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ources-my.sharepoint.com/personal/raimi_rff_org/Documents/Projects/Just transition/Top energy counties/Writeups/Nature Scientific Reports/"/>
    </mc:Choice>
  </mc:AlternateContent>
  <xr:revisionPtr revIDLastSave="134" documentId="8_{9D0C2857-FE51-4171-B907-E83E773CE8C8}" xr6:coauthVersionLast="47" xr6:coauthVersionMax="47" xr10:uidLastSave="{8371BB8C-6AAC-47C3-B257-14C0E2F96F52}"/>
  <bookViews>
    <workbookView xWindow="5205" yWindow="180" windowWidth="22755" windowHeight="15030" tabRatio="877" xr2:uid="{76FB5EA7-831F-4F3B-BA08-9C67ADF4AB52}"/>
  </bookViews>
  <sheets>
    <sheet name="Guide" sheetId="23" r:id="rId1"/>
    <sheet name="Sources" sheetId="8" r:id="rId2"/>
    <sheet name="Energy_Data" sheetId="2" r:id="rId3"/>
    <sheet name="J40 metrics" sheetId="29" r:id="rId4"/>
    <sheet name="Coal_prod" sheetId="10" r:id="rId5"/>
    <sheet name="Coal_power_op" sheetId="11" r:id="rId6"/>
    <sheet name="Coal_power_retired" sheetId="21" r:id="rId7"/>
    <sheet name="Coal_power_combined" sheetId="25" r:id="rId8"/>
    <sheet name="Oil_prod" sheetId="6" r:id="rId9"/>
    <sheet name="Oil_refine" sheetId="20" r:id="rId10"/>
    <sheet name="NG_prod" sheetId="5" r:id="rId11"/>
    <sheet name="NG_power" sheetId="12" r:id="rId12"/>
    <sheet name="Aggregate fossil score" sheetId="30" r:id="rId13"/>
    <sheet name="Aggregate score weights" sheetId="31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30" l="1"/>
  <c r="F6" i="30"/>
  <c r="C7" i="30"/>
  <c r="F8" i="30"/>
  <c r="F9" i="30"/>
  <c r="H9" i="30"/>
  <c r="F10" i="30"/>
  <c r="H10" i="30"/>
  <c r="F11" i="30"/>
  <c r="H11" i="30"/>
  <c r="F12" i="30"/>
  <c r="F13" i="30"/>
  <c r="H13" i="30"/>
  <c r="F14" i="30"/>
  <c r="F15" i="30"/>
  <c r="H15" i="30"/>
  <c r="F16" i="30"/>
  <c r="F17" i="30"/>
  <c r="H17" i="30"/>
  <c r="C18" i="30"/>
  <c r="D18" i="30"/>
  <c r="C19" i="30"/>
  <c r="D19" i="30"/>
  <c r="F20" i="30"/>
  <c r="H20" i="30"/>
  <c r="E21" i="30"/>
  <c r="F21" i="30"/>
  <c r="G21" i="30"/>
  <c r="C22" i="30"/>
  <c r="F22" i="30"/>
  <c r="C23" i="30"/>
  <c r="F23" i="30"/>
  <c r="C24" i="30"/>
  <c r="F24" i="30"/>
  <c r="E25" i="30"/>
  <c r="F25" i="30"/>
  <c r="G25" i="30"/>
  <c r="F26" i="30"/>
  <c r="E27" i="30"/>
  <c r="F27" i="30"/>
  <c r="G27" i="30"/>
  <c r="C28" i="30"/>
  <c r="D28" i="30"/>
  <c r="C29" i="30"/>
  <c r="D29" i="30"/>
  <c r="C30" i="30"/>
  <c r="F30" i="30"/>
  <c r="C31" i="30"/>
  <c r="F31" i="30"/>
  <c r="C32" i="30"/>
  <c r="D32" i="30"/>
  <c r="D33" i="30"/>
  <c r="F33" i="30"/>
  <c r="H33" i="30"/>
  <c r="F34" i="30"/>
  <c r="H34" i="30"/>
  <c r="C35" i="30"/>
  <c r="D35" i="30"/>
  <c r="D36" i="30"/>
  <c r="F36" i="30"/>
  <c r="H36" i="30"/>
  <c r="C37" i="30"/>
  <c r="F37" i="30"/>
  <c r="C38" i="30"/>
  <c r="D38" i="30"/>
  <c r="C39" i="30"/>
  <c r="F39" i="30"/>
  <c r="F40" i="30"/>
  <c r="H40" i="30"/>
  <c r="E41" i="30"/>
  <c r="F41" i="30"/>
  <c r="G41" i="30"/>
  <c r="C42" i="30"/>
  <c r="D42" i="30"/>
  <c r="C43" i="30"/>
  <c r="E43" i="30"/>
  <c r="G43" i="30"/>
  <c r="C44" i="30"/>
  <c r="F44" i="30"/>
  <c r="H44" i="30"/>
  <c r="E45" i="30"/>
  <c r="F45" i="30"/>
  <c r="G45" i="30"/>
  <c r="H45" i="30"/>
  <c r="C46" i="30"/>
  <c r="D46" i="30"/>
  <c r="F47" i="30"/>
  <c r="H47" i="30"/>
  <c r="C48" i="30"/>
  <c r="D48" i="30"/>
  <c r="C49" i="30"/>
  <c r="F49" i="30"/>
  <c r="E50" i="30"/>
  <c r="F50" i="30"/>
  <c r="G50" i="30"/>
  <c r="C51" i="30"/>
  <c r="D51" i="30"/>
  <c r="C52" i="30"/>
  <c r="C53" i="30"/>
  <c r="F53" i="30"/>
  <c r="C54" i="30"/>
  <c r="E54" i="30"/>
  <c r="G54" i="30"/>
  <c r="C55" i="30"/>
  <c r="F55" i="30"/>
  <c r="C56" i="30"/>
  <c r="E56" i="30"/>
  <c r="G56" i="30"/>
  <c r="C57" i="30"/>
  <c r="E57" i="30"/>
  <c r="G57" i="30"/>
  <c r="C58" i="30"/>
  <c r="E58" i="30"/>
  <c r="G58" i="30"/>
  <c r="C59" i="30"/>
  <c r="D59" i="30"/>
  <c r="C60" i="30"/>
  <c r="E60" i="30"/>
  <c r="G60" i="30"/>
  <c r="C61" i="30"/>
  <c r="F61" i="30"/>
  <c r="H61" i="30"/>
  <c r="D62" i="30"/>
  <c r="F62" i="30"/>
  <c r="H62" i="30"/>
  <c r="E63" i="30"/>
  <c r="F63" i="30"/>
  <c r="G63" i="30"/>
  <c r="H63" i="30"/>
  <c r="C64" i="30"/>
  <c r="F64" i="30"/>
  <c r="H64" i="30"/>
  <c r="C65" i="30"/>
  <c r="E65" i="30"/>
  <c r="G65" i="30"/>
  <c r="C66" i="30"/>
  <c r="E66" i="30"/>
  <c r="G66" i="30"/>
  <c r="E67" i="30"/>
  <c r="F67" i="30"/>
  <c r="G67" i="30"/>
  <c r="C68" i="30"/>
  <c r="D68" i="30"/>
  <c r="C69" i="30"/>
  <c r="F69" i="30"/>
  <c r="H69" i="30"/>
  <c r="E70" i="30"/>
  <c r="F70" i="30"/>
  <c r="G70" i="30"/>
  <c r="E71" i="30"/>
  <c r="F71" i="30"/>
  <c r="G71" i="30"/>
  <c r="H71" i="30"/>
  <c r="C72" i="30"/>
  <c r="D72" i="30"/>
  <c r="F72" i="30"/>
  <c r="C73" i="30"/>
  <c r="D73" i="30"/>
  <c r="C74" i="30"/>
  <c r="F74" i="30"/>
  <c r="H74" i="30"/>
  <c r="C75" i="30"/>
  <c r="F75" i="30"/>
  <c r="H75" i="30"/>
  <c r="C76" i="30"/>
  <c r="E76" i="30"/>
  <c r="G76" i="30"/>
  <c r="C77" i="30"/>
  <c r="D77" i="30"/>
  <c r="F77" i="30"/>
  <c r="C78" i="30"/>
  <c r="D78" i="30"/>
  <c r="H78" i="30"/>
  <c r="C79" i="30"/>
  <c r="F79" i="30"/>
  <c r="D80" i="30"/>
  <c r="F80" i="30"/>
  <c r="H80" i="30"/>
  <c r="C81" i="30"/>
  <c r="D81" i="30"/>
  <c r="E82" i="30"/>
  <c r="F82" i="30"/>
  <c r="C83" i="30"/>
  <c r="D83" i="30"/>
  <c r="F83" i="30"/>
  <c r="C84" i="30"/>
  <c r="D84" i="30"/>
  <c r="F84" i="30"/>
  <c r="C85" i="30"/>
  <c r="F85" i="30"/>
  <c r="C86" i="30"/>
  <c r="F86" i="30"/>
  <c r="C87" i="30"/>
  <c r="D87" i="30"/>
  <c r="H87" i="30"/>
  <c r="C88" i="30"/>
  <c r="F88" i="30"/>
  <c r="H88" i="30"/>
  <c r="C89" i="30"/>
  <c r="D89" i="30"/>
  <c r="H89" i="30"/>
  <c r="C90" i="30"/>
  <c r="D90" i="30"/>
  <c r="F90" i="30"/>
  <c r="C91" i="30"/>
  <c r="D91" i="30"/>
  <c r="C92" i="30"/>
  <c r="F92" i="30"/>
  <c r="H92" i="30"/>
  <c r="D93" i="30"/>
  <c r="F93" i="30"/>
  <c r="H93" i="30"/>
  <c r="C94" i="30"/>
  <c r="D94" i="30"/>
  <c r="F94" i="30"/>
  <c r="C95" i="30"/>
  <c r="D95" i="30"/>
  <c r="F95" i="30"/>
  <c r="C96" i="30"/>
  <c r="D96" i="30"/>
  <c r="F96" i="30"/>
  <c r="C97" i="30"/>
  <c r="C98" i="30"/>
  <c r="E98" i="30"/>
  <c r="F98" i="30"/>
  <c r="G98" i="30"/>
  <c r="C99" i="30"/>
  <c r="D99" i="30"/>
  <c r="F99" i="30"/>
  <c r="C100" i="30"/>
  <c r="D100" i="30"/>
  <c r="F100" i="30"/>
  <c r="C101" i="30"/>
  <c r="D101" i="30"/>
  <c r="F101" i="30"/>
  <c r="C102" i="30"/>
  <c r="F102" i="30"/>
  <c r="E103" i="30"/>
  <c r="F103" i="30"/>
  <c r="G103" i="30"/>
  <c r="C104" i="30"/>
  <c r="D104" i="30"/>
  <c r="F104" i="30"/>
  <c r="D105" i="30"/>
  <c r="F105" i="30"/>
  <c r="H105" i="30"/>
  <c r="C106" i="30"/>
  <c r="F106" i="30"/>
  <c r="C107" i="30"/>
  <c r="D107" i="30"/>
  <c r="C108" i="30"/>
  <c r="E108" i="30"/>
  <c r="F108" i="30"/>
  <c r="G108" i="30"/>
  <c r="D109" i="30"/>
  <c r="F109" i="30"/>
  <c r="H109" i="30"/>
  <c r="C110" i="30"/>
  <c r="D110" i="30"/>
  <c r="F110" i="30"/>
  <c r="F111" i="30"/>
  <c r="H111" i="30"/>
  <c r="C112" i="30"/>
  <c r="E112" i="30"/>
  <c r="F112" i="30"/>
  <c r="G112" i="30"/>
  <c r="H113" i="30"/>
  <c r="F114" i="30"/>
  <c r="H114" i="30"/>
  <c r="F115" i="30"/>
  <c r="H115" i="30"/>
  <c r="C116" i="30"/>
  <c r="D116" i="30"/>
  <c r="F116" i="30"/>
  <c r="C117" i="30"/>
  <c r="D117" i="30"/>
  <c r="F117" i="30"/>
  <c r="C118" i="30"/>
  <c r="E118" i="30"/>
  <c r="F118" i="30"/>
  <c r="G118" i="30"/>
  <c r="E119" i="30"/>
  <c r="F119" i="30"/>
  <c r="G119" i="30"/>
  <c r="H119" i="30"/>
  <c r="C120" i="30"/>
  <c r="D120" i="30"/>
  <c r="H120" i="30"/>
  <c r="C121" i="30"/>
  <c r="D121" i="30"/>
  <c r="F121" i="30"/>
  <c r="C122" i="30"/>
  <c r="E122" i="30"/>
  <c r="F122" i="30"/>
  <c r="G122" i="30"/>
  <c r="C123" i="30"/>
  <c r="D123" i="30"/>
  <c r="F123" i="30"/>
  <c r="C124" i="30"/>
  <c r="F124" i="30"/>
  <c r="C125" i="30"/>
  <c r="F125" i="30"/>
  <c r="H125" i="30"/>
  <c r="C126" i="30"/>
  <c r="D126" i="30"/>
  <c r="F126" i="30"/>
  <c r="C127" i="30"/>
  <c r="D127" i="30"/>
  <c r="F127" i="30"/>
  <c r="C128" i="30"/>
  <c r="D128" i="30"/>
  <c r="F128" i="30"/>
  <c r="C129" i="30"/>
  <c r="D129" i="30"/>
  <c r="F129" i="30"/>
  <c r="C130" i="30"/>
  <c r="D130" i="30"/>
  <c r="F130" i="30"/>
  <c r="E131" i="30"/>
  <c r="F131" i="30"/>
  <c r="G131" i="30"/>
  <c r="C132" i="30"/>
  <c r="D132" i="30"/>
  <c r="C133" i="30"/>
  <c r="D133" i="30"/>
  <c r="F133" i="30"/>
  <c r="C134" i="30"/>
  <c r="D134" i="30"/>
  <c r="F134" i="30"/>
  <c r="C135" i="30"/>
  <c r="D135" i="30"/>
  <c r="F135" i="30"/>
  <c r="C136" i="30"/>
  <c r="F136" i="30"/>
  <c r="C137" i="30"/>
  <c r="D137" i="30"/>
  <c r="C138" i="30"/>
  <c r="D138" i="30"/>
  <c r="F138" i="30"/>
  <c r="C139" i="30"/>
  <c r="D139" i="30"/>
  <c r="F139" i="30"/>
  <c r="E140" i="30"/>
  <c r="F140" i="30"/>
  <c r="G140" i="30"/>
  <c r="H140" i="30"/>
  <c r="E141" i="30"/>
  <c r="F141" i="30"/>
  <c r="G141" i="30"/>
  <c r="H141" i="30"/>
  <c r="D142" i="30"/>
  <c r="F142" i="30"/>
  <c r="H142" i="30"/>
  <c r="C143" i="30"/>
  <c r="E143" i="30"/>
  <c r="F143" i="30"/>
  <c r="G143" i="30"/>
  <c r="C144" i="30"/>
  <c r="F144" i="30"/>
  <c r="C145" i="30"/>
  <c r="E145" i="30"/>
  <c r="F145" i="30"/>
  <c r="G145" i="30"/>
  <c r="C146" i="30"/>
  <c r="D146" i="30"/>
  <c r="D147" i="30"/>
  <c r="E147" i="30"/>
  <c r="F147" i="30"/>
  <c r="C148" i="30"/>
  <c r="F148" i="30"/>
  <c r="H148" i="30"/>
  <c r="C149" i="30"/>
  <c r="D149" i="30"/>
  <c r="H149" i="30"/>
  <c r="C150" i="30"/>
  <c r="D150" i="30"/>
  <c r="F150" i="30"/>
  <c r="C151" i="30"/>
  <c r="D151" i="30"/>
  <c r="F151" i="30"/>
  <c r="C152" i="30"/>
  <c r="D152" i="30"/>
  <c r="F152" i="30"/>
  <c r="C153" i="30"/>
  <c r="E153" i="30"/>
  <c r="F153" i="30"/>
  <c r="G153" i="30"/>
  <c r="F154" i="30"/>
  <c r="C155" i="30"/>
  <c r="E155" i="30"/>
  <c r="F155" i="30"/>
  <c r="G155" i="30"/>
  <c r="C156" i="30"/>
  <c r="E156" i="30"/>
  <c r="F156" i="30"/>
  <c r="G156" i="30"/>
  <c r="E157" i="30"/>
  <c r="F157" i="30"/>
  <c r="G157" i="30"/>
  <c r="H157" i="30"/>
  <c r="C158" i="30"/>
  <c r="F158" i="30"/>
  <c r="H158" i="30"/>
  <c r="C159" i="30"/>
  <c r="D159" i="30"/>
  <c r="F159" i="30"/>
  <c r="D160" i="30"/>
  <c r="F160" i="30"/>
  <c r="H160" i="30"/>
  <c r="C161" i="30"/>
  <c r="E161" i="30"/>
  <c r="F161" i="30"/>
  <c r="G161" i="30"/>
  <c r="D162" i="30"/>
  <c r="H162" i="30"/>
  <c r="C163" i="30"/>
  <c r="D163" i="30"/>
  <c r="H163" i="30"/>
  <c r="C164" i="30"/>
  <c r="E164" i="30"/>
  <c r="F164" i="30"/>
  <c r="G164" i="30"/>
  <c r="D165" i="30"/>
  <c r="F165" i="30"/>
  <c r="H165" i="30"/>
  <c r="C166" i="30"/>
  <c r="E166" i="30"/>
  <c r="F166" i="30"/>
  <c r="G166" i="30"/>
  <c r="C167" i="30"/>
  <c r="D167" i="30"/>
  <c r="F167" i="30"/>
  <c r="C168" i="30"/>
  <c r="D168" i="30"/>
  <c r="F168" i="30"/>
  <c r="C169" i="30"/>
  <c r="F169" i="30"/>
  <c r="H169" i="30"/>
  <c r="C170" i="30"/>
  <c r="D170" i="30"/>
  <c r="F170" i="30"/>
  <c r="H170" i="30"/>
  <c r="C171" i="30"/>
  <c r="D171" i="30"/>
  <c r="F171" i="30"/>
  <c r="H171" i="30"/>
  <c r="C172" i="30"/>
  <c r="D172" i="30"/>
  <c r="F172" i="30"/>
  <c r="C173" i="30"/>
  <c r="E173" i="30"/>
  <c r="F173" i="30"/>
  <c r="G173" i="30"/>
  <c r="C174" i="30"/>
  <c r="F174" i="30"/>
  <c r="H174" i="30"/>
  <c r="C175" i="30"/>
  <c r="D175" i="30"/>
  <c r="F175" i="30"/>
  <c r="H175" i="30"/>
  <c r="C176" i="30"/>
  <c r="E176" i="30"/>
  <c r="F176" i="30"/>
  <c r="G176" i="30"/>
  <c r="C177" i="30"/>
  <c r="D177" i="30"/>
  <c r="F177" i="30"/>
  <c r="H177" i="30"/>
  <c r="C178" i="30"/>
  <c r="D178" i="30"/>
  <c r="F178" i="30"/>
  <c r="C179" i="30"/>
  <c r="D179" i="30"/>
  <c r="F179" i="30"/>
  <c r="C180" i="30"/>
  <c r="E180" i="30"/>
  <c r="F180" i="30"/>
  <c r="G180" i="30"/>
  <c r="C181" i="30"/>
  <c r="D181" i="30"/>
  <c r="F181" i="30"/>
  <c r="H181" i="30"/>
  <c r="C182" i="30"/>
  <c r="D182" i="30"/>
  <c r="F182" i="30"/>
  <c r="H182" i="30"/>
  <c r="D183" i="30"/>
  <c r="F183" i="30"/>
  <c r="H183" i="30"/>
  <c r="D184" i="30"/>
  <c r="E184" i="30"/>
  <c r="F184" i="30"/>
  <c r="G184" i="30"/>
  <c r="C185" i="30"/>
  <c r="E185" i="30"/>
  <c r="F185" i="30"/>
  <c r="G185" i="30"/>
  <c r="C186" i="30"/>
  <c r="D186" i="30"/>
  <c r="F186" i="30"/>
  <c r="C187" i="30"/>
  <c r="E187" i="30"/>
  <c r="F187" i="30"/>
  <c r="G187" i="30"/>
  <c r="C188" i="30"/>
  <c r="D188" i="30"/>
  <c r="F188" i="30"/>
  <c r="H188" i="30"/>
  <c r="D189" i="30"/>
  <c r="E189" i="30"/>
  <c r="F189" i="30"/>
  <c r="H189" i="30"/>
  <c r="C190" i="30"/>
  <c r="D190" i="30"/>
  <c r="F190" i="30"/>
  <c r="H190" i="30"/>
  <c r="C191" i="30"/>
  <c r="D191" i="30"/>
  <c r="F191" i="30"/>
  <c r="C192" i="30"/>
  <c r="E192" i="30"/>
  <c r="F192" i="30"/>
  <c r="G192" i="30"/>
  <c r="C193" i="30"/>
  <c r="D193" i="30"/>
  <c r="F193" i="30"/>
  <c r="H193" i="30"/>
  <c r="C194" i="30"/>
  <c r="D194" i="30"/>
  <c r="F194" i="30"/>
  <c r="H194" i="30"/>
  <c r="C195" i="30"/>
  <c r="D195" i="30"/>
  <c r="F195" i="30"/>
  <c r="C196" i="30"/>
  <c r="D196" i="30"/>
  <c r="F196" i="30"/>
  <c r="C197" i="30"/>
  <c r="E197" i="30"/>
  <c r="F197" i="30"/>
  <c r="G197" i="30"/>
  <c r="C198" i="30"/>
  <c r="E198" i="30"/>
  <c r="F198" i="30"/>
  <c r="G198" i="30"/>
  <c r="D199" i="30"/>
  <c r="F199" i="30"/>
  <c r="H199" i="30"/>
  <c r="C200" i="30"/>
  <c r="E200" i="30"/>
  <c r="F200" i="30"/>
  <c r="G200" i="30"/>
  <c r="C201" i="30"/>
  <c r="D201" i="30"/>
  <c r="F201" i="30"/>
  <c r="H201" i="30"/>
  <c r="C202" i="30"/>
  <c r="D202" i="30"/>
  <c r="F202" i="30"/>
  <c r="H202" i="30"/>
  <c r="C203" i="30"/>
  <c r="D203" i="30"/>
  <c r="F203" i="30"/>
  <c r="H203" i="30"/>
  <c r="D204" i="30"/>
  <c r="E204" i="30"/>
  <c r="F204" i="30"/>
  <c r="H204" i="30"/>
  <c r="C205" i="30"/>
  <c r="E205" i="30"/>
  <c r="F205" i="30"/>
  <c r="G205" i="30"/>
  <c r="C206" i="30"/>
  <c r="E206" i="30"/>
  <c r="F206" i="30"/>
  <c r="G206" i="30"/>
  <c r="C207" i="30"/>
  <c r="F207" i="30"/>
  <c r="H207" i="30"/>
  <c r="C208" i="30"/>
  <c r="D208" i="30"/>
  <c r="F208" i="30"/>
  <c r="H208" i="30"/>
  <c r="C209" i="30"/>
  <c r="D209" i="30"/>
  <c r="F209" i="30"/>
  <c r="H209" i="30"/>
  <c r="C210" i="30"/>
  <c r="D210" i="30"/>
  <c r="F210" i="30"/>
  <c r="C211" i="30"/>
  <c r="D211" i="30"/>
  <c r="H211" i="30"/>
  <c r="C212" i="30"/>
  <c r="D212" i="30"/>
  <c r="F212" i="30"/>
  <c r="C213" i="30"/>
  <c r="D213" i="30"/>
  <c r="F213" i="30"/>
  <c r="C214" i="30"/>
  <c r="E214" i="30"/>
  <c r="F214" i="30"/>
  <c r="G214" i="30"/>
  <c r="C215" i="30"/>
  <c r="D215" i="30"/>
  <c r="F215" i="30"/>
  <c r="H215" i="30"/>
  <c r="C216" i="30"/>
  <c r="D216" i="30"/>
  <c r="F216" i="30"/>
  <c r="H216" i="30"/>
  <c r="D217" i="30"/>
  <c r="F217" i="30"/>
  <c r="C218" i="30"/>
  <c r="D218" i="30"/>
  <c r="F218" i="30"/>
  <c r="E219" i="30"/>
  <c r="F219" i="30"/>
  <c r="G219" i="30"/>
  <c r="H219" i="30"/>
  <c r="C220" i="30"/>
  <c r="F220" i="30"/>
  <c r="C221" i="30"/>
  <c r="F221" i="30"/>
  <c r="C222" i="30"/>
  <c r="D222" i="30"/>
  <c r="F222" i="30"/>
  <c r="D223" i="30"/>
  <c r="E223" i="30"/>
  <c r="F223" i="30"/>
  <c r="C224" i="30"/>
  <c r="D224" i="30"/>
  <c r="H224" i="30"/>
  <c r="C225" i="30"/>
  <c r="F225" i="30"/>
  <c r="F226" i="30"/>
  <c r="H226" i="30"/>
  <c r="C227" i="30"/>
  <c r="D227" i="30"/>
  <c r="F227" i="30"/>
  <c r="H227" i="30"/>
  <c r="C228" i="30"/>
  <c r="D228" i="30"/>
  <c r="F228" i="30"/>
  <c r="H228" i="30"/>
  <c r="C229" i="30"/>
  <c r="D229" i="30"/>
  <c r="F229" i="30"/>
  <c r="C230" i="30"/>
  <c r="D230" i="30"/>
  <c r="C231" i="30"/>
  <c r="D231" i="30"/>
  <c r="F231" i="30"/>
  <c r="H231" i="30"/>
  <c r="C232" i="30"/>
  <c r="D232" i="30"/>
  <c r="F232" i="30"/>
  <c r="C233" i="30"/>
  <c r="D233" i="30"/>
  <c r="F233" i="30"/>
  <c r="C234" i="30"/>
  <c r="D234" i="30"/>
  <c r="F234" i="30"/>
  <c r="H234" i="30"/>
  <c r="E235" i="30"/>
  <c r="F235" i="30"/>
  <c r="G235" i="30"/>
  <c r="H235" i="30"/>
  <c r="C236" i="30"/>
  <c r="D236" i="30"/>
  <c r="F236" i="30"/>
  <c r="C237" i="30"/>
  <c r="D237" i="30"/>
  <c r="F237" i="30"/>
  <c r="C238" i="30"/>
  <c r="D238" i="30"/>
  <c r="F238" i="30"/>
  <c r="H238" i="30"/>
  <c r="C239" i="30"/>
  <c r="E239" i="30"/>
  <c r="F239" i="30"/>
  <c r="G239" i="30"/>
  <c r="C240" i="30"/>
  <c r="E240" i="30"/>
  <c r="F240" i="30"/>
  <c r="G240" i="30"/>
  <c r="C241" i="30"/>
  <c r="D241" i="30"/>
  <c r="F241" i="30"/>
  <c r="H241" i="30"/>
  <c r="C242" i="30"/>
  <c r="E242" i="30"/>
  <c r="F242" i="30"/>
  <c r="G242" i="30"/>
  <c r="C243" i="30"/>
  <c r="D243" i="30"/>
  <c r="F243" i="30"/>
  <c r="H243" i="30"/>
  <c r="C244" i="30"/>
  <c r="D244" i="30"/>
  <c r="F244" i="30"/>
  <c r="H244" i="30"/>
  <c r="C245" i="30"/>
  <c r="D245" i="30"/>
  <c r="F245" i="30"/>
  <c r="H245" i="30"/>
  <c r="C246" i="30"/>
  <c r="D246" i="30"/>
  <c r="G246" i="30"/>
  <c r="C247" i="30"/>
  <c r="D247" i="30"/>
  <c r="F247" i="30"/>
  <c r="H247" i="30"/>
  <c r="C248" i="30"/>
  <c r="E248" i="30"/>
  <c r="F248" i="30"/>
  <c r="G248" i="30"/>
  <c r="C249" i="30"/>
  <c r="E249" i="30"/>
  <c r="F249" i="30"/>
  <c r="G249" i="30"/>
  <c r="C250" i="30"/>
  <c r="D250" i="30"/>
  <c r="F250" i="30"/>
  <c r="H250" i="30"/>
  <c r="C251" i="30"/>
  <c r="D251" i="30"/>
  <c r="F251" i="30"/>
  <c r="H251" i="30"/>
  <c r="C252" i="30"/>
  <c r="E252" i="30"/>
  <c r="G252" i="30"/>
  <c r="C253" i="30"/>
  <c r="D253" i="30"/>
  <c r="F253" i="30"/>
  <c r="H253" i="30"/>
  <c r="C254" i="30"/>
  <c r="D254" i="30"/>
  <c r="F254" i="30"/>
  <c r="H254" i="30"/>
  <c r="C255" i="30"/>
  <c r="D255" i="30"/>
  <c r="F255" i="30"/>
  <c r="H255" i="30"/>
  <c r="C256" i="30"/>
  <c r="E256" i="30"/>
  <c r="F256" i="30"/>
  <c r="G256" i="30"/>
  <c r="C257" i="30"/>
  <c r="D257" i="30"/>
  <c r="F257" i="30"/>
  <c r="C258" i="30"/>
  <c r="D258" i="30"/>
  <c r="F258" i="30"/>
  <c r="H258" i="30"/>
  <c r="C259" i="30"/>
  <c r="E259" i="30"/>
  <c r="F259" i="30"/>
  <c r="G259" i="30"/>
  <c r="C260" i="30"/>
  <c r="D260" i="30"/>
  <c r="F260" i="30"/>
  <c r="H260" i="30"/>
  <c r="C261" i="30"/>
  <c r="D261" i="30"/>
  <c r="F261" i="30"/>
  <c r="C262" i="30"/>
  <c r="D262" i="30"/>
  <c r="F262" i="30"/>
  <c r="H262" i="30"/>
  <c r="C263" i="30"/>
  <c r="D263" i="30"/>
  <c r="E263" i="30"/>
  <c r="G263" i="30"/>
  <c r="C264" i="30"/>
  <c r="D264" i="30"/>
  <c r="F264" i="30"/>
  <c r="H264" i="30"/>
  <c r="D265" i="30"/>
  <c r="F265" i="30"/>
  <c r="C266" i="30"/>
  <c r="D266" i="30"/>
  <c r="H266" i="30"/>
  <c r="C267" i="30"/>
  <c r="D267" i="30"/>
  <c r="F267" i="30"/>
  <c r="H267" i="30"/>
  <c r="D268" i="30"/>
  <c r="E268" i="30"/>
  <c r="F268" i="30"/>
  <c r="G268" i="30"/>
  <c r="C269" i="30"/>
  <c r="D269" i="30"/>
  <c r="F269" i="30"/>
  <c r="H269" i="30"/>
  <c r="C270" i="30"/>
  <c r="D270" i="30"/>
  <c r="F270" i="30"/>
  <c r="H270" i="30"/>
  <c r="C271" i="30"/>
  <c r="E271" i="30"/>
  <c r="G271" i="30"/>
  <c r="E272" i="30"/>
  <c r="F272" i="30"/>
  <c r="G272" i="30"/>
  <c r="H272" i="30"/>
  <c r="C273" i="30"/>
  <c r="D273" i="30"/>
  <c r="F273" i="30"/>
  <c r="C274" i="30"/>
  <c r="D274" i="30"/>
  <c r="F274" i="30"/>
  <c r="C275" i="30"/>
  <c r="D275" i="30"/>
  <c r="F275" i="30"/>
  <c r="H275" i="30"/>
  <c r="C276" i="30"/>
  <c r="D276" i="30"/>
  <c r="F276" i="30"/>
  <c r="H276" i="30"/>
  <c r="C277" i="30"/>
  <c r="D277" i="30"/>
  <c r="F277" i="30"/>
  <c r="H277" i="30"/>
  <c r="C278" i="30"/>
  <c r="E278" i="30"/>
  <c r="F278" i="30"/>
  <c r="G278" i="30"/>
  <c r="C279" i="30"/>
  <c r="D279" i="30"/>
  <c r="H279" i="30"/>
  <c r="C280" i="30"/>
  <c r="E280" i="30"/>
  <c r="F280" i="30"/>
  <c r="G280" i="30"/>
  <c r="C281" i="30"/>
  <c r="D281" i="30"/>
  <c r="F281" i="30"/>
  <c r="C282" i="30"/>
  <c r="D282" i="30"/>
  <c r="F282" i="30"/>
  <c r="H282" i="30"/>
  <c r="C283" i="30"/>
  <c r="D283" i="30"/>
  <c r="F283" i="30"/>
  <c r="H283" i="30"/>
  <c r="C284" i="30"/>
  <c r="D284" i="30"/>
  <c r="F284" i="30"/>
  <c r="H284" i="30"/>
  <c r="C285" i="30"/>
  <c r="E285" i="30"/>
  <c r="F285" i="30"/>
  <c r="G285" i="30"/>
  <c r="C286" i="30"/>
  <c r="F286" i="30"/>
  <c r="G286" i="30"/>
  <c r="H286" i="30"/>
  <c r="C287" i="30"/>
  <c r="D287" i="30"/>
  <c r="F287" i="30"/>
  <c r="H287" i="30"/>
  <c r="C288" i="30"/>
  <c r="E288" i="30"/>
  <c r="F288" i="30"/>
  <c r="G288" i="30"/>
  <c r="C289" i="30"/>
  <c r="D289" i="30"/>
  <c r="F289" i="30"/>
  <c r="C290" i="30"/>
  <c r="D290" i="30"/>
  <c r="F290" i="30"/>
  <c r="C291" i="30"/>
  <c r="D291" i="30"/>
  <c r="F291" i="30"/>
  <c r="H291" i="30"/>
  <c r="C292" i="30"/>
  <c r="D292" i="30"/>
  <c r="F292" i="30"/>
  <c r="C293" i="30"/>
  <c r="D293" i="30"/>
  <c r="F293" i="30"/>
  <c r="C294" i="30"/>
  <c r="D294" i="30"/>
  <c r="F294" i="30"/>
  <c r="H294" i="30"/>
  <c r="D295" i="30"/>
  <c r="F295" i="30"/>
  <c r="H295" i="30"/>
  <c r="C296" i="30"/>
  <c r="D296" i="30"/>
  <c r="F296" i="30"/>
  <c r="H296" i="30"/>
  <c r="C297" i="30"/>
  <c r="E297" i="30"/>
  <c r="F297" i="30"/>
  <c r="G297" i="30"/>
  <c r="C298" i="30"/>
  <c r="E298" i="30"/>
  <c r="F298" i="30"/>
  <c r="G298" i="30"/>
  <c r="C299" i="30"/>
  <c r="D299" i="30"/>
  <c r="F299" i="30"/>
  <c r="H299" i="30"/>
  <c r="C300" i="30"/>
  <c r="D300" i="30"/>
  <c r="F300" i="30"/>
  <c r="C301" i="30"/>
  <c r="E301" i="30"/>
  <c r="F301" i="30"/>
  <c r="G301" i="30"/>
  <c r="D302" i="30"/>
  <c r="F302" i="30"/>
  <c r="H302" i="30"/>
  <c r="C303" i="30"/>
  <c r="D303" i="30"/>
  <c r="F303" i="30"/>
  <c r="H303" i="30"/>
  <c r="C304" i="30"/>
  <c r="D304" i="30"/>
  <c r="F304" i="30"/>
  <c r="C305" i="30"/>
  <c r="E305" i="30"/>
  <c r="F305" i="30"/>
  <c r="G305" i="30"/>
  <c r="C306" i="30"/>
  <c r="D306" i="30"/>
  <c r="F306" i="30"/>
  <c r="H306" i="30"/>
  <c r="C307" i="30"/>
  <c r="D307" i="30"/>
  <c r="F307" i="30"/>
  <c r="H307" i="30"/>
  <c r="C308" i="30"/>
  <c r="D308" i="30"/>
  <c r="F308" i="30"/>
  <c r="H308" i="30"/>
  <c r="C309" i="30"/>
  <c r="D309" i="30"/>
  <c r="F309" i="30"/>
  <c r="C310" i="30"/>
  <c r="D310" i="30"/>
  <c r="E310" i="30"/>
  <c r="G310" i="30"/>
  <c r="C311" i="30"/>
  <c r="F311" i="30"/>
  <c r="H311" i="30"/>
  <c r="C312" i="30"/>
  <c r="D312" i="30"/>
  <c r="F312" i="30"/>
  <c r="H312" i="30"/>
  <c r="C313" i="30"/>
  <c r="D313" i="30"/>
  <c r="F313" i="30"/>
  <c r="H313" i="30"/>
  <c r="C314" i="30"/>
  <c r="D314" i="30"/>
  <c r="F314" i="30"/>
  <c r="H314" i="30"/>
  <c r="C315" i="30"/>
  <c r="D315" i="30"/>
  <c r="F315" i="30"/>
  <c r="H315" i="30"/>
  <c r="C316" i="30"/>
  <c r="D316" i="30"/>
  <c r="F316" i="30"/>
  <c r="H316" i="30"/>
  <c r="C317" i="30"/>
  <c r="D317" i="30"/>
  <c r="F317" i="30"/>
  <c r="H317" i="30"/>
  <c r="C318" i="30"/>
  <c r="E318" i="30"/>
  <c r="F318" i="30"/>
  <c r="G318" i="30"/>
  <c r="H318" i="30"/>
  <c r="C319" i="30"/>
  <c r="D319" i="30"/>
  <c r="F319" i="30"/>
  <c r="H319" i="30"/>
  <c r="C320" i="30"/>
  <c r="D320" i="30"/>
  <c r="E320" i="30"/>
  <c r="F320" i="30"/>
  <c r="C321" i="30"/>
  <c r="D321" i="30"/>
  <c r="E321" i="30"/>
  <c r="G321" i="30"/>
  <c r="D322" i="30"/>
  <c r="F322" i="30"/>
  <c r="H322" i="30"/>
  <c r="C323" i="30"/>
  <c r="D323" i="30"/>
  <c r="F323" i="30"/>
  <c r="H323" i="30"/>
  <c r="C324" i="30"/>
  <c r="E324" i="30"/>
  <c r="F324" i="30"/>
  <c r="G324" i="30"/>
  <c r="H324" i="30"/>
  <c r="C325" i="30"/>
  <c r="D325" i="30"/>
  <c r="E325" i="30"/>
  <c r="G325" i="30"/>
  <c r="C326" i="30"/>
  <c r="E326" i="30"/>
  <c r="F326" i="30"/>
  <c r="G326" i="30"/>
  <c r="C327" i="30"/>
  <c r="E327" i="30"/>
  <c r="F327" i="30"/>
  <c r="G327" i="30"/>
  <c r="C328" i="30"/>
  <c r="E328" i="30"/>
  <c r="F328" i="30"/>
  <c r="G328" i="30"/>
  <c r="C329" i="30"/>
  <c r="D329" i="30"/>
  <c r="F329" i="30"/>
  <c r="D330" i="30"/>
  <c r="E330" i="30"/>
  <c r="F330" i="30"/>
  <c r="G330" i="30"/>
  <c r="H330" i="30"/>
  <c r="C331" i="30"/>
  <c r="D331" i="30"/>
  <c r="F331" i="30"/>
  <c r="C332" i="30"/>
  <c r="E332" i="30"/>
  <c r="F332" i="30"/>
  <c r="G332" i="30"/>
  <c r="D333" i="30"/>
  <c r="F333" i="30"/>
  <c r="C334" i="30"/>
  <c r="E334" i="30"/>
  <c r="F334" i="30"/>
  <c r="G334" i="30"/>
  <c r="H334" i="30"/>
  <c r="D335" i="30"/>
  <c r="E335" i="30"/>
  <c r="F335" i="30"/>
  <c r="G335" i="30"/>
  <c r="H335" i="30"/>
  <c r="C336" i="30"/>
  <c r="D336" i="30"/>
  <c r="H336" i="30"/>
  <c r="F337" i="30"/>
  <c r="H337" i="30"/>
  <c r="C338" i="30"/>
  <c r="D338" i="30"/>
  <c r="F338" i="30"/>
  <c r="G338" i="30"/>
  <c r="C339" i="30"/>
  <c r="E339" i="30"/>
  <c r="F339" i="30"/>
  <c r="G339" i="30"/>
  <c r="H339" i="30"/>
  <c r="C340" i="30"/>
  <c r="E340" i="30"/>
  <c r="F340" i="30"/>
  <c r="G340" i="30"/>
  <c r="C341" i="30"/>
  <c r="E341" i="30"/>
  <c r="F341" i="30"/>
  <c r="G341" i="30"/>
  <c r="C342" i="30"/>
  <c r="E342" i="30"/>
  <c r="F342" i="30"/>
  <c r="G342" i="30"/>
  <c r="C343" i="30"/>
  <c r="E343" i="30"/>
  <c r="F343" i="30"/>
  <c r="G343" i="30"/>
  <c r="C344" i="30"/>
  <c r="D344" i="30"/>
  <c r="F344" i="30"/>
  <c r="H344" i="30"/>
  <c r="C345" i="30"/>
  <c r="D345" i="30"/>
  <c r="F345" i="30"/>
  <c r="H345" i="30"/>
  <c r="C346" i="30"/>
  <c r="D346" i="30"/>
  <c r="F346" i="30"/>
  <c r="H346" i="30"/>
  <c r="C347" i="30"/>
  <c r="D347" i="30"/>
  <c r="F347" i="30"/>
  <c r="H347" i="30"/>
  <c r="C348" i="30"/>
  <c r="D348" i="30"/>
  <c r="H348" i="30"/>
  <c r="C349" i="30"/>
  <c r="D349" i="30"/>
  <c r="E349" i="30"/>
  <c r="F349" i="30"/>
  <c r="C350" i="30"/>
  <c r="E350" i="30"/>
  <c r="F350" i="30"/>
  <c r="G350" i="30"/>
  <c r="H350" i="30"/>
  <c r="C351" i="30"/>
  <c r="D351" i="30"/>
  <c r="F351" i="30"/>
  <c r="H351" i="30"/>
  <c r="C352" i="30"/>
  <c r="D352" i="30"/>
  <c r="C353" i="30"/>
  <c r="F353" i="30"/>
  <c r="H353" i="30"/>
  <c r="C354" i="30"/>
  <c r="D354" i="30"/>
  <c r="F354" i="30"/>
  <c r="H354" i="30"/>
  <c r="C355" i="30"/>
  <c r="D355" i="30"/>
  <c r="F355" i="30"/>
  <c r="H355" i="30"/>
  <c r="C356" i="30"/>
  <c r="D356" i="30"/>
  <c r="F356" i="30"/>
  <c r="H356" i="30"/>
  <c r="C357" i="30"/>
  <c r="D357" i="30"/>
  <c r="F357" i="30"/>
  <c r="H357" i="30"/>
  <c r="E358" i="30"/>
  <c r="F358" i="30"/>
  <c r="G358" i="30"/>
  <c r="C359" i="30"/>
  <c r="E359" i="30"/>
  <c r="F359" i="30"/>
  <c r="G359" i="30"/>
  <c r="C360" i="30"/>
  <c r="E360" i="30"/>
  <c r="F360" i="30"/>
  <c r="G360" i="30"/>
  <c r="H360" i="30"/>
  <c r="D361" i="30"/>
  <c r="E361" i="30"/>
  <c r="G361" i="30"/>
  <c r="H361" i="30"/>
  <c r="C362" i="30"/>
  <c r="D362" i="30"/>
  <c r="F362" i="30"/>
  <c r="H362" i="30"/>
  <c r="E363" i="30"/>
  <c r="F363" i="30"/>
  <c r="G363" i="30"/>
  <c r="H363" i="30"/>
  <c r="C364" i="30"/>
  <c r="D364" i="30"/>
  <c r="F364" i="30"/>
  <c r="E365" i="30"/>
  <c r="F365" i="30"/>
  <c r="G365" i="30"/>
  <c r="H365" i="30"/>
  <c r="C366" i="30"/>
  <c r="E366" i="30"/>
  <c r="F366" i="30"/>
  <c r="G366" i="30"/>
  <c r="H366" i="30"/>
  <c r="C367" i="30"/>
  <c r="D367" i="30"/>
  <c r="F367" i="30"/>
  <c r="H367" i="30"/>
  <c r="C368" i="30"/>
  <c r="D368" i="30"/>
  <c r="F368" i="30"/>
  <c r="H368" i="30"/>
  <c r="C369" i="30"/>
  <c r="D369" i="30"/>
  <c r="F369" i="30"/>
  <c r="H369" i="30"/>
  <c r="C370" i="30"/>
  <c r="D370" i="30"/>
  <c r="C371" i="30"/>
  <c r="D371" i="30"/>
  <c r="F371" i="30"/>
  <c r="H371" i="30"/>
  <c r="D372" i="30"/>
  <c r="F372" i="30"/>
  <c r="H372" i="30"/>
  <c r="C373" i="30"/>
  <c r="D373" i="30"/>
  <c r="F373" i="30"/>
  <c r="C374" i="30"/>
  <c r="D374" i="30"/>
  <c r="F374" i="30"/>
  <c r="H374" i="30"/>
  <c r="C375" i="30"/>
  <c r="D375" i="30"/>
  <c r="F375" i="30"/>
  <c r="H375" i="30"/>
  <c r="C376" i="30"/>
  <c r="E376" i="30"/>
  <c r="F376" i="30"/>
  <c r="G376" i="30"/>
  <c r="H376" i="30"/>
  <c r="C377" i="30"/>
  <c r="D377" i="30"/>
  <c r="F377" i="30"/>
  <c r="C378" i="30"/>
  <c r="E378" i="30"/>
  <c r="F378" i="30"/>
  <c r="G378" i="30"/>
  <c r="C379" i="30"/>
  <c r="D379" i="30"/>
  <c r="F379" i="30"/>
  <c r="H379" i="30"/>
  <c r="C380" i="30"/>
  <c r="D380" i="30"/>
  <c r="E380" i="30"/>
  <c r="F380" i="30"/>
  <c r="C381" i="30"/>
  <c r="D381" i="30"/>
  <c r="F381" i="30"/>
  <c r="H381" i="30"/>
  <c r="C382" i="30"/>
  <c r="D382" i="30"/>
  <c r="F382" i="30"/>
  <c r="C383" i="30"/>
  <c r="D383" i="30"/>
  <c r="F383" i="30"/>
  <c r="C384" i="30"/>
  <c r="E384" i="30"/>
  <c r="F384" i="30"/>
  <c r="G384" i="30"/>
  <c r="C385" i="30"/>
  <c r="D385" i="30"/>
  <c r="F385" i="30"/>
  <c r="C386" i="30"/>
  <c r="E386" i="30"/>
  <c r="F386" i="30"/>
  <c r="G386" i="30"/>
  <c r="H386" i="30"/>
  <c r="C387" i="30"/>
  <c r="E387" i="30"/>
  <c r="F387" i="30"/>
  <c r="G387" i="30"/>
  <c r="C388" i="30"/>
  <c r="D388" i="30"/>
  <c r="F388" i="30"/>
  <c r="C389" i="30"/>
  <c r="D389" i="30"/>
  <c r="F389" i="30"/>
  <c r="H389" i="30"/>
  <c r="C390" i="30"/>
  <c r="E390" i="30"/>
  <c r="F390" i="30"/>
  <c r="G390" i="30"/>
  <c r="C391" i="30"/>
  <c r="D391" i="30"/>
  <c r="F391" i="30"/>
  <c r="H391" i="30"/>
  <c r="C392" i="30"/>
  <c r="E392" i="30"/>
  <c r="F392" i="30"/>
  <c r="G392" i="30"/>
  <c r="C393" i="30"/>
  <c r="E393" i="30"/>
  <c r="F393" i="30"/>
  <c r="G393" i="30"/>
  <c r="H393" i="30"/>
  <c r="C394" i="30"/>
  <c r="D394" i="30"/>
  <c r="E394" i="30"/>
  <c r="F394" i="30"/>
  <c r="E395" i="30"/>
  <c r="F395" i="30"/>
  <c r="G395" i="30"/>
  <c r="C396" i="30"/>
  <c r="D396" i="30"/>
  <c r="F396" i="30"/>
  <c r="H396" i="30"/>
  <c r="C397" i="30"/>
  <c r="F397" i="30"/>
  <c r="C398" i="30"/>
  <c r="E398" i="30"/>
  <c r="F398" i="30"/>
  <c r="G398" i="30"/>
  <c r="H398" i="30"/>
  <c r="C399" i="30"/>
  <c r="E399" i="30"/>
  <c r="F399" i="30"/>
  <c r="G399" i="30"/>
  <c r="C400" i="30"/>
  <c r="D400" i="30"/>
  <c r="F400" i="30"/>
  <c r="H400" i="30"/>
  <c r="C401" i="30"/>
  <c r="E401" i="30"/>
  <c r="F401" i="30"/>
  <c r="G401" i="30"/>
  <c r="H401" i="30"/>
  <c r="C402" i="30"/>
  <c r="E402" i="30"/>
  <c r="F402" i="30"/>
  <c r="G402" i="30"/>
  <c r="H402" i="30"/>
  <c r="C403" i="30"/>
  <c r="D403" i="30"/>
  <c r="F403" i="30"/>
  <c r="H403" i="30"/>
  <c r="C404" i="30"/>
  <c r="E404" i="30"/>
  <c r="F404" i="30"/>
  <c r="G404" i="30"/>
  <c r="C405" i="30"/>
  <c r="D405" i="30"/>
  <c r="F405" i="30"/>
  <c r="H405" i="30"/>
  <c r="C406" i="30"/>
  <c r="D406" i="30"/>
  <c r="F406" i="30"/>
  <c r="H406" i="30"/>
  <c r="E407" i="30"/>
  <c r="F407" i="30"/>
  <c r="G407" i="30"/>
  <c r="H407" i="30"/>
  <c r="C408" i="30"/>
  <c r="D408" i="30"/>
  <c r="F408" i="30"/>
  <c r="H408" i="30"/>
  <c r="D409" i="30"/>
  <c r="E409" i="30"/>
  <c r="F409" i="30"/>
  <c r="H409" i="30"/>
  <c r="C410" i="30"/>
  <c r="E410" i="30"/>
  <c r="F410" i="30"/>
  <c r="G410" i="30"/>
  <c r="H410" i="30"/>
  <c r="C411" i="30"/>
  <c r="F411" i="30"/>
  <c r="C412" i="30"/>
  <c r="E412" i="30"/>
  <c r="F412" i="30"/>
  <c r="G412" i="30"/>
  <c r="C413" i="30"/>
  <c r="D413" i="30"/>
  <c r="F413" i="30"/>
  <c r="H413" i="30"/>
  <c r="C414" i="30"/>
  <c r="E414" i="30"/>
  <c r="F414" i="30"/>
  <c r="G414" i="30"/>
  <c r="H414" i="30"/>
  <c r="C415" i="30"/>
  <c r="E415" i="30"/>
  <c r="G415" i="30"/>
  <c r="C416" i="30"/>
  <c r="D416" i="30"/>
  <c r="F416" i="30"/>
  <c r="H416" i="30"/>
  <c r="C417" i="30"/>
  <c r="D417" i="30"/>
  <c r="F417" i="30"/>
  <c r="C418" i="30"/>
  <c r="E418" i="30"/>
  <c r="F418" i="30"/>
  <c r="G418" i="30"/>
  <c r="H418" i="30"/>
  <c r="D419" i="30"/>
  <c r="F419" i="30"/>
  <c r="H419" i="30"/>
  <c r="C420" i="30"/>
  <c r="E420" i="30"/>
  <c r="F420" i="30"/>
  <c r="C421" i="30"/>
  <c r="E421" i="30"/>
  <c r="F421" i="30"/>
  <c r="G421" i="30"/>
  <c r="H421" i="30"/>
  <c r="C422" i="30"/>
  <c r="E422" i="30"/>
  <c r="F422" i="30"/>
  <c r="G422" i="30"/>
  <c r="H422" i="30"/>
  <c r="C423" i="30"/>
  <c r="D423" i="30"/>
  <c r="F423" i="30"/>
  <c r="H423" i="30"/>
  <c r="C424" i="30"/>
  <c r="F424" i="30"/>
  <c r="H424" i="30"/>
  <c r="D425" i="30"/>
  <c r="E425" i="30"/>
  <c r="F425" i="30"/>
  <c r="G425" i="30"/>
  <c r="C426" i="30"/>
  <c r="D426" i="30"/>
  <c r="F426" i="30"/>
  <c r="H426" i="30"/>
  <c r="C427" i="30"/>
  <c r="D427" i="30"/>
  <c r="F427" i="30"/>
  <c r="H427" i="30"/>
  <c r="C428" i="30"/>
  <c r="E428" i="30"/>
  <c r="F428" i="30"/>
  <c r="G428" i="30"/>
  <c r="H428" i="30"/>
  <c r="C429" i="30"/>
  <c r="D429" i="30"/>
  <c r="F429" i="30"/>
  <c r="C430" i="30"/>
  <c r="F430" i="30"/>
  <c r="C431" i="30"/>
  <c r="D431" i="30"/>
  <c r="F431" i="30"/>
  <c r="H431" i="30"/>
  <c r="C432" i="30"/>
  <c r="F432" i="30"/>
  <c r="H432" i="30"/>
  <c r="C433" i="30"/>
  <c r="D433" i="30"/>
  <c r="F433" i="30"/>
  <c r="H433" i="30"/>
  <c r="C434" i="30"/>
  <c r="E434" i="30"/>
  <c r="F434" i="30"/>
  <c r="G434" i="30"/>
  <c r="C435" i="30"/>
  <c r="E435" i="30"/>
  <c r="F435" i="30"/>
  <c r="G435" i="30"/>
  <c r="H435" i="30"/>
  <c r="C436" i="30"/>
  <c r="D436" i="30"/>
  <c r="F436" i="30"/>
  <c r="H436" i="30"/>
  <c r="C437" i="30"/>
  <c r="D437" i="30"/>
  <c r="C438" i="30"/>
  <c r="E438" i="30"/>
  <c r="F438" i="30"/>
  <c r="G438" i="30"/>
  <c r="C439" i="30"/>
  <c r="D439" i="30"/>
  <c r="F439" i="30"/>
  <c r="H439" i="30"/>
  <c r="D440" i="30"/>
  <c r="E440" i="30"/>
  <c r="G440" i="30"/>
  <c r="H440" i="30"/>
  <c r="C441" i="30"/>
  <c r="D441" i="30"/>
  <c r="F441" i="30"/>
  <c r="H441" i="30"/>
  <c r="C442" i="30"/>
  <c r="D442" i="30"/>
  <c r="F442" i="30"/>
  <c r="H442" i="30"/>
  <c r="C443" i="30"/>
  <c r="E443" i="30"/>
  <c r="F443" i="30"/>
  <c r="G443" i="30"/>
  <c r="H443" i="30"/>
  <c r="C444" i="30"/>
  <c r="E444" i="30"/>
  <c r="F444" i="30"/>
  <c r="G444" i="30"/>
  <c r="H444" i="30"/>
  <c r="C445" i="30"/>
  <c r="D445" i="30"/>
  <c r="F445" i="30"/>
  <c r="H445" i="30"/>
  <c r="C446" i="30"/>
  <c r="E446" i="30"/>
  <c r="F446" i="30"/>
  <c r="G446" i="30"/>
  <c r="H446" i="30"/>
  <c r="C447" i="30"/>
  <c r="D447" i="30"/>
  <c r="F447" i="30"/>
  <c r="H447" i="30"/>
  <c r="C448" i="30"/>
  <c r="D448" i="30"/>
  <c r="E448" i="30"/>
  <c r="F448" i="30"/>
  <c r="C449" i="30"/>
  <c r="D449" i="30"/>
  <c r="F449" i="30"/>
  <c r="C450" i="30"/>
  <c r="D450" i="30"/>
  <c r="F450" i="30"/>
  <c r="H450" i="30"/>
  <c r="C451" i="30"/>
  <c r="D451" i="30"/>
  <c r="F451" i="30"/>
  <c r="H451" i="30"/>
  <c r="C452" i="30"/>
  <c r="E452" i="30"/>
  <c r="F452" i="30"/>
  <c r="G452" i="30"/>
  <c r="H452" i="30"/>
  <c r="D453" i="30"/>
  <c r="E453" i="30"/>
  <c r="F453" i="30"/>
  <c r="G453" i="30"/>
  <c r="H453" i="30"/>
  <c r="C454" i="30"/>
  <c r="E454" i="30"/>
  <c r="F454" i="30"/>
  <c r="G454" i="30"/>
  <c r="C455" i="30"/>
  <c r="D455" i="30"/>
  <c r="F455" i="30"/>
  <c r="H455" i="30"/>
  <c r="C456" i="30"/>
  <c r="D456" i="30"/>
  <c r="F456" i="30"/>
  <c r="G456" i="30"/>
  <c r="D457" i="30"/>
  <c r="E457" i="30"/>
  <c r="F457" i="30"/>
  <c r="G457" i="30"/>
  <c r="H457" i="30"/>
  <c r="C458" i="30"/>
  <c r="E458" i="30"/>
  <c r="F458" i="30"/>
  <c r="G458" i="30"/>
  <c r="H458" i="30"/>
  <c r="C459" i="30"/>
  <c r="D459" i="30"/>
  <c r="F459" i="30"/>
  <c r="H459" i="30"/>
  <c r="C460" i="30"/>
  <c r="E460" i="30"/>
  <c r="F460" i="30"/>
  <c r="G460" i="30"/>
  <c r="C461" i="30"/>
  <c r="D461" i="30"/>
  <c r="F461" i="30"/>
  <c r="H461" i="30"/>
  <c r="D462" i="30"/>
  <c r="F462" i="30"/>
  <c r="H462" i="30"/>
  <c r="C463" i="30"/>
  <c r="F463" i="30"/>
  <c r="C464" i="30"/>
  <c r="D464" i="30"/>
  <c r="F464" i="30"/>
  <c r="C465" i="30"/>
  <c r="D465" i="30"/>
  <c r="F465" i="30"/>
  <c r="H465" i="30"/>
  <c r="C466" i="30"/>
  <c r="E466" i="30"/>
  <c r="F466" i="30"/>
  <c r="G466" i="30"/>
  <c r="H466" i="30"/>
  <c r="C467" i="30"/>
  <c r="D467" i="30"/>
  <c r="F467" i="30"/>
  <c r="D468" i="30"/>
  <c r="E468" i="30"/>
  <c r="F468" i="30"/>
  <c r="G468" i="30"/>
  <c r="H468" i="30"/>
  <c r="C469" i="30"/>
  <c r="E469" i="30"/>
  <c r="F469" i="30"/>
  <c r="G469" i="30"/>
  <c r="C470" i="30"/>
  <c r="D470" i="30"/>
  <c r="F470" i="30"/>
  <c r="C471" i="30"/>
  <c r="E471" i="30"/>
  <c r="F471" i="30"/>
  <c r="G471" i="30"/>
  <c r="C472" i="30"/>
  <c r="E472" i="30"/>
  <c r="F472" i="30"/>
  <c r="G472" i="30"/>
  <c r="H472" i="30"/>
  <c r="C473" i="30"/>
  <c r="D473" i="30"/>
  <c r="F473" i="30"/>
  <c r="H473" i="30"/>
  <c r="C474" i="30"/>
  <c r="D474" i="30"/>
  <c r="F474" i="30"/>
  <c r="H474" i="30"/>
  <c r="C475" i="30"/>
  <c r="E475" i="30"/>
  <c r="F475" i="30"/>
  <c r="G475" i="30"/>
  <c r="C476" i="30"/>
  <c r="E476" i="30"/>
  <c r="F476" i="30"/>
  <c r="G476" i="30"/>
  <c r="C477" i="30"/>
  <c r="E477" i="30"/>
  <c r="F477" i="30"/>
  <c r="G477" i="30"/>
  <c r="C478" i="30"/>
  <c r="D478" i="30"/>
  <c r="F478" i="30"/>
  <c r="C479" i="30"/>
  <c r="D479" i="30"/>
  <c r="F479" i="30"/>
  <c r="H479" i="30"/>
  <c r="C480" i="30"/>
  <c r="E480" i="30"/>
  <c r="F480" i="30"/>
  <c r="G480" i="30"/>
  <c r="C481" i="30"/>
  <c r="E481" i="30"/>
  <c r="F481" i="30"/>
  <c r="G481" i="30"/>
  <c r="D482" i="30"/>
  <c r="E482" i="30"/>
  <c r="F482" i="30"/>
  <c r="G482" i="30"/>
  <c r="H482" i="30"/>
  <c r="C483" i="30"/>
  <c r="D483" i="30"/>
  <c r="C484" i="30"/>
  <c r="E484" i="30"/>
  <c r="F484" i="30"/>
  <c r="G484" i="30"/>
  <c r="H484" i="30"/>
  <c r="D485" i="30"/>
  <c r="F485" i="30"/>
  <c r="H485" i="30"/>
  <c r="C486" i="30"/>
  <c r="D486" i="30"/>
  <c r="F486" i="30"/>
  <c r="H486" i="30"/>
  <c r="C487" i="30"/>
  <c r="F487" i="30"/>
  <c r="G487" i="30"/>
  <c r="H487" i="30"/>
  <c r="C488" i="30"/>
  <c r="F488" i="30"/>
  <c r="H488" i="30"/>
  <c r="C489" i="30"/>
  <c r="D489" i="30"/>
  <c r="F489" i="30"/>
  <c r="C490" i="30"/>
  <c r="D490" i="30"/>
  <c r="F490" i="30"/>
  <c r="H490" i="30"/>
  <c r="D491" i="30"/>
  <c r="F491" i="30"/>
  <c r="H491" i="30"/>
  <c r="D492" i="30"/>
  <c r="F492" i="30"/>
  <c r="G492" i="30"/>
  <c r="H492" i="30"/>
  <c r="C493" i="30"/>
  <c r="E493" i="30"/>
  <c r="F493" i="30"/>
  <c r="G493" i="30"/>
  <c r="H493" i="30"/>
  <c r="C494" i="30"/>
  <c r="D494" i="30"/>
  <c r="F494" i="30"/>
  <c r="H494" i="30"/>
  <c r="C495" i="30"/>
  <c r="E495" i="30"/>
  <c r="F495" i="30"/>
  <c r="G495" i="30"/>
  <c r="H495" i="30"/>
  <c r="C496" i="30"/>
  <c r="D496" i="30"/>
  <c r="F496" i="30"/>
  <c r="H496" i="30"/>
  <c r="C497" i="30"/>
  <c r="D497" i="30"/>
  <c r="E497" i="30"/>
  <c r="F497" i="30"/>
  <c r="C498" i="30"/>
  <c r="D498" i="30"/>
  <c r="F498" i="30"/>
  <c r="H498" i="30"/>
  <c r="C499" i="30"/>
  <c r="D499" i="30"/>
  <c r="F499" i="30"/>
  <c r="H499" i="30"/>
  <c r="C500" i="30"/>
  <c r="E500" i="30"/>
  <c r="F500" i="30"/>
  <c r="G500" i="30"/>
  <c r="C501" i="30"/>
  <c r="E501" i="30"/>
  <c r="F501" i="30"/>
  <c r="G501" i="30"/>
  <c r="H501" i="30"/>
  <c r="C502" i="30"/>
  <c r="D502" i="30"/>
  <c r="F502" i="30"/>
  <c r="C503" i="30"/>
  <c r="E503" i="30"/>
  <c r="F503" i="30"/>
  <c r="G503" i="30"/>
  <c r="C504" i="30"/>
  <c r="D504" i="30"/>
  <c r="F504" i="30"/>
  <c r="H504" i="30"/>
  <c r="C505" i="30"/>
  <c r="E505" i="30"/>
  <c r="F505" i="30"/>
  <c r="G505" i="30"/>
  <c r="H505" i="30"/>
  <c r="C506" i="30"/>
  <c r="D506" i="30"/>
  <c r="F506" i="30"/>
  <c r="H506" i="30"/>
  <c r="C507" i="30"/>
  <c r="E507" i="30"/>
  <c r="F507" i="30"/>
  <c r="G507" i="30"/>
  <c r="C508" i="30"/>
  <c r="E508" i="30"/>
  <c r="F508" i="30"/>
  <c r="G508" i="30"/>
  <c r="C509" i="30"/>
  <c r="E509" i="30"/>
  <c r="F509" i="30"/>
  <c r="G509" i="30"/>
  <c r="C510" i="30"/>
  <c r="D510" i="30"/>
  <c r="E510" i="30"/>
  <c r="H510" i="30"/>
  <c r="C511" i="30"/>
  <c r="E511" i="30"/>
  <c r="F511" i="30"/>
  <c r="G511" i="30"/>
  <c r="C512" i="30"/>
  <c r="D512" i="30"/>
  <c r="F512" i="30"/>
  <c r="C513" i="30"/>
  <c r="D513" i="30"/>
  <c r="F513" i="30"/>
  <c r="C514" i="30"/>
  <c r="D514" i="30"/>
  <c r="F514" i="30"/>
  <c r="C515" i="30"/>
  <c r="D515" i="30"/>
  <c r="E515" i="30"/>
  <c r="G515" i="30"/>
  <c r="C516" i="30"/>
  <c r="E516" i="30"/>
  <c r="F516" i="30"/>
  <c r="G516" i="30"/>
  <c r="H516" i="30"/>
  <c r="D517" i="30"/>
  <c r="E517" i="30"/>
  <c r="F517" i="30"/>
  <c r="G517" i="30"/>
  <c r="H517" i="30"/>
  <c r="C518" i="30"/>
  <c r="D518" i="30"/>
  <c r="F518" i="30"/>
  <c r="E519" i="30"/>
  <c r="F519" i="30"/>
  <c r="G519" i="30"/>
  <c r="H519" i="30"/>
  <c r="C520" i="30"/>
  <c r="D520" i="30"/>
  <c r="F520" i="30"/>
  <c r="H520" i="30"/>
  <c r="C521" i="30"/>
  <c r="E521" i="30"/>
  <c r="F521" i="30"/>
  <c r="G521" i="30"/>
  <c r="C522" i="30"/>
  <c r="D522" i="30"/>
  <c r="F522" i="30"/>
  <c r="H522" i="30"/>
  <c r="D523" i="30"/>
  <c r="E523" i="30"/>
  <c r="F523" i="30"/>
  <c r="G523" i="30"/>
  <c r="H523" i="30"/>
  <c r="C524" i="30"/>
  <c r="D524" i="30"/>
  <c r="F524" i="30"/>
  <c r="H524" i="30"/>
  <c r="C525" i="30"/>
  <c r="D525" i="30"/>
  <c r="F525" i="30"/>
  <c r="C526" i="30"/>
  <c r="D526" i="30"/>
  <c r="F526" i="30"/>
  <c r="H526" i="30"/>
  <c r="C527" i="30"/>
  <c r="D527" i="30"/>
  <c r="F527" i="30"/>
  <c r="H527" i="30"/>
  <c r="C528" i="30"/>
  <c r="D528" i="30"/>
  <c r="F528" i="30"/>
  <c r="H528" i="30"/>
  <c r="C529" i="30"/>
  <c r="H529" i="30"/>
  <c r="D530" i="30"/>
  <c r="F530" i="30"/>
  <c r="D531" i="30"/>
  <c r="E531" i="30"/>
  <c r="F531" i="30"/>
  <c r="G531" i="30"/>
  <c r="H531" i="30"/>
  <c r="C532" i="30"/>
  <c r="D532" i="30"/>
  <c r="F532" i="30"/>
  <c r="H532" i="30"/>
  <c r="C533" i="30"/>
  <c r="E533" i="30"/>
  <c r="F533" i="30"/>
  <c r="G533" i="30"/>
  <c r="H533" i="30"/>
  <c r="D534" i="30"/>
  <c r="F534" i="30"/>
  <c r="H534" i="30"/>
  <c r="C535" i="30"/>
  <c r="E535" i="30"/>
  <c r="F535" i="30"/>
  <c r="G535" i="30"/>
  <c r="H535" i="30"/>
  <c r="C536" i="30"/>
  <c r="D536" i="30"/>
  <c r="F536" i="30"/>
  <c r="H536" i="30"/>
  <c r="F537" i="30"/>
  <c r="C538" i="30"/>
  <c r="E538" i="30"/>
  <c r="F538" i="30"/>
  <c r="G538" i="30"/>
  <c r="C539" i="30"/>
  <c r="D539" i="30"/>
  <c r="E539" i="30"/>
  <c r="F539" i="30"/>
  <c r="C540" i="30"/>
  <c r="E540" i="30"/>
  <c r="G540" i="30"/>
  <c r="C541" i="30"/>
  <c r="D541" i="30"/>
  <c r="F541" i="30"/>
  <c r="H541" i="30"/>
  <c r="C542" i="30"/>
  <c r="E542" i="30"/>
  <c r="F542" i="30"/>
  <c r="G542" i="30"/>
  <c r="C543" i="30"/>
  <c r="D543" i="30"/>
  <c r="F543" i="30"/>
  <c r="H543" i="30"/>
  <c r="C544" i="30"/>
  <c r="D544" i="30"/>
  <c r="F544" i="30"/>
  <c r="H544" i="30"/>
  <c r="C545" i="30"/>
  <c r="D545" i="30"/>
  <c r="F545" i="30"/>
  <c r="H545" i="30"/>
  <c r="C546" i="30"/>
  <c r="D546" i="30"/>
  <c r="F546" i="30"/>
  <c r="G546" i="30"/>
  <c r="D547" i="30"/>
  <c r="F547" i="30"/>
  <c r="H547" i="30"/>
  <c r="C548" i="30"/>
  <c r="E548" i="30"/>
  <c r="F548" i="30"/>
  <c r="G548" i="30"/>
  <c r="C549" i="30"/>
  <c r="D549" i="30"/>
  <c r="F549" i="30"/>
  <c r="H549" i="30"/>
  <c r="C550" i="30"/>
  <c r="D550" i="30"/>
  <c r="F550" i="30"/>
  <c r="H550" i="30"/>
  <c r="C551" i="30"/>
  <c r="D551" i="30"/>
  <c r="F551" i="30"/>
  <c r="H551" i="30"/>
  <c r="D552" i="30"/>
  <c r="E552" i="30"/>
  <c r="F552" i="30"/>
  <c r="G552" i="30"/>
  <c r="H552" i="30"/>
  <c r="C553" i="30"/>
  <c r="D553" i="30"/>
  <c r="F553" i="30"/>
  <c r="H553" i="30"/>
  <c r="C554" i="30"/>
  <c r="E554" i="30"/>
  <c r="F554" i="30"/>
  <c r="G554" i="30"/>
  <c r="D555" i="30"/>
  <c r="F555" i="30"/>
  <c r="H555" i="30"/>
  <c r="C556" i="30"/>
  <c r="E556" i="30"/>
  <c r="F556" i="30"/>
  <c r="G556" i="30"/>
  <c r="C557" i="30"/>
  <c r="D557" i="30"/>
  <c r="F557" i="30"/>
  <c r="H557" i="30"/>
  <c r="C558" i="30"/>
  <c r="D558" i="30"/>
  <c r="F558" i="30"/>
  <c r="H558" i="30"/>
  <c r="C559" i="30"/>
  <c r="D559" i="30"/>
  <c r="F559" i="30"/>
  <c r="H559" i="30"/>
  <c r="C560" i="30"/>
  <c r="E560" i="30"/>
  <c r="F560" i="30"/>
  <c r="G560" i="30"/>
  <c r="C561" i="30"/>
  <c r="D561" i="30"/>
  <c r="F561" i="30"/>
  <c r="H561" i="30"/>
  <c r="F562" i="30"/>
  <c r="H562" i="30"/>
  <c r="D563" i="30"/>
  <c r="E563" i="30"/>
  <c r="F563" i="30"/>
  <c r="G563" i="30"/>
  <c r="H563" i="30"/>
  <c r="C564" i="30"/>
  <c r="D564" i="30"/>
  <c r="E564" i="30"/>
  <c r="F564" i="30"/>
  <c r="C565" i="30"/>
  <c r="F565" i="30"/>
  <c r="H565" i="30"/>
  <c r="C566" i="30"/>
  <c r="F566" i="30"/>
  <c r="H566" i="30"/>
  <c r="C567" i="30"/>
  <c r="D567" i="30"/>
  <c r="F567" i="30"/>
  <c r="H567" i="30"/>
  <c r="C568" i="30"/>
  <c r="D568" i="30"/>
  <c r="F568" i="30"/>
  <c r="H568" i="30"/>
  <c r="D569" i="30"/>
  <c r="F569" i="30"/>
  <c r="H569" i="30"/>
  <c r="C570" i="30"/>
  <c r="D570" i="30"/>
  <c r="F570" i="30"/>
  <c r="C571" i="30"/>
  <c r="D571" i="30"/>
  <c r="F571" i="30"/>
  <c r="H571" i="30"/>
  <c r="C572" i="30"/>
  <c r="E572" i="30"/>
  <c r="F572" i="30"/>
  <c r="G572" i="30"/>
  <c r="H572" i="30"/>
  <c r="C573" i="30"/>
  <c r="D573" i="30"/>
  <c r="F573" i="30"/>
  <c r="H573" i="30"/>
  <c r="C574" i="30"/>
  <c r="D574" i="30"/>
  <c r="F574" i="30"/>
  <c r="H574" i="30"/>
  <c r="C575" i="30"/>
  <c r="D575" i="30"/>
  <c r="F575" i="30"/>
  <c r="H575" i="30"/>
  <c r="C576" i="30"/>
  <c r="D576" i="30"/>
  <c r="F576" i="30"/>
  <c r="H576" i="30"/>
  <c r="C577" i="30"/>
  <c r="E577" i="30"/>
  <c r="F577" i="30"/>
  <c r="G577" i="30"/>
  <c r="C578" i="30"/>
  <c r="D578" i="30"/>
  <c r="E578" i="30"/>
  <c r="G578" i="30"/>
  <c r="C579" i="30"/>
  <c r="D579" i="30"/>
  <c r="E579" i="30"/>
  <c r="F579" i="30"/>
  <c r="E580" i="30"/>
  <c r="F580" i="30"/>
  <c r="G580" i="30"/>
  <c r="H580" i="30"/>
  <c r="C581" i="30"/>
  <c r="D581" i="30"/>
  <c r="F581" i="30"/>
  <c r="H581" i="30"/>
  <c r="C582" i="30"/>
  <c r="E582" i="30"/>
  <c r="F582" i="30"/>
  <c r="G582" i="30"/>
  <c r="C583" i="30"/>
  <c r="D583" i="30"/>
  <c r="F583" i="30"/>
  <c r="H583" i="30"/>
  <c r="D584" i="30"/>
  <c r="E584" i="30"/>
  <c r="F584" i="30"/>
  <c r="H584" i="30"/>
  <c r="C585" i="30"/>
  <c r="D585" i="30"/>
  <c r="F585" i="30"/>
  <c r="C586" i="30"/>
  <c r="E586" i="30"/>
  <c r="F586" i="30"/>
  <c r="G586" i="30"/>
  <c r="C587" i="30"/>
  <c r="D587" i="30"/>
  <c r="F587" i="30"/>
  <c r="C588" i="30"/>
  <c r="D588" i="30"/>
  <c r="E588" i="30"/>
  <c r="F588" i="30"/>
  <c r="C589" i="30"/>
  <c r="D589" i="30"/>
  <c r="F589" i="30"/>
  <c r="C590" i="30"/>
  <c r="D590" i="30"/>
  <c r="H590" i="30"/>
  <c r="C591" i="30"/>
  <c r="D591" i="30"/>
  <c r="F591" i="30"/>
  <c r="C592" i="30"/>
  <c r="E592" i="30"/>
  <c r="F592" i="30"/>
  <c r="G592" i="30"/>
  <c r="C593" i="30"/>
  <c r="D593" i="30"/>
  <c r="H593" i="30"/>
  <c r="C594" i="30"/>
  <c r="E594" i="30"/>
  <c r="F594" i="30"/>
  <c r="G594" i="30"/>
  <c r="C595" i="30"/>
  <c r="E595" i="30"/>
  <c r="F595" i="30"/>
  <c r="G595" i="30"/>
  <c r="H595" i="30"/>
  <c r="C596" i="30"/>
  <c r="D596" i="30"/>
  <c r="F596" i="30"/>
  <c r="H596" i="30"/>
  <c r="C597" i="30"/>
  <c r="D597" i="30"/>
  <c r="F597" i="30"/>
  <c r="H597" i="30"/>
  <c r="C598" i="30"/>
  <c r="E598" i="30"/>
  <c r="F598" i="30"/>
  <c r="G598" i="30"/>
  <c r="H598" i="30"/>
  <c r="C599" i="30"/>
  <c r="D599" i="30"/>
  <c r="F599" i="30"/>
  <c r="C600" i="30"/>
  <c r="D600" i="30"/>
  <c r="F600" i="30"/>
  <c r="H600" i="30"/>
  <c r="C601" i="30"/>
  <c r="E601" i="30"/>
  <c r="F601" i="30"/>
  <c r="G601" i="30"/>
  <c r="C602" i="30"/>
  <c r="D602" i="30"/>
  <c r="F602" i="30"/>
  <c r="H602" i="30"/>
  <c r="C603" i="30"/>
  <c r="D603" i="30"/>
  <c r="F603" i="30"/>
  <c r="H603" i="30"/>
  <c r="C604" i="30"/>
  <c r="E604" i="30"/>
  <c r="F604" i="30"/>
  <c r="C605" i="30"/>
  <c r="D605" i="30"/>
  <c r="F605" i="30"/>
  <c r="H605" i="30"/>
  <c r="C606" i="30"/>
  <c r="D606" i="30"/>
  <c r="F606" i="30"/>
  <c r="H606" i="30"/>
  <c r="C607" i="30"/>
  <c r="D607" i="30"/>
  <c r="F607" i="30"/>
  <c r="H607" i="30"/>
  <c r="C608" i="30"/>
  <c r="E608" i="30"/>
  <c r="F608" i="30"/>
  <c r="G608" i="30"/>
  <c r="C609" i="30"/>
  <c r="E609" i="30"/>
  <c r="F609" i="30"/>
  <c r="G609" i="30"/>
  <c r="C610" i="30"/>
  <c r="E610" i="30"/>
  <c r="F610" i="30"/>
  <c r="G610" i="30"/>
  <c r="H610" i="30"/>
  <c r="C611" i="30"/>
  <c r="E611" i="30"/>
  <c r="F611" i="30"/>
  <c r="G611" i="30"/>
  <c r="C612" i="30"/>
  <c r="E612" i="30"/>
  <c r="F612" i="30"/>
  <c r="G612" i="30"/>
  <c r="C613" i="30"/>
  <c r="D613" i="30"/>
  <c r="F613" i="30"/>
  <c r="H613" i="30"/>
  <c r="C614" i="30"/>
  <c r="D614" i="30"/>
  <c r="F614" i="30"/>
  <c r="H614" i="30"/>
  <c r="C615" i="30"/>
  <c r="D615" i="30"/>
  <c r="F615" i="30"/>
  <c r="C616" i="30"/>
  <c r="D616" i="30"/>
  <c r="F616" i="30"/>
  <c r="H616" i="30"/>
  <c r="C617" i="30"/>
  <c r="E617" i="30"/>
  <c r="F617" i="30"/>
  <c r="G617" i="30"/>
  <c r="H617" i="30"/>
  <c r="C618" i="30"/>
  <c r="D618" i="30"/>
  <c r="E618" i="30"/>
  <c r="F618" i="30"/>
  <c r="C619" i="30"/>
  <c r="E619" i="30"/>
  <c r="F619" i="30"/>
  <c r="G619" i="30"/>
  <c r="C620" i="30"/>
  <c r="E620" i="30"/>
  <c r="F620" i="30"/>
  <c r="G620" i="30"/>
  <c r="H620" i="30"/>
  <c r="C621" i="30"/>
  <c r="D621" i="30"/>
  <c r="F621" i="30"/>
  <c r="H621" i="30"/>
  <c r="C622" i="30"/>
  <c r="D622" i="30"/>
  <c r="F622" i="30"/>
  <c r="H622" i="30"/>
  <c r="C623" i="30"/>
  <c r="E623" i="30"/>
  <c r="F623" i="30"/>
  <c r="G623" i="30"/>
  <c r="F624" i="30"/>
  <c r="C625" i="30"/>
  <c r="D625" i="30"/>
  <c r="F625" i="30"/>
  <c r="H625" i="30"/>
  <c r="C626" i="30"/>
  <c r="D626" i="30"/>
  <c r="E626" i="30"/>
  <c r="G626" i="30"/>
  <c r="C627" i="30"/>
  <c r="D627" i="30"/>
  <c r="F627" i="30"/>
  <c r="H627" i="30"/>
  <c r="C628" i="30"/>
  <c r="E628" i="30"/>
  <c r="F628" i="30"/>
  <c r="G628" i="30"/>
  <c r="C629" i="30"/>
  <c r="D629" i="30"/>
  <c r="F629" i="30"/>
  <c r="H629" i="30"/>
  <c r="C630" i="30"/>
  <c r="D630" i="30"/>
  <c r="E630" i="30"/>
  <c r="G630" i="30"/>
  <c r="H630" i="30"/>
  <c r="C631" i="30"/>
  <c r="D631" i="30"/>
  <c r="F631" i="30"/>
  <c r="H631" i="30"/>
  <c r="D632" i="30"/>
  <c r="E632" i="30"/>
  <c r="F632" i="30"/>
  <c r="G632" i="30"/>
  <c r="H632" i="30"/>
  <c r="C633" i="30"/>
  <c r="D633" i="30"/>
  <c r="F633" i="30"/>
  <c r="H633" i="30"/>
  <c r="C634" i="30"/>
  <c r="D634" i="30"/>
  <c r="F634" i="30"/>
  <c r="G634" i="30"/>
  <c r="D635" i="30"/>
  <c r="E635" i="30"/>
  <c r="F635" i="30"/>
  <c r="H635" i="30"/>
  <c r="C636" i="30"/>
  <c r="D636" i="30"/>
  <c r="E636" i="30"/>
  <c r="F636" i="30"/>
  <c r="C637" i="30"/>
  <c r="E637" i="30"/>
  <c r="F637" i="30"/>
  <c r="G637" i="30"/>
  <c r="C638" i="30"/>
  <c r="E638" i="30"/>
  <c r="F638" i="30"/>
  <c r="G638" i="30"/>
  <c r="H638" i="30"/>
  <c r="C639" i="30"/>
  <c r="D639" i="30"/>
  <c r="F639" i="30"/>
  <c r="H639" i="30"/>
  <c r="C640" i="30"/>
  <c r="D640" i="30"/>
  <c r="F640" i="30"/>
  <c r="C641" i="30"/>
  <c r="D641" i="30"/>
  <c r="F641" i="30"/>
  <c r="H641" i="30"/>
  <c r="E642" i="30"/>
  <c r="F642" i="30"/>
  <c r="G642" i="30"/>
  <c r="H642" i="30"/>
  <c r="C643" i="30"/>
  <c r="E643" i="30"/>
  <c r="F643" i="30"/>
  <c r="G643" i="30"/>
  <c r="C644" i="30"/>
  <c r="D644" i="30"/>
  <c r="F644" i="30"/>
  <c r="H644" i="30"/>
  <c r="C645" i="30"/>
  <c r="D645" i="30"/>
  <c r="F645" i="30"/>
  <c r="H645" i="30"/>
  <c r="C646" i="30"/>
  <c r="E646" i="30"/>
  <c r="F646" i="30"/>
  <c r="G646" i="30"/>
  <c r="C647" i="30"/>
  <c r="D647" i="30"/>
  <c r="F647" i="30"/>
  <c r="H647" i="30"/>
  <c r="C648" i="30"/>
  <c r="F648" i="30"/>
  <c r="G648" i="30"/>
  <c r="H648" i="30"/>
  <c r="C649" i="30"/>
  <c r="D649" i="30"/>
  <c r="F649" i="30"/>
  <c r="G649" i="30"/>
  <c r="C650" i="30"/>
  <c r="E650" i="30"/>
  <c r="F650" i="30"/>
  <c r="G650" i="30"/>
  <c r="H650" i="30"/>
  <c r="C651" i="30"/>
  <c r="E651" i="30"/>
  <c r="F651" i="30"/>
  <c r="G651" i="30"/>
  <c r="H651" i="30"/>
  <c r="C652" i="30"/>
  <c r="D652" i="30"/>
  <c r="F652" i="30"/>
  <c r="H652" i="30"/>
  <c r="D653" i="30"/>
  <c r="F653" i="30"/>
  <c r="H653" i="30"/>
  <c r="C654" i="30"/>
  <c r="D654" i="30"/>
  <c r="F654" i="30"/>
  <c r="C655" i="30"/>
  <c r="F655" i="30"/>
  <c r="H655" i="30"/>
  <c r="C656" i="30"/>
  <c r="D656" i="30"/>
  <c r="F656" i="30"/>
  <c r="D657" i="30"/>
  <c r="E657" i="30"/>
  <c r="F657" i="30"/>
  <c r="G657" i="30"/>
  <c r="H657" i="30"/>
  <c r="C658" i="30"/>
  <c r="D658" i="30"/>
  <c r="F658" i="30"/>
  <c r="H658" i="30"/>
  <c r="C659" i="30"/>
  <c r="D659" i="30"/>
  <c r="F659" i="30"/>
  <c r="H659" i="30"/>
  <c r="C660" i="30"/>
  <c r="D660" i="30"/>
  <c r="F660" i="30"/>
  <c r="H660" i="30"/>
  <c r="C661" i="30"/>
  <c r="D661" i="30"/>
  <c r="H661" i="30"/>
  <c r="C662" i="30"/>
  <c r="D662" i="30"/>
  <c r="F662" i="30"/>
  <c r="C663" i="30"/>
  <c r="D663" i="30"/>
  <c r="F663" i="30"/>
  <c r="H663" i="30"/>
  <c r="C664" i="30"/>
  <c r="D664" i="30"/>
  <c r="F664" i="30"/>
  <c r="H664" i="30"/>
  <c r="C665" i="30"/>
  <c r="E665" i="30"/>
  <c r="F665" i="30"/>
  <c r="G665" i="30"/>
  <c r="C666" i="30"/>
  <c r="D666" i="30"/>
  <c r="F666" i="30"/>
  <c r="H666" i="30"/>
  <c r="C667" i="30"/>
  <c r="D667" i="30"/>
  <c r="F667" i="30"/>
  <c r="H667" i="30"/>
  <c r="D668" i="30"/>
  <c r="E668" i="30"/>
  <c r="F668" i="30"/>
  <c r="G668" i="30"/>
  <c r="H668" i="30"/>
  <c r="C669" i="30"/>
  <c r="D669" i="30"/>
  <c r="F669" i="30"/>
  <c r="H669" i="30"/>
  <c r="C670" i="30"/>
  <c r="D670" i="30"/>
  <c r="F670" i="30"/>
  <c r="H670" i="30"/>
  <c r="C671" i="30"/>
  <c r="E671" i="30"/>
  <c r="F671" i="30"/>
  <c r="G671" i="30"/>
  <c r="C672" i="30"/>
  <c r="D672" i="30"/>
  <c r="F672" i="30"/>
  <c r="H672" i="30"/>
  <c r="C673" i="30"/>
  <c r="E673" i="30"/>
  <c r="F673" i="30"/>
  <c r="G673" i="30"/>
  <c r="H673" i="30"/>
  <c r="C674" i="30"/>
  <c r="D674" i="30"/>
  <c r="F674" i="30"/>
  <c r="H674" i="30"/>
  <c r="C675" i="30"/>
  <c r="D675" i="30"/>
  <c r="F675" i="30"/>
  <c r="H675" i="30"/>
  <c r="C676" i="30"/>
  <c r="D676" i="30"/>
  <c r="F676" i="30"/>
  <c r="H676" i="30"/>
  <c r="C677" i="30"/>
  <c r="D677" i="30"/>
  <c r="E677" i="30"/>
  <c r="G677" i="30"/>
  <c r="C678" i="30"/>
  <c r="D678" i="30"/>
  <c r="F678" i="30"/>
  <c r="H678" i="30"/>
  <c r="C679" i="30"/>
  <c r="D679" i="30"/>
  <c r="F679" i="30"/>
  <c r="H679" i="30"/>
  <c r="D680" i="30"/>
  <c r="E680" i="30"/>
  <c r="F680" i="30"/>
  <c r="G680" i="30"/>
  <c r="H680" i="30"/>
  <c r="C681" i="30"/>
  <c r="E681" i="30"/>
  <c r="F681" i="30"/>
  <c r="G681" i="30"/>
  <c r="C682" i="30"/>
  <c r="E682" i="30"/>
  <c r="F682" i="30"/>
  <c r="G682" i="30"/>
  <c r="H682" i="30"/>
  <c r="C683" i="30"/>
  <c r="D683" i="30"/>
  <c r="F683" i="30"/>
  <c r="C684" i="30"/>
  <c r="D684" i="30"/>
  <c r="F684" i="30"/>
  <c r="H684" i="30"/>
  <c r="C685" i="30"/>
  <c r="D685" i="30"/>
  <c r="F685" i="30"/>
  <c r="H685" i="30"/>
  <c r="C686" i="30"/>
  <c r="D686" i="30"/>
  <c r="F686" i="30"/>
  <c r="H686" i="30"/>
  <c r="D687" i="30"/>
  <c r="E687" i="30"/>
  <c r="F687" i="30"/>
  <c r="G687" i="30"/>
  <c r="H687" i="30"/>
  <c r="C688" i="30"/>
  <c r="D688" i="30"/>
  <c r="E688" i="30"/>
  <c r="G688" i="30"/>
  <c r="C689" i="30"/>
  <c r="D689" i="30"/>
  <c r="E689" i="30"/>
  <c r="F689" i="30"/>
  <c r="G689" i="30"/>
  <c r="C690" i="30"/>
  <c r="D690" i="30"/>
  <c r="E690" i="30"/>
  <c r="F690" i="30"/>
  <c r="G690" i="30"/>
  <c r="C691" i="30"/>
  <c r="E691" i="30"/>
  <c r="F691" i="30"/>
  <c r="G691" i="30"/>
  <c r="H691" i="30"/>
  <c r="C692" i="30"/>
  <c r="D692" i="30"/>
  <c r="F692" i="30"/>
  <c r="H692" i="30"/>
  <c r="C693" i="30"/>
  <c r="D693" i="30"/>
  <c r="G693" i="30"/>
  <c r="C694" i="30"/>
  <c r="D694" i="30"/>
  <c r="E694" i="30"/>
  <c r="F694" i="30"/>
  <c r="G694" i="30"/>
  <c r="C695" i="30"/>
  <c r="E695" i="30"/>
  <c r="F695" i="30"/>
  <c r="G695" i="30"/>
  <c r="H695" i="30"/>
  <c r="C696" i="30"/>
  <c r="D696" i="30"/>
  <c r="F696" i="30"/>
  <c r="H696" i="30"/>
  <c r="C697" i="30"/>
  <c r="D697" i="30"/>
  <c r="F697" i="30"/>
  <c r="H697" i="30"/>
  <c r="D698" i="30"/>
  <c r="F698" i="30"/>
  <c r="C699" i="30"/>
  <c r="D699" i="30"/>
  <c r="E699" i="30"/>
  <c r="F699" i="30"/>
  <c r="G699" i="30"/>
  <c r="C700" i="30"/>
  <c r="D700" i="30"/>
  <c r="F700" i="30"/>
  <c r="H700" i="30"/>
  <c r="C701" i="30"/>
  <c r="E701" i="30"/>
  <c r="F701" i="30"/>
  <c r="G701" i="30"/>
  <c r="C702" i="30"/>
  <c r="D702" i="30"/>
  <c r="F702" i="30"/>
  <c r="H702" i="30"/>
  <c r="C703" i="30"/>
  <c r="E703" i="30"/>
  <c r="F703" i="30"/>
  <c r="G703" i="30"/>
  <c r="C704" i="30"/>
  <c r="D704" i="30"/>
  <c r="E704" i="30"/>
  <c r="F704" i="30"/>
  <c r="G704" i="30"/>
  <c r="C705" i="30"/>
  <c r="E705" i="30"/>
  <c r="F705" i="30"/>
  <c r="G705" i="30"/>
  <c r="H705" i="30"/>
  <c r="C706" i="30"/>
  <c r="D706" i="30"/>
  <c r="E706" i="30"/>
  <c r="F706" i="30"/>
  <c r="G706" i="30"/>
  <c r="C707" i="30"/>
  <c r="D707" i="30"/>
  <c r="E707" i="30"/>
  <c r="F707" i="30"/>
  <c r="G707" i="30"/>
  <c r="C708" i="30"/>
  <c r="E708" i="30"/>
  <c r="F708" i="30"/>
  <c r="G708" i="30"/>
  <c r="C709" i="30"/>
  <c r="D709" i="30"/>
  <c r="F709" i="30"/>
  <c r="H709" i="30"/>
  <c r="C710" i="30"/>
  <c r="D710" i="30"/>
  <c r="F710" i="30"/>
  <c r="H710" i="30"/>
  <c r="C711" i="30"/>
  <c r="D711" i="30"/>
  <c r="F711" i="30"/>
  <c r="H711" i="30"/>
  <c r="C712" i="30"/>
  <c r="D712" i="30"/>
  <c r="F712" i="30"/>
  <c r="H712" i="30"/>
  <c r="C713" i="30"/>
  <c r="D713" i="30"/>
  <c r="E713" i="30"/>
  <c r="F713" i="30"/>
  <c r="G713" i="30"/>
  <c r="C714" i="30"/>
  <c r="E714" i="30"/>
  <c r="F714" i="30"/>
  <c r="G714" i="30"/>
  <c r="H714" i="30"/>
  <c r="C715" i="30"/>
  <c r="D715" i="30"/>
  <c r="F715" i="30"/>
  <c r="H715" i="30"/>
  <c r="C716" i="30"/>
  <c r="D716" i="30"/>
  <c r="F716" i="30"/>
  <c r="H716" i="30"/>
  <c r="C717" i="30"/>
  <c r="D717" i="30"/>
  <c r="E717" i="30"/>
  <c r="F717" i="30"/>
  <c r="G717" i="30"/>
  <c r="C718" i="30"/>
  <c r="D718" i="30"/>
  <c r="E718" i="30"/>
  <c r="F718" i="30"/>
  <c r="G718" i="30"/>
  <c r="C719" i="30"/>
  <c r="D719" i="30"/>
  <c r="E719" i="30"/>
  <c r="F719" i="30"/>
  <c r="G719" i="30"/>
  <c r="C720" i="30"/>
  <c r="D720" i="30"/>
  <c r="F720" i="30"/>
  <c r="H720" i="30"/>
  <c r="D721" i="30"/>
  <c r="E721" i="30"/>
  <c r="F721" i="30"/>
  <c r="H721" i="30"/>
  <c r="C722" i="30"/>
  <c r="D722" i="30"/>
  <c r="E722" i="30"/>
  <c r="F722" i="30"/>
  <c r="G722" i="30"/>
  <c r="C723" i="30"/>
  <c r="D723" i="30"/>
  <c r="F723" i="30"/>
  <c r="C724" i="30"/>
  <c r="E724" i="30"/>
  <c r="F724" i="30"/>
  <c r="G724" i="30"/>
  <c r="H724" i="30"/>
  <c r="C725" i="30"/>
  <c r="D725" i="30"/>
  <c r="E725" i="30"/>
  <c r="F725" i="30"/>
  <c r="G725" i="30"/>
  <c r="C726" i="30"/>
  <c r="D726" i="30"/>
  <c r="F726" i="30"/>
  <c r="G726" i="30"/>
  <c r="C727" i="30"/>
  <c r="D727" i="30"/>
  <c r="F727" i="30"/>
  <c r="H727" i="30"/>
  <c r="C728" i="30"/>
  <c r="D728" i="30"/>
  <c r="E728" i="30"/>
  <c r="F728" i="30"/>
  <c r="G728" i="30"/>
  <c r="C729" i="30"/>
  <c r="D729" i="30"/>
  <c r="F729" i="30"/>
  <c r="H729" i="30"/>
  <c r="C730" i="30"/>
  <c r="D730" i="30"/>
  <c r="E730" i="30"/>
  <c r="F730" i="30"/>
  <c r="G730" i="30"/>
  <c r="C731" i="30"/>
  <c r="D731" i="30"/>
  <c r="F731" i="30"/>
  <c r="H731" i="30"/>
  <c r="C732" i="30"/>
  <c r="E732" i="30"/>
  <c r="F732" i="30"/>
  <c r="G732" i="30"/>
  <c r="C733" i="30"/>
  <c r="E733" i="30"/>
  <c r="F733" i="30"/>
  <c r="G733" i="30"/>
  <c r="C734" i="30"/>
  <c r="D734" i="30"/>
  <c r="F734" i="30"/>
  <c r="H734" i="30"/>
  <c r="C735" i="30"/>
  <c r="D735" i="30"/>
  <c r="F735" i="30"/>
  <c r="H735" i="30"/>
  <c r="C736" i="30"/>
  <c r="D736" i="30"/>
  <c r="F736" i="30"/>
  <c r="G736" i="30"/>
  <c r="C737" i="30"/>
  <c r="E737" i="30"/>
  <c r="F737" i="30"/>
  <c r="G737" i="30"/>
  <c r="C738" i="30"/>
  <c r="D738" i="30"/>
  <c r="F738" i="30"/>
  <c r="H738" i="30"/>
  <c r="C739" i="30"/>
  <c r="D739" i="30"/>
  <c r="E739" i="30"/>
  <c r="F739" i="30"/>
  <c r="C740" i="30"/>
  <c r="D740" i="30"/>
  <c r="E740" i="30"/>
  <c r="F740" i="30"/>
  <c r="H740" i="30"/>
  <c r="C741" i="30"/>
  <c r="D741" i="30"/>
  <c r="F741" i="30"/>
  <c r="H741" i="30"/>
  <c r="C742" i="30"/>
  <c r="E742" i="30"/>
  <c r="F742" i="30"/>
  <c r="G742" i="30"/>
  <c r="H742" i="30"/>
  <c r="C743" i="30"/>
  <c r="D743" i="30"/>
  <c r="F743" i="30"/>
  <c r="H743" i="30"/>
  <c r="C744" i="30"/>
  <c r="D744" i="30"/>
  <c r="E744" i="30"/>
  <c r="F744" i="30"/>
  <c r="G744" i="30"/>
  <c r="C745" i="30"/>
  <c r="D745" i="30"/>
  <c r="E745" i="30"/>
  <c r="F745" i="30"/>
  <c r="G745" i="30"/>
  <c r="C746" i="30"/>
  <c r="D746" i="30"/>
  <c r="E746" i="30"/>
  <c r="F746" i="30"/>
  <c r="G746" i="30"/>
  <c r="C747" i="30"/>
  <c r="D747" i="30"/>
  <c r="E747" i="30"/>
  <c r="F747" i="30"/>
  <c r="G747" i="30"/>
  <c r="C748" i="30"/>
  <c r="D748" i="30"/>
  <c r="E748" i="30"/>
  <c r="F748" i="30"/>
  <c r="G748" i="30"/>
  <c r="C749" i="30"/>
  <c r="E749" i="30"/>
  <c r="F749" i="30"/>
  <c r="G749" i="30"/>
  <c r="H749" i="30"/>
  <c r="C750" i="30"/>
  <c r="D750" i="30"/>
  <c r="F750" i="30"/>
  <c r="H750" i="30"/>
  <c r="C751" i="30"/>
  <c r="D751" i="30"/>
  <c r="F751" i="30"/>
  <c r="H751" i="30"/>
  <c r="C752" i="30"/>
  <c r="E752" i="30"/>
  <c r="F752" i="30"/>
  <c r="G752" i="30"/>
  <c r="H752" i="30"/>
  <c r="C753" i="30"/>
  <c r="D753" i="30"/>
  <c r="F753" i="30"/>
  <c r="H753" i="30"/>
  <c r="C754" i="30"/>
  <c r="D754" i="30"/>
  <c r="E754" i="30"/>
  <c r="G754" i="30"/>
  <c r="H754" i="30"/>
  <c r="C755" i="30"/>
  <c r="F755" i="30"/>
  <c r="F756" i="30"/>
  <c r="H756" i="30"/>
  <c r="C757" i="30"/>
  <c r="D757" i="30"/>
  <c r="E757" i="30"/>
  <c r="F757" i="30"/>
  <c r="G757" i="30"/>
  <c r="C758" i="30"/>
  <c r="D758" i="30"/>
  <c r="F758" i="30"/>
  <c r="H758" i="30"/>
  <c r="C759" i="30"/>
  <c r="E759" i="30"/>
  <c r="F759" i="30"/>
  <c r="G759" i="30"/>
  <c r="C760" i="30"/>
  <c r="D760" i="30"/>
  <c r="E760" i="30"/>
  <c r="F760" i="30"/>
  <c r="G760" i="30"/>
  <c r="C761" i="30"/>
  <c r="E761" i="30"/>
  <c r="F761" i="30"/>
  <c r="G761" i="30"/>
  <c r="C762" i="30"/>
  <c r="D762" i="30"/>
  <c r="E762" i="30"/>
  <c r="F762" i="30"/>
  <c r="G762" i="30"/>
  <c r="C763" i="30"/>
  <c r="E763" i="30"/>
  <c r="F763" i="30"/>
  <c r="G763" i="30"/>
  <c r="H763" i="30"/>
  <c r="C764" i="30"/>
  <c r="D764" i="30"/>
  <c r="E764" i="30"/>
  <c r="F764" i="30"/>
  <c r="G764" i="30"/>
  <c r="C765" i="30"/>
  <c r="D765" i="30"/>
  <c r="F765" i="30"/>
  <c r="H765" i="30"/>
  <c r="C766" i="30"/>
  <c r="D766" i="30"/>
  <c r="F766" i="30"/>
  <c r="H766" i="30"/>
  <c r="C767" i="30"/>
  <c r="D767" i="30"/>
  <c r="F767" i="30"/>
  <c r="H767" i="30"/>
  <c r="C768" i="30"/>
  <c r="D768" i="30"/>
  <c r="E768" i="30"/>
  <c r="F768" i="30"/>
  <c r="G768" i="30"/>
  <c r="C769" i="30"/>
  <c r="D769" i="30"/>
  <c r="F769" i="30"/>
  <c r="G769" i="30"/>
  <c r="C770" i="30"/>
  <c r="D770" i="30"/>
  <c r="E770" i="30"/>
  <c r="F770" i="30"/>
  <c r="G770" i="30"/>
  <c r="C771" i="30"/>
  <c r="E771" i="30"/>
  <c r="F771" i="30"/>
  <c r="G771" i="30"/>
  <c r="C772" i="30"/>
  <c r="D772" i="30"/>
  <c r="E772" i="30"/>
  <c r="F772" i="30"/>
  <c r="H772" i="30"/>
  <c r="C773" i="30"/>
  <c r="D773" i="30"/>
  <c r="F773" i="30"/>
  <c r="H773" i="30"/>
  <c r="C774" i="30"/>
  <c r="D774" i="30"/>
  <c r="E774" i="30"/>
  <c r="F774" i="30"/>
  <c r="G774" i="30"/>
  <c r="C775" i="30"/>
  <c r="D775" i="30"/>
  <c r="F775" i="30"/>
  <c r="H775" i="30"/>
  <c r="C776" i="30"/>
  <c r="D776" i="30"/>
  <c r="E776" i="30"/>
  <c r="F776" i="30"/>
  <c r="G776" i="30"/>
  <c r="C777" i="30"/>
  <c r="D777" i="30"/>
  <c r="E777" i="30"/>
  <c r="F777" i="30"/>
  <c r="G777" i="30"/>
  <c r="D778" i="30"/>
  <c r="E778" i="30"/>
  <c r="F778" i="30"/>
  <c r="G778" i="30"/>
  <c r="H778" i="30"/>
  <c r="C779" i="30"/>
  <c r="D779" i="30"/>
  <c r="F779" i="30"/>
  <c r="H779" i="30"/>
  <c r="C780" i="30"/>
  <c r="E780" i="30"/>
  <c r="F780" i="30"/>
  <c r="G780" i="30"/>
  <c r="C781" i="30"/>
  <c r="D781" i="30"/>
  <c r="E781" i="30"/>
  <c r="F781" i="30"/>
  <c r="G781" i="30"/>
  <c r="C782" i="30"/>
  <c r="D782" i="30"/>
  <c r="E782" i="30"/>
  <c r="F782" i="30"/>
  <c r="G782" i="30"/>
  <c r="C783" i="30"/>
  <c r="D783" i="30"/>
  <c r="F783" i="30"/>
  <c r="H783" i="30"/>
  <c r="D784" i="30"/>
  <c r="E784" i="30"/>
  <c r="F784" i="30"/>
  <c r="G784" i="30"/>
  <c r="H784" i="30"/>
  <c r="C785" i="30"/>
  <c r="D785" i="30"/>
  <c r="F785" i="30"/>
  <c r="H785" i="30"/>
  <c r="C786" i="30"/>
  <c r="D786" i="30"/>
  <c r="E786" i="30"/>
  <c r="F786" i="30"/>
  <c r="G786" i="30"/>
  <c r="C787" i="30"/>
  <c r="D787" i="30"/>
  <c r="E787" i="30"/>
  <c r="F787" i="30"/>
  <c r="G787" i="30"/>
  <c r="C788" i="30"/>
  <c r="D788" i="30"/>
  <c r="F788" i="30"/>
  <c r="H788" i="30"/>
  <c r="C789" i="30"/>
  <c r="E789" i="30"/>
  <c r="F789" i="30"/>
  <c r="G789" i="30"/>
  <c r="H789" i="30"/>
  <c r="C790" i="30"/>
  <c r="D790" i="30"/>
  <c r="F790" i="30"/>
  <c r="H790" i="30"/>
  <c r="C791" i="30"/>
  <c r="D791" i="30"/>
  <c r="E791" i="30"/>
  <c r="F791" i="30"/>
  <c r="G791" i="30"/>
  <c r="C792" i="30"/>
  <c r="E792" i="30"/>
  <c r="F792" i="30"/>
  <c r="G792" i="30"/>
  <c r="C793" i="30"/>
  <c r="D793" i="30"/>
  <c r="E793" i="30"/>
  <c r="F793" i="30"/>
  <c r="G793" i="30"/>
  <c r="C794" i="30"/>
  <c r="D794" i="30"/>
  <c r="F794" i="30"/>
  <c r="G794" i="30"/>
  <c r="H794" i="30"/>
  <c r="C795" i="30"/>
  <c r="D795" i="30"/>
  <c r="F795" i="30"/>
  <c r="H795" i="30"/>
  <c r="C796" i="30"/>
  <c r="D796" i="30"/>
  <c r="F796" i="30"/>
  <c r="H796" i="30"/>
  <c r="C797" i="30"/>
  <c r="D797" i="30"/>
  <c r="E797" i="30"/>
  <c r="F797" i="30"/>
  <c r="G797" i="30"/>
  <c r="C798" i="30"/>
  <c r="D798" i="30"/>
  <c r="E798" i="30"/>
  <c r="F798" i="30"/>
  <c r="G798" i="30"/>
  <c r="C799" i="30"/>
  <c r="D799" i="30"/>
  <c r="E799" i="30"/>
  <c r="F799" i="30"/>
  <c r="G799" i="30"/>
  <c r="C800" i="30"/>
  <c r="E800" i="30"/>
  <c r="F800" i="30"/>
  <c r="G800" i="30"/>
  <c r="H800" i="30"/>
  <c r="C801" i="30"/>
  <c r="D801" i="30"/>
  <c r="F801" i="30"/>
  <c r="H801" i="30"/>
  <c r="C802" i="30"/>
  <c r="D802" i="30"/>
  <c r="F802" i="30"/>
  <c r="H802" i="30"/>
  <c r="C803" i="30"/>
  <c r="D803" i="30"/>
  <c r="E803" i="30"/>
  <c r="F803" i="30"/>
  <c r="G803" i="30"/>
  <c r="C804" i="30"/>
  <c r="D804" i="30"/>
  <c r="F804" i="30"/>
  <c r="H804" i="30"/>
  <c r="C805" i="30"/>
  <c r="D805" i="30"/>
  <c r="F805" i="30"/>
  <c r="H805" i="30"/>
  <c r="C806" i="30"/>
  <c r="D806" i="30"/>
  <c r="F806" i="30"/>
  <c r="H806" i="30"/>
  <c r="C807" i="30"/>
  <c r="D807" i="30"/>
  <c r="F807" i="30"/>
  <c r="H807" i="30"/>
  <c r="C808" i="30"/>
  <c r="D808" i="30"/>
  <c r="F808" i="30"/>
  <c r="G808" i="30"/>
  <c r="H808" i="30"/>
  <c r="C809" i="30"/>
  <c r="E809" i="30"/>
  <c r="F809" i="30"/>
  <c r="G809" i="30"/>
  <c r="H809" i="30"/>
  <c r="C810" i="30"/>
  <c r="D810" i="30"/>
  <c r="F810" i="30"/>
  <c r="H810" i="30"/>
  <c r="C811" i="30"/>
  <c r="D811" i="30"/>
  <c r="E811" i="30"/>
  <c r="F811" i="30"/>
  <c r="G811" i="30"/>
  <c r="C812" i="30"/>
  <c r="D812" i="30"/>
  <c r="E812" i="30"/>
  <c r="F812" i="30"/>
  <c r="G812" i="30"/>
  <c r="D813" i="30"/>
  <c r="E813" i="30"/>
  <c r="F813" i="30"/>
  <c r="G813" i="30"/>
  <c r="H813" i="30"/>
  <c r="C814" i="30"/>
  <c r="D814" i="30"/>
  <c r="F814" i="30"/>
  <c r="H814" i="30"/>
  <c r="C815" i="30"/>
  <c r="D815" i="30"/>
  <c r="E815" i="30"/>
  <c r="F815" i="30"/>
  <c r="G815" i="30"/>
  <c r="C816" i="30"/>
  <c r="D816" i="30"/>
  <c r="E816" i="30"/>
  <c r="F816" i="30"/>
  <c r="G816" i="30"/>
  <c r="C817" i="30"/>
  <c r="D817" i="30"/>
  <c r="E817" i="30"/>
  <c r="F817" i="30"/>
  <c r="G817" i="30"/>
  <c r="C818" i="30"/>
  <c r="E818" i="30"/>
  <c r="F818" i="30"/>
  <c r="G818" i="30"/>
  <c r="H818" i="30"/>
  <c r="C819" i="30"/>
  <c r="D819" i="30"/>
  <c r="E819" i="30"/>
  <c r="F819" i="30"/>
  <c r="G819" i="30"/>
  <c r="C820" i="30"/>
  <c r="D820" i="30"/>
  <c r="F820" i="30"/>
  <c r="H820" i="30"/>
  <c r="C821" i="30"/>
  <c r="E821" i="30"/>
  <c r="F821" i="30"/>
  <c r="G821" i="30"/>
  <c r="C822" i="30"/>
  <c r="D822" i="30"/>
  <c r="E822" i="30"/>
  <c r="F822" i="30"/>
  <c r="G822" i="30"/>
  <c r="C823" i="30"/>
  <c r="D823" i="30"/>
  <c r="E823" i="30"/>
  <c r="F823" i="30"/>
  <c r="G823" i="30"/>
  <c r="C824" i="30"/>
  <c r="D824" i="30"/>
  <c r="F824" i="30"/>
  <c r="H824" i="30"/>
  <c r="C825" i="30"/>
  <c r="D825" i="30"/>
  <c r="E825" i="30"/>
  <c r="F825" i="30"/>
  <c r="G825" i="30"/>
  <c r="C826" i="30"/>
  <c r="D826" i="30"/>
  <c r="F826" i="30"/>
  <c r="H826" i="30"/>
  <c r="C827" i="30"/>
  <c r="D827" i="30"/>
  <c r="F827" i="30"/>
  <c r="H827" i="30"/>
  <c r="D828" i="30"/>
  <c r="E828" i="30"/>
  <c r="F828" i="30"/>
  <c r="G828" i="30"/>
  <c r="H828" i="30"/>
  <c r="C829" i="30"/>
  <c r="D829" i="30"/>
  <c r="F829" i="30"/>
  <c r="C830" i="30"/>
  <c r="D830" i="30"/>
  <c r="E830" i="30"/>
  <c r="F830" i="30"/>
  <c r="G830" i="30"/>
  <c r="C831" i="30"/>
  <c r="D831" i="30"/>
  <c r="F831" i="30"/>
  <c r="H831" i="30"/>
  <c r="C832" i="30"/>
  <c r="E832" i="30"/>
  <c r="F832" i="30"/>
  <c r="G832" i="30"/>
  <c r="C833" i="30"/>
  <c r="E833" i="30"/>
  <c r="F833" i="30"/>
  <c r="G833" i="30"/>
  <c r="C834" i="30"/>
  <c r="D834" i="30"/>
  <c r="E834" i="30"/>
  <c r="F834" i="30"/>
  <c r="G834" i="30"/>
  <c r="C835" i="30"/>
  <c r="D835" i="30"/>
  <c r="F835" i="30"/>
  <c r="H835" i="30"/>
  <c r="C836" i="30"/>
  <c r="D836" i="30"/>
  <c r="E836" i="30"/>
  <c r="F836" i="30"/>
  <c r="G836" i="30"/>
  <c r="C837" i="30"/>
  <c r="D837" i="30"/>
  <c r="E837" i="30"/>
  <c r="F837" i="30"/>
  <c r="G837" i="30"/>
  <c r="D838" i="30"/>
  <c r="E838" i="30"/>
  <c r="F838" i="30"/>
  <c r="G838" i="30"/>
  <c r="H838" i="30"/>
  <c r="D839" i="30"/>
  <c r="E839" i="30"/>
  <c r="F839" i="30"/>
  <c r="H839" i="30"/>
  <c r="C840" i="30"/>
  <c r="D840" i="30"/>
  <c r="E840" i="30"/>
  <c r="F840" i="30"/>
  <c r="G840" i="30"/>
  <c r="C841" i="30"/>
  <c r="D841" i="30"/>
  <c r="E841" i="30"/>
  <c r="F841" i="30"/>
  <c r="G841" i="30"/>
  <c r="C842" i="30"/>
  <c r="D842" i="30"/>
  <c r="F842" i="30"/>
  <c r="H842" i="30"/>
  <c r="C843" i="30"/>
  <c r="D843" i="30"/>
  <c r="E843" i="30"/>
  <c r="F843" i="30"/>
  <c r="G843" i="30"/>
  <c r="C844" i="30"/>
  <c r="D844" i="30"/>
  <c r="F844" i="30"/>
  <c r="C845" i="30"/>
  <c r="E845" i="30"/>
  <c r="F845" i="30"/>
  <c r="G845" i="30"/>
  <c r="H845" i="30"/>
  <c r="C846" i="30"/>
  <c r="D846" i="30"/>
  <c r="E846" i="30"/>
  <c r="F846" i="30"/>
  <c r="G846" i="30"/>
  <c r="C847" i="30"/>
  <c r="D847" i="30"/>
  <c r="F847" i="30"/>
  <c r="E848" i="30"/>
  <c r="F848" i="30"/>
  <c r="G848" i="30"/>
  <c r="H848" i="30"/>
  <c r="C849" i="30"/>
  <c r="D849" i="30"/>
  <c r="E849" i="30"/>
  <c r="F849" i="30"/>
  <c r="C850" i="30"/>
  <c r="D850" i="30"/>
  <c r="E850" i="30"/>
  <c r="F850" i="30"/>
  <c r="G850" i="30"/>
  <c r="C851" i="30"/>
  <c r="D851" i="30"/>
  <c r="E851" i="30"/>
  <c r="F851" i="30"/>
  <c r="G851" i="30"/>
  <c r="C852" i="30"/>
  <c r="E852" i="30"/>
  <c r="F852" i="30"/>
  <c r="G852" i="30"/>
  <c r="C853" i="30"/>
  <c r="D853" i="30"/>
  <c r="E853" i="30"/>
  <c r="F853" i="30"/>
  <c r="G853" i="30"/>
  <c r="C854" i="30"/>
  <c r="D854" i="30"/>
  <c r="F854" i="30"/>
  <c r="H854" i="30"/>
  <c r="C855" i="30"/>
  <c r="D855" i="30"/>
  <c r="E855" i="30"/>
  <c r="F855" i="30"/>
  <c r="G855" i="30"/>
  <c r="C856" i="30"/>
  <c r="E856" i="30"/>
  <c r="F856" i="30"/>
  <c r="G856" i="30"/>
  <c r="C857" i="30"/>
  <c r="D857" i="30"/>
  <c r="E857" i="30"/>
  <c r="F857" i="30"/>
  <c r="G857" i="30"/>
  <c r="C858" i="30"/>
  <c r="E858" i="30"/>
  <c r="F858" i="30"/>
  <c r="G858" i="30"/>
  <c r="H858" i="30"/>
  <c r="C859" i="30"/>
  <c r="D859" i="30"/>
  <c r="F859" i="30"/>
  <c r="C860" i="30"/>
  <c r="D860" i="30"/>
  <c r="E860" i="30"/>
  <c r="F860" i="30"/>
  <c r="G860" i="30"/>
  <c r="C861" i="30"/>
  <c r="D861" i="30"/>
  <c r="E861" i="30"/>
  <c r="F861" i="30"/>
  <c r="G861" i="30"/>
  <c r="C862" i="30"/>
  <c r="D862" i="30"/>
  <c r="E862" i="30"/>
  <c r="F862" i="30"/>
  <c r="G862" i="30"/>
  <c r="C863" i="30"/>
  <c r="D863" i="30"/>
  <c r="E863" i="30"/>
  <c r="F863" i="30"/>
  <c r="G863" i="30"/>
  <c r="C864" i="30"/>
  <c r="D864" i="30"/>
  <c r="E864" i="30"/>
  <c r="F864" i="30"/>
  <c r="G864" i="30"/>
  <c r="C865" i="30"/>
  <c r="D865" i="30"/>
  <c r="E865" i="30"/>
  <c r="F865" i="30"/>
  <c r="G865" i="30"/>
  <c r="C866" i="30"/>
  <c r="D866" i="30"/>
  <c r="E866" i="30"/>
  <c r="F866" i="30"/>
  <c r="G866" i="30"/>
  <c r="C867" i="30"/>
  <c r="E867" i="30"/>
  <c r="F867" i="30"/>
  <c r="G867" i="30"/>
  <c r="C868" i="30"/>
  <c r="D868" i="30"/>
  <c r="E868" i="30"/>
  <c r="F868" i="30"/>
  <c r="G868" i="30"/>
  <c r="C869" i="30"/>
  <c r="E869" i="30"/>
  <c r="F869" i="30"/>
  <c r="G869" i="30"/>
  <c r="H869" i="30"/>
  <c r="C870" i="30"/>
  <c r="D870" i="30"/>
  <c r="E870" i="30"/>
  <c r="F870" i="30"/>
  <c r="G870" i="30"/>
  <c r="C871" i="30"/>
  <c r="D871" i="30"/>
  <c r="E871" i="30"/>
  <c r="F871" i="30"/>
  <c r="G871" i="30"/>
  <c r="C872" i="30"/>
  <c r="D872" i="30"/>
  <c r="E872" i="30"/>
  <c r="F872" i="30"/>
  <c r="C873" i="30"/>
  <c r="D873" i="30"/>
  <c r="E873" i="30"/>
  <c r="F873" i="30"/>
  <c r="G873" i="30"/>
  <c r="C874" i="30"/>
  <c r="D874" i="30"/>
  <c r="F874" i="30"/>
  <c r="H874" i="30"/>
  <c r="C875" i="30"/>
  <c r="D875" i="30"/>
  <c r="E875" i="30"/>
  <c r="F875" i="30"/>
  <c r="G875" i="30"/>
  <c r="C876" i="30"/>
  <c r="D876" i="30"/>
  <c r="E876" i="30"/>
  <c r="F876" i="30"/>
  <c r="G876" i="30"/>
  <c r="C877" i="30"/>
  <c r="D877" i="30"/>
  <c r="E877" i="30"/>
  <c r="F877" i="30"/>
  <c r="G877" i="30"/>
  <c r="C878" i="30"/>
  <c r="D878" i="30"/>
  <c r="E878" i="30"/>
  <c r="F878" i="30"/>
  <c r="G878" i="30"/>
  <c r="C879" i="30"/>
  <c r="D879" i="30"/>
  <c r="E879" i="30"/>
  <c r="F879" i="30"/>
  <c r="G879" i="30"/>
  <c r="C880" i="30"/>
  <c r="D880" i="30"/>
  <c r="F880" i="30"/>
  <c r="G880" i="30"/>
  <c r="D881" i="30"/>
  <c r="F881" i="30"/>
  <c r="H881" i="30"/>
  <c r="C882" i="30"/>
  <c r="D882" i="30"/>
  <c r="E882" i="30"/>
  <c r="G882" i="30"/>
  <c r="C883" i="30"/>
  <c r="D883" i="30"/>
  <c r="E883" i="30"/>
  <c r="F883" i="30"/>
  <c r="G883" i="30"/>
  <c r="C884" i="30"/>
  <c r="D884" i="30"/>
  <c r="F884" i="30"/>
  <c r="H884" i="30"/>
  <c r="C885" i="30"/>
  <c r="E885" i="30"/>
  <c r="F885" i="30"/>
  <c r="G885" i="30"/>
  <c r="H885" i="30"/>
  <c r="C886" i="30"/>
  <c r="D886" i="30"/>
  <c r="F886" i="30"/>
  <c r="H886" i="30"/>
  <c r="C887" i="30"/>
  <c r="D887" i="30"/>
  <c r="E887" i="30"/>
  <c r="F887" i="30"/>
  <c r="G887" i="30"/>
  <c r="C888" i="30"/>
  <c r="D888" i="30"/>
  <c r="F888" i="30"/>
  <c r="G888" i="30"/>
  <c r="H888" i="30"/>
  <c r="D889" i="30"/>
  <c r="E889" i="30"/>
  <c r="F889" i="30"/>
  <c r="G889" i="30"/>
  <c r="H889" i="30"/>
  <c r="C890" i="30"/>
  <c r="E890" i="30"/>
  <c r="F890" i="30"/>
  <c r="G890" i="30"/>
  <c r="C891" i="30"/>
  <c r="D891" i="30"/>
  <c r="F891" i="30"/>
  <c r="H891" i="30"/>
  <c r="C892" i="30"/>
  <c r="D892" i="30"/>
  <c r="E892" i="30"/>
  <c r="F892" i="30"/>
  <c r="G892" i="30"/>
  <c r="C893" i="30"/>
  <c r="E893" i="30"/>
  <c r="F893" i="30"/>
  <c r="G893" i="30"/>
  <c r="C894" i="30"/>
  <c r="E894" i="30"/>
  <c r="F894" i="30"/>
  <c r="G894" i="30"/>
  <c r="H894" i="30"/>
  <c r="C895" i="30"/>
  <c r="D895" i="30"/>
  <c r="E895" i="30"/>
  <c r="F895" i="30"/>
  <c r="G895" i="30"/>
  <c r="C896" i="30"/>
  <c r="E896" i="30"/>
  <c r="F896" i="30"/>
  <c r="G896" i="30"/>
  <c r="C897" i="30"/>
  <c r="E897" i="30"/>
  <c r="F897" i="30"/>
  <c r="G897" i="30"/>
  <c r="H897" i="30"/>
  <c r="C898" i="30"/>
  <c r="D898" i="30"/>
  <c r="E898" i="30"/>
  <c r="F898" i="30"/>
  <c r="H898" i="30"/>
  <c r="C899" i="30"/>
  <c r="D899" i="30"/>
  <c r="E899" i="30"/>
  <c r="F899" i="30"/>
  <c r="G899" i="30"/>
  <c r="C900" i="30"/>
  <c r="D900" i="30"/>
  <c r="E900" i="30"/>
  <c r="F900" i="30"/>
  <c r="G900" i="30"/>
  <c r="C901" i="30"/>
  <c r="D901" i="30"/>
  <c r="E901" i="30"/>
  <c r="F901" i="30"/>
  <c r="G901" i="30"/>
  <c r="C902" i="30"/>
  <c r="C903" i="30"/>
  <c r="E903" i="30"/>
  <c r="F903" i="30"/>
  <c r="G903" i="30"/>
  <c r="H903" i="30"/>
  <c r="C904" i="30"/>
  <c r="D904" i="30"/>
  <c r="F904" i="30"/>
  <c r="H904" i="30"/>
  <c r="C905" i="30"/>
  <c r="D905" i="30"/>
  <c r="E905" i="30"/>
  <c r="F905" i="30"/>
  <c r="G905" i="30"/>
  <c r="C906" i="30"/>
  <c r="D906" i="30"/>
  <c r="E906" i="30"/>
  <c r="F906" i="30"/>
  <c r="G906" i="30"/>
  <c r="C907" i="30"/>
  <c r="D907" i="30"/>
  <c r="E907" i="30"/>
  <c r="F907" i="30"/>
  <c r="G907" i="30"/>
  <c r="C908" i="30"/>
  <c r="D908" i="30"/>
  <c r="F908" i="30"/>
  <c r="G908" i="30"/>
  <c r="H908" i="30"/>
  <c r="C909" i="30"/>
  <c r="D909" i="30"/>
  <c r="E909" i="30"/>
  <c r="F909" i="30"/>
  <c r="G909" i="30"/>
  <c r="C910" i="30"/>
  <c r="D910" i="30"/>
  <c r="F910" i="30"/>
  <c r="H910" i="30"/>
  <c r="C911" i="30"/>
  <c r="D911" i="30"/>
  <c r="E911" i="30"/>
  <c r="F911" i="30"/>
  <c r="G911" i="30"/>
  <c r="C912" i="30"/>
  <c r="E912" i="30"/>
  <c r="F912" i="30"/>
  <c r="G912" i="30"/>
  <c r="C913" i="30"/>
  <c r="D913" i="30"/>
  <c r="E913" i="30"/>
  <c r="F913" i="30"/>
  <c r="H913" i="30"/>
  <c r="C914" i="30"/>
  <c r="D914" i="30"/>
  <c r="F914" i="30"/>
  <c r="H914" i="30"/>
  <c r="C915" i="30"/>
  <c r="D915" i="30"/>
  <c r="E915" i="30"/>
  <c r="F915" i="30"/>
  <c r="G915" i="30"/>
  <c r="C916" i="30"/>
  <c r="D916" i="30"/>
  <c r="E916" i="30"/>
  <c r="F916" i="30"/>
  <c r="G916" i="30"/>
  <c r="C917" i="30"/>
  <c r="D917" i="30"/>
  <c r="F917" i="30"/>
  <c r="G917" i="30"/>
  <c r="H917" i="30"/>
  <c r="C918" i="30"/>
  <c r="E918" i="30"/>
  <c r="F918" i="30"/>
  <c r="G918" i="30"/>
  <c r="C919" i="30"/>
  <c r="D919" i="30"/>
  <c r="F919" i="30"/>
  <c r="G919" i="30"/>
  <c r="C920" i="30"/>
  <c r="D920" i="30"/>
  <c r="F920" i="30"/>
  <c r="H920" i="30"/>
  <c r="C921" i="30"/>
  <c r="D921" i="30"/>
  <c r="F921" i="30"/>
  <c r="G921" i="30"/>
  <c r="C922" i="30"/>
  <c r="D922" i="30"/>
  <c r="E922" i="30"/>
  <c r="F922" i="30"/>
  <c r="G922" i="30"/>
  <c r="C923" i="30"/>
  <c r="E923" i="30"/>
  <c r="F923" i="30"/>
  <c r="G923" i="30"/>
  <c r="H923" i="30"/>
  <c r="C924" i="30"/>
  <c r="D924" i="30"/>
  <c r="F924" i="30"/>
  <c r="H924" i="30"/>
  <c r="C925" i="30"/>
  <c r="D925" i="30"/>
  <c r="E925" i="30"/>
  <c r="F925" i="30"/>
  <c r="G925" i="30"/>
  <c r="C926" i="30"/>
  <c r="D926" i="30"/>
  <c r="E926" i="30"/>
  <c r="F926" i="30"/>
  <c r="G926" i="30"/>
  <c r="C927" i="30"/>
  <c r="D927" i="30"/>
  <c r="E927" i="30"/>
  <c r="F927" i="30"/>
  <c r="G927" i="30"/>
  <c r="C928" i="30"/>
  <c r="D928" i="30"/>
  <c r="E928" i="30"/>
  <c r="F928" i="30"/>
  <c r="G928" i="30"/>
  <c r="C929" i="30"/>
  <c r="E929" i="30"/>
  <c r="F929" i="30"/>
  <c r="G929" i="30"/>
  <c r="H929" i="30"/>
  <c r="C930" i="30"/>
  <c r="D930" i="30"/>
  <c r="E930" i="30"/>
  <c r="F930" i="30"/>
  <c r="G930" i="30"/>
  <c r="C931" i="30"/>
  <c r="D931" i="30"/>
  <c r="F931" i="30"/>
  <c r="H931" i="30"/>
  <c r="C932" i="30"/>
  <c r="D932" i="30"/>
  <c r="E932" i="30"/>
  <c r="F932" i="30"/>
  <c r="G932" i="30"/>
  <c r="C933" i="30"/>
  <c r="D933" i="30"/>
  <c r="E933" i="30"/>
  <c r="F933" i="30"/>
  <c r="G933" i="30"/>
  <c r="C934" i="30"/>
  <c r="D934" i="30"/>
  <c r="E934" i="30"/>
  <c r="F934" i="30"/>
  <c r="H934" i="30"/>
  <c r="C935" i="30"/>
  <c r="D935" i="30"/>
  <c r="F935" i="30"/>
  <c r="H935" i="30"/>
  <c r="C936" i="30"/>
  <c r="D936" i="30"/>
  <c r="E936" i="30"/>
  <c r="F936" i="30"/>
  <c r="G936" i="30"/>
  <c r="C937" i="30"/>
  <c r="D937" i="30"/>
  <c r="E937" i="30"/>
  <c r="F937" i="30"/>
  <c r="G937" i="30"/>
  <c r="C938" i="30"/>
  <c r="D938" i="30"/>
  <c r="E938" i="30"/>
  <c r="F938" i="30"/>
  <c r="H938" i="30"/>
  <c r="C939" i="30"/>
  <c r="D939" i="30"/>
  <c r="E939" i="30"/>
  <c r="F939" i="30"/>
  <c r="G939" i="30"/>
  <c r="C940" i="30"/>
  <c r="D940" i="30"/>
  <c r="E940" i="30"/>
  <c r="F940" i="30"/>
  <c r="G940" i="30"/>
  <c r="C941" i="30"/>
  <c r="D941" i="30"/>
  <c r="F941" i="30"/>
  <c r="H941" i="30"/>
  <c r="C942" i="30"/>
  <c r="D942" i="30"/>
  <c r="F942" i="30"/>
  <c r="C943" i="30"/>
  <c r="D943" i="30"/>
  <c r="F943" i="30"/>
  <c r="G943" i="30"/>
  <c r="D944" i="30"/>
  <c r="E944" i="30"/>
  <c r="F944" i="30"/>
  <c r="G944" i="30"/>
  <c r="H944" i="30"/>
  <c r="C945" i="30"/>
  <c r="D945" i="30"/>
  <c r="E945" i="30"/>
  <c r="F945" i="30"/>
  <c r="G945" i="30"/>
  <c r="C946" i="30"/>
  <c r="D946" i="30"/>
  <c r="E946" i="30"/>
  <c r="F946" i="30"/>
  <c r="G946" i="30"/>
  <c r="C947" i="30"/>
  <c r="D947" i="30"/>
  <c r="F947" i="30"/>
  <c r="H947" i="30"/>
  <c r="C948" i="30"/>
  <c r="D948" i="30"/>
  <c r="E948" i="30"/>
  <c r="F948" i="30"/>
  <c r="C949" i="30"/>
  <c r="D949" i="30"/>
  <c r="E949" i="30"/>
  <c r="F949" i="30"/>
  <c r="G949" i="30"/>
  <c r="C950" i="30"/>
  <c r="D950" i="30"/>
  <c r="F950" i="30"/>
  <c r="H950" i="30"/>
  <c r="C951" i="30"/>
  <c r="D951" i="30"/>
  <c r="E951" i="30"/>
  <c r="F951" i="30"/>
  <c r="G951" i="30"/>
  <c r="C952" i="30"/>
  <c r="D952" i="30"/>
  <c r="E952" i="30"/>
  <c r="F952" i="30"/>
  <c r="G952" i="30"/>
  <c r="C953" i="30"/>
  <c r="D953" i="30"/>
  <c r="F953" i="30"/>
  <c r="H953" i="30"/>
  <c r="C954" i="30"/>
  <c r="D954" i="30"/>
  <c r="E954" i="30"/>
  <c r="F954" i="30"/>
  <c r="G954" i="30"/>
  <c r="C955" i="30"/>
  <c r="D955" i="30"/>
  <c r="E955" i="30"/>
  <c r="F955" i="30"/>
  <c r="G955" i="30"/>
  <c r="C956" i="30"/>
  <c r="D956" i="30"/>
  <c r="E956" i="30"/>
  <c r="F956" i="30"/>
  <c r="C957" i="30"/>
  <c r="D957" i="30"/>
  <c r="F957" i="30"/>
  <c r="H957" i="30"/>
  <c r="C958" i="30"/>
  <c r="D958" i="30"/>
  <c r="F958" i="30"/>
  <c r="H958" i="30"/>
  <c r="C959" i="30"/>
  <c r="D959" i="30"/>
  <c r="F959" i="30"/>
  <c r="G959" i="30"/>
  <c r="H959" i="30"/>
  <c r="C960" i="30"/>
  <c r="D960" i="30"/>
  <c r="E960" i="30"/>
  <c r="F960" i="30"/>
  <c r="G960" i="30"/>
  <c r="C961" i="30"/>
  <c r="D961" i="30"/>
  <c r="F961" i="30"/>
  <c r="H961" i="30"/>
  <c r="C962" i="30"/>
  <c r="D962" i="30"/>
  <c r="E962" i="30"/>
  <c r="F962" i="30"/>
  <c r="G962" i="30"/>
  <c r="C963" i="30"/>
  <c r="D963" i="30"/>
  <c r="E963" i="30"/>
  <c r="F963" i="30"/>
  <c r="H963" i="30"/>
  <c r="C964" i="30"/>
  <c r="D964" i="30"/>
  <c r="F964" i="30"/>
  <c r="H964" i="30"/>
  <c r="C965" i="30"/>
  <c r="D965" i="30"/>
  <c r="F965" i="30"/>
  <c r="C966" i="30"/>
  <c r="D966" i="30"/>
  <c r="F966" i="30"/>
  <c r="H966" i="30"/>
  <c r="C967" i="30"/>
  <c r="D967" i="30"/>
  <c r="E967" i="30"/>
  <c r="F967" i="30"/>
  <c r="G967" i="30"/>
  <c r="C968" i="30"/>
  <c r="D968" i="30"/>
  <c r="F968" i="30"/>
  <c r="H968" i="30"/>
  <c r="C969" i="30"/>
  <c r="D969" i="30"/>
  <c r="E969" i="30"/>
  <c r="F969" i="30"/>
  <c r="G969" i="30"/>
  <c r="C970" i="30"/>
  <c r="E970" i="30"/>
  <c r="F970" i="30"/>
  <c r="G970" i="30"/>
  <c r="H970" i="30"/>
  <c r="C971" i="30"/>
  <c r="D971" i="30"/>
  <c r="F971" i="30"/>
  <c r="H971" i="30"/>
  <c r="C972" i="30"/>
  <c r="D972" i="30"/>
  <c r="E972" i="30"/>
  <c r="F972" i="30"/>
  <c r="G972" i="30"/>
  <c r="C973" i="30"/>
  <c r="D973" i="30"/>
  <c r="E973" i="30"/>
  <c r="F973" i="30"/>
  <c r="G973" i="30"/>
  <c r="C974" i="30"/>
  <c r="D974" i="30"/>
  <c r="E974" i="30"/>
  <c r="F974" i="30"/>
  <c r="G974" i="30"/>
  <c r="C975" i="30"/>
  <c r="D975" i="30"/>
  <c r="E975" i="30"/>
  <c r="F975" i="30"/>
  <c r="G975" i="30"/>
  <c r="C976" i="30"/>
  <c r="E976" i="30"/>
  <c r="F976" i="30"/>
  <c r="G976" i="30"/>
  <c r="H976" i="30"/>
  <c r="D977" i="30"/>
  <c r="E977" i="30"/>
  <c r="F977" i="30"/>
  <c r="G977" i="30"/>
  <c r="H977" i="30"/>
  <c r="C978" i="30"/>
  <c r="E978" i="30"/>
  <c r="F978" i="30"/>
  <c r="G978" i="30"/>
  <c r="C979" i="30"/>
  <c r="D979" i="30"/>
  <c r="F979" i="30"/>
  <c r="G979" i="30"/>
  <c r="C980" i="30"/>
  <c r="D980" i="30"/>
  <c r="F980" i="30"/>
  <c r="G980" i="30"/>
  <c r="H980" i="30"/>
  <c r="C981" i="30"/>
  <c r="D981" i="30"/>
  <c r="E981" i="30"/>
  <c r="F981" i="30"/>
  <c r="G981" i="30"/>
  <c r="C982" i="30"/>
  <c r="D982" i="30"/>
  <c r="F982" i="30"/>
  <c r="H982" i="30"/>
  <c r="C983" i="30"/>
  <c r="D983" i="30"/>
  <c r="F983" i="30"/>
  <c r="H983" i="30"/>
  <c r="C984" i="30"/>
  <c r="E984" i="30"/>
  <c r="G984" i="30"/>
  <c r="C985" i="30"/>
  <c r="D985" i="30"/>
  <c r="E985" i="30"/>
  <c r="F985" i="30"/>
  <c r="G985" i="30"/>
  <c r="C986" i="30"/>
  <c r="D986" i="30"/>
  <c r="F986" i="30"/>
  <c r="H986" i="30"/>
  <c r="C987" i="30"/>
  <c r="E987" i="30"/>
  <c r="F987" i="30"/>
  <c r="G987" i="30"/>
  <c r="H987" i="30"/>
  <c r="C988" i="30"/>
  <c r="D988" i="30"/>
  <c r="E988" i="30"/>
  <c r="F988" i="30"/>
  <c r="G988" i="30"/>
  <c r="C989" i="30"/>
  <c r="D989" i="30"/>
  <c r="F989" i="30"/>
  <c r="H989" i="30"/>
  <c r="C990" i="30"/>
  <c r="E990" i="30"/>
  <c r="F990" i="30"/>
  <c r="G990" i="30"/>
  <c r="H990" i="30"/>
  <c r="C991" i="30"/>
  <c r="D991" i="30"/>
  <c r="F991" i="30"/>
  <c r="H991" i="30"/>
  <c r="C992" i="30"/>
  <c r="D992" i="30"/>
  <c r="E992" i="30"/>
  <c r="F992" i="30"/>
  <c r="G992" i="30"/>
  <c r="D993" i="30"/>
  <c r="E993" i="30"/>
  <c r="F993" i="30"/>
  <c r="G993" i="30"/>
  <c r="H993" i="30"/>
  <c r="C994" i="30"/>
  <c r="D994" i="30"/>
  <c r="E994" i="30"/>
  <c r="F994" i="30"/>
  <c r="G994" i="30"/>
  <c r="C995" i="30"/>
  <c r="E995" i="30"/>
  <c r="F995" i="30"/>
  <c r="G995" i="30"/>
  <c r="H995" i="30"/>
  <c r="C996" i="30"/>
  <c r="D996" i="30"/>
  <c r="F996" i="30"/>
  <c r="H996" i="30"/>
  <c r="C997" i="30"/>
  <c r="D997" i="30"/>
  <c r="E997" i="30"/>
  <c r="F997" i="30"/>
  <c r="G997" i="30"/>
  <c r="C998" i="30"/>
  <c r="D998" i="30"/>
  <c r="E998" i="30"/>
  <c r="F998" i="30"/>
  <c r="G998" i="30"/>
  <c r="C999" i="30"/>
  <c r="D999" i="30"/>
  <c r="E999" i="30"/>
  <c r="F999" i="30"/>
  <c r="G999" i="30"/>
  <c r="C1000" i="30"/>
  <c r="D1000" i="30"/>
  <c r="E1000" i="30"/>
  <c r="F1000" i="30"/>
  <c r="G1000" i="30"/>
  <c r="C1001" i="30"/>
  <c r="E1001" i="30"/>
  <c r="F1001" i="30"/>
  <c r="G1001" i="30"/>
  <c r="C1002" i="30"/>
  <c r="D1002" i="30"/>
  <c r="E1002" i="30"/>
  <c r="F1002" i="30"/>
  <c r="G1002" i="30"/>
  <c r="C1003" i="30"/>
  <c r="D1003" i="30"/>
  <c r="E1003" i="30"/>
  <c r="F1003" i="30"/>
  <c r="G1003" i="30"/>
  <c r="C1004" i="30"/>
  <c r="D1004" i="30"/>
  <c r="E1004" i="30"/>
  <c r="F1004" i="30"/>
  <c r="G1004" i="30"/>
  <c r="C1005" i="30"/>
  <c r="D1005" i="30"/>
  <c r="E1005" i="30"/>
  <c r="F1005" i="30"/>
  <c r="G1005" i="30"/>
  <c r="C1006" i="30"/>
  <c r="E1006" i="30"/>
  <c r="F1006" i="30"/>
  <c r="G1006" i="30"/>
  <c r="C1007" i="30"/>
  <c r="D1007" i="30"/>
  <c r="F1007" i="30"/>
  <c r="H1007" i="30"/>
  <c r="C1008" i="30"/>
  <c r="D1008" i="30"/>
  <c r="E1008" i="30"/>
  <c r="F1008" i="30"/>
  <c r="G1008" i="30"/>
  <c r="C1009" i="30"/>
  <c r="D1009" i="30"/>
  <c r="F1009" i="30"/>
  <c r="C1010" i="30"/>
  <c r="D1010" i="30"/>
  <c r="E1010" i="30"/>
  <c r="F1010" i="30"/>
  <c r="G1010" i="30"/>
  <c r="C1011" i="30"/>
  <c r="D1011" i="30"/>
  <c r="E1011" i="30"/>
  <c r="F1011" i="30"/>
  <c r="G1011" i="30"/>
  <c r="C1012" i="30"/>
  <c r="D1012" i="30"/>
  <c r="F1012" i="30"/>
  <c r="H1012" i="30"/>
  <c r="C1013" i="30"/>
  <c r="D1013" i="30"/>
  <c r="F1013" i="30"/>
  <c r="H1013" i="30"/>
  <c r="C1014" i="30"/>
  <c r="D1014" i="30"/>
  <c r="F1014" i="30"/>
  <c r="G1014" i="30"/>
  <c r="H1014" i="30"/>
  <c r="C1015" i="30"/>
  <c r="D1015" i="30"/>
  <c r="E1015" i="30"/>
  <c r="F1015" i="30"/>
  <c r="G1015" i="30"/>
  <c r="C1016" i="30"/>
  <c r="D1016" i="30"/>
  <c r="E1016" i="30"/>
  <c r="F1016" i="30"/>
  <c r="G1016" i="30"/>
  <c r="C1017" i="30"/>
  <c r="D1017" i="30"/>
  <c r="F1017" i="30"/>
  <c r="G1017" i="30"/>
  <c r="H1017" i="30"/>
  <c r="C1018" i="30"/>
  <c r="D1018" i="30"/>
  <c r="F1018" i="30"/>
  <c r="H1018" i="30"/>
  <c r="C1019" i="30"/>
  <c r="D1019" i="30"/>
  <c r="F1019" i="30"/>
  <c r="H1019" i="30"/>
  <c r="C1020" i="30"/>
  <c r="D1020" i="30"/>
  <c r="E1020" i="30"/>
  <c r="F1020" i="30"/>
  <c r="G1020" i="30"/>
  <c r="C1021" i="30"/>
  <c r="E1021" i="30"/>
  <c r="F1021" i="30"/>
  <c r="G1021" i="30"/>
  <c r="C1022" i="30"/>
  <c r="D1022" i="30"/>
  <c r="E1022" i="30"/>
  <c r="F1022" i="30"/>
  <c r="G1022" i="30"/>
  <c r="C1023" i="30"/>
  <c r="E1023" i="30"/>
  <c r="F1023" i="30"/>
  <c r="G1023" i="30"/>
  <c r="C1024" i="30"/>
  <c r="D1024" i="30"/>
  <c r="E1024" i="30"/>
  <c r="F1024" i="30"/>
  <c r="G1024" i="30"/>
  <c r="C1025" i="30"/>
  <c r="D1025" i="30"/>
  <c r="F1025" i="30"/>
  <c r="H1025" i="30"/>
  <c r="C1026" i="30"/>
  <c r="D1026" i="30"/>
  <c r="E1026" i="30"/>
  <c r="F1026" i="30"/>
  <c r="G1026" i="30"/>
  <c r="C1027" i="30"/>
  <c r="D1027" i="30"/>
  <c r="E1027" i="30"/>
  <c r="F1027" i="30"/>
  <c r="G1027" i="30"/>
  <c r="C1028" i="30"/>
  <c r="D1028" i="30"/>
  <c r="E1028" i="30"/>
  <c r="F1028" i="30"/>
  <c r="G1028" i="30"/>
  <c r="C1029" i="30"/>
  <c r="E1029" i="30"/>
  <c r="F1029" i="30"/>
  <c r="G1029" i="30"/>
  <c r="H1029" i="30"/>
  <c r="C1030" i="30"/>
  <c r="E1030" i="30"/>
  <c r="F1030" i="30"/>
  <c r="G1030" i="30"/>
  <c r="C1031" i="30"/>
  <c r="D1031" i="30"/>
  <c r="F1031" i="30"/>
  <c r="H1031" i="30"/>
  <c r="C1032" i="30"/>
  <c r="D1032" i="30"/>
  <c r="F1032" i="30"/>
  <c r="H1032" i="30"/>
  <c r="C1033" i="30"/>
  <c r="D1033" i="30"/>
  <c r="E1033" i="30"/>
  <c r="F1033" i="30"/>
  <c r="G1033" i="30"/>
  <c r="C1034" i="30"/>
  <c r="D1034" i="30"/>
  <c r="E1034" i="30"/>
  <c r="F1034" i="30"/>
  <c r="G1034" i="30"/>
  <c r="C1035" i="30"/>
  <c r="D1035" i="30"/>
  <c r="F1035" i="30"/>
  <c r="H1035" i="30"/>
  <c r="C1036" i="30"/>
  <c r="D1036" i="30"/>
  <c r="E1036" i="30"/>
  <c r="F1036" i="30"/>
  <c r="G1036" i="30"/>
  <c r="C1037" i="30"/>
  <c r="D1037" i="30"/>
  <c r="F1037" i="30"/>
  <c r="G1037" i="30"/>
  <c r="H1037" i="30"/>
  <c r="C1038" i="30"/>
  <c r="D1038" i="30"/>
  <c r="F1038" i="30"/>
  <c r="H1038" i="30"/>
  <c r="C1039" i="30"/>
  <c r="D1039" i="30"/>
  <c r="E1039" i="30"/>
  <c r="F1039" i="30"/>
  <c r="G1039" i="30"/>
  <c r="C1040" i="30"/>
  <c r="D1040" i="30"/>
  <c r="F1040" i="30"/>
  <c r="H1040" i="30"/>
  <c r="C1041" i="30"/>
  <c r="D1041" i="30"/>
  <c r="E1041" i="30"/>
  <c r="F1041" i="30"/>
  <c r="G1041" i="30"/>
  <c r="C1042" i="30"/>
  <c r="D1042" i="30"/>
  <c r="E1042" i="30"/>
  <c r="F1042" i="30"/>
  <c r="G1042" i="30"/>
  <c r="C1043" i="30"/>
  <c r="D1043" i="30"/>
  <c r="E1043" i="30"/>
  <c r="F1043" i="30"/>
  <c r="G1043" i="30"/>
  <c r="C1044" i="30"/>
  <c r="D1044" i="30"/>
  <c r="F1044" i="30"/>
  <c r="H1044" i="30"/>
  <c r="C1045" i="30"/>
  <c r="D1045" i="30"/>
  <c r="E1045" i="30"/>
  <c r="F1045" i="30"/>
  <c r="G1045" i="30"/>
  <c r="D1046" i="30"/>
  <c r="F1046" i="30"/>
  <c r="H1046" i="30"/>
  <c r="C1047" i="30"/>
  <c r="D1047" i="30"/>
  <c r="E1047" i="30"/>
  <c r="F1047" i="30"/>
  <c r="G1047" i="30"/>
  <c r="C1048" i="30"/>
  <c r="D1048" i="30"/>
  <c r="E1048" i="30"/>
  <c r="F1048" i="30"/>
  <c r="C1049" i="30"/>
  <c r="D1049" i="30"/>
  <c r="E1049" i="30"/>
  <c r="F1049" i="30"/>
  <c r="H1049" i="30"/>
  <c r="C1050" i="30"/>
  <c r="D1050" i="30"/>
  <c r="E1050" i="30"/>
  <c r="F1050" i="30"/>
  <c r="G1050" i="30"/>
  <c r="C1051" i="30"/>
  <c r="D1051" i="30"/>
  <c r="E1051" i="30"/>
  <c r="F1051" i="30"/>
  <c r="G1051" i="30"/>
  <c r="C1052" i="30"/>
  <c r="D1052" i="30"/>
  <c r="E1052" i="30"/>
  <c r="F1052" i="30"/>
  <c r="G1052" i="30"/>
  <c r="C1053" i="30"/>
  <c r="D1053" i="30"/>
  <c r="E1053" i="30"/>
  <c r="G1053" i="30"/>
  <c r="C1054" i="30"/>
  <c r="E1054" i="30"/>
  <c r="F1054" i="30"/>
  <c r="G1054" i="30"/>
  <c r="H1054" i="30"/>
  <c r="C1055" i="30"/>
  <c r="D1055" i="30"/>
  <c r="E1055" i="30"/>
  <c r="F1055" i="30"/>
  <c r="G1055" i="30"/>
  <c r="C1056" i="30"/>
  <c r="D1056" i="30"/>
  <c r="E1056" i="30"/>
  <c r="F1056" i="30"/>
  <c r="G1056" i="30"/>
  <c r="C1057" i="30"/>
  <c r="D1057" i="30"/>
  <c r="E1057" i="30"/>
  <c r="F1057" i="30"/>
  <c r="G1057" i="30"/>
  <c r="C1058" i="30"/>
  <c r="E1058" i="30"/>
  <c r="F1058" i="30"/>
  <c r="G1058" i="30"/>
  <c r="H1058" i="30"/>
  <c r="C1059" i="30"/>
  <c r="D1059" i="30"/>
  <c r="F1059" i="30"/>
  <c r="H1059" i="30"/>
  <c r="C1060" i="30"/>
  <c r="D1060" i="30"/>
  <c r="E1060" i="30"/>
  <c r="F1060" i="30"/>
  <c r="G1060" i="30"/>
  <c r="C1061" i="30"/>
  <c r="D1061" i="30"/>
  <c r="E1061" i="30"/>
  <c r="F1061" i="30"/>
  <c r="G1061" i="30"/>
  <c r="C1062" i="30"/>
  <c r="D1062" i="30"/>
  <c r="F1062" i="30"/>
  <c r="H1062" i="30"/>
  <c r="D1063" i="30"/>
  <c r="E1063" i="30"/>
  <c r="F1063" i="30"/>
  <c r="G1063" i="30"/>
  <c r="H1063" i="30"/>
  <c r="C1064" i="30"/>
  <c r="D1064" i="30"/>
  <c r="H1064" i="30"/>
  <c r="C1065" i="30"/>
  <c r="D1065" i="30"/>
  <c r="F1065" i="30"/>
  <c r="G1065" i="30"/>
  <c r="C1066" i="30"/>
  <c r="D1066" i="30"/>
  <c r="E1066" i="30"/>
  <c r="F1066" i="30"/>
  <c r="G1066" i="30"/>
  <c r="C1067" i="30"/>
  <c r="D1067" i="30"/>
  <c r="E1067" i="30"/>
  <c r="F1067" i="30"/>
  <c r="G1067" i="30"/>
  <c r="C1068" i="30"/>
  <c r="D1068" i="30"/>
  <c r="E1068" i="30"/>
  <c r="F1068" i="30"/>
  <c r="G1068" i="30"/>
  <c r="C1069" i="30"/>
  <c r="D1069" i="30"/>
  <c r="E1069" i="30"/>
  <c r="F1069" i="30"/>
  <c r="G1069" i="30"/>
  <c r="C1070" i="30"/>
  <c r="D1070" i="30"/>
  <c r="F1070" i="30"/>
  <c r="C1071" i="30"/>
  <c r="D1071" i="30"/>
  <c r="E1071" i="30"/>
  <c r="F1071" i="30"/>
  <c r="G1071" i="30"/>
  <c r="C1072" i="30"/>
  <c r="D1072" i="30"/>
  <c r="E1072" i="30"/>
  <c r="F1072" i="30"/>
  <c r="G1072" i="30"/>
  <c r="C1073" i="30"/>
  <c r="E1073" i="30"/>
  <c r="F1073" i="30"/>
  <c r="G1073" i="30"/>
  <c r="C1074" i="30"/>
  <c r="D1074" i="30"/>
  <c r="E1074" i="30"/>
  <c r="F1074" i="30"/>
  <c r="G1074" i="30"/>
  <c r="C1075" i="30"/>
  <c r="E1075" i="30"/>
  <c r="F1075" i="30"/>
  <c r="G1075" i="30"/>
  <c r="H1075" i="30"/>
  <c r="C1076" i="30"/>
  <c r="D1076" i="30"/>
  <c r="E1076" i="30"/>
  <c r="F1076" i="30"/>
  <c r="G1076" i="30"/>
  <c r="C1077" i="30"/>
  <c r="D1077" i="30"/>
  <c r="E1077" i="30"/>
  <c r="F1077" i="30"/>
  <c r="G1077" i="30"/>
  <c r="C1078" i="30"/>
  <c r="D1078" i="30"/>
  <c r="E1078" i="30"/>
  <c r="F1078" i="30"/>
  <c r="G1078" i="30"/>
  <c r="C1079" i="30"/>
  <c r="D1079" i="30"/>
  <c r="F1079" i="30"/>
  <c r="G1079" i="30"/>
  <c r="H1079" i="30"/>
  <c r="C1080" i="30"/>
  <c r="E1080" i="30"/>
  <c r="F1080" i="30"/>
  <c r="G1080" i="30"/>
  <c r="C1081" i="30"/>
  <c r="D1081" i="30"/>
  <c r="F1081" i="30"/>
  <c r="H1081" i="30"/>
  <c r="C1082" i="30"/>
  <c r="D1082" i="30"/>
  <c r="E1082" i="30"/>
  <c r="F1082" i="30"/>
  <c r="G1082" i="30"/>
  <c r="C1083" i="30"/>
  <c r="D1083" i="30"/>
  <c r="E1083" i="30"/>
  <c r="F1083" i="30"/>
  <c r="G1083" i="30"/>
  <c r="C1084" i="30"/>
  <c r="E1084" i="30"/>
  <c r="F1084" i="30"/>
  <c r="G1084" i="30"/>
  <c r="H1084" i="30"/>
  <c r="C1085" i="30"/>
  <c r="D1085" i="30"/>
  <c r="E1085" i="30"/>
  <c r="F1085" i="30"/>
  <c r="G1085" i="30"/>
  <c r="C1086" i="30"/>
  <c r="D1086" i="30"/>
  <c r="F1086" i="30"/>
  <c r="G1086" i="30"/>
  <c r="C1087" i="30"/>
  <c r="D1087" i="30"/>
  <c r="E1087" i="30"/>
  <c r="F1087" i="30"/>
  <c r="G1087" i="30"/>
  <c r="C1088" i="30"/>
  <c r="D1088" i="30"/>
  <c r="F1088" i="30"/>
  <c r="H1088" i="30"/>
  <c r="C1089" i="30"/>
  <c r="D1089" i="30"/>
  <c r="E1089" i="30"/>
  <c r="F1089" i="30"/>
  <c r="G1089" i="30"/>
  <c r="C1090" i="30"/>
  <c r="D1090" i="30"/>
  <c r="F1090" i="30"/>
  <c r="H1090" i="30"/>
  <c r="C1091" i="30"/>
  <c r="D1091" i="30"/>
  <c r="E1091" i="30"/>
  <c r="F1091" i="30"/>
  <c r="G1091" i="30"/>
  <c r="D1092" i="30"/>
  <c r="E1092" i="30"/>
  <c r="F1092" i="30"/>
  <c r="G1092" i="30"/>
  <c r="H1092" i="30"/>
  <c r="C1093" i="30"/>
  <c r="D1093" i="30"/>
  <c r="E1093" i="30"/>
  <c r="F1093" i="30"/>
  <c r="G1093" i="30"/>
  <c r="C1094" i="30"/>
  <c r="E1094" i="30"/>
  <c r="F1094" i="30"/>
  <c r="G1094" i="30"/>
  <c r="C1095" i="30"/>
  <c r="D1095" i="30"/>
  <c r="E1095" i="30"/>
  <c r="F1095" i="30"/>
  <c r="G1095" i="30"/>
  <c r="C1096" i="30"/>
  <c r="D1096" i="30"/>
  <c r="E1096" i="30"/>
  <c r="F1096" i="30"/>
  <c r="G1096" i="30"/>
  <c r="C1097" i="30"/>
  <c r="D1097" i="30"/>
  <c r="E1097" i="30"/>
  <c r="F1097" i="30"/>
  <c r="G1097" i="30"/>
  <c r="C1098" i="30"/>
  <c r="D1098" i="30"/>
  <c r="F1098" i="30"/>
  <c r="H1098" i="30"/>
  <c r="C1099" i="30"/>
  <c r="D1099" i="30"/>
  <c r="F1099" i="30"/>
  <c r="H1099" i="30"/>
  <c r="C1100" i="30"/>
  <c r="D1100" i="30"/>
  <c r="E1100" i="30"/>
  <c r="G1100" i="30"/>
  <c r="C1101" i="30"/>
  <c r="D1101" i="30"/>
  <c r="E1101" i="30"/>
  <c r="F1101" i="30"/>
  <c r="G1101" i="30"/>
  <c r="C1102" i="30"/>
  <c r="E1102" i="30"/>
  <c r="F1102" i="30"/>
  <c r="G1102" i="30"/>
  <c r="H1102" i="30"/>
  <c r="C1103" i="30"/>
  <c r="D1103" i="30"/>
  <c r="E1103" i="30"/>
  <c r="F1103" i="30"/>
  <c r="H1103" i="30"/>
  <c r="C1104" i="30"/>
  <c r="D1104" i="30"/>
  <c r="E1104" i="30"/>
  <c r="F1104" i="30"/>
  <c r="G1104" i="30"/>
  <c r="C1105" i="30"/>
  <c r="D1105" i="30"/>
  <c r="F1105" i="30"/>
  <c r="C1106" i="30"/>
  <c r="D1106" i="30"/>
  <c r="F1106" i="30"/>
  <c r="H1106" i="30"/>
  <c r="C1107" i="30"/>
  <c r="D1107" i="30"/>
  <c r="E1107" i="30"/>
  <c r="F1107" i="30"/>
  <c r="G1107" i="30"/>
  <c r="C1108" i="30"/>
  <c r="D1108" i="30"/>
  <c r="F1108" i="30"/>
  <c r="H1108" i="30"/>
  <c r="C1109" i="30"/>
  <c r="D1109" i="30"/>
  <c r="E1109" i="30"/>
  <c r="F1109" i="30"/>
  <c r="G1109" i="30"/>
  <c r="C1110" i="30"/>
  <c r="D1110" i="30"/>
  <c r="E1110" i="30"/>
  <c r="F1110" i="30"/>
  <c r="H1110" i="30"/>
  <c r="C1111" i="30"/>
  <c r="D1111" i="30"/>
  <c r="F1111" i="30"/>
  <c r="H1111" i="30"/>
  <c r="C1112" i="30"/>
  <c r="D1112" i="30"/>
  <c r="E1112" i="30"/>
  <c r="F1112" i="30"/>
  <c r="G1112" i="30"/>
  <c r="C1113" i="30"/>
  <c r="D1113" i="30"/>
  <c r="E1113" i="30"/>
  <c r="F1113" i="30"/>
  <c r="G1113" i="30"/>
  <c r="C1114" i="30"/>
  <c r="D1114" i="30"/>
  <c r="F1114" i="30"/>
  <c r="H1114" i="30"/>
  <c r="C1115" i="30"/>
  <c r="D1115" i="30"/>
  <c r="E1115" i="30"/>
  <c r="F1115" i="30"/>
  <c r="G1115" i="30"/>
  <c r="C1116" i="30"/>
  <c r="D1116" i="30"/>
  <c r="F1116" i="30"/>
  <c r="H1116" i="30"/>
  <c r="C1117" i="30"/>
  <c r="D1117" i="30"/>
  <c r="E1117" i="30"/>
  <c r="F1117" i="30"/>
  <c r="G1117" i="30"/>
  <c r="C1118" i="30"/>
  <c r="D1118" i="30"/>
  <c r="F1118" i="30"/>
  <c r="G1118" i="30"/>
  <c r="H1118" i="30"/>
  <c r="C1119" i="30"/>
  <c r="D1119" i="30"/>
  <c r="F1119" i="30"/>
  <c r="H1119" i="30"/>
  <c r="C1120" i="30"/>
  <c r="D1120" i="30"/>
  <c r="E1120" i="30"/>
  <c r="F1120" i="30"/>
  <c r="G1120" i="30"/>
  <c r="C1121" i="30"/>
  <c r="E1121" i="30"/>
  <c r="F1121" i="30"/>
  <c r="C1122" i="30"/>
  <c r="D1122" i="30"/>
  <c r="F1122" i="30"/>
  <c r="H1122" i="30"/>
  <c r="C1123" i="30"/>
  <c r="E1123" i="30"/>
  <c r="F1123" i="30"/>
  <c r="G1123" i="30"/>
  <c r="H1123" i="30"/>
  <c r="C1124" i="30"/>
  <c r="E1124" i="30"/>
  <c r="F1124" i="30"/>
  <c r="C1125" i="30"/>
  <c r="D1125" i="30"/>
  <c r="E1125" i="30"/>
  <c r="F1125" i="30"/>
  <c r="G1125" i="30"/>
  <c r="C1126" i="30"/>
  <c r="D1126" i="30"/>
  <c r="E1126" i="30"/>
  <c r="F1126" i="30"/>
  <c r="G1126" i="30"/>
  <c r="C1127" i="30"/>
  <c r="D1127" i="30"/>
  <c r="E1127" i="30"/>
  <c r="F1127" i="30"/>
  <c r="H1127" i="30"/>
  <c r="C1128" i="30"/>
  <c r="D1128" i="30"/>
  <c r="E1128" i="30"/>
  <c r="F1128" i="30"/>
  <c r="G1128" i="30"/>
  <c r="C1129" i="30"/>
  <c r="D1129" i="30"/>
  <c r="E1129" i="30"/>
  <c r="F1129" i="30"/>
  <c r="G1129" i="30"/>
  <c r="C1130" i="30"/>
  <c r="D1130" i="30"/>
  <c r="F1130" i="30"/>
  <c r="H1130" i="30"/>
  <c r="C1131" i="30"/>
  <c r="D1131" i="30"/>
  <c r="F1131" i="30"/>
  <c r="H1131" i="30"/>
  <c r="C1132" i="30"/>
  <c r="D1132" i="30"/>
  <c r="F1132" i="30"/>
  <c r="G1132" i="30"/>
  <c r="H1132" i="30"/>
  <c r="C1133" i="30"/>
  <c r="D1133" i="30"/>
  <c r="E1133" i="30"/>
  <c r="F1133" i="30"/>
  <c r="C1134" i="30"/>
  <c r="D1134" i="30"/>
  <c r="E1134" i="30"/>
  <c r="F1134" i="30"/>
  <c r="G1134" i="30"/>
  <c r="C1135" i="30"/>
  <c r="E1135" i="30"/>
  <c r="F1135" i="30"/>
  <c r="G1135" i="30"/>
  <c r="H1135" i="30"/>
  <c r="C1136" i="30"/>
  <c r="D1136" i="30"/>
  <c r="F1136" i="30"/>
  <c r="H1136" i="30"/>
  <c r="C1137" i="30"/>
  <c r="D1137" i="30"/>
  <c r="E1137" i="30"/>
  <c r="F1137" i="30"/>
  <c r="G1137" i="30"/>
  <c r="C1138" i="30"/>
  <c r="E1138" i="30"/>
  <c r="F1138" i="30"/>
  <c r="G1138" i="30"/>
  <c r="C1139" i="30"/>
  <c r="E1139" i="30"/>
  <c r="F1139" i="30"/>
  <c r="G1139" i="30"/>
  <c r="H1139" i="30"/>
  <c r="D1140" i="30"/>
  <c r="E1140" i="30"/>
  <c r="F1140" i="30"/>
  <c r="G1140" i="30"/>
  <c r="H1140" i="30"/>
  <c r="C1141" i="30"/>
  <c r="D1141" i="30"/>
  <c r="E1141" i="30"/>
  <c r="F1141" i="30"/>
  <c r="H1141" i="30"/>
  <c r="C1142" i="30"/>
  <c r="D1142" i="30"/>
  <c r="E1142" i="30"/>
  <c r="F1142" i="30"/>
  <c r="G1142" i="30"/>
  <c r="C1143" i="30"/>
  <c r="D1143" i="30"/>
  <c r="F1143" i="30"/>
  <c r="G1143" i="30"/>
  <c r="C1144" i="30"/>
  <c r="D1144" i="30"/>
  <c r="E1144" i="30"/>
  <c r="F1144" i="30"/>
  <c r="G1144" i="30"/>
  <c r="C1145" i="30"/>
  <c r="D1145" i="30"/>
  <c r="F1145" i="30"/>
  <c r="H1145" i="30"/>
  <c r="C1146" i="30"/>
  <c r="E1146" i="30"/>
  <c r="F1146" i="30"/>
  <c r="G1146" i="30"/>
  <c r="C1147" i="30"/>
  <c r="D1147" i="30"/>
  <c r="F1147" i="30"/>
  <c r="C1148" i="30"/>
  <c r="D1148" i="30"/>
  <c r="E1148" i="30"/>
  <c r="F1148" i="30"/>
  <c r="G1148" i="30"/>
  <c r="C1149" i="30"/>
  <c r="E1149" i="30"/>
  <c r="F1149" i="30"/>
  <c r="G1149" i="30"/>
  <c r="C1150" i="30"/>
  <c r="D1150" i="30"/>
  <c r="E1150" i="30"/>
  <c r="F1150" i="30"/>
  <c r="G1150" i="30"/>
  <c r="D1151" i="30"/>
  <c r="E1151" i="30"/>
  <c r="F1151" i="30"/>
  <c r="G1151" i="30"/>
  <c r="H1151" i="30"/>
  <c r="C1152" i="30"/>
  <c r="E1152" i="30"/>
  <c r="F1152" i="30"/>
  <c r="G1152" i="30"/>
  <c r="H1152" i="30"/>
  <c r="C1153" i="30"/>
  <c r="D1153" i="30"/>
  <c r="E1153" i="30"/>
  <c r="F1153" i="30"/>
  <c r="G1153" i="30"/>
  <c r="C1154" i="30"/>
  <c r="D1154" i="30"/>
  <c r="E1154" i="30"/>
  <c r="F1154" i="30"/>
  <c r="G1154" i="30"/>
  <c r="C1155" i="30"/>
  <c r="D1155" i="30"/>
  <c r="F1155" i="30"/>
  <c r="C1156" i="30"/>
  <c r="D1156" i="30"/>
  <c r="E1156" i="30"/>
  <c r="F1156" i="30"/>
  <c r="G1156" i="30"/>
  <c r="C1157" i="30"/>
  <c r="D1157" i="30"/>
  <c r="F1157" i="30"/>
  <c r="H1157" i="30"/>
  <c r="C1158" i="30"/>
  <c r="E1158" i="30"/>
  <c r="F1158" i="30"/>
  <c r="G1158" i="30"/>
  <c r="H1158" i="30"/>
  <c r="C1159" i="30"/>
  <c r="D1159" i="30"/>
  <c r="F1159" i="30"/>
  <c r="G1159" i="30"/>
  <c r="C1160" i="30"/>
  <c r="D1160" i="30"/>
  <c r="E1160" i="30"/>
  <c r="F1160" i="30"/>
  <c r="G1160" i="30"/>
  <c r="C1161" i="30"/>
  <c r="D1161" i="30"/>
  <c r="E1161" i="30"/>
  <c r="G1161" i="30"/>
  <c r="D1162" i="30"/>
  <c r="E1162" i="30"/>
  <c r="F1162" i="30"/>
  <c r="G1162" i="30"/>
  <c r="H1162" i="30"/>
  <c r="C1163" i="30"/>
  <c r="D1163" i="30"/>
  <c r="E1163" i="30"/>
  <c r="F1163" i="30"/>
  <c r="G1163" i="30"/>
  <c r="C1164" i="30"/>
  <c r="D1164" i="30"/>
  <c r="E1164" i="30"/>
  <c r="F1164" i="30"/>
  <c r="G1164" i="30"/>
  <c r="C1165" i="30"/>
  <c r="D1165" i="30"/>
  <c r="E1165" i="30"/>
  <c r="F1165" i="30"/>
  <c r="G1165" i="30"/>
  <c r="C1166" i="30"/>
  <c r="E1166" i="30"/>
  <c r="F1166" i="30"/>
  <c r="G1166" i="30"/>
  <c r="C1167" i="30"/>
  <c r="D1167" i="30"/>
  <c r="E1167" i="30"/>
  <c r="F1167" i="30"/>
  <c r="G1167" i="30"/>
  <c r="C1168" i="30"/>
  <c r="E1168" i="30"/>
  <c r="F1168" i="30"/>
  <c r="G1168" i="30"/>
  <c r="H1168" i="30"/>
  <c r="C1169" i="30"/>
  <c r="D1169" i="30"/>
  <c r="E1169" i="30"/>
  <c r="F1169" i="30"/>
  <c r="G1169" i="30"/>
  <c r="C1170" i="30"/>
  <c r="D1170" i="30"/>
  <c r="E1170" i="30"/>
  <c r="F1170" i="30"/>
  <c r="G1170" i="30"/>
  <c r="C1171" i="30"/>
  <c r="D1171" i="30"/>
  <c r="E1171" i="30"/>
  <c r="F1171" i="30"/>
  <c r="G1171" i="30"/>
  <c r="C1172" i="30"/>
  <c r="D1172" i="30"/>
  <c r="E1172" i="30"/>
  <c r="F1172" i="30"/>
  <c r="G1172" i="30"/>
  <c r="D1173" i="30"/>
  <c r="E1173" i="30"/>
  <c r="F1173" i="30"/>
  <c r="G1173" i="30"/>
  <c r="H1173" i="30"/>
  <c r="C1174" i="30"/>
  <c r="D1174" i="30"/>
  <c r="E1174" i="30"/>
  <c r="F1174" i="30"/>
  <c r="G1174" i="30"/>
  <c r="C1175" i="30"/>
  <c r="D1175" i="30"/>
  <c r="E1175" i="30"/>
  <c r="F1175" i="30"/>
  <c r="G1175" i="30"/>
  <c r="C1176" i="30"/>
  <c r="F1176" i="30"/>
  <c r="H1176" i="30"/>
  <c r="C1177" i="30"/>
  <c r="D1177" i="30"/>
  <c r="E1177" i="30"/>
  <c r="F1177" i="30"/>
  <c r="G1177" i="30"/>
  <c r="C1178" i="30"/>
  <c r="D1178" i="30"/>
  <c r="E1178" i="30"/>
  <c r="F1178" i="30"/>
  <c r="G1178" i="30"/>
  <c r="C1179" i="30"/>
  <c r="D1179" i="30"/>
  <c r="E1179" i="30"/>
  <c r="F1179" i="30"/>
  <c r="G1179" i="30"/>
  <c r="C1180" i="30"/>
  <c r="D1180" i="30"/>
  <c r="E1180" i="30"/>
  <c r="F1180" i="30"/>
  <c r="G1180" i="30"/>
  <c r="C1181" i="30"/>
  <c r="D1181" i="30"/>
  <c r="E1181" i="30"/>
  <c r="F1181" i="30"/>
  <c r="G1181" i="30"/>
  <c r="C1182" i="30"/>
  <c r="D1182" i="30"/>
  <c r="E1182" i="30"/>
  <c r="F1182" i="30"/>
  <c r="G1182" i="30"/>
  <c r="C1183" i="30"/>
  <c r="D1183" i="30"/>
  <c r="F1183" i="30"/>
  <c r="H1183" i="30"/>
  <c r="C1184" i="30"/>
  <c r="D1184" i="30"/>
  <c r="E1184" i="30"/>
  <c r="F1184" i="30"/>
  <c r="G1184" i="30"/>
  <c r="C1185" i="30"/>
  <c r="D1185" i="30"/>
  <c r="E1185" i="30"/>
  <c r="F1185" i="30"/>
  <c r="G1185" i="30"/>
  <c r="C1186" i="30"/>
  <c r="D1186" i="30"/>
  <c r="E1186" i="30"/>
  <c r="F1186" i="30"/>
  <c r="G1186" i="30"/>
  <c r="C1187" i="30"/>
  <c r="E1187" i="30"/>
  <c r="F1187" i="30"/>
  <c r="G1187" i="30"/>
  <c r="C1188" i="30"/>
  <c r="D1188" i="30"/>
  <c r="E1188" i="30"/>
  <c r="F1188" i="30"/>
  <c r="G1188" i="30"/>
  <c r="C1189" i="30"/>
  <c r="D1189" i="30"/>
  <c r="E1189" i="30"/>
  <c r="F1189" i="30"/>
  <c r="G1189" i="30"/>
  <c r="C1190" i="30"/>
  <c r="E1190" i="30"/>
  <c r="F1190" i="30"/>
  <c r="G1190" i="30"/>
  <c r="H1190" i="30"/>
  <c r="C1191" i="30"/>
  <c r="D1191" i="30"/>
  <c r="E1191" i="30"/>
  <c r="F1191" i="30"/>
  <c r="G1191" i="30"/>
  <c r="C1192" i="30"/>
  <c r="D1192" i="30"/>
  <c r="E1192" i="30"/>
  <c r="F1192" i="30"/>
  <c r="G1192" i="30"/>
  <c r="C1193" i="30"/>
  <c r="D1193" i="30"/>
  <c r="F1193" i="30"/>
  <c r="G1193" i="30"/>
  <c r="H1193" i="30"/>
  <c r="C1194" i="30"/>
  <c r="D1194" i="30"/>
  <c r="E1194" i="30"/>
  <c r="F1194" i="30"/>
  <c r="G1194" i="30"/>
  <c r="C1195" i="30"/>
  <c r="D1195" i="30"/>
  <c r="E1195" i="30"/>
  <c r="F1195" i="30"/>
  <c r="G1195" i="30"/>
  <c r="C1196" i="30"/>
  <c r="D1196" i="30"/>
  <c r="E1196" i="30"/>
  <c r="F1196" i="30"/>
  <c r="G1196" i="30"/>
  <c r="D1197" i="30"/>
  <c r="E1197" i="30"/>
  <c r="F1197" i="30"/>
  <c r="G1197" i="30"/>
  <c r="H1197" i="30"/>
  <c r="C1198" i="30"/>
  <c r="E1198" i="30"/>
  <c r="F1198" i="30"/>
  <c r="G1198" i="30"/>
  <c r="C1199" i="30"/>
  <c r="D1199" i="30"/>
  <c r="E1199" i="30"/>
  <c r="F1199" i="30"/>
  <c r="G1199" i="30"/>
  <c r="C1200" i="30"/>
  <c r="D1200" i="30"/>
  <c r="E1200" i="30"/>
  <c r="F1200" i="30"/>
  <c r="G1200" i="30"/>
  <c r="C1201" i="30"/>
  <c r="D1201" i="30"/>
  <c r="E1201" i="30"/>
  <c r="F1201" i="30"/>
  <c r="C1202" i="30"/>
  <c r="D1202" i="30"/>
  <c r="F1202" i="30"/>
  <c r="G1202" i="30"/>
  <c r="H1202" i="30"/>
  <c r="C1203" i="30"/>
  <c r="D1203" i="30"/>
  <c r="E1203" i="30"/>
  <c r="F1203" i="30"/>
  <c r="G1203" i="30"/>
  <c r="C1204" i="30"/>
  <c r="E1204" i="30"/>
  <c r="F1204" i="30"/>
  <c r="G1204" i="30"/>
  <c r="H1204" i="30"/>
  <c r="C1205" i="30"/>
  <c r="D1205" i="30"/>
  <c r="E1205" i="30"/>
  <c r="F1205" i="30"/>
  <c r="G1205" i="30"/>
  <c r="C1206" i="30"/>
  <c r="D1206" i="30"/>
  <c r="F1206" i="30"/>
  <c r="H1206" i="30"/>
  <c r="C1207" i="30"/>
  <c r="D1207" i="30"/>
  <c r="E1207" i="30"/>
  <c r="F1207" i="30"/>
  <c r="G1207" i="30"/>
  <c r="C1208" i="30"/>
  <c r="D1208" i="30"/>
  <c r="E1208" i="30"/>
  <c r="F1208" i="30"/>
  <c r="G1208" i="30"/>
  <c r="C1209" i="30"/>
  <c r="E1209" i="30"/>
  <c r="F1209" i="30"/>
  <c r="G1209" i="30"/>
  <c r="H1209" i="30"/>
  <c r="C1210" i="30"/>
  <c r="D1210" i="30"/>
  <c r="E1210" i="30"/>
  <c r="F1210" i="30"/>
  <c r="G1210" i="30"/>
  <c r="C1211" i="30"/>
  <c r="E1211" i="30"/>
  <c r="F1211" i="30"/>
  <c r="G1211" i="30"/>
  <c r="C1212" i="30"/>
  <c r="D1212" i="30"/>
  <c r="E1212" i="30"/>
  <c r="F1212" i="30"/>
  <c r="G1212" i="30"/>
  <c r="C1213" i="30"/>
  <c r="D1213" i="30"/>
  <c r="E1213" i="30"/>
  <c r="G1213" i="30"/>
  <c r="H1213" i="30"/>
  <c r="C1214" i="30"/>
  <c r="D1214" i="30"/>
  <c r="F1214" i="30"/>
  <c r="H1214" i="30"/>
  <c r="C1215" i="30"/>
  <c r="D1215" i="30"/>
  <c r="F1215" i="30"/>
  <c r="H1215" i="30"/>
  <c r="C1216" i="30"/>
  <c r="D1216" i="30"/>
  <c r="F1216" i="30"/>
  <c r="H1216" i="30"/>
  <c r="C1217" i="30"/>
  <c r="D1217" i="30"/>
  <c r="E1217" i="30"/>
  <c r="F1217" i="30"/>
  <c r="G1217" i="30"/>
  <c r="C1218" i="30"/>
  <c r="D1218" i="30"/>
  <c r="F1218" i="30"/>
  <c r="H1218" i="30"/>
  <c r="C1219" i="30"/>
  <c r="D1219" i="30"/>
  <c r="E1219" i="30"/>
  <c r="F1219" i="30"/>
  <c r="G1219" i="30"/>
  <c r="C1220" i="30"/>
  <c r="D1220" i="30"/>
  <c r="E1220" i="30"/>
  <c r="F1220" i="30"/>
  <c r="G1220" i="30"/>
  <c r="C1221" i="30"/>
  <c r="D1221" i="30"/>
  <c r="E1221" i="30"/>
  <c r="F1221" i="30"/>
  <c r="G1221" i="30"/>
  <c r="C1222" i="30"/>
  <c r="E1222" i="30"/>
  <c r="F1222" i="30"/>
  <c r="G1222" i="30"/>
  <c r="H1222" i="30"/>
  <c r="D1223" i="30"/>
  <c r="E1223" i="30"/>
  <c r="F1223" i="30"/>
  <c r="G1223" i="30"/>
  <c r="C1224" i="30"/>
  <c r="D1224" i="30"/>
  <c r="E1224" i="30"/>
  <c r="F1224" i="30"/>
  <c r="G1224" i="30"/>
  <c r="C1225" i="30"/>
  <c r="D1225" i="30"/>
  <c r="E1225" i="30"/>
  <c r="F1225" i="30"/>
  <c r="G1225" i="30"/>
  <c r="C1226" i="30"/>
  <c r="E1226" i="30"/>
  <c r="F1226" i="30"/>
  <c r="G1226" i="30"/>
  <c r="H1226" i="30"/>
  <c r="C1227" i="30"/>
  <c r="D1227" i="30"/>
  <c r="E1227" i="30"/>
  <c r="F1227" i="30"/>
  <c r="G1227" i="30"/>
  <c r="C1228" i="30"/>
  <c r="D1228" i="30"/>
  <c r="E1228" i="30"/>
  <c r="F1228" i="30"/>
  <c r="G1228" i="30"/>
  <c r="C1229" i="30"/>
  <c r="E1229" i="30"/>
  <c r="F1229" i="30"/>
  <c r="G1229" i="30"/>
  <c r="H1229" i="30"/>
  <c r="C1230" i="30"/>
  <c r="D1230" i="30"/>
  <c r="E1230" i="30"/>
  <c r="F1230" i="30"/>
  <c r="G1230" i="30"/>
  <c r="D1231" i="30"/>
  <c r="E1231" i="30"/>
  <c r="F1231" i="30"/>
  <c r="G1231" i="30"/>
  <c r="H1231" i="30"/>
  <c r="C1232" i="30"/>
  <c r="D1232" i="30"/>
  <c r="E1232" i="30"/>
  <c r="F1232" i="30"/>
  <c r="G1232" i="30"/>
  <c r="C1233" i="30"/>
  <c r="D1233" i="30"/>
  <c r="E1233" i="30"/>
  <c r="F1233" i="30"/>
  <c r="G1233" i="30"/>
  <c r="C1234" i="30"/>
  <c r="D1234" i="30"/>
  <c r="E1234" i="30"/>
  <c r="F1234" i="30"/>
  <c r="G1234" i="30"/>
  <c r="C1235" i="30"/>
  <c r="D1235" i="30"/>
  <c r="E1235" i="30"/>
  <c r="F1235" i="30"/>
  <c r="G1235" i="30"/>
  <c r="C1236" i="30"/>
  <c r="D1236" i="30"/>
  <c r="E1236" i="30"/>
  <c r="F1236" i="30"/>
  <c r="G1236" i="30"/>
  <c r="D1237" i="30"/>
  <c r="E1237" i="30"/>
  <c r="F1237" i="30"/>
  <c r="G1237" i="30"/>
  <c r="H1237" i="30"/>
  <c r="C1238" i="30"/>
  <c r="D1238" i="30"/>
  <c r="F1238" i="30"/>
  <c r="G1238" i="30"/>
  <c r="H1238" i="30"/>
  <c r="C1239" i="30"/>
  <c r="D1239" i="30"/>
  <c r="E1239" i="30"/>
  <c r="F1239" i="30"/>
  <c r="G1239" i="30"/>
  <c r="C1240" i="30"/>
  <c r="D1240" i="30"/>
  <c r="E1240" i="30"/>
  <c r="F1240" i="30"/>
  <c r="G1240" i="30"/>
  <c r="C1241" i="30"/>
  <c r="D1241" i="30"/>
  <c r="E1241" i="30"/>
  <c r="F1241" i="30"/>
  <c r="G1241" i="30"/>
  <c r="C1242" i="30"/>
  <c r="F1242" i="30"/>
  <c r="C1243" i="30"/>
  <c r="D1243" i="30"/>
  <c r="E1243" i="30"/>
  <c r="F1243" i="30"/>
  <c r="G1243" i="30"/>
  <c r="C1244" i="30"/>
  <c r="D1244" i="30"/>
  <c r="F1244" i="30"/>
  <c r="G1244" i="30"/>
  <c r="C1245" i="30"/>
  <c r="D1245" i="30"/>
  <c r="E1245" i="30"/>
  <c r="F1245" i="30"/>
  <c r="G1245" i="30"/>
  <c r="C1246" i="30"/>
  <c r="D1246" i="30"/>
  <c r="E1246" i="30"/>
  <c r="F1246" i="30"/>
  <c r="G1246" i="30"/>
  <c r="C1247" i="30"/>
  <c r="D1247" i="30"/>
  <c r="F1247" i="30"/>
  <c r="G1247" i="30"/>
  <c r="H1247" i="30"/>
  <c r="C1248" i="30"/>
  <c r="D1248" i="30"/>
  <c r="E1248" i="30"/>
  <c r="F1248" i="30"/>
  <c r="G1248" i="30"/>
  <c r="C1249" i="30"/>
  <c r="D1249" i="30"/>
  <c r="F1249" i="30"/>
  <c r="H1249" i="30"/>
  <c r="C1250" i="30"/>
  <c r="D1250" i="30"/>
  <c r="E1250" i="30"/>
  <c r="F1250" i="30"/>
  <c r="G1250" i="30"/>
  <c r="C1251" i="30"/>
  <c r="D1251" i="30"/>
  <c r="E1251" i="30"/>
  <c r="F1251" i="30"/>
  <c r="G1251" i="30"/>
  <c r="C1252" i="30"/>
  <c r="D1252" i="30"/>
  <c r="E1252" i="30"/>
  <c r="F1252" i="30"/>
  <c r="G1252" i="30"/>
  <c r="C1253" i="30"/>
  <c r="D1253" i="30"/>
  <c r="E1253" i="30"/>
  <c r="F1253" i="30"/>
  <c r="G1253" i="30"/>
  <c r="C1254" i="30"/>
  <c r="D1254" i="30"/>
  <c r="F1254" i="30"/>
  <c r="H1254" i="30"/>
  <c r="C1255" i="30"/>
  <c r="D1255" i="30"/>
  <c r="E1255" i="30"/>
  <c r="F1255" i="30"/>
  <c r="H1255" i="30"/>
  <c r="C1256" i="30"/>
  <c r="D1256" i="30"/>
  <c r="F1256" i="30"/>
  <c r="H1256" i="30"/>
  <c r="C1257" i="30"/>
  <c r="D1257" i="30"/>
  <c r="F1257" i="30"/>
  <c r="C1258" i="30"/>
  <c r="D1258" i="30"/>
  <c r="F1258" i="30"/>
  <c r="G1258" i="30"/>
  <c r="C1259" i="30"/>
  <c r="E1259" i="30"/>
  <c r="G1259" i="30"/>
  <c r="H1259" i="30"/>
  <c r="C1260" i="30"/>
  <c r="D1260" i="30"/>
  <c r="E1260" i="30"/>
  <c r="F1260" i="30"/>
  <c r="G1260" i="30"/>
  <c r="C1261" i="30"/>
  <c r="E1261" i="30"/>
  <c r="F1261" i="30"/>
  <c r="G1261" i="30"/>
  <c r="C1262" i="30"/>
  <c r="D1262" i="30"/>
  <c r="E1262" i="30"/>
  <c r="F1262" i="30"/>
  <c r="G1262" i="30"/>
  <c r="C1263" i="30"/>
  <c r="D1263" i="30"/>
  <c r="F1263" i="30"/>
  <c r="H1263" i="30"/>
  <c r="D1264" i="30"/>
  <c r="E1264" i="30"/>
  <c r="F1264" i="30"/>
  <c r="G1264" i="30"/>
  <c r="H1264" i="30"/>
  <c r="C1265" i="30"/>
  <c r="D1265" i="30"/>
  <c r="F1265" i="30"/>
  <c r="G1265" i="30"/>
  <c r="H1265" i="30"/>
  <c r="C1266" i="30"/>
  <c r="D1266" i="30"/>
  <c r="E1266" i="30"/>
  <c r="F1266" i="30"/>
  <c r="G1266" i="30"/>
  <c r="C1267" i="30"/>
  <c r="D1267" i="30"/>
  <c r="E1267" i="30"/>
  <c r="F1267" i="30"/>
  <c r="G1267" i="30"/>
  <c r="C1268" i="30"/>
  <c r="E1268" i="30"/>
  <c r="F1268" i="30"/>
  <c r="G1268" i="30"/>
  <c r="H1268" i="30"/>
  <c r="C1269" i="30"/>
  <c r="D1269" i="30"/>
  <c r="E1269" i="30"/>
  <c r="F1269" i="30"/>
  <c r="G1269" i="30"/>
  <c r="C1270" i="30"/>
  <c r="D1270" i="30"/>
  <c r="E1270" i="30"/>
  <c r="F1270" i="30"/>
  <c r="G1270" i="30"/>
  <c r="C1271" i="30"/>
  <c r="D1271" i="30"/>
  <c r="F1271" i="30"/>
  <c r="G1271" i="30"/>
  <c r="C1272" i="30"/>
  <c r="E1272" i="30"/>
  <c r="F1272" i="30"/>
  <c r="G1272" i="30"/>
  <c r="H1272" i="30"/>
  <c r="C1273" i="30"/>
  <c r="D1273" i="30"/>
  <c r="E1273" i="30"/>
  <c r="F1273" i="30"/>
  <c r="G1273" i="30"/>
  <c r="C1274" i="30"/>
  <c r="D1274" i="30"/>
  <c r="E1274" i="30"/>
  <c r="F1274" i="30"/>
  <c r="G1274" i="30"/>
  <c r="C1275" i="30"/>
  <c r="E1275" i="30"/>
  <c r="F1275" i="30"/>
  <c r="G1275" i="30"/>
  <c r="H1275" i="30"/>
  <c r="C1276" i="30"/>
  <c r="D1276" i="30"/>
  <c r="E1276" i="30"/>
  <c r="F1276" i="30"/>
  <c r="G1276" i="30"/>
  <c r="C1277" i="30"/>
  <c r="D1277" i="30"/>
  <c r="E1277" i="30"/>
  <c r="F1277" i="30"/>
  <c r="G1277" i="30"/>
  <c r="C1278" i="30"/>
  <c r="D1278" i="30"/>
  <c r="E1278" i="30"/>
  <c r="F1278" i="30"/>
  <c r="G1278" i="30"/>
  <c r="C1279" i="30"/>
  <c r="E1279" i="30"/>
  <c r="F1279" i="30"/>
  <c r="G1279" i="30"/>
  <c r="H1279" i="30"/>
  <c r="C1280" i="30"/>
  <c r="D1280" i="30"/>
  <c r="E1280" i="30"/>
  <c r="F1280" i="30"/>
  <c r="G1280" i="30"/>
  <c r="C1281" i="30"/>
  <c r="D1281" i="30"/>
  <c r="E1281" i="30"/>
  <c r="F1281" i="30"/>
  <c r="G1281" i="30"/>
  <c r="C1282" i="30"/>
  <c r="D1282" i="30"/>
  <c r="E1282" i="30"/>
  <c r="F1282" i="30"/>
  <c r="G1282" i="30"/>
  <c r="C1283" i="30"/>
  <c r="D1283" i="30"/>
  <c r="E1283" i="30"/>
  <c r="F1283" i="30"/>
  <c r="G1283" i="30"/>
  <c r="C1284" i="30"/>
  <c r="E1284" i="30"/>
  <c r="F1284" i="30"/>
  <c r="G1284" i="30"/>
  <c r="H1284" i="30"/>
  <c r="C1285" i="30"/>
  <c r="D1285" i="30"/>
  <c r="E1285" i="30"/>
  <c r="F1285" i="30"/>
  <c r="G1285" i="30"/>
  <c r="C1286" i="30"/>
  <c r="D1286" i="30"/>
  <c r="E1286" i="30"/>
  <c r="G1286" i="30"/>
  <c r="H1286" i="30"/>
  <c r="C1287" i="30"/>
  <c r="D1287" i="30"/>
  <c r="E1287" i="30"/>
  <c r="F1287" i="30"/>
  <c r="G1287" i="30"/>
  <c r="C1288" i="30"/>
  <c r="D1288" i="30"/>
  <c r="E1288" i="30"/>
  <c r="F1288" i="30"/>
  <c r="G1288" i="30"/>
  <c r="C1289" i="30"/>
  <c r="D1289" i="30"/>
  <c r="E1289" i="30"/>
  <c r="F1289" i="30"/>
  <c r="G1289" i="30"/>
  <c r="C1290" i="30"/>
  <c r="D1290" i="30"/>
  <c r="E1290" i="30"/>
  <c r="F1290" i="30"/>
  <c r="G1290" i="30"/>
  <c r="C1291" i="30"/>
  <c r="D1291" i="30"/>
  <c r="E1291" i="30"/>
  <c r="F1291" i="30"/>
  <c r="G1291" i="30"/>
  <c r="C1292" i="30"/>
  <c r="D1292" i="30"/>
  <c r="F1292" i="30"/>
  <c r="G1292" i="30"/>
  <c r="C1293" i="30"/>
  <c r="D1293" i="30"/>
  <c r="E1293" i="30"/>
  <c r="F1293" i="30"/>
  <c r="G1293" i="30"/>
  <c r="C1294" i="30"/>
  <c r="D1294" i="30"/>
  <c r="E1294" i="30"/>
  <c r="F1294" i="30"/>
  <c r="G1294" i="30"/>
  <c r="C1295" i="30"/>
  <c r="D1295" i="30"/>
  <c r="E1295" i="30"/>
  <c r="F1295" i="30"/>
  <c r="G1295" i="30"/>
  <c r="C1296" i="30"/>
  <c r="D1296" i="30"/>
  <c r="E1296" i="30"/>
  <c r="F1296" i="30"/>
  <c r="G1296" i="30"/>
  <c r="C1297" i="30"/>
  <c r="E1297" i="30"/>
  <c r="F1297" i="30"/>
  <c r="G1297" i="30"/>
  <c r="H1297" i="30"/>
  <c r="C1298" i="30"/>
  <c r="D1298" i="30"/>
  <c r="E1298" i="30"/>
  <c r="F1298" i="30"/>
  <c r="G1298" i="30"/>
  <c r="C1299" i="30"/>
  <c r="D1299" i="30"/>
  <c r="F1299" i="30"/>
  <c r="H1299" i="30"/>
  <c r="C1300" i="30"/>
  <c r="D1300" i="30"/>
  <c r="E1300" i="30"/>
  <c r="F1300" i="30"/>
  <c r="G1300" i="30"/>
  <c r="C1301" i="30"/>
  <c r="D1301" i="30"/>
  <c r="E1301" i="30"/>
  <c r="F1301" i="30"/>
  <c r="G1301" i="30"/>
  <c r="C1302" i="30"/>
  <c r="D1302" i="30"/>
  <c r="E1302" i="30"/>
  <c r="F1302" i="30"/>
  <c r="G1302" i="30"/>
  <c r="C1303" i="30"/>
  <c r="D1303" i="30"/>
  <c r="E1303" i="30"/>
  <c r="F1303" i="30"/>
  <c r="G1303" i="30"/>
  <c r="C1304" i="30"/>
  <c r="D1304" i="30"/>
  <c r="E1304" i="30"/>
  <c r="F1304" i="30"/>
  <c r="G1304" i="30"/>
  <c r="C1305" i="30"/>
  <c r="D1305" i="30"/>
  <c r="F1305" i="30"/>
  <c r="G1305" i="30"/>
  <c r="H1305" i="30"/>
  <c r="C1306" i="30"/>
  <c r="E1306" i="30"/>
  <c r="F1306" i="30"/>
  <c r="G1306" i="30"/>
  <c r="H1306" i="30"/>
  <c r="C1307" i="30"/>
  <c r="D1307" i="30"/>
  <c r="E1307" i="30"/>
  <c r="F1307" i="30"/>
  <c r="G1307" i="30"/>
  <c r="C1308" i="30"/>
  <c r="E1308" i="30"/>
  <c r="F1308" i="30"/>
  <c r="G1308" i="30"/>
  <c r="C1309" i="30"/>
  <c r="D1309" i="30"/>
  <c r="E1309" i="30"/>
  <c r="F1309" i="30"/>
  <c r="G1309" i="30"/>
  <c r="C1310" i="30"/>
  <c r="E1310" i="30"/>
  <c r="F1310" i="30"/>
  <c r="G1310" i="30"/>
  <c r="H1310" i="30"/>
  <c r="C1311" i="30"/>
  <c r="D1311" i="30"/>
  <c r="E1311" i="30"/>
  <c r="F1311" i="30"/>
  <c r="G1311" i="30"/>
  <c r="D1312" i="30"/>
  <c r="E1312" i="30"/>
  <c r="F1312" i="30"/>
  <c r="G1312" i="30"/>
  <c r="H1312" i="30"/>
  <c r="C1313" i="30"/>
  <c r="D1313" i="30"/>
  <c r="E1313" i="30"/>
  <c r="F1313" i="30"/>
  <c r="G1313" i="30"/>
  <c r="C1314" i="30"/>
  <c r="D1314" i="30"/>
  <c r="F1314" i="30"/>
  <c r="G1314" i="30"/>
  <c r="H1314" i="30"/>
  <c r="C1315" i="30"/>
  <c r="D1315" i="30"/>
  <c r="E1315" i="30"/>
  <c r="F1315" i="30"/>
  <c r="G1315" i="30"/>
  <c r="C1316" i="30"/>
  <c r="D1316" i="30"/>
  <c r="E1316" i="30"/>
  <c r="F1316" i="30"/>
  <c r="G1316" i="30"/>
  <c r="C1317" i="30"/>
  <c r="D1317" i="30"/>
  <c r="E1317" i="30"/>
  <c r="F1317" i="30"/>
  <c r="H1317" i="30"/>
  <c r="C1318" i="30"/>
  <c r="D1318" i="30"/>
  <c r="E1318" i="30"/>
  <c r="F1318" i="30"/>
  <c r="G1318" i="30"/>
  <c r="C1319" i="30"/>
  <c r="D1319" i="30"/>
  <c r="E1319" i="30"/>
  <c r="F1319" i="30"/>
  <c r="G1319" i="30"/>
  <c r="C1320" i="30"/>
  <c r="D1320" i="30"/>
  <c r="E1320" i="30"/>
  <c r="F1320" i="30"/>
  <c r="G1320" i="30"/>
  <c r="C1321" i="30"/>
  <c r="D1321" i="30"/>
  <c r="F1321" i="30"/>
  <c r="G1321" i="30"/>
  <c r="C1322" i="30"/>
  <c r="D1322" i="30"/>
  <c r="E1322" i="30"/>
  <c r="F1322" i="30"/>
  <c r="G1322" i="30"/>
  <c r="C1323" i="30"/>
  <c r="D1323" i="30"/>
  <c r="F1323" i="30"/>
  <c r="H1323" i="30"/>
  <c r="D1324" i="30"/>
  <c r="E1324" i="30"/>
  <c r="F1324" i="30"/>
  <c r="G1324" i="30"/>
  <c r="H1324" i="30"/>
  <c r="C1325" i="30"/>
  <c r="D1325" i="30"/>
  <c r="E1325" i="30"/>
  <c r="F1325" i="30"/>
  <c r="G1325" i="30"/>
  <c r="C1326" i="30"/>
  <c r="D1326" i="30"/>
  <c r="F1326" i="30"/>
  <c r="G1326" i="30"/>
  <c r="C1327" i="30"/>
  <c r="D1327" i="30"/>
  <c r="E1327" i="30"/>
  <c r="F1327" i="30"/>
  <c r="G1327" i="30"/>
  <c r="C1328" i="30"/>
  <c r="D1328" i="30"/>
  <c r="E1328" i="30"/>
  <c r="F1328" i="30"/>
  <c r="G1328" i="30"/>
  <c r="C1329" i="30"/>
  <c r="D1329" i="30"/>
  <c r="E1329" i="30"/>
  <c r="F1329" i="30"/>
  <c r="G1329" i="30"/>
  <c r="C1330" i="30"/>
  <c r="D1330" i="30"/>
  <c r="E1330" i="30"/>
  <c r="F1330" i="30"/>
  <c r="G1330" i="30"/>
  <c r="C1331" i="30"/>
  <c r="D1331" i="30"/>
  <c r="E1331" i="30"/>
  <c r="F1331" i="30"/>
  <c r="G1331" i="30"/>
  <c r="C1332" i="30"/>
  <c r="D1332" i="30"/>
  <c r="F1332" i="30"/>
  <c r="G1332" i="30"/>
  <c r="H1332" i="30"/>
  <c r="C1333" i="30"/>
  <c r="E1333" i="30"/>
  <c r="F1333" i="30"/>
  <c r="G1333" i="30"/>
  <c r="C1334" i="30"/>
  <c r="D1334" i="30"/>
  <c r="F1334" i="30"/>
  <c r="C1335" i="30"/>
  <c r="D1335" i="30"/>
  <c r="E1335" i="30"/>
  <c r="F1335" i="30"/>
  <c r="G1335" i="30"/>
  <c r="C1336" i="30"/>
  <c r="D1336" i="30"/>
  <c r="E1336" i="30"/>
  <c r="F1336" i="30"/>
  <c r="G1336" i="30"/>
  <c r="C1337" i="30"/>
  <c r="D1337" i="30"/>
  <c r="E1337" i="30"/>
  <c r="F1337" i="30"/>
  <c r="G1337" i="30"/>
  <c r="C1338" i="30"/>
  <c r="D1338" i="30"/>
  <c r="E1338" i="30"/>
  <c r="F1338" i="30"/>
  <c r="G1338" i="30"/>
  <c r="C1339" i="30"/>
  <c r="D1339" i="30"/>
  <c r="E1339" i="30"/>
  <c r="F1339" i="30"/>
  <c r="G1339" i="30"/>
  <c r="C1340" i="30"/>
  <c r="D1340" i="30"/>
  <c r="F1340" i="30"/>
  <c r="G1340" i="30"/>
  <c r="H1340" i="30"/>
  <c r="C1341" i="30"/>
  <c r="D1341" i="30"/>
  <c r="E1341" i="30"/>
  <c r="F1341" i="30"/>
  <c r="G1341" i="30"/>
  <c r="C1342" i="30"/>
  <c r="D1342" i="30"/>
  <c r="F1342" i="30"/>
  <c r="G1342" i="30"/>
  <c r="H1342" i="30"/>
  <c r="C1343" i="30"/>
  <c r="D1343" i="30"/>
  <c r="E1343" i="30"/>
  <c r="F1343" i="30"/>
  <c r="G1343" i="30"/>
  <c r="C1344" i="30"/>
  <c r="D1344" i="30"/>
  <c r="E1344" i="30"/>
  <c r="F1344" i="30"/>
  <c r="G1344" i="30"/>
  <c r="C1345" i="30"/>
  <c r="E1345" i="30"/>
  <c r="F1345" i="30"/>
  <c r="G1345" i="30"/>
  <c r="C1346" i="30"/>
  <c r="D1346" i="30"/>
  <c r="E1346" i="30"/>
  <c r="F1346" i="30"/>
  <c r="G1346" i="30"/>
  <c r="C1347" i="30"/>
  <c r="D1347" i="30"/>
  <c r="E1347" i="30"/>
  <c r="F1347" i="30"/>
  <c r="G1347" i="30"/>
  <c r="D1348" i="30"/>
  <c r="E1348" i="30"/>
  <c r="F1348" i="30"/>
  <c r="G1348" i="30"/>
  <c r="H1348" i="30"/>
  <c r="C1349" i="30"/>
  <c r="D1349" i="30"/>
  <c r="F1349" i="30"/>
  <c r="G1349" i="30"/>
  <c r="H1349" i="30"/>
  <c r="C1350" i="30"/>
  <c r="D1350" i="30"/>
  <c r="E1350" i="30"/>
  <c r="F1350" i="30"/>
  <c r="G1350" i="30"/>
  <c r="C1351" i="30"/>
  <c r="D1351" i="30"/>
  <c r="E1351" i="30"/>
  <c r="F1351" i="30"/>
  <c r="H1351" i="30"/>
  <c r="C1352" i="30"/>
  <c r="D1352" i="30"/>
  <c r="E1352" i="30"/>
  <c r="F1352" i="30"/>
  <c r="G1352" i="30"/>
  <c r="C1353" i="30"/>
  <c r="D1353" i="30"/>
  <c r="E1353" i="30"/>
  <c r="F1353" i="30"/>
  <c r="G1353" i="30"/>
  <c r="C1354" i="30"/>
  <c r="D1354" i="30"/>
  <c r="E1354" i="30"/>
  <c r="F1354" i="30"/>
  <c r="H1354" i="30"/>
  <c r="C1355" i="30"/>
  <c r="D1355" i="30"/>
  <c r="F1355" i="30"/>
  <c r="H1355" i="30"/>
  <c r="C1356" i="30"/>
  <c r="D1356" i="30"/>
  <c r="E1356" i="30"/>
  <c r="F1356" i="30"/>
  <c r="G1356" i="30"/>
  <c r="C1357" i="30"/>
  <c r="D1357" i="30"/>
  <c r="F1357" i="30"/>
  <c r="G1357" i="30"/>
  <c r="H1357" i="30"/>
  <c r="C1358" i="30"/>
  <c r="D1358" i="30"/>
  <c r="E1358" i="30"/>
  <c r="F1358" i="30"/>
  <c r="G1358" i="30"/>
  <c r="C1359" i="30"/>
  <c r="D1359" i="30"/>
  <c r="E1359" i="30"/>
  <c r="F1359" i="30"/>
  <c r="G1359" i="30"/>
  <c r="C1360" i="30"/>
  <c r="D1360" i="30"/>
  <c r="E1360" i="30"/>
  <c r="F1360" i="30"/>
  <c r="G1360" i="30"/>
  <c r="C1361" i="30"/>
  <c r="D1361" i="30"/>
  <c r="E1361" i="30"/>
  <c r="F1361" i="30"/>
  <c r="G1361" i="30"/>
  <c r="C1362" i="30"/>
  <c r="D1362" i="30"/>
  <c r="E1362" i="30"/>
  <c r="F1362" i="30"/>
  <c r="G1362" i="30"/>
  <c r="C1363" i="30"/>
  <c r="D1363" i="30"/>
  <c r="E1363" i="30"/>
  <c r="F1363" i="30"/>
  <c r="G1363" i="30"/>
  <c r="C1364" i="30"/>
  <c r="D1364" i="30"/>
  <c r="E1364" i="30"/>
  <c r="F1364" i="30"/>
  <c r="G1364" i="30"/>
  <c r="C1365" i="30"/>
  <c r="D1365" i="30"/>
  <c r="F1365" i="30"/>
  <c r="G1365" i="30"/>
  <c r="H1365" i="30"/>
  <c r="C1366" i="30"/>
  <c r="D1366" i="30"/>
  <c r="E1366" i="30"/>
  <c r="F1366" i="30"/>
  <c r="G1366" i="30"/>
  <c r="C1367" i="30"/>
  <c r="D1367" i="30"/>
  <c r="E1367" i="30"/>
  <c r="F1367" i="30"/>
  <c r="G1367" i="30"/>
  <c r="C1368" i="30"/>
  <c r="D1368" i="30"/>
  <c r="F1368" i="30"/>
  <c r="H1368" i="30"/>
  <c r="C1369" i="30"/>
  <c r="D1369" i="30"/>
  <c r="F1369" i="30"/>
  <c r="G1369" i="30"/>
  <c r="H1369" i="30"/>
  <c r="C1370" i="30"/>
  <c r="D1370" i="30"/>
  <c r="E1370" i="30"/>
  <c r="F1370" i="30"/>
  <c r="G1370" i="30"/>
  <c r="C1371" i="30"/>
  <c r="D1371" i="30"/>
  <c r="E1371" i="30"/>
  <c r="F1371" i="30"/>
  <c r="G1371" i="30"/>
  <c r="C1372" i="30"/>
  <c r="D1372" i="30"/>
  <c r="E1372" i="30"/>
  <c r="F1372" i="30"/>
  <c r="G1372" i="30"/>
  <c r="C1373" i="30"/>
  <c r="D1373" i="30"/>
  <c r="E1373" i="30"/>
  <c r="F1373" i="30"/>
  <c r="G1373" i="30"/>
  <c r="C1374" i="30"/>
  <c r="D1374" i="30"/>
  <c r="E1374" i="30"/>
  <c r="F1374" i="30"/>
  <c r="G1374" i="30"/>
  <c r="C1375" i="30"/>
  <c r="D1375" i="30"/>
  <c r="E1375" i="30"/>
  <c r="F1375" i="30"/>
  <c r="G1375" i="30"/>
  <c r="C1376" i="30"/>
  <c r="D1376" i="30"/>
  <c r="F1376" i="30"/>
  <c r="H1376" i="30"/>
  <c r="C1377" i="30"/>
  <c r="D1377" i="30"/>
  <c r="E1377" i="30"/>
  <c r="F1377" i="30"/>
  <c r="G1377" i="30"/>
  <c r="C1378" i="30"/>
  <c r="E1378" i="30"/>
  <c r="F1378" i="30"/>
  <c r="G1378" i="30"/>
  <c r="H1378" i="30"/>
  <c r="E1379" i="30"/>
  <c r="F1379" i="30"/>
  <c r="G1379" i="30"/>
  <c r="H1379" i="30"/>
  <c r="C1380" i="30"/>
  <c r="D1380" i="30"/>
  <c r="E1380" i="30"/>
  <c r="F1380" i="30"/>
  <c r="G1380" i="30"/>
  <c r="C1381" i="30"/>
  <c r="D1381" i="30"/>
  <c r="E1381" i="30"/>
  <c r="F1381" i="30"/>
  <c r="G1381" i="30"/>
  <c r="C1382" i="30"/>
  <c r="E1382" i="30"/>
  <c r="F1382" i="30"/>
  <c r="G1382" i="30"/>
  <c r="H1382" i="30"/>
  <c r="C1383" i="30"/>
  <c r="D1383" i="30"/>
  <c r="E1383" i="30"/>
  <c r="F1383" i="30"/>
  <c r="G1383" i="30"/>
  <c r="C1384" i="30"/>
  <c r="D1384" i="30"/>
  <c r="F1384" i="30"/>
  <c r="G1384" i="30"/>
  <c r="H1384" i="30"/>
  <c r="C1385" i="30"/>
  <c r="D1385" i="30"/>
  <c r="E1385" i="30"/>
  <c r="F1385" i="30"/>
  <c r="G1385" i="30"/>
  <c r="C1386" i="30"/>
  <c r="D1386" i="30"/>
  <c r="E1386" i="30"/>
  <c r="F1386" i="30"/>
  <c r="G1386" i="30"/>
  <c r="C1387" i="30"/>
  <c r="D1387" i="30"/>
  <c r="F1387" i="30"/>
  <c r="G1387" i="30"/>
  <c r="H1387" i="30"/>
  <c r="C1388" i="30"/>
  <c r="D1388" i="30"/>
  <c r="E1388" i="30"/>
  <c r="F1388" i="30"/>
  <c r="G1388" i="30"/>
  <c r="C1389" i="30"/>
  <c r="D1389" i="30"/>
  <c r="E1389" i="30"/>
  <c r="F1389" i="30"/>
  <c r="G1389" i="30"/>
  <c r="C1390" i="30"/>
  <c r="D1390" i="30"/>
  <c r="E1390" i="30"/>
  <c r="F1390" i="30"/>
  <c r="G1390" i="30"/>
  <c r="C1391" i="30"/>
  <c r="D1391" i="30"/>
  <c r="E1391" i="30"/>
  <c r="F1391" i="30"/>
  <c r="G1391" i="30"/>
  <c r="C1392" i="30"/>
  <c r="D1392" i="30"/>
  <c r="E1392" i="30"/>
  <c r="F1392" i="30"/>
  <c r="G1392" i="30"/>
  <c r="C1393" i="30"/>
  <c r="D1393" i="30"/>
  <c r="F1393" i="30"/>
  <c r="H1393" i="30"/>
  <c r="C1394" i="30"/>
  <c r="E1394" i="30"/>
  <c r="F1394" i="30"/>
  <c r="G1394" i="30"/>
  <c r="H1394" i="30"/>
  <c r="C1395" i="30"/>
  <c r="D1395" i="30"/>
  <c r="E1395" i="30"/>
  <c r="F1395" i="30"/>
  <c r="G1395" i="30"/>
  <c r="C1396" i="30"/>
  <c r="D1396" i="30"/>
  <c r="F1396" i="30"/>
  <c r="H1396" i="30"/>
  <c r="C1397" i="30"/>
  <c r="D1397" i="30"/>
  <c r="E1397" i="30"/>
  <c r="F1397" i="30"/>
  <c r="G1397" i="30"/>
  <c r="C1398" i="30"/>
  <c r="D1398" i="30"/>
  <c r="E1398" i="30"/>
  <c r="F1398" i="30"/>
  <c r="G1398" i="30"/>
  <c r="C1399" i="30"/>
  <c r="D1399" i="30"/>
  <c r="E1399" i="30"/>
  <c r="F1399" i="30"/>
  <c r="G1399" i="30"/>
  <c r="C1400" i="30"/>
  <c r="D1400" i="30"/>
  <c r="F1400" i="30"/>
  <c r="H1400" i="30"/>
  <c r="C1401" i="30"/>
  <c r="E1401" i="30"/>
  <c r="F1401" i="30"/>
  <c r="G1401" i="30"/>
  <c r="H1401" i="30"/>
  <c r="C1402" i="30"/>
  <c r="D1402" i="30"/>
  <c r="F1402" i="30"/>
  <c r="G1402" i="30"/>
  <c r="H1402" i="30"/>
  <c r="C1403" i="30"/>
  <c r="D1403" i="30"/>
  <c r="E1403" i="30"/>
  <c r="F1403" i="30"/>
  <c r="G1403" i="30"/>
  <c r="C1404" i="30"/>
  <c r="D1404" i="30"/>
  <c r="F1404" i="30"/>
  <c r="H1404" i="30"/>
  <c r="C1405" i="30"/>
  <c r="D1405" i="30"/>
  <c r="E1405" i="30"/>
  <c r="F1405" i="30"/>
  <c r="G1405" i="30"/>
  <c r="C1406" i="30"/>
  <c r="D1406" i="30"/>
  <c r="F1406" i="30"/>
  <c r="G1406" i="30"/>
  <c r="H1406" i="30"/>
  <c r="C1407" i="30"/>
  <c r="D1407" i="30"/>
  <c r="E1407" i="30"/>
  <c r="F1407" i="30"/>
  <c r="G1407" i="30"/>
  <c r="C1408" i="30"/>
  <c r="E1408" i="30"/>
  <c r="F1408" i="30"/>
  <c r="G1408" i="30"/>
  <c r="H1408" i="30"/>
  <c r="C1409" i="30"/>
  <c r="D1409" i="30"/>
  <c r="E1409" i="30"/>
  <c r="F1409" i="30"/>
  <c r="G1409" i="30"/>
  <c r="C1410" i="30"/>
  <c r="D1410" i="30"/>
  <c r="F1410" i="30"/>
  <c r="H1410" i="30"/>
  <c r="C1411" i="30"/>
  <c r="D1411" i="30"/>
  <c r="E1411" i="30"/>
  <c r="F1411" i="30"/>
  <c r="G1411" i="30"/>
  <c r="C1412" i="30"/>
  <c r="D1412" i="30"/>
  <c r="F1412" i="30"/>
  <c r="G1412" i="30"/>
  <c r="H1412" i="30"/>
  <c r="C1413" i="30"/>
  <c r="D1413" i="30"/>
  <c r="E1413" i="30"/>
  <c r="F1413" i="30"/>
  <c r="G1413" i="30"/>
  <c r="C1414" i="30"/>
  <c r="D1414" i="30"/>
  <c r="E1414" i="30"/>
  <c r="F1414" i="30"/>
  <c r="G1414" i="30"/>
  <c r="C1415" i="30"/>
  <c r="F1415" i="30"/>
  <c r="C1416" i="30"/>
  <c r="D1416" i="30"/>
  <c r="E1416" i="30"/>
  <c r="F1416" i="30"/>
  <c r="G1416" i="30"/>
  <c r="C1417" i="30"/>
  <c r="D1417" i="30"/>
  <c r="E1417" i="30"/>
  <c r="F1417" i="30"/>
  <c r="G1417" i="30"/>
  <c r="C1418" i="30"/>
  <c r="D1418" i="30"/>
  <c r="E1418" i="30"/>
  <c r="F1418" i="30"/>
  <c r="G1418" i="30"/>
  <c r="C1419" i="30"/>
  <c r="D1419" i="30"/>
  <c r="E1419" i="30"/>
  <c r="F1419" i="30"/>
  <c r="G1419" i="30"/>
  <c r="C1420" i="30"/>
  <c r="E1420" i="30"/>
  <c r="F1420" i="30"/>
  <c r="G1420" i="30"/>
  <c r="H1420" i="30"/>
  <c r="C1421" i="30"/>
  <c r="D1421" i="30"/>
  <c r="E1421" i="30"/>
  <c r="F1421" i="30"/>
  <c r="G1421" i="30"/>
  <c r="C1422" i="30"/>
  <c r="D1422" i="30"/>
  <c r="E1422" i="30"/>
  <c r="F1422" i="30"/>
  <c r="G1422" i="30"/>
  <c r="C1423" i="30"/>
  <c r="D1423" i="30"/>
  <c r="E1423" i="30"/>
  <c r="F1423" i="30"/>
  <c r="H1423" i="30"/>
  <c r="C1424" i="30"/>
  <c r="D1424" i="30"/>
  <c r="E1424" i="30"/>
  <c r="F1424" i="30"/>
  <c r="G1424" i="30"/>
  <c r="C1425" i="30"/>
  <c r="D1425" i="30"/>
  <c r="E1425" i="30"/>
  <c r="F1425" i="30"/>
  <c r="G1425" i="30"/>
  <c r="C1426" i="30"/>
  <c r="D1426" i="30"/>
  <c r="E1426" i="30"/>
  <c r="F1426" i="30"/>
  <c r="G1426" i="30"/>
  <c r="C1427" i="30"/>
  <c r="E1427" i="30"/>
  <c r="F1427" i="30"/>
  <c r="G1427" i="30"/>
  <c r="H1427" i="30"/>
  <c r="C1428" i="30"/>
  <c r="D1428" i="30"/>
  <c r="E1428" i="30"/>
  <c r="F1428" i="30"/>
  <c r="G1428" i="30"/>
  <c r="C1429" i="30"/>
  <c r="D1429" i="30"/>
  <c r="E1429" i="30"/>
  <c r="F1429" i="30"/>
  <c r="G1429" i="30"/>
  <c r="C1430" i="30"/>
  <c r="D1430" i="30"/>
  <c r="E1430" i="30"/>
  <c r="G1430" i="30"/>
  <c r="H1430" i="30"/>
  <c r="C1431" i="30"/>
  <c r="E1431" i="30"/>
  <c r="F1431" i="30"/>
  <c r="G1431" i="30"/>
  <c r="C1432" i="30"/>
  <c r="D1432" i="30"/>
  <c r="E1432" i="30"/>
  <c r="F1432" i="30"/>
  <c r="G1432" i="30"/>
  <c r="C1433" i="30"/>
  <c r="D1433" i="30"/>
  <c r="E1433" i="30"/>
  <c r="F1433" i="30"/>
  <c r="G1433" i="30"/>
  <c r="C1434" i="30"/>
  <c r="E1434" i="30"/>
  <c r="F1434" i="30"/>
  <c r="G1434" i="30"/>
  <c r="C1435" i="30"/>
  <c r="D1435" i="30"/>
  <c r="E1435" i="30"/>
  <c r="F1435" i="30"/>
  <c r="G1435" i="30"/>
  <c r="C1436" i="30"/>
  <c r="D1436" i="30"/>
  <c r="F1436" i="30"/>
  <c r="G1436" i="30"/>
  <c r="H1436" i="30"/>
  <c r="C1437" i="30"/>
  <c r="D1437" i="30"/>
  <c r="E1437" i="30"/>
  <c r="F1437" i="30"/>
  <c r="C1438" i="30"/>
  <c r="D1438" i="30"/>
  <c r="E1438" i="30"/>
  <c r="F1438" i="30"/>
  <c r="G1438" i="30"/>
  <c r="C1439" i="30"/>
  <c r="E1439" i="30"/>
  <c r="F1439" i="30"/>
  <c r="G1439" i="30"/>
  <c r="H1439" i="30"/>
  <c r="C1440" i="30"/>
  <c r="D1440" i="30"/>
  <c r="E1440" i="30"/>
  <c r="F1440" i="30"/>
  <c r="G1440" i="30"/>
  <c r="C1441" i="30"/>
  <c r="D1441" i="30"/>
  <c r="E1441" i="30"/>
  <c r="F1441" i="30"/>
  <c r="G1441" i="30"/>
  <c r="C1442" i="30"/>
  <c r="D1442" i="30"/>
  <c r="E1442" i="30"/>
  <c r="F1442" i="30"/>
  <c r="G1442" i="30"/>
  <c r="C1443" i="30"/>
  <c r="E1443" i="30"/>
  <c r="F1443" i="30"/>
  <c r="G1443" i="30"/>
  <c r="H1443" i="30"/>
  <c r="C1444" i="30"/>
  <c r="D1444" i="30"/>
  <c r="E1444" i="30"/>
  <c r="F1444" i="30"/>
  <c r="H1444" i="30"/>
  <c r="C1445" i="30"/>
  <c r="D1445" i="30"/>
  <c r="E1445" i="30"/>
  <c r="F1445" i="30"/>
  <c r="G1445" i="30"/>
  <c r="C1446" i="30"/>
  <c r="D1446" i="30"/>
  <c r="F1446" i="30"/>
  <c r="G1446" i="30"/>
  <c r="H1446" i="30"/>
  <c r="C1447" i="30"/>
  <c r="D1447" i="30"/>
  <c r="E1447" i="30"/>
  <c r="F1447" i="30"/>
  <c r="G1447" i="30"/>
  <c r="C1448" i="30"/>
  <c r="D1448" i="30"/>
  <c r="E1448" i="30"/>
  <c r="F1448" i="30"/>
  <c r="G1448" i="30"/>
  <c r="C1449" i="30"/>
  <c r="E1449" i="30"/>
  <c r="F1449" i="30"/>
  <c r="G1449" i="30"/>
  <c r="H1449" i="30"/>
  <c r="C1450" i="30"/>
  <c r="D1450" i="30"/>
  <c r="F1450" i="30"/>
  <c r="G1450" i="30"/>
  <c r="H1450" i="30"/>
  <c r="C1451" i="30"/>
  <c r="D1451" i="30"/>
  <c r="E1451" i="30"/>
  <c r="F1451" i="30"/>
  <c r="G1451" i="30"/>
  <c r="C1452" i="30"/>
  <c r="D1452" i="30"/>
  <c r="E1452" i="30"/>
  <c r="F1452" i="30"/>
  <c r="H1452" i="30"/>
  <c r="C1453" i="30"/>
  <c r="D1453" i="30"/>
  <c r="E1453" i="30"/>
  <c r="F1453" i="30"/>
  <c r="H1453" i="30"/>
  <c r="C1454" i="30"/>
  <c r="D1454" i="30"/>
  <c r="E1454" i="30"/>
  <c r="F1454" i="30"/>
  <c r="G1454" i="30"/>
  <c r="C1455" i="30"/>
  <c r="D1455" i="30"/>
  <c r="E1455" i="30"/>
  <c r="F1455" i="30"/>
  <c r="G1455" i="30"/>
  <c r="C1456" i="30"/>
  <c r="D1456" i="30"/>
  <c r="F1456" i="30"/>
  <c r="H1456" i="30"/>
  <c r="D1457" i="30"/>
  <c r="E1457" i="30"/>
  <c r="F1457" i="30"/>
  <c r="H1457" i="30"/>
  <c r="C1458" i="30"/>
  <c r="D1458" i="30"/>
  <c r="E1458" i="30"/>
  <c r="F1458" i="30"/>
  <c r="G1458" i="30"/>
  <c r="C1459" i="30"/>
  <c r="D1459" i="30"/>
  <c r="E1459" i="30"/>
  <c r="F1459" i="30"/>
  <c r="H1459" i="30"/>
  <c r="C1460" i="30"/>
  <c r="D1460" i="30"/>
  <c r="E1460" i="30"/>
  <c r="F1460" i="30"/>
  <c r="G1460" i="30"/>
  <c r="C1461" i="30"/>
  <c r="D1461" i="30"/>
  <c r="E1461" i="30"/>
  <c r="F1461" i="30"/>
  <c r="G1461" i="30"/>
  <c r="C1462" i="30"/>
  <c r="D1462" i="30"/>
  <c r="E1462" i="30"/>
  <c r="F1462" i="30"/>
  <c r="G1462" i="30"/>
  <c r="C1463" i="30"/>
  <c r="D1463" i="30"/>
  <c r="F1463" i="30"/>
  <c r="G1463" i="30"/>
  <c r="C1464" i="30"/>
  <c r="D1464" i="30"/>
  <c r="E1464" i="30"/>
  <c r="F1464" i="30"/>
  <c r="G1464" i="30"/>
  <c r="D1465" i="30"/>
  <c r="E1465" i="30"/>
  <c r="F1465" i="30"/>
  <c r="H1465" i="30"/>
  <c r="C1466" i="30"/>
  <c r="D1466" i="30"/>
  <c r="E1466" i="30"/>
  <c r="F1466" i="30"/>
  <c r="G1466" i="30"/>
  <c r="C1467" i="30"/>
  <c r="D1467" i="30"/>
  <c r="E1467" i="30"/>
  <c r="F1467" i="30"/>
  <c r="G1467" i="30"/>
  <c r="D1468" i="30"/>
  <c r="E1468" i="30"/>
  <c r="F1468" i="30"/>
  <c r="G1468" i="30"/>
  <c r="H1468" i="30"/>
  <c r="C1469" i="30"/>
  <c r="D1469" i="30"/>
  <c r="E1469" i="30"/>
  <c r="F1469" i="30"/>
  <c r="G1469" i="30"/>
  <c r="C1470" i="30"/>
  <c r="D1470" i="30"/>
  <c r="F1470" i="30"/>
  <c r="G1470" i="30"/>
  <c r="H1470" i="30"/>
  <c r="C1471" i="30"/>
  <c r="D1471" i="30"/>
  <c r="E1471" i="30"/>
  <c r="F1471" i="30"/>
  <c r="H1471" i="30"/>
  <c r="C1472" i="30"/>
  <c r="D1472" i="30"/>
  <c r="E1472" i="30"/>
  <c r="F1472" i="30"/>
  <c r="G1472" i="30"/>
  <c r="C1473" i="30"/>
  <c r="D1473" i="30"/>
  <c r="E1473" i="30"/>
  <c r="G1473" i="30"/>
  <c r="H1473" i="30"/>
  <c r="C1474" i="30"/>
  <c r="D1474" i="30"/>
  <c r="E1474" i="30"/>
  <c r="F1474" i="30"/>
  <c r="G1474" i="30"/>
  <c r="C1475" i="30"/>
  <c r="D1475" i="30"/>
  <c r="E1475" i="30"/>
  <c r="F1475" i="30"/>
  <c r="H1475" i="30"/>
  <c r="C1476" i="30"/>
  <c r="D1476" i="30"/>
  <c r="F1476" i="30"/>
  <c r="G1476" i="30"/>
  <c r="H1476" i="30"/>
  <c r="C1477" i="30"/>
  <c r="D1477" i="30"/>
  <c r="E1477" i="30"/>
  <c r="F1477" i="30"/>
  <c r="G1477" i="30"/>
  <c r="C1478" i="30"/>
  <c r="D1478" i="30"/>
  <c r="E1478" i="30"/>
  <c r="F1478" i="30"/>
  <c r="G1478" i="30"/>
  <c r="C1479" i="30"/>
  <c r="D1479" i="30"/>
  <c r="F1479" i="30"/>
  <c r="G1479" i="30"/>
  <c r="H1479" i="30"/>
  <c r="C1480" i="30"/>
  <c r="D1480" i="30"/>
  <c r="E1480" i="30"/>
  <c r="F1480" i="30"/>
  <c r="G1480" i="30"/>
  <c r="C1481" i="30"/>
  <c r="E1481" i="30"/>
  <c r="F1481" i="30"/>
  <c r="G1481" i="30"/>
  <c r="H1481" i="30"/>
  <c r="C1482" i="30"/>
  <c r="E1482" i="30"/>
  <c r="F1482" i="30"/>
  <c r="G1482" i="30"/>
  <c r="C1483" i="30"/>
  <c r="D1483" i="30"/>
  <c r="E1483" i="30"/>
  <c r="F1483" i="30"/>
  <c r="G1483" i="30"/>
  <c r="C1484" i="30"/>
  <c r="D1484" i="30"/>
  <c r="E1484" i="30"/>
  <c r="F1484" i="30"/>
  <c r="G1484" i="30"/>
  <c r="C1485" i="30"/>
  <c r="D1485" i="30"/>
  <c r="E1485" i="30"/>
  <c r="F1485" i="30"/>
  <c r="G1485" i="30"/>
  <c r="C1486" i="30"/>
  <c r="D1486" i="30"/>
  <c r="E1486" i="30"/>
  <c r="F1486" i="30"/>
  <c r="G1486" i="30"/>
  <c r="C1487" i="30"/>
  <c r="D1487" i="30"/>
  <c r="E1487" i="30"/>
  <c r="F1487" i="30"/>
  <c r="G1487" i="30"/>
  <c r="C1488" i="30"/>
  <c r="D1488" i="30"/>
  <c r="E1488" i="30"/>
  <c r="F1488" i="30"/>
  <c r="G1488" i="30"/>
  <c r="C1489" i="30"/>
  <c r="D1489" i="30"/>
  <c r="E1489" i="30"/>
  <c r="F1489" i="30"/>
  <c r="G1489" i="30"/>
  <c r="C1490" i="30"/>
  <c r="D1490" i="30"/>
  <c r="E1490" i="30"/>
  <c r="F1490" i="30"/>
  <c r="H1490" i="30"/>
  <c r="C1491" i="30"/>
  <c r="D1491" i="30"/>
  <c r="F1491" i="30"/>
  <c r="H1491" i="30"/>
  <c r="C1492" i="30"/>
  <c r="D1492" i="30"/>
  <c r="E1492" i="30"/>
  <c r="F1492" i="30"/>
  <c r="G1492" i="30"/>
  <c r="C1493" i="30"/>
  <c r="D1493" i="30"/>
  <c r="E1493" i="30"/>
  <c r="F1493" i="30"/>
  <c r="G1493" i="30"/>
  <c r="C1494" i="30"/>
  <c r="E1494" i="30"/>
  <c r="G1494" i="30"/>
  <c r="H1494" i="30"/>
  <c r="C1495" i="30"/>
  <c r="D1495" i="30"/>
  <c r="E1495" i="30"/>
  <c r="F1495" i="30"/>
  <c r="G1495" i="30"/>
  <c r="C1496" i="30"/>
  <c r="D1496" i="30"/>
  <c r="E1496" i="30"/>
  <c r="F1496" i="30"/>
  <c r="G1496" i="30"/>
  <c r="C1497" i="30"/>
  <c r="D1497" i="30"/>
  <c r="E1497" i="30"/>
  <c r="F1497" i="30"/>
  <c r="H1497" i="30"/>
  <c r="C1498" i="30"/>
  <c r="D1498" i="30"/>
  <c r="E1498" i="30"/>
  <c r="F1498" i="30"/>
  <c r="G1498" i="30"/>
  <c r="C1499" i="30"/>
  <c r="D1499" i="30"/>
  <c r="E1499" i="30"/>
  <c r="F1499" i="30"/>
  <c r="G1499" i="30"/>
  <c r="C1500" i="30"/>
  <c r="E1500" i="30"/>
  <c r="F1500" i="30"/>
  <c r="G1500" i="30"/>
  <c r="H1500" i="30"/>
  <c r="C1501" i="30"/>
  <c r="D1501" i="30"/>
  <c r="E1501" i="30"/>
  <c r="F1501" i="30"/>
  <c r="G1501" i="30"/>
  <c r="C1502" i="30"/>
  <c r="D1502" i="30"/>
  <c r="E1502" i="30"/>
  <c r="F1502" i="30"/>
  <c r="G1502" i="30"/>
  <c r="C1503" i="30"/>
  <c r="D1503" i="30"/>
  <c r="E1503" i="30"/>
  <c r="F1503" i="30"/>
  <c r="G1503" i="30"/>
  <c r="C1504" i="30"/>
  <c r="D1504" i="30"/>
  <c r="E1504" i="30"/>
  <c r="F1504" i="30"/>
  <c r="G1504" i="30"/>
  <c r="C1505" i="30"/>
  <c r="D1505" i="30"/>
  <c r="E1505" i="30"/>
  <c r="F1505" i="30"/>
  <c r="G1505" i="30"/>
  <c r="C1506" i="30"/>
  <c r="D1506" i="30"/>
  <c r="E1506" i="30"/>
  <c r="F1506" i="30"/>
  <c r="G1506" i="30"/>
  <c r="C1507" i="30"/>
  <c r="D1507" i="30"/>
  <c r="E1507" i="30"/>
  <c r="F1507" i="30"/>
  <c r="G1507" i="30"/>
  <c r="C1508" i="30"/>
  <c r="D1508" i="30"/>
  <c r="E1508" i="30"/>
  <c r="F1508" i="30"/>
  <c r="G1508" i="30"/>
  <c r="C1509" i="30"/>
  <c r="D1509" i="30"/>
  <c r="E1509" i="30"/>
  <c r="F1509" i="30"/>
  <c r="G1509" i="30"/>
  <c r="H1509" i="30"/>
  <c r="C1510" i="30"/>
  <c r="D1510" i="30"/>
  <c r="E1510" i="30"/>
  <c r="F1510" i="30"/>
  <c r="G1510" i="30"/>
  <c r="H1510" i="30"/>
  <c r="C1511" i="30"/>
  <c r="D1511" i="30"/>
  <c r="E1511" i="30"/>
  <c r="F1511" i="30"/>
  <c r="G1511" i="30"/>
  <c r="H1511" i="30"/>
  <c r="C1512" i="30"/>
  <c r="D1512" i="30"/>
  <c r="E1512" i="30"/>
  <c r="F1512" i="30"/>
  <c r="G1512" i="30"/>
  <c r="H1512" i="30"/>
  <c r="C1513" i="30"/>
  <c r="D1513" i="30"/>
  <c r="E1513" i="30"/>
  <c r="F1513" i="30"/>
  <c r="G1513" i="30"/>
  <c r="H1513" i="30"/>
  <c r="C1514" i="30"/>
  <c r="D1514" i="30"/>
  <c r="E1514" i="30"/>
  <c r="F1514" i="30"/>
  <c r="G1514" i="30"/>
  <c r="H1514" i="30"/>
  <c r="C1515" i="30"/>
  <c r="D1515" i="30"/>
  <c r="E1515" i="30"/>
  <c r="F1515" i="30"/>
  <c r="G1515" i="30"/>
  <c r="H1515" i="30"/>
  <c r="C1516" i="30"/>
  <c r="D1516" i="30"/>
  <c r="E1516" i="30"/>
  <c r="F1516" i="30"/>
  <c r="G1516" i="30"/>
  <c r="H1516" i="30"/>
  <c r="C1517" i="30"/>
  <c r="D1517" i="30"/>
  <c r="E1517" i="30"/>
  <c r="F1517" i="30"/>
  <c r="G1517" i="30"/>
  <c r="H1517" i="30"/>
  <c r="C1518" i="30"/>
  <c r="D1518" i="30"/>
  <c r="E1518" i="30"/>
  <c r="F1518" i="30"/>
  <c r="G1518" i="30"/>
  <c r="H1518" i="30"/>
  <c r="C1519" i="30"/>
  <c r="D1519" i="30"/>
  <c r="E1519" i="30"/>
  <c r="F1519" i="30"/>
  <c r="G1519" i="30"/>
  <c r="H1519" i="30"/>
  <c r="C1520" i="30"/>
  <c r="D1520" i="30"/>
  <c r="E1520" i="30"/>
  <c r="F1520" i="30"/>
  <c r="G1520" i="30"/>
  <c r="H1520" i="30"/>
  <c r="C1521" i="30"/>
  <c r="D1521" i="30"/>
  <c r="E1521" i="30"/>
  <c r="F1521" i="30"/>
  <c r="G1521" i="30"/>
  <c r="H1521" i="30"/>
  <c r="C1522" i="30"/>
  <c r="D1522" i="30"/>
  <c r="E1522" i="30"/>
  <c r="F1522" i="30"/>
  <c r="G1522" i="30"/>
  <c r="H1522" i="30"/>
  <c r="C1523" i="30"/>
  <c r="D1523" i="30"/>
  <c r="E1523" i="30"/>
  <c r="F1523" i="30"/>
  <c r="G1523" i="30"/>
  <c r="H1523" i="30"/>
  <c r="C1524" i="30"/>
  <c r="D1524" i="30"/>
  <c r="E1524" i="30"/>
  <c r="F1524" i="30"/>
  <c r="G1524" i="30"/>
  <c r="H1524" i="30"/>
  <c r="C1525" i="30"/>
  <c r="D1525" i="30"/>
  <c r="E1525" i="30"/>
  <c r="F1525" i="30"/>
  <c r="G1525" i="30"/>
  <c r="H1525" i="30"/>
  <c r="C1526" i="30"/>
  <c r="D1526" i="30"/>
  <c r="E1526" i="30"/>
  <c r="F1526" i="30"/>
  <c r="G1526" i="30"/>
  <c r="H1526" i="30"/>
  <c r="C1527" i="30"/>
  <c r="D1527" i="30"/>
  <c r="E1527" i="30"/>
  <c r="F1527" i="30"/>
  <c r="G1527" i="30"/>
  <c r="H1527" i="30"/>
  <c r="C1528" i="30"/>
  <c r="D1528" i="30"/>
  <c r="E1528" i="30"/>
  <c r="F1528" i="30"/>
  <c r="G1528" i="30"/>
  <c r="H1528" i="30"/>
  <c r="C1529" i="30"/>
  <c r="D1529" i="30"/>
  <c r="E1529" i="30"/>
  <c r="F1529" i="30"/>
  <c r="G1529" i="30"/>
  <c r="H1529" i="30"/>
  <c r="C1530" i="30"/>
  <c r="D1530" i="30"/>
  <c r="E1530" i="30"/>
  <c r="F1530" i="30"/>
  <c r="G1530" i="30"/>
  <c r="H1530" i="30"/>
  <c r="C1531" i="30"/>
  <c r="D1531" i="30"/>
  <c r="E1531" i="30"/>
  <c r="F1531" i="30"/>
  <c r="G1531" i="30"/>
  <c r="H1531" i="30"/>
  <c r="C1532" i="30"/>
  <c r="D1532" i="30"/>
  <c r="E1532" i="30"/>
  <c r="F1532" i="30"/>
  <c r="G1532" i="30"/>
  <c r="H1532" i="30"/>
  <c r="C1533" i="30"/>
  <c r="D1533" i="30"/>
  <c r="E1533" i="30"/>
  <c r="F1533" i="30"/>
  <c r="G1533" i="30"/>
  <c r="H1533" i="30"/>
  <c r="C1534" i="30"/>
  <c r="D1534" i="30"/>
  <c r="E1534" i="30"/>
  <c r="F1534" i="30"/>
  <c r="G1534" i="30"/>
  <c r="H1534" i="30"/>
  <c r="C1535" i="30"/>
  <c r="D1535" i="30"/>
  <c r="E1535" i="30"/>
  <c r="F1535" i="30"/>
  <c r="G1535" i="30"/>
  <c r="H1535" i="30"/>
  <c r="C1536" i="30"/>
  <c r="D1536" i="30"/>
  <c r="E1536" i="30"/>
  <c r="F1536" i="30"/>
  <c r="G1536" i="30"/>
  <c r="H1536" i="30"/>
  <c r="C1537" i="30"/>
  <c r="D1537" i="30"/>
  <c r="E1537" i="30"/>
  <c r="F1537" i="30"/>
  <c r="G1537" i="30"/>
  <c r="H1537" i="30"/>
  <c r="C1538" i="30"/>
  <c r="D1538" i="30"/>
  <c r="E1538" i="30"/>
  <c r="F1538" i="30"/>
  <c r="G1538" i="30"/>
  <c r="H1538" i="30"/>
  <c r="C1539" i="30"/>
  <c r="D1539" i="30"/>
  <c r="E1539" i="30"/>
  <c r="F1539" i="30"/>
  <c r="G1539" i="30"/>
  <c r="H1539" i="30"/>
  <c r="C1540" i="30"/>
  <c r="D1540" i="30"/>
  <c r="E1540" i="30"/>
  <c r="F1540" i="30"/>
  <c r="G1540" i="30"/>
  <c r="H1540" i="30"/>
  <c r="C1541" i="30"/>
  <c r="D1541" i="30"/>
  <c r="E1541" i="30"/>
  <c r="F1541" i="30"/>
  <c r="G1541" i="30"/>
  <c r="H1541" i="30"/>
  <c r="C1542" i="30"/>
  <c r="D1542" i="30"/>
  <c r="E1542" i="30"/>
  <c r="F1542" i="30"/>
  <c r="G1542" i="30"/>
  <c r="H1542" i="30"/>
  <c r="C1543" i="30"/>
  <c r="D1543" i="30"/>
  <c r="E1543" i="30"/>
  <c r="F1543" i="30"/>
  <c r="G1543" i="30"/>
  <c r="H1543" i="30"/>
  <c r="C1544" i="30"/>
  <c r="D1544" i="30"/>
  <c r="E1544" i="30"/>
  <c r="F1544" i="30"/>
  <c r="G1544" i="30"/>
  <c r="H1544" i="30"/>
  <c r="C1545" i="30"/>
  <c r="D1545" i="30"/>
  <c r="E1545" i="30"/>
  <c r="F1545" i="30"/>
  <c r="G1545" i="30"/>
  <c r="H1545" i="30"/>
  <c r="C1546" i="30"/>
  <c r="D1546" i="30"/>
  <c r="E1546" i="30"/>
  <c r="F1546" i="30"/>
  <c r="G1546" i="30"/>
  <c r="H1546" i="30"/>
  <c r="C1547" i="30"/>
  <c r="D1547" i="30"/>
  <c r="E1547" i="30"/>
  <c r="F1547" i="30"/>
  <c r="G1547" i="30"/>
  <c r="H1547" i="30"/>
  <c r="C1548" i="30"/>
  <c r="D1548" i="30"/>
  <c r="E1548" i="30"/>
  <c r="F1548" i="30"/>
  <c r="G1548" i="30"/>
  <c r="H1548" i="30"/>
  <c r="C1549" i="30"/>
  <c r="D1549" i="30"/>
  <c r="E1549" i="30"/>
  <c r="F1549" i="30"/>
  <c r="G1549" i="30"/>
  <c r="H1549" i="30"/>
  <c r="C1550" i="30"/>
  <c r="D1550" i="30"/>
  <c r="E1550" i="30"/>
  <c r="F1550" i="30"/>
  <c r="G1550" i="30"/>
  <c r="H1550" i="30"/>
  <c r="C1551" i="30"/>
  <c r="D1551" i="30"/>
  <c r="E1551" i="30"/>
  <c r="F1551" i="30"/>
  <c r="G1551" i="30"/>
  <c r="H1551" i="30"/>
  <c r="C1552" i="30"/>
  <c r="D1552" i="30"/>
  <c r="E1552" i="30"/>
  <c r="F1552" i="30"/>
  <c r="G1552" i="30"/>
  <c r="H1552" i="30"/>
  <c r="C1553" i="30"/>
  <c r="D1553" i="30"/>
  <c r="E1553" i="30"/>
  <c r="F1553" i="30"/>
  <c r="G1553" i="30"/>
  <c r="H1553" i="30"/>
  <c r="C1554" i="30"/>
  <c r="D1554" i="30"/>
  <c r="E1554" i="30"/>
  <c r="F1554" i="30"/>
  <c r="G1554" i="30"/>
  <c r="H1554" i="30"/>
  <c r="C1555" i="30"/>
  <c r="D1555" i="30"/>
  <c r="E1555" i="30"/>
  <c r="F1555" i="30"/>
  <c r="G1555" i="30"/>
  <c r="H1555" i="30"/>
  <c r="C1556" i="30"/>
  <c r="D1556" i="30"/>
  <c r="E1556" i="30"/>
  <c r="F1556" i="30"/>
  <c r="G1556" i="30"/>
  <c r="H1556" i="30"/>
  <c r="C1557" i="30"/>
  <c r="D1557" i="30"/>
  <c r="E1557" i="30"/>
  <c r="F1557" i="30"/>
  <c r="G1557" i="30"/>
  <c r="H1557" i="30"/>
  <c r="C1558" i="30"/>
  <c r="D1558" i="30"/>
  <c r="E1558" i="30"/>
  <c r="F1558" i="30"/>
  <c r="G1558" i="30"/>
  <c r="H1558" i="30"/>
  <c r="C1559" i="30"/>
  <c r="D1559" i="30"/>
  <c r="E1559" i="30"/>
  <c r="F1559" i="30"/>
  <c r="G1559" i="30"/>
  <c r="H1559" i="30"/>
  <c r="C1560" i="30"/>
  <c r="D1560" i="30"/>
  <c r="E1560" i="30"/>
  <c r="F1560" i="30"/>
  <c r="G1560" i="30"/>
  <c r="H1560" i="30"/>
  <c r="C1561" i="30"/>
  <c r="D1561" i="30"/>
  <c r="E1561" i="30"/>
  <c r="F1561" i="30"/>
  <c r="G1561" i="30"/>
  <c r="H1561" i="30"/>
  <c r="C1562" i="30"/>
  <c r="D1562" i="30"/>
  <c r="E1562" i="30"/>
  <c r="F1562" i="30"/>
  <c r="G1562" i="30"/>
  <c r="H1562" i="30"/>
  <c r="C1563" i="30"/>
  <c r="D1563" i="30"/>
  <c r="E1563" i="30"/>
  <c r="F1563" i="30"/>
  <c r="G1563" i="30"/>
  <c r="H1563" i="30"/>
  <c r="C1564" i="30"/>
  <c r="D1564" i="30"/>
  <c r="E1564" i="30"/>
  <c r="F1564" i="30"/>
  <c r="G1564" i="30"/>
  <c r="H1564" i="30"/>
  <c r="C1565" i="30"/>
  <c r="D1565" i="30"/>
  <c r="E1565" i="30"/>
  <c r="F1565" i="30"/>
  <c r="G1565" i="30"/>
  <c r="H1565" i="30"/>
  <c r="C1566" i="30"/>
  <c r="D1566" i="30"/>
  <c r="E1566" i="30"/>
  <c r="F1566" i="30"/>
  <c r="G1566" i="30"/>
  <c r="H1566" i="30"/>
  <c r="C1567" i="30"/>
  <c r="D1567" i="30"/>
  <c r="E1567" i="30"/>
  <c r="F1567" i="30"/>
  <c r="G1567" i="30"/>
  <c r="H1567" i="30"/>
  <c r="C1568" i="30"/>
  <c r="D1568" i="30"/>
  <c r="E1568" i="30"/>
  <c r="F1568" i="30"/>
  <c r="G1568" i="30"/>
  <c r="H1568" i="30"/>
  <c r="C1569" i="30"/>
  <c r="D1569" i="30"/>
  <c r="E1569" i="30"/>
  <c r="F1569" i="30"/>
  <c r="G1569" i="30"/>
  <c r="H1569" i="30"/>
  <c r="C1570" i="30"/>
  <c r="D1570" i="30"/>
  <c r="E1570" i="30"/>
  <c r="F1570" i="30"/>
  <c r="G1570" i="30"/>
  <c r="H1570" i="30"/>
  <c r="C1571" i="30"/>
  <c r="D1571" i="30"/>
  <c r="E1571" i="30"/>
  <c r="F1571" i="30"/>
  <c r="G1571" i="30"/>
  <c r="H1571" i="30"/>
  <c r="C1572" i="30"/>
  <c r="D1572" i="30"/>
  <c r="E1572" i="30"/>
  <c r="F1572" i="30"/>
  <c r="G1572" i="30"/>
  <c r="H1572" i="30"/>
  <c r="C1573" i="30"/>
  <c r="D1573" i="30"/>
  <c r="E1573" i="30"/>
  <c r="F1573" i="30"/>
  <c r="G1573" i="30"/>
  <c r="H1573" i="30"/>
  <c r="C1574" i="30"/>
  <c r="D1574" i="30"/>
  <c r="E1574" i="30"/>
  <c r="F1574" i="30"/>
  <c r="G1574" i="30"/>
  <c r="H1574" i="30"/>
  <c r="C1575" i="30"/>
  <c r="D1575" i="30"/>
  <c r="E1575" i="30"/>
  <c r="F1575" i="30"/>
  <c r="G1575" i="30"/>
  <c r="H1575" i="30"/>
  <c r="C1576" i="30"/>
  <c r="D1576" i="30"/>
  <c r="E1576" i="30"/>
  <c r="F1576" i="30"/>
  <c r="G1576" i="30"/>
  <c r="H1576" i="30"/>
  <c r="C1577" i="30"/>
  <c r="D1577" i="30"/>
  <c r="E1577" i="30"/>
  <c r="F1577" i="30"/>
  <c r="G1577" i="30"/>
  <c r="H1577" i="30"/>
  <c r="C1578" i="30"/>
  <c r="D1578" i="30"/>
  <c r="E1578" i="30"/>
  <c r="F1578" i="30"/>
  <c r="G1578" i="30"/>
  <c r="H1578" i="30"/>
  <c r="C1579" i="30"/>
  <c r="D1579" i="30"/>
  <c r="E1579" i="30"/>
  <c r="F1579" i="30"/>
  <c r="G1579" i="30"/>
  <c r="H1579" i="30"/>
  <c r="C1580" i="30"/>
  <c r="D1580" i="30"/>
  <c r="E1580" i="30"/>
  <c r="F1580" i="30"/>
  <c r="G1580" i="30"/>
  <c r="H1580" i="30"/>
  <c r="C1581" i="30"/>
  <c r="D1581" i="30"/>
  <c r="E1581" i="30"/>
  <c r="F1581" i="30"/>
  <c r="G1581" i="30"/>
  <c r="H1581" i="30"/>
  <c r="C1582" i="30"/>
  <c r="D1582" i="30"/>
  <c r="E1582" i="30"/>
  <c r="F1582" i="30"/>
  <c r="G1582" i="30"/>
  <c r="H1582" i="30"/>
  <c r="C1583" i="30"/>
  <c r="D1583" i="30"/>
  <c r="E1583" i="30"/>
  <c r="F1583" i="30"/>
  <c r="G1583" i="30"/>
  <c r="H1583" i="30"/>
  <c r="C1584" i="30"/>
  <c r="D1584" i="30"/>
  <c r="E1584" i="30"/>
  <c r="F1584" i="30"/>
  <c r="G1584" i="30"/>
  <c r="H1584" i="30"/>
  <c r="C1585" i="30"/>
  <c r="D1585" i="30"/>
  <c r="E1585" i="30"/>
  <c r="F1585" i="30"/>
  <c r="G1585" i="30"/>
  <c r="H1585" i="30"/>
  <c r="C1586" i="30"/>
  <c r="D1586" i="30"/>
  <c r="E1586" i="30"/>
  <c r="F1586" i="30"/>
  <c r="G1586" i="30"/>
  <c r="H1586" i="30"/>
  <c r="C1587" i="30"/>
  <c r="D1587" i="30"/>
  <c r="E1587" i="30"/>
  <c r="F1587" i="30"/>
  <c r="G1587" i="30"/>
  <c r="H1587" i="30"/>
  <c r="C1588" i="30"/>
  <c r="D1588" i="30"/>
  <c r="E1588" i="30"/>
  <c r="F1588" i="30"/>
  <c r="G1588" i="30"/>
  <c r="H1588" i="30"/>
  <c r="C1589" i="30"/>
  <c r="D1589" i="30"/>
  <c r="E1589" i="30"/>
  <c r="F1589" i="30"/>
  <c r="G1589" i="30"/>
  <c r="H1589" i="30"/>
  <c r="C1590" i="30"/>
  <c r="D1590" i="30"/>
  <c r="E1590" i="30"/>
  <c r="F1590" i="30"/>
  <c r="G1590" i="30"/>
  <c r="H1590" i="30"/>
  <c r="C1591" i="30"/>
  <c r="D1591" i="30"/>
  <c r="E1591" i="30"/>
  <c r="F1591" i="30"/>
  <c r="G1591" i="30"/>
  <c r="H1591" i="30"/>
  <c r="C1592" i="30"/>
  <c r="D1592" i="30"/>
  <c r="E1592" i="30"/>
  <c r="F1592" i="30"/>
  <c r="G1592" i="30"/>
  <c r="H1592" i="30"/>
  <c r="C1593" i="30"/>
  <c r="D1593" i="30"/>
  <c r="E1593" i="30"/>
  <c r="F1593" i="30"/>
  <c r="G1593" i="30"/>
  <c r="H1593" i="30"/>
  <c r="C1594" i="30"/>
  <c r="D1594" i="30"/>
  <c r="E1594" i="30"/>
  <c r="F1594" i="30"/>
  <c r="G1594" i="30"/>
  <c r="H1594" i="30"/>
  <c r="C1595" i="30"/>
  <c r="D1595" i="30"/>
  <c r="E1595" i="30"/>
  <c r="F1595" i="30"/>
  <c r="G1595" i="30"/>
  <c r="H1595" i="30"/>
  <c r="C1596" i="30"/>
  <c r="D1596" i="30"/>
  <c r="E1596" i="30"/>
  <c r="F1596" i="30"/>
  <c r="G1596" i="30"/>
  <c r="H1596" i="30"/>
  <c r="C1597" i="30"/>
  <c r="D1597" i="30"/>
  <c r="E1597" i="30"/>
  <c r="F1597" i="30"/>
  <c r="G1597" i="30"/>
  <c r="H1597" i="30"/>
  <c r="C1598" i="30"/>
  <c r="D1598" i="30"/>
  <c r="E1598" i="30"/>
  <c r="F1598" i="30"/>
  <c r="G1598" i="30"/>
  <c r="H1598" i="30"/>
  <c r="C1599" i="30"/>
  <c r="D1599" i="30"/>
  <c r="E1599" i="30"/>
  <c r="F1599" i="30"/>
  <c r="G1599" i="30"/>
  <c r="H1599" i="30"/>
  <c r="C1600" i="30"/>
  <c r="D1600" i="30"/>
  <c r="E1600" i="30"/>
  <c r="F1600" i="30"/>
  <c r="G1600" i="30"/>
  <c r="H1600" i="30"/>
  <c r="C1601" i="30"/>
  <c r="D1601" i="30"/>
  <c r="E1601" i="30"/>
  <c r="F1601" i="30"/>
  <c r="G1601" i="30"/>
  <c r="H1601" i="30"/>
  <c r="C1602" i="30"/>
  <c r="D1602" i="30"/>
  <c r="E1602" i="30"/>
  <c r="F1602" i="30"/>
  <c r="G1602" i="30"/>
  <c r="H1602" i="30"/>
  <c r="C1603" i="30"/>
  <c r="D1603" i="30"/>
  <c r="E1603" i="30"/>
  <c r="F1603" i="30"/>
  <c r="G1603" i="30"/>
  <c r="H1603" i="30"/>
  <c r="C1604" i="30"/>
  <c r="D1604" i="30"/>
  <c r="E1604" i="30"/>
  <c r="F1604" i="30"/>
  <c r="G1604" i="30"/>
  <c r="H1604" i="30"/>
  <c r="C1605" i="30"/>
  <c r="D1605" i="30"/>
  <c r="E1605" i="30"/>
  <c r="F1605" i="30"/>
  <c r="G1605" i="30"/>
  <c r="H1605" i="30"/>
  <c r="C1606" i="30"/>
  <c r="D1606" i="30"/>
  <c r="E1606" i="30"/>
  <c r="F1606" i="30"/>
  <c r="G1606" i="30"/>
  <c r="H1606" i="30"/>
  <c r="C1607" i="30"/>
  <c r="D1607" i="30"/>
  <c r="E1607" i="30"/>
  <c r="F1607" i="30"/>
  <c r="G1607" i="30"/>
  <c r="H1607" i="30"/>
  <c r="C1608" i="30"/>
  <c r="D1608" i="30"/>
  <c r="E1608" i="30"/>
  <c r="F1608" i="30"/>
  <c r="G1608" i="30"/>
  <c r="H1608" i="30"/>
  <c r="C1609" i="30"/>
  <c r="D1609" i="30"/>
  <c r="E1609" i="30"/>
  <c r="F1609" i="30"/>
  <c r="G1609" i="30"/>
  <c r="H1609" i="30"/>
  <c r="C1610" i="30"/>
  <c r="D1610" i="30"/>
  <c r="E1610" i="30"/>
  <c r="F1610" i="30"/>
  <c r="G1610" i="30"/>
  <c r="H1610" i="30"/>
  <c r="C1611" i="30"/>
  <c r="D1611" i="30"/>
  <c r="E1611" i="30"/>
  <c r="F1611" i="30"/>
  <c r="G1611" i="30"/>
  <c r="H1611" i="30"/>
  <c r="C1612" i="30"/>
  <c r="D1612" i="30"/>
  <c r="E1612" i="30"/>
  <c r="F1612" i="30"/>
  <c r="G1612" i="30"/>
  <c r="H1612" i="30"/>
  <c r="C1613" i="30"/>
  <c r="D1613" i="30"/>
  <c r="E1613" i="30"/>
  <c r="F1613" i="30"/>
  <c r="G1613" i="30"/>
  <c r="H1613" i="30"/>
  <c r="C1614" i="30"/>
  <c r="D1614" i="30"/>
  <c r="E1614" i="30"/>
  <c r="F1614" i="30"/>
  <c r="G1614" i="30"/>
  <c r="H1614" i="30"/>
  <c r="C1615" i="30"/>
  <c r="D1615" i="30"/>
  <c r="E1615" i="30"/>
  <c r="F1615" i="30"/>
  <c r="G1615" i="30"/>
  <c r="H1615" i="30"/>
  <c r="C1616" i="30"/>
  <c r="D1616" i="30"/>
  <c r="E1616" i="30"/>
  <c r="F1616" i="30"/>
  <c r="G1616" i="30"/>
  <c r="H1616" i="30"/>
  <c r="C1617" i="30"/>
  <c r="D1617" i="30"/>
  <c r="E1617" i="30"/>
  <c r="F1617" i="30"/>
  <c r="G1617" i="30"/>
  <c r="H1617" i="30"/>
  <c r="C1618" i="30"/>
  <c r="D1618" i="30"/>
  <c r="E1618" i="30"/>
  <c r="F1618" i="30"/>
  <c r="G1618" i="30"/>
  <c r="H1618" i="30"/>
  <c r="C1619" i="30"/>
  <c r="D1619" i="30"/>
  <c r="E1619" i="30"/>
  <c r="F1619" i="30"/>
  <c r="G1619" i="30"/>
  <c r="H1619" i="30"/>
  <c r="C1620" i="30"/>
  <c r="D1620" i="30"/>
  <c r="E1620" i="30"/>
  <c r="F1620" i="30"/>
  <c r="G1620" i="30"/>
  <c r="H1620" i="30"/>
  <c r="C1621" i="30"/>
  <c r="D1621" i="30"/>
  <c r="E1621" i="30"/>
  <c r="F1621" i="30"/>
  <c r="G1621" i="30"/>
  <c r="H1621" i="30"/>
  <c r="C1622" i="30"/>
  <c r="D1622" i="30"/>
  <c r="E1622" i="30"/>
  <c r="F1622" i="30"/>
  <c r="G1622" i="30"/>
  <c r="H1622" i="30"/>
  <c r="C1623" i="30"/>
  <c r="D1623" i="30"/>
  <c r="E1623" i="30"/>
  <c r="F1623" i="30"/>
  <c r="G1623" i="30"/>
  <c r="H1623" i="30"/>
  <c r="C1624" i="30"/>
  <c r="D1624" i="30"/>
  <c r="E1624" i="30"/>
  <c r="F1624" i="30"/>
  <c r="G1624" i="30"/>
  <c r="H1624" i="30"/>
  <c r="C1625" i="30"/>
  <c r="D1625" i="30"/>
  <c r="E1625" i="30"/>
  <c r="F1625" i="30"/>
  <c r="G1625" i="30"/>
  <c r="H1625" i="30"/>
  <c r="C1626" i="30"/>
  <c r="D1626" i="30"/>
  <c r="E1626" i="30"/>
  <c r="F1626" i="30"/>
  <c r="G1626" i="30"/>
  <c r="H1626" i="30"/>
  <c r="C1627" i="30"/>
  <c r="D1627" i="30"/>
  <c r="E1627" i="30"/>
  <c r="F1627" i="30"/>
  <c r="G1627" i="30"/>
  <c r="H1627" i="30"/>
  <c r="C1628" i="30"/>
  <c r="D1628" i="30"/>
  <c r="E1628" i="30"/>
  <c r="F1628" i="30"/>
  <c r="G1628" i="30"/>
  <c r="H1628" i="30"/>
  <c r="C1629" i="30"/>
  <c r="D1629" i="30"/>
  <c r="E1629" i="30"/>
  <c r="F1629" i="30"/>
  <c r="G1629" i="30"/>
  <c r="H1629" i="30"/>
  <c r="C1630" i="30"/>
  <c r="D1630" i="30"/>
  <c r="E1630" i="30"/>
  <c r="F1630" i="30"/>
  <c r="G1630" i="30"/>
  <c r="H1630" i="30"/>
  <c r="C1631" i="30"/>
  <c r="D1631" i="30"/>
  <c r="E1631" i="30"/>
  <c r="F1631" i="30"/>
  <c r="G1631" i="30"/>
  <c r="H1631" i="30"/>
  <c r="C1632" i="30"/>
  <c r="D1632" i="30"/>
  <c r="E1632" i="30"/>
  <c r="F1632" i="30"/>
  <c r="G1632" i="30"/>
  <c r="H1632" i="30"/>
  <c r="C1633" i="30"/>
  <c r="D1633" i="30"/>
  <c r="E1633" i="30"/>
  <c r="F1633" i="30"/>
  <c r="G1633" i="30"/>
  <c r="H1633" i="30"/>
  <c r="C1634" i="30"/>
  <c r="D1634" i="30"/>
  <c r="E1634" i="30"/>
  <c r="F1634" i="30"/>
  <c r="G1634" i="30"/>
  <c r="H1634" i="30"/>
  <c r="C1635" i="30"/>
  <c r="D1635" i="30"/>
  <c r="E1635" i="30"/>
  <c r="F1635" i="30"/>
  <c r="G1635" i="30"/>
  <c r="H1635" i="30"/>
  <c r="C1636" i="30"/>
  <c r="D1636" i="30"/>
  <c r="E1636" i="30"/>
  <c r="F1636" i="30"/>
  <c r="G1636" i="30"/>
  <c r="H1636" i="30"/>
  <c r="C1637" i="30"/>
  <c r="D1637" i="30"/>
  <c r="E1637" i="30"/>
  <c r="F1637" i="30"/>
  <c r="G1637" i="30"/>
  <c r="H1637" i="30"/>
  <c r="C1638" i="30"/>
  <c r="D1638" i="30"/>
  <c r="E1638" i="30"/>
  <c r="F1638" i="30"/>
  <c r="G1638" i="30"/>
  <c r="H1638" i="30"/>
  <c r="C1639" i="30"/>
  <c r="D1639" i="30"/>
  <c r="E1639" i="30"/>
  <c r="F1639" i="30"/>
  <c r="G1639" i="30"/>
  <c r="H1639" i="30"/>
  <c r="C1640" i="30"/>
  <c r="D1640" i="30"/>
  <c r="E1640" i="30"/>
  <c r="F1640" i="30"/>
  <c r="G1640" i="30"/>
  <c r="H1640" i="30"/>
  <c r="C1641" i="30"/>
  <c r="D1641" i="30"/>
  <c r="E1641" i="30"/>
  <c r="F1641" i="30"/>
  <c r="G1641" i="30"/>
  <c r="H1641" i="30"/>
  <c r="C1642" i="30"/>
  <c r="D1642" i="30"/>
  <c r="E1642" i="30"/>
  <c r="F1642" i="30"/>
  <c r="G1642" i="30"/>
  <c r="H1642" i="30"/>
  <c r="C1643" i="30"/>
  <c r="D1643" i="30"/>
  <c r="E1643" i="30"/>
  <c r="F1643" i="30"/>
  <c r="G1643" i="30"/>
  <c r="H1643" i="30"/>
  <c r="C1644" i="30"/>
  <c r="D1644" i="30"/>
  <c r="E1644" i="30"/>
  <c r="F1644" i="30"/>
  <c r="G1644" i="30"/>
  <c r="H1644" i="30"/>
  <c r="C1645" i="30"/>
  <c r="D1645" i="30"/>
  <c r="E1645" i="30"/>
  <c r="F1645" i="30"/>
  <c r="G1645" i="30"/>
  <c r="H1645" i="30"/>
  <c r="C1646" i="30"/>
  <c r="D1646" i="30"/>
  <c r="E1646" i="30"/>
  <c r="F1646" i="30"/>
  <c r="G1646" i="30"/>
  <c r="H1646" i="30"/>
  <c r="C1647" i="30"/>
  <c r="D1647" i="30"/>
  <c r="E1647" i="30"/>
  <c r="F1647" i="30"/>
  <c r="G1647" i="30"/>
  <c r="H1647" i="30"/>
  <c r="C1648" i="30"/>
  <c r="D1648" i="30"/>
  <c r="E1648" i="30"/>
  <c r="F1648" i="30"/>
  <c r="G1648" i="30"/>
  <c r="H1648" i="30"/>
  <c r="C1649" i="30"/>
  <c r="D1649" i="30"/>
  <c r="E1649" i="30"/>
  <c r="F1649" i="30"/>
  <c r="G1649" i="30"/>
  <c r="H1649" i="30"/>
  <c r="C1650" i="30"/>
  <c r="D1650" i="30"/>
  <c r="E1650" i="30"/>
  <c r="F1650" i="30"/>
  <c r="G1650" i="30"/>
  <c r="H1650" i="30"/>
  <c r="C1651" i="30"/>
  <c r="D1651" i="30"/>
  <c r="E1651" i="30"/>
  <c r="F1651" i="30"/>
  <c r="G1651" i="30"/>
  <c r="H1651" i="30"/>
  <c r="C1652" i="30"/>
  <c r="D1652" i="30"/>
  <c r="E1652" i="30"/>
  <c r="F1652" i="30"/>
  <c r="G1652" i="30"/>
  <c r="H1652" i="30"/>
  <c r="C1653" i="30"/>
  <c r="D1653" i="30"/>
  <c r="E1653" i="30"/>
  <c r="F1653" i="30"/>
  <c r="G1653" i="30"/>
  <c r="H1653" i="30"/>
  <c r="C1654" i="30"/>
  <c r="D1654" i="30"/>
  <c r="E1654" i="30"/>
  <c r="F1654" i="30"/>
  <c r="G1654" i="30"/>
  <c r="H1654" i="30"/>
  <c r="C1655" i="30"/>
  <c r="D1655" i="30"/>
  <c r="E1655" i="30"/>
  <c r="F1655" i="30"/>
  <c r="G1655" i="30"/>
  <c r="H1655" i="30"/>
  <c r="C1656" i="30"/>
  <c r="D1656" i="30"/>
  <c r="E1656" i="30"/>
  <c r="F1656" i="30"/>
  <c r="G1656" i="30"/>
  <c r="H1656" i="30"/>
  <c r="C1657" i="30"/>
  <c r="D1657" i="30"/>
  <c r="E1657" i="30"/>
  <c r="F1657" i="30"/>
  <c r="G1657" i="30"/>
  <c r="H1657" i="30"/>
  <c r="C1658" i="30"/>
  <c r="D1658" i="30"/>
  <c r="E1658" i="30"/>
  <c r="F1658" i="30"/>
  <c r="G1658" i="30"/>
  <c r="H1658" i="30"/>
  <c r="C1659" i="30"/>
  <c r="D1659" i="30"/>
  <c r="E1659" i="30"/>
  <c r="F1659" i="30"/>
  <c r="G1659" i="30"/>
  <c r="H1659" i="30"/>
  <c r="C1660" i="30"/>
  <c r="D1660" i="30"/>
  <c r="E1660" i="30"/>
  <c r="F1660" i="30"/>
  <c r="G1660" i="30"/>
  <c r="H1660" i="30"/>
  <c r="C1661" i="30"/>
  <c r="D1661" i="30"/>
  <c r="E1661" i="30"/>
  <c r="F1661" i="30"/>
  <c r="G1661" i="30"/>
  <c r="H1661" i="30"/>
  <c r="C1662" i="30"/>
  <c r="D1662" i="30"/>
  <c r="E1662" i="30"/>
  <c r="F1662" i="30"/>
  <c r="G1662" i="30"/>
  <c r="H1662" i="30"/>
  <c r="C1663" i="30"/>
  <c r="D1663" i="30"/>
  <c r="E1663" i="30"/>
  <c r="F1663" i="30"/>
  <c r="G1663" i="30"/>
  <c r="H1663" i="30"/>
  <c r="C1664" i="30"/>
  <c r="D1664" i="30"/>
  <c r="E1664" i="30"/>
  <c r="F1664" i="30"/>
  <c r="G1664" i="30"/>
  <c r="H1664" i="30"/>
  <c r="C1665" i="30"/>
  <c r="D1665" i="30"/>
  <c r="E1665" i="30"/>
  <c r="F1665" i="30"/>
  <c r="G1665" i="30"/>
  <c r="H1665" i="30"/>
  <c r="C1666" i="30"/>
  <c r="D1666" i="30"/>
  <c r="E1666" i="30"/>
  <c r="F1666" i="30"/>
  <c r="G1666" i="30"/>
  <c r="H1666" i="30"/>
  <c r="C1667" i="30"/>
  <c r="D1667" i="30"/>
  <c r="E1667" i="30"/>
  <c r="F1667" i="30"/>
  <c r="G1667" i="30"/>
  <c r="H1667" i="30"/>
  <c r="C1668" i="30"/>
  <c r="D1668" i="30"/>
  <c r="E1668" i="30"/>
  <c r="F1668" i="30"/>
  <c r="G1668" i="30"/>
  <c r="H1668" i="30"/>
  <c r="C1669" i="30"/>
  <c r="D1669" i="30"/>
  <c r="E1669" i="30"/>
  <c r="F1669" i="30"/>
  <c r="G1669" i="30"/>
  <c r="H1669" i="30"/>
  <c r="C1670" i="30"/>
  <c r="D1670" i="30"/>
  <c r="E1670" i="30"/>
  <c r="F1670" i="30"/>
  <c r="G1670" i="30"/>
  <c r="H1670" i="30"/>
  <c r="C1671" i="30"/>
  <c r="D1671" i="30"/>
  <c r="E1671" i="30"/>
  <c r="F1671" i="30"/>
  <c r="G1671" i="30"/>
  <c r="H1671" i="30"/>
  <c r="C1672" i="30"/>
  <c r="D1672" i="30"/>
  <c r="E1672" i="30"/>
  <c r="F1672" i="30"/>
  <c r="G1672" i="30"/>
  <c r="H1672" i="30"/>
  <c r="C1673" i="30"/>
  <c r="D1673" i="30"/>
  <c r="E1673" i="30"/>
  <c r="F1673" i="30"/>
  <c r="G1673" i="30"/>
  <c r="H1673" i="30"/>
  <c r="C1674" i="30"/>
  <c r="D1674" i="30"/>
  <c r="E1674" i="30"/>
  <c r="F1674" i="30"/>
  <c r="G1674" i="30"/>
  <c r="H1674" i="30"/>
  <c r="C1675" i="30"/>
  <c r="D1675" i="30"/>
  <c r="E1675" i="30"/>
  <c r="F1675" i="30"/>
  <c r="G1675" i="30"/>
  <c r="H1675" i="30"/>
  <c r="C1676" i="30"/>
  <c r="D1676" i="30"/>
  <c r="E1676" i="30"/>
  <c r="F1676" i="30"/>
  <c r="G1676" i="30"/>
  <c r="H1676" i="30"/>
  <c r="C1677" i="30"/>
  <c r="D1677" i="30"/>
  <c r="E1677" i="30"/>
  <c r="F1677" i="30"/>
  <c r="G1677" i="30"/>
  <c r="H1677" i="30"/>
  <c r="C1678" i="30"/>
  <c r="D1678" i="30"/>
  <c r="E1678" i="30"/>
  <c r="F1678" i="30"/>
  <c r="G1678" i="30"/>
  <c r="H1678" i="30"/>
  <c r="C1679" i="30"/>
  <c r="D1679" i="30"/>
  <c r="E1679" i="30"/>
  <c r="F1679" i="30"/>
  <c r="G1679" i="30"/>
  <c r="H1679" i="30"/>
  <c r="C1680" i="30"/>
  <c r="D1680" i="30"/>
  <c r="E1680" i="30"/>
  <c r="F1680" i="30"/>
  <c r="G1680" i="30"/>
  <c r="H1680" i="30"/>
  <c r="C1681" i="30"/>
  <c r="D1681" i="30"/>
  <c r="E1681" i="30"/>
  <c r="F1681" i="30"/>
  <c r="G1681" i="30"/>
  <c r="H1681" i="30"/>
  <c r="C1682" i="30"/>
  <c r="D1682" i="30"/>
  <c r="E1682" i="30"/>
  <c r="F1682" i="30"/>
  <c r="G1682" i="30"/>
  <c r="H1682" i="30"/>
  <c r="C1683" i="30"/>
  <c r="D1683" i="30"/>
  <c r="E1683" i="30"/>
  <c r="F1683" i="30"/>
  <c r="G1683" i="30"/>
  <c r="H1683" i="30"/>
  <c r="C1684" i="30"/>
  <c r="D1684" i="30"/>
  <c r="E1684" i="30"/>
  <c r="F1684" i="30"/>
  <c r="G1684" i="30"/>
  <c r="H1684" i="30"/>
  <c r="C1685" i="30"/>
  <c r="D1685" i="30"/>
  <c r="E1685" i="30"/>
  <c r="F1685" i="30"/>
  <c r="G1685" i="30"/>
  <c r="H1685" i="30"/>
  <c r="C1686" i="30"/>
  <c r="D1686" i="30"/>
  <c r="E1686" i="30"/>
  <c r="F1686" i="30"/>
  <c r="G1686" i="30"/>
  <c r="H1686" i="30"/>
  <c r="C1687" i="30"/>
  <c r="D1687" i="30"/>
  <c r="E1687" i="30"/>
  <c r="F1687" i="30"/>
  <c r="G1687" i="30"/>
  <c r="H1687" i="30"/>
  <c r="C1688" i="30"/>
  <c r="D1688" i="30"/>
  <c r="E1688" i="30"/>
  <c r="F1688" i="30"/>
  <c r="G1688" i="30"/>
  <c r="H1688" i="30"/>
  <c r="C1689" i="30"/>
  <c r="D1689" i="30"/>
  <c r="E1689" i="30"/>
  <c r="F1689" i="30"/>
  <c r="G1689" i="30"/>
  <c r="H1689" i="30"/>
  <c r="C1690" i="30"/>
  <c r="D1690" i="30"/>
  <c r="E1690" i="30"/>
  <c r="F1690" i="30"/>
  <c r="G1690" i="30"/>
  <c r="H1690" i="30"/>
  <c r="C1691" i="30"/>
  <c r="D1691" i="30"/>
  <c r="E1691" i="30"/>
  <c r="F1691" i="30"/>
  <c r="G1691" i="30"/>
  <c r="H1691" i="30"/>
  <c r="C1692" i="30"/>
  <c r="D1692" i="30"/>
  <c r="E1692" i="30"/>
  <c r="F1692" i="30"/>
  <c r="G1692" i="30"/>
  <c r="H1692" i="30"/>
  <c r="C1693" i="30"/>
  <c r="D1693" i="30"/>
  <c r="E1693" i="30"/>
  <c r="F1693" i="30"/>
  <c r="G1693" i="30"/>
  <c r="H1693" i="30"/>
  <c r="C1694" i="30"/>
  <c r="D1694" i="30"/>
  <c r="E1694" i="30"/>
  <c r="F1694" i="30"/>
  <c r="G1694" i="30"/>
  <c r="H1694" i="30"/>
  <c r="C1695" i="30"/>
  <c r="D1695" i="30"/>
  <c r="E1695" i="30"/>
  <c r="F1695" i="30"/>
  <c r="G1695" i="30"/>
  <c r="H1695" i="30"/>
  <c r="C1696" i="30"/>
  <c r="D1696" i="30"/>
  <c r="E1696" i="30"/>
  <c r="F1696" i="30"/>
  <c r="G1696" i="30"/>
  <c r="H1696" i="30"/>
  <c r="C1697" i="30"/>
  <c r="D1697" i="30"/>
  <c r="E1697" i="30"/>
  <c r="F1697" i="30"/>
  <c r="G1697" i="30"/>
  <c r="H1697" i="30"/>
  <c r="C1698" i="30"/>
  <c r="D1698" i="30"/>
  <c r="E1698" i="30"/>
  <c r="F1698" i="30"/>
  <c r="G1698" i="30"/>
  <c r="H1698" i="30"/>
  <c r="C1699" i="30"/>
  <c r="D1699" i="30"/>
  <c r="E1699" i="30"/>
  <c r="F1699" i="30"/>
  <c r="G1699" i="30"/>
  <c r="H1699" i="30"/>
  <c r="C1700" i="30"/>
  <c r="D1700" i="30"/>
  <c r="E1700" i="30"/>
  <c r="F1700" i="30"/>
  <c r="G1700" i="30"/>
  <c r="H1700" i="30"/>
  <c r="C1701" i="30"/>
  <c r="D1701" i="30"/>
  <c r="E1701" i="30"/>
  <c r="F1701" i="30"/>
  <c r="G1701" i="30"/>
  <c r="H1701" i="30"/>
  <c r="C1702" i="30"/>
  <c r="D1702" i="30"/>
  <c r="E1702" i="30"/>
  <c r="F1702" i="30"/>
  <c r="G1702" i="30"/>
  <c r="H1702" i="30"/>
  <c r="C1703" i="30"/>
  <c r="D1703" i="30"/>
  <c r="E1703" i="30"/>
  <c r="F1703" i="30"/>
  <c r="G1703" i="30"/>
  <c r="H1703" i="30"/>
  <c r="C1704" i="30"/>
  <c r="D1704" i="30"/>
  <c r="E1704" i="30"/>
  <c r="F1704" i="30"/>
  <c r="G1704" i="30"/>
  <c r="H1704" i="30"/>
  <c r="C1705" i="30"/>
  <c r="D1705" i="30"/>
  <c r="E1705" i="30"/>
  <c r="F1705" i="30"/>
  <c r="G1705" i="30"/>
  <c r="H1705" i="30"/>
  <c r="C1706" i="30"/>
  <c r="D1706" i="30"/>
  <c r="E1706" i="30"/>
  <c r="F1706" i="30"/>
  <c r="G1706" i="30"/>
  <c r="H1706" i="30"/>
  <c r="C1707" i="30"/>
  <c r="D1707" i="30"/>
  <c r="E1707" i="30"/>
  <c r="F1707" i="30"/>
  <c r="G1707" i="30"/>
  <c r="H1707" i="30"/>
  <c r="C1708" i="30"/>
  <c r="D1708" i="30"/>
  <c r="E1708" i="30"/>
  <c r="F1708" i="30"/>
  <c r="G1708" i="30"/>
  <c r="H1708" i="30"/>
  <c r="C1709" i="30"/>
  <c r="D1709" i="30"/>
  <c r="E1709" i="30"/>
  <c r="F1709" i="30"/>
  <c r="G1709" i="30"/>
  <c r="H1709" i="30"/>
  <c r="C1710" i="30"/>
  <c r="D1710" i="30"/>
  <c r="E1710" i="30"/>
  <c r="F1710" i="30"/>
  <c r="G1710" i="30"/>
  <c r="H1710" i="30"/>
  <c r="C1711" i="30"/>
  <c r="D1711" i="30"/>
  <c r="E1711" i="30"/>
  <c r="F1711" i="30"/>
  <c r="G1711" i="30"/>
  <c r="H1711" i="30"/>
  <c r="C1712" i="30"/>
  <c r="D1712" i="30"/>
  <c r="E1712" i="30"/>
  <c r="F1712" i="30"/>
  <c r="G1712" i="30"/>
  <c r="H1712" i="30"/>
  <c r="C1713" i="30"/>
  <c r="D1713" i="30"/>
  <c r="E1713" i="30"/>
  <c r="F1713" i="30"/>
  <c r="G1713" i="30"/>
  <c r="H1713" i="30"/>
  <c r="C1714" i="30"/>
  <c r="D1714" i="30"/>
  <c r="E1714" i="30"/>
  <c r="F1714" i="30"/>
  <c r="G1714" i="30"/>
  <c r="H1714" i="30"/>
  <c r="C1715" i="30"/>
  <c r="D1715" i="30"/>
  <c r="E1715" i="30"/>
  <c r="F1715" i="30"/>
  <c r="G1715" i="30"/>
  <c r="H1715" i="30"/>
  <c r="C1716" i="30"/>
  <c r="D1716" i="30"/>
  <c r="E1716" i="30"/>
  <c r="F1716" i="30"/>
  <c r="G1716" i="30"/>
  <c r="H1716" i="30"/>
  <c r="C1717" i="30"/>
  <c r="D1717" i="30"/>
  <c r="E1717" i="30"/>
  <c r="F1717" i="30"/>
  <c r="G1717" i="30"/>
  <c r="H1717" i="30"/>
  <c r="C1718" i="30"/>
  <c r="D1718" i="30"/>
  <c r="E1718" i="30"/>
  <c r="F1718" i="30"/>
  <c r="G1718" i="30"/>
  <c r="H1718" i="30"/>
  <c r="C1719" i="30"/>
  <c r="D1719" i="30"/>
  <c r="E1719" i="30"/>
  <c r="F1719" i="30"/>
  <c r="G1719" i="30"/>
  <c r="H1719" i="30"/>
  <c r="C1720" i="30"/>
  <c r="D1720" i="30"/>
  <c r="E1720" i="30"/>
  <c r="F1720" i="30"/>
  <c r="G1720" i="30"/>
  <c r="H1720" i="30"/>
  <c r="C1721" i="30"/>
  <c r="D1721" i="30"/>
  <c r="E1721" i="30"/>
  <c r="F1721" i="30"/>
  <c r="G1721" i="30"/>
  <c r="H1721" i="30"/>
  <c r="C1722" i="30"/>
  <c r="D1722" i="30"/>
  <c r="E1722" i="30"/>
  <c r="F1722" i="30"/>
  <c r="G1722" i="30"/>
  <c r="H1722" i="30"/>
  <c r="C1723" i="30"/>
  <c r="D1723" i="30"/>
  <c r="E1723" i="30"/>
  <c r="F1723" i="30"/>
  <c r="G1723" i="30"/>
  <c r="H1723" i="30"/>
  <c r="C1724" i="30"/>
  <c r="D1724" i="30"/>
  <c r="E1724" i="30"/>
  <c r="F1724" i="30"/>
  <c r="G1724" i="30"/>
  <c r="H1724" i="30"/>
  <c r="C1725" i="30"/>
  <c r="D1725" i="30"/>
  <c r="E1725" i="30"/>
  <c r="F1725" i="30"/>
  <c r="G1725" i="30"/>
  <c r="H1725" i="30"/>
  <c r="C1726" i="30"/>
  <c r="D1726" i="30"/>
  <c r="E1726" i="30"/>
  <c r="F1726" i="30"/>
  <c r="G1726" i="30"/>
  <c r="H1726" i="30"/>
  <c r="C1727" i="30"/>
  <c r="D1727" i="30"/>
  <c r="E1727" i="30"/>
  <c r="F1727" i="30"/>
  <c r="G1727" i="30"/>
  <c r="H1727" i="30"/>
  <c r="C1728" i="30"/>
  <c r="D1728" i="30"/>
  <c r="E1728" i="30"/>
  <c r="F1728" i="30"/>
  <c r="G1728" i="30"/>
  <c r="H1728" i="30"/>
  <c r="C1729" i="30"/>
  <c r="D1729" i="30"/>
  <c r="E1729" i="30"/>
  <c r="F1729" i="30"/>
  <c r="G1729" i="30"/>
  <c r="H1729" i="30"/>
  <c r="C1730" i="30"/>
  <c r="D1730" i="30"/>
  <c r="E1730" i="30"/>
  <c r="F1730" i="30"/>
  <c r="G1730" i="30"/>
  <c r="H1730" i="30"/>
  <c r="C1731" i="30"/>
  <c r="D1731" i="30"/>
  <c r="E1731" i="30"/>
  <c r="F1731" i="30"/>
  <c r="G1731" i="30"/>
  <c r="H1731" i="30"/>
  <c r="C1732" i="30"/>
  <c r="D1732" i="30"/>
  <c r="E1732" i="30"/>
  <c r="F1732" i="30"/>
  <c r="G1732" i="30"/>
  <c r="H1732" i="30"/>
  <c r="C1733" i="30"/>
  <c r="D1733" i="30"/>
  <c r="E1733" i="30"/>
  <c r="F1733" i="30"/>
  <c r="G1733" i="30"/>
  <c r="H1733" i="30"/>
  <c r="C1734" i="30"/>
  <c r="D1734" i="30"/>
  <c r="E1734" i="30"/>
  <c r="F1734" i="30"/>
  <c r="G1734" i="30"/>
  <c r="H1734" i="30"/>
  <c r="C1735" i="30"/>
  <c r="D1735" i="30"/>
  <c r="E1735" i="30"/>
  <c r="F1735" i="30"/>
  <c r="G1735" i="30"/>
  <c r="H1735" i="30"/>
  <c r="C1736" i="30"/>
  <c r="D1736" i="30"/>
  <c r="E1736" i="30"/>
  <c r="F1736" i="30"/>
  <c r="G1736" i="30"/>
  <c r="H1736" i="30"/>
  <c r="C1737" i="30"/>
  <c r="D1737" i="30"/>
  <c r="E1737" i="30"/>
  <c r="F1737" i="30"/>
  <c r="G1737" i="30"/>
  <c r="H1737" i="30"/>
  <c r="C1738" i="30"/>
  <c r="D1738" i="30"/>
  <c r="E1738" i="30"/>
  <c r="F1738" i="30"/>
  <c r="G1738" i="30"/>
  <c r="H1738" i="30"/>
  <c r="C1739" i="30"/>
  <c r="D1739" i="30"/>
  <c r="E1739" i="30"/>
  <c r="F1739" i="30"/>
  <c r="G1739" i="30"/>
  <c r="H1739" i="30"/>
  <c r="C1740" i="30"/>
  <c r="D1740" i="30"/>
  <c r="E1740" i="30"/>
  <c r="F1740" i="30"/>
  <c r="G1740" i="30"/>
  <c r="H1740" i="30"/>
  <c r="C1741" i="30"/>
  <c r="D1741" i="30"/>
  <c r="E1741" i="30"/>
  <c r="F1741" i="30"/>
  <c r="G1741" i="30"/>
  <c r="H1741" i="30"/>
  <c r="C1742" i="30"/>
  <c r="D1742" i="30"/>
  <c r="E1742" i="30"/>
  <c r="F1742" i="30"/>
  <c r="G1742" i="30"/>
  <c r="H1742" i="30"/>
  <c r="C1743" i="30"/>
  <c r="D1743" i="30"/>
  <c r="E1743" i="30"/>
  <c r="F1743" i="30"/>
  <c r="G1743" i="30"/>
  <c r="H1743" i="30"/>
  <c r="C1744" i="30"/>
  <c r="D1744" i="30"/>
  <c r="E1744" i="30"/>
  <c r="F1744" i="30"/>
  <c r="G1744" i="30"/>
  <c r="H1744" i="30"/>
  <c r="C1745" i="30"/>
  <c r="D1745" i="30"/>
  <c r="E1745" i="30"/>
  <c r="F1745" i="30"/>
  <c r="G1745" i="30"/>
  <c r="H1745" i="30"/>
  <c r="C1746" i="30"/>
  <c r="D1746" i="30"/>
  <c r="E1746" i="30"/>
  <c r="F1746" i="30"/>
  <c r="G1746" i="30"/>
  <c r="H1746" i="30"/>
  <c r="C1747" i="30"/>
  <c r="D1747" i="30"/>
  <c r="E1747" i="30"/>
  <c r="F1747" i="30"/>
  <c r="G1747" i="30"/>
  <c r="H1747" i="30"/>
  <c r="C1748" i="30"/>
  <c r="D1748" i="30"/>
  <c r="E1748" i="30"/>
  <c r="F1748" i="30"/>
  <c r="G1748" i="30"/>
  <c r="H1748" i="30"/>
  <c r="C1749" i="30"/>
  <c r="D1749" i="30"/>
  <c r="E1749" i="30"/>
  <c r="F1749" i="30"/>
  <c r="G1749" i="30"/>
  <c r="H1749" i="30"/>
  <c r="C1750" i="30"/>
  <c r="D1750" i="30"/>
  <c r="E1750" i="30"/>
  <c r="F1750" i="30"/>
  <c r="G1750" i="30"/>
  <c r="H1750" i="30"/>
  <c r="C1751" i="30"/>
  <c r="D1751" i="30"/>
  <c r="E1751" i="30"/>
  <c r="F1751" i="30"/>
  <c r="G1751" i="30"/>
  <c r="H1751" i="30"/>
  <c r="C1752" i="30"/>
  <c r="D1752" i="30"/>
  <c r="E1752" i="30"/>
  <c r="F1752" i="30"/>
  <c r="G1752" i="30"/>
  <c r="H1752" i="30"/>
  <c r="C1753" i="30"/>
  <c r="D1753" i="30"/>
  <c r="E1753" i="30"/>
  <c r="F1753" i="30"/>
  <c r="G1753" i="30"/>
  <c r="H1753" i="30"/>
  <c r="C1754" i="30"/>
  <c r="D1754" i="30"/>
  <c r="E1754" i="30"/>
  <c r="F1754" i="30"/>
  <c r="G1754" i="30"/>
  <c r="H1754" i="30"/>
  <c r="C1755" i="30"/>
  <c r="D1755" i="30"/>
  <c r="E1755" i="30"/>
  <c r="F1755" i="30"/>
  <c r="G1755" i="30"/>
  <c r="H1755" i="30"/>
  <c r="C1756" i="30"/>
  <c r="D1756" i="30"/>
  <c r="E1756" i="30"/>
  <c r="F1756" i="30"/>
  <c r="G1756" i="30"/>
  <c r="H1756" i="30"/>
  <c r="C1757" i="30"/>
  <c r="D1757" i="30"/>
  <c r="E1757" i="30"/>
  <c r="F1757" i="30"/>
  <c r="G1757" i="30"/>
  <c r="H1757" i="30"/>
  <c r="C1758" i="30"/>
  <c r="D1758" i="30"/>
  <c r="E1758" i="30"/>
  <c r="F1758" i="30"/>
  <c r="G1758" i="30"/>
  <c r="H1758" i="30"/>
  <c r="C1759" i="30"/>
  <c r="D1759" i="30"/>
  <c r="E1759" i="30"/>
  <c r="F1759" i="30"/>
  <c r="G1759" i="30"/>
  <c r="H1759" i="30"/>
  <c r="C1760" i="30"/>
  <c r="D1760" i="30"/>
  <c r="E1760" i="30"/>
  <c r="F1760" i="30"/>
  <c r="G1760" i="30"/>
  <c r="H1760" i="30"/>
  <c r="C1761" i="30"/>
  <c r="D1761" i="30"/>
  <c r="E1761" i="30"/>
  <c r="F1761" i="30"/>
  <c r="G1761" i="30"/>
  <c r="H1761" i="30"/>
  <c r="C1762" i="30"/>
  <c r="D1762" i="30"/>
  <c r="E1762" i="30"/>
  <c r="F1762" i="30"/>
  <c r="G1762" i="30"/>
  <c r="H1762" i="30"/>
  <c r="C1763" i="30"/>
  <c r="D1763" i="30"/>
  <c r="E1763" i="30"/>
  <c r="F1763" i="30"/>
  <c r="G1763" i="30"/>
  <c r="H1763" i="30"/>
  <c r="C1764" i="30"/>
  <c r="D1764" i="30"/>
  <c r="E1764" i="30"/>
  <c r="F1764" i="30"/>
  <c r="G1764" i="30"/>
  <c r="H1764" i="30"/>
  <c r="C1765" i="30"/>
  <c r="D1765" i="30"/>
  <c r="E1765" i="30"/>
  <c r="F1765" i="30"/>
  <c r="G1765" i="30"/>
  <c r="H1765" i="30"/>
  <c r="C1766" i="30"/>
  <c r="D1766" i="30"/>
  <c r="E1766" i="30"/>
  <c r="F1766" i="30"/>
  <c r="G1766" i="30"/>
  <c r="H1766" i="30"/>
  <c r="C1767" i="30"/>
  <c r="D1767" i="30"/>
  <c r="E1767" i="30"/>
  <c r="F1767" i="30"/>
  <c r="G1767" i="30"/>
  <c r="H1767" i="30"/>
  <c r="C1768" i="30"/>
  <c r="D1768" i="30"/>
  <c r="E1768" i="30"/>
  <c r="F1768" i="30"/>
  <c r="G1768" i="30"/>
  <c r="H1768" i="30"/>
  <c r="C1769" i="30"/>
  <c r="D1769" i="30"/>
  <c r="E1769" i="30"/>
  <c r="F1769" i="30"/>
  <c r="G1769" i="30"/>
  <c r="H1769" i="30"/>
  <c r="C1770" i="30"/>
  <c r="D1770" i="30"/>
  <c r="E1770" i="30"/>
  <c r="F1770" i="30"/>
  <c r="G1770" i="30"/>
  <c r="H1770" i="30"/>
  <c r="C1771" i="30"/>
  <c r="D1771" i="30"/>
  <c r="E1771" i="30"/>
  <c r="F1771" i="30"/>
  <c r="G1771" i="30"/>
  <c r="H1771" i="30"/>
  <c r="C1772" i="30"/>
  <c r="D1772" i="30"/>
  <c r="E1772" i="30"/>
  <c r="F1772" i="30"/>
  <c r="G1772" i="30"/>
  <c r="H1772" i="30"/>
  <c r="C1773" i="30"/>
  <c r="D1773" i="30"/>
  <c r="E1773" i="30"/>
  <c r="F1773" i="30"/>
  <c r="G1773" i="30"/>
  <c r="H1773" i="30"/>
  <c r="C1774" i="30"/>
  <c r="D1774" i="30"/>
  <c r="E1774" i="30"/>
  <c r="F1774" i="30"/>
  <c r="G1774" i="30"/>
  <c r="H1774" i="30"/>
  <c r="C1775" i="30"/>
  <c r="D1775" i="30"/>
  <c r="E1775" i="30"/>
  <c r="F1775" i="30"/>
  <c r="G1775" i="30"/>
  <c r="H1775" i="30"/>
  <c r="C1776" i="30"/>
  <c r="D1776" i="30"/>
  <c r="E1776" i="30"/>
  <c r="F1776" i="30"/>
  <c r="G1776" i="30"/>
  <c r="H1776" i="30"/>
  <c r="C1777" i="30"/>
  <c r="D1777" i="30"/>
  <c r="E1777" i="30"/>
  <c r="F1777" i="30"/>
  <c r="G1777" i="30"/>
  <c r="H1777" i="30"/>
  <c r="C1778" i="30"/>
  <c r="D1778" i="30"/>
  <c r="E1778" i="30"/>
  <c r="F1778" i="30"/>
  <c r="G1778" i="30"/>
  <c r="H1778" i="30"/>
  <c r="C1779" i="30"/>
  <c r="D1779" i="30"/>
  <c r="E1779" i="30"/>
  <c r="F1779" i="30"/>
  <c r="G1779" i="30"/>
  <c r="H1779" i="30"/>
  <c r="C1780" i="30"/>
  <c r="D1780" i="30"/>
  <c r="E1780" i="30"/>
  <c r="F1780" i="30"/>
  <c r="G1780" i="30"/>
  <c r="H1780" i="30"/>
  <c r="C1781" i="30"/>
  <c r="D1781" i="30"/>
  <c r="E1781" i="30"/>
  <c r="F1781" i="30"/>
  <c r="G1781" i="30"/>
  <c r="H1781" i="30"/>
  <c r="C1782" i="30"/>
  <c r="D1782" i="30"/>
  <c r="E1782" i="30"/>
  <c r="F1782" i="30"/>
  <c r="G1782" i="30"/>
  <c r="H1782" i="30"/>
  <c r="C1783" i="30"/>
  <c r="D1783" i="30"/>
  <c r="E1783" i="30"/>
  <c r="F1783" i="30"/>
  <c r="G1783" i="30"/>
  <c r="H1783" i="30"/>
  <c r="C1784" i="30"/>
  <c r="D1784" i="30"/>
  <c r="E1784" i="30"/>
  <c r="F1784" i="30"/>
  <c r="G1784" i="30"/>
  <c r="H1784" i="30"/>
  <c r="C1785" i="30"/>
  <c r="D1785" i="30"/>
  <c r="E1785" i="30"/>
  <c r="F1785" i="30"/>
  <c r="G1785" i="30"/>
  <c r="H1785" i="30"/>
  <c r="C1786" i="30"/>
  <c r="D1786" i="30"/>
  <c r="E1786" i="30"/>
  <c r="F1786" i="30"/>
  <c r="G1786" i="30"/>
  <c r="H1786" i="30"/>
  <c r="C1787" i="30"/>
  <c r="D1787" i="30"/>
  <c r="E1787" i="30"/>
  <c r="F1787" i="30"/>
  <c r="G1787" i="30"/>
  <c r="H1787" i="30"/>
  <c r="C1788" i="30"/>
  <c r="D1788" i="30"/>
  <c r="E1788" i="30"/>
  <c r="F1788" i="30"/>
  <c r="G1788" i="30"/>
  <c r="H1788" i="30"/>
  <c r="C1789" i="30"/>
  <c r="D1789" i="30"/>
  <c r="E1789" i="30"/>
  <c r="F1789" i="30"/>
  <c r="G1789" i="30"/>
  <c r="H1789" i="30"/>
  <c r="C1790" i="30"/>
  <c r="D1790" i="30"/>
  <c r="E1790" i="30"/>
  <c r="F1790" i="30"/>
  <c r="G1790" i="30"/>
  <c r="H1790" i="30"/>
  <c r="C1791" i="30"/>
  <c r="D1791" i="30"/>
  <c r="E1791" i="30"/>
  <c r="F1791" i="30"/>
  <c r="G1791" i="30"/>
  <c r="H1791" i="30"/>
  <c r="C1792" i="30"/>
  <c r="D1792" i="30"/>
  <c r="E1792" i="30"/>
  <c r="F1792" i="30"/>
  <c r="G1792" i="30"/>
  <c r="H1792" i="30"/>
  <c r="C1793" i="30"/>
  <c r="D1793" i="30"/>
  <c r="E1793" i="30"/>
  <c r="F1793" i="30"/>
  <c r="G1793" i="30"/>
  <c r="H1793" i="30"/>
  <c r="C1794" i="30"/>
  <c r="D1794" i="30"/>
  <c r="E1794" i="30"/>
  <c r="F1794" i="30"/>
  <c r="G1794" i="30"/>
  <c r="H1794" i="30"/>
  <c r="C1795" i="30"/>
  <c r="D1795" i="30"/>
  <c r="E1795" i="30"/>
  <c r="F1795" i="30"/>
  <c r="G1795" i="30"/>
  <c r="H1795" i="30"/>
  <c r="C1796" i="30"/>
  <c r="D1796" i="30"/>
  <c r="E1796" i="30"/>
  <c r="F1796" i="30"/>
  <c r="G1796" i="30"/>
  <c r="H1796" i="30"/>
  <c r="C1797" i="30"/>
  <c r="D1797" i="30"/>
  <c r="E1797" i="30"/>
  <c r="F1797" i="30"/>
  <c r="G1797" i="30"/>
  <c r="H1797" i="30"/>
  <c r="C1798" i="30"/>
  <c r="D1798" i="30"/>
  <c r="E1798" i="30"/>
  <c r="F1798" i="30"/>
  <c r="G1798" i="30"/>
  <c r="H1798" i="30"/>
  <c r="C1799" i="30"/>
  <c r="D1799" i="30"/>
  <c r="E1799" i="30"/>
  <c r="F1799" i="30"/>
  <c r="G1799" i="30"/>
  <c r="H1799" i="30"/>
  <c r="C1800" i="30"/>
  <c r="D1800" i="30"/>
  <c r="E1800" i="30"/>
  <c r="F1800" i="30"/>
  <c r="G1800" i="30"/>
  <c r="H1800" i="30"/>
  <c r="C1801" i="30"/>
  <c r="D1801" i="30"/>
  <c r="E1801" i="30"/>
  <c r="F1801" i="30"/>
  <c r="G1801" i="30"/>
  <c r="H1801" i="30"/>
  <c r="C1802" i="30"/>
  <c r="D1802" i="30"/>
  <c r="E1802" i="30"/>
  <c r="F1802" i="30"/>
  <c r="G1802" i="30"/>
  <c r="H1802" i="30"/>
  <c r="C1803" i="30"/>
  <c r="D1803" i="30"/>
  <c r="E1803" i="30"/>
  <c r="F1803" i="30"/>
  <c r="G1803" i="30"/>
  <c r="H1803" i="30"/>
  <c r="C1804" i="30"/>
  <c r="D1804" i="30"/>
  <c r="E1804" i="30"/>
  <c r="F1804" i="30"/>
  <c r="G1804" i="30"/>
  <c r="H1804" i="30"/>
  <c r="C1805" i="30"/>
  <c r="D1805" i="30"/>
  <c r="E1805" i="30"/>
  <c r="F1805" i="30"/>
  <c r="G1805" i="30"/>
  <c r="H1805" i="30"/>
  <c r="C1806" i="30"/>
  <c r="D1806" i="30"/>
  <c r="E1806" i="30"/>
  <c r="F1806" i="30"/>
  <c r="G1806" i="30"/>
  <c r="H1806" i="30"/>
  <c r="C1807" i="30"/>
  <c r="D1807" i="30"/>
  <c r="E1807" i="30"/>
  <c r="F1807" i="30"/>
  <c r="G1807" i="30"/>
  <c r="H1807" i="30"/>
  <c r="C1808" i="30"/>
  <c r="D1808" i="30"/>
  <c r="E1808" i="30"/>
  <c r="F1808" i="30"/>
  <c r="G1808" i="30"/>
  <c r="H1808" i="30"/>
  <c r="C1809" i="30"/>
  <c r="D1809" i="30"/>
  <c r="E1809" i="30"/>
  <c r="F1809" i="30"/>
  <c r="G1809" i="30"/>
  <c r="H1809" i="30"/>
  <c r="C1810" i="30"/>
  <c r="D1810" i="30"/>
  <c r="E1810" i="30"/>
  <c r="F1810" i="30"/>
  <c r="G1810" i="30"/>
  <c r="H1810" i="30"/>
  <c r="C1811" i="30"/>
  <c r="D1811" i="30"/>
  <c r="E1811" i="30"/>
  <c r="F1811" i="30"/>
  <c r="G1811" i="30"/>
  <c r="H1811" i="30"/>
  <c r="C1812" i="30"/>
  <c r="D1812" i="30"/>
  <c r="E1812" i="30"/>
  <c r="F1812" i="30"/>
  <c r="G1812" i="30"/>
  <c r="H1812" i="30"/>
  <c r="C1813" i="30"/>
  <c r="D1813" i="30"/>
  <c r="E1813" i="30"/>
  <c r="F1813" i="30"/>
  <c r="G1813" i="30"/>
  <c r="H1813" i="30"/>
  <c r="C1814" i="30"/>
  <c r="D1814" i="30"/>
  <c r="E1814" i="30"/>
  <c r="F1814" i="30"/>
  <c r="G1814" i="30"/>
  <c r="H1814" i="30"/>
  <c r="C1815" i="30"/>
  <c r="D1815" i="30"/>
  <c r="E1815" i="30"/>
  <c r="F1815" i="30"/>
  <c r="G1815" i="30"/>
  <c r="H1815" i="30"/>
  <c r="C1816" i="30"/>
  <c r="D1816" i="30"/>
  <c r="E1816" i="30"/>
  <c r="F1816" i="30"/>
  <c r="G1816" i="30"/>
  <c r="H1816" i="30"/>
  <c r="C1817" i="30"/>
  <c r="D1817" i="30"/>
  <c r="E1817" i="30"/>
  <c r="F1817" i="30"/>
  <c r="G1817" i="30"/>
  <c r="H1817" i="30"/>
  <c r="C1818" i="30"/>
  <c r="D1818" i="30"/>
  <c r="E1818" i="30"/>
  <c r="F1818" i="30"/>
  <c r="G1818" i="30"/>
  <c r="H1818" i="30"/>
  <c r="C1819" i="30"/>
  <c r="D1819" i="30"/>
  <c r="E1819" i="30"/>
  <c r="F1819" i="30"/>
  <c r="G1819" i="30"/>
  <c r="H1819" i="30"/>
  <c r="C1820" i="30"/>
  <c r="D1820" i="30"/>
  <c r="E1820" i="30"/>
  <c r="F1820" i="30"/>
  <c r="G1820" i="30"/>
  <c r="H1820" i="30"/>
  <c r="C1821" i="30"/>
  <c r="D1821" i="30"/>
  <c r="E1821" i="30"/>
  <c r="F1821" i="30"/>
  <c r="G1821" i="30"/>
  <c r="H1821" i="30"/>
  <c r="C1822" i="30"/>
  <c r="D1822" i="30"/>
  <c r="E1822" i="30"/>
  <c r="F1822" i="30"/>
  <c r="G1822" i="30"/>
  <c r="H1822" i="30"/>
  <c r="C1823" i="30"/>
  <c r="D1823" i="30"/>
  <c r="E1823" i="30"/>
  <c r="F1823" i="30"/>
  <c r="G1823" i="30"/>
  <c r="H1823" i="30"/>
  <c r="C1824" i="30"/>
  <c r="D1824" i="30"/>
  <c r="E1824" i="30"/>
  <c r="F1824" i="30"/>
  <c r="G1824" i="30"/>
  <c r="H1824" i="30"/>
  <c r="C1825" i="30"/>
  <c r="D1825" i="30"/>
  <c r="E1825" i="30"/>
  <c r="F1825" i="30"/>
  <c r="G1825" i="30"/>
  <c r="H1825" i="30"/>
  <c r="C1826" i="30"/>
  <c r="D1826" i="30"/>
  <c r="E1826" i="30"/>
  <c r="F1826" i="30"/>
  <c r="G1826" i="30"/>
  <c r="H1826" i="30"/>
  <c r="C1827" i="30"/>
  <c r="D1827" i="30"/>
  <c r="E1827" i="30"/>
  <c r="F1827" i="30"/>
  <c r="G1827" i="30"/>
  <c r="H1827" i="30"/>
  <c r="C1828" i="30"/>
  <c r="D1828" i="30"/>
  <c r="E1828" i="30"/>
  <c r="F1828" i="30"/>
  <c r="G1828" i="30"/>
  <c r="H1828" i="30"/>
  <c r="C1829" i="30"/>
  <c r="D1829" i="30"/>
  <c r="E1829" i="30"/>
  <c r="F1829" i="30"/>
  <c r="G1829" i="30"/>
  <c r="H1829" i="30"/>
  <c r="C1830" i="30"/>
  <c r="D1830" i="30"/>
  <c r="E1830" i="30"/>
  <c r="F1830" i="30"/>
  <c r="G1830" i="30"/>
  <c r="H1830" i="30"/>
  <c r="C1831" i="30"/>
  <c r="D1831" i="30"/>
  <c r="E1831" i="30"/>
  <c r="F1831" i="30"/>
  <c r="G1831" i="30"/>
  <c r="H1831" i="30"/>
  <c r="C1832" i="30"/>
  <c r="D1832" i="30"/>
  <c r="E1832" i="30"/>
  <c r="F1832" i="30"/>
  <c r="G1832" i="30"/>
  <c r="H1832" i="30"/>
  <c r="C1833" i="30"/>
  <c r="D1833" i="30"/>
  <c r="E1833" i="30"/>
  <c r="F1833" i="30"/>
  <c r="G1833" i="30"/>
  <c r="H1833" i="30"/>
  <c r="C1834" i="30"/>
  <c r="D1834" i="30"/>
  <c r="E1834" i="30"/>
  <c r="F1834" i="30"/>
  <c r="G1834" i="30"/>
  <c r="H1834" i="30"/>
  <c r="C1835" i="30"/>
  <c r="D1835" i="30"/>
  <c r="E1835" i="30"/>
  <c r="F1835" i="30"/>
  <c r="G1835" i="30"/>
  <c r="H1835" i="30"/>
  <c r="C1836" i="30"/>
  <c r="D1836" i="30"/>
  <c r="E1836" i="30"/>
  <c r="F1836" i="30"/>
  <c r="G1836" i="30"/>
  <c r="H1836" i="30"/>
  <c r="C1837" i="30"/>
  <c r="D1837" i="30"/>
  <c r="E1837" i="30"/>
  <c r="F1837" i="30"/>
  <c r="G1837" i="30"/>
  <c r="H1837" i="30"/>
  <c r="C1838" i="30"/>
  <c r="D1838" i="30"/>
  <c r="E1838" i="30"/>
  <c r="F1838" i="30"/>
  <c r="G1838" i="30"/>
  <c r="H1838" i="30"/>
  <c r="C1839" i="30"/>
  <c r="D1839" i="30"/>
  <c r="E1839" i="30"/>
  <c r="F1839" i="30"/>
  <c r="G1839" i="30"/>
  <c r="H1839" i="30"/>
  <c r="C1840" i="30"/>
  <c r="D1840" i="30"/>
  <c r="E1840" i="30"/>
  <c r="F1840" i="30"/>
  <c r="G1840" i="30"/>
  <c r="H1840" i="30"/>
  <c r="C1841" i="30"/>
  <c r="D1841" i="30"/>
  <c r="E1841" i="30"/>
  <c r="F1841" i="30"/>
  <c r="G1841" i="30"/>
  <c r="H1841" i="30"/>
  <c r="C1842" i="30"/>
  <c r="D1842" i="30"/>
  <c r="E1842" i="30"/>
  <c r="F1842" i="30"/>
  <c r="G1842" i="30"/>
  <c r="H1842" i="30"/>
  <c r="C1843" i="30"/>
  <c r="D1843" i="30"/>
  <c r="E1843" i="30"/>
  <c r="F1843" i="30"/>
  <c r="G1843" i="30"/>
  <c r="H1843" i="30"/>
  <c r="C1844" i="30"/>
  <c r="D1844" i="30"/>
  <c r="E1844" i="30"/>
  <c r="F1844" i="30"/>
  <c r="G1844" i="30"/>
  <c r="H1844" i="30"/>
  <c r="C1845" i="30"/>
  <c r="D1845" i="30"/>
  <c r="E1845" i="30"/>
  <c r="F1845" i="30"/>
  <c r="G1845" i="30"/>
  <c r="H1845" i="30"/>
  <c r="C1846" i="30"/>
  <c r="D1846" i="30"/>
  <c r="E1846" i="30"/>
  <c r="F1846" i="30"/>
  <c r="G1846" i="30"/>
  <c r="H1846" i="30"/>
  <c r="C1847" i="30"/>
  <c r="D1847" i="30"/>
  <c r="E1847" i="30"/>
  <c r="F1847" i="30"/>
  <c r="G1847" i="30"/>
  <c r="H1847" i="30"/>
  <c r="C1848" i="30"/>
  <c r="D1848" i="30"/>
  <c r="E1848" i="30"/>
  <c r="F1848" i="30"/>
  <c r="G1848" i="30"/>
  <c r="H1848" i="30"/>
  <c r="C1849" i="30"/>
  <c r="D1849" i="30"/>
  <c r="E1849" i="30"/>
  <c r="F1849" i="30"/>
  <c r="G1849" i="30"/>
  <c r="H1849" i="30"/>
  <c r="C1850" i="30"/>
  <c r="D1850" i="30"/>
  <c r="E1850" i="30"/>
  <c r="F1850" i="30"/>
  <c r="G1850" i="30"/>
  <c r="H1850" i="30"/>
  <c r="C1851" i="30"/>
  <c r="D1851" i="30"/>
  <c r="E1851" i="30"/>
  <c r="F1851" i="30"/>
  <c r="G1851" i="30"/>
  <c r="H1851" i="30"/>
  <c r="C1852" i="30"/>
  <c r="D1852" i="30"/>
  <c r="E1852" i="30"/>
  <c r="F1852" i="30"/>
  <c r="G1852" i="30"/>
  <c r="H1852" i="30"/>
  <c r="C1853" i="30"/>
  <c r="D1853" i="30"/>
  <c r="E1853" i="30"/>
  <c r="F1853" i="30"/>
  <c r="G1853" i="30"/>
  <c r="H1853" i="30"/>
  <c r="C1854" i="30"/>
  <c r="D1854" i="30"/>
  <c r="E1854" i="30"/>
  <c r="F1854" i="30"/>
  <c r="G1854" i="30"/>
  <c r="H1854" i="30"/>
  <c r="C1855" i="30"/>
  <c r="D1855" i="30"/>
  <c r="E1855" i="30"/>
  <c r="F1855" i="30"/>
  <c r="G1855" i="30"/>
  <c r="H1855" i="30"/>
  <c r="C1856" i="30"/>
  <c r="D1856" i="30"/>
  <c r="E1856" i="30"/>
  <c r="F1856" i="30"/>
  <c r="G1856" i="30"/>
  <c r="H1856" i="30"/>
  <c r="C1857" i="30"/>
  <c r="D1857" i="30"/>
  <c r="E1857" i="30"/>
  <c r="F1857" i="30"/>
  <c r="G1857" i="30"/>
  <c r="H1857" i="30"/>
  <c r="C1858" i="30"/>
  <c r="D1858" i="30"/>
  <c r="E1858" i="30"/>
  <c r="F1858" i="30"/>
  <c r="G1858" i="30"/>
  <c r="H1858" i="30"/>
  <c r="C1859" i="30"/>
  <c r="D1859" i="30"/>
  <c r="E1859" i="30"/>
  <c r="F1859" i="30"/>
  <c r="G1859" i="30"/>
  <c r="H1859" i="30"/>
  <c r="C1860" i="30"/>
  <c r="D1860" i="30"/>
  <c r="E1860" i="30"/>
  <c r="F1860" i="30"/>
  <c r="G1860" i="30"/>
  <c r="H1860" i="30"/>
  <c r="C1861" i="30"/>
  <c r="D1861" i="30"/>
  <c r="E1861" i="30"/>
  <c r="F1861" i="30"/>
  <c r="G1861" i="30"/>
  <c r="H1861" i="30"/>
  <c r="C1862" i="30"/>
  <c r="D1862" i="30"/>
  <c r="E1862" i="30"/>
  <c r="F1862" i="30"/>
  <c r="G1862" i="30"/>
  <c r="H1862" i="30"/>
  <c r="C1863" i="30"/>
  <c r="D1863" i="30"/>
  <c r="E1863" i="30"/>
  <c r="F1863" i="30"/>
  <c r="G1863" i="30"/>
  <c r="H1863" i="30"/>
  <c r="C1864" i="30"/>
  <c r="D1864" i="30"/>
  <c r="E1864" i="30"/>
  <c r="F1864" i="30"/>
  <c r="G1864" i="30"/>
  <c r="H1864" i="30"/>
  <c r="C1865" i="30"/>
  <c r="D1865" i="30"/>
  <c r="E1865" i="30"/>
  <c r="F1865" i="30"/>
  <c r="G1865" i="30"/>
  <c r="H1865" i="30"/>
  <c r="C1866" i="30"/>
  <c r="D1866" i="30"/>
  <c r="E1866" i="30"/>
  <c r="F1866" i="30"/>
  <c r="G1866" i="30"/>
  <c r="H1866" i="30"/>
  <c r="C1867" i="30"/>
  <c r="D1867" i="30"/>
  <c r="E1867" i="30"/>
  <c r="F1867" i="30"/>
  <c r="G1867" i="30"/>
  <c r="H1867" i="30"/>
  <c r="C1868" i="30"/>
  <c r="D1868" i="30"/>
  <c r="E1868" i="30"/>
  <c r="F1868" i="30"/>
  <c r="G1868" i="30"/>
  <c r="H1868" i="30"/>
  <c r="C1869" i="30"/>
  <c r="D1869" i="30"/>
  <c r="E1869" i="30"/>
  <c r="F1869" i="30"/>
  <c r="G1869" i="30"/>
  <c r="H1869" i="30"/>
  <c r="C1870" i="30"/>
  <c r="D1870" i="30"/>
  <c r="E1870" i="30"/>
  <c r="F1870" i="30"/>
  <c r="G1870" i="30"/>
  <c r="H1870" i="30"/>
  <c r="C1871" i="30"/>
  <c r="D1871" i="30"/>
  <c r="E1871" i="30"/>
  <c r="F1871" i="30"/>
  <c r="G1871" i="30"/>
  <c r="H1871" i="30"/>
  <c r="C1872" i="30"/>
  <c r="D1872" i="30"/>
  <c r="E1872" i="30"/>
  <c r="F1872" i="30"/>
  <c r="G1872" i="30"/>
  <c r="H1872" i="30"/>
  <c r="C1873" i="30"/>
  <c r="D1873" i="30"/>
  <c r="E1873" i="30"/>
  <c r="F1873" i="30"/>
  <c r="G1873" i="30"/>
  <c r="H1873" i="30"/>
  <c r="C1874" i="30"/>
  <c r="D1874" i="30"/>
  <c r="E1874" i="30"/>
  <c r="F1874" i="30"/>
  <c r="G1874" i="30"/>
  <c r="H1874" i="30"/>
  <c r="C1875" i="30"/>
  <c r="D1875" i="30"/>
  <c r="E1875" i="30"/>
  <c r="F1875" i="30"/>
  <c r="G1875" i="30"/>
  <c r="H1875" i="30"/>
  <c r="C1876" i="30"/>
  <c r="D1876" i="30"/>
  <c r="E1876" i="30"/>
  <c r="F1876" i="30"/>
  <c r="G1876" i="30"/>
  <c r="H1876" i="30"/>
  <c r="C1877" i="30"/>
  <c r="D1877" i="30"/>
  <c r="E1877" i="30"/>
  <c r="F1877" i="30"/>
  <c r="G1877" i="30"/>
  <c r="H1877" i="30"/>
  <c r="C1878" i="30"/>
  <c r="D1878" i="30"/>
  <c r="E1878" i="30"/>
  <c r="F1878" i="30"/>
  <c r="G1878" i="30"/>
  <c r="H1878" i="30"/>
  <c r="C1879" i="30"/>
  <c r="D1879" i="30"/>
  <c r="E1879" i="30"/>
  <c r="F1879" i="30"/>
  <c r="G1879" i="30"/>
  <c r="H1879" i="30"/>
  <c r="C1880" i="30"/>
  <c r="D1880" i="30"/>
  <c r="E1880" i="30"/>
  <c r="F1880" i="30"/>
  <c r="G1880" i="30"/>
  <c r="H1880" i="30"/>
  <c r="C1881" i="30"/>
  <c r="D1881" i="30"/>
  <c r="E1881" i="30"/>
  <c r="F1881" i="30"/>
  <c r="G1881" i="30"/>
  <c r="H1881" i="30"/>
  <c r="C1882" i="30"/>
  <c r="D1882" i="30"/>
  <c r="E1882" i="30"/>
  <c r="F1882" i="30"/>
  <c r="G1882" i="30"/>
  <c r="H1882" i="30"/>
  <c r="C1883" i="30"/>
  <c r="D1883" i="30"/>
  <c r="E1883" i="30"/>
  <c r="F1883" i="30"/>
  <c r="G1883" i="30"/>
  <c r="H1883" i="30"/>
  <c r="C1884" i="30"/>
  <c r="D1884" i="30"/>
  <c r="E1884" i="30"/>
  <c r="F1884" i="30"/>
  <c r="G1884" i="30"/>
  <c r="H1884" i="30"/>
  <c r="C1885" i="30"/>
  <c r="D1885" i="30"/>
  <c r="E1885" i="30"/>
  <c r="F1885" i="30"/>
  <c r="G1885" i="30"/>
  <c r="H1885" i="30"/>
  <c r="C1886" i="30"/>
  <c r="D1886" i="30"/>
  <c r="E1886" i="30"/>
  <c r="F1886" i="30"/>
  <c r="G1886" i="30"/>
  <c r="H1886" i="30"/>
  <c r="C1887" i="30"/>
  <c r="D1887" i="30"/>
  <c r="E1887" i="30"/>
  <c r="F1887" i="30"/>
  <c r="G1887" i="30"/>
  <c r="H1887" i="30"/>
  <c r="C1888" i="30"/>
  <c r="D1888" i="30"/>
  <c r="E1888" i="30"/>
  <c r="F1888" i="30"/>
  <c r="G1888" i="30"/>
  <c r="H1888" i="30"/>
  <c r="C1889" i="30"/>
  <c r="D1889" i="30"/>
  <c r="E1889" i="30"/>
  <c r="F1889" i="30"/>
  <c r="G1889" i="30"/>
  <c r="H1889" i="30"/>
  <c r="C1890" i="30"/>
  <c r="D1890" i="30"/>
  <c r="E1890" i="30"/>
  <c r="F1890" i="30"/>
  <c r="G1890" i="30"/>
  <c r="H1890" i="30"/>
  <c r="C1891" i="30"/>
  <c r="D1891" i="30"/>
  <c r="E1891" i="30"/>
  <c r="F1891" i="30"/>
  <c r="G1891" i="30"/>
  <c r="H1891" i="30"/>
  <c r="C1892" i="30"/>
  <c r="D1892" i="30"/>
  <c r="E1892" i="30"/>
  <c r="F1892" i="30"/>
  <c r="G1892" i="30"/>
  <c r="H1892" i="30"/>
  <c r="C1893" i="30"/>
  <c r="D1893" i="30"/>
  <c r="E1893" i="30"/>
  <c r="F1893" i="30"/>
  <c r="G1893" i="30"/>
  <c r="H1893" i="30"/>
  <c r="C1894" i="30"/>
  <c r="D1894" i="30"/>
  <c r="E1894" i="30"/>
  <c r="F1894" i="30"/>
  <c r="G1894" i="30"/>
  <c r="H1894" i="30"/>
  <c r="C1895" i="30"/>
  <c r="D1895" i="30"/>
  <c r="E1895" i="30"/>
  <c r="F1895" i="30"/>
  <c r="G1895" i="30"/>
  <c r="H1895" i="30"/>
  <c r="C1896" i="30"/>
  <c r="D1896" i="30"/>
  <c r="E1896" i="30"/>
  <c r="F1896" i="30"/>
  <c r="G1896" i="30"/>
  <c r="H1896" i="30"/>
  <c r="C1897" i="30"/>
  <c r="D1897" i="30"/>
  <c r="E1897" i="30"/>
  <c r="F1897" i="30"/>
  <c r="G1897" i="30"/>
  <c r="H1897" i="30"/>
  <c r="C1898" i="30"/>
  <c r="D1898" i="30"/>
  <c r="E1898" i="30"/>
  <c r="F1898" i="30"/>
  <c r="G1898" i="30"/>
  <c r="H1898" i="30"/>
  <c r="C1899" i="30"/>
  <c r="D1899" i="30"/>
  <c r="E1899" i="30"/>
  <c r="F1899" i="30"/>
  <c r="G1899" i="30"/>
  <c r="H1899" i="30"/>
  <c r="C1900" i="30"/>
  <c r="D1900" i="30"/>
  <c r="E1900" i="30"/>
  <c r="F1900" i="30"/>
  <c r="G1900" i="30"/>
  <c r="H1900" i="30"/>
  <c r="C1901" i="30"/>
  <c r="D1901" i="30"/>
  <c r="E1901" i="30"/>
  <c r="F1901" i="30"/>
  <c r="G1901" i="30"/>
  <c r="H1901" i="30"/>
  <c r="C1902" i="30"/>
  <c r="D1902" i="30"/>
  <c r="E1902" i="30"/>
  <c r="F1902" i="30"/>
  <c r="G1902" i="30"/>
  <c r="H1902" i="30"/>
  <c r="C1903" i="30"/>
  <c r="D1903" i="30"/>
  <c r="E1903" i="30"/>
  <c r="F1903" i="30"/>
  <c r="G1903" i="30"/>
  <c r="H1903" i="30"/>
  <c r="C1904" i="30"/>
  <c r="D1904" i="30"/>
  <c r="E1904" i="30"/>
  <c r="F1904" i="30"/>
  <c r="G1904" i="30"/>
  <c r="H1904" i="30"/>
  <c r="C1905" i="30"/>
  <c r="D1905" i="30"/>
  <c r="E1905" i="30"/>
  <c r="F1905" i="30"/>
  <c r="G1905" i="30"/>
  <c r="H1905" i="30"/>
  <c r="C1906" i="30"/>
  <c r="D1906" i="30"/>
  <c r="E1906" i="30"/>
  <c r="F1906" i="30"/>
  <c r="G1906" i="30"/>
  <c r="H1906" i="30"/>
  <c r="C1907" i="30"/>
  <c r="D1907" i="30"/>
  <c r="E1907" i="30"/>
  <c r="F1907" i="30"/>
  <c r="G1907" i="30"/>
  <c r="H1907" i="30"/>
  <c r="C1908" i="30"/>
  <c r="D1908" i="30"/>
  <c r="E1908" i="30"/>
  <c r="F1908" i="30"/>
  <c r="G1908" i="30"/>
  <c r="H1908" i="30"/>
  <c r="C1909" i="30"/>
  <c r="D1909" i="30"/>
  <c r="E1909" i="30"/>
  <c r="F1909" i="30"/>
  <c r="G1909" i="30"/>
  <c r="H1909" i="30"/>
  <c r="C1910" i="30"/>
  <c r="D1910" i="30"/>
  <c r="E1910" i="30"/>
  <c r="F1910" i="30"/>
  <c r="G1910" i="30"/>
  <c r="H1910" i="30"/>
  <c r="C1911" i="30"/>
  <c r="D1911" i="30"/>
  <c r="E1911" i="30"/>
  <c r="F1911" i="30"/>
  <c r="G1911" i="30"/>
  <c r="H1911" i="30"/>
  <c r="C1912" i="30"/>
  <c r="D1912" i="30"/>
  <c r="E1912" i="30"/>
  <c r="F1912" i="30"/>
  <c r="G1912" i="30"/>
  <c r="H1912" i="30"/>
  <c r="C1913" i="30"/>
  <c r="D1913" i="30"/>
  <c r="E1913" i="30"/>
  <c r="F1913" i="30"/>
  <c r="G1913" i="30"/>
  <c r="H1913" i="30"/>
  <c r="C1914" i="30"/>
  <c r="D1914" i="30"/>
  <c r="E1914" i="30"/>
  <c r="F1914" i="30"/>
  <c r="G1914" i="30"/>
  <c r="H1914" i="30"/>
  <c r="C1915" i="30"/>
  <c r="D1915" i="30"/>
  <c r="E1915" i="30"/>
  <c r="F1915" i="30"/>
  <c r="G1915" i="30"/>
  <c r="H1915" i="30"/>
  <c r="C1916" i="30"/>
  <c r="D1916" i="30"/>
  <c r="E1916" i="30"/>
  <c r="F1916" i="30"/>
  <c r="G1916" i="30"/>
  <c r="H1916" i="30"/>
  <c r="C1917" i="30"/>
  <c r="D1917" i="30"/>
  <c r="E1917" i="30"/>
  <c r="F1917" i="30"/>
  <c r="G1917" i="30"/>
  <c r="H1917" i="30"/>
  <c r="C1918" i="30"/>
  <c r="D1918" i="30"/>
  <c r="E1918" i="30"/>
  <c r="F1918" i="30"/>
  <c r="G1918" i="30"/>
  <c r="H1918" i="30"/>
  <c r="C1919" i="30"/>
  <c r="D1919" i="30"/>
  <c r="E1919" i="30"/>
  <c r="F1919" i="30"/>
  <c r="G1919" i="30"/>
  <c r="H1919" i="30"/>
  <c r="C1920" i="30"/>
  <c r="D1920" i="30"/>
  <c r="E1920" i="30"/>
  <c r="F1920" i="30"/>
  <c r="G1920" i="30"/>
  <c r="H1920" i="30"/>
  <c r="C1921" i="30"/>
  <c r="D1921" i="30"/>
  <c r="E1921" i="30"/>
  <c r="F1921" i="30"/>
  <c r="G1921" i="30"/>
  <c r="H1921" i="30"/>
  <c r="C1922" i="30"/>
  <c r="D1922" i="30"/>
  <c r="E1922" i="30"/>
  <c r="F1922" i="30"/>
  <c r="G1922" i="30"/>
  <c r="H1922" i="30"/>
  <c r="C1923" i="30"/>
  <c r="D1923" i="30"/>
  <c r="E1923" i="30"/>
  <c r="F1923" i="30"/>
  <c r="G1923" i="30"/>
  <c r="H1923" i="30"/>
  <c r="C1924" i="30"/>
  <c r="D1924" i="30"/>
  <c r="E1924" i="30"/>
  <c r="F1924" i="30"/>
  <c r="G1924" i="30"/>
  <c r="H1924" i="30"/>
  <c r="C1925" i="30"/>
  <c r="D1925" i="30"/>
  <c r="E1925" i="30"/>
  <c r="F1925" i="30"/>
  <c r="G1925" i="30"/>
  <c r="H1925" i="30"/>
  <c r="C1926" i="30"/>
  <c r="D1926" i="30"/>
  <c r="E1926" i="30"/>
  <c r="F1926" i="30"/>
  <c r="G1926" i="30"/>
  <c r="H1926" i="30"/>
  <c r="C1927" i="30"/>
  <c r="D1927" i="30"/>
  <c r="E1927" i="30"/>
  <c r="F1927" i="30"/>
  <c r="G1927" i="30"/>
  <c r="H1927" i="30"/>
  <c r="C1928" i="30"/>
  <c r="D1928" i="30"/>
  <c r="E1928" i="30"/>
  <c r="F1928" i="30"/>
  <c r="G1928" i="30"/>
  <c r="H1928" i="30"/>
  <c r="C1929" i="30"/>
  <c r="D1929" i="30"/>
  <c r="E1929" i="30"/>
  <c r="F1929" i="30"/>
  <c r="G1929" i="30"/>
  <c r="H1929" i="30"/>
  <c r="C1930" i="30"/>
  <c r="D1930" i="30"/>
  <c r="E1930" i="30"/>
  <c r="F1930" i="30"/>
  <c r="G1930" i="30"/>
  <c r="H1930" i="30"/>
  <c r="C1931" i="30"/>
  <c r="D1931" i="30"/>
  <c r="E1931" i="30"/>
  <c r="F1931" i="30"/>
  <c r="G1931" i="30"/>
  <c r="H1931" i="30"/>
  <c r="C1932" i="30"/>
  <c r="D1932" i="30"/>
  <c r="E1932" i="30"/>
  <c r="F1932" i="30"/>
  <c r="G1932" i="30"/>
  <c r="H1932" i="30"/>
  <c r="C1933" i="30"/>
  <c r="D1933" i="30"/>
  <c r="E1933" i="30"/>
  <c r="F1933" i="30"/>
  <c r="G1933" i="30"/>
  <c r="H1933" i="30"/>
  <c r="C1934" i="30"/>
  <c r="D1934" i="30"/>
  <c r="E1934" i="30"/>
  <c r="F1934" i="30"/>
  <c r="G1934" i="30"/>
  <c r="H1934" i="30"/>
  <c r="C1935" i="30"/>
  <c r="D1935" i="30"/>
  <c r="E1935" i="30"/>
  <c r="F1935" i="30"/>
  <c r="G1935" i="30"/>
  <c r="H1935" i="30"/>
  <c r="C1936" i="30"/>
  <c r="D1936" i="30"/>
  <c r="E1936" i="30"/>
  <c r="F1936" i="30"/>
  <c r="G1936" i="30"/>
  <c r="H1936" i="30"/>
  <c r="C1937" i="30"/>
  <c r="D1937" i="30"/>
  <c r="E1937" i="30"/>
  <c r="F1937" i="30"/>
  <c r="G1937" i="30"/>
  <c r="H1937" i="30"/>
  <c r="C1938" i="30"/>
  <c r="D1938" i="30"/>
  <c r="E1938" i="30"/>
  <c r="F1938" i="30"/>
  <c r="G1938" i="30"/>
  <c r="H1938" i="30"/>
  <c r="C1939" i="30"/>
  <c r="D1939" i="30"/>
  <c r="E1939" i="30"/>
  <c r="F1939" i="30"/>
  <c r="G1939" i="30"/>
  <c r="H1939" i="30"/>
  <c r="C1940" i="30"/>
  <c r="D1940" i="30"/>
  <c r="E1940" i="30"/>
  <c r="F1940" i="30"/>
  <c r="G1940" i="30"/>
  <c r="H1940" i="30"/>
  <c r="C1941" i="30"/>
  <c r="D1941" i="30"/>
  <c r="E1941" i="30"/>
  <c r="F1941" i="30"/>
  <c r="G1941" i="30"/>
  <c r="H1941" i="30"/>
  <c r="C1942" i="30"/>
  <c r="D1942" i="30"/>
  <c r="E1942" i="30"/>
  <c r="F1942" i="30"/>
  <c r="G1942" i="30"/>
  <c r="H1942" i="30"/>
  <c r="C1943" i="30"/>
  <c r="D1943" i="30"/>
  <c r="E1943" i="30"/>
  <c r="F1943" i="30"/>
  <c r="G1943" i="30"/>
  <c r="H1943" i="30"/>
  <c r="C1944" i="30"/>
  <c r="D1944" i="30"/>
  <c r="E1944" i="30"/>
  <c r="F1944" i="30"/>
  <c r="G1944" i="30"/>
  <c r="H1944" i="30"/>
  <c r="C1945" i="30"/>
  <c r="D1945" i="30"/>
  <c r="E1945" i="30"/>
  <c r="F1945" i="30"/>
  <c r="G1945" i="30"/>
  <c r="H1945" i="30"/>
  <c r="C1946" i="30"/>
  <c r="D1946" i="30"/>
  <c r="E1946" i="30"/>
  <c r="F1946" i="30"/>
  <c r="G1946" i="30"/>
  <c r="H1946" i="30"/>
  <c r="C1947" i="30"/>
  <c r="D1947" i="30"/>
  <c r="E1947" i="30"/>
  <c r="F1947" i="30"/>
  <c r="G1947" i="30"/>
  <c r="H1947" i="30"/>
  <c r="C1948" i="30"/>
  <c r="D1948" i="30"/>
  <c r="E1948" i="30"/>
  <c r="F1948" i="30"/>
  <c r="G1948" i="30"/>
  <c r="H1948" i="30"/>
  <c r="C1949" i="30"/>
  <c r="D1949" i="30"/>
  <c r="E1949" i="30"/>
  <c r="F1949" i="30"/>
  <c r="G1949" i="30"/>
  <c r="H1949" i="30"/>
  <c r="C1950" i="30"/>
  <c r="D1950" i="30"/>
  <c r="E1950" i="30"/>
  <c r="F1950" i="30"/>
  <c r="G1950" i="30"/>
  <c r="H1950" i="30"/>
  <c r="C1951" i="30"/>
  <c r="D1951" i="30"/>
  <c r="E1951" i="30"/>
  <c r="F1951" i="30"/>
  <c r="G1951" i="30"/>
  <c r="H1951" i="30"/>
  <c r="C1952" i="30"/>
  <c r="D1952" i="30"/>
  <c r="E1952" i="30"/>
  <c r="F1952" i="30"/>
  <c r="G1952" i="30"/>
  <c r="H1952" i="30"/>
  <c r="C1953" i="30"/>
  <c r="D1953" i="30"/>
  <c r="E1953" i="30"/>
  <c r="F1953" i="30"/>
  <c r="G1953" i="30"/>
  <c r="H1953" i="30"/>
  <c r="C1954" i="30"/>
  <c r="D1954" i="30"/>
  <c r="E1954" i="30"/>
  <c r="F1954" i="30"/>
  <c r="G1954" i="30"/>
  <c r="H1954" i="30"/>
  <c r="C1955" i="30"/>
  <c r="D1955" i="30"/>
  <c r="E1955" i="30"/>
  <c r="F1955" i="30"/>
  <c r="G1955" i="30"/>
  <c r="H1955" i="30"/>
  <c r="C1956" i="30"/>
  <c r="D1956" i="30"/>
  <c r="E1956" i="30"/>
  <c r="F1956" i="30"/>
  <c r="G1956" i="30"/>
  <c r="H1956" i="30"/>
  <c r="C1957" i="30"/>
  <c r="D1957" i="30"/>
  <c r="E1957" i="30"/>
  <c r="F1957" i="30"/>
  <c r="G1957" i="30"/>
  <c r="H1957" i="30"/>
  <c r="C1958" i="30"/>
  <c r="D1958" i="30"/>
  <c r="E1958" i="30"/>
  <c r="F1958" i="30"/>
  <c r="G1958" i="30"/>
  <c r="H1958" i="30"/>
  <c r="C1959" i="30"/>
  <c r="D1959" i="30"/>
  <c r="E1959" i="30"/>
  <c r="F1959" i="30"/>
  <c r="G1959" i="30"/>
  <c r="H1959" i="30"/>
  <c r="C1960" i="30"/>
  <c r="D1960" i="30"/>
  <c r="E1960" i="30"/>
  <c r="F1960" i="30"/>
  <c r="G1960" i="30"/>
  <c r="H1960" i="30"/>
  <c r="C1961" i="30"/>
  <c r="D1961" i="30"/>
  <c r="E1961" i="30"/>
  <c r="F1961" i="30"/>
  <c r="G1961" i="30"/>
  <c r="H1961" i="30"/>
  <c r="C1962" i="30"/>
  <c r="D1962" i="30"/>
  <c r="E1962" i="30"/>
  <c r="F1962" i="30"/>
  <c r="G1962" i="30"/>
  <c r="H1962" i="30"/>
  <c r="C1963" i="30"/>
  <c r="D1963" i="30"/>
  <c r="E1963" i="30"/>
  <c r="F1963" i="30"/>
  <c r="G1963" i="30"/>
  <c r="H1963" i="30"/>
  <c r="C1964" i="30"/>
  <c r="D1964" i="30"/>
  <c r="E1964" i="30"/>
  <c r="F1964" i="30"/>
  <c r="G1964" i="30"/>
  <c r="H1964" i="30"/>
  <c r="C1965" i="30"/>
  <c r="D1965" i="30"/>
  <c r="E1965" i="30"/>
  <c r="F1965" i="30"/>
  <c r="G1965" i="30"/>
  <c r="H1965" i="30"/>
  <c r="C1966" i="30"/>
  <c r="D1966" i="30"/>
  <c r="E1966" i="30"/>
  <c r="F1966" i="30"/>
  <c r="G1966" i="30"/>
  <c r="H1966" i="30"/>
  <c r="C1967" i="30"/>
  <c r="D1967" i="30"/>
  <c r="E1967" i="30"/>
  <c r="F1967" i="30"/>
  <c r="G1967" i="30"/>
  <c r="H1967" i="30"/>
  <c r="C1968" i="30"/>
  <c r="D1968" i="30"/>
  <c r="E1968" i="30"/>
  <c r="F1968" i="30"/>
  <c r="G1968" i="30"/>
  <c r="H1968" i="30"/>
  <c r="C1969" i="30"/>
  <c r="D1969" i="30"/>
  <c r="E1969" i="30"/>
  <c r="F1969" i="30"/>
  <c r="G1969" i="30"/>
  <c r="H1969" i="30"/>
  <c r="C1970" i="30"/>
  <c r="D1970" i="30"/>
  <c r="E1970" i="30"/>
  <c r="F1970" i="30"/>
  <c r="G1970" i="30"/>
  <c r="H1970" i="30"/>
  <c r="C1971" i="30"/>
  <c r="D1971" i="30"/>
  <c r="E1971" i="30"/>
  <c r="F1971" i="30"/>
  <c r="G1971" i="30"/>
  <c r="H1971" i="30"/>
  <c r="C1972" i="30"/>
  <c r="D1972" i="30"/>
  <c r="E1972" i="30"/>
  <c r="F1972" i="30"/>
  <c r="G1972" i="30"/>
  <c r="H1972" i="30"/>
  <c r="C1973" i="30"/>
  <c r="D1973" i="30"/>
  <c r="E1973" i="30"/>
  <c r="F1973" i="30"/>
  <c r="G1973" i="30"/>
  <c r="H1973" i="30"/>
  <c r="C1974" i="30"/>
  <c r="D1974" i="30"/>
  <c r="E1974" i="30"/>
  <c r="F1974" i="30"/>
  <c r="G1974" i="30"/>
  <c r="H1974" i="30"/>
  <c r="C1975" i="30"/>
  <c r="D1975" i="30"/>
  <c r="E1975" i="30"/>
  <c r="F1975" i="30"/>
  <c r="G1975" i="30"/>
  <c r="H1975" i="30"/>
  <c r="C1976" i="30"/>
  <c r="D1976" i="30"/>
  <c r="E1976" i="30"/>
  <c r="F1976" i="30"/>
  <c r="G1976" i="30"/>
  <c r="H1976" i="30"/>
  <c r="C1977" i="30"/>
  <c r="D1977" i="30"/>
  <c r="E1977" i="30"/>
  <c r="F1977" i="30"/>
  <c r="G1977" i="30"/>
  <c r="H1977" i="30"/>
  <c r="C1978" i="30"/>
  <c r="D1978" i="30"/>
  <c r="E1978" i="30"/>
  <c r="F1978" i="30"/>
  <c r="G1978" i="30"/>
  <c r="H1978" i="30"/>
  <c r="C1979" i="30"/>
  <c r="D1979" i="30"/>
  <c r="E1979" i="30"/>
  <c r="F1979" i="30"/>
  <c r="G1979" i="30"/>
  <c r="H1979" i="30"/>
  <c r="C1980" i="30"/>
  <c r="D1980" i="30"/>
  <c r="E1980" i="30"/>
  <c r="F1980" i="30"/>
  <c r="G1980" i="30"/>
  <c r="H1980" i="30"/>
  <c r="C1981" i="30"/>
  <c r="D1981" i="30"/>
  <c r="E1981" i="30"/>
  <c r="F1981" i="30"/>
  <c r="G1981" i="30"/>
  <c r="H1981" i="30"/>
  <c r="C1982" i="30"/>
  <c r="D1982" i="30"/>
  <c r="E1982" i="30"/>
  <c r="F1982" i="30"/>
  <c r="G1982" i="30"/>
  <c r="H1982" i="30"/>
  <c r="C1983" i="30"/>
  <c r="D1983" i="30"/>
  <c r="E1983" i="30"/>
  <c r="F1983" i="30"/>
  <c r="G1983" i="30"/>
  <c r="H1983" i="30"/>
  <c r="C1984" i="30"/>
  <c r="D1984" i="30"/>
  <c r="E1984" i="30"/>
  <c r="F1984" i="30"/>
  <c r="G1984" i="30"/>
  <c r="H1984" i="30"/>
  <c r="C1985" i="30"/>
  <c r="D1985" i="30"/>
  <c r="E1985" i="30"/>
  <c r="F1985" i="30"/>
  <c r="G1985" i="30"/>
  <c r="H1985" i="30"/>
  <c r="C1986" i="30"/>
  <c r="D1986" i="30"/>
  <c r="E1986" i="30"/>
  <c r="F1986" i="30"/>
  <c r="G1986" i="30"/>
  <c r="H1986" i="30"/>
  <c r="C1987" i="30"/>
  <c r="D1987" i="30"/>
  <c r="E1987" i="30"/>
  <c r="F1987" i="30"/>
  <c r="G1987" i="30"/>
  <c r="H1987" i="30"/>
  <c r="C1988" i="30"/>
  <c r="D1988" i="30"/>
  <c r="E1988" i="30"/>
  <c r="F1988" i="30"/>
  <c r="G1988" i="30"/>
  <c r="H1988" i="30"/>
  <c r="C1989" i="30"/>
  <c r="D1989" i="30"/>
  <c r="E1989" i="30"/>
  <c r="F1989" i="30"/>
  <c r="G1989" i="30"/>
  <c r="H1989" i="30"/>
  <c r="C1990" i="30"/>
  <c r="D1990" i="30"/>
  <c r="E1990" i="30"/>
  <c r="F1990" i="30"/>
  <c r="G1990" i="30"/>
  <c r="H1990" i="30"/>
  <c r="C1991" i="30"/>
  <c r="D1991" i="30"/>
  <c r="E1991" i="30"/>
  <c r="F1991" i="30"/>
  <c r="G1991" i="30"/>
  <c r="H1991" i="30"/>
  <c r="C1992" i="30"/>
  <c r="D1992" i="30"/>
  <c r="E1992" i="30"/>
  <c r="F1992" i="30"/>
  <c r="G1992" i="30"/>
  <c r="H1992" i="30"/>
  <c r="C1993" i="30"/>
  <c r="D1993" i="30"/>
  <c r="E1993" i="30"/>
  <c r="F1993" i="30"/>
  <c r="G1993" i="30"/>
  <c r="H1993" i="30"/>
  <c r="C1994" i="30"/>
  <c r="D1994" i="30"/>
  <c r="E1994" i="30"/>
  <c r="F1994" i="30"/>
  <c r="G1994" i="30"/>
  <c r="H1994" i="30"/>
  <c r="C1995" i="30"/>
  <c r="D1995" i="30"/>
  <c r="E1995" i="30"/>
  <c r="F1995" i="30"/>
  <c r="G1995" i="30"/>
  <c r="H1995" i="30"/>
  <c r="C1996" i="30"/>
  <c r="D1996" i="30"/>
  <c r="E1996" i="30"/>
  <c r="F1996" i="30"/>
  <c r="G1996" i="30"/>
  <c r="H1996" i="30"/>
  <c r="C1997" i="30"/>
  <c r="D1997" i="30"/>
  <c r="E1997" i="30"/>
  <c r="F1997" i="30"/>
  <c r="G1997" i="30"/>
  <c r="H1997" i="30"/>
  <c r="C1998" i="30"/>
  <c r="D1998" i="30"/>
  <c r="E1998" i="30"/>
  <c r="F1998" i="30"/>
  <c r="G1998" i="30"/>
  <c r="H1998" i="30"/>
  <c r="C1999" i="30"/>
  <c r="D1999" i="30"/>
  <c r="E1999" i="30"/>
  <c r="F1999" i="30"/>
  <c r="G1999" i="30"/>
  <c r="H1999" i="30"/>
  <c r="C2000" i="30"/>
  <c r="D2000" i="30"/>
  <c r="E2000" i="30"/>
  <c r="F2000" i="30"/>
  <c r="G2000" i="30"/>
  <c r="H2000" i="30"/>
  <c r="C2001" i="30"/>
  <c r="D2001" i="30"/>
  <c r="E2001" i="30"/>
  <c r="F2001" i="30"/>
  <c r="G2001" i="30"/>
  <c r="H2001" i="30"/>
  <c r="C2002" i="30"/>
  <c r="D2002" i="30"/>
  <c r="E2002" i="30"/>
  <c r="F2002" i="30"/>
  <c r="G2002" i="30"/>
  <c r="H2002" i="30"/>
  <c r="C2003" i="30"/>
  <c r="D2003" i="30"/>
  <c r="E2003" i="30"/>
  <c r="F2003" i="30"/>
  <c r="G2003" i="30"/>
  <c r="H2003" i="30"/>
  <c r="C2004" i="30"/>
  <c r="D2004" i="30"/>
  <c r="E2004" i="30"/>
  <c r="F2004" i="30"/>
  <c r="G2004" i="30"/>
  <c r="H2004" i="30"/>
  <c r="C2005" i="30"/>
  <c r="D2005" i="30"/>
  <c r="E2005" i="30"/>
  <c r="F2005" i="30"/>
  <c r="G2005" i="30"/>
  <c r="H2005" i="30"/>
  <c r="C2006" i="30"/>
  <c r="D2006" i="30"/>
  <c r="E2006" i="30"/>
  <c r="F2006" i="30"/>
  <c r="G2006" i="30"/>
  <c r="H2006" i="30"/>
  <c r="C2007" i="30"/>
  <c r="D2007" i="30"/>
  <c r="E2007" i="30"/>
  <c r="F2007" i="30"/>
  <c r="G2007" i="30"/>
  <c r="H2007" i="30"/>
  <c r="C2008" i="30"/>
  <c r="D2008" i="30"/>
  <c r="E2008" i="30"/>
  <c r="F2008" i="30"/>
  <c r="G2008" i="30"/>
  <c r="H2008" i="30"/>
  <c r="C2009" i="30"/>
  <c r="D2009" i="30"/>
  <c r="E2009" i="30"/>
  <c r="F2009" i="30"/>
  <c r="G2009" i="30"/>
  <c r="H2009" i="30"/>
  <c r="C2010" i="30"/>
  <c r="D2010" i="30"/>
  <c r="E2010" i="30"/>
  <c r="F2010" i="30"/>
  <c r="G2010" i="30"/>
  <c r="H2010" i="30"/>
  <c r="C2011" i="30"/>
  <c r="D2011" i="30"/>
  <c r="E2011" i="30"/>
  <c r="F2011" i="30"/>
  <c r="G2011" i="30"/>
  <c r="H2011" i="30"/>
  <c r="C2012" i="30"/>
  <c r="D2012" i="30"/>
  <c r="E2012" i="30"/>
  <c r="F2012" i="30"/>
  <c r="G2012" i="30"/>
  <c r="H2012" i="30"/>
  <c r="C2013" i="30"/>
  <c r="D2013" i="30"/>
  <c r="E2013" i="30"/>
  <c r="F2013" i="30"/>
  <c r="G2013" i="30"/>
  <c r="H2013" i="30"/>
  <c r="C2014" i="30"/>
  <c r="D2014" i="30"/>
  <c r="E2014" i="30"/>
  <c r="F2014" i="30"/>
  <c r="G2014" i="30"/>
  <c r="H2014" i="30"/>
  <c r="C2015" i="30"/>
  <c r="D2015" i="30"/>
  <c r="E2015" i="30"/>
  <c r="F2015" i="30"/>
  <c r="G2015" i="30"/>
  <c r="H2015" i="30"/>
  <c r="C2016" i="30"/>
  <c r="D2016" i="30"/>
  <c r="E2016" i="30"/>
  <c r="F2016" i="30"/>
  <c r="G2016" i="30"/>
  <c r="H2016" i="30"/>
  <c r="C2017" i="30"/>
  <c r="D2017" i="30"/>
  <c r="E2017" i="30"/>
  <c r="F2017" i="30"/>
  <c r="G2017" i="30"/>
  <c r="H2017" i="30"/>
  <c r="C2018" i="30"/>
  <c r="D2018" i="30"/>
  <c r="E2018" i="30"/>
  <c r="F2018" i="30"/>
  <c r="G2018" i="30"/>
  <c r="H2018" i="30"/>
  <c r="C2019" i="30"/>
  <c r="D2019" i="30"/>
  <c r="E2019" i="30"/>
  <c r="F2019" i="30"/>
  <c r="G2019" i="30"/>
  <c r="H2019" i="30"/>
  <c r="C2020" i="30"/>
  <c r="D2020" i="30"/>
  <c r="E2020" i="30"/>
  <c r="F2020" i="30"/>
  <c r="G2020" i="30"/>
  <c r="H2020" i="30"/>
  <c r="C2021" i="30"/>
  <c r="D2021" i="30"/>
  <c r="E2021" i="30"/>
  <c r="F2021" i="30"/>
  <c r="G2021" i="30"/>
  <c r="H2021" i="30"/>
  <c r="C2022" i="30"/>
  <c r="D2022" i="30"/>
  <c r="E2022" i="30"/>
  <c r="F2022" i="30"/>
  <c r="G2022" i="30"/>
  <c r="H2022" i="30"/>
  <c r="C2023" i="30"/>
  <c r="D2023" i="30"/>
  <c r="E2023" i="30"/>
  <c r="F2023" i="30"/>
  <c r="G2023" i="30"/>
  <c r="H2023" i="30"/>
  <c r="C2024" i="30"/>
  <c r="D2024" i="30"/>
  <c r="E2024" i="30"/>
  <c r="F2024" i="30"/>
  <c r="G2024" i="30"/>
  <c r="H2024" i="30"/>
  <c r="C2025" i="30"/>
  <c r="D2025" i="30"/>
  <c r="E2025" i="30"/>
  <c r="F2025" i="30"/>
  <c r="G2025" i="30"/>
  <c r="H2025" i="30"/>
  <c r="C2026" i="30"/>
  <c r="D2026" i="30"/>
  <c r="E2026" i="30"/>
  <c r="F2026" i="30"/>
  <c r="G2026" i="30"/>
  <c r="H2026" i="30"/>
  <c r="C2027" i="30"/>
  <c r="D2027" i="30"/>
  <c r="E2027" i="30"/>
  <c r="F2027" i="30"/>
  <c r="G2027" i="30"/>
  <c r="H2027" i="30"/>
  <c r="C2028" i="30"/>
  <c r="D2028" i="30"/>
  <c r="E2028" i="30"/>
  <c r="F2028" i="30"/>
  <c r="G2028" i="30"/>
  <c r="H2028" i="30"/>
  <c r="C2029" i="30"/>
  <c r="D2029" i="30"/>
  <c r="E2029" i="30"/>
  <c r="F2029" i="30"/>
  <c r="G2029" i="30"/>
  <c r="H2029" i="30"/>
  <c r="C2030" i="30"/>
  <c r="D2030" i="30"/>
  <c r="E2030" i="30"/>
  <c r="F2030" i="30"/>
  <c r="G2030" i="30"/>
  <c r="H2030" i="30"/>
  <c r="C2031" i="30"/>
  <c r="D2031" i="30"/>
  <c r="E2031" i="30"/>
  <c r="F2031" i="30"/>
  <c r="G2031" i="30"/>
  <c r="H2031" i="30"/>
  <c r="C2032" i="30"/>
  <c r="D2032" i="30"/>
  <c r="E2032" i="30"/>
  <c r="F2032" i="30"/>
  <c r="G2032" i="30"/>
  <c r="H2032" i="30"/>
  <c r="C2033" i="30"/>
  <c r="D2033" i="30"/>
  <c r="E2033" i="30"/>
  <c r="F2033" i="30"/>
  <c r="G2033" i="30"/>
  <c r="H2033" i="30"/>
  <c r="C2034" i="30"/>
  <c r="D2034" i="30"/>
  <c r="E2034" i="30"/>
  <c r="F2034" i="30"/>
  <c r="G2034" i="30"/>
  <c r="H2034" i="30"/>
  <c r="C2035" i="30"/>
  <c r="D2035" i="30"/>
  <c r="E2035" i="30"/>
  <c r="F2035" i="30"/>
  <c r="G2035" i="30"/>
  <c r="H2035" i="30"/>
  <c r="C2036" i="30"/>
  <c r="D2036" i="30"/>
  <c r="E2036" i="30"/>
  <c r="F2036" i="30"/>
  <c r="G2036" i="30"/>
  <c r="H2036" i="30"/>
  <c r="C2037" i="30"/>
  <c r="D2037" i="30"/>
  <c r="E2037" i="30"/>
  <c r="F2037" i="30"/>
  <c r="G2037" i="30"/>
  <c r="H2037" i="30"/>
  <c r="C2038" i="30"/>
  <c r="D2038" i="30"/>
  <c r="E2038" i="30"/>
  <c r="F2038" i="30"/>
  <c r="G2038" i="30"/>
  <c r="H2038" i="30"/>
  <c r="C2039" i="30"/>
  <c r="D2039" i="30"/>
  <c r="E2039" i="30"/>
  <c r="F2039" i="30"/>
  <c r="G2039" i="30"/>
  <c r="H2039" i="30"/>
  <c r="C2040" i="30"/>
  <c r="D2040" i="30"/>
  <c r="E2040" i="30"/>
  <c r="F2040" i="30"/>
  <c r="G2040" i="30"/>
  <c r="H2040" i="30"/>
  <c r="C2041" i="30"/>
  <c r="D2041" i="30"/>
  <c r="E2041" i="30"/>
  <c r="F2041" i="30"/>
  <c r="G2041" i="30"/>
  <c r="H2041" i="30"/>
  <c r="C2042" i="30"/>
  <c r="D2042" i="30"/>
  <c r="E2042" i="30"/>
  <c r="F2042" i="30"/>
  <c r="G2042" i="30"/>
  <c r="H2042" i="30"/>
  <c r="C2043" i="30"/>
  <c r="D2043" i="30"/>
  <c r="E2043" i="30"/>
  <c r="F2043" i="30"/>
  <c r="G2043" i="30"/>
  <c r="H2043" i="30"/>
  <c r="C2044" i="30"/>
  <c r="D2044" i="30"/>
  <c r="E2044" i="30"/>
  <c r="F2044" i="30"/>
  <c r="G2044" i="30"/>
  <c r="H2044" i="30"/>
  <c r="C2045" i="30"/>
  <c r="D2045" i="30"/>
  <c r="E2045" i="30"/>
  <c r="F2045" i="30"/>
  <c r="G2045" i="30"/>
  <c r="H2045" i="30"/>
  <c r="C2046" i="30"/>
  <c r="D2046" i="30"/>
  <c r="E2046" i="30"/>
  <c r="F2046" i="30"/>
  <c r="G2046" i="30"/>
  <c r="H2046" i="30"/>
  <c r="C2047" i="30"/>
  <c r="D2047" i="30"/>
  <c r="E2047" i="30"/>
  <c r="F2047" i="30"/>
  <c r="G2047" i="30"/>
  <c r="H2047" i="30"/>
  <c r="C2048" i="30"/>
  <c r="D2048" i="30"/>
  <c r="E2048" i="30"/>
  <c r="F2048" i="30"/>
  <c r="G2048" i="30"/>
  <c r="H2048" i="30"/>
  <c r="C2049" i="30"/>
  <c r="D2049" i="30"/>
  <c r="E2049" i="30"/>
  <c r="F2049" i="30"/>
  <c r="G2049" i="30"/>
  <c r="H2049" i="30"/>
  <c r="C2050" i="30"/>
  <c r="D2050" i="30"/>
  <c r="E2050" i="30"/>
  <c r="F2050" i="30"/>
  <c r="G2050" i="30"/>
  <c r="H2050" i="30"/>
  <c r="C2051" i="30"/>
  <c r="D2051" i="30"/>
  <c r="E2051" i="30"/>
  <c r="F2051" i="30"/>
  <c r="G2051" i="30"/>
  <c r="H2051" i="30"/>
  <c r="C2052" i="30"/>
  <c r="D2052" i="30"/>
  <c r="E2052" i="30"/>
  <c r="F2052" i="30"/>
  <c r="G2052" i="30"/>
  <c r="H2052" i="30"/>
  <c r="C2053" i="30"/>
  <c r="D2053" i="30"/>
  <c r="E2053" i="30"/>
  <c r="F2053" i="30"/>
  <c r="G2053" i="30"/>
  <c r="H2053" i="30"/>
  <c r="C2054" i="30"/>
  <c r="D2054" i="30"/>
  <c r="E2054" i="30"/>
  <c r="F2054" i="30"/>
  <c r="G2054" i="30"/>
  <c r="H2054" i="30"/>
  <c r="C2055" i="30"/>
  <c r="D2055" i="30"/>
  <c r="E2055" i="30"/>
  <c r="F2055" i="30"/>
  <c r="G2055" i="30"/>
  <c r="H2055" i="30"/>
  <c r="C2056" i="30"/>
  <c r="D2056" i="30"/>
  <c r="E2056" i="30"/>
  <c r="F2056" i="30"/>
  <c r="G2056" i="30"/>
  <c r="H2056" i="30"/>
  <c r="C2057" i="30"/>
  <c r="D2057" i="30"/>
  <c r="E2057" i="30"/>
  <c r="F2057" i="30"/>
  <c r="G2057" i="30"/>
  <c r="H2057" i="30"/>
  <c r="C2058" i="30"/>
  <c r="D2058" i="30"/>
  <c r="E2058" i="30"/>
  <c r="F2058" i="30"/>
  <c r="G2058" i="30"/>
  <c r="H2058" i="30"/>
  <c r="C2059" i="30"/>
  <c r="D2059" i="30"/>
  <c r="E2059" i="30"/>
  <c r="F2059" i="30"/>
  <c r="G2059" i="30"/>
  <c r="H2059" i="30"/>
  <c r="C2060" i="30"/>
  <c r="D2060" i="30"/>
  <c r="E2060" i="30"/>
  <c r="F2060" i="30"/>
  <c r="G2060" i="30"/>
  <c r="H2060" i="30"/>
  <c r="C2061" i="30"/>
  <c r="D2061" i="30"/>
  <c r="E2061" i="30"/>
  <c r="F2061" i="30"/>
  <c r="G2061" i="30"/>
  <c r="H2061" i="30"/>
  <c r="C2062" i="30"/>
  <c r="D2062" i="30"/>
  <c r="E2062" i="30"/>
  <c r="F2062" i="30"/>
  <c r="G2062" i="30"/>
  <c r="H2062" i="30"/>
  <c r="C2063" i="30"/>
  <c r="D2063" i="30"/>
  <c r="E2063" i="30"/>
  <c r="F2063" i="30"/>
  <c r="G2063" i="30"/>
  <c r="H2063" i="30"/>
  <c r="C2064" i="30"/>
  <c r="D2064" i="30"/>
  <c r="E2064" i="30"/>
  <c r="F2064" i="30"/>
  <c r="G2064" i="30"/>
  <c r="H2064" i="30"/>
  <c r="C2065" i="30"/>
  <c r="D2065" i="30"/>
  <c r="E2065" i="30"/>
  <c r="F2065" i="30"/>
  <c r="G2065" i="30"/>
  <c r="H2065" i="30"/>
  <c r="C2066" i="30"/>
  <c r="D2066" i="30"/>
  <c r="E2066" i="30"/>
  <c r="F2066" i="30"/>
  <c r="G2066" i="30"/>
  <c r="H2066" i="30"/>
  <c r="C2067" i="30"/>
  <c r="D2067" i="30"/>
  <c r="E2067" i="30"/>
  <c r="F2067" i="30"/>
  <c r="G2067" i="30"/>
  <c r="H2067" i="30"/>
  <c r="C2068" i="30"/>
  <c r="D2068" i="30"/>
  <c r="E2068" i="30"/>
  <c r="F2068" i="30"/>
  <c r="G2068" i="30"/>
  <c r="H2068" i="30"/>
  <c r="C2069" i="30"/>
  <c r="D2069" i="30"/>
  <c r="E2069" i="30"/>
  <c r="F2069" i="30"/>
  <c r="G2069" i="30"/>
  <c r="H2069" i="30"/>
  <c r="C2070" i="30"/>
  <c r="D2070" i="30"/>
  <c r="E2070" i="30"/>
  <c r="F2070" i="30"/>
  <c r="G2070" i="30"/>
  <c r="H2070" i="30"/>
  <c r="C2071" i="30"/>
  <c r="D2071" i="30"/>
  <c r="E2071" i="30"/>
  <c r="F2071" i="30"/>
  <c r="G2071" i="30"/>
  <c r="H2071" i="30"/>
  <c r="C2072" i="30"/>
  <c r="D2072" i="30"/>
  <c r="E2072" i="30"/>
  <c r="F2072" i="30"/>
  <c r="G2072" i="30"/>
  <c r="H2072" i="30"/>
  <c r="C2073" i="30"/>
  <c r="D2073" i="30"/>
  <c r="E2073" i="30"/>
  <c r="F2073" i="30"/>
  <c r="G2073" i="30"/>
  <c r="H2073" i="30"/>
  <c r="C2074" i="30"/>
  <c r="D2074" i="30"/>
  <c r="E2074" i="30"/>
  <c r="F2074" i="30"/>
  <c r="G2074" i="30"/>
  <c r="H2074" i="30"/>
  <c r="C2075" i="30"/>
  <c r="D2075" i="30"/>
  <c r="E2075" i="30"/>
  <c r="F2075" i="30"/>
  <c r="G2075" i="30"/>
  <c r="H2075" i="30"/>
  <c r="C2076" i="30"/>
  <c r="D2076" i="30"/>
  <c r="E2076" i="30"/>
  <c r="F2076" i="30"/>
  <c r="G2076" i="30"/>
  <c r="H2076" i="30"/>
  <c r="C2077" i="30"/>
  <c r="D2077" i="30"/>
  <c r="E2077" i="30"/>
  <c r="F2077" i="30"/>
  <c r="G2077" i="30"/>
  <c r="H2077" i="30"/>
  <c r="C2078" i="30"/>
  <c r="D2078" i="30"/>
  <c r="E2078" i="30"/>
  <c r="F2078" i="30"/>
  <c r="G2078" i="30"/>
  <c r="H2078" i="30"/>
  <c r="C2079" i="30"/>
  <c r="D2079" i="30"/>
  <c r="E2079" i="30"/>
  <c r="F2079" i="30"/>
  <c r="G2079" i="30"/>
  <c r="H2079" i="30"/>
  <c r="C2080" i="30"/>
  <c r="D2080" i="30"/>
  <c r="E2080" i="30"/>
  <c r="F2080" i="30"/>
  <c r="G2080" i="30"/>
  <c r="H2080" i="30"/>
  <c r="C2081" i="30"/>
  <c r="D2081" i="30"/>
  <c r="E2081" i="30"/>
  <c r="F2081" i="30"/>
  <c r="G2081" i="30"/>
  <c r="H2081" i="30"/>
  <c r="C2082" i="30"/>
  <c r="D2082" i="30"/>
  <c r="E2082" i="30"/>
  <c r="F2082" i="30"/>
  <c r="G2082" i="30"/>
  <c r="H2082" i="30"/>
  <c r="C2083" i="30"/>
  <c r="D2083" i="30"/>
  <c r="E2083" i="30"/>
  <c r="F2083" i="30"/>
  <c r="G2083" i="30"/>
  <c r="H2083" i="30"/>
  <c r="C2084" i="30"/>
  <c r="D2084" i="30"/>
  <c r="E2084" i="30"/>
  <c r="F2084" i="30"/>
  <c r="G2084" i="30"/>
  <c r="H2084" i="30"/>
  <c r="C2085" i="30"/>
  <c r="D2085" i="30"/>
  <c r="E2085" i="30"/>
  <c r="F2085" i="30"/>
  <c r="G2085" i="30"/>
  <c r="H2085" i="30"/>
  <c r="C2086" i="30"/>
  <c r="D2086" i="30"/>
  <c r="E2086" i="30"/>
  <c r="F2086" i="30"/>
  <c r="G2086" i="30"/>
  <c r="H2086" i="30"/>
  <c r="C2087" i="30"/>
  <c r="D2087" i="30"/>
  <c r="E2087" i="30"/>
  <c r="F2087" i="30"/>
  <c r="G2087" i="30"/>
  <c r="H2087" i="30"/>
  <c r="C2088" i="30"/>
  <c r="D2088" i="30"/>
  <c r="E2088" i="30"/>
  <c r="F2088" i="30"/>
  <c r="G2088" i="30"/>
  <c r="H2088" i="30"/>
  <c r="C2089" i="30"/>
  <c r="D2089" i="30"/>
  <c r="E2089" i="30"/>
  <c r="F2089" i="30"/>
  <c r="G2089" i="30"/>
  <c r="H2089" i="30"/>
  <c r="C2090" i="30"/>
  <c r="D2090" i="30"/>
  <c r="E2090" i="30"/>
  <c r="F2090" i="30"/>
  <c r="G2090" i="30"/>
  <c r="H2090" i="30"/>
  <c r="C2091" i="30"/>
  <c r="D2091" i="30"/>
  <c r="E2091" i="30"/>
  <c r="F2091" i="30"/>
  <c r="G2091" i="30"/>
  <c r="H2091" i="30"/>
  <c r="C2092" i="30"/>
  <c r="D2092" i="30"/>
  <c r="E2092" i="30"/>
  <c r="F2092" i="30"/>
  <c r="G2092" i="30"/>
  <c r="H2092" i="30"/>
  <c r="C2093" i="30"/>
  <c r="D2093" i="30"/>
  <c r="E2093" i="30"/>
  <c r="F2093" i="30"/>
  <c r="G2093" i="30"/>
  <c r="H2093" i="30"/>
  <c r="C2094" i="30"/>
  <c r="D2094" i="30"/>
  <c r="E2094" i="30"/>
  <c r="F2094" i="30"/>
  <c r="G2094" i="30"/>
  <c r="H2094" i="30"/>
  <c r="C2095" i="30"/>
  <c r="D2095" i="30"/>
  <c r="E2095" i="30"/>
  <c r="F2095" i="30"/>
  <c r="G2095" i="30"/>
  <c r="H2095" i="30"/>
  <c r="C2096" i="30"/>
  <c r="D2096" i="30"/>
  <c r="E2096" i="30"/>
  <c r="F2096" i="30"/>
  <c r="G2096" i="30"/>
  <c r="H2096" i="30"/>
  <c r="C2097" i="30"/>
  <c r="D2097" i="30"/>
  <c r="E2097" i="30"/>
  <c r="F2097" i="30"/>
  <c r="G2097" i="30"/>
  <c r="H2097" i="30"/>
  <c r="C2098" i="30"/>
  <c r="D2098" i="30"/>
  <c r="E2098" i="30"/>
  <c r="F2098" i="30"/>
  <c r="G2098" i="30"/>
  <c r="H2098" i="30"/>
  <c r="C2099" i="30"/>
  <c r="D2099" i="30"/>
  <c r="E2099" i="30"/>
  <c r="F2099" i="30"/>
  <c r="G2099" i="30"/>
  <c r="H2099" i="30"/>
  <c r="C2100" i="30"/>
  <c r="D2100" i="30"/>
  <c r="E2100" i="30"/>
  <c r="F2100" i="30"/>
  <c r="G2100" i="30"/>
  <c r="H2100" i="30"/>
  <c r="C2101" i="30"/>
  <c r="D2101" i="30"/>
  <c r="E2101" i="30"/>
  <c r="F2101" i="30"/>
  <c r="G2101" i="30"/>
  <c r="H2101" i="30"/>
  <c r="C2102" i="30"/>
  <c r="D2102" i="30"/>
  <c r="E2102" i="30"/>
  <c r="F2102" i="30"/>
  <c r="G2102" i="30"/>
  <c r="H2102" i="30"/>
  <c r="C2103" i="30"/>
  <c r="D2103" i="30"/>
  <c r="E2103" i="30"/>
  <c r="F2103" i="30"/>
  <c r="G2103" i="30"/>
  <c r="H2103" i="30"/>
  <c r="C2104" i="30"/>
  <c r="D2104" i="30"/>
  <c r="E2104" i="30"/>
  <c r="F2104" i="30"/>
  <c r="G2104" i="30"/>
  <c r="H2104" i="30"/>
  <c r="C2105" i="30"/>
  <c r="D2105" i="30"/>
  <c r="E2105" i="30"/>
  <c r="F2105" i="30"/>
  <c r="G2105" i="30"/>
  <c r="H2105" i="30"/>
  <c r="C2106" i="30"/>
  <c r="D2106" i="30"/>
  <c r="E2106" i="30"/>
  <c r="F2106" i="30"/>
  <c r="G2106" i="30"/>
  <c r="H2106" i="30"/>
  <c r="C2107" i="30"/>
  <c r="D2107" i="30"/>
  <c r="E2107" i="30"/>
  <c r="F2107" i="30"/>
  <c r="G2107" i="30"/>
  <c r="H2107" i="30"/>
  <c r="C2108" i="30"/>
  <c r="D2108" i="30"/>
  <c r="E2108" i="30"/>
  <c r="F2108" i="30"/>
  <c r="G2108" i="30"/>
  <c r="H2108" i="30"/>
  <c r="C2109" i="30"/>
  <c r="D2109" i="30"/>
  <c r="E2109" i="30"/>
  <c r="F2109" i="30"/>
  <c r="G2109" i="30"/>
  <c r="H2109" i="30"/>
  <c r="C2110" i="30"/>
  <c r="D2110" i="30"/>
  <c r="E2110" i="30"/>
  <c r="F2110" i="30"/>
  <c r="G2110" i="30"/>
  <c r="H2110" i="30"/>
  <c r="C2111" i="30"/>
  <c r="D2111" i="30"/>
  <c r="E2111" i="30"/>
  <c r="F2111" i="30"/>
  <c r="G2111" i="30"/>
  <c r="H2111" i="30"/>
  <c r="C2112" i="30"/>
  <c r="D2112" i="30"/>
  <c r="E2112" i="30"/>
  <c r="F2112" i="30"/>
  <c r="G2112" i="30"/>
  <c r="H2112" i="30"/>
  <c r="C2113" i="30"/>
  <c r="D2113" i="30"/>
  <c r="E2113" i="30"/>
  <c r="F2113" i="30"/>
  <c r="G2113" i="30"/>
  <c r="H2113" i="30"/>
  <c r="C2114" i="30"/>
  <c r="D2114" i="30"/>
  <c r="E2114" i="30"/>
  <c r="F2114" i="30"/>
  <c r="G2114" i="30"/>
  <c r="H2114" i="30"/>
  <c r="C2115" i="30"/>
  <c r="D2115" i="30"/>
  <c r="E2115" i="30"/>
  <c r="F2115" i="30"/>
  <c r="G2115" i="30"/>
  <c r="H2115" i="30"/>
  <c r="C2116" i="30"/>
  <c r="D2116" i="30"/>
  <c r="E2116" i="30"/>
  <c r="F2116" i="30"/>
  <c r="G2116" i="30"/>
  <c r="H2116" i="30"/>
  <c r="C2117" i="30"/>
  <c r="D2117" i="30"/>
  <c r="E2117" i="30"/>
  <c r="F2117" i="30"/>
  <c r="G2117" i="30"/>
  <c r="H2117" i="30"/>
  <c r="C2118" i="30"/>
  <c r="D2118" i="30"/>
  <c r="E2118" i="30"/>
  <c r="F2118" i="30"/>
  <c r="G2118" i="30"/>
  <c r="H2118" i="30"/>
  <c r="C2119" i="30"/>
  <c r="D2119" i="30"/>
  <c r="E2119" i="30"/>
  <c r="F2119" i="30"/>
  <c r="G2119" i="30"/>
  <c r="H2119" i="30"/>
  <c r="C2120" i="30"/>
  <c r="D2120" i="30"/>
  <c r="E2120" i="30"/>
  <c r="F2120" i="30"/>
  <c r="G2120" i="30"/>
  <c r="H2120" i="30"/>
  <c r="C2121" i="30"/>
  <c r="D2121" i="30"/>
  <c r="E2121" i="30"/>
  <c r="F2121" i="30"/>
  <c r="G2121" i="30"/>
  <c r="H2121" i="30"/>
  <c r="C2122" i="30"/>
  <c r="D2122" i="30"/>
  <c r="E2122" i="30"/>
  <c r="F2122" i="30"/>
  <c r="G2122" i="30"/>
  <c r="H2122" i="30"/>
  <c r="C2123" i="30"/>
  <c r="D2123" i="30"/>
  <c r="E2123" i="30"/>
  <c r="F2123" i="30"/>
  <c r="G2123" i="30"/>
  <c r="H2123" i="30"/>
  <c r="C2124" i="30"/>
  <c r="D2124" i="30"/>
  <c r="E2124" i="30"/>
  <c r="F2124" i="30"/>
  <c r="G2124" i="30"/>
  <c r="H2124" i="30"/>
  <c r="C2125" i="30"/>
  <c r="D2125" i="30"/>
  <c r="E2125" i="30"/>
  <c r="F2125" i="30"/>
  <c r="G2125" i="30"/>
  <c r="H2125" i="30"/>
  <c r="C2126" i="30"/>
  <c r="D2126" i="30"/>
  <c r="E2126" i="30"/>
  <c r="F2126" i="30"/>
  <c r="G2126" i="30"/>
  <c r="H2126" i="30"/>
  <c r="C2127" i="30"/>
  <c r="D2127" i="30"/>
  <c r="E2127" i="30"/>
  <c r="F2127" i="30"/>
  <c r="G2127" i="30"/>
  <c r="H2127" i="30"/>
  <c r="C2128" i="30"/>
  <c r="D2128" i="30"/>
  <c r="E2128" i="30"/>
  <c r="F2128" i="30"/>
  <c r="G2128" i="30"/>
  <c r="H2128" i="30"/>
  <c r="C2129" i="30"/>
  <c r="D2129" i="30"/>
  <c r="E2129" i="30"/>
  <c r="F2129" i="30"/>
  <c r="G2129" i="30"/>
  <c r="H2129" i="30"/>
  <c r="C2130" i="30"/>
  <c r="D2130" i="30"/>
  <c r="E2130" i="30"/>
  <c r="F2130" i="30"/>
  <c r="G2130" i="30"/>
  <c r="H2130" i="30"/>
  <c r="C2131" i="30"/>
  <c r="D2131" i="30"/>
  <c r="E2131" i="30"/>
  <c r="F2131" i="30"/>
  <c r="G2131" i="30"/>
  <c r="H2131" i="30"/>
  <c r="C2132" i="30"/>
  <c r="D2132" i="30"/>
  <c r="E2132" i="30"/>
  <c r="F2132" i="30"/>
  <c r="G2132" i="30"/>
  <c r="H2132" i="30"/>
  <c r="C2133" i="30"/>
  <c r="D2133" i="30"/>
  <c r="E2133" i="30"/>
  <c r="F2133" i="30"/>
  <c r="G2133" i="30"/>
  <c r="H2133" i="30"/>
  <c r="C2134" i="30"/>
  <c r="D2134" i="30"/>
  <c r="E2134" i="30"/>
  <c r="F2134" i="30"/>
  <c r="G2134" i="30"/>
  <c r="H2134" i="30"/>
  <c r="C2135" i="30"/>
  <c r="D2135" i="30"/>
  <c r="E2135" i="30"/>
  <c r="F2135" i="30"/>
  <c r="G2135" i="30"/>
  <c r="H2135" i="30"/>
  <c r="C2136" i="30"/>
  <c r="D2136" i="30"/>
  <c r="E2136" i="30"/>
  <c r="F2136" i="30"/>
  <c r="G2136" i="30"/>
  <c r="H2136" i="30"/>
  <c r="C2137" i="30"/>
  <c r="D2137" i="30"/>
  <c r="E2137" i="30"/>
  <c r="F2137" i="30"/>
  <c r="G2137" i="30"/>
  <c r="H2137" i="30"/>
  <c r="C2138" i="30"/>
  <c r="D2138" i="30"/>
  <c r="E2138" i="30"/>
  <c r="F2138" i="30"/>
  <c r="G2138" i="30"/>
  <c r="H2138" i="30"/>
  <c r="C2139" i="30"/>
  <c r="D2139" i="30"/>
  <c r="E2139" i="30"/>
  <c r="F2139" i="30"/>
  <c r="G2139" i="30"/>
  <c r="H2139" i="30"/>
  <c r="C2140" i="30"/>
  <c r="D2140" i="30"/>
  <c r="E2140" i="30"/>
  <c r="F2140" i="30"/>
  <c r="G2140" i="30"/>
  <c r="H2140" i="30"/>
  <c r="C2141" i="30"/>
  <c r="D2141" i="30"/>
  <c r="E2141" i="30"/>
  <c r="F2141" i="30"/>
  <c r="G2141" i="30"/>
  <c r="H2141" i="30"/>
  <c r="C2142" i="30"/>
  <c r="D2142" i="30"/>
  <c r="E2142" i="30"/>
  <c r="F2142" i="30"/>
  <c r="G2142" i="30"/>
  <c r="H2142" i="30"/>
  <c r="C2143" i="30"/>
  <c r="D2143" i="30"/>
  <c r="E2143" i="30"/>
  <c r="F2143" i="30"/>
  <c r="G2143" i="30"/>
  <c r="H2143" i="30"/>
  <c r="C2144" i="30"/>
  <c r="D2144" i="30"/>
  <c r="E2144" i="30"/>
  <c r="F2144" i="30"/>
  <c r="G2144" i="30"/>
  <c r="H2144" i="30"/>
  <c r="C2145" i="30"/>
  <c r="D2145" i="30"/>
  <c r="E2145" i="30"/>
  <c r="F2145" i="30"/>
  <c r="G2145" i="30"/>
  <c r="H2145" i="30"/>
  <c r="C2146" i="30"/>
  <c r="D2146" i="30"/>
  <c r="E2146" i="30"/>
  <c r="F2146" i="30"/>
  <c r="G2146" i="30"/>
  <c r="H2146" i="30"/>
  <c r="C2147" i="30"/>
  <c r="D2147" i="30"/>
  <c r="E2147" i="30"/>
  <c r="F2147" i="30"/>
  <c r="G2147" i="30"/>
  <c r="H2147" i="30"/>
  <c r="C2148" i="30"/>
  <c r="D2148" i="30"/>
  <c r="E2148" i="30"/>
  <c r="F2148" i="30"/>
  <c r="G2148" i="30"/>
  <c r="H2148" i="30"/>
  <c r="C2149" i="30"/>
  <c r="D2149" i="30"/>
  <c r="E2149" i="30"/>
  <c r="F2149" i="30"/>
  <c r="G2149" i="30"/>
  <c r="H2149" i="30"/>
  <c r="C2150" i="30"/>
  <c r="D2150" i="30"/>
  <c r="E2150" i="30"/>
  <c r="F2150" i="30"/>
  <c r="G2150" i="30"/>
  <c r="H2150" i="30"/>
  <c r="C2151" i="30"/>
  <c r="D2151" i="30"/>
  <c r="E2151" i="30"/>
  <c r="F2151" i="30"/>
  <c r="G2151" i="30"/>
  <c r="H2151" i="30"/>
  <c r="C2152" i="30"/>
  <c r="D2152" i="30"/>
  <c r="E2152" i="30"/>
  <c r="F2152" i="30"/>
  <c r="G2152" i="30"/>
  <c r="H2152" i="30"/>
  <c r="C2153" i="30"/>
  <c r="D2153" i="30"/>
  <c r="E2153" i="30"/>
  <c r="F2153" i="30"/>
  <c r="G2153" i="30"/>
  <c r="H2153" i="30"/>
  <c r="C2154" i="30"/>
  <c r="D2154" i="30"/>
  <c r="E2154" i="30"/>
  <c r="F2154" i="30"/>
  <c r="G2154" i="30"/>
  <c r="H2154" i="30"/>
  <c r="C2155" i="30"/>
  <c r="D2155" i="30"/>
  <c r="E2155" i="30"/>
  <c r="F2155" i="30"/>
  <c r="G2155" i="30"/>
  <c r="H2155" i="30"/>
  <c r="C2156" i="30"/>
  <c r="D2156" i="30"/>
  <c r="E2156" i="30"/>
  <c r="F2156" i="30"/>
  <c r="G2156" i="30"/>
  <c r="H2156" i="30"/>
  <c r="C2157" i="30"/>
  <c r="D2157" i="30"/>
  <c r="E2157" i="30"/>
  <c r="F2157" i="30"/>
  <c r="G2157" i="30"/>
  <c r="H2157" i="30"/>
  <c r="C2158" i="30"/>
  <c r="D2158" i="30"/>
  <c r="E2158" i="30"/>
  <c r="F2158" i="30"/>
  <c r="G2158" i="30"/>
  <c r="H2158" i="30"/>
  <c r="C2159" i="30"/>
  <c r="D2159" i="30"/>
  <c r="E2159" i="30"/>
  <c r="F2159" i="30"/>
  <c r="G2159" i="30"/>
  <c r="H2159" i="30"/>
  <c r="C2160" i="30"/>
  <c r="D2160" i="30"/>
  <c r="E2160" i="30"/>
  <c r="F2160" i="30"/>
  <c r="G2160" i="30"/>
  <c r="H2160" i="30"/>
  <c r="C2161" i="30"/>
  <c r="D2161" i="30"/>
  <c r="E2161" i="30"/>
  <c r="F2161" i="30"/>
  <c r="G2161" i="30"/>
  <c r="H2161" i="30"/>
  <c r="C2162" i="30"/>
  <c r="D2162" i="30"/>
  <c r="E2162" i="30"/>
  <c r="F2162" i="30"/>
  <c r="G2162" i="30"/>
  <c r="H2162" i="30"/>
  <c r="C2163" i="30"/>
  <c r="D2163" i="30"/>
  <c r="E2163" i="30"/>
  <c r="F2163" i="30"/>
  <c r="G2163" i="30"/>
  <c r="H2163" i="30"/>
  <c r="C2164" i="30"/>
  <c r="D2164" i="30"/>
  <c r="E2164" i="30"/>
  <c r="F2164" i="30"/>
  <c r="G2164" i="30"/>
  <c r="H2164" i="30"/>
  <c r="C2165" i="30"/>
  <c r="D2165" i="30"/>
  <c r="E2165" i="30"/>
  <c r="F2165" i="30"/>
  <c r="G2165" i="30"/>
  <c r="H2165" i="30"/>
  <c r="C2166" i="30"/>
  <c r="D2166" i="30"/>
  <c r="E2166" i="30"/>
  <c r="F2166" i="30"/>
  <c r="G2166" i="30"/>
  <c r="H2166" i="30"/>
  <c r="C2167" i="30"/>
  <c r="D2167" i="30"/>
  <c r="E2167" i="30"/>
  <c r="F2167" i="30"/>
  <c r="G2167" i="30"/>
  <c r="H2167" i="30"/>
  <c r="C2168" i="30"/>
  <c r="D2168" i="30"/>
  <c r="E2168" i="30"/>
  <c r="F2168" i="30"/>
  <c r="G2168" i="30"/>
  <c r="H2168" i="30"/>
  <c r="C2169" i="30"/>
  <c r="D2169" i="30"/>
  <c r="E2169" i="30"/>
  <c r="F2169" i="30"/>
  <c r="G2169" i="30"/>
  <c r="H2169" i="30"/>
  <c r="C2170" i="30"/>
  <c r="D2170" i="30"/>
  <c r="E2170" i="30"/>
  <c r="F2170" i="30"/>
  <c r="G2170" i="30"/>
  <c r="H2170" i="30"/>
  <c r="C2171" i="30"/>
  <c r="D2171" i="30"/>
  <c r="E2171" i="30"/>
  <c r="F2171" i="30"/>
  <c r="G2171" i="30"/>
  <c r="H2171" i="30"/>
  <c r="C2172" i="30"/>
  <c r="D2172" i="30"/>
  <c r="E2172" i="30"/>
  <c r="F2172" i="30"/>
  <c r="G2172" i="30"/>
  <c r="H2172" i="30"/>
  <c r="C2173" i="30"/>
  <c r="D2173" i="30"/>
  <c r="E2173" i="30"/>
  <c r="F2173" i="30"/>
  <c r="G2173" i="30"/>
  <c r="H2173" i="30"/>
  <c r="C2174" i="30"/>
  <c r="D2174" i="30"/>
  <c r="E2174" i="30"/>
  <c r="F2174" i="30"/>
  <c r="G2174" i="30"/>
  <c r="H2174" i="30"/>
  <c r="C2175" i="30"/>
  <c r="D2175" i="30"/>
  <c r="E2175" i="30"/>
  <c r="F2175" i="30"/>
  <c r="G2175" i="30"/>
  <c r="H2175" i="30"/>
  <c r="C2176" i="30"/>
  <c r="D2176" i="30"/>
  <c r="E2176" i="30"/>
  <c r="F2176" i="30"/>
  <c r="G2176" i="30"/>
  <c r="H2176" i="30"/>
  <c r="C2177" i="30"/>
  <c r="D2177" i="30"/>
  <c r="E2177" i="30"/>
  <c r="F2177" i="30"/>
  <c r="G2177" i="30"/>
  <c r="H2177" i="30"/>
  <c r="C2178" i="30"/>
  <c r="D2178" i="30"/>
  <c r="E2178" i="30"/>
  <c r="F2178" i="30"/>
  <c r="G2178" i="30"/>
  <c r="H2178" i="30"/>
  <c r="C2179" i="30"/>
  <c r="D2179" i="30"/>
  <c r="E2179" i="30"/>
  <c r="F2179" i="30"/>
  <c r="G2179" i="30"/>
  <c r="H2179" i="30"/>
  <c r="C2180" i="30"/>
  <c r="D2180" i="30"/>
  <c r="E2180" i="30"/>
  <c r="F2180" i="30"/>
  <c r="G2180" i="30"/>
  <c r="H2180" i="30"/>
  <c r="C2181" i="30"/>
  <c r="D2181" i="30"/>
  <c r="E2181" i="30"/>
  <c r="F2181" i="30"/>
  <c r="G2181" i="30"/>
  <c r="H2181" i="30"/>
  <c r="C2182" i="30"/>
  <c r="D2182" i="30"/>
  <c r="E2182" i="30"/>
  <c r="F2182" i="30"/>
  <c r="G2182" i="30"/>
  <c r="H2182" i="30"/>
  <c r="C2183" i="30"/>
  <c r="D2183" i="30"/>
  <c r="E2183" i="30"/>
  <c r="F2183" i="30"/>
  <c r="G2183" i="30"/>
  <c r="H2183" i="30"/>
  <c r="C2184" i="30"/>
  <c r="D2184" i="30"/>
  <c r="E2184" i="30"/>
  <c r="F2184" i="30"/>
  <c r="G2184" i="30"/>
  <c r="H2184" i="30"/>
  <c r="C2185" i="30"/>
  <c r="D2185" i="30"/>
  <c r="E2185" i="30"/>
  <c r="F2185" i="30"/>
  <c r="G2185" i="30"/>
  <c r="H2185" i="30"/>
  <c r="C2186" i="30"/>
  <c r="D2186" i="30"/>
  <c r="E2186" i="30"/>
  <c r="F2186" i="30"/>
  <c r="G2186" i="30"/>
  <c r="H2186" i="30"/>
  <c r="C2187" i="30"/>
  <c r="D2187" i="30"/>
  <c r="E2187" i="30"/>
  <c r="F2187" i="30"/>
  <c r="G2187" i="30"/>
  <c r="H2187" i="30"/>
  <c r="C2188" i="30"/>
  <c r="D2188" i="30"/>
  <c r="E2188" i="30"/>
  <c r="F2188" i="30"/>
  <c r="G2188" i="30"/>
  <c r="H2188" i="30"/>
  <c r="C2189" i="30"/>
  <c r="D2189" i="30"/>
  <c r="E2189" i="30"/>
  <c r="F2189" i="30"/>
  <c r="G2189" i="30"/>
  <c r="H2189" i="30"/>
  <c r="C2190" i="30"/>
  <c r="D2190" i="30"/>
  <c r="E2190" i="30"/>
  <c r="F2190" i="30"/>
  <c r="G2190" i="30"/>
  <c r="H2190" i="30"/>
  <c r="C2191" i="30"/>
  <c r="D2191" i="30"/>
  <c r="E2191" i="30"/>
  <c r="F2191" i="30"/>
  <c r="G2191" i="30"/>
  <c r="H2191" i="30"/>
  <c r="C2192" i="30"/>
  <c r="D2192" i="30"/>
  <c r="E2192" i="30"/>
  <c r="F2192" i="30"/>
  <c r="G2192" i="30"/>
  <c r="H2192" i="30"/>
  <c r="C2193" i="30"/>
  <c r="D2193" i="30"/>
  <c r="E2193" i="30"/>
  <c r="F2193" i="30"/>
  <c r="G2193" i="30"/>
  <c r="H2193" i="30"/>
  <c r="C2194" i="30"/>
  <c r="D2194" i="30"/>
  <c r="E2194" i="30"/>
  <c r="F2194" i="30"/>
  <c r="G2194" i="30"/>
  <c r="H2194" i="30"/>
  <c r="C2195" i="30"/>
  <c r="D2195" i="30"/>
  <c r="E2195" i="30"/>
  <c r="F2195" i="30"/>
  <c r="G2195" i="30"/>
  <c r="H2195" i="30"/>
  <c r="C2196" i="30"/>
  <c r="D2196" i="30"/>
  <c r="E2196" i="30"/>
  <c r="F2196" i="30"/>
  <c r="G2196" i="30"/>
  <c r="H2196" i="30"/>
  <c r="C2197" i="30"/>
  <c r="D2197" i="30"/>
  <c r="E2197" i="30"/>
  <c r="F2197" i="30"/>
  <c r="G2197" i="30"/>
  <c r="H2197" i="30"/>
  <c r="C2198" i="30"/>
  <c r="D2198" i="30"/>
  <c r="E2198" i="30"/>
  <c r="F2198" i="30"/>
  <c r="G2198" i="30"/>
  <c r="H2198" i="30"/>
  <c r="C2199" i="30"/>
  <c r="D2199" i="30"/>
  <c r="E2199" i="30"/>
  <c r="F2199" i="30"/>
  <c r="G2199" i="30"/>
  <c r="H2199" i="30"/>
  <c r="C2200" i="30"/>
  <c r="D2200" i="30"/>
  <c r="E2200" i="30"/>
  <c r="F2200" i="30"/>
  <c r="G2200" i="30"/>
  <c r="H2200" i="30"/>
  <c r="C2201" i="30"/>
  <c r="D2201" i="30"/>
  <c r="E2201" i="30"/>
  <c r="F2201" i="30"/>
  <c r="G2201" i="30"/>
  <c r="H2201" i="30"/>
  <c r="C2202" i="30"/>
  <c r="D2202" i="30"/>
  <c r="E2202" i="30"/>
  <c r="F2202" i="30"/>
  <c r="G2202" i="30"/>
  <c r="H2202" i="30"/>
  <c r="C2203" i="30"/>
  <c r="D2203" i="30"/>
  <c r="E2203" i="30"/>
  <c r="F2203" i="30"/>
  <c r="G2203" i="30"/>
  <c r="H2203" i="30"/>
  <c r="C2204" i="30"/>
  <c r="D2204" i="30"/>
  <c r="E2204" i="30"/>
  <c r="F2204" i="30"/>
  <c r="G2204" i="30"/>
  <c r="H2204" i="30"/>
  <c r="C2205" i="30"/>
  <c r="D2205" i="30"/>
  <c r="E2205" i="30"/>
  <c r="F2205" i="30"/>
  <c r="G2205" i="30"/>
  <c r="H2205" i="30"/>
  <c r="C2206" i="30"/>
  <c r="D2206" i="30"/>
  <c r="E2206" i="30"/>
  <c r="F2206" i="30"/>
  <c r="G2206" i="30"/>
  <c r="H2206" i="30"/>
  <c r="C2207" i="30"/>
  <c r="D2207" i="30"/>
  <c r="E2207" i="30"/>
  <c r="F2207" i="30"/>
  <c r="G2207" i="30"/>
  <c r="H2207" i="30"/>
  <c r="C2208" i="30"/>
  <c r="D2208" i="30"/>
  <c r="E2208" i="30"/>
  <c r="F2208" i="30"/>
  <c r="G2208" i="30"/>
  <c r="H2208" i="30"/>
  <c r="C2209" i="30"/>
  <c r="D2209" i="30"/>
  <c r="E2209" i="30"/>
  <c r="F2209" i="30"/>
  <c r="G2209" i="30"/>
  <c r="H2209" i="30"/>
  <c r="C2210" i="30"/>
  <c r="D2210" i="30"/>
  <c r="E2210" i="30"/>
  <c r="F2210" i="30"/>
  <c r="G2210" i="30"/>
  <c r="H2210" i="30"/>
  <c r="C2211" i="30"/>
  <c r="D2211" i="30"/>
  <c r="E2211" i="30"/>
  <c r="F2211" i="30"/>
  <c r="G2211" i="30"/>
  <c r="H2211" i="30"/>
  <c r="C2212" i="30"/>
  <c r="D2212" i="30"/>
  <c r="E2212" i="30"/>
  <c r="F2212" i="30"/>
  <c r="G2212" i="30"/>
  <c r="H2212" i="30"/>
  <c r="C2213" i="30"/>
  <c r="D2213" i="30"/>
  <c r="E2213" i="30"/>
  <c r="F2213" i="30"/>
  <c r="G2213" i="30"/>
  <c r="H2213" i="30"/>
  <c r="C2214" i="30"/>
  <c r="D2214" i="30"/>
  <c r="E2214" i="30"/>
  <c r="F2214" i="30"/>
  <c r="G2214" i="30"/>
  <c r="H2214" i="30"/>
  <c r="C2215" i="30"/>
  <c r="D2215" i="30"/>
  <c r="E2215" i="30"/>
  <c r="F2215" i="30"/>
  <c r="G2215" i="30"/>
  <c r="H2215" i="30"/>
  <c r="C2216" i="30"/>
  <c r="D2216" i="30"/>
  <c r="E2216" i="30"/>
  <c r="F2216" i="30"/>
  <c r="G2216" i="30"/>
  <c r="H2216" i="30"/>
  <c r="C2217" i="30"/>
  <c r="D2217" i="30"/>
  <c r="E2217" i="30"/>
  <c r="F2217" i="30"/>
  <c r="G2217" i="30"/>
  <c r="H2217" i="30"/>
  <c r="C2218" i="30"/>
  <c r="D2218" i="30"/>
  <c r="E2218" i="30"/>
  <c r="F2218" i="30"/>
  <c r="G2218" i="30"/>
  <c r="H2218" i="30"/>
  <c r="C2219" i="30"/>
  <c r="D2219" i="30"/>
  <c r="E2219" i="30"/>
  <c r="F2219" i="30"/>
  <c r="G2219" i="30"/>
  <c r="H2219" i="30"/>
  <c r="C2220" i="30"/>
  <c r="D2220" i="30"/>
  <c r="E2220" i="30"/>
  <c r="F2220" i="30"/>
  <c r="G2220" i="30"/>
  <c r="H2220" i="30"/>
  <c r="C2221" i="30"/>
  <c r="D2221" i="30"/>
  <c r="E2221" i="30"/>
  <c r="F2221" i="30"/>
  <c r="G2221" i="30"/>
  <c r="H2221" i="30"/>
  <c r="C2222" i="30"/>
  <c r="D2222" i="30"/>
  <c r="E2222" i="30"/>
  <c r="F2222" i="30"/>
  <c r="G2222" i="30"/>
  <c r="H2222" i="30"/>
  <c r="C2223" i="30"/>
  <c r="D2223" i="30"/>
  <c r="E2223" i="30"/>
  <c r="F2223" i="30"/>
  <c r="G2223" i="30"/>
  <c r="H2223" i="30"/>
  <c r="C2224" i="30"/>
  <c r="D2224" i="30"/>
  <c r="E2224" i="30"/>
  <c r="F2224" i="30"/>
  <c r="G2224" i="30"/>
  <c r="H2224" i="30"/>
  <c r="C2225" i="30"/>
  <c r="D2225" i="30"/>
  <c r="E2225" i="30"/>
  <c r="F2225" i="30"/>
  <c r="G2225" i="30"/>
  <c r="H2225" i="30"/>
  <c r="C2226" i="30"/>
  <c r="D2226" i="30"/>
  <c r="E2226" i="30"/>
  <c r="F2226" i="30"/>
  <c r="G2226" i="30"/>
  <c r="H2226" i="30"/>
  <c r="C2227" i="30"/>
  <c r="D2227" i="30"/>
  <c r="E2227" i="30"/>
  <c r="F2227" i="30"/>
  <c r="G2227" i="30"/>
  <c r="H2227" i="30"/>
  <c r="C2228" i="30"/>
  <c r="D2228" i="30"/>
  <c r="E2228" i="30"/>
  <c r="F2228" i="30"/>
  <c r="G2228" i="30"/>
  <c r="H2228" i="30"/>
  <c r="C2229" i="30"/>
  <c r="D2229" i="30"/>
  <c r="E2229" i="30"/>
  <c r="F2229" i="30"/>
  <c r="G2229" i="30"/>
  <c r="H2229" i="30"/>
  <c r="C2230" i="30"/>
  <c r="D2230" i="30"/>
  <c r="E2230" i="30"/>
  <c r="F2230" i="30"/>
  <c r="G2230" i="30"/>
  <c r="H2230" i="30"/>
  <c r="C2231" i="30"/>
  <c r="D2231" i="30"/>
  <c r="E2231" i="30"/>
  <c r="F2231" i="30"/>
  <c r="G2231" i="30"/>
  <c r="H2231" i="30"/>
  <c r="C2232" i="30"/>
  <c r="D2232" i="30"/>
  <c r="E2232" i="30"/>
  <c r="F2232" i="30"/>
  <c r="G2232" i="30"/>
  <c r="H2232" i="30"/>
  <c r="C2233" i="30"/>
  <c r="D2233" i="30"/>
  <c r="E2233" i="30"/>
  <c r="F2233" i="30"/>
  <c r="G2233" i="30"/>
  <c r="H2233" i="30"/>
  <c r="C2234" i="30"/>
  <c r="D2234" i="30"/>
  <c r="E2234" i="30"/>
  <c r="F2234" i="30"/>
  <c r="G2234" i="30"/>
  <c r="H2234" i="30"/>
  <c r="C2235" i="30"/>
  <c r="D2235" i="30"/>
  <c r="E2235" i="30"/>
  <c r="F2235" i="30"/>
  <c r="G2235" i="30"/>
  <c r="H2235" i="30"/>
  <c r="C2236" i="30"/>
  <c r="D2236" i="30"/>
  <c r="E2236" i="30"/>
  <c r="F2236" i="30"/>
  <c r="G2236" i="30"/>
  <c r="H2236" i="30"/>
  <c r="C2237" i="30"/>
  <c r="D2237" i="30"/>
  <c r="E2237" i="30"/>
  <c r="F2237" i="30"/>
  <c r="G2237" i="30"/>
  <c r="H2237" i="30"/>
  <c r="C2238" i="30"/>
  <c r="D2238" i="30"/>
  <c r="E2238" i="30"/>
  <c r="F2238" i="30"/>
  <c r="G2238" i="30"/>
  <c r="H2238" i="30"/>
  <c r="C2239" i="30"/>
  <c r="D2239" i="30"/>
  <c r="E2239" i="30"/>
  <c r="F2239" i="30"/>
  <c r="G2239" i="30"/>
  <c r="H2239" i="30"/>
  <c r="C2240" i="30"/>
  <c r="D2240" i="30"/>
  <c r="E2240" i="30"/>
  <c r="F2240" i="30"/>
  <c r="G2240" i="30"/>
  <c r="H2240" i="30"/>
  <c r="C2241" i="30"/>
  <c r="E2241" i="30"/>
  <c r="F2241" i="30"/>
  <c r="G2241" i="30"/>
  <c r="H2241" i="30"/>
  <c r="C2242" i="30"/>
  <c r="D2242" i="30"/>
  <c r="E2242" i="30"/>
  <c r="F2242" i="30"/>
  <c r="G2242" i="30"/>
  <c r="H2242" i="30"/>
  <c r="C2243" i="30"/>
  <c r="D2243" i="30"/>
  <c r="E2243" i="30"/>
  <c r="F2243" i="30"/>
  <c r="G2243" i="30"/>
  <c r="H2243" i="30"/>
  <c r="C2244" i="30"/>
  <c r="D2244" i="30"/>
  <c r="E2244" i="30"/>
  <c r="F2244" i="30"/>
  <c r="G2244" i="30"/>
  <c r="H2244" i="30"/>
  <c r="C2245" i="30"/>
  <c r="D2245" i="30"/>
  <c r="E2245" i="30"/>
  <c r="F2245" i="30"/>
  <c r="G2245" i="30"/>
  <c r="H2245" i="30"/>
  <c r="C2246" i="30"/>
  <c r="D2246" i="30"/>
  <c r="E2246" i="30"/>
  <c r="F2246" i="30"/>
  <c r="G2246" i="30"/>
  <c r="H2246" i="30"/>
  <c r="C2247" i="30"/>
  <c r="D2247" i="30"/>
  <c r="E2247" i="30"/>
  <c r="F2247" i="30"/>
  <c r="G2247" i="30"/>
  <c r="H2247" i="30"/>
  <c r="C2248" i="30"/>
  <c r="D2248" i="30"/>
  <c r="E2248" i="30"/>
  <c r="F2248" i="30"/>
  <c r="G2248" i="30"/>
  <c r="H2248" i="30"/>
  <c r="C2249" i="30"/>
  <c r="D2249" i="30"/>
  <c r="E2249" i="30"/>
  <c r="F2249" i="30"/>
  <c r="G2249" i="30"/>
  <c r="H2249" i="30"/>
  <c r="C2250" i="30"/>
  <c r="D2250" i="30"/>
  <c r="E2250" i="30"/>
  <c r="F2250" i="30"/>
  <c r="G2250" i="30"/>
  <c r="H2250" i="30"/>
  <c r="C2251" i="30"/>
  <c r="D2251" i="30"/>
  <c r="E2251" i="30"/>
  <c r="F2251" i="30"/>
  <c r="G2251" i="30"/>
  <c r="H2251" i="30"/>
  <c r="C2252" i="30"/>
  <c r="D2252" i="30"/>
  <c r="E2252" i="30"/>
  <c r="F2252" i="30"/>
  <c r="G2252" i="30"/>
  <c r="H2252" i="30"/>
  <c r="C2253" i="30"/>
  <c r="D2253" i="30"/>
  <c r="E2253" i="30"/>
  <c r="F2253" i="30"/>
  <c r="G2253" i="30"/>
  <c r="H2253" i="30"/>
  <c r="C2254" i="30"/>
  <c r="D2254" i="30"/>
  <c r="E2254" i="30"/>
  <c r="F2254" i="30"/>
  <c r="G2254" i="30"/>
  <c r="H2254" i="30"/>
  <c r="C2255" i="30"/>
  <c r="D2255" i="30"/>
  <c r="E2255" i="30"/>
  <c r="F2255" i="30"/>
  <c r="G2255" i="30"/>
  <c r="H2255" i="30"/>
  <c r="C2256" i="30"/>
  <c r="D2256" i="30"/>
  <c r="E2256" i="30"/>
  <c r="F2256" i="30"/>
  <c r="G2256" i="30"/>
  <c r="H2256" i="30"/>
  <c r="C2257" i="30"/>
  <c r="D2257" i="30"/>
  <c r="E2257" i="30"/>
  <c r="F2257" i="30"/>
  <c r="G2257" i="30"/>
  <c r="H2257" i="30"/>
  <c r="C2258" i="30"/>
  <c r="D2258" i="30"/>
  <c r="E2258" i="30"/>
  <c r="F2258" i="30"/>
  <c r="G2258" i="30"/>
  <c r="H2258" i="30"/>
  <c r="C2259" i="30"/>
  <c r="D2259" i="30"/>
  <c r="E2259" i="30"/>
  <c r="F2259" i="30"/>
  <c r="G2259" i="30"/>
  <c r="H2259" i="30"/>
  <c r="C2260" i="30"/>
  <c r="D2260" i="30"/>
  <c r="E2260" i="30"/>
  <c r="F2260" i="30"/>
  <c r="G2260" i="30"/>
  <c r="H2260" i="30"/>
  <c r="C2261" i="30"/>
  <c r="D2261" i="30"/>
  <c r="E2261" i="30"/>
  <c r="F2261" i="30"/>
  <c r="G2261" i="30"/>
  <c r="H2261" i="30"/>
  <c r="C2262" i="30"/>
  <c r="D2262" i="30"/>
  <c r="E2262" i="30"/>
  <c r="F2262" i="30"/>
  <c r="G2262" i="30"/>
  <c r="H2262" i="30"/>
  <c r="C2263" i="30"/>
  <c r="D2263" i="30"/>
  <c r="E2263" i="30"/>
  <c r="F2263" i="30"/>
  <c r="G2263" i="30"/>
  <c r="H2263" i="30"/>
  <c r="C2264" i="30"/>
  <c r="D2264" i="30"/>
  <c r="E2264" i="30"/>
  <c r="F2264" i="30"/>
  <c r="G2264" i="30"/>
  <c r="H2264" i="30"/>
  <c r="C2265" i="30"/>
  <c r="D2265" i="30"/>
  <c r="E2265" i="30"/>
  <c r="F2265" i="30"/>
  <c r="G2265" i="30"/>
  <c r="H2265" i="30"/>
  <c r="C2266" i="30"/>
  <c r="D2266" i="30"/>
  <c r="E2266" i="30"/>
  <c r="F2266" i="30"/>
  <c r="G2266" i="30"/>
  <c r="H2266" i="30"/>
  <c r="C2267" i="30"/>
  <c r="D2267" i="30"/>
  <c r="E2267" i="30"/>
  <c r="F2267" i="30"/>
  <c r="G2267" i="30"/>
  <c r="H2267" i="30"/>
  <c r="C2268" i="30"/>
  <c r="D2268" i="30"/>
  <c r="E2268" i="30"/>
  <c r="F2268" i="30"/>
  <c r="G2268" i="30"/>
  <c r="H2268" i="30"/>
  <c r="C2269" i="30"/>
  <c r="D2269" i="30"/>
  <c r="E2269" i="30"/>
  <c r="F2269" i="30"/>
  <c r="G2269" i="30"/>
  <c r="H2269" i="30"/>
  <c r="C2270" i="30"/>
  <c r="D2270" i="30"/>
  <c r="E2270" i="30"/>
  <c r="F2270" i="30"/>
  <c r="G2270" i="30"/>
  <c r="H2270" i="30"/>
  <c r="C2271" i="30"/>
  <c r="D2271" i="30"/>
  <c r="E2271" i="30"/>
  <c r="F2271" i="30"/>
  <c r="G2271" i="30"/>
  <c r="H2271" i="30"/>
  <c r="C2272" i="30"/>
  <c r="D2272" i="30"/>
  <c r="E2272" i="30"/>
  <c r="F2272" i="30"/>
  <c r="G2272" i="30"/>
  <c r="H2272" i="30"/>
  <c r="C2273" i="30"/>
  <c r="D2273" i="30"/>
  <c r="E2273" i="30"/>
  <c r="F2273" i="30"/>
  <c r="G2273" i="30"/>
  <c r="H2273" i="30"/>
  <c r="C2274" i="30"/>
  <c r="D2274" i="30"/>
  <c r="E2274" i="30"/>
  <c r="F2274" i="30"/>
  <c r="G2274" i="30"/>
  <c r="H2274" i="30"/>
  <c r="C2275" i="30"/>
  <c r="D2275" i="30"/>
  <c r="E2275" i="30"/>
  <c r="F2275" i="30"/>
  <c r="G2275" i="30"/>
  <c r="H2275" i="30"/>
  <c r="C2276" i="30"/>
  <c r="D2276" i="30"/>
  <c r="E2276" i="30"/>
  <c r="F2276" i="30"/>
  <c r="G2276" i="30"/>
  <c r="H2276" i="30"/>
  <c r="C2277" i="30"/>
  <c r="D2277" i="30"/>
  <c r="E2277" i="30"/>
  <c r="F2277" i="30"/>
  <c r="G2277" i="30"/>
  <c r="H2277" i="30"/>
  <c r="C2278" i="30"/>
  <c r="D2278" i="30"/>
  <c r="E2278" i="30"/>
  <c r="F2278" i="30"/>
  <c r="G2278" i="30"/>
  <c r="H2278" i="30"/>
  <c r="C2279" i="30"/>
  <c r="D2279" i="30"/>
  <c r="E2279" i="30"/>
  <c r="F2279" i="30"/>
  <c r="G2279" i="30"/>
  <c r="H2279" i="30"/>
  <c r="C2280" i="30"/>
  <c r="D2280" i="30"/>
  <c r="E2280" i="30"/>
  <c r="F2280" i="30"/>
  <c r="G2280" i="30"/>
  <c r="H2280" i="30"/>
  <c r="C2281" i="30"/>
  <c r="D2281" i="30"/>
  <c r="E2281" i="30"/>
  <c r="F2281" i="30"/>
  <c r="G2281" i="30"/>
  <c r="H2281" i="30"/>
  <c r="C2282" i="30"/>
  <c r="D2282" i="30"/>
  <c r="E2282" i="30"/>
  <c r="F2282" i="30"/>
  <c r="G2282" i="30"/>
  <c r="H2282" i="30"/>
  <c r="C2283" i="30"/>
  <c r="D2283" i="30"/>
  <c r="E2283" i="30"/>
  <c r="F2283" i="30"/>
  <c r="G2283" i="30"/>
  <c r="H2283" i="30"/>
  <c r="C2284" i="30"/>
  <c r="D2284" i="30"/>
  <c r="E2284" i="30"/>
  <c r="F2284" i="30"/>
  <c r="G2284" i="30"/>
  <c r="H2284" i="30"/>
  <c r="C2285" i="30"/>
  <c r="D2285" i="30"/>
  <c r="E2285" i="30"/>
  <c r="F2285" i="30"/>
  <c r="G2285" i="30"/>
  <c r="H2285" i="30"/>
  <c r="C2286" i="30"/>
  <c r="D2286" i="30"/>
  <c r="E2286" i="30"/>
  <c r="F2286" i="30"/>
  <c r="G2286" i="30"/>
  <c r="H2286" i="30"/>
  <c r="C2287" i="30"/>
  <c r="D2287" i="30"/>
  <c r="E2287" i="30"/>
  <c r="F2287" i="30"/>
  <c r="G2287" i="30"/>
  <c r="H2287" i="30"/>
  <c r="C2288" i="30"/>
  <c r="D2288" i="30"/>
  <c r="E2288" i="30"/>
  <c r="F2288" i="30"/>
  <c r="G2288" i="30"/>
  <c r="H2288" i="30"/>
  <c r="C2289" i="30"/>
  <c r="D2289" i="30"/>
  <c r="E2289" i="30"/>
  <c r="F2289" i="30"/>
  <c r="G2289" i="30"/>
  <c r="H2289" i="30"/>
  <c r="C2290" i="30"/>
  <c r="D2290" i="30"/>
  <c r="E2290" i="30"/>
  <c r="F2290" i="30"/>
  <c r="G2290" i="30"/>
  <c r="H2290" i="30"/>
  <c r="C2291" i="30"/>
  <c r="D2291" i="30"/>
  <c r="E2291" i="30"/>
  <c r="F2291" i="30"/>
  <c r="G2291" i="30"/>
  <c r="H2291" i="30"/>
  <c r="C2292" i="30"/>
  <c r="D2292" i="30"/>
  <c r="E2292" i="30"/>
  <c r="F2292" i="30"/>
  <c r="G2292" i="30"/>
  <c r="H2292" i="30"/>
  <c r="C2293" i="30"/>
  <c r="D2293" i="30"/>
  <c r="E2293" i="30"/>
  <c r="F2293" i="30"/>
  <c r="G2293" i="30"/>
  <c r="H2293" i="30"/>
  <c r="C2294" i="30"/>
  <c r="D2294" i="30"/>
  <c r="E2294" i="30"/>
  <c r="F2294" i="30"/>
  <c r="G2294" i="30"/>
  <c r="H2294" i="30"/>
  <c r="C2295" i="30"/>
  <c r="D2295" i="30"/>
  <c r="E2295" i="30"/>
  <c r="F2295" i="30"/>
  <c r="G2295" i="30"/>
  <c r="H2295" i="30"/>
  <c r="C2296" i="30"/>
  <c r="D2296" i="30"/>
  <c r="E2296" i="30"/>
  <c r="F2296" i="30"/>
  <c r="G2296" i="30"/>
  <c r="H2296" i="30"/>
  <c r="C2297" i="30"/>
  <c r="D2297" i="30"/>
  <c r="E2297" i="30"/>
  <c r="F2297" i="30"/>
  <c r="G2297" i="30"/>
  <c r="H2297" i="30"/>
  <c r="C2298" i="30"/>
  <c r="D2298" i="30"/>
  <c r="E2298" i="30"/>
  <c r="F2298" i="30"/>
  <c r="G2298" i="30"/>
  <c r="H2298" i="30"/>
  <c r="C2299" i="30"/>
  <c r="D2299" i="30"/>
  <c r="E2299" i="30"/>
  <c r="F2299" i="30"/>
  <c r="G2299" i="30"/>
  <c r="H2299" i="30"/>
  <c r="C2300" i="30"/>
  <c r="D2300" i="30"/>
  <c r="E2300" i="30"/>
  <c r="F2300" i="30"/>
  <c r="G2300" i="30"/>
  <c r="H2300" i="30"/>
  <c r="C2301" i="30"/>
  <c r="D2301" i="30"/>
  <c r="E2301" i="30"/>
  <c r="F2301" i="30"/>
  <c r="G2301" i="30"/>
  <c r="H2301" i="30"/>
  <c r="C2302" i="30"/>
  <c r="D2302" i="30"/>
  <c r="E2302" i="30"/>
  <c r="F2302" i="30"/>
  <c r="G2302" i="30"/>
  <c r="H2302" i="30"/>
  <c r="C2303" i="30"/>
  <c r="D2303" i="30"/>
  <c r="E2303" i="30"/>
  <c r="F2303" i="30"/>
  <c r="G2303" i="30"/>
  <c r="H2303" i="30"/>
  <c r="C2304" i="30"/>
  <c r="D2304" i="30"/>
  <c r="E2304" i="30"/>
  <c r="F2304" i="30"/>
  <c r="G2304" i="30"/>
  <c r="H2304" i="30"/>
  <c r="C2305" i="30"/>
  <c r="D2305" i="30"/>
  <c r="E2305" i="30"/>
  <c r="F2305" i="30"/>
  <c r="G2305" i="30"/>
  <c r="H2305" i="30"/>
  <c r="C2306" i="30"/>
  <c r="D2306" i="30"/>
  <c r="E2306" i="30"/>
  <c r="F2306" i="30"/>
  <c r="G2306" i="30"/>
  <c r="H2306" i="30"/>
  <c r="C2307" i="30"/>
  <c r="D2307" i="30"/>
  <c r="E2307" i="30"/>
  <c r="F2307" i="30"/>
  <c r="G2307" i="30"/>
  <c r="H2307" i="30"/>
  <c r="C2308" i="30"/>
  <c r="D2308" i="30"/>
  <c r="E2308" i="30"/>
  <c r="F2308" i="30"/>
  <c r="G2308" i="30"/>
  <c r="H2308" i="30"/>
  <c r="C2309" i="30"/>
  <c r="D2309" i="30"/>
  <c r="E2309" i="30"/>
  <c r="F2309" i="30"/>
  <c r="G2309" i="30"/>
  <c r="H2309" i="30"/>
  <c r="C2310" i="30"/>
  <c r="D2310" i="30"/>
  <c r="E2310" i="30"/>
  <c r="F2310" i="30"/>
  <c r="G2310" i="30"/>
  <c r="H2310" i="30"/>
  <c r="C2311" i="30"/>
  <c r="D2311" i="30"/>
  <c r="E2311" i="30"/>
  <c r="F2311" i="30"/>
  <c r="G2311" i="30"/>
  <c r="H2311" i="30"/>
  <c r="C2312" i="30"/>
  <c r="D2312" i="30"/>
  <c r="E2312" i="30"/>
  <c r="F2312" i="30"/>
  <c r="G2312" i="30"/>
  <c r="H2312" i="30"/>
  <c r="C2313" i="30"/>
  <c r="D2313" i="30"/>
  <c r="E2313" i="30"/>
  <c r="F2313" i="30"/>
  <c r="G2313" i="30"/>
  <c r="H2313" i="30"/>
  <c r="C2314" i="30"/>
  <c r="D2314" i="30"/>
  <c r="E2314" i="30"/>
  <c r="F2314" i="30"/>
  <c r="G2314" i="30"/>
  <c r="H2314" i="30"/>
  <c r="C2315" i="30"/>
  <c r="D2315" i="30"/>
  <c r="E2315" i="30"/>
  <c r="F2315" i="30"/>
  <c r="G2315" i="30"/>
  <c r="H2315" i="30"/>
  <c r="C2316" i="30"/>
  <c r="D2316" i="30"/>
  <c r="E2316" i="30"/>
  <c r="F2316" i="30"/>
  <c r="G2316" i="30"/>
  <c r="H2316" i="30"/>
  <c r="C2317" i="30"/>
  <c r="D2317" i="30"/>
  <c r="E2317" i="30"/>
  <c r="F2317" i="30"/>
  <c r="G2317" i="30"/>
  <c r="H2317" i="30"/>
  <c r="C2318" i="30"/>
  <c r="D2318" i="30"/>
  <c r="E2318" i="30"/>
  <c r="F2318" i="30"/>
  <c r="G2318" i="30"/>
  <c r="H2318" i="30"/>
  <c r="C2319" i="30"/>
  <c r="D2319" i="30"/>
  <c r="E2319" i="30"/>
  <c r="F2319" i="30"/>
  <c r="G2319" i="30"/>
  <c r="H2319" i="30"/>
  <c r="C2320" i="30"/>
  <c r="D2320" i="30"/>
  <c r="E2320" i="30"/>
  <c r="F2320" i="30"/>
  <c r="G2320" i="30"/>
  <c r="H2320" i="30"/>
  <c r="C2321" i="30"/>
  <c r="D2321" i="30"/>
  <c r="E2321" i="30"/>
  <c r="F2321" i="30"/>
  <c r="G2321" i="30"/>
  <c r="H2321" i="30"/>
  <c r="C2322" i="30"/>
  <c r="D2322" i="30"/>
  <c r="E2322" i="30"/>
  <c r="F2322" i="30"/>
  <c r="G2322" i="30"/>
  <c r="H2322" i="30"/>
  <c r="C2323" i="30"/>
  <c r="D2323" i="30"/>
  <c r="E2323" i="30"/>
  <c r="F2323" i="30"/>
  <c r="G2323" i="30"/>
  <c r="H2323" i="30"/>
  <c r="C2324" i="30"/>
  <c r="D2324" i="30"/>
  <c r="E2324" i="30"/>
  <c r="F2324" i="30"/>
  <c r="G2324" i="30"/>
  <c r="H2324" i="30"/>
  <c r="C2325" i="30"/>
  <c r="D2325" i="30"/>
  <c r="E2325" i="30"/>
  <c r="F2325" i="30"/>
  <c r="G2325" i="30"/>
  <c r="H2325" i="30"/>
  <c r="C2326" i="30"/>
  <c r="D2326" i="30"/>
  <c r="E2326" i="30"/>
  <c r="F2326" i="30"/>
  <c r="G2326" i="30"/>
  <c r="H2326" i="30"/>
  <c r="C2327" i="30"/>
  <c r="D2327" i="30"/>
  <c r="E2327" i="30"/>
  <c r="F2327" i="30"/>
  <c r="G2327" i="30"/>
  <c r="H2327" i="30"/>
  <c r="C2328" i="30"/>
  <c r="D2328" i="30"/>
  <c r="E2328" i="30"/>
  <c r="F2328" i="30"/>
  <c r="G2328" i="30"/>
  <c r="H2328" i="30"/>
  <c r="C2329" i="30"/>
  <c r="D2329" i="30"/>
  <c r="E2329" i="30"/>
  <c r="F2329" i="30"/>
  <c r="G2329" i="30"/>
  <c r="H2329" i="30"/>
  <c r="C2330" i="30"/>
  <c r="D2330" i="30"/>
  <c r="E2330" i="30"/>
  <c r="F2330" i="30"/>
  <c r="G2330" i="30"/>
  <c r="H2330" i="30"/>
  <c r="C2331" i="30"/>
  <c r="D2331" i="30"/>
  <c r="E2331" i="30"/>
  <c r="F2331" i="30"/>
  <c r="G2331" i="30"/>
  <c r="H2331" i="30"/>
  <c r="C2332" i="30"/>
  <c r="D2332" i="30"/>
  <c r="E2332" i="30"/>
  <c r="F2332" i="30"/>
  <c r="G2332" i="30"/>
  <c r="H2332" i="30"/>
  <c r="C2333" i="30"/>
  <c r="D2333" i="30"/>
  <c r="E2333" i="30"/>
  <c r="F2333" i="30"/>
  <c r="G2333" i="30"/>
  <c r="H2333" i="30"/>
  <c r="C2334" i="30"/>
  <c r="D2334" i="30"/>
  <c r="E2334" i="30"/>
  <c r="F2334" i="30"/>
  <c r="G2334" i="30"/>
  <c r="H2334" i="30"/>
  <c r="C2335" i="30"/>
  <c r="D2335" i="30"/>
  <c r="E2335" i="30"/>
  <c r="F2335" i="30"/>
  <c r="G2335" i="30"/>
  <c r="H2335" i="30"/>
  <c r="C2336" i="30"/>
  <c r="D2336" i="30"/>
  <c r="E2336" i="30"/>
  <c r="F2336" i="30"/>
  <c r="G2336" i="30"/>
  <c r="H2336" i="30"/>
  <c r="C2337" i="30"/>
  <c r="D2337" i="30"/>
  <c r="E2337" i="30"/>
  <c r="F2337" i="30"/>
  <c r="G2337" i="30"/>
  <c r="H2337" i="30"/>
  <c r="C2338" i="30"/>
  <c r="D2338" i="30"/>
  <c r="E2338" i="30"/>
  <c r="F2338" i="30"/>
  <c r="G2338" i="30"/>
  <c r="H2338" i="30"/>
  <c r="C2339" i="30"/>
  <c r="D2339" i="30"/>
  <c r="E2339" i="30"/>
  <c r="F2339" i="30"/>
  <c r="G2339" i="30"/>
  <c r="H2339" i="30"/>
  <c r="C2340" i="30"/>
  <c r="D2340" i="30"/>
  <c r="E2340" i="30"/>
  <c r="F2340" i="30"/>
  <c r="G2340" i="30"/>
  <c r="H2340" i="30"/>
  <c r="C2341" i="30"/>
  <c r="D2341" i="30"/>
  <c r="E2341" i="30"/>
  <c r="F2341" i="30"/>
  <c r="G2341" i="30"/>
  <c r="H2341" i="30"/>
  <c r="C2342" i="30"/>
  <c r="D2342" i="30"/>
  <c r="E2342" i="30"/>
  <c r="F2342" i="30"/>
  <c r="G2342" i="30"/>
  <c r="H2342" i="30"/>
  <c r="C2343" i="30"/>
  <c r="D2343" i="30"/>
  <c r="E2343" i="30"/>
  <c r="F2343" i="30"/>
  <c r="G2343" i="30"/>
  <c r="H2343" i="30"/>
  <c r="C2344" i="30"/>
  <c r="D2344" i="30"/>
  <c r="E2344" i="30"/>
  <c r="F2344" i="30"/>
  <c r="G2344" i="30"/>
  <c r="H2344" i="30"/>
  <c r="C2345" i="30"/>
  <c r="D2345" i="30"/>
  <c r="E2345" i="30"/>
  <c r="F2345" i="30"/>
  <c r="G2345" i="30"/>
  <c r="H2345" i="30"/>
  <c r="C2346" i="30"/>
  <c r="D2346" i="30"/>
  <c r="E2346" i="30"/>
  <c r="F2346" i="30"/>
  <c r="G2346" i="30"/>
  <c r="H2346" i="30"/>
  <c r="C2347" i="30"/>
  <c r="D2347" i="30"/>
  <c r="E2347" i="30"/>
  <c r="F2347" i="30"/>
  <c r="G2347" i="30"/>
  <c r="H2347" i="30"/>
  <c r="C2348" i="30"/>
  <c r="D2348" i="30"/>
  <c r="E2348" i="30"/>
  <c r="F2348" i="30"/>
  <c r="G2348" i="30"/>
  <c r="H2348" i="30"/>
  <c r="C2349" i="30"/>
  <c r="D2349" i="30"/>
  <c r="E2349" i="30"/>
  <c r="F2349" i="30"/>
  <c r="G2349" i="30"/>
  <c r="H2349" i="30"/>
  <c r="C2350" i="30"/>
  <c r="D2350" i="30"/>
  <c r="E2350" i="30"/>
  <c r="F2350" i="30"/>
  <c r="G2350" i="30"/>
  <c r="H2350" i="30"/>
  <c r="C2351" i="30"/>
  <c r="D2351" i="30"/>
  <c r="E2351" i="30"/>
  <c r="F2351" i="30"/>
  <c r="G2351" i="30"/>
  <c r="H2351" i="30"/>
  <c r="C2352" i="30"/>
  <c r="D2352" i="30"/>
  <c r="E2352" i="30"/>
  <c r="F2352" i="30"/>
  <c r="G2352" i="30"/>
  <c r="H2352" i="30"/>
  <c r="C2353" i="30"/>
  <c r="D2353" i="30"/>
  <c r="E2353" i="30"/>
  <c r="F2353" i="30"/>
  <c r="G2353" i="30"/>
  <c r="H2353" i="30"/>
  <c r="C2354" i="30"/>
  <c r="D2354" i="30"/>
  <c r="E2354" i="30"/>
  <c r="F2354" i="30"/>
  <c r="G2354" i="30"/>
  <c r="H2354" i="30"/>
  <c r="C2355" i="30"/>
  <c r="D2355" i="30"/>
  <c r="E2355" i="30"/>
  <c r="F2355" i="30"/>
  <c r="G2355" i="30"/>
  <c r="H2355" i="30"/>
  <c r="C2356" i="30"/>
  <c r="D2356" i="30"/>
  <c r="E2356" i="30"/>
  <c r="F2356" i="30"/>
  <c r="G2356" i="30"/>
  <c r="H2356" i="30"/>
  <c r="C2357" i="30"/>
  <c r="D2357" i="30"/>
  <c r="E2357" i="30"/>
  <c r="F2357" i="30"/>
  <c r="G2357" i="30"/>
  <c r="H2357" i="30"/>
  <c r="C2358" i="30"/>
  <c r="D2358" i="30"/>
  <c r="E2358" i="30"/>
  <c r="F2358" i="30"/>
  <c r="G2358" i="30"/>
  <c r="H2358" i="30"/>
  <c r="C2359" i="30"/>
  <c r="D2359" i="30"/>
  <c r="E2359" i="30"/>
  <c r="F2359" i="30"/>
  <c r="G2359" i="30"/>
  <c r="H2359" i="30"/>
  <c r="C2360" i="30"/>
  <c r="D2360" i="30"/>
  <c r="E2360" i="30"/>
  <c r="F2360" i="30"/>
  <c r="G2360" i="30"/>
  <c r="H2360" i="30"/>
  <c r="C2361" i="30"/>
  <c r="D2361" i="30"/>
  <c r="E2361" i="30"/>
  <c r="F2361" i="30"/>
  <c r="G2361" i="30"/>
  <c r="H2361" i="30"/>
  <c r="C2362" i="30"/>
  <c r="D2362" i="30"/>
  <c r="E2362" i="30"/>
  <c r="F2362" i="30"/>
  <c r="G2362" i="30"/>
  <c r="H2362" i="30"/>
  <c r="C2363" i="30"/>
  <c r="D2363" i="30"/>
  <c r="E2363" i="30"/>
  <c r="F2363" i="30"/>
  <c r="G2363" i="30"/>
  <c r="H2363" i="30"/>
  <c r="C2364" i="30"/>
  <c r="D2364" i="30"/>
  <c r="E2364" i="30"/>
  <c r="F2364" i="30"/>
  <c r="G2364" i="30"/>
  <c r="H2364" i="30"/>
  <c r="C2365" i="30"/>
  <c r="D2365" i="30"/>
  <c r="E2365" i="30"/>
  <c r="F2365" i="30"/>
  <c r="G2365" i="30"/>
  <c r="H2365" i="30"/>
  <c r="C2366" i="30"/>
  <c r="D2366" i="30"/>
  <c r="E2366" i="30"/>
  <c r="F2366" i="30"/>
  <c r="G2366" i="30"/>
  <c r="H2366" i="30"/>
  <c r="C2367" i="30"/>
  <c r="D2367" i="30"/>
  <c r="E2367" i="30"/>
  <c r="F2367" i="30"/>
  <c r="G2367" i="30"/>
  <c r="H2367" i="30"/>
  <c r="C2368" i="30"/>
  <c r="D2368" i="30"/>
  <c r="E2368" i="30"/>
  <c r="F2368" i="30"/>
  <c r="G2368" i="30"/>
  <c r="H2368" i="30"/>
  <c r="C2369" i="30"/>
  <c r="D2369" i="30"/>
  <c r="E2369" i="30"/>
  <c r="F2369" i="30"/>
  <c r="G2369" i="30"/>
  <c r="H2369" i="30"/>
  <c r="C2370" i="30"/>
  <c r="D2370" i="30"/>
  <c r="E2370" i="30"/>
  <c r="F2370" i="30"/>
  <c r="G2370" i="30"/>
  <c r="H2370" i="30"/>
  <c r="C2371" i="30"/>
  <c r="D2371" i="30"/>
  <c r="E2371" i="30"/>
  <c r="F2371" i="30"/>
  <c r="G2371" i="30"/>
  <c r="H2371" i="30"/>
  <c r="C2372" i="30"/>
  <c r="D2372" i="30"/>
  <c r="E2372" i="30"/>
  <c r="F2372" i="30"/>
  <c r="G2372" i="30"/>
  <c r="H2372" i="30"/>
  <c r="C2373" i="30"/>
  <c r="D2373" i="30"/>
  <c r="E2373" i="30"/>
  <c r="F2373" i="30"/>
  <c r="G2373" i="30"/>
  <c r="H2373" i="30"/>
  <c r="C2374" i="30"/>
  <c r="D2374" i="30"/>
  <c r="E2374" i="30"/>
  <c r="F2374" i="30"/>
  <c r="G2374" i="30"/>
  <c r="H2374" i="30"/>
  <c r="C2375" i="30"/>
  <c r="D2375" i="30"/>
  <c r="E2375" i="30"/>
  <c r="F2375" i="30"/>
  <c r="G2375" i="30"/>
  <c r="H2375" i="30"/>
  <c r="C2376" i="30"/>
  <c r="D2376" i="30"/>
  <c r="E2376" i="30"/>
  <c r="F2376" i="30"/>
  <c r="G2376" i="30"/>
  <c r="H2376" i="30"/>
  <c r="C2377" i="30"/>
  <c r="D2377" i="30"/>
  <c r="E2377" i="30"/>
  <c r="F2377" i="30"/>
  <c r="G2377" i="30"/>
  <c r="H2377" i="30"/>
  <c r="C2378" i="30"/>
  <c r="D2378" i="30"/>
  <c r="E2378" i="30"/>
  <c r="F2378" i="30"/>
  <c r="G2378" i="30"/>
  <c r="H2378" i="30"/>
  <c r="C2379" i="30"/>
  <c r="D2379" i="30"/>
  <c r="E2379" i="30"/>
  <c r="F2379" i="30"/>
  <c r="G2379" i="30"/>
  <c r="H2379" i="30"/>
  <c r="C2380" i="30"/>
  <c r="D2380" i="30"/>
  <c r="E2380" i="30"/>
  <c r="F2380" i="30"/>
  <c r="G2380" i="30"/>
  <c r="H2380" i="30"/>
  <c r="C2381" i="30"/>
  <c r="D2381" i="30"/>
  <c r="E2381" i="30"/>
  <c r="F2381" i="30"/>
  <c r="G2381" i="30"/>
  <c r="H2381" i="30"/>
  <c r="C2382" i="30"/>
  <c r="D2382" i="30"/>
  <c r="E2382" i="30"/>
  <c r="F2382" i="30"/>
  <c r="G2382" i="30"/>
  <c r="H2382" i="30"/>
  <c r="C2383" i="30"/>
  <c r="D2383" i="30"/>
  <c r="E2383" i="30"/>
  <c r="F2383" i="30"/>
  <c r="G2383" i="30"/>
  <c r="H2383" i="30"/>
  <c r="C2384" i="30"/>
  <c r="D2384" i="30"/>
  <c r="E2384" i="30"/>
  <c r="F2384" i="30"/>
  <c r="G2384" i="30"/>
  <c r="H2384" i="30"/>
  <c r="C2385" i="30"/>
  <c r="D2385" i="30"/>
  <c r="E2385" i="30"/>
  <c r="F2385" i="30"/>
  <c r="G2385" i="30"/>
  <c r="H2385" i="30"/>
  <c r="C2386" i="30"/>
  <c r="D2386" i="30"/>
  <c r="E2386" i="30"/>
  <c r="F2386" i="30"/>
  <c r="G2386" i="30"/>
  <c r="H2386" i="30"/>
  <c r="C2387" i="30"/>
  <c r="D2387" i="30"/>
  <c r="E2387" i="30"/>
  <c r="F2387" i="30"/>
  <c r="G2387" i="30"/>
  <c r="H2387" i="30"/>
  <c r="C2388" i="30"/>
  <c r="D2388" i="30"/>
  <c r="E2388" i="30"/>
  <c r="F2388" i="30"/>
  <c r="G2388" i="30"/>
  <c r="H2388" i="30"/>
  <c r="C2389" i="30"/>
  <c r="D2389" i="30"/>
  <c r="E2389" i="30"/>
  <c r="F2389" i="30"/>
  <c r="G2389" i="30"/>
  <c r="H2389" i="30"/>
  <c r="C2390" i="30"/>
  <c r="D2390" i="30"/>
  <c r="E2390" i="30"/>
  <c r="F2390" i="30"/>
  <c r="G2390" i="30"/>
  <c r="H2390" i="30"/>
  <c r="C2391" i="30"/>
  <c r="D2391" i="30"/>
  <c r="E2391" i="30"/>
  <c r="F2391" i="30"/>
  <c r="G2391" i="30"/>
  <c r="H2391" i="30"/>
  <c r="C2392" i="30"/>
  <c r="D2392" i="30"/>
  <c r="E2392" i="30"/>
  <c r="F2392" i="30"/>
  <c r="G2392" i="30"/>
  <c r="H2392" i="30"/>
  <c r="C2393" i="30"/>
  <c r="D2393" i="30"/>
  <c r="E2393" i="30"/>
  <c r="F2393" i="30"/>
  <c r="G2393" i="30"/>
  <c r="H2393" i="30"/>
  <c r="C2394" i="30"/>
  <c r="D2394" i="30"/>
  <c r="E2394" i="30"/>
  <c r="F2394" i="30"/>
  <c r="G2394" i="30"/>
  <c r="H2394" i="30"/>
  <c r="C2395" i="30"/>
  <c r="D2395" i="30"/>
  <c r="E2395" i="30"/>
  <c r="F2395" i="30"/>
  <c r="G2395" i="30"/>
  <c r="H2395" i="30"/>
  <c r="C2396" i="30"/>
  <c r="D2396" i="30"/>
  <c r="E2396" i="30"/>
  <c r="F2396" i="30"/>
  <c r="G2396" i="30"/>
  <c r="H2396" i="30"/>
  <c r="C2397" i="30"/>
  <c r="D2397" i="30"/>
  <c r="E2397" i="30"/>
  <c r="F2397" i="30"/>
  <c r="G2397" i="30"/>
  <c r="H2397" i="30"/>
  <c r="C2398" i="30"/>
  <c r="D2398" i="30"/>
  <c r="E2398" i="30"/>
  <c r="F2398" i="30"/>
  <c r="G2398" i="30"/>
  <c r="H2398" i="30"/>
  <c r="C2399" i="30"/>
  <c r="D2399" i="30"/>
  <c r="E2399" i="30"/>
  <c r="F2399" i="30"/>
  <c r="G2399" i="30"/>
  <c r="H2399" i="30"/>
  <c r="C2400" i="30"/>
  <c r="D2400" i="30"/>
  <c r="E2400" i="30"/>
  <c r="F2400" i="30"/>
  <c r="G2400" i="30"/>
  <c r="H2400" i="30"/>
  <c r="C2401" i="30"/>
  <c r="D2401" i="30"/>
  <c r="E2401" i="30"/>
  <c r="F2401" i="30"/>
  <c r="G2401" i="30"/>
  <c r="H2401" i="30"/>
  <c r="C2402" i="30"/>
  <c r="D2402" i="30"/>
  <c r="E2402" i="30"/>
  <c r="F2402" i="30"/>
  <c r="G2402" i="30"/>
  <c r="H2402" i="30"/>
  <c r="C2403" i="30"/>
  <c r="D2403" i="30"/>
  <c r="E2403" i="30"/>
  <c r="F2403" i="30"/>
  <c r="G2403" i="30"/>
  <c r="H2403" i="30"/>
  <c r="C2404" i="30"/>
  <c r="D2404" i="30"/>
  <c r="E2404" i="30"/>
  <c r="F2404" i="30"/>
  <c r="G2404" i="30"/>
  <c r="H2404" i="30"/>
  <c r="C2405" i="30"/>
  <c r="D2405" i="30"/>
  <c r="E2405" i="30"/>
  <c r="F2405" i="30"/>
  <c r="G2405" i="30"/>
  <c r="H2405" i="30"/>
  <c r="C2406" i="30"/>
  <c r="D2406" i="30"/>
  <c r="E2406" i="30"/>
  <c r="F2406" i="30"/>
  <c r="G2406" i="30"/>
  <c r="H2406" i="30"/>
  <c r="C2407" i="30"/>
  <c r="D2407" i="30"/>
  <c r="E2407" i="30"/>
  <c r="F2407" i="30"/>
  <c r="G2407" i="30"/>
  <c r="H2407" i="30"/>
  <c r="C2408" i="30"/>
  <c r="D2408" i="30"/>
  <c r="E2408" i="30"/>
  <c r="F2408" i="30"/>
  <c r="G2408" i="30"/>
  <c r="H2408" i="30"/>
  <c r="C2409" i="30"/>
  <c r="D2409" i="30"/>
  <c r="E2409" i="30"/>
  <c r="F2409" i="30"/>
  <c r="G2409" i="30"/>
  <c r="H2409" i="30"/>
  <c r="C2410" i="30"/>
  <c r="D2410" i="30"/>
  <c r="E2410" i="30"/>
  <c r="F2410" i="30"/>
  <c r="G2410" i="30"/>
  <c r="H2410" i="30"/>
  <c r="C2411" i="30"/>
  <c r="D2411" i="30"/>
  <c r="E2411" i="30"/>
  <c r="F2411" i="30"/>
  <c r="G2411" i="30"/>
  <c r="H2411" i="30"/>
  <c r="C2412" i="30"/>
  <c r="D2412" i="30"/>
  <c r="E2412" i="30"/>
  <c r="F2412" i="30"/>
  <c r="G2412" i="30"/>
  <c r="H2412" i="30"/>
  <c r="C2413" i="30"/>
  <c r="D2413" i="30"/>
  <c r="E2413" i="30"/>
  <c r="F2413" i="30"/>
  <c r="G2413" i="30"/>
  <c r="H2413" i="30"/>
  <c r="C2414" i="30"/>
  <c r="D2414" i="30"/>
  <c r="E2414" i="30"/>
  <c r="F2414" i="30"/>
  <c r="G2414" i="30"/>
  <c r="H2414" i="30"/>
  <c r="C2415" i="30"/>
  <c r="D2415" i="30"/>
  <c r="E2415" i="30"/>
  <c r="F2415" i="30"/>
  <c r="G2415" i="30"/>
  <c r="H2415" i="30"/>
  <c r="C2416" i="30"/>
  <c r="D2416" i="30"/>
  <c r="E2416" i="30"/>
  <c r="F2416" i="30"/>
  <c r="G2416" i="30"/>
  <c r="H2416" i="30"/>
  <c r="C2417" i="30"/>
  <c r="D2417" i="30"/>
  <c r="E2417" i="30"/>
  <c r="F2417" i="30"/>
  <c r="G2417" i="30"/>
  <c r="H2417" i="30"/>
  <c r="C2418" i="30"/>
  <c r="D2418" i="30"/>
  <c r="E2418" i="30"/>
  <c r="F2418" i="30"/>
  <c r="G2418" i="30"/>
  <c r="H2418" i="30"/>
  <c r="C2419" i="30"/>
  <c r="D2419" i="30"/>
  <c r="E2419" i="30"/>
  <c r="F2419" i="30"/>
  <c r="G2419" i="30"/>
  <c r="H2419" i="30"/>
  <c r="C2420" i="30"/>
  <c r="D2420" i="30"/>
  <c r="E2420" i="30"/>
  <c r="F2420" i="30"/>
  <c r="G2420" i="30"/>
  <c r="H2420" i="30"/>
  <c r="C2421" i="30"/>
  <c r="D2421" i="30"/>
  <c r="E2421" i="30"/>
  <c r="F2421" i="30"/>
  <c r="G2421" i="30"/>
  <c r="H2421" i="30"/>
  <c r="C2422" i="30"/>
  <c r="D2422" i="30"/>
  <c r="E2422" i="30"/>
  <c r="F2422" i="30"/>
  <c r="G2422" i="30"/>
  <c r="H2422" i="30"/>
  <c r="C2423" i="30"/>
  <c r="D2423" i="30"/>
  <c r="E2423" i="30"/>
  <c r="F2423" i="30"/>
  <c r="G2423" i="30"/>
  <c r="H2423" i="30"/>
  <c r="C2424" i="30"/>
  <c r="D2424" i="30"/>
  <c r="E2424" i="30"/>
  <c r="F2424" i="30"/>
  <c r="G2424" i="30"/>
  <c r="H2424" i="30"/>
  <c r="C2425" i="30"/>
  <c r="D2425" i="30"/>
  <c r="E2425" i="30"/>
  <c r="F2425" i="30"/>
  <c r="G2425" i="30"/>
  <c r="H2425" i="30"/>
  <c r="C2426" i="30"/>
  <c r="D2426" i="30"/>
  <c r="E2426" i="30"/>
  <c r="F2426" i="30"/>
  <c r="G2426" i="30"/>
  <c r="H2426" i="30"/>
  <c r="C2427" i="30"/>
  <c r="D2427" i="30"/>
  <c r="E2427" i="30"/>
  <c r="F2427" i="30"/>
  <c r="G2427" i="30"/>
  <c r="H2427" i="30"/>
  <c r="C2428" i="30"/>
  <c r="D2428" i="30"/>
  <c r="E2428" i="30"/>
  <c r="F2428" i="30"/>
  <c r="G2428" i="30"/>
  <c r="H2428" i="30"/>
  <c r="C2429" i="30"/>
  <c r="D2429" i="30"/>
  <c r="E2429" i="30"/>
  <c r="F2429" i="30"/>
  <c r="G2429" i="30"/>
  <c r="H2429" i="30"/>
  <c r="C2430" i="30"/>
  <c r="D2430" i="30"/>
  <c r="E2430" i="30"/>
  <c r="F2430" i="30"/>
  <c r="G2430" i="30"/>
  <c r="H2430" i="30"/>
  <c r="C2431" i="30"/>
  <c r="D2431" i="30"/>
  <c r="E2431" i="30"/>
  <c r="F2431" i="30"/>
  <c r="G2431" i="30"/>
  <c r="H2431" i="30"/>
  <c r="C2432" i="30"/>
  <c r="D2432" i="30"/>
  <c r="E2432" i="30"/>
  <c r="F2432" i="30"/>
  <c r="G2432" i="30"/>
  <c r="H2432" i="30"/>
  <c r="C2433" i="30"/>
  <c r="D2433" i="30"/>
  <c r="E2433" i="30"/>
  <c r="F2433" i="30"/>
  <c r="G2433" i="30"/>
  <c r="H2433" i="30"/>
  <c r="C2434" i="30"/>
  <c r="D2434" i="30"/>
  <c r="E2434" i="30"/>
  <c r="F2434" i="30"/>
  <c r="G2434" i="30"/>
  <c r="H2434" i="30"/>
  <c r="C2435" i="30"/>
  <c r="D2435" i="30"/>
  <c r="E2435" i="30"/>
  <c r="F2435" i="30"/>
  <c r="G2435" i="30"/>
  <c r="H2435" i="30"/>
  <c r="C2436" i="30"/>
  <c r="D2436" i="30"/>
  <c r="E2436" i="30"/>
  <c r="F2436" i="30"/>
  <c r="G2436" i="30"/>
  <c r="H2436" i="30"/>
  <c r="C2437" i="30"/>
  <c r="D2437" i="30"/>
  <c r="E2437" i="30"/>
  <c r="F2437" i="30"/>
  <c r="G2437" i="30"/>
  <c r="H2437" i="30"/>
  <c r="C2438" i="30"/>
  <c r="D2438" i="30"/>
  <c r="E2438" i="30"/>
  <c r="F2438" i="30"/>
  <c r="G2438" i="30"/>
  <c r="H2438" i="30"/>
  <c r="C2439" i="30"/>
  <c r="D2439" i="30"/>
  <c r="E2439" i="30"/>
  <c r="F2439" i="30"/>
  <c r="G2439" i="30"/>
  <c r="H2439" i="30"/>
  <c r="C2440" i="30"/>
  <c r="D2440" i="30"/>
  <c r="E2440" i="30"/>
  <c r="F2440" i="30"/>
  <c r="G2440" i="30"/>
  <c r="H2440" i="30"/>
  <c r="C2441" i="30"/>
  <c r="D2441" i="30"/>
  <c r="E2441" i="30"/>
  <c r="F2441" i="30"/>
  <c r="G2441" i="30"/>
  <c r="H2441" i="30"/>
  <c r="C2442" i="30"/>
  <c r="D2442" i="30"/>
  <c r="E2442" i="30"/>
  <c r="F2442" i="30"/>
  <c r="G2442" i="30"/>
  <c r="H2442" i="30"/>
  <c r="C2443" i="30"/>
  <c r="D2443" i="30"/>
  <c r="E2443" i="30"/>
  <c r="F2443" i="30"/>
  <c r="G2443" i="30"/>
  <c r="H2443" i="30"/>
  <c r="C2444" i="30"/>
  <c r="D2444" i="30"/>
  <c r="E2444" i="30"/>
  <c r="F2444" i="30"/>
  <c r="G2444" i="30"/>
  <c r="H2444" i="30"/>
  <c r="C2445" i="30"/>
  <c r="D2445" i="30"/>
  <c r="E2445" i="30"/>
  <c r="F2445" i="30"/>
  <c r="G2445" i="30"/>
  <c r="H2445" i="30"/>
  <c r="C2446" i="30"/>
  <c r="D2446" i="30"/>
  <c r="E2446" i="30"/>
  <c r="F2446" i="30"/>
  <c r="G2446" i="30"/>
  <c r="H2446" i="30"/>
  <c r="C2447" i="30"/>
  <c r="D2447" i="30"/>
  <c r="E2447" i="30"/>
  <c r="F2447" i="30"/>
  <c r="G2447" i="30"/>
  <c r="H2447" i="30"/>
  <c r="C2448" i="30"/>
  <c r="D2448" i="30"/>
  <c r="E2448" i="30"/>
  <c r="F2448" i="30"/>
  <c r="G2448" i="30"/>
  <c r="H2448" i="30"/>
  <c r="C2449" i="30"/>
  <c r="D2449" i="30"/>
  <c r="E2449" i="30"/>
  <c r="F2449" i="30"/>
  <c r="G2449" i="30"/>
  <c r="H2449" i="30"/>
  <c r="C2450" i="30"/>
  <c r="D2450" i="30"/>
  <c r="E2450" i="30"/>
  <c r="F2450" i="30"/>
  <c r="G2450" i="30"/>
  <c r="H2450" i="30"/>
  <c r="C2451" i="30"/>
  <c r="D2451" i="30"/>
  <c r="E2451" i="30"/>
  <c r="F2451" i="30"/>
  <c r="G2451" i="30"/>
  <c r="H2451" i="30"/>
  <c r="C2452" i="30"/>
  <c r="D2452" i="30"/>
  <c r="E2452" i="30"/>
  <c r="F2452" i="30"/>
  <c r="G2452" i="30"/>
  <c r="H2452" i="30"/>
  <c r="C2453" i="30"/>
  <c r="D2453" i="30"/>
  <c r="E2453" i="30"/>
  <c r="F2453" i="30"/>
  <c r="G2453" i="30"/>
  <c r="H2453" i="30"/>
  <c r="C2454" i="30"/>
  <c r="D2454" i="30"/>
  <c r="E2454" i="30"/>
  <c r="F2454" i="30"/>
  <c r="G2454" i="30"/>
  <c r="H2454" i="30"/>
  <c r="C2455" i="30"/>
  <c r="D2455" i="30"/>
  <c r="E2455" i="30"/>
  <c r="F2455" i="30"/>
  <c r="G2455" i="30"/>
  <c r="H2455" i="30"/>
  <c r="C2456" i="30"/>
  <c r="D2456" i="30"/>
  <c r="E2456" i="30"/>
  <c r="F2456" i="30"/>
  <c r="G2456" i="30"/>
  <c r="H2456" i="30"/>
  <c r="C2457" i="30"/>
  <c r="D2457" i="30"/>
  <c r="E2457" i="30"/>
  <c r="F2457" i="30"/>
  <c r="G2457" i="30"/>
  <c r="H2457" i="30"/>
  <c r="C2458" i="30"/>
  <c r="D2458" i="30"/>
  <c r="E2458" i="30"/>
  <c r="F2458" i="30"/>
  <c r="G2458" i="30"/>
  <c r="H2458" i="30"/>
  <c r="C2459" i="30"/>
  <c r="D2459" i="30"/>
  <c r="E2459" i="30"/>
  <c r="F2459" i="30"/>
  <c r="G2459" i="30"/>
  <c r="H2459" i="30"/>
  <c r="C2460" i="30"/>
  <c r="D2460" i="30"/>
  <c r="E2460" i="30"/>
  <c r="F2460" i="30"/>
  <c r="G2460" i="30"/>
  <c r="H2460" i="30"/>
  <c r="C2461" i="30"/>
  <c r="D2461" i="30"/>
  <c r="E2461" i="30"/>
  <c r="F2461" i="30"/>
  <c r="G2461" i="30"/>
  <c r="H2461" i="30"/>
  <c r="C2462" i="30"/>
  <c r="D2462" i="30"/>
  <c r="E2462" i="30"/>
  <c r="F2462" i="30"/>
  <c r="G2462" i="30"/>
  <c r="H2462" i="30"/>
  <c r="C2463" i="30"/>
  <c r="D2463" i="30"/>
  <c r="E2463" i="30"/>
  <c r="F2463" i="30"/>
  <c r="G2463" i="30"/>
  <c r="H2463" i="30"/>
  <c r="C2464" i="30"/>
  <c r="D2464" i="30"/>
  <c r="E2464" i="30"/>
  <c r="F2464" i="30"/>
  <c r="G2464" i="30"/>
  <c r="H2464" i="30"/>
  <c r="C2465" i="30"/>
  <c r="D2465" i="30"/>
  <c r="E2465" i="30"/>
  <c r="F2465" i="30"/>
  <c r="G2465" i="30"/>
  <c r="H2465" i="30"/>
  <c r="C2466" i="30"/>
  <c r="D2466" i="30"/>
  <c r="E2466" i="30"/>
  <c r="F2466" i="30"/>
  <c r="G2466" i="30"/>
  <c r="H2466" i="30"/>
  <c r="C2467" i="30"/>
  <c r="D2467" i="30"/>
  <c r="E2467" i="30"/>
  <c r="F2467" i="30"/>
  <c r="G2467" i="30"/>
  <c r="H2467" i="30"/>
  <c r="C2468" i="30"/>
  <c r="D2468" i="30"/>
  <c r="E2468" i="30"/>
  <c r="F2468" i="30"/>
  <c r="G2468" i="30"/>
  <c r="H2468" i="30"/>
  <c r="C2469" i="30"/>
  <c r="D2469" i="30"/>
  <c r="E2469" i="30"/>
  <c r="F2469" i="30"/>
  <c r="G2469" i="30"/>
  <c r="H2469" i="30"/>
  <c r="C2470" i="30"/>
  <c r="D2470" i="30"/>
  <c r="E2470" i="30"/>
  <c r="F2470" i="30"/>
  <c r="G2470" i="30"/>
  <c r="H2470" i="30"/>
  <c r="C2471" i="30"/>
  <c r="D2471" i="30"/>
  <c r="E2471" i="30"/>
  <c r="F2471" i="30"/>
  <c r="G2471" i="30"/>
  <c r="H2471" i="30"/>
  <c r="C2472" i="30"/>
  <c r="D2472" i="30"/>
  <c r="E2472" i="30"/>
  <c r="F2472" i="30"/>
  <c r="G2472" i="30"/>
  <c r="H2472" i="30"/>
  <c r="C2473" i="30"/>
  <c r="D2473" i="30"/>
  <c r="E2473" i="30"/>
  <c r="F2473" i="30"/>
  <c r="G2473" i="30"/>
  <c r="H2473" i="30"/>
  <c r="C2474" i="30"/>
  <c r="D2474" i="30"/>
  <c r="E2474" i="30"/>
  <c r="F2474" i="30"/>
  <c r="G2474" i="30"/>
  <c r="H2474" i="30"/>
  <c r="C2475" i="30"/>
  <c r="D2475" i="30"/>
  <c r="E2475" i="30"/>
  <c r="F2475" i="30"/>
  <c r="G2475" i="30"/>
  <c r="H2475" i="30"/>
  <c r="C2476" i="30"/>
  <c r="D2476" i="30"/>
  <c r="E2476" i="30"/>
  <c r="F2476" i="30"/>
  <c r="G2476" i="30"/>
  <c r="H2476" i="30"/>
  <c r="C2477" i="30"/>
  <c r="D2477" i="30"/>
  <c r="E2477" i="30"/>
  <c r="F2477" i="30"/>
  <c r="G2477" i="30"/>
  <c r="H2477" i="30"/>
  <c r="C2478" i="30"/>
  <c r="D2478" i="30"/>
  <c r="E2478" i="30"/>
  <c r="F2478" i="30"/>
  <c r="G2478" i="30"/>
  <c r="H2478" i="30"/>
  <c r="C2479" i="30"/>
  <c r="D2479" i="30"/>
  <c r="E2479" i="30"/>
  <c r="F2479" i="30"/>
  <c r="G2479" i="30"/>
  <c r="H2479" i="30"/>
  <c r="C2480" i="30"/>
  <c r="D2480" i="30"/>
  <c r="E2480" i="30"/>
  <c r="F2480" i="30"/>
  <c r="G2480" i="30"/>
  <c r="H2480" i="30"/>
  <c r="C2481" i="30"/>
  <c r="D2481" i="30"/>
  <c r="E2481" i="30"/>
  <c r="F2481" i="30"/>
  <c r="G2481" i="30"/>
  <c r="H2481" i="30"/>
  <c r="C2482" i="30"/>
  <c r="D2482" i="30"/>
  <c r="E2482" i="30"/>
  <c r="F2482" i="30"/>
  <c r="G2482" i="30"/>
  <c r="H2482" i="30"/>
  <c r="C2483" i="30"/>
  <c r="D2483" i="30"/>
  <c r="E2483" i="30"/>
  <c r="F2483" i="30"/>
  <c r="G2483" i="30"/>
  <c r="H2483" i="30"/>
  <c r="C2484" i="30"/>
  <c r="D2484" i="30"/>
  <c r="E2484" i="30"/>
  <c r="F2484" i="30"/>
  <c r="G2484" i="30"/>
  <c r="H2484" i="30"/>
  <c r="C2485" i="30"/>
  <c r="D2485" i="30"/>
  <c r="E2485" i="30"/>
  <c r="F2485" i="30"/>
  <c r="G2485" i="30"/>
  <c r="H2485" i="30"/>
  <c r="C2486" i="30"/>
  <c r="D2486" i="30"/>
  <c r="E2486" i="30"/>
  <c r="F2486" i="30"/>
  <c r="G2486" i="30"/>
  <c r="H2486" i="30"/>
  <c r="C2487" i="30"/>
  <c r="D2487" i="30"/>
  <c r="E2487" i="30"/>
  <c r="F2487" i="30"/>
  <c r="G2487" i="30"/>
  <c r="H2487" i="30"/>
  <c r="C2488" i="30"/>
  <c r="D2488" i="30"/>
  <c r="E2488" i="30"/>
  <c r="F2488" i="30"/>
  <c r="G2488" i="30"/>
  <c r="H2488" i="30"/>
  <c r="C2489" i="30"/>
  <c r="D2489" i="30"/>
  <c r="E2489" i="30"/>
  <c r="F2489" i="30"/>
  <c r="G2489" i="30"/>
  <c r="H2489" i="30"/>
  <c r="C2490" i="30"/>
  <c r="D2490" i="30"/>
  <c r="E2490" i="30"/>
  <c r="F2490" i="30"/>
  <c r="G2490" i="30"/>
  <c r="H2490" i="30"/>
  <c r="C2491" i="30"/>
  <c r="D2491" i="30"/>
  <c r="E2491" i="30"/>
  <c r="F2491" i="30"/>
  <c r="G2491" i="30"/>
  <c r="H2491" i="30"/>
  <c r="C2492" i="30"/>
  <c r="D2492" i="30"/>
  <c r="E2492" i="30"/>
  <c r="F2492" i="30"/>
  <c r="G2492" i="30"/>
  <c r="H2492" i="30"/>
  <c r="C2493" i="30"/>
  <c r="D2493" i="30"/>
  <c r="E2493" i="30"/>
  <c r="F2493" i="30"/>
  <c r="G2493" i="30"/>
  <c r="H2493" i="30"/>
  <c r="C2494" i="30"/>
  <c r="D2494" i="30"/>
  <c r="E2494" i="30"/>
  <c r="F2494" i="30"/>
  <c r="G2494" i="30"/>
  <c r="H2494" i="30"/>
  <c r="C2495" i="30"/>
  <c r="D2495" i="30"/>
  <c r="E2495" i="30"/>
  <c r="F2495" i="30"/>
  <c r="G2495" i="30"/>
  <c r="H2495" i="30"/>
  <c r="C2496" i="30"/>
  <c r="D2496" i="30"/>
  <c r="E2496" i="30"/>
  <c r="F2496" i="30"/>
  <c r="G2496" i="30"/>
  <c r="H2496" i="30"/>
  <c r="C2497" i="30"/>
  <c r="D2497" i="30"/>
  <c r="E2497" i="30"/>
  <c r="F2497" i="30"/>
  <c r="G2497" i="30"/>
  <c r="H2497" i="30"/>
  <c r="C2498" i="30"/>
  <c r="D2498" i="30"/>
  <c r="E2498" i="30"/>
  <c r="F2498" i="30"/>
  <c r="G2498" i="30"/>
  <c r="H2498" i="30"/>
  <c r="C2499" i="30"/>
  <c r="D2499" i="30"/>
  <c r="E2499" i="30"/>
  <c r="F2499" i="30"/>
  <c r="G2499" i="30"/>
  <c r="H2499" i="30"/>
  <c r="C2500" i="30"/>
  <c r="D2500" i="30"/>
  <c r="E2500" i="30"/>
  <c r="F2500" i="30"/>
  <c r="G2500" i="30"/>
  <c r="H2500" i="30"/>
  <c r="C2501" i="30"/>
  <c r="D2501" i="30"/>
  <c r="E2501" i="30"/>
  <c r="F2501" i="30"/>
  <c r="G2501" i="30"/>
  <c r="H2501" i="30"/>
  <c r="C2502" i="30"/>
  <c r="D2502" i="30"/>
  <c r="E2502" i="30"/>
  <c r="F2502" i="30"/>
  <c r="G2502" i="30"/>
  <c r="H2502" i="30"/>
  <c r="C2503" i="30"/>
  <c r="D2503" i="30"/>
  <c r="E2503" i="30"/>
  <c r="F2503" i="30"/>
  <c r="G2503" i="30"/>
  <c r="H2503" i="30"/>
  <c r="C2504" i="30"/>
  <c r="D2504" i="30"/>
  <c r="E2504" i="30"/>
  <c r="F2504" i="30"/>
  <c r="G2504" i="30"/>
  <c r="H2504" i="30"/>
  <c r="C2505" i="30"/>
  <c r="D2505" i="30"/>
  <c r="E2505" i="30"/>
  <c r="F2505" i="30"/>
  <c r="G2505" i="30"/>
  <c r="H2505" i="30"/>
  <c r="C2506" i="30"/>
  <c r="D2506" i="30"/>
  <c r="E2506" i="30"/>
  <c r="F2506" i="30"/>
  <c r="G2506" i="30"/>
  <c r="H2506" i="30"/>
  <c r="C2507" i="30"/>
  <c r="D2507" i="30"/>
  <c r="E2507" i="30"/>
  <c r="F2507" i="30"/>
  <c r="G2507" i="30"/>
  <c r="H2507" i="30"/>
  <c r="C2508" i="30"/>
  <c r="D2508" i="30"/>
  <c r="E2508" i="30"/>
  <c r="F2508" i="30"/>
  <c r="G2508" i="30"/>
  <c r="H2508" i="30"/>
  <c r="C2509" i="30"/>
  <c r="D2509" i="30"/>
  <c r="E2509" i="30"/>
  <c r="F2509" i="30"/>
  <c r="G2509" i="30"/>
  <c r="H2509" i="30"/>
  <c r="C2510" i="30"/>
  <c r="D2510" i="30"/>
  <c r="E2510" i="30"/>
  <c r="F2510" i="30"/>
  <c r="G2510" i="30"/>
  <c r="H2510" i="30"/>
  <c r="C2511" i="30"/>
  <c r="D2511" i="30"/>
  <c r="E2511" i="30"/>
  <c r="F2511" i="30"/>
  <c r="G2511" i="30"/>
  <c r="H2511" i="30"/>
  <c r="C2512" i="30"/>
  <c r="D2512" i="30"/>
  <c r="E2512" i="30"/>
  <c r="F2512" i="30"/>
  <c r="G2512" i="30"/>
  <c r="H2512" i="30"/>
  <c r="C2513" i="30"/>
  <c r="D2513" i="30"/>
  <c r="E2513" i="30"/>
  <c r="F2513" i="30"/>
  <c r="G2513" i="30"/>
  <c r="H2513" i="30"/>
  <c r="C2514" i="30"/>
  <c r="D2514" i="30"/>
  <c r="E2514" i="30"/>
  <c r="F2514" i="30"/>
  <c r="G2514" i="30"/>
  <c r="H2514" i="30"/>
  <c r="C2515" i="30"/>
  <c r="D2515" i="30"/>
  <c r="E2515" i="30"/>
  <c r="F2515" i="30"/>
  <c r="G2515" i="30"/>
  <c r="H2515" i="30"/>
  <c r="C2516" i="30"/>
  <c r="D2516" i="30"/>
  <c r="E2516" i="30"/>
  <c r="F2516" i="30"/>
  <c r="G2516" i="30"/>
  <c r="H2516" i="30"/>
  <c r="C2517" i="30"/>
  <c r="D2517" i="30"/>
  <c r="E2517" i="30"/>
  <c r="F2517" i="30"/>
  <c r="G2517" i="30"/>
  <c r="H2517" i="30"/>
  <c r="C2518" i="30"/>
  <c r="D2518" i="30"/>
  <c r="E2518" i="30"/>
  <c r="F2518" i="30"/>
  <c r="G2518" i="30"/>
  <c r="H2518" i="30"/>
  <c r="C2519" i="30"/>
  <c r="D2519" i="30"/>
  <c r="E2519" i="30"/>
  <c r="F2519" i="30"/>
  <c r="G2519" i="30"/>
  <c r="H2519" i="30"/>
  <c r="C2520" i="30"/>
  <c r="D2520" i="30"/>
  <c r="E2520" i="30"/>
  <c r="F2520" i="30"/>
  <c r="G2520" i="30"/>
  <c r="H2520" i="30"/>
  <c r="C2521" i="30"/>
  <c r="D2521" i="30"/>
  <c r="E2521" i="30"/>
  <c r="F2521" i="30"/>
  <c r="G2521" i="30"/>
  <c r="H2521" i="30"/>
  <c r="C2522" i="30"/>
  <c r="D2522" i="30"/>
  <c r="E2522" i="30"/>
  <c r="F2522" i="30"/>
  <c r="G2522" i="30"/>
  <c r="H2522" i="30"/>
  <c r="C2523" i="30"/>
  <c r="D2523" i="30"/>
  <c r="E2523" i="30"/>
  <c r="F2523" i="30"/>
  <c r="G2523" i="30"/>
  <c r="H2523" i="30"/>
  <c r="C2524" i="30"/>
  <c r="D2524" i="30"/>
  <c r="E2524" i="30"/>
  <c r="F2524" i="30"/>
  <c r="G2524" i="30"/>
  <c r="H2524" i="30"/>
  <c r="C2525" i="30"/>
  <c r="D2525" i="30"/>
  <c r="E2525" i="30"/>
  <c r="F2525" i="30"/>
  <c r="G2525" i="30"/>
  <c r="H2525" i="30"/>
  <c r="C2526" i="30"/>
  <c r="D2526" i="30"/>
  <c r="E2526" i="30"/>
  <c r="F2526" i="30"/>
  <c r="G2526" i="30"/>
  <c r="H2526" i="30"/>
  <c r="C2527" i="30"/>
  <c r="D2527" i="30"/>
  <c r="E2527" i="30"/>
  <c r="F2527" i="30"/>
  <c r="G2527" i="30"/>
  <c r="H2527" i="30"/>
  <c r="C2528" i="30"/>
  <c r="D2528" i="30"/>
  <c r="E2528" i="30"/>
  <c r="F2528" i="30"/>
  <c r="G2528" i="30"/>
  <c r="H2528" i="30"/>
  <c r="C2529" i="30"/>
  <c r="D2529" i="30"/>
  <c r="E2529" i="30"/>
  <c r="F2529" i="30"/>
  <c r="G2529" i="30"/>
  <c r="H2529" i="30"/>
  <c r="C2530" i="30"/>
  <c r="D2530" i="30"/>
  <c r="E2530" i="30"/>
  <c r="F2530" i="30"/>
  <c r="G2530" i="30"/>
  <c r="H2530" i="30"/>
  <c r="C2531" i="30"/>
  <c r="D2531" i="30"/>
  <c r="E2531" i="30"/>
  <c r="F2531" i="30"/>
  <c r="G2531" i="30"/>
  <c r="H2531" i="30"/>
  <c r="C2532" i="30"/>
  <c r="D2532" i="30"/>
  <c r="E2532" i="30"/>
  <c r="F2532" i="30"/>
  <c r="G2532" i="30"/>
  <c r="H2532" i="30"/>
  <c r="C2533" i="30"/>
  <c r="D2533" i="30"/>
  <c r="E2533" i="30"/>
  <c r="F2533" i="30"/>
  <c r="G2533" i="30"/>
  <c r="H2533" i="30"/>
  <c r="C2534" i="30"/>
  <c r="D2534" i="30"/>
  <c r="E2534" i="30"/>
  <c r="F2534" i="30"/>
  <c r="G2534" i="30"/>
  <c r="H2534" i="30"/>
  <c r="C2535" i="30"/>
  <c r="D2535" i="30"/>
  <c r="E2535" i="30"/>
  <c r="F2535" i="30"/>
  <c r="G2535" i="30"/>
  <c r="H2535" i="30"/>
  <c r="C2536" i="30"/>
  <c r="D2536" i="30"/>
  <c r="E2536" i="30"/>
  <c r="F2536" i="30"/>
  <c r="G2536" i="30"/>
  <c r="H2536" i="30"/>
  <c r="C2537" i="30"/>
  <c r="D2537" i="30"/>
  <c r="E2537" i="30"/>
  <c r="F2537" i="30"/>
  <c r="G2537" i="30"/>
  <c r="H2537" i="30"/>
  <c r="C2538" i="30"/>
  <c r="D2538" i="30"/>
  <c r="E2538" i="30"/>
  <c r="F2538" i="30"/>
  <c r="G2538" i="30"/>
  <c r="H2538" i="30"/>
  <c r="C2539" i="30"/>
  <c r="D2539" i="30"/>
  <c r="E2539" i="30"/>
  <c r="F2539" i="30"/>
  <c r="G2539" i="30"/>
  <c r="H2539" i="30"/>
  <c r="C2540" i="30"/>
  <c r="D2540" i="30"/>
  <c r="E2540" i="30"/>
  <c r="F2540" i="30"/>
  <c r="G2540" i="30"/>
  <c r="H2540" i="30"/>
  <c r="C2541" i="30"/>
  <c r="D2541" i="30"/>
  <c r="E2541" i="30"/>
  <c r="F2541" i="30"/>
  <c r="G2541" i="30"/>
  <c r="H2541" i="30"/>
  <c r="C2542" i="30"/>
  <c r="D2542" i="30"/>
  <c r="E2542" i="30"/>
  <c r="F2542" i="30"/>
  <c r="G2542" i="30"/>
  <c r="H2542" i="30"/>
  <c r="C2543" i="30"/>
  <c r="D2543" i="30"/>
  <c r="E2543" i="30"/>
  <c r="F2543" i="30"/>
  <c r="G2543" i="30"/>
  <c r="H2543" i="30"/>
  <c r="C2544" i="30"/>
  <c r="D2544" i="30"/>
  <c r="E2544" i="30"/>
  <c r="F2544" i="30"/>
  <c r="G2544" i="30"/>
  <c r="H2544" i="30"/>
  <c r="C2545" i="30"/>
  <c r="D2545" i="30"/>
  <c r="E2545" i="30"/>
  <c r="F2545" i="30"/>
  <c r="G2545" i="30"/>
  <c r="H2545" i="30"/>
  <c r="C2546" i="30"/>
  <c r="D2546" i="30"/>
  <c r="E2546" i="30"/>
  <c r="F2546" i="30"/>
  <c r="G2546" i="30"/>
  <c r="H2546" i="30"/>
  <c r="C2547" i="30"/>
  <c r="D2547" i="30"/>
  <c r="E2547" i="30"/>
  <c r="F2547" i="30"/>
  <c r="G2547" i="30"/>
  <c r="H2547" i="30"/>
  <c r="C2548" i="30"/>
  <c r="D2548" i="30"/>
  <c r="E2548" i="30"/>
  <c r="F2548" i="30"/>
  <c r="G2548" i="30"/>
  <c r="H2548" i="30"/>
  <c r="C2549" i="30"/>
  <c r="D2549" i="30"/>
  <c r="E2549" i="30"/>
  <c r="F2549" i="30"/>
  <c r="G2549" i="30"/>
  <c r="H2549" i="30"/>
  <c r="C2550" i="30"/>
  <c r="D2550" i="30"/>
  <c r="E2550" i="30"/>
  <c r="F2550" i="30"/>
  <c r="G2550" i="30"/>
  <c r="H2550" i="30"/>
  <c r="C2551" i="30"/>
  <c r="D2551" i="30"/>
  <c r="E2551" i="30"/>
  <c r="F2551" i="30"/>
  <c r="G2551" i="30"/>
  <c r="H2551" i="30"/>
  <c r="C2552" i="30"/>
  <c r="D2552" i="30"/>
  <c r="E2552" i="30"/>
  <c r="F2552" i="30"/>
  <c r="G2552" i="30"/>
  <c r="H2552" i="30"/>
  <c r="C2553" i="30"/>
  <c r="D2553" i="30"/>
  <c r="E2553" i="30"/>
  <c r="F2553" i="30"/>
  <c r="G2553" i="30"/>
  <c r="H2553" i="30"/>
  <c r="C2554" i="30"/>
  <c r="D2554" i="30"/>
  <c r="E2554" i="30"/>
  <c r="F2554" i="30"/>
  <c r="G2554" i="30"/>
  <c r="H2554" i="30"/>
  <c r="C2555" i="30"/>
  <c r="D2555" i="30"/>
  <c r="E2555" i="30"/>
  <c r="F2555" i="30"/>
  <c r="G2555" i="30"/>
  <c r="H2555" i="30"/>
  <c r="C2556" i="30"/>
  <c r="D2556" i="30"/>
  <c r="E2556" i="30"/>
  <c r="F2556" i="30"/>
  <c r="G2556" i="30"/>
  <c r="H2556" i="30"/>
  <c r="C2557" i="30"/>
  <c r="D2557" i="30"/>
  <c r="E2557" i="30"/>
  <c r="F2557" i="30"/>
  <c r="G2557" i="30"/>
  <c r="H2557" i="30"/>
  <c r="C2558" i="30"/>
  <c r="D2558" i="30"/>
  <c r="E2558" i="30"/>
  <c r="F2558" i="30"/>
  <c r="G2558" i="30"/>
  <c r="H2558" i="30"/>
  <c r="C2559" i="30"/>
  <c r="D2559" i="30"/>
  <c r="E2559" i="30"/>
  <c r="F2559" i="30"/>
  <c r="G2559" i="30"/>
  <c r="H2559" i="30"/>
  <c r="C2560" i="30"/>
  <c r="D2560" i="30"/>
  <c r="E2560" i="30"/>
  <c r="F2560" i="30"/>
  <c r="G2560" i="30"/>
  <c r="H2560" i="30"/>
  <c r="C2561" i="30"/>
  <c r="D2561" i="30"/>
  <c r="E2561" i="30"/>
  <c r="F2561" i="30"/>
  <c r="G2561" i="30"/>
  <c r="H2561" i="30"/>
  <c r="C2562" i="30"/>
  <c r="D2562" i="30"/>
  <c r="E2562" i="30"/>
  <c r="F2562" i="30"/>
  <c r="G2562" i="30"/>
  <c r="H2562" i="30"/>
  <c r="C2563" i="30"/>
  <c r="D2563" i="30"/>
  <c r="E2563" i="30"/>
  <c r="F2563" i="30"/>
  <c r="G2563" i="30"/>
  <c r="H2563" i="30"/>
  <c r="C2564" i="30"/>
  <c r="D2564" i="30"/>
  <c r="E2564" i="30"/>
  <c r="F2564" i="30"/>
  <c r="G2564" i="30"/>
  <c r="H2564" i="30"/>
  <c r="C2565" i="30"/>
  <c r="D2565" i="30"/>
  <c r="E2565" i="30"/>
  <c r="F2565" i="30"/>
  <c r="G2565" i="30"/>
  <c r="H2565" i="30"/>
  <c r="C2566" i="30"/>
  <c r="D2566" i="30"/>
  <c r="E2566" i="30"/>
  <c r="F2566" i="30"/>
  <c r="G2566" i="30"/>
  <c r="H2566" i="30"/>
  <c r="C2567" i="30"/>
  <c r="D2567" i="30"/>
  <c r="E2567" i="30"/>
  <c r="F2567" i="30"/>
  <c r="G2567" i="30"/>
  <c r="H2567" i="30"/>
  <c r="C2568" i="30"/>
  <c r="D2568" i="30"/>
  <c r="E2568" i="30"/>
  <c r="F2568" i="30"/>
  <c r="G2568" i="30"/>
  <c r="H2568" i="30"/>
  <c r="C2569" i="30"/>
  <c r="D2569" i="30"/>
  <c r="E2569" i="30"/>
  <c r="F2569" i="30"/>
  <c r="G2569" i="30"/>
  <c r="H2569" i="30"/>
  <c r="C2570" i="30"/>
  <c r="D2570" i="30"/>
  <c r="E2570" i="30"/>
  <c r="F2570" i="30"/>
  <c r="G2570" i="30"/>
  <c r="H2570" i="30"/>
  <c r="C2571" i="30"/>
  <c r="D2571" i="30"/>
  <c r="E2571" i="30"/>
  <c r="F2571" i="30"/>
  <c r="G2571" i="30"/>
  <c r="H2571" i="30"/>
  <c r="C2572" i="30"/>
  <c r="D2572" i="30"/>
  <c r="E2572" i="30"/>
  <c r="F2572" i="30"/>
  <c r="G2572" i="30"/>
  <c r="H2572" i="30"/>
  <c r="C2573" i="30"/>
  <c r="D2573" i="30"/>
  <c r="E2573" i="30"/>
  <c r="F2573" i="30"/>
  <c r="G2573" i="30"/>
  <c r="H2573" i="30"/>
  <c r="C2574" i="30"/>
  <c r="D2574" i="30"/>
  <c r="E2574" i="30"/>
  <c r="F2574" i="30"/>
  <c r="G2574" i="30"/>
  <c r="H2574" i="30"/>
  <c r="C2575" i="30"/>
  <c r="D2575" i="30"/>
  <c r="E2575" i="30"/>
  <c r="F2575" i="30"/>
  <c r="G2575" i="30"/>
  <c r="H2575" i="30"/>
  <c r="C2576" i="30"/>
  <c r="D2576" i="30"/>
  <c r="E2576" i="30"/>
  <c r="F2576" i="30"/>
  <c r="G2576" i="30"/>
  <c r="H2576" i="30"/>
  <c r="C2577" i="30"/>
  <c r="D2577" i="30"/>
  <c r="E2577" i="30"/>
  <c r="F2577" i="30"/>
  <c r="G2577" i="30"/>
  <c r="H2577" i="30"/>
  <c r="C2578" i="30"/>
  <c r="D2578" i="30"/>
  <c r="E2578" i="30"/>
  <c r="F2578" i="30"/>
  <c r="G2578" i="30"/>
  <c r="H2578" i="30"/>
  <c r="C2579" i="30"/>
  <c r="D2579" i="30"/>
  <c r="E2579" i="30"/>
  <c r="F2579" i="30"/>
  <c r="G2579" i="30"/>
  <c r="H2579" i="30"/>
  <c r="C2580" i="30"/>
  <c r="D2580" i="30"/>
  <c r="E2580" i="30"/>
  <c r="F2580" i="30"/>
  <c r="G2580" i="30"/>
  <c r="H2580" i="30"/>
  <c r="C2581" i="30"/>
  <c r="D2581" i="30"/>
  <c r="E2581" i="30"/>
  <c r="F2581" i="30"/>
  <c r="G2581" i="30"/>
  <c r="H2581" i="30"/>
  <c r="C2582" i="30"/>
  <c r="D2582" i="30"/>
  <c r="E2582" i="30"/>
  <c r="F2582" i="30"/>
  <c r="G2582" i="30"/>
  <c r="H2582" i="30"/>
  <c r="C2583" i="30"/>
  <c r="D2583" i="30"/>
  <c r="E2583" i="30"/>
  <c r="F2583" i="30"/>
  <c r="G2583" i="30"/>
  <c r="H2583" i="30"/>
  <c r="C2584" i="30"/>
  <c r="D2584" i="30"/>
  <c r="E2584" i="30"/>
  <c r="F2584" i="30"/>
  <c r="G2584" i="30"/>
  <c r="H2584" i="30"/>
  <c r="C2585" i="30"/>
  <c r="D2585" i="30"/>
  <c r="E2585" i="30"/>
  <c r="F2585" i="30"/>
  <c r="G2585" i="30"/>
  <c r="H2585" i="30"/>
  <c r="C2586" i="30"/>
  <c r="D2586" i="30"/>
  <c r="E2586" i="30"/>
  <c r="F2586" i="30"/>
  <c r="G2586" i="30"/>
  <c r="H2586" i="30"/>
  <c r="C2587" i="30"/>
  <c r="D2587" i="30"/>
  <c r="E2587" i="30"/>
  <c r="F2587" i="30"/>
  <c r="G2587" i="30"/>
  <c r="H2587" i="30"/>
  <c r="C2588" i="30"/>
  <c r="D2588" i="30"/>
  <c r="E2588" i="30"/>
  <c r="F2588" i="30"/>
  <c r="G2588" i="30"/>
  <c r="H2588" i="30"/>
  <c r="C2589" i="30"/>
  <c r="D2589" i="30"/>
  <c r="E2589" i="30"/>
  <c r="F2589" i="30"/>
  <c r="G2589" i="30"/>
  <c r="H2589" i="30"/>
  <c r="C2590" i="30"/>
  <c r="D2590" i="30"/>
  <c r="E2590" i="30"/>
  <c r="F2590" i="30"/>
  <c r="G2590" i="30"/>
  <c r="H2590" i="30"/>
  <c r="C2591" i="30"/>
  <c r="D2591" i="30"/>
  <c r="E2591" i="30"/>
  <c r="F2591" i="30"/>
  <c r="G2591" i="30"/>
  <c r="H2591" i="30"/>
  <c r="C2592" i="30"/>
  <c r="D2592" i="30"/>
  <c r="E2592" i="30"/>
  <c r="F2592" i="30"/>
  <c r="G2592" i="30"/>
  <c r="H2592" i="30"/>
  <c r="C2593" i="30"/>
  <c r="D2593" i="30"/>
  <c r="E2593" i="30"/>
  <c r="F2593" i="30"/>
  <c r="G2593" i="30"/>
  <c r="H2593" i="30"/>
  <c r="C2594" i="30"/>
  <c r="D2594" i="30"/>
  <c r="E2594" i="30"/>
  <c r="F2594" i="30"/>
  <c r="G2594" i="30"/>
  <c r="H2594" i="30"/>
  <c r="C2595" i="30"/>
  <c r="D2595" i="30"/>
  <c r="E2595" i="30"/>
  <c r="F2595" i="30"/>
  <c r="G2595" i="30"/>
  <c r="H2595" i="30"/>
  <c r="C2596" i="30"/>
  <c r="D2596" i="30"/>
  <c r="E2596" i="30"/>
  <c r="F2596" i="30"/>
  <c r="G2596" i="30"/>
  <c r="H2596" i="30"/>
  <c r="C2597" i="30"/>
  <c r="D2597" i="30"/>
  <c r="E2597" i="30"/>
  <c r="F2597" i="30"/>
  <c r="G2597" i="30"/>
  <c r="H2597" i="30"/>
  <c r="C2598" i="30"/>
  <c r="D2598" i="30"/>
  <c r="E2598" i="30"/>
  <c r="F2598" i="30"/>
  <c r="G2598" i="30"/>
  <c r="H2598" i="30"/>
  <c r="C2599" i="30"/>
  <c r="D2599" i="30"/>
  <c r="E2599" i="30"/>
  <c r="F2599" i="30"/>
  <c r="G2599" i="30"/>
  <c r="H2599" i="30"/>
  <c r="C2600" i="30"/>
  <c r="D2600" i="30"/>
  <c r="E2600" i="30"/>
  <c r="F2600" i="30"/>
  <c r="G2600" i="30"/>
  <c r="H2600" i="30"/>
  <c r="C2601" i="30"/>
  <c r="D2601" i="30"/>
  <c r="E2601" i="30"/>
  <c r="F2601" i="30"/>
  <c r="G2601" i="30"/>
  <c r="H2601" i="30"/>
  <c r="C2602" i="30"/>
  <c r="D2602" i="30"/>
  <c r="E2602" i="30"/>
  <c r="F2602" i="30"/>
  <c r="G2602" i="30"/>
  <c r="H2602" i="30"/>
  <c r="C2603" i="30"/>
  <c r="D2603" i="30"/>
  <c r="E2603" i="30"/>
  <c r="F2603" i="30"/>
  <c r="G2603" i="30"/>
  <c r="H2603" i="30"/>
  <c r="C2604" i="30"/>
  <c r="D2604" i="30"/>
  <c r="E2604" i="30"/>
  <c r="F2604" i="30"/>
  <c r="G2604" i="30"/>
  <c r="H2604" i="30"/>
  <c r="C2605" i="30"/>
  <c r="D2605" i="30"/>
  <c r="E2605" i="30"/>
  <c r="F2605" i="30"/>
  <c r="G2605" i="30"/>
  <c r="H2605" i="30"/>
  <c r="C2606" i="30"/>
  <c r="D2606" i="30"/>
  <c r="E2606" i="30"/>
  <c r="F2606" i="30"/>
  <c r="G2606" i="30"/>
  <c r="H2606" i="30"/>
  <c r="C2607" i="30"/>
  <c r="D2607" i="30"/>
  <c r="E2607" i="30"/>
  <c r="F2607" i="30"/>
  <c r="G2607" i="30"/>
  <c r="H2607" i="30"/>
  <c r="C2608" i="30"/>
  <c r="D2608" i="30"/>
  <c r="E2608" i="30"/>
  <c r="F2608" i="30"/>
  <c r="G2608" i="30"/>
  <c r="H2608" i="30"/>
  <c r="C2609" i="30"/>
  <c r="D2609" i="30"/>
  <c r="E2609" i="30"/>
  <c r="F2609" i="30"/>
  <c r="G2609" i="30"/>
  <c r="H2609" i="30"/>
  <c r="C2610" i="30"/>
  <c r="D2610" i="30"/>
  <c r="E2610" i="30"/>
  <c r="F2610" i="30"/>
  <c r="G2610" i="30"/>
  <c r="H2610" i="30"/>
  <c r="C2611" i="30"/>
  <c r="D2611" i="30"/>
  <c r="E2611" i="30"/>
  <c r="F2611" i="30"/>
  <c r="G2611" i="30"/>
  <c r="H2611" i="30"/>
  <c r="C2612" i="30"/>
  <c r="D2612" i="30"/>
  <c r="E2612" i="30"/>
  <c r="F2612" i="30"/>
  <c r="G2612" i="30"/>
  <c r="H2612" i="30"/>
  <c r="C2613" i="30"/>
  <c r="D2613" i="30"/>
  <c r="E2613" i="30"/>
  <c r="F2613" i="30"/>
  <c r="G2613" i="30"/>
  <c r="H2613" i="30"/>
  <c r="C2614" i="30"/>
  <c r="D2614" i="30"/>
  <c r="E2614" i="30"/>
  <c r="F2614" i="30"/>
  <c r="G2614" i="30"/>
  <c r="H2614" i="30"/>
  <c r="C2615" i="30"/>
  <c r="D2615" i="30"/>
  <c r="E2615" i="30"/>
  <c r="F2615" i="30"/>
  <c r="G2615" i="30"/>
  <c r="H2615" i="30"/>
  <c r="C2616" i="30"/>
  <c r="D2616" i="30"/>
  <c r="E2616" i="30"/>
  <c r="F2616" i="30"/>
  <c r="G2616" i="30"/>
  <c r="H2616" i="30"/>
  <c r="C2617" i="30"/>
  <c r="D2617" i="30"/>
  <c r="E2617" i="30"/>
  <c r="F2617" i="30"/>
  <c r="G2617" i="30"/>
  <c r="H2617" i="30"/>
  <c r="C2618" i="30"/>
  <c r="D2618" i="30"/>
  <c r="E2618" i="30"/>
  <c r="F2618" i="30"/>
  <c r="G2618" i="30"/>
  <c r="H2618" i="30"/>
  <c r="C2619" i="30"/>
  <c r="D2619" i="30"/>
  <c r="E2619" i="30"/>
  <c r="F2619" i="30"/>
  <c r="G2619" i="30"/>
  <c r="H2619" i="30"/>
  <c r="C2620" i="30"/>
  <c r="D2620" i="30"/>
  <c r="E2620" i="30"/>
  <c r="F2620" i="30"/>
  <c r="G2620" i="30"/>
  <c r="H2620" i="30"/>
  <c r="C2621" i="30"/>
  <c r="D2621" i="30"/>
  <c r="E2621" i="30"/>
  <c r="F2621" i="30"/>
  <c r="G2621" i="30"/>
  <c r="H2621" i="30"/>
  <c r="C2622" i="30"/>
  <c r="D2622" i="30"/>
  <c r="E2622" i="30"/>
  <c r="F2622" i="30"/>
  <c r="G2622" i="30"/>
  <c r="H2622" i="30"/>
  <c r="C2623" i="30"/>
  <c r="D2623" i="30"/>
  <c r="E2623" i="30"/>
  <c r="F2623" i="30"/>
  <c r="G2623" i="30"/>
  <c r="H2623" i="30"/>
  <c r="C2624" i="30"/>
  <c r="D2624" i="30"/>
  <c r="E2624" i="30"/>
  <c r="F2624" i="30"/>
  <c r="G2624" i="30"/>
  <c r="H2624" i="30"/>
  <c r="C2625" i="30"/>
  <c r="D2625" i="30"/>
  <c r="E2625" i="30"/>
  <c r="F2625" i="30"/>
  <c r="G2625" i="30"/>
  <c r="H2625" i="30"/>
  <c r="C2626" i="30"/>
  <c r="D2626" i="30"/>
  <c r="E2626" i="30"/>
  <c r="F2626" i="30"/>
  <c r="G2626" i="30"/>
  <c r="H2626" i="30"/>
  <c r="C2627" i="30"/>
  <c r="D2627" i="30"/>
  <c r="E2627" i="30"/>
  <c r="F2627" i="30"/>
  <c r="G2627" i="30"/>
  <c r="H2627" i="30"/>
  <c r="C2628" i="30"/>
  <c r="D2628" i="30"/>
  <c r="E2628" i="30"/>
  <c r="F2628" i="30"/>
  <c r="G2628" i="30"/>
  <c r="H2628" i="30"/>
  <c r="C2629" i="30"/>
  <c r="D2629" i="30"/>
  <c r="E2629" i="30"/>
  <c r="F2629" i="30"/>
  <c r="G2629" i="30"/>
  <c r="H2629" i="30"/>
  <c r="C2630" i="30"/>
  <c r="D2630" i="30"/>
  <c r="E2630" i="30"/>
  <c r="F2630" i="30"/>
  <c r="G2630" i="30"/>
  <c r="H2630" i="30"/>
  <c r="C2631" i="30"/>
  <c r="D2631" i="30"/>
  <c r="E2631" i="30"/>
  <c r="F2631" i="30"/>
  <c r="G2631" i="30"/>
  <c r="H2631" i="30"/>
  <c r="C2632" i="30"/>
  <c r="D2632" i="30"/>
  <c r="E2632" i="30"/>
  <c r="F2632" i="30"/>
  <c r="G2632" i="30"/>
  <c r="H2632" i="30"/>
  <c r="C2633" i="30"/>
  <c r="D2633" i="30"/>
  <c r="E2633" i="30"/>
  <c r="F2633" i="30"/>
  <c r="G2633" i="30"/>
  <c r="H2633" i="30"/>
  <c r="C2634" i="30"/>
  <c r="D2634" i="30"/>
  <c r="E2634" i="30"/>
  <c r="F2634" i="30"/>
  <c r="G2634" i="30"/>
  <c r="H2634" i="30"/>
  <c r="C2635" i="30"/>
  <c r="D2635" i="30"/>
  <c r="E2635" i="30"/>
  <c r="F2635" i="30"/>
  <c r="G2635" i="30"/>
  <c r="H2635" i="30"/>
  <c r="C2636" i="30"/>
  <c r="D2636" i="30"/>
  <c r="E2636" i="30"/>
  <c r="F2636" i="30"/>
  <c r="G2636" i="30"/>
  <c r="H2636" i="30"/>
  <c r="C2637" i="30"/>
  <c r="D2637" i="30"/>
  <c r="E2637" i="30"/>
  <c r="F2637" i="30"/>
  <c r="G2637" i="30"/>
  <c r="H2637" i="30"/>
  <c r="C2638" i="30"/>
  <c r="D2638" i="30"/>
  <c r="E2638" i="30"/>
  <c r="F2638" i="30"/>
  <c r="G2638" i="30"/>
  <c r="H2638" i="30"/>
  <c r="C2639" i="30"/>
  <c r="D2639" i="30"/>
  <c r="E2639" i="30"/>
  <c r="F2639" i="30"/>
  <c r="G2639" i="30"/>
  <c r="H2639" i="30"/>
  <c r="C2640" i="30"/>
  <c r="D2640" i="30"/>
  <c r="E2640" i="30"/>
  <c r="F2640" i="30"/>
  <c r="G2640" i="30"/>
  <c r="H2640" i="30"/>
  <c r="C2641" i="30"/>
  <c r="D2641" i="30"/>
  <c r="E2641" i="30"/>
  <c r="F2641" i="30"/>
  <c r="G2641" i="30"/>
  <c r="H2641" i="30"/>
  <c r="C2642" i="30"/>
  <c r="D2642" i="30"/>
  <c r="E2642" i="30"/>
  <c r="F2642" i="30"/>
  <c r="G2642" i="30"/>
  <c r="H2642" i="30"/>
  <c r="C2643" i="30"/>
  <c r="D2643" i="30"/>
  <c r="E2643" i="30"/>
  <c r="F2643" i="30"/>
  <c r="G2643" i="30"/>
  <c r="H2643" i="30"/>
  <c r="C2644" i="30"/>
  <c r="D2644" i="30"/>
  <c r="E2644" i="30"/>
  <c r="F2644" i="30"/>
  <c r="G2644" i="30"/>
  <c r="H2644" i="30"/>
  <c r="C2645" i="30"/>
  <c r="D2645" i="30"/>
  <c r="E2645" i="30"/>
  <c r="F2645" i="30"/>
  <c r="G2645" i="30"/>
  <c r="H2645" i="30"/>
  <c r="C2646" i="30"/>
  <c r="D2646" i="30"/>
  <c r="E2646" i="30"/>
  <c r="F2646" i="30"/>
  <c r="G2646" i="30"/>
  <c r="H2646" i="30"/>
  <c r="C2647" i="30"/>
  <c r="D2647" i="30"/>
  <c r="E2647" i="30"/>
  <c r="F2647" i="30"/>
  <c r="G2647" i="30"/>
  <c r="H2647" i="30"/>
  <c r="C2648" i="30"/>
  <c r="D2648" i="30"/>
  <c r="E2648" i="30"/>
  <c r="F2648" i="30"/>
  <c r="G2648" i="30"/>
  <c r="H2648" i="30"/>
  <c r="C2649" i="30"/>
  <c r="D2649" i="30"/>
  <c r="E2649" i="30"/>
  <c r="F2649" i="30"/>
  <c r="G2649" i="30"/>
  <c r="H2649" i="30"/>
  <c r="C2650" i="30"/>
  <c r="D2650" i="30"/>
  <c r="E2650" i="30"/>
  <c r="F2650" i="30"/>
  <c r="G2650" i="30"/>
  <c r="H2650" i="30"/>
  <c r="C2651" i="30"/>
  <c r="D2651" i="30"/>
  <c r="E2651" i="30"/>
  <c r="F2651" i="30"/>
  <c r="G2651" i="30"/>
  <c r="H2651" i="30"/>
  <c r="C2652" i="30"/>
  <c r="D2652" i="30"/>
  <c r="E2652" i="30"/>
  <c r="F2652" i="30"/>
  <c r="G2652" i="30"/>
  <c r="H2652" i="30"/>
  <c r="C2653" i="30"/>
  <c r="D2653" i="30"/>
  <c r="E2653" i="30"/>
  <c r="F2653" i="30"/>
  <c r="G2653" i="30"/>
  <c r="H2653" i="30"/>
  <c r="C2654" i="30"/>
  <c r="D2654" i="30"/>
  <c r="E2654" i="30"/>
  <c r="F2654" i="30"/>
  <c r="G2654" i="30"/>
  <c r="H2654" i="30"/>
  <c r="C2655" i="30"/>
  <c r="D2655" i="30"/>
  <c r="E2655" i="30"/>
  <c r="F2655" i="30"/>
  <c r="G2655" i="30"/>
  <c r="H2655" i="30"/>
  <c r="C2656" i="30"/>
  <c r="D2656" i="30"/>
  <c r="E2656" i="30"/>
  <c r="F2656" i="30"/>
  <c r="G2656" i="30"/>
  <c r="H2656" i="30"/>
  <c r="C2657" i="30"/>
  <c r="D2657" i="30"/>
  <c r="E2657" i="30"/>
  <c r="F2657" i="30"/>
  <c r="G2657" i="30"/>
  <c r="H2657" i="30"/>
  <c r="C2658" i="30"/>
  <c r="D2658" i="30"/>
  <c r="E2658" i="30"/>
  <c r="F2658" i="30"/>
  <c r="G2658" i="30"/>
  <c r="H2658" i="30"/>
  <c r="C2659" i="30"/>
  <c r="D2659" i="30"/>
  <c r="E2659" i="30"/>
  <c r="F2659" i="30"/>
  <c r="G2659" i="30"/>
  <c r="H2659" i="30"/>
  <c r="C2660" i="30"/>
  <c r="D2660" i="30"/>
  <c r="E2660" i="30"/>
  <c r="F2660" i="30"/>
  <c r="G2660" i="30"/>
  <c r="H2660" i="30"/>
  <c r="C2661" i="30"/>
  <c r="D2661" i="30"/>
  <c r="E2661" i="30"/>
  <c r="F2661" i="30"/>
  <c r="G2661" i="30"/>
  <c r="H2661" i="30"/>
  <c r="C2662" i="30"/>
  <c r="D2662" i="30"/>
  <c r="E2662" i="30"/>
  <c r="F2662" i="30"/>
  <c r="G2662" i="30"/>
  <c r="H2662" i="30"/>
  <c r="C2663" i="30"/>
  <c r="D2663" i="30"/>
  <c r="E2663" i="30"/>
  <c r="F2663" i="30"/>
  <c r="G2663" i="30"/>
  <c r="H2663" i="30"/>
  <c r="C2664" i="30"/>
  <c r="D2664" i="30"/>
  <c r="E2664" i="30"/>
  <c r="F2664" i="30"/>
  <c r="G2664" i="30"/>
  <c r="H2664" i="30"/>
  <c r="C2665" i="30"/>
  <c r="D2665" i="30"/>
  <c r="E2665" i="30"/>
  <c r="F2665" i="30"/>
  <c r="G2665" i="30"/>
  <c r="H2665" i="30"/>
  <c r="C2666" i="30"/>
  <c r="D2666" i="30"/>
  <c r="E2666" i="30"/>
  <c r="F2666" i="30"/>
  <c r="G2666" i="30"/>
  <c r="H2666" i="30"/>
  <c r="C2667" i="30"/>
  <c r="D2667" i="30"/>
  <c r="E2667" i="30"/>
  <c r="F2667" i="30"/>
  <c r="G2667" i="30"/>
  <c r="H2667" i="30"/>
  <c r="C2668" i="30"/>
  <c r="D2668" i="30"/>
  <c r="E2668" i="30"/>
  <c r="F2668" i="30"/>
  <c r="G2668" i="30"/>
  <c r="H2668" i="30"/>
  <c r="C2669" i="30"/>
  <c r="D2669" i="30"/>
  <c r="E2669" i="30"/>
  <c r="F2669" i="30"/>
  <c r="G2669" i="30"/>
  <c r="H2669" i="30"/>
  <c r="C2670" i="30"/>
  <c r="D2670" i="30"/>
  <c r="E2670" i="30"/>
  <c r="F2670" i="30"/>
  <c r="G2670" i="30"/>
  <c r="H2670" i="30"/>
  <c r="C2671" i="30"/>
  <c r="D2671" i="30"/>
  <c r="E2671" i="30"/>
  <c r="F2671" i="30"/>
  <c r="G2671" i="30"/>
  <c r="H2671" i="30"/>
  <c r="C2672" i="30"/>
  <c r="D2672" i="30"/>
  <c r="E2672" i="30"/>
  <c r="F2672" i="30"/>
  <c r="G2672" i="30"/>
  <c r="H2672" i="30"/>
  <c r="C2673" i="30"/>
  <c r="D2673" i="30"/>
  <c r="E2673" i="30"/>
  <c r="F2673" i="30"/>
  <c r="G2673" i="30"/>
  <c r="H2673" i="30"/>
  <c r="C2674" i="30"/>
  <c r="D2674" i="30"/>
  <c r="E2674" i="30"/>
  <c r="F2674" i="30"/>
  <c r="G2674" i="30"/>
  <c r="H2674" i="30"/>
  <c r="C2675" i="30"/>
  <c r="D2675" i="30"/>
  <c r="E2675" i="30"/>
  <c r="F2675" i="30"/>
  <c r="G2675" i="30"/>
  <c r="H2675" i="30"/>
  <c r="C2676" i="30"/>
  <c r="D2676" i="30"/>
  <c r="E2676" i="30"/>
  <c r="F2676" i="30"/>
  <c r="G2676" i="30"/>
  <c r="H2676" i="30"/>
  <c r="C2677" i="30"/>
  <c r="D2677" i="30"/>
  <c r="E2677" i="30"/>
  <c r="F2677" i="30"/>
  <c r="G2677" i="30"/>
  <c r="H2677" i="30"/>
  <c r="C2678" i="30"/>
  <c r="D2678" i="30"/>
  <c r="E2678" i="30"/>
  <c r="F2678" i="30"/>
  <c r="G2678" i="30"/>
  <c r="H2678" i="30"/>
  <c r="C2679" i="30"/>
  <c r="D2679" i="30"/>
  <c r="E2679" i="30"/>
  <c r="F2679" i="30"/>
  <c r="G2679" i="30"/>
  <c r="H2679" i="30"/>
  <c r="C2680" i="30"/>
  <c r="D2680" i="30"/>
  <c r="E2680" i="30"/>
  <c r="F2680" i="30"/>
  <c r="G2680" i="30"/>
  <c r="H2680" i="30"/>
  <c r="C2681" i="30"/>
  <c r="D2681" i="30"/>
  <c r="E2681" i="30"/>
  <c r="F2681" i="30"/>
  <c r="G2681" i="30"/>
  <c r="H2681" i="30"/>
  <c r="C2682" i="30"/>
  <c r="D2682" i="30"/>
  <c r="E2682" i="30"/>
  <c r="F2682" i="30"/>
  <c r="G2682" i="30"/>
  <c r="H2682" i="30"/>
  <c r="C2683" i="30"/>
  <c r="D2683" i="30"/>
  <c r="E2683" i="30"/>
  <c r="F2683" i="30"/>
  <c r="G2683" i="30"/>
  <c r="H2683" i="30"/>
  <c r="C2684" i="30"/>
  <c r="D2684" i="30"/>
  <c r="E2684" i="30"/>
  <c r="F2684" i="30"/>
  <c r="G2684" i="30"/>
  <c r="H2684" i="30"/>
  <c r="C2685" i="30"/>
  <c r="D2685" i="30"/>
  <c r="E2685" i="30"/>
  <c r="F2685" i="30"/>
  <c r="G2685" i="30"/>
  <c r="H2685" i="30"/>
  <c r="C2686" i="30"/>
  <c r="D2686" i="30"/>
  <c r="E2686" i="30"/>
  <c r="F2686" i="30"/>
  <c r="G2686" i="30"/>
  <c r="H2686" i="30"/>
  <c r="C2687" i="30"/>
  <c r="D2687" i="30"/>
  <c r="E2687" i="30"/>
  <c r="F2687" i="30"/>
  <c r="G2687" i="30"/>
  <c r="H2687" i="30"/>
  <c r="C2688" i="30"/>
  <c r="D2688" i="30"/>
  <c r="E2688" i="30"/>
  <c r="F2688" i="30"/>
  <c r="G2688" i="30"/>
  <c r="H2688" i="30"/>
  <c r="C2689" i="30"/>
  <c r="D2689" i="30"/>
  <c r="E2689" i="30"/>
  <c r="F2689" i="30"/>
  <c r="G2689" i="30"/>
  <c r="H2689" i="30"/>
  <c r="C2690" i="30"/>
  <c r="D2690" i="30"/>
  <c r="E2690" i="30"/>
  <c r="F2690" i="30"/>
  <c r="G2690" i="30"/>
  <c r="H2690" i="30"/>
  <c r="C2691" i="30"/>
  <c r="D2691" i="30"/>
  <c r="E2691" i="30"/>
  <c r="F2691" i="30"/>
  <c r="G2691" i="30"/>
  <c r="H2691" i="30"/>
  <c r="C2692" i="30"/>
  <c r="D2692" i="30"/>
  <c r="E2692" i="30"/>
  <c r="F2692" i="30"/>
  <c r="G2692" i="30"/>
  <c r="H2692" i="30"/>
  <c r="C2693" i="30"/>
  <c r="D2693" i="30"/>
  <c r="E2693" i="30"/>
  <c r="F2693" i="30"/>
  <c r="G2693" i="30"/>
  <c r="H2693" i="30"/>
  <c r="C2694" i="30"/>
  <c r="D2694" i="30"/>
  <c r="E2694" i="30"/>
  <c r="F2694" i="30"/>
  <c r="G2694" i="30"/>
  <c r="H2694" i="30"/>
  <c r="C2695" i="30"/>
  <c r="D2695" i="30"/>
  <c r="E2695" i="30"/>
  <c r="F2695" i="30"/>
  <c r="G2695" i="30"/>
  <c r="H2695" i="30"/>
  <c r="C2696" i="30"/>
  <c r="D2696" i="30"/>
  <c r="E2696" i="30"/>
  <c r="F2696" i="30"/>
  <c r="G2696" i="30"/>
  <c r="H2696" i="30"/>
  <c r="C2697" i="30"/>
  <c r="D2697" i="30"/>
  <c r="E2697" i="30"/>
  <c r="F2697" i="30"/>
  <c r="G2697" i="30"/>
  <c r="H2697" i="30"/>
  <c r="C2698" i="30"/>
  <c r="D2698" i="30"/>
  <c r="E2698" i="30"/>
  <c r="F2698" i="30"/>
  <c r="G2698" i="30"/>
  <c r="H2698" i="30"/>
  <c r="C2699" i="30"/>
  <c r="D2699" i="30"/>
  <c r="E2699" i="30"/>
  <c r="F2699" i="30"/>
  <c r="G2699" i="30"/>
  <c r="H2699" i="30"/>
  <c r="C2700" i="30"/>
  <c r="D2700" i="30"/>
  <c r="E2700" i="30"/>
  <c r="F2700" i="30"/>
  <c r="G2700" i="30"/>
  <c r="H2700" i="30"/>
  <c r="C2701" i="30"/>
  <c r="D2701" i="30"/>
  <c r="E2701" i="30"/>
  <c r="F2701" i="30"/>
  <c r="G2701" i="30"/>
  <c r="H2701" i="30"/>
  <c r="C2702" i="30"/>
  <c r="D2702" i="30"/>
  <c r="E2702" i="30"/>
  <c r="F2702" i="30"/>
  <c r="G2702" i="30"/>
  <c r="H2702" i="30"/>
  <c r="C2703" i="30"/>
  <c r="D2703" i="30"/>
  <c r="E2703" i="30"/>
  <c r="F2703" i="30"/>
  <c r="G2703" i="30"/>
  <c r="H2703" i="30"/>
  <c r="C2704" i="30"/>
  <c r="D2704" i="30"/>
  <c r="E2704" i="30"/>
  <c r="F2704" i="30"/>
  <c r="G2704" i="30"/>
  <c r="H2704" i="30"/>
  <c r="C2705" i="30"/>
  <c r="D2705" i="30"/>
  <c r="E2705" i="30"/>
  <c r="F2705" i="30"/>
  <c r="G2705" i="30"/>
  <c r="H2705" i="30"/>
  <c r="C2706" i="30"/>
  <c r="D2706" i="30"/>
  <c r="E2706" i="30"/>
  <c r="F2706" i="30"/>
  <c r="G2706" i="30"/>
  <c r="H2706" i="30"/>
  <c r="C2707" i="30"/>
  <c r="D2707" i="30"/>
  <c r="E2707" i="30"/>
  <c r="F2707" i="30"/>
  <c r="G2707" i="30"/>
  <c r="H2707" i="30"/>
  <c r="C2708" i="30"/>
  <c r="D2708" i="30"/>
  <c r="E2708" i="30"/>
  <c r="F2708" i="30"/>
  <c r="G2708" i="30"/>
  <c r="H2708" i="30"/>
  <c r="C2709" i="30"/>
  <c r="D2709" i="30"/>
  <c r="E2709" i="30"/>
  <c r="F2709" i="30"/>
  <c r="G2709" i="30"/>
  <c r="H2709" i="30"/>
  <c r="C2710" i="30"/>
  <c r="D2710" i="30"/>
  <c r="E2710" i="30"/>
  <c r="F2710" i="30"/>
  <c r="G2710" i="30"/>
  <c r="H2710" i="30"/>
  <c r="C2711" i="30"/>
  <c r="D2711" i="30"/>
  <c r="E2711" i="30"/>
  <c r="F2711" i="30"/>
  <c r="G2711" i="30"/>
  <c r="H2711" i="30"/>
  <c r="C2712" i="30"/>
  <c r="D2712" i="30"/>
  <c r="E2712" i="30"/>
  <c r="F2712" i="30"/>
  <c r="G2712" i="30"/>
  <c r="H2712" i="30"/>
  <c r="C2713" i="30"/>
  <c r="D2713" i="30"/>
  <c r="E2713" i="30"/>
  <c r="F2713" i="30"/>
  <c r="G2713" i="30"/>
  <c r="H2713" i="30"/>
  <c r="C2714" i="30"/>
  <c r="D2714" i="30"/>
  <c r="E2714" i="30"/>
  <c r="F2714" i="30"/>
  <c r="G2714" i="30"/>
  <c r="H2714" i="30"/>
  <c r="C2715" i="30"/>
  <c r="D2715" i="30"/>
  <c r="E2715" i="30"/>
  <c r="F2715" i="30"/>
  <c r="G2715" i="30"/>
  <c r="H2715" i="30"/>
  <c r="C2716" i="30"/>
  <c r="D2716" i="30"/>
  <c r="E2716" i="30"/>
  <c r="F2716" i="30"/>
  <c r="G2716" i="30"/>
  <c r="H2716" i="30"/>
  <c r="C2717" i="30"/>
  <c r="D2717" i="30"/>
  <c r="E2717" i="30"/>
  <c r="F2717" i="30"/>
  <c r="G2717" i="30"/>
  <c r="H2717" i="30"/>
  <c r="C2718" i="30"/>
  <c r="D2718" i="30"/>
  <c r="E2718" i="30"/>
  <c r="F2718" i="30"/>
  <c r="G2718" i="30"/>
  <c r="H2718" i="30"/>
  <c r="C2719" i="30"/>
  <c r="D2719" i="30"/>
  <c r="E2719" i="30"/>
  <c r="F2719" i="30"/>
  <c r="G2719" i="30"/>
  <c r="H2719" i="30"/>
  <c r="C2720" i="30"/>
  <c r="D2720" i="30"/>
  <c r="E2720" i="30"/>
  <c r="F2720" i="30"/>
  <c r="G2720" i="30"/>
  <c r="H2720" i="30"/>
  <c r="C2721" i="30"/>
  <c r="D2721" i="30"/>
  <c r="E2721" i="30"/>
  <c r="F2721" i="30"/>
  <c r="G2721" i="30"/>
  <c r="H2721" i="30"/>
  <c r="C2722" i="30"/>
  <c r="D2722" i="30"/>
  <c r="E2722" i="30"/>
  <c r="F2722" i="30"/>
  <c r="G2722" i="30"/>
  <c r="H2722" i="30"/>
  <c r="C2723" i="30"/>
  <c r="D2723" i="30"/>
  <c r="E2723" i="30"/>
  <c r="F2723" i="30"/>
  <c r="G2723" i="30"/>
  <c r="H2723" i="30"/>
  <c r="C2724" i="30"/>
  <c r="D2724" i="30"/>
  <c r="E2724" i="30"/>
  <c r="F2724" i="30"/>
  <c r="G2724" i="30"/>
  <c r="H2724" i="30"/>
  <c r="C2725" i="30"/>
  <c r="D2725" i="30"/>
  <c r="E2725" i="30"/>
  <c r="F2725" i="30"/>
  <c r="G2725" i="30"/>
  <c r="H2725" i="30"/>
  <c r="C2726" i="30"/>
  <c r="D2726" i="30"/>
  <c r="E2726" i="30"/>
  <c r="F2726" i="30"/>
  <c r="G2726" i="30"/>
  <c r="H2726" i="30"/>
  <c r="C2727" i="30"/>
  <c r="D2727" i="30"/>
  <c r="E2727" i="30"/>
  <c r="F2727" i="30"/>
  <c r="G2727" i="30"/>
  <c r="H2727" i="30"/>
  <c r="C2728" i="30"/>
  <c r="D2728" i="30"/>
  <c r="E2728" i="30"/>
  <c r="F2728" i="30"/>
  <c r="G2728" i="30"/>
  <c r="H2728" i="30"/>
  <c r="C2729" i="30"/>
  <c r="D2729" i="30"/>
  <c r="E2729" i="30"/>
  <c r="F2729" i="30"/>
  <c r="G2729" i="30"/>
  <c r="H2729" i="30"/>
  <c r="C2730" i="30"/>
  <c r="D2730" i="30"/>
  <c r="E2730" i="30"/>
  <c r="F2730" i="30"/>
  <c r="G2730" i="30"/>
  <c r="H2730" i="30"/>
  <c r="C2731" i="30"/>
  <c r="D2731" i="30"/>
  <c r="E2731" i="30"/>
  <c r="F2731" i="30"/>
  <c r="G2731" i="30"/>
  <c r="H2731" i="30"/>
  <c r="C2732" i="30"/>
  <c r="D2732" i="30"/>
  <c r="E2732" i="30"/>
  <c r="F2732" i="30"/>
  <c r="G2732" i="30"/>
  <c r="H2732" i="30"/>
  <c r="C2733" i="30"/>
  <c r="D2733" i="30"/>
  <c r="E2733" i="30"/>
  <c r="F2733" i="30"/>
  <c r="G2733" i="30"/>
  <c r="H2733" i="30"/>
  <c r="C2734" i="30"/>
  <c r="D2734" i="30"/>
  <c r="E2734" i="30"/>
  <c r="F2734" i="30"/>
  <c r="G2734" i="30"/>
  <c r="H2734" i="30"/>
  <c r="C2735" i="30"/>
  <c r="D2735" i="30"/>
  <c r="E2735" i="30"/>
  <c r="F2735" i="30"/>
  <c r="G2735" i="30"/>
  <c r="H2735" i="30"/>
  <c r="C2736" i="30"/>
  <c r="D2736" i="30"/>
  <c r="E2736" i="30"/>
  <c r="F2736" i="30"/>
  <c r="G2736" i="30"/>
  <c r="H2736" i="30"/>
  <c r="C2737" i="30"/>
  <c r="D2737" i="30"/>
  <c r="E2737" i="30"/>
  <c r="F2737" i="30"/>
  <c r="G2737" i="30"/>
  <c r="H2737" i="30"/>
  <c r="C2738" i="30"/>
  <c r="D2738" i="30"/>
  <c r="E2738" i="30"/>
  <c r="F2738" i="30"/>
  <c r="G2738" i="30"/>
  <c r="H2738" i="30"/>
  <c r="C2739" i="30"/>
  <c r="D2739" i="30"/>
  <c r="E2739" i="30"/>
  <c r="F2739" i="30"/>
  <c r="G2739" i="30"/>
  <c r="H2739" i="30"/>
  <c r="C2740" i="30"/>
  <c r="D2740" i="30"/>
  <c r="E2740" i="30"/>
  <c r="F2740" i="30"/>
  <c r="G2740" i="30"/>
  <c r="H2740" i="30"/>
  <c r="C2741" i="30"/>
  <c r="D2741" i="30"/>
  <c r="E2741" i="30"/>
  <c r="F2741" i="30"/>
  <c r="G2741" i="30"/>
  <c r="H2741" i="30"/>
  <c r="C2742" i="30"/>
  <c r="D2742" i="30"/>
  <c r="E2742" i="30"/>
  <c r="F2742" i="30"/>
  <c r="G2742" i="30"/>
  <c r="H2742" i="30"/>
  <c r="C2743" i="30"/>
  <c r="D2743" i="30"/>
  <c r="E2743" i="30"/>
  <c r="F2743" i="30"/>
  <c r="G2743" i="30"/>
  <c r="H2743" i="30"/>
  <c r="C2744" i="30"/>
  <c r="D2744" i="30"/>
  <c r="E2744" i="30"/>
  <c r="F2744" i="30"/>
  <c r="G2744" i="30"/>
  <c r="H2744" i="30"/>
  <c r="C2745" i="30"/>
  <c r="D2745" i="30"/>
  <c r="E2745" i="30"/>
  <c r="F2745" i="30"/>
  <c r="G2745" i="30"/>
  <c r="H2745" i="30"/>
  <c r="C2746" i="30"/>
  <c r="D2746" i="30"/>
  <c r="E2746" i="30"/>
  <c r="F2746" i="30"/>
  <c r="G2746" i="30"/>
  <c r="H2746" i="30"/>
  <c r="C2747" i="30"/>
  <c r="D2747" i="30"/>
  <c r="E2747" i="30"/>
  <c r="F2747" i="30"/>
  <c r="G2747" i="30"/>
  <c r="H2747" i="30"/>
  <c r="C2748" i="30"/>
  <c r="D2748" i="30"/>
  <c r="E2748" i="30"/>
  <c r="F2748" i="30"/>
  <c r="G2748" i="30"/>
  <c r="H2748" i="30"/>
  <c r="C2749" i="30"/>
  <c r="D2749" i="30"/>
  <c r="E2749" i="30"/>
  <c r="F2749" i="30"/>
  <c r="G2749" i="30"/>
  <c r="H2749" i="30"/>
  <c r="C2750" i="30"/>
  <c r="D2750" i="30"/>
  <c r="E2750" i="30"/>
  <c r="F2750" i="30"/>
  <c r="G2750" i="30"/>
  <c r="H2750" i="30"/>
  <c r="C2751" i="30"/>
  <c r="D2751" i="30"/>
  <c r="E2751" i="30"/>
  <c r="F2751" i="30"/>
  <c r="G2751" i="30"/>
  <c r="H2751" i="30"/>
  <c r="C2752" i="30"/>
  <c r="D2752" i="30"/>
  <c r="E2752" i="30"/>
  <c r="F2752" i="30"/>
  <c r="G2752" i="30"/>
  <c r="H2752" i="30"/>
  <c r="C2753" i="30"/>
  <c r="D2753" i="30"/>
  <c r="E2753" i="30"/>
  <c r="F2753" i="30"/>
  <c r="G2753" i="30"/>
  <c r="H2753" i="30"/>
  <c r="C2754" i="30"/>
  <c r="D2754" i="30"/>
  <c r="E2754" i="30"/>
  <c r="F2754" i="30"/>
  <c r="G2754" i="30"/>
  <c r="H2754" i="30"/>
  <c r="C2755" i="30"/>
  <c r="D2755" i="30"/>
  <c r="E2755" i="30"/>
  <c r="F2755" i="30"/>
  <c r="G2755" i="30"/>
  <c r="H2755" i="30"/>
  <c r="C2756" i="30"/>
  <c r="D2756" i="30"/>
  <c r="E2756" i="30"/>
  <c r="F2756" i="30"/>
  <c r="G2756" i="30"/>
  <c r="H2756" i="30"/>
  <c r="C2757" i="30"/>
  <c r="D2757" i="30"/>
  <c r="E2757" i="30"/>
  <c r="F2757" i="30"/>
  <c r="G2757" i="30"/>
  <c r="H2757" i="30"/>
  <c r="C2758" i="30"/>
  <c r="D2758" i="30"/>
  <c r="E2758" i="30"/>
  <c r="F2758" i="30"/>
  <c r="G2758" i="30"/>
  <c r="H2758" i="30"/>
  <c r="C2759" i="30"/>
  <c r="D2759" i="30"/>
  <c r="E2759" i="30"/>
  <c r="F2759" i="30"/>
  <c r="G2759" i="30"/>
  <c r="H2759" i="30"/>
  <c r="C2760" i="30"/>
  <c r="D2760" i="30"/>
  <c r="E2760" i="30"/>
  <c r="F2760" i="30"/>
  <c r="G2760" i="30"/>
  <c r="H2760" i="30"/>
  <c r="C2761" i="30"/>
  <c r="D2761" i="30"/>
  <c r="E2761" i="30"/>
  <c r="F2761" i="30"/>
  <c r="G2761" i="30"/>
  <c r="H2761" i="30"/>
  <c r="C2762" i="30"/>
  <c r="D2762" i="30"/>
  <c r="E2762" i="30"/>
  <c r="F2762" i="30"/>
  <c r="G2762" i="30"/>
  <c r="H2762" i="30"/>
  <c r="C2763" i="30"/>
  <c r="D2763" i="30"/>
  <c r="E2763" i="30"/>
  <c r="F2763" i="30"/>
  <c r="G2763" i="30"/>
  <c r="H2763" i="30"/>
  <c r="C2764" i="30"/>
  <c r="D2764" i="30"/>
  <c r="E2764" i="30"/>
  <c r="F2764" i="30"/>
  <c r="G2764" i="30"/>
  <c r="H2764" i="30"/>
  <c r="C2765" i="30"/>
  <c r="D2765" i="30"/>
  <c r="E2765" i="30"/>
  <c r="F2765" i="30"/>
  <c r="G2765" i="30"/>
  <c r="H2765" i="30"/>
  <c r="C2766" i="30"/>
  <c r="D2766" i="30"/>
  <c r="E2766" i="30"/>
  <c r="F2766" i="30"/>
  <c r="G2766" i="30"/>
  <c r="H2766" i="30"/>
  <c r="C2767" i="30"/>
  <c r="D2767" i="30"/>
  <c r="E2767" i="30"/>
  <c r="F2767" i="30"/>
  <c r="G2767" i="30"/>
  <c r="H2767" i="30"/>
  <c r="C2768" i="30"/>
  <c r="D2768" i="30"/>
  <c r="E2768" i="30"/>
  <c r="F2768" i="30"/>
  <c r="G2768" i="30"/>
  <c r="H2768" i="30"/>
  <c r="C2769" i="30"/>
  <c r="D2769" i="30"/>
  <c r="E2769" i="30"/>
  <c r="F2769" i="30"/>
  <c r="G2769" i="30"/>
  <c r="H2769" i="30"/>
  <c r="C2770" i="30"/>
  <c r="D2770" i="30"/>
  <c r="E2770" i="30"/>
  <c r="F2770" i="30"/>
  <c r="G2770" i="30"/>
  <c r="H2770" i="30"/>
  <c r="C2771" i="30"/>
  <c r="D2771" i="30"/>
  <c r="E2771" i="30"/>
  <c r="F2771" i="30"/>
  <c r="G2771" i="30"/>
  <c r="H2771" i="30"/>
  <c r="C2772" i="30"/>
  <c r="D2772" i="30"/>
  <c r="E2772" i="30"/>
  <c r="F2772" i="30"/>
  <c r="G2772" i="30"/>
  <c r="H2772" i="30"/>
  <c r="C2773" i="30"/>
  <c r="D2773" i="30"/>
  <c r="E2773" i="30"/>
  <c r="F2773" i="30"/>
  <c r="G2773" i="30"/>
  <c r="H2773" i="30"/>
  <c r="C2774" i="30"/>
  <c r="D2774" i="30"/>
  <c r="E2774" i="30"/>
  <c r="F2774" i="30"/>
  <c r="G2774" i="30"/>
  <c r="H2774" i="30"/>
  <c r="C2775" i="30"/>
  <c r="D2775" i="30"/>
  <c r="E2775" i="30"/>
  <c r="F2775" i="30"/>
  <c r="G2775" i="30"/>
  <c r="H2775" i="30"/>
  <c r="C2776" i="30"/>
  <c r="D2776" i="30"/>
  <c r="E2776" i="30"/>
  <c r="F2776" i="30"/>
  <c r="G2776" i="30"/>
  <c r="H2776" i="30"/>
  <c r="C2777" i="30"/>
  <c r="D2777" i="30"/>
  <c r="E2777" i="30"/>
  <c r="F2777" i="30"/>
  <c r="G2777" i="30"/>
  <c r="H2777" i="30"/>
  <c r="C2778" i="30"/>
  <c r="D2778" i="30"/>
  <c r="E2778" i="30"/>
  <c r="F2778" i="30"/>
  <c r="G2778" i="30"/>
  <c r="H2778" i="30"/>
  <c r="C2779" i="30"/>
  <c r="D2779" i="30"/>
  <c r="E2779" i="30"/>
  <c r="F2779" i="30"/>
  <c r="G2779" i="30"/>
  <c r="H2779" i="30"/>
  <c r="C2780" i="30"/>
  <c r="D2780" i="30"/>
  <c r="E2780" i="30"/>
  <c r="F2780" i="30"/>
  <c r="G2780" i="30"/>
  <c r="H2780" i="30"/>
  <c r="C2781" i="30"/>
  <c r="D2781" i="30"/>
  <c r="E2781" i="30"/>
  <c r="F2781" i="30"/>
  <c r="G2781" i="30"/>
  <c r="H2781" i="30"/>
  <c r="C2782" i="30"/>
  <c r="D2782" i="30"/>
  <c r="E2782" i="30"/>
  <c r="F2782" i="30"/>
  <c r="G2782" i="30"/>
  <c r="H2782" i="30"/>
  <c r="C2783" i="30"/>
  <c r="D2783" i="30"/>
  <c r="E2783" i="30"/>
  <c r="F2783" i="30"/>
  <c r="G2783" i="30"/>
  <c r="H2783" i="30"/>
  <c r="C2784" i="30"/>
  <c r="D2784" i="30"/>
  <c r="E2784" i="30"/>
  <c r="F2784" i="30"/>
  <c r="G2784" i="30"/>
  <c r="H2784" i="30"/>
  <c r="C2785" i="30"/>
  <c r="D2785" i="30"/>
  <c r="E2785" i="30"/>
  <c r="F2785" i="30"/>
  <c r="G2785" i="30"/>
  <c r="H2785" i="30"/>
  <c r="C2786" i="30"/>
  <c r="D2786" i="30"/>
  <c r="E2786" i="30"/>
  <c r="F2786" i="30"/>
  <c r="G2786" i="30"/>
  <c r="H2786" i="30"/>
  <c r="C2787" i="30"/>
  <c r="D2787" i="30"/>
  <c r="E2787" i="30"/>
  <c r="F2787" i="30"/>
  <c r="G2787" i="30"/>
  <c r="H2787" i="30"/>
  <c r="C2788" i="30"/>
  <c r="D2788" i="30"/>
  <c r="E2788" i="30"/>
  <c r="F2788" i="30"/>
  <c r="G2788" i="30"/>
  <c r="H2788" i="30"/>
  <c r="C2789" i="30"/>
  <c r="D2789" i="30"/>
  <c r="E2789" i="30"/>
  <c r="F2789" i="30"/>
  <c r="G2789" i="30"/>
  <c r="H2789" i="30"/>
  <c r="C2790" i="30"/>
  <c r="D2790" i="30"/>
  <c r="E2790" i="30"/>
  <c r="F2790" i="30"/>
  <c r="G2790" i="30"/>
  <c r="H2790" i="30"/>
  <c r="C2791" i="30"/>
  <c r="D2791" i="30"/>
  <c r="E2791" i="30"/>
  <c r="F2791" i="30"/>
  <c r="G2791" i="30"/>
  <c r="H2791" i="30"/>
  <c r="C2792" i="30"/>
  <c r="D2792" i="30"/>
  <c r="E2792" i="30"/>
  <c r="F2792" i="30"/>
  <c r="G2792" i="30"/>
  <c r="H2792" i="30"/>
  <c r="C2793" i="30"/>
  <c r="D2793" i="30"/>
  <c r="E2793" i="30"/>
  <c r="F2793" i="30"/>
  <c r="G2793" i="30"/>
  <c r="H2793" i="30"/>
  <c r="C2794" i="30"/>
  <c r="D2794" i="30"/>
  <c r="E2794" i="30"/>
  <c r="F2794" i="30"/>
  <c r="G2794" i="30"/>
  <c r="H2794" i="30"/>
  <c r="C2795" i="30"/>
  <c r="D2795" i="30"/>
  <c r="E2795" i="30"/>
  <c r="F2795" i="30"/>
  <c r="G2795" i="30"/>
  <c r="H2795" i="30"/>
  <c r="C2796" i="30"/>
  <c r="D2796" i="30"/>
  <c r="E2796" i="30"/>
  <c r="F2796" i="30"/>
  <c r="G2796" i="30"/>
  <c r="H2796" i="30"/>
  <c r="C2797" i="30"/>
  <c r="D2797" i="30"/>
  <c r="E2797" i="30"/>
  <c r="F2797" i="30"/>
  <c r="G2797" i="30"/>
  <c r="H2797" i="30"/>
  <c r="C2798" i="30"/>
  <c r="D2798" i="30"/>
  <c r="E2798" i="30"/>
  <c r="F2798" i="30"/>
  <c r="G2798" i="30"/>
  <c r="H2798" i="30"/>
  <c r="C2799" i="30"/>
  <c r="D2799" i="30"/>
  <c r="E2799" i="30"/>
  <c r="F2799" i="30"/>
  <c r="G2799" i="30"/>
  <c r="H2799" i="30"/>
  <c r="C2800" i="30"/>
  <c r="D2800" i="30"/>
  <c r="E2800" i="30"/>
  <c r="F2800" i="30"/>
  <c r="G2800" i="30"/>
  <c r="H2800" i="30"/>
  <c r="C2801" i="30"/>
  <c r="D2801" i="30"/>
  <c r="E2801" i="30"/>
  <c r="F2801" i="30"/>
  <c r="G2801" i="30"/>
  <c r="H2801" i="30"/>
  <c r="C2802" i="30"/>
  <c r="D2802" i="30"/>
  <c r="E2802" i="30"/>
  <c r="F2802" i="30"/>
  <c r="G2802" i="30"/>
  <c r="H2802" i="30"/>
  <c r="C2803" i="30"/>
  <c r="D2803" i="30"/>
  <c r="E2803" i="30"/>
  <c r="F2803" i="30"/>
  <c r="G2803" i="30"/>
  <c r="H2803" i="30"/>
  <c r="C2804" i="30"/>
  <c r="D2804" i="30"/>
  <c r="E2804" i="30"/>
  <c r="F2804" i="30"/>
  <c r="G2804" i="30"/>
  <c r="H2804" i="30"/>
  <c r="C2805" i="30"/>
  <c r="D2805" i="30"/>
  <c r="E2805" i="30"/>
  <c r="F2805" i="30"/>
  <c r="G2805" i="30"/>
  <c r="H2805" i="30"/>
  <c r="C2806" i="30"/>
  <c r="D2806" i="30"/>
  <c r="E2806" i="30"/>
  <c r="F2806" i="30"/>
  <c r="G2806" i="30"/>
  <c r="H2806" i="30"/>
  <c r="C2807" i="30"/>
  <c r="D2807" i="30"/>
  <c r="E2807" i="30"/>
  <c r="F2807" i="30"/>
  <c r="G2807" i="30"/>
  <c r="H2807" i="30"/>
  <c r="C2808" i="30"/>
  <c r="D2808" i="30"/>
  <c r="E2808" i="30"/>
  <c r="F2808" i="30"/>
  <c r="G2808" i="30"/>
  <c r="H2808" i="30"/>
  <c r="C2809" i="30"/>
  <c r="D2809" i="30"/>
  <c r="E2809" i="30"/>
  <c r="F2809" i="30"/>
  <c r="G2809" i="30"/>
  <c r="H2809" i="30"/>
  <c r="C2810" i="30"/>
  <c r="D2810" i="30"/>
  <c r="E2810" i="30"/>
  <c r="F2810" i="30"/>
  <c r="G2810" i="30"/>
  <c r="H2810" i="30"/>
  <c r="C2811" i="30"/>
  <c r="D2811" i="30"/>
  <c r="E2811" i="30"/>
  <c r="F2811" i="30"/>
  <c r="G2811" i="30"/>
  <c r="H2811" i="30"/>
  <c r="C2812" i="30"/>
  <c r="D2812" i="30"/>
  <c r="E2812" i="30"/>
  <c r="F2812" i="30"/>
  <c r="G2812" i="30"/>
  <c r="H2812" i="30"/>
  <c r="C2813" i="30"/>
  <c r="D2813" i="30"/>
  <c r="E2813" i="30"/>
  <c r="F2813" i="30"/>
  <c r="G2813" i="30"/>
  <c r="H2813" i="30"/>
  <c r="C2814" i="30"/>
  <c r="D2814" i="30"/>
  <c r="E2814" i="30"/>
  <c r="F2814" i="30"/>
  <c r="G2814" i="30"/>
  <c r="H2814" i="30"/>
  <c r="C2815" i="30"/>
  <c r="D2815" i="30"/>
  <c r="E2815" i="30"/>
  <c r="F2815" i="30"/>
  <c r="G2815" i="30"/>
  <c r="H2815" i="30"/>
  <c r="C2816" i="30"/>
  <c r="D2816" i="30"/>
  <c r="E2816" i="30"/>
  <c r="F2816" i="30"/>
  <c r="G2816" i="30"/>
  <c r="H2816" i="30"/>
  <c r="C2817" i="30"/>
  <c r="D2817" i="30"/>
  <c r="E2817" i="30"/>
  <c r="F2817" i="30"/>
  <c r="G2817" i="30"/>
  <c r="H2817" i="30"/>
  <c r="C2818" i="30"/>
  <c r="D2818" i="30"/>
  <c r="E2818" i="30"/>
  <c r="F2818" i="30"/>
  <c r="G2818" i="30"/>
  <c r="H2818" i="30"/>
  <c r="C2819" i="30"/>
  <c r="D2819" i="30"/>
  <c r="E2819" i="30"/>
  <c r="F2819" i="30"/>
  <c r="G2819" i="30"/>
  <c r="H2819" i="30"/>
  <c r="C2820" i="30"/>
  <c r="D2820" i="30"/>
  <c r="E2820" i="30"/>
  <c r="F2820" i="30"/>
  <c r="G2820" i="30"/>
  <c r="H2820" i="30"/>
  <c r="C2821" i="30"/>
  <c r="D2821" i="30"/>
  <c r="E2821" i="30"/>
  <c r="F2821" i="30"/>
  <c r="G2821" i="30"/>
  <c r="H2821" i="30"/>
  <c r="C2822" i="30"/>
  <c r="D2822" i="30"/>
  <c r="E2822" i="30"/>
  <c r="F2822" i="30"/>
  <c r="G2822" i="30"/>
  <c r="H2822" i="30"/>
  <c r="C2823" i="30"/>
  <c r="D2823" i="30"/>
  <c r="E2823" i="30"/>
  <c r="F2823" i="30"/>
  <c r="G2823" i="30"/>
  <c r="H2823" i="30"/>
  <c r="C2824" i="30"/>
  <c r="D2824" i="30"/>
  <c r="E2824" i="30"/>
  <c r="F2824" i="30"/>
  <c r="G2824" i="30"/>
  <c r="H2824" i="30"/>
  <c r="C2825" i="30"/>
  <c r="D2825" i="30"/>
  <c r="E2825" i="30"/>
  <c r="F2825" i="30"/>
  <c r="G2825" i="30"/>
  <c r="H2825" i="30"/>
  <c r="C2826" i="30"/>
  <c r="D2826" i="30"/>
  <c r="E2826" i="30"/>
  <c r="F2826" i="30"/>
  <c r="G2826" i="30"/>
  <c r="H2826" i="30"/>
  <c r="C2827" i="30"/>
  <c r="D2827" i="30"/>
  <c r="E2827" i="30"/>
  <c r="F2827" i="30"/>
  <c r="G2827" i="30"/>
  <c r="H2827" i="30"/>
  <c r="C2828" i="30"/>
  <c r="D2828" i="30"/>
  <c r="E2828" i="30"/>
  <c r="F2828" i="30"/>
  <c r="G2828" i="30"/>
  <c r="H2828" i="30"/>
  <c r="C2829" i="30"/>
  <c r="D2829" i="30"/>
  <c r="E2829" i="30"/>
  <c r="F2829" i="30"/>
  <c r="G2829" i="30"/>
  <c r="H2829" i="30"/>
  <c r="C2830" i="30"/>
  <c r="D2830" i="30"/>
  <c r="E2830" i="30"/>
  <c r="F2830" i="30"/>
  <c r="G2830" i="30"/>
  <c r="H2830" i="30"/>
  <c r="C2831" i="30"/>
  <c r="D2831" i="30"/>
  <c r="E2831" i="30"/>
  <c r="F2831" i="30"/>
  <c r="G2831" i="30"/>
  <c r="H2831" i="30"/>
  <c r="C2832" i="30"/>
  <c r="D2832" i="30"/>
  <c r="E2832" i="30"/>
  <c r="F2832" i="30"/>
  <c r="G2832" i="30"/>
  <c r="H2832" i="30"/>
  <c r="C2833" i="30"/>
  <c r="D2833" i="30"/>
  <c r="E2833" i="30"/>
  <c r="F2833" i="30"/>
  <c r="G2833" i="30"/>
  <c r="H2833" i="30"/>
  <c r="C2834" i="30"/>
  <c r="D2834" i="30"/>
  <c r="E2834" i="30"/>
  <c r="F2834" i="30"/>
  <c r="G2834" i="30"/>
  <c r="H2834" i="30"/>
  <c r="C2835" i="30"/>
  <c r="D2835" i="30"/>
  <c r="E2835" i="30"/>
  <c r="F2835" i="30"/>
  <c r="G2835" i="30"/>
  <c r="H2835" i="30"/>
  <c r="C2836" i="30"/>
  <c r="D2836" i="30"/>
  <c r="E2836" i="30"/>
  <c r="F2836" i="30"/>
  <c r="G2836" i="30"/>
  <c r="H2836" i="30"/>
  <c r="C2837" i="30"/>
  <c r="D2837" i="30"/>
  <c r="E2837" i="30"/>
  <c r="F2837" i="30"/>
  <c r="G2837" i="30"/>
  <c r="H2837" i="30"/>
  <c r="C2838" i="30"/>
  <c r="D2838" i="30"/>
  <c r="E2838" i="30"/>
  <c r="F2838" i="30"/>
  <c r="G2838" i="30"/>
  <c r="H2838" i="30"/>
  <c r="C2839" i="30"/>
  <c r="D2839" i="30"/>
  <c r="E2839" i="30"/>
  <c r="F2839" i="30"/>
  <c r="G2839" i="30"/>
  <c r="H2839" i="30"/>
  <c r="C2840" i="30"/>
  <c r="D2840" i="30"/>
  <c r="E2840" i="30"/>
  <c r="F2840" i="30"/>
  <c r="G2840" i="30"/>
  <c r="H2840" i="30"/>
  <c r="C2841" i="30"/>
  <c r="D2841" i="30"/>
  <c r="E2841" i="30"/>
  <c r="F2841" i="30"/>
  <c r="G2841" i="30"/>
  <c r="H2841" i="30"/>
  <c r="C2842" i="30"/>
  <c r="D2842" i="30"/>
  <c r="E2842" i="30"/>
  <c r="F2842" i="30"/>
  <c r="G2842" i="30"/>
  <c r="H2842" i="30"/>
  <c r="C2843" i="30"/>
  <c r="D2843" i="30"/>
  <c r="E2843" i="30"/>
  <c r="F2843" i="30"/>
  <c r="G2843" i="30"/>
  <c r="H2843" i="30"/>
  <c r="C2844" i="30"/>
  <c r="D2844" i="30"/>
  <c r="E2844" i="30"/>
  <c r="F2844" i="30"/>
  <c r="G2844" i="30"/>
  <c r="H2844" i="30"/>
  <c r="C2845" i="30"/>
  <c r="D2845" i="30"/>
  <c r="E2845" i="30"/>
  <c r="F2845" i="30"/>
  <c r="G2845" i="30"/>
  <c r="H2845" i="30"/>
  <c r="C2846" i="30"/>
  <c r="D2846" i="30"/>
  <c r="E2846" i="30"/>
  <c r="F2846" i="30"/>
  <c r="G2846" i="30"/>
  <c r="H2846" i="30"/>
  <c r="C2847" i="30"/>
  <c r="D2847" i="30"/>
  <c r="E2847" i="30"/>
  <c r="F2847" i="30"/>
  <c r="G2847" i="30"/>
  <c r="H2847" i="30"/>
  <c r="C2848" i="30"/>
  <c r="D2848" i="30"/>
  <c r="E2848" i="30"/>
  <c r="F2848" i="30"/>
  <c r="G2848" i="30"/>
  <c r="H2848" i="30"/>
  <c r="C2849" i="30"/>
  <c r="D2849" i="30"/>
  <c r="E2849" i="30"/>
  <c r="F2849" i="30"/>
  <c r="G2849" i="30"/>
  <c r="H2849" i="30"/>
  <c r="C2850" i="30"/>
  <c r="D2850" i="30"/>
  <c r="E2850" i="30"/>
  <c r="F2850" i="30"/>
  <c r="G2850" i="30"/>
  <c r="H2850" i="30"/>
  <c r="C2851" i="30"/>
  <c r="D2851" i="30"/>
  <c r="E2851" i="30"/>
  <c r="F2851" i="30"/>
  <c r="G2851" i="30"/>
  <c r="H2851" i="30"/>
  <c r="C2852" i="30"/>
  <c r="D2852" i="30"/>
  <c r="E2852" i="30"/>
  <c r="F2852" i="30"/>
  <c r="G2852" i="30"/>
  <c r="H2852" i="30"/>
  <c r="C2853" i="30"/>
  <c r="D2853" i="30"/>
  <c r="E2853" i="30"/>
  <c r="F2853" i="30"/>
  <c r="G2853" i="30"/>
  <c r="H2853" i="30"/>
  <c r="C2854" i="30"/>
  <c r="D2854" i="30"/>
  <c r="E2854" i="30"/>
  <c r="F2854" i="30"/>
  <c r="G2854" i="30"/>
  <c r="H2854" i="30"/>
  <c r="C2855" i="30"/>
  <c r="D2855" i="30"/>
  <c r="E2855" i="30"/>
  <c r="F2855" i="30"/>
  <c r="G2855" i="30"/>
  <c r="H2855" i="30"/>
  <c r="C2856" i="30"/>
  <c r="D2856" i="30"/>
  <c r="E2856" i="30"/>
  <c r="F2856" i="30"/>
  <c r="G2856" i="30"/>
  <c r="H2856" i="30"/>
  <c r="C2857" i="30"/>
  <c r="D2857" i="30"/>
  <c r="E2857" i="30"/>
  <c r="F2857" i="30"/>
  <c r="G2857" i="30"/>
  <c r="H2857" i="30"/>
  <c r="C2858" i="30"/>
  <c r="D2858" i="30"/>
  <c r="E2858" i="30"/>
  <c r="F2858" i="30"/>
  <c r="G2858" i="30"/>
  <c r="H2858" i="30"/>
  <c r="C2859" i="30"/>
  <c r="D2859" i="30"/>
  <c r="E2859" i="30"/>
  <c r="F2859" i="30"/>
  <c r="G2859" i="30"/>
  <c r="H2859" i="30"/>
  <c r="C2860" i="30"/>
  <c r="D2860" i="30"/>
  <c r="E2860" i="30"/>
  <c r="F2860" i="30"/>
  <c r="G2860" i="30"/>
  <c r="H2860" i="30"/>
  <c r="C2861" i="30"/>
  <c r="D2861" i="30"/>
  <c r="E2861" i="30"/>
  <c r="F2861" i="30"/>
  <c r="G2861" i="30"/>
  <c r="H2861" i="30"/>
  <c r="C2862" i="30"/>
  <c r="D2862" i="30"/>
  <c r="E2862" i="30"/>
  <c r="F2862" i="30"/>
  <c r="G2862" i="30"/>
  <c r="H2862" i="30"/>
  <c r="C2863" i="30"/>
  <c r="D2863" i="30"/>
  <c r="E2863" i="30"/>
  <c r="F2863" i="30"/>
  <c r="G2863" i="30"/>
  <c r="H2863" i="30"/>
  <c r="C2864" i="30"/>
  <c r="D2864" i="30"/>
  <c r="E2864" i="30"/>
  <c r="F2864" i="30"/>
  <c r="G2864" i="30"/>
  <c r="H2864" i="30"/>
  <c r="C2865" i="30"/>
  <c r="D2865" i="30"/>
  <c r="E2865" i="30"/>
  <c r="F2865" i="30"/>
  <c r="G2865" i="30"/>
  <c r="H2865" i="30"/>
  <c r="C2866" i="30"/>
  <c r="D2866" i="30"/>
  <c r="E2866" i="30"/>
  <c r="F2866" i="30"/>
  <c r="G2866" i="30"/>
  <c r="H2866" i="30"/>
  <c r="C2867" i="30"/>
  <c r="D2867" i="30"/>
  <c r="E2867" i="30"/>
  <c r="F2867" i="30"/>
  <c r="G2867" i="30"/>
  <c r="H2867" i="30"/>
  <c r="C2868" i="30"/>
  <c r="D2868" i="30"/>
  <c r="E2868" i="30"/>
  <c r="F2868" i="30"/>
  <c r="G2868" i="30"/>
  <c r="H2868" i="30"/>
  <c r="C2869" i="30"/>
  <c r="D2869" i="30"/>
  <c r="E2869" i="30"/>
  <c r="F2869" i="30"/>
  <c r="G2869" i="30"/>
  <c r="H2869" i="30"/>
  <c r="C2870" i="30"/>
  <c r="D2870" i="30"/>
  <c r="E2870" i="30"/>
  <c r="F2870" i="30"/>
  <c r="G2870" i="30"/>
  <c r="H2870" i="30"/>
  <c r="C2871" i="30"/>
  <c r="D2871" i="30"/>
  <c r="E2871" i="30"/>
  <c r="F2871" i="30"/>
  <c r="G2871" i="30"/>
  <c r="H2871" i="30"/>
  <c r="C2872" i="30"/>
  <c r="D2872" i="30"/>
  <c r="E2872" i="30"/>
  <c r="F2872" i="30"/>
  <c r="G2872" i="30"/>
  <c r="H2872" i="30"/>
  <c r="C2873" i="30"/>
  <c r="D2873" i="30"/>
  <c r="E2873" i="30"/>
  <c r="F2873" i="30"/>
  <c r="G2873" i="30"/>
  <c r="H2873" i="30"/>
  <c r="C2874" i="30"/>
  <c r="D2874" i="30"/>
  <c r="E2874" i="30"/>
  <c r="F2874" i="30"/>
  <c r="G2874" i="30"/>
  <c r="H2874" i="30"/>
  <c r="C2875" i="30"/>
  <c r="D2875" i="30"/>
  <c r="E2875" i="30"/>
  <c r="F2875" i="30"/>
  <c r="G2875" i="30"/>
  <c r="H2875" i="30"/>
  <c r="C2876" i="30"/>
  <c r="D2876" i="30"/>
  <c r="E2876" i="30"/>
  <c r="F2876" i="30"/>
  <c r="G2876" i="30"/>
  <c r="H2876" i="30"/>
  <c r="C2877" i="30"/>
  <c r="D2877" i="30"/>
  <c r="E2877" i="30"/>
  <c r="F2877" i="30"/>
  <c r="G2877" i="30"/>
  <c r="H2877" i="30"/>
  <c r="C2878" i="30"/>
  <c r="D2878" i="30"/>
  <c r="E2878" i="30"/>
  <c r="F2878" i="30"/>
  <c r="G2878" i="30"/>
  <c r="H2878" i="30"/>
  <c r="C2879" i="30"/>
  <c r="D2879" i="30"/>
  <c r="E2879" i="30"/>
  <c r="F2879" i="30"/>
  <c r="G2879" i="30"/>
  <c r="H2879" i="30"/>
  <c r="C2880" i="30"/>
  <c r="D2880" i="30"/>
  <c r="E2880" i="30"/>
  <c r="F2880" i="30"/>
  <c r="G2880" i="30"/>
  <c r="H2880" i="30"/>
  <c r="C2881" i="30"/>
  <c r="D2881" i="30"/>
  <c r="E2881" i="30"/>
  <c r="F2881" i="30"/>
  <c r="G2881" i="30"/>
  <c r="H2881" i="30"/>
  <c r="C2882" i="30"/>
  <c r="D2882" i="30"/>
  <c r="E2882" i="30"/>
  <c r="F2882" i="30"/>
  <c r="G2882" i="30"/>
  <c r="H2882" i="30"/>
  <c r="C2883" i="30"/>
  <c r="D2883" i="30"/>
  <c r="E2883" i="30"/>
  <c r="F2883" i="30"/>
  <c r="G2883" i="30"/>
  <c r="H2883" i="30"/>
  <c r="C2884" i="30"/>
  <c r="D2884" i="30"/>
  <c r="E2884" i="30"/>
  <c r="F2884" i="30"/>
  <c r="G2884" i="30"/>
  <c r="H2884" i="30"/>
  <c r="C2885" i="30"/>
  <c r="D2885" i="30"/>
  <c r="E2885" i="30"/>
  <c r="F2885" i="30"/>
  <c r="G2885" i="30"/>
  <c r="H2885" i="30"/>
  <c r="C2886" i="30"/>
  <c r="D2886" i="30"/>
  <c r="E2886" i="30"/>
  <c r="F2886" i="30"/>
  <c r="G2886" i="30"/>
  <c r="H2886" i="30"/>
  <c r="C2887" i="30"/>
  <c r="D2887" i="30"/>
  <c r="E2887" i="30"/>
  <c r="F2887" i="30"/>
  <c r="G2887" i="30"/>
  <c r="H2887" i="30"/>
  <c r="C2888" i="30"/>
  <c r="D2888" i="30"/>
  <c r="E2888" i="30"/>
  <c r="F2888" i="30"/>
  <c r="G2888" i="30"/>
  <c r="H2888" i="30"/>
  <c r="C2889" i="30"/>
  <c r="D2889" i="30"/>
  <c r="E2889" i="30"/>
  <c r="F2889" i="30"/>
  <c r="G2889" i="30"/>
  <c r="H2889" i="30"/>
  <c r="C2890" i="30"/>
  <c r="D2890" i="30"/>
  <c r="E2890" i="30"/>
  <c r="F2890" i="30"/>
  <c r="G2890" i="30"/>
  <c r="H2890" i="30"/>
  <c r="C2891" i="30"/>
  <c r="D2891" i="30"/>
  <c r="E2891" i="30"/>
  <c r="F2891" i="30"/>
  <c r="G2891" i="30"/>
  <c r="H2891" i="30"/>
  <c r="C2892" i="30"/>
  <c r="D2892" i="30"/>
  <c r="E2892" i="30"/>
  <c r="F2892" i="30"/>
  <c r="G2892" i="30"/>
  <c r="H2892" i="30"/>
  <c r="C2893" i="30"/>
  <c r="D2893" i="30"/>
  <c r="E2893" i="30"/>
  <c r="F2893" i="30"/>
  <c r="G2893" i="30"/>
  <c r="H2893" i="30"/>
  <c r="C2894" i="30"/>
  <c r="D2894" i="30"/>
  <c r="E2894" i="30"/>
  <c r="F2894" i="30"/>
  <c r="G2894" i="30"/>
  <c r="H2894" i="30"/>
  <c r="C2895" i="30"/>
  <c r="D2895" i="30"/>
  <c r="E2895" i="30"/>
  <c r="F2895" i="30"/>
  <c r="G2895" i="30"/>
  <c r="H2895" i="30"/>
  <c r="C2896" i="30"/>
  <c r="D2896" i="30"/>
  <c r="E2896" i="30"/>
  <c r="F2896" i="30"/>
  <c r="G2896" i="30"/>
  <c r="H2896" i="30"/>
  <c r="C2897" i="30"/>
  <c r="D2897" i="30"/>
  <c r="E2897" i="30"/>
  <c r="F2897" i="30"/>
  <c r="G2897" i="30"/>
  <c r="H2897" i="30"/>
  <c r="C2898" i="30"/>
  <c r="D2898" i="30"/>
  <c r="E2898" i="30"/>
  <c r="F2898" i="30"/>
  <c r="G2898" i="30"/>
  <c r="H2898" i="30"/>
  <c r="C2899" i="30"/>
  <c r="D2899" i="30"/>
  <c r="E2899" i="30"/>
  <c r="F2899" i="30"/>
  <c r="G2899" i="30"/>
  <c r="H2899" i="30"/>
  <c r="C2900" i="30"/>
  <c r="D2900" i="30"/>
  <c r="E2900" i="30"/>
  <c r="F2900" i="30"/>
  <c r="G2900" i="30"/>
  <c r="H2900" i="30"/>
  <c r="C2901" i="30"/>
  <c r="D2901" i="30"/>
  <c r="E2901" i="30"/>
  <c r="F2901" i="30"/>
  <c r="G2901" i="30"/>
  <c r="H2901" i="30"/>
  <c r="C2902" i="30"/>
  <c r="D2902" i="30"/>
  <c r="E2902" i="30"/>
  <c r="F2902" i="30"/>
  <c r="G2902" i="30"/>
  <c r="H2902" i="30"/>
  <c r="C2903" i="30"/>
  <c r="D2903" i="30"/>
  <c r="E2903" i="30"/>
  <c r="F2903" i="30"/>
  <c r="G2903" i="30"/>
  <c r="H2903" i="30"/>
  <c r="C2904" i="30"/>
  <c r="D2904" i="30"/>
  <c r="E2904" i="30"/>
  <c r="F2904" i="30"/>
  <c r="G2904" i="30"/>
  <c r="H2904" i="30"/>
  <c r="C2905" i="30"/>
  <c r="D2905" i="30"/>
  <c r="E2905" i="30"/>
  <c r="F2905" i="30"/>
  <c r="G2905" i="30"/>
  <c r="H2905" i="30"/>
  <c r="C2906" i="30"/>
  <c r="D2906" i="30"/>
  <c r="E2906" i="30"/>
  <c r="F2906" i="30"/>
  <c r="G2906" i="30"/>
  <c r="H2906" i="30"/>
  <c r="C2907" i="30"/>
  <c r="D2907" i="30"/>
  <c r="E2907" i="30"/>
  <c r="F2907" i="30"/>
  <c r="G2907" i="30"/>
  <c r="H2907" i="30"/>
  <c r="C2908" i="30"/>
  <c r="D2908" i="30"/>
  <c r="E2908" i="30"/>
  <c r="F2908" i="30"/>
  <c r="G2908" i="30"/>
  <c r="H2908" i="30"/>
  <c r="C2909" i="30"/>
  <c r="D2909" i="30"/>
  <c r="E2909" i="30"/>
  <c r="F2909" i="30"/>
  <c r="G2909" i="30"/>
  <c r="H2909" i="30"/>
  <c r="C2910" i="30"/>
  <c r="D2910" i="30"/>
  <c r="E2910" i="30"/>
  <c r="F2910" i="30"/>
  <c r="G2910" i="30"/>
  <c r="H2910" i="30"/>
  <c r="C2911" i="30"/>
  <c r="D2911" i="30"/>
  <c r="E2911" i="30"/>
  <c r="F2911" i="30"/>
  <c r="G2911" i="30"/>
  <c r="H2911" i="30"/>
  <c r="C2912" i="30"/>
  <c r="D2912" i="30"/>
  <c r="E2912" i="30"/>
  <c r="F2912" i="30"/>
  <c r="G2912" i="30"/>
  <c r="H2912" i="30"/>
  <c r="C2913" i="30"/>
  <c r="D2913" i="30"/>
  <c r="E2913" i="30"/>
  <c r="F2913" i="30"/>
  <c r="G2913" i="30"/>
  <c r="H2913" i="30"/>
  <c r="C2914" i="30"/>
  <c r="D2914" i="30"/>
  <c r="E2914" i="30"/>
  <c r="F2914" i="30"/>
  <c r="G2914" i="30"/>
  <c r="H2914" i="30"/>
  <c r="C2915" i="30"/>
  <c r="D2915" i="30"/>
  <c r="E2915" i="30"/>
  <c r="F2915" i="30"/>
  <c r="G2915" i="30"/>
  <c r="H2915" i="30"/>
  <c r="C2916" i="30"/>
  <c r="D2916" i="30"/>
  <c r="E2916" i="30"/>
  <c r="F2916" i="30"/>
  <c r="G2916" i="30"/>
  <c r="H2916" i="30"/>
  <c r="C2917" i="30"/>
  <c r="D2917" i="30"/>
  <c r="E2917" i="30"/>
  <c r="F2917" i="30"/>
  <c r="G2917" i="30"/>
  <c r="H2917" i="30"/>
  <c r="C2918" i="30"/>
  <c r="D2918" i="30"/>
  <c r="E2918" i="30"/>
  <c r="F2918" i="30"/>
  <c r="G2918" i="30"/>
  <c r="H2918" i="30"/>
  <c r="C2919" i="30"/>
  <c r="D2919" i="30"/>
  <c r="E2919" i="30"/>
  <c r="F2919" i="30"/>
  <c r="G2919" i="30"/>
  <c r="H2919" i="30"/>
  <c r="C2920" i="30"/>
  <c r="D2920" i="30"/>
  <c r="E2920" i="30"/>
  <c r="F2920" i="30"/>
  <c r="G2920" i="30"/>
  <c r="H2920" i="30"/>
  <c r="C2921" i="30"/>
  <c r="D2921" i="30"/>
  <c r="E2921" i="30"/>
  <c r="F2921" i="30"/>
  <c r="G2921" i="30"/>
  <c r="H2921" i="30"/>
  <c r="C2922" i="30"/>
  <c r="D2922" i="30"/>
  <c r="E2922" i="30"/>
  <c r="F2922" i="30"/>
  <c r="G2922" i="30"/>
  <c r="H2922" i="30"/>
  <c r="C2923" i="30"/>
  <c r="D2923" i="30"/>
  <c r="E2923" i="30"/>
  <c r="F2923" i="30"/>
  <c r="G2923" i="30"/>
  <c r="H2923" i="30"/>
  <c r="C2924" i="30"/>
  <c r="D2924" i="30"/>
  <c r="E2924" i="30"/>
  <c r="F2924" i="30"/>
  <c r="G2924" i="30"/>
  <c r="H2924" i="30"/>
  <c r="C2925" i="30"/>
  <c r="D2925" i="30"/>
  <c r="E2925" i="30"/>
  <c r="F2925" i="30"/>
  <c r="G2925" i="30"/>
  <c r="H2925" i="30"/>
  <c r="C2926" i="30"/>
  <c r="D2926" i="30"/>
  <c r="E2926" i="30"/>
  <c r="F2926" i="30"/>
  <c r="G2926" i="30"/>
  <c r="H2926" i="30"/>
  <c r="C2927" i="30"/>
  <c r="D2927" i="30"/>
  <c r="E2927" i="30"/>
  <c r="F2927" i="30"/>
  <c r="G2927" i="30"/>
  <c r="H2927" i="30"/>
  <c r="C2928" i="30"/>
  <c r="D2928" i="30"/>
  <c r="E2928" i="30"/>
  <c r="F2928" i="30"/>
  <c r="G2928" i="30"/>
  <c r="H2928" i="30"/>
  <c r="C2929" i="30"/>
  <c r="D2929" i="30"/>
  <c r="E2929" i="30"/>
  <c r="F2929" i="30"/>
  <c r="G2929" i="30"/>
  <c r="H2929" i="30"/>
  <c r="C2930" i="30"/>
  <c r="D2930" i="30"/>
  <c r="E2930" i="30"/>
  <c r="F2930" i="30"/>
  <c r="G2930" i="30"/>
  <c r="H2930" i="30"/>
  <c r="C2931" i="30"/>
  <c r="D2931" i="30"/>
  <c r="E2931" i="30"/>
  <c r="F2931" i="30"/>
  <c r="G2931" i="30"/>
  <c r="H2931" i="30"/>
  <c r="C2932" i="30"/>
  <c r="D2932" i="30"/>
  <c r="E2932" i="30"/>
  <c r="F2932" i="30"/>
  <c r="G2932" i="30"/>
  <c r="H2932" i="30"/>
  <c r="C2933" i="30"/>
  <c r="D2933" i="30"/>
  <c r="E2933" i="30"/>
  <c r="F2933" i="30"/>
  <c r="G2933" i="30"/>
  <c r="H2933" i="30"/>
  <c r="C2934" i="30"/>
  <c r="D2934" i="30"/>
  <c r="E2934" i="30"/>
  <c r="F2934" i="30"/>
  <c r="G2934" i="30"/>
  <c r="H2934" i="30"/>
  <c r="C2935" i="30"/>
  <c r="D2935" i="30"/>
  <c r="E2935" i="30"/>
  <c r="F2935" i="30"/>
  <c r="G2935" i="30"/>
  <c r="H2935" i="30"/>
  <c r="C2936" i="30"/>
  <c r="D2936" i="30"/>
  <c r="E2936" i="30"/>
  <c r="F2936" i="30"/>
  <c r="G2936" i="30"/>
  <c r="H2936" i="30"/>
  <c r="C2937" i="30"/>
  <c r="D2937" i="30"/>
  <c r="E2937" i="30"/>
  <c r="F2937" i="30"/>
  <c r="G2937" i="30"/>
  <c r="H2937" i="30"/>
  <c r="C2938" i="30"/>
  <c r="D2938" i="30"/>
  <c r="E2938" i="30"/>
  <c r="F2938" i="30"/>
  <c r="G2938" i="30"/>
  <c r="H2938" i="30"/>
  <c r="C2939" i="30"/>
  <c r="D2939" i="30"/>
  <c r="E2939" i="30"/>
  <c r="F2939" i="30"/>
  <c r="G2939" i="30"/>
  <c r="H2939" i="30"/>
  <c r="C2940" i="30"/>
  <c r="D2940" i="30"/>
  <c r="E2940" i="30"/>
  <c r="F2940" i="30"/>
  <c r="G2940" i="30"/>
  <c r="H2940" i="30"/>
  <c r="C2941" i="30"/>
  <c r="D2941" i="30"/>
  <c r="E2941" i="30"/>
  <c r="F2941" i="30"/>
  <c r="G2941" i="30"/>
  <c r="H2941" i="30"/>
  <c r="C2942" i="30"/>
  <c r="D2942" i="30"/>
  <c r="E2942" i="30"/>
  <c r="F2942" i="30"/>
  <c r="G2942" i="30"/>
  <c r="H2942" i="30"/>
  <c r="C2943" i="30"/>
  <c r="D2943" i="30"/>
  <c r="E2943" i="30"/>
  <c r="F2943" i="30"/>
  <c r="G2943" i="30"/>
  <c r="H2943" i="30"/>
  <c r="C2944" i="30"/>
  <c r="D2944" i="30"/>
  <c r="E2944" i="30"/>
  <c r="F2944" i="30"/>
  <c r="G2944" i="30"/>
  <c r="H2944" i="30"/>
  <c r="C2945" i="30"/>
  <c r="D2945" i="30"/>
  <c r="E2945" i="30"/>
  <c r="F2945" i="30"/>
  <c r="G2945" i="30"/>
  <c r="H2945" i="30"/>
  <c r="C2946" i="30"/>
  <c r="D2946" i="30"/>
  <c r="E2946" i="30"/>
  <c r="F2946" i="30"/>
  <c r="G2946" i="30"/>
  <c r="H2946" i="30"/>
  <c r="C2947" i="30"/>
  <c r="D2947" i="30"/>
  <c r="E2947" i="30"/>
  <c r="F2947" i="30"/>
  <c r="G2947" i="30"/>
  <c r="H2947" i="30"/>
  <c r="C2948" i="30"/>
  <c r="D2948" i="30"/>
  <c r="E2948" i="30"/>
  <c r="F2948" i="30"/>
  <c r="G2948" i="30"/>
  <c r="H2948" i="30"/>
  <c r="C2949" i="30"/>
  <c r="D2949" i="30"/>
  <c r="E2949" i="30"/>
  <c r="F2949" i="30"/>
  <c r="G2949" i="30"/>
  <c r="H2949" i="30"/>
  <c r="C2950" i="30"/>
  <c r="D2950" i="30"/>
  <c r="E2950" i="30"/>
  <c r="F2950" i="30"/>
  <c r="G2950" i="30"/>
  <c r="H2950" i="30"/>
  <c r="C2951" i="30"/>
  <c r="D2951" i="30"/>
  <c r="E2951" i="30"/>
  <c r="F2951" i="30"/>
  <c r="G2951" i="30"/>
  <c r="H2951" i="30"/>
  <c r="C2952" i="30"/>
  <c r="D2952" i="30"/>
  <c r="E2952" i="30"/>
  <c r="F2952" i="30"/>
  <c r="G2952" i="30"/>
  <c r="H2952" i="30"/>
  <c r="C2953" i="30"/>
  <c r="D2953" i="30"/>
  <c r="E2953" i="30"/>
  <c r="F2953" i="30"/>
  <c r="G2953" i="30"/>
  <c r="H2953" i="30"/>
  <c r="C2954" i="30"/>
  <c r="D2954" i="30"/>
  <c r="E2954" i="30"/>
  <c r="F2954" i="30"/>
  <c r="G2954" i="30"/>
  <c r="H2954" i="30"/>
  <c r="C2955" i="30"/>
  <c r="D2955" i="30"/>
  <c r="E2955" i="30"/>
  <c r="F2955" i="30"/>
  <c r="G2955" i="30"/>
  <c r="H2955" i="30"/>
  <c r="C2956" i="30"/>
  <c r="D2956" i="30"/>
  <c r="E2956" i="30"/>
  <c r="F2956" i="30"/>
  <c r="G2956" i="30"/>
  <c r="H2956" i="30"/>
  <c r="C2957" i="30"/>
  <c r="D2957" i="30"/>
  <c r="E2957" i="30"/>
  <c r="F2957" i="30"/>
  <c r="G2957" i="30"/>
  <c r="H2957" i="30"/>
  <c r="C2958" i="30"/>
  <c r="D2958" i="30"/>
  <c r="E2958" i="30"/>
  <c r="F2958" i="30"/>
  <c r="G2958" i="30"/>
  <c r="H2958" i="30"/>
  <c r="C2959" i="30"/>
  <c r="D2959" i="30"/>
  <c r="E2959" i="30"/>
  <c r="F2959" i="30"/>
  <c r="G2959" i="30"/>
  <c r="H2959" i="30"/>
  <c r="C2960" i="30"/>
  <c r="D2960" i="30"/>
  <c r="E2960" i="30"/>
  <c r="F2960" i="30"/>
  <c r="G2960" i="30"/>
  <c r="H2960" i="30"/>
  <c r="C2961" i="30"/>
  <c r="D2961" i="30"/>
  <c r="E2961" i="30"/>
  <c r="F2961" i="30"/>
  <c r="G2961" i="30"/>
  <c r="H2961" i="30"/>
  <c r="C2962" i="30"/>
  <c r="D2962" i="30"/>
  <c r="E2962" i="30"/>
  <c r="F2962" i="30"/>
  <c r="G2962" i="30"/>
  <c r="H2962" i="30"/>
  <c r="C2963" i="30"/>
  <c r="D2963" i="30"/>
  <c r="E2963" i="30"/>
  <c r="F2963" i="30"/>
  <c r="G2963" i="30"/>
  <c r="H2963" i="30"/>
  <c r="C2964" i="30"/>
  <c r="D2964" i="30"/>
  <c r="E2964" i="30"/>
  <c r="F2964" i="30"/>
  <c r="G2964" i="30"/>
  <c r="H2964" i="30"/>
  <c r="C2965" i="30"/>
  <c r="D2965" i="30"/>
  <c r="E2965" i="30"/>
  <c r="F2965" i="30"/>
  <c r="G2965" i="30"/>
  <c r="H2965" i="30"/>
  <c r="C2966" i="30"/>
  <c r="D2966" i="30"/>
  <c r="E2966" i="30"/>
  <c r="F2966" i="30"/>
  <c r="G2966" i="30"/>
  <c r="H2966" i="30"/>
  <c r="C2967" i="30"/>
  <c r="D2967" i="30"/>
  <c r="E2967" i="30"/>
  <c r="F2967" i="30"/>
  <c r="G2967" i="30"/>
  <c r="H2967" i="30"/>
  <c r="C2968" i="30"/>
  <c r="D2968" i="30"/>
  <c r="E2968" i="30"/>
  <c r="F2968" i="30"/>
  <c r="G2968" i="30"/>
  <c r="H2968" i="30"/>
  <c r="C2969" i="30"/>
  <c r="D2969" i="30"/>
  <c r="E2969" i="30"/>
  <c r="F2969" i="30"/>
  <c r="G2969" i="30"/>
  <c r="H2969" i="30"/>
  <c r="C2970" i="30"/>
  <c r="D2970" i="30"/>
  <c r="E2970" i="30"/>
  <c r="F2970" i="30"/>
  <c r="G2970" i="30"/>
  <c r="H2970" i="30"/>
  <c r="C2971" i="30"/>
  <c r="D2971" i="30"/>
  <c r="E2971" i="30"/>
  <c r="F2971" i="30"/>
  <c r="G2971" i="30"/>
  <c r="H2971" i="30"/>
  <c r="C2972" i="30"/>
  <c r="D2972" i="30"/>
  <c r="E2972" i="30"/>
  <c r="F2972" i="30"/>
  <c r="G2972" i="30"/>
  <c r="H2972" i="30"/>
  <c r="C2973" i="30"/>
  <c r="D2973" i="30"/>
  <c r="E2973" i="30"/>
  <c r="F2973" i="30"/>
  <c r="G2973" i="30"/>
  <c r="H2973" i="30"/>
  <c r="C2974" i="30"/>
  <c r="D2974" i="30"/>
  <c r="E2974" i="30"/>
  <c r="F2974" i="30"/>
  <c r="G2974" i="30"/>
  <c r="H2974" i="30"/>
  <c r="C2975" i="30"/>
  <c r="D2975" i="30"/>
  <c r="E2975" i="30"/>
  <c r="F2975" i="30"/>
  <c r="G2975" i="30"/>
  <c r="H2975" i="30"/>
  <c r="C2976" i="30"/>
  <c r="D2976" i="30"/>
  <c r="E2976" i="30"/>
  <c r="F2976" i="30"/>
  <c r="G2976" i="30"/>
  <c r="H2976" i="30"/>
  <c r="C2977" i="30"/>
  <c r="D2977" i="30"/>
  <c r="E2977" i="30"/>
  <c r="F2977" i="30"/>
  <c r="G2977" i="30"/>
  <c r="H2977" i="30"/>
  <c r="C2978" i="30"/>
  <c r="D2978" i="30"/>
  <c r="E2978" i="30"/>
  <c r="F2978" i="30"/>
  <c r="G2978" i="30"/>
  <c r="H2978" i="30"/>
  <c r="C2979" i="30"/>
  <c r="D2979" i="30"/>
  <c r="E2979" i="30"/>
  <c r="F2979" i="30"/>
  <c r="G2979" i="30"/>
  <c r="H2979" i="30"/>
  <c r="C2980" i="30"/>
  <c r="D2980" i="30"/>
  <c r="E2980" i="30"/>
  <c r="F2980" i="30"/>
  <c r="G2980" i="30"/>
  <c r="H2980" i="30"/>
  <c r="C2981" i="30"/>
  <c r="D2981" i="30"/>
  <c r="E2981" i="30"/>
  <c r="F2981" i="30"/>
  <c r="G2981" i="30"/>
  <c r="H2981" i="30"/>
  <c r="C2982" i="30"/>
  <c r="D2982" i="30"/>
  <c r="E2982" i="30"/>
  <c r="F2982" i="30"/>
  <c r="G2982" i="30"/>
  <c r="H2982" i="30"/>
  <c r="C2983" i="30"/>
  <c r="D2983" i="30"/>
  <c r="E2983" i="30"/>
  <c r="F2983" i="30"/>
  <c r="G2983" i="30"/>
  <c r="H2983" i="30"/>
  <c r="C2984" i="30"/>
  <c r="D2984" i="30"/>
  <c r="E2984" i="30"/>
  <c r="F2984" i="30"/>
  <c r="G2984" i="30"/>
  <c r="H2984" i="30"/>
  <c r="C2985" i="30"/>
  <c r="D2985" i="30"/>
  <c r="E2985" i="30"/>
  <c r="F2985" i="30"/>
  <c r="G2985" i="30"/>
  <c r="H2985" i="30"/>
  <c r="C2986" i="30"/>
  <c r="D2986" i="30"/>
  <c r="E2986" i="30"/>
  <c r="F2986" i="30"/>
  <c r="G2986" i="30"/>
  <c r="H2986" i="30"/>
  <c r="C2987" i="30"/>
  <c r="D2987" i="30"/>
  <c r="E2987" i="30"/>
  <c r="F2987" i="30"/>
  <c r="G2987" i="30"/>
  <c r="H2987" i="30"/>
  <c r="C2988" i="30"/>
  <c r="D2988" i="30"/>
  <c r="E2988" i="30"/>
  <c r="F2988" i="30"/>
  <c r="G2988" i="30"/>
  <c r="H2988" i="30"/>
  <c r="C2989" i="30"/>
  <c r="D2989" i="30"/>
  <c r="E2989" i="30"/>
  <c r="F2989" i="30"/>
  <c r="G2989" i="30"/>
  <c r="H2989" i="30"/>
  <c r="C2990" i="30"/>
  <c r="D2990" i="30"/>
  <c r="E2990" i="30"/>
  <c r="F2990" i="30"/>
  <c r="G2990" i="30"/>
  <c r="H2990" i="30"/>
  <c r="C2991" i="30"/>
  <c r="D2991" i="30"/>
  <c r="E2991" i="30"/>
  <c r="F2991" i="30"/>
  <c r="G2991" i="30"/>
  <c r="H2991" i="30"/>
  <c r="C2992" i="30"/>
  <c r="D2992" i="30"/>
  <c r="E2992" i="30"/>
  <c r="F2992" i="30"/>
  <c r="G2992" i="30"/>
  <c r="H2992" i="30"/>
  <c r="C2993" i="30"/>
  <c r="D2993" i="30"/>
  <c r="E2993" i="30"/>
  <c r="F2993" i="30"/>
  <c r="G2993" i="30"/>
  <c r="H2993" i="30"/>
  <c r="C2994" i="30"/>
  <c r="D2994" i="30"/>
  <c r="E2994" i="30"/>
  <c r="F2994" i="30"/>
  <c r="G2994" i="30"/>
  <c r="H2994" i="30"/>
  <c r="C2995" i="30"/>
  <c r="D2995" i="30"/>
  <c r="E2995" i="30"/>
  <c r="F2995" i="30"/>
  <c r="G2995" i="30"/>
  <c r="H2995" i="30"/>
  <c r="C2996" i="30"/>
  <c r="D2996" i="30"/>
  <c r="E2996" i="30"/>
  <c r="F2996" i="30"/>
  <c r="G2996" i="30"/>
  <c r="H2996" i="30"/>
  <c r="C2997" i="30"/>
  <c r="D2997" i="30"/>
  <c r="E2997" i="30"/>
  <c r="F2997" i="30"/>
  <c r="G2997" i="30"/>
  <c r="H2997" i="30"/>
  <c r="C2998" i="30"/>
  <c r="D2998" i="30"/>
  <c r="E2998" i="30"/>
  <c r="F2998" i="30"/>
  <c r="G2998" i="30"/>
  <c r="H2998" i="30"/>
  <c r="C2999" i="30"/>
  <c r="D2999" i="30"/>
  <c r="E2999" i="30"/>
  <c r="F2999" i="30"/>
  <c r="G2999" i="30"/>
  <c r="H2999" i="30"/>
  <c r="C3000" i="30"/>
  <c r="D3000" i="30"/>
  <c r="E3000" i="30"/>
  <c r="F3000" i="30"/>
  <c r="G3000" i="30"/>
  <c r="H3000" i="30"/>
  <c r="C3001" i="30"/>
  <c r="D3001" i="30"/>
  <c r="E3001" i="30"/>
  <c r="F3001" i="30"/>
  <c r="G3001" i="30"/>
  <c r="H3001" i="30"/>
  <c r="C3002" i="30"/>
  <c r="D3002" i="30"/>
  <c r="E3002" i="30"/>
  <c r="F3002" i="30"/>
  <c r="G3002" i="30"/>
  <c r="H3002" i="30"/>
  <c r="C3003" i="30"/>
  <c r="D3003" i="30"/>
  <c r="E3003" i="30"/>
  <c r="F3003" i="30"/>
  <c r="G3003" i="30"/>
  <c r="H3003" i="30"/>
  <c r="C3004" i="30"/>
  <c r="D3004" i="30"/>
  <c r="E3004" i="30"/>
  <c r="F3004" i="30"/>
  <c r="G3004" i="30"/>
  <c r="H3004" i="30"/>
  <c r="C3005" i="30"/>
  <c r="D3005" i="30"/>
  <c r="E3005" i="30"/>
  <c r="F3005" i="30"/>
  <c r="G3005" i="30"/>
  <c r="H3005" i="30"/>
  <c r="C3006" i="30"/>
  <c r="D3006" i="30"/>
  <c r="E3006" i="30"/>
  <c r="F3006" i="30"/>
  <c r="G3006" i="30"/>
  <c r="H3006" i="30"/>
  <c r="C3007" i="30"/>
  <c r="D3007" i="30"/>
  <c r="E3007" i="30"/>
  <c r="F3007" i="30"/>
  <c r="G3007" i="30"/>
  <c r="H3007" i="30"/>
  <c r="C3008" i="30"/>
  <c r="D3008" i="30"/>
  <c r="E3008" i="30"/>
  <c r="F3008" i="30"/>
  <c r="G3008" i="30"/>
  <c r="H3008" i="30"/>
  <c r="C3009" i="30"/>
  <c r="D3009" i="30"/>
  <c r="E3009" i="30"/>
  <c r="F3009" i="30"/>
  <c r="G3009" i="30"/>
  <c r="H3009" i="30"/>
  <c r="C3010" i="30"/>
  <c r="D3010" i="30"/>
  <c r="E3010" i="30"/>
  <c r="F3010" i="30"/>
  <c r="G3010" i="30"/>
  <c r="H3010" i="30"/>
  <c r="C3011" i="30"/>
  <c r="D3011" i="30"/>
  <c r="E3011" i="30"/>
  <c r="F3011" i="30"/>
  <c r="G3011" i="30"/>
  <c r="H3011" i="30"/>
  <c r="C3012" i="30"/>
  <c r="D3012" i="30"/>
  <c r="E3012" i="30"/>
  <c r="F3012" i="30"/>
  <c r="G3012" i="30"/>
  <c r="H3012" i="30"/>
  <c r="C3013" i="30"/>
  <c r="D3013" i="30"/>
  <c r="E3013" i="30"/>
  <c r="F3013" i="30"/>
  <c r="G3013" i="30"/>
  <c r="H3013" i="30"/>
  <c r="C3014" i="30"/>
  <c r="D3014" i="30"/>
  <c r="E3014" i="30"/>
  <c r="F3014" i="30"/>
  <c r="G3014" i="30"/>
  <c r="H3014" i="30"/>
  <c r="C3015" i="30"/>
  <c r="D3015" i="30"/>
  <c r="E3015" i="30"/>
  <c r="F3015" i="30"/>
  <c r="G3015" i="30"/>
  <c r="H3015" i="30"/>
  <c r="C3016" i="30"/>
  <c r="D3016" i="30"/>
  <c r="E3016" i="30"/>
  <c r="F3016" i="30"/>
  <c r="G3016" i="30"/>
  <c r="H3016" i="30"/>
  <c r="C3017" i="30"/>
  <c r="D3017" i="30"/>
  <c r="E3017" i="30"/>
  <c r="F3017" i="30"/>
  <c r="G3017" i="30"/>
  <c r="H3017" i="30"/>
  <c r="C3018" i="30"/>
  <c r="D3018" i="30"/>
  <c r="E3018" i="30"/>
  <c r="F3018" i="30"/>
  <c r="G3018" i="30"/>
  <c r="H3018" i="30"/>
  <c r="C3019" i="30"/>
  <c r="D3019" i="30"/>
  <c r="E3019" i="30"/>
  <c r="F3019" i="30"/>
  <c r="G3019" i="30"/>
  <c r="H3019" i="30"/>
  <c r="C3020" i="30"/>
  <c r="D3020" i="30"/>
  <c r="E3020" i="30"/>
  <c r="F3020" i="30"/>
  <c r="G3020" i="30"/>
  <c r="H3020" i="30"/>
  <c r="C3021" i="30"/>
  <c r="D3021" i="30"/>
  <c r="E3021" i="30"/>
  <c r="F3021" i="30"/>
  <c r="G3021" i="30"/>
  <c r="H3021" i="30"/>
  <c r="C3022" i="30"/>
  <c r="D3022" i="30"/>
  <c r="E3022" i="30"/>
  <c r="F3022" i="30"/>
  <c r="G3022" i="30"/>
  <c r="H3022" i="30"/>
  <c r="C3023" i="30"/>
  <c r="D3023" i="30"/>
  <c r="E3023" i="30"/>
  <c r="F3023" i="30"/>
  <c r="G3023" i="30"/>
  <c r="H3023" i="30"/>
  <c r="C3024" i="30"/>
  <c r="D3024" i="30"/>
  <c r="E3024" i="30"/>
  <c r="F3024" i="30"/>
  <c r="G3024" i="30"/>
  <c r="H3024" i="30"/>
  <c r="C3025" i="30"/>
  <c r="D3025" i="30"/>
  <c r="E3025" i="30"/>
  <c r="F3025" i="30"/>
  <c r="G3025" i="30"/>
  <c r="H3025" i="30"/>
  <c r="C3026" i="30"/>
  <c r="D3026" i="30"/>
  <c r="E3026" i="30"/>
  <c r="F3026" i="30"/>
  <c r="G3026" i="30"/>
  <c r="H3026" i="30"/>
  <c r="C3027" i="30"/>
  <c r="D3027" i="30"/>
  <c r="E3027" i="30"/>
  <c r="F3027" i="30"/>
  <c r="G3027" i="30"/>
  <c r="H3027" i="30"/>
  <c r="C3028" i="30"/>
  <c r="D3028" i="30"/>
  <c r="E3028" i="30"/>
  <c r="F3028" i="30"/>
  <c r="G3028" i="30"/>
  <c r="H3028" i="30"/>
  <c r="C3029" i="30"/>
  <c r="D3029" i="30"/>
  <c r="E3029" i="30"/>
  <c r="F3029" i="30"/>
  <c r="G3029" i="30"/>
  <c r="H3029" i="30"/>
  <c r="C3030" i="30"/>
  <c r="D3030" i="30"/>
  <c r="E3030" i="30"/>
  <c r="F3030" i="30"/>
  <c r="G3030" i="30"/>
  <c r="H3030" i="30"/>
  <c r="C3031" i="30"/>
  <c r="D3031" i="30"/>
  <c r="E3031" i="30"/>
  <c r="F3031" i="30"/>
  <c r="G3031" i="30"/>
  <c r="H3031" i="30"/>
  <c r="C3032" i="30"/>
  <c r="D3032" i="30"/>
  <c r="E3032" i="30"/>
  <c r="F3032" i="30"/>
  <c r="G3032" i="30"/>
  <c r="H3032" i="30"/>
  <c r="C3033" i="30"/>
  <c r="D3033" i="30"/>
  <c r="E3033" i="30"/>
  <c r="F3033" i="30"/>
  <c r="G3033" i="30"/>
  <c r="H3033" i="30"/>
  <c r="C3034" i="30"/>
  <c r="D3034" i="30"/>
  <c r="E3034" i="30"/>
  <c r="F3034" i="30"/>
  <c r="G3034" i="30"/>
  <c r="H3034" i="30"/>
  <c r="C3035" i="30"/>
  <c r="D3035" i="30"/>
  <c r="E3035" i="30"/>
  <c r="F3035" i="30"/>
  <c r="G3035" i="30"/>
  <c r="H3035" i="30"/>
  <c r="C3036" i="30"/>
  <c r="D3036" i="30"/>
  <c r="E3036" i="30"/>
  <c r="F3036" i="30"/>
  <c r="G3036" i="30"/>
  <c r="H3036" i="30"/>
  <c r="C3037" i="30"/>
  <c r="D3037" i="30"/>
  <c r="E3037" i="30"/>
  <c r="F3037" i="30"/>
  <c r="G3037" i="30"/>
  <c r="H3037" i="30"/>
  <c r="C3038" i="30"/>
  <c r="D3038" i="30"/>
  <c r="E3038" i="30"/>
  <c r="F3038" i="30"/>
  <c r="G3038" i="30"/>
  <c r="H3038" i="30"/>
  <c r="C3039" i="30"/>
  <c r="D3039" i="30"/>
  <c r="E3039" i="30"/>
  <c r="F3039" i="30"/>
  <c r="G3039" i="30"/>
  <c r="H3039" i="30"/>
  <c r="C3040" i="30"/>
  <c r="D3040" i="30"/>
  <c r="E3040" i="30"/>
  <c r="F3040" i="30"/>
  <c r="G3040" i="30"/>
  <c r="H3040" i="30"/>
  <c r="C3041" i="30"/>
  <c r="D3041" i="30"/>
  <c r="E3041" i="30"/>
  <c r="F3041" i="30"/>
  <c r="G3041" i="30"/>
  <c r="H3041" i="30"/>
  <c r="C3042" i="30"/>
  <c r="D3042" i="30"/>
  <c r="E3042" i="30"/>
  <c r="F3042" i="30"/>
  <c r="G3042" i="30"/>
  <c r="H3042" i="30"/>
  <c r="C3043" i="30"/>
  <c r="D3043" i="30"/>
  <c r="E3043" i="30"/>
  <c r="F3043" i="30"/>
  <c r="G3043" i="30"/>
  <c r="H3043" i="30"/>
  <c r="C3044" i="30"/>
  <c r="D3044" i="30"/>
  <c r="E3044" i="30"/>
  <c r="F3044" i="30"/>
  <c r="G3044" i="30"/>
  <c r="H3044" i="30"/>
  <c r="C3045" i="30"/>
  <c r="D3045" i="30"/>
  <c r="E3045" i="30"/>
  <c r="F3045" i="30"/>
  <c r="G3045" i="30"/>
  <c r="H3045" i="30"/>
  <c r="C3046" i="30"/>
  <c r="D3046" i="30"/>
  <c r="E3046" i="30"/>
  <c r="F3046" i="30"/>
  <c r="G3046" i="30"/>
  <c r="H3046" i="30"/>
  <c r="C3047" i="30"/>
  <c r="D3047" i="30"/>
  <c r="E3047" i="30"/>
  <c r="F3047" i="30"/>
  <c r="G3047" i="30"/>
  <c r="H3047" i="30"/>
  <c r="C3048" i="30"/>
  <c r="D3048" i="30"/>
  <c r="E3048" i="30"/>
  <c r="F3048" i="30"/>
  <c r="G3048" i="30"/>
  <c r="H3048" i="30"/>
  <c r="C3049" i="30"/>
  <c r="D3049" i="30"/>
  <c r="E3049" i="30"/>
  <c r="F3049" i="30"/>
  <c r="G3049" i="30"/>
  <c r="H3049" i="30"/>
  <c r="C3050" i="30"/>
  <c r="D3050" i="30"/>
  <c r="E3050" i="30"/>
  <c r="F3050" i="30"/>
  <c r="G3050" i="30"/>
  <c r="H3050" i="30"/>
  <c r="C3051" i="30"/>
  <c r="D3051" i="30"/>
  <c r="E3051" i="30"/>
  <c r="F3051" i="30"/>
  <c r="G3051" i="30"/>
  <c r="H3051" i="30"/>
  <c r="C3052" i="30"/>
  <c r="D3052" i="30"/>
  <c r="E3052" i="30"/>
  <c r="F3052" i="30"/>
  <c r="G3052" i="30"/>
  <c r="H3052" i="30"/>
  <c r="C3053" i="30"/>
  <c r="D3053" i="30"/>
  <c r="E3053" i="30"/>
  <c r="F3053" i="30"/>
  <c r="G3053" i="30"/>
  <c r="H3053" i="30"/>
  <c r="C3054" i="30"/>
  <c r="D3054" i="30"/>
  <c r="E3054" i="30"/>
  <c r="F3054" i="30"/>
  <c r="G3054" i="30"/>
  <c r="H3054" i="30"/>
  <c r="C3055" i="30"/>
  <c r="D3055" i="30"/>
  <c r="E3055" i="30"/>
  <c r="F3055" i="30"/>
  <c r="G3055" i="30"/>
  <c r="H3055" i="30"/>
  <c r="C3056" i="30"/>
  <c r="D3056" i="30"/>
  <c r="E3056" i="30"/>
  <c r="F3056" i="30"/>
  <c r="G3056" i="30"/>
  <c r="H3056" i="30"/>
  <c r="C3057" i="30"/>
  <c r="D3057" i="30"/>
  <c r="E3057" i="30"/>
  <c r="F3057" i="30"/>
  <c r="G3057" i="30"/>
  <c r="H3057" i="30"/>
  <c r="C3058" i="30"/>
  <c r="D3058" i="30"/>
  <c r="E3058" i="30"/>
  <c r="F3058" i="30"/>
  <c r="G3058" i="30"/>
  <c r="H3058" i="30"/>
  <c r="C3059" i="30"/>
  <c r="D3059" i="30"/>
  <c r="E3059" i="30"/>
  <c r="F3059" i="30"/>
  <c r="G3059" i="30"/>
  <c r="H3059" i="30"/>
  <c r="C3060" i="30"/>
  <c r="D3060" i="30"/>
  <c r="E3060" i="30"/>
  <c r="F3060" i="30"/>
  <c r="G3060" i="30"/>
  <c r="H3060" i="30"/>
  <c r="C3061" i="30"/>
  <c r="D3061" i="30"/>
  <c r="E3061" i="30"/>
  <c r="F3061" i="30"/>
  <c r="G3061" i="30"/>
  <c r="H3061" i="30"/>
  <c r="C3062" i="30"/>
  <c r="D3062" i="30"/>
  <c r="E3062" i="30"/>
  <c r="F3062" i="30"/>
  <c r="G3062" i="30"/>
  <c r="H3062" i="30"/>
  <c r="C3063" i="30"/>
  <c r="D3063" i="30"/>
  <c r="E3063" i="30"/>
  <c r="F3063" i="30"/>
  <c r="G3063" i="30"/>
  <c r="H3063" i="30"/>
  <c r="C3064" i="30"/>
  <c r="D3064" i="30"/>
  <c r="E3064" i="30"/>
  <c r="F3064" i="30"/>
  <c r="G3064" i="30"/>
  <c r="H3064" i="30"/>
  <c r="C3065" i="30"/>
  <c r="D3065" i="30"/>
  <c r="E3065" i="30"/>
  <c r="F3065" i="30"/>
  <c r="G3065" i="30"/>
  <c r="H3065" i="30"/>
  <c r="C3066" i="30"/>
  <c r="D3066" i="30"/>
  <c r="E3066" i="30"/>
  <c r="F3066" i="30"/>
  <c r="G3066" i="30"/>
  <c r="H3066" i="30"/>
  <c r="C3067" i="30"/>
  <c r="D3067" i="30"/>
  <c r="E3067" i="30"/>
  <c r="F3067" i="30"/>
  <c r="G3067" i="30"/>
  <c r="H3067" i="30"/>
  <c r="C3068" i="30"/>
  <c r="D3068" i="30"/>
  <c r="E3068" i="30"/>
  <c r="F3068" i="30"/>
  <c r="G3068" i="30"/>
  <c r="H3068" i="30"/>
  <c r="C3069" i="30"/>
  <c r="D3069" i="30"/>
  <c r="E3069" i="30"/>
  <c r="F3069" i="30"/>
  <c r="G3069" i="30"/>
  <c r="H3069" i="30"/>
  <c r="C3070" i="30"/>
  <c r="D3070" i="30"/>
  <c r="E3070" i="30"/>
  <c r="F3070" i="30"/>
  <c r="G3070" i="30"/>
  <c r="H3070" i="30"/>
  <c r="C3071" i="30"/>
  <c r="D3071" i="30"/>
  <c r="E3071" i="30"/>
  <c r="F3071" i="30"/>
  <c r="G3071" i="30"/>
  <c r="H3071" i="30"/>
  <c r="C3072" i="30"/>
  <c r="D3072" i="30"/>
  <c r="E3072" i="30"/>
  <c r="F3072" i="30"/>
  <c r="G3072" i="30"/>
  <c r="H3072" i="30"/>
  <c r="C3073" i="30"/>
  <c r="D3073" i="30"/>
  <c r="E3073" i="30"/>
  <c r="F3073" i="30"/>
  <c r="G3073" i="30"/>
  <c r="H3073" i="30"/>
  <c r="C3074" i="30"/>
  <c r="D3074" i="30"/>
  <c r="E3074" i="30"/>
  <c r="F3074" i="30"/>
  <c r="G3074" i="30"/>
  <c r="H3074" i="30"/>
  <c r="C3075" i="30"/>
  <c r="D3075" i="30"/>
  <c r="E3075" i="30"/>
  <c r="F3075" i="30"/>
  <c r="G3075" i="30"/>
  <c r="H3075" i="30"/>
  <c r="C3076" i="30"/>
  <c r="D3076" i="30"/>
  <c r="E3076" i="30"/>
  <c r="F3076" i="30"/>
  <c r="G3076" i="30"/>
  <c r="H3076" i="30"/>
  <c r="C3077" i="30"/>
  <c r="D3077" i="30"/>
  <c r="E3077" i="30"/>
  <c r="F3077" i="30"/>
  <c r="G3077" i="30"/>
  <c r="H3077" i="30"/>
  <c r="C3078" i="30"/>
  <c r="D3078" i="30"/>
  <c r="E3078" i="30"/>
  <c r="F3078" i="30"/>
  <c r="G3078" i="30"/>
  <c r="H3078" i="30"/>
  <c r="C3079" i="30"/>
  <c r="D3079" i="30"/>
  <c r="E3079" i="30"/>
  <c r="F3079" i="30"/>
  <c r="G3079" i="30"/>
  <c r="H3079" i="30"/>
  <c r="C3080" i="30"/>
  <c r="D3080" i="30"/>
  <c r="E3080" i="30"/>
  <c r="F3080" i="30"/>
  <c r="G3080" i="30"/>
  <c r="H3080" i="30"/>
  <c r="C3081" i="30"/>
  <c r="D3081" i="30"/>
  <c r="E3081" i="30"/>
  <c r="F3081" i="30"/>
  <c r="G3081" i="30"/>
  <c r="H3081" i="30"/>
  <c r="C3082" i="30"/>
  <c r="D3082" i="30"/>
  <c r="E3082" i="30"/>
  <c r="F3082" i="30"/>
  <c r="G3082" i="30"/>
  <c r="H3082" i="30"/>
  <c r="C3083" i="30"/>
  <c r="D3083" i="30"/>
  <c r="E3083" i="30"/>
  <c r="F3083" i="30"/>
  <c r="G3083" i="30"/>
  <c r="H3083" i="30"/>
  <c r="C3084" i="30"/>
  <c r="D3084" i="30"/>
  <c r="E3084" i="30"/>
  <c r="F3084" i="30"/>
  <c r="G3084" i="30"/>
  <c r="H3084" i="30"/>
  <c r="C3085" i="30"/>
  <c r="D3085" i="30"/>
  <c r="E3085" i="30"/>
  <c r="F3085" i="30"/>
  <c r="G3085" i="30"/>
  <c r="H3085" i="30"/>
  <c r="C3086" i="30"/>
  <c r="D3086" i="30"/>
  <c r="E3086" i="30"/>
  <c r="F3086" i="30"/>
  <c r="G3086" i="30"/>
  <c r="H3086" i="30"/>
  <c r="C3087" i="30"/>
  <c r="D3087" i="30"/>
  <c r="E3087" i="30"/>
  <c r="F3087" i="30"/>
  <c r="G3087" i="30"/>
  <c r="H3087" i="30"/>
  <c r="C3088" i="30"/>
  <c r="D3088" i="30"/>
  <c r="E3088" i="30"/>
  <c r="F3088" i="30"/>
  <c r="G3088" i="30"/>
  <c r="H3088" i="30"/>
  <c r="C3089" i="30"/>
  <c r="D3089" i="30"/>
  <c r="E3089" i="30"/>
  <c r="F3089" i="30"/>
  <c r="G3089" i="30"/>
  <c r="H3089" i="30"/>
  <c r="C3090" i="30"/>
  <c r="D3090" i="30"/>
  <c r="E3090" i="30"/>
  <c r="F3090" i="30"/>
  <c r="G3090" i="30"/>
  <c r="H3090" i="30"/>
  <c r="C3091" i="30"/>
  <c r="D3091" i="30"/>
  <c r="E3091" i="30"/>
  <c r="F3091" i="30"/>
  <c r="G3091" i="30"/>
  <c r="H3091" i="30"/>
  <c r="C3092" i="30"/>
  <c r="D3092" i="30"/>
  <c r="E3092" i="30"/>
  <c r="F3092" i="30"/>
  <c r="G3092" i="30"/>
  <c r="H3092" i="30"/>
  <c r="C3093" i="30"/>
  <c r="D3093" i="30"/>
  <c r="E3093" i="30"/>
  <c r="F3093" i="30"/>
  <c r="G3093" i="30"/>
  <c r="H3093" i="30"/>
  <c r="C3094" i="30"/>
  <c r="D3094" i="30"/>
  <c r="E3094" i="30"/>
  <c r="F3094" i="30"/>
  <c r="G3094" i="30"/>
  <c r="H3094" i="30"/>
  <c r="C3095" i="30"/>
  <c r="D3095" i="30"/>
  <c r="E3095" i="30"/>
  <c r="F3095" i="30"/>
  <c r="G3095" i="30"/>
  <c r="H3095" i="30"/>
  <c r="C3096" i="30"/>
  <c r="D3096" i="30"/>
  <c r="E3096" i="30"/>
  <c r="F3096" i="30"/>
  <c r="G3096" i="30"/>
  <c r="H3096" i="30"/>
  <c r="C3097" i="30"/>
  <c r="D3097" i="30"/>
  <c r="E3097" i="30"/>
  <c r="F3097" i="30"/>
  <c r="G3097" i="30"/>
  <c r="H3097" i="30"/>
  <c r="C3098" i="30"/>
  <c r="D3098" i="30"/>
  <c r="E3098" i="30"/>
  <c r="F3098" i="30"/>
  <c r="G3098" i="30"/>
  <c r="H3098" i="30"/>
  <c r="C3099" i="30"/>
  <c r="D3099" i="30"/>
  <c r="E3099" i="30"/>
  <c r="F3099" i="30"/>
  <c r="G3099" i="30"/>
  <c r="H3099" i="30"/>
  <c r="C3100" i="30"/>
  <c r="D3100" i="30"/>
  <c r="E3100" i="30"/>
  <c r="F3100" i="30"/>
  <c r="H3100" i="30"/>
  <c r="C3101" i="30"/>
  <c r="D3101" i="30"/>
  <c r="E3101" i="30"/>
  <c r="F3101" i="30"/>
  <c r="G3101" i="30"/>
  <c r="H3101" i="30"/>
  <c r="C3102" i="30"/>
  <c r="D3102" i="30"/>
  <c r="E3102" i="30"/>
  <c r="F3102" i="30"/>
  <c r="G3102" i="30"/>
  <c r="H3102" i="30"/>
  <c r="C3103" i="30"/>
  <c r="D3103" i="30"/>
  <c r="E3103" i="30"/>
  <c r="F3103" i="30"/>
  <c r="G3103" i="30"/>
  <c r="H3103" i="30"/>
  <c r="C3104" i="30"/>
  <c r="D3104" i="30"/>
  <c r="E3104" i="30"/>
  <c r="F3104" i="30"/>
  <c r="G3104" i="30"/>
  <c r="H3104" i="30"/>
  <c r="C3105" i="30"/>
  <c r="D3105" i="30"/>
  <c r="E3105" i="30"/>
  <c r="F3105" i="30"/>
  <c r="G3105" i="30"/>
  <c r="H3105" i="30"/>
  <c r="C3106" i="30"/>
  <c r="D3106" i="30"/>
  <c r="E3106" i="30"/>
  <c r="F3106" i="30"/>
  <c r="G3106" i="30"/>
  <c r="H3106" i="30"/>
  <c r="C3107" i="30"/>
  <c r="D3107" i="30"/>
  <c r="E3107" i="30"/>
  <c r="F3107" i="30"/>
  <c r="G3107" i="30"/>
  <c r="H3107" i="30"/>
  <c r="C3108" i="30"/>
  <c r="D3108" i="30"/>
  <c r="E3108" i="30"/>
  <c r="F3108" i="30"/>
  <c r="G3108" i="30"/>
  <c r="H3108" i="30"/>
  <c r="C3109" i="30"/>
  <c r="D3109" i="30"/>
  <c r="E3109" i="30"/>
  <c r="F3109" i="30"/>
  <c r="G3109" i="30"/>
  <c r="H3109" i="30"/>
  <c r="C3110" i="30"/>
  <c r="D3110" i="30"/>
  <c r="E3110" i="30"/>
  <c r="F3110" i="30"/>
  <c r="G3110" i="30"/>
  <c r="H3110" i="30"/>
  <c r="C3111" i="30"/>
  <c r="D3111" i="30"/>
  <c r="E3111" i="30"/>
  <c r="F3111" i="30"/>
  <c r="G3111" i="30"/>
  <c r="H3111" i="30"/>
  <c r="C3112" i="30"/>
  <c r="D3112" i="30"/>
  <c r="E3112" i="30"/>
  <c r="F3112" i="30"/>
  <c r="G3112" i="30"/>
  <c r="H3112" i="30"/>
  <c r="C3113" i="30"/>
  <c r="D3113" i="30"/>
  <c r="E3113" i="30"/>
  <c r="F3113" i="30"/>
  <c r="G3113" i="30"/>
  <c r="H3113" i="30"/>
  <c r="C3114" i="30"/>
  <c r="D3114" i="30"/>
  <c r="E3114" i="30"/>
  <c r="F3114" i="30"/>
  <c r="G3114" i="30"/>
  <c r="H3114" i="30"/>
  <c r="C3115" i="30"/>
  <c r="D3115" i="30"/>
  <c r="E3115" i="30"/>
  <c r="F3115" i="30"/>
  <c r="G3115" i="30"/>
  <c r="H3115" i="30"/>
  <c r="C3116" i="30"/>
  <c r="D3116" i="30"/>
  <c r="E3116" i="30"/>
  <c r="F3116" i="30"/>
  <c r="G3116" i="30"/>
  <c r="H3116" i="30"/>
  <c r="C3117" i="30"/>
  <c r="D3117" i="30"/>
  <c r="E3117" i="30"/>
  <c r="F3117" i="30"/>
  <c r="G3117" i="30"/>
  <c r="H3117" i="30"/>
  <c r="C3118" i="30"/>
  <c r="D3118" i="30"/>
  <c r="E3118" i="30"/>
  <c r="F3118" i="30"/>
  <c r="G3118" i="30"/>
  <c r="H3118" i="30"/>
  <c r="C3119" i="30"/>
  <c r="D3119" i="30"/>
  <c r="E3119" i="30"/>
  <c r="F3119" i="30"/>
  <c r="G3119" i="30"/>
  <c r="H3119" i="30"/>
  <c r="C3120" i="30"/>
  <c r="D3120" i="30"/>
  <c r="E3120" i="30"/>
  <c r="F3120" i="30"/>
  <c r="G3120" i="30"/>
  <c r="H3120" i="30"/>
  <c r="C3121" i="30"/>
  <c r="D3121" i="30"/>
  <c r="E3121" i="30"/>
  <c r="F3121" i="30"/>
  <c r="G3121" i="30"/>
  <c r="H3121" i="30"/>
  <c r="C3122" i="30"/>
  <c r="D3122" i="30"/>
  <c r="E3122" i="30"/>
  <c r="F3122" i="30"/>
  <c r="G3122" i="30"/>
  <c r="H3122" i="30"/>
  <c r="C3123" i="30"/>
  <c r="D3123" i="30"/>
  <c r="E3123" i="30"/>
  <c r="F3123" i="30"/>
  <c r="G3123" i="30"/>
  <c r="H3123" i="30"/>
  <c r="C3124" i="30"/>
  <c r="D3124" i="30"/>
  <c r="E3124" i="30"/>
  <c r="F3124" i="30"/>
  <c r="G3124" i="30"/>
  <c r="H3124" i="30"/>
  <c r="C3125" i="30"/>
  <c r="D3125" i="30"/>
  <c r="E3125" i="30"/>
  <c r="F3125" i="30"/>
  <c r="G3125" i="30"/>
  <c r="H3125" i="30"/>
  <c r="C3126" i="30"/>
  <c r="D3126" i="30"/>
  <c r="E3126" i="30"/>
  <c r="F3126" i="30"/>
  <c r="G3126" i="30"/>
  <c r="H3126" i="30"/>
  <c r="C3127" i="30"/>
  <c r="D3127" i="30"/>
  <c r="E3127" i="30"/>
  <c r="F3127" i="30"/>
  <c r="G3127" i="30"/>
  <c r="H3127" i="30"/>
  <c r="C3128" i="30"/>
  <c r="D3128" i="30"/>
  <c r="E3128" i="30"/>
  <c r="F3128" i="30"/>
  <c r="G3128" i="30"/>
  <c r="H3128" i="30"/>
  <c r="C3129" i="30"/>
  <c r="D3129" i="30"/>
  <c r="E3129" i="30"/>
  <c r="F3129" i="30"/>
  <c r="G3129" i="30"/>
  <c r="H3129" i="30"/>
  <c r="C3130" i="30"/>
  <c r="D3130" i="30"/>
  <c r="E3130" i="30"/>
  <c r="F3130" i="30"/>
  <c r="G3130" i="30"/>
  <c r="H3130" i="30"/>
  <c r="C3131" i="30"/>
  <c r="D3131" i="30"/>
  <c r="E3131" i="30"/>
  <c r="F3131" i="30"/>
  <c r="G3131" i="30"/>
  <c r="H3131" i="30"/>
  <c r="C3132" i="30"/>
  <c r="D3132" i="30"/>
  <c r="E3132" i="30"/>
  <c r="F3132" i="30"/>
  <c r="G3132" i="30"/>
  <c r="H3132" i="30"/>
  <c r="C3133" i="30"/>
  <c r="D3133" i="30"/>
  <c r="E3133" i="30"/>
  <c r="F3133" i="30"/>
  <c r="G3133" i="30"/>
  <c r="H3133" i="30"/>
  <c r="C3134" i="30"/>
  <c r="D3134" i="30"/>
  <c r="E3134" i="30"/>
  <c r="F3134" i="30"/>
  <c r="G3134" i="30"/>
  <c r="H3134" i="30"/>
  <c r="C3135" i="30"/>
  <c r="D3135" i="30"/>
  <c r="E3135" i="30"/>
  <c r="F3135" i="30"/>
  <c r="G3135" i="30"/>
  <c r="H3135" i="30"/>
  <c r="C3136" i="30"/>
  <c r="D3136" i="30"/>
  <c r="E3136" i="30"/>
  <c r="F3136" i="30"/>
  <c r="G3136" i="30"/>
  <c r="H3136" i="30"/>
  <c r="C3137" i="30"/>
  <c r="D3137" i="30"/>
  <c r="E3137" i="30"/>
  <c r="F3137" i="30"/>
  <c r="G3137" i="30"/>
  <c r="H3137" i="30"/>
  <c r="C3138" i="30"/>
  <c r="D3138" i="30"/>
  <c r="E3138" i="30"/>
  <c r="F3138" i="30"/>
  <c r="G3138" i="30"/>
  <c r="H3138" i="30"/>
  <c r="C3139" i="30"/>
  <c r="D3139" i="30"/>
  <c r="E3139" i="30"/>
  <c r="F3139" i="30"/>
  <c r="G3139" i="30"/>
  <c r="H3139" i="30"/>
  <c r="C3140" i="30"/>
  <c r="D3140" i="30"/>
  <c r="E3140" i="30"/>
  <c r="F3140" i="30"/>
  <c r="G3140" i="30"/>
  <c r="H3140" i="30"/>
  <c r="C3141" i="30"/>
  <c r="D3141" i="30"/>
  <c r="E3141" i="30"/>
  <c r="F3141" i="30"/>
  <c r="G3141" i="30"/>
  <c r="H3141" i="30"/>
  <c r="C3142" i="30"/>
  <c r="D3142" i="30"/>
  <c r="E3142" i="30"/>
  <c r="F3142" i="30"/>
  <c r="G3142" i="30"/>
  <c r="H3142" i="30"/>
  <c r="C3143" i="30"/>
  <c r="D3143" i="30"/>
  <c r="E3143" i="30"/>
  <c r="F3143" i="30"/>
  <c r="G3143" i="30"/>
  <c r="H3143" i="30"/>
  <c r="F4" i="30"/>
  <c r="C6" i="31"/>
  <c r="Q4" i="30" s="1"/>
  <c r="C5" i="31"/>
  <c r="P4" i="30" s="1"/>
  <c r="C4" i="31"/>
  <c r="O4" i="30" s="1"/>
  <c r="K4" i="10"/>
  <c r="J4" i="12"/>
  <c r="J5" i="12"/>
  <c r="J6" i="12"/>
  <c r="J7" i="12"/>
  <c r="J8" i="12"/>
  <c r="J9" i="12"/>
  <c r="J10" i="12"/>
  <c r="J11" i="12"/>
  <c r="J12" i="12"/>
  <c r="L12" i="12" s="1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L461" i="12" s="1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155" i="12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4" i="5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4" i="20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4" i="6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J248" i="25"/>
  <c r="J249" i="25"/>
  <c r="J250" i="25"/>
  <c r="J251" i="25"/>
  <c r="J252" i="25"/>
  <c r="J253" i="25"/>
  <c r="J254" i="25"/>
  <c r="J255" i="25"/>
  <c r="J256" i="25"/>
  <c r="J257" i="25"/>
  <c r="J258" i="25"/>
  <c r="J259" i="25"/>
  <c r="J260" i="25"/>
  <c r="J261" i="25"/>
  <c r="J262" i="25"/>
  <c r="J263" i="25"/>
  <c r="J264" i="25"/>
  <c r="J265" i="25"/>
  <c r="J266" i="25"/>
  <c r="J267" i="25"/>
  <c r="J268" i="25"/>
  <c r="J269" i="25"/>
  <c r="J270" i="25"/>
  <c r="J271" i="25"/>
  <c r="J272" i="25"/>
  <c r="J273" i="25"/>
  <c r="J274" i="25"/>
  <c r="J275" i="25"/>
  <c r="J276" i="25"/>
  <c r="J277" i="25"/>
  <c r="J278" i="25"/>
  <c r="J279" i="25"/>
  <c r="J280" i="25"/>
  <c r="J281" i="25"/>
  <c r="J282" i="25"/>
  <c r="J283" i="25"/>
  <c r="J284" i="25"/>
  <c r="J285" i="25"/>
  <c r="J286" i="25"/>
  <c r="J287" i="25"/>
  <c r="J288" i="25"/>
  <c r="J289" i="25"/>
  <c r="J290" i="25"/>
  <c r="J291" i="25"/>
  <c r="J292" i="25"/>
  <c r="J293" i="25"/>
  <c r="J294" i="25"/>
  <c r="J295" i="25"/>
  <c r="J296" i="25"/>
  <c r="J297" i="25"/>
  <c r="J298" i="25"/>
  <c r="J299" i="25"/>
  <c r="J300" i="25"/>
  <c r="J301" i="25"/>
  <c r="J302" i="25"/>
  <c r="J303" i="25"/>
  <c r="J304" i="25"/>
  <c r="J305" i="25"/>
  <c r="J306" i="25"/>
  <c r="J307" i="25"/>
  <c r="J308" i="25"/>
  <c r="J309" i="25"/>
  <c r="J310" i="25"/>
  <c r="J311" i="25"/>
  <c r="J312" i="25"/>
  <c r="J313" i="25"/>
  <c r="J314" i="25"/>
  <c r="J315" i="25"/>
  <c r="J316" i="25"/>
  <c r="J317" i="25"/>
  <c r="J318" i="25"/>
  <c r="J319" i="25"/>
  <c r="J320" i="25"/>
  <c r="J321" i="25"/>
  <c r="J322" i="25"/>
  <c r="J323" i="25"/>
  <c r="J324" i="25"/>
  <c r="J325" i="25"/>
  <c r="J326" i="25"/>
  <c r="J327" i="25"/>
  <c r="J328" i="25"/>
  <c r="J329" i="25"/>
  <c r="J330" i="25"/>
  <c r="J331" i="25"/>
  <c r="J332" i="25"/>
  <c r="J333" i="25"/>
  <c r="J334" i="25"/>
  <c r="J335" i="25"/>
  <c r="J336" i="25"/>
  <c r="J337" i="25"/>
  <c r="J338" i="25"/>
  <c r="J339" i="25"/>
  <c r="J340" i="25"/>
  <c r="J341" i="25"/>
  <c r="J342" i="25"/>
  <c r="J343" i="25"/>
  <c r="J344" i="25"/>
  <c r="J345" i="25"/>
  <c r="J346" i="25"/>
  <c r="J347" i="25"/>
  <c r="J348" i="25"/>
  <c r="J349" i="25"/>
  <c r="J350" i="25"/>
  <c r="J351" i="25"/>
  <c r="J352" i="25"/>
  <c r="J353" i="25"/>
  <c r="J354" i="25"/>
  <c r="J355" i="25"/>
  <c r="J356" i="25"/>
  <c r="J357" i="25"/>
  <c r="J358" i="25"/>
  <c r="J359" i="25"/>
  <c r="J360" i="25"/>
  <c r="J361" i="25"/>
  <c r="J362" i="25"/>
  <c r="J363" i="25"/>
  <c r="J364" i="25"/>
  <c r="J365" i="25"/>
  <c r="J366" i="25"/>
  <c r="J367" i="25"/>
  <c r="J368" i="25"/>
  <c r="J369" i="25"/>
  <c r="J370" i="25"/>
  <c r="J371" i="25"/>
  <c r="J372" i="25"/>
  <c r="J373" i="25"/>
  <c r="J374" i="25"/>
  <c r="J375" i="25"/>
  <c r="J376" i="25"/>
  <c r="J377" i="25"/>
  <c r="J378" i="25"/>
  <c r="J379" i="25"/>
  <c r="J380" i="25"/>
  <c r="J381" i="25"/>
  <c r="J382" i="25"/>
  <c r="J383" i="25"/>
  <c r="J384" i="25"/>
  <c r="J385" i="25"/>
  <c r="J386" i="25"/>
  <c r="J387" i="25"/>
  <c r="J388" i="25"/>
  <c r="J389" i="25"/>
  <c r="J390" i="25"/>
  <c r="J391" i="25"/>
  <c r="J392" i="25"/>
  <c r="J393" i="25"/>
  <c r="J394" i="25"/>
  <c r="J395" i="25"/>
  <c r="J396" i="25"/>
  <c r="J397" i="25"/>
  <c r="J398" i="25"/>
  <c r="J4" i="25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4" i="2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4" i="11"/>
  <c r="K155" i="12"/>
  <c r="K265" i="12"/>
  <c r="K266" i="12"/>
  <c r="K267" i="12"/>
  <c r="K268" i="12"/>
  <c r="K269" i="12"/>
  <c r="K270" i="12"/>
  <c r="K271" i="12"/>
  <c r="L271" i="12" s="1"/>
  <c r="K272" i="12"/>
  <c r="K273" i="12"/>
  <c r="K274" i="12"/>
  <c r="K275" i="12"/>
  <c r="K276" i="12"/>
  <c r="K277" i="12"/>
  <c r="K278" i="12"/>
  <c r="K279" i="12"/>
  <c r="L279" i="12" s="1"/>
  <c r="K280" i="12"/>
  <c r="K281" i="12"/>
  <c r="K282" i="12"/>
  <c r="K283" i="12"/>
  <c r="K284" i="12"/>
  <c r="K285" i="12"/>
  <c r="K286" i="12"/>
  <c r="K287" i="12"/>
  <c r="L287" i="12" s="1"/>
  <c r="K288" i="12"/>
  <c r="K289" i="12"/>
  <c r="K290" i="12"/>
  <c r="K291" i="12"/>
  <c r="K292" i="12"/>
  <c r="K293" i="12"/>
  <c r="K294" i="12"/>
  <c r="K295" i="12"/>
  <c r="L295" i="12" s="1"/>
  <c r="K296" i="12"/>
  <c r="K297" i="12"/>
  <c r="K298" i="12"/>
  <c r="K299" i="12"/>
  <c r="K300" i="12"/>
  <c r="K301" i="12"/>
  <c r="K302" i="12"/>
  <c r="K303" i="12"/>
  <c r="L303" i="12" s="1"/>
  <c r="K304" i="12"/>
  <c r="K305" i="12"/>
  <c r="K306" i="12"/>
  <c r="K307" i="12"/>
  <c r="K308" i="12"/>
  <c r="K309" i="12"/>
  <c r="K310" i="12"/>
  <c r="K311" i="12"/>
  <c r="L311" i="12" s="1"/>
  <c r="K312" i="12"/>
  <c r="K313" i="12"/>
  <c r="K314" i="12"/>
  <c r="K315" i="12"/>
  <c r="K316" i="12"/>
  <c r="K317" i="12"/>
  <c r="K318" i="12"/>
  <c r="K319" i="12"/>
  <c r="L319" i="12" s="1"/>
  <c r="K320" i="12"/>
  <c r="K321" i="12"/>
  <c r="L321" i="12" s="1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L345" i="12" s="1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L359" i="12" s="1"/>
  <c r="K360" i="12"/>
  <c r="K361" i="12"/>
  <c r="L361" i="12" s="1"/>
  <c r="K362" i="12"/>
  <c r="K363" i="12"/>
  <c r="K364" i="12"/>
  <c r="K365" i="12"/>
  <c r="K366" i="12"/>
  <c r="K367" i="12"/>
  <c r="L367" i="12" s="1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L394" i="12" s="1"/>
  <c r="K395" i="12"/>
  <c r="K396" i="12"/>
  <c r="K397" i="12"/>
  <c r="K398" i="12"/>
  <c r="K399" i="12"/>
  <c r="L399" i="12" s="1"/>
  <c r="K400" i="12"/>
  <c r="K401" i="12"/>
  <c r="L401" i="12" s="1"/>
  <c r="K402" i="12"/>
  <c r="L402" i="12" s="1"/>
  <c r="K403" i="12"/>
  <c r="K404" i="12"/>
  <c r="K405" i="12"/>
  <c r="K406" i="12"/>
  <c r="K407" i="12"/>
  <c r="L407" i="12" s="1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L434" i="12" s="1"/>
  <c r="K435" i="12"/>
  <c r="K436" i="12"/>
  <c r="K437" i="12"/>
  <c r="K438" i="12"/>
  <c r="K439" i="12"/>
  <c r="L439" i="12" s="1"/>
  <c r="K440" i="12"/>
  <c r="K441" i="12"/>
  <c r="K442" i="12"/>
  <c r="L442" i="12" s="1"/>
  <c r="K443" i="12"/>
  <c r="K444" i="12"/>
  <c r="K445" i="12"/>
  <c r="K446" i="12"/>
  <c r="K447" i="12"/>
  <c r="K448" i="12"/>
  <c r="K449" i="12"/>
  <c r="K450" i="12"/>
  <c r="L450" i="12" s="1"/>
  <c r="K451" i="12"/>
  <c r="L451" i="12" s="1"/>
  <c r="K452" i="12"/>
  <c r="K453" i="12"/>
  <c r="K454" i="12"/>
  <c r="K455" i="12"/>
  <c r="L455" i="12" s="1"/>
  <c r="K456" i="12"/>
  <c r="K457" i="12"/>
  <c r="K458" i="12"/>
  <c r="L458" i="12" s="1"/>
  <c r="K459" i="12"/>
  <c r="K460" i="12"/>
  <c r="K461" i="12"/>
  <c r="K462" i="12"/>
  <c r="K463" i="12"/>
  <c r="K464" i="12"/>
  <c r="K465" i="12"/>
  <c r="K466" i="12"/>
  <c r="L466" i="12" s="1"/>
  <c r="K467" i="12"/>
  <c r="L467" i="12" s="1"/>
  <c r="K468" i="12"/>
  <c r="K469" i="12"/>
  <c r="K470" i="12"/>
  <c r="L470" i="12" s="1"/>
  <c r="K471" i="12"/>
  <c r="L471" i="12" s="1"/>
  <c r="K472" i="12"/>
  <c r="K473" i="12"/>
  <c r="K474" i="12"/>
  <c r="K475" i="12"/>
  <c r="K476" i="12"/>
  <c r="K477" i="12"/>
  <c r="K478" i="12"/>
  <c r="K479" i="12"/>
  <c r="L479" i="12" s="1"/>
  <c r="K480" i="12"/>
  <c r="K481" i="12"/>
  <c r="L481" i="12" s="1"/>
  <c r="K482" i="12"/>
  <c r="L482" i="12" s="1"/>
  <c r="K483" i="12"/>
  <c r="K484" i="12"/>
  <c r="K485" i="12"/>
  <c r="K486" i="12"/>
  <c r="K487" i="12"/>
  <c r="L487" i="12" s="1"/>
  <c r="K488" i="12"/>
  <c r="K489" i="12"/>
  <c r="K490" i="12"/>
  <c r="L490" i="12" s="1"/>
  <c r="K491" i="12"/>
  <c r="K492" i="12"/>
  <c r="K493" i="12"/>
  <c r="K494" i="12"/>
  <c r="K495" i="12"/>
  <c r="K496" i="12"/>
  <c r="K497" i="12"/>
  <c r="K498" i="12"/>
  <c r="L498" i="12" s="1"/>
  <c r="K499" i="12"/>
  <c r="K500" i="12"/>
  <c r="K501" i="12"/>
  <c r="K502" i="12"/>
  <c r="L502" i="12" s="1"/>
  <c r="K503" i="12"/>
  <c r="L503" i="12" s="1"/>
  <c r="K504" i="12"/>
  <c r="K505" i="12"/>
  <c r="K506" i="12"/>
  <c r="L506" i="12" s="1"/>
  <c r="K507" i="12"/>
  <c r="K508" i="12"/>
  <c r="K509" i="12"/>
  <c r="K510" i="12"/>
  <c r="K511" i="12"/>
  <c r="L511" i="12" s="1"/>
  <c r="K512" i="12"/>
  <c r="K513" i="12"/>
  <c r="L513" i="12" s="1"/>
  <c r="K514" i="12"/>
  <c r="K515" i="12"/>
  <c r="K516" i="12"/>
  <c r="K517" i="12"/>
  <c r="K518" i="12"/>
  <c r="K519" i="12"/>
  <c r="L519" i="12" s="1"/>
  <c r="K520" i="12"/>
  <c r="K521" i="12"/>
  <c r="L521" i="12" s="1"/>
  <c r="K522" i="12"/>
  <c r="L522" i="12" s="1"/>
  <c r="K523" i="12"/>
  <c r="K524" i="12"/>
  <c r="K525" i="12"/>
  <c r="K526" i="12"/>
  <c r="K527" i="12"/>
  <c r="L527" i="12" s="1"/>
  <c r="K528" i="12"/>
  <c r="K529" i="12"/>
  <c r="K530" i="12"/>
  <c r="L530" i="12" s="1"/>
  <c r="K531" i="12"/>
  <c r="K532" i="12"/>
  <c r="K533" i="12"/>
  <c r="K534" i="12"/>
  <c r="K535" i="12"/>
  <c r="K536" i="12"/>
  <c r="K537" i="12"/>
  <c r="L537" i="12" s="1"/>
  <c r="K538" i="12"/>
  <c r="L538" i="12" s="1"/>
  <c r="K539" i="12"/>
  <c r="K540" i="12"/>
  <c r="K541" i="12"/>
  <c r="K542" i="12"/>
  <c r="K543" i="12"/>
  <c r="K544" i="12"/>
  <c r="K545" i="12"/>
  <c r="L545" i="12" s="1"/>
  <c r="K546" i="12"/>
  <c r="L546" i="12" s="1"/>
  <c r="K547" i="12"/>
  <c r="K548" i="12"/>
  <c r="K549" i="12"/>
  <c r="K550" i="12"/>
  <c r="K551" i="12"/>
  <c r="L551" i="12" s="1"/>
  <c r="K552" i="12"/>
  <c r="K553" i="12"/>
  <c r="K554" i="12"/>
  <c r="L554" i="12" s="1"/>
  <c r="K555" i="12"/>
  <c r="K556" i="12"/>
  <c r="K557" i="12"/>
  <c r="K558" i="12"/>
  <c r="K559" i="12"/>
  <c r="K560" i="12"/>
  <c r="K561" i="12"/>
  <c r="K562" i="12"/>
  <c r="L562" i="12" s="1"/>
  <c r="K563" i="12"/>
  <c r="K564" i="12"/>
  <c r="L564" i="12" s="1"/>
  <c r="K565" i="12"/>
  <c r="K566" i="12"/>
  <c r="K567" i="12"/>
  <c r="L567" i="12" s="1"/>
  <c r="K568" i="12"/>
  <c r="K569" i="12"/>
  <c r="L569" i="12" s="1"/>
  <c r="K570" i="12"/>
  <c r="L570" i="12" s="1"/>
  <c r="K571" i="12"/>
  <c r="L571" i="12" s="1"/>
  <c r="K572" i="12"/>
  <c r="K573" i="12"/>
  <c r="K574" i="12"/>
  <c r="K575" i="12"/>
  <c r="K576" i="12"/>
  <c r="K577" i="12"/>
  <c r="K578" i="12"/>
  <c r="L578" i="12" s="1"/>
  <c r="K579" i="12"/>
  <c r="K580" i="12"/>
  <c r="K581" i="12"/>
  <c r="K582" i="12"/>
  <c r="K583" i="12"/>
  <c r="L583" i="12" s="1"/>
  <c r="K584" i="12"/>
  <c r="K585" i="12"/>
  <c r="K586" i="12"/>
  <c r="L586" i="12" s="1"/>
  <c r="K587" i="12"/>
  <c r="K588" i="12"/>
  <c r="K589" i="12"/>
  <c r="K590" i="12"/>
  <c r="K591" i="12"/>
  <c r="K592" i="12"/>
  <c r="K593" i="12"/>
  <c r="K594" i="12"/>
  <c r="L594" i="12" s="1"/>
  <c r="K595" i="12"/>
  <c r="K596" i="12"/>
  <c r="K597" i="12"/>
  <c r="K598" i="12"/>
  <c r="K599" i="12"/>
  <c r="K600" i="12"/>
  <c r="K601" i="12"/>
  <c r="K602" i="12"/>
  <c r="L602" i="12" s="1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L618" i="12" s="1"/>
  <c r="K619" i="12"/>
  <c r="K620" i="12"/>
  <c r="K621" i="12"/>
  <c r="K622" i="12"/>
  <c r="L622" i="12" s="1"/>
  <c r="K623" i="12"/>
  <c r="K624" i="12"/>
  <c r="K625" i="12"/>
  <c r="K626" i="12"/>
  <c r="K627" i="12"/>
  <c r="K628" i="12"/>
  <c r="K629" i="12"/>
  <c r="K630" i="12"/>
  <c r="L630" i="12" s="1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L643" i="12" s="1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L671" i="12" s="1"/>
  <c r="K672" i="12"/>
  <c r="K673" i="12"/>
  <c r="K674" i="12"/>
  <c r="K675" i="12"/>
  <c r="K676" i="12"/>
  <c r="K677" i="12"/>
  <c r="K678" i="12"/>
  <c r="K679" i="12"/>
  <c r="K680" i="12"/>
  <c r="K681" i="12"/>
  <c r="L681" i="12" s="1"/>
  <c r="K682" i="12"/>
  <c r="L682" i="12" s="1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L695" i="12" s="1"/>
  <c r="K696" i="12"/>
  <c r="K697" i="12"/>
  <c r="L697" i="12" s="1"/>
  <c r="K698" i="12"/>
  <c r="K699" i="12"/>
  <c r="K700" i="12"/>
  <c r="K701" i="12"/>
  <c r="K702" i="12"/>
  <c r="K703" i="12"/>
  <c r="K704" i="12"/>
  <c r="K705" i="12"/>
  <c r="K706" i="12"/>
  <c r="L706" i="12" s="1"/>
  <c r="K707" i="12"/>
  <c r="L707" i="12" s="1"/>
  <c r="K708" i="12"/>
  <c r="K709" i="12"/>
  <c r="K710" i="12"/>
  <c r="K711" i="12"/>
  <c r="K712" i="12"/>
  <c r="K713" i="12"/>
  <c r="K714" i="12"/>
  <c r="K715" i="12"/>
  <c r="L715" i="12" s="1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L738" i="12" s="1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L764" i="12" s="1"/>
  <c r="K765" i="12"/>
  <c r="K766" i="12"/>
  <c r="K767" i="12"/>
  <c r="K768" i="12"/>
  <c r="K769" i="12"/>
  <c r="K770" i="12"/>
  <c r="L770" i="12" s="1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L785" i="12" s="1"/>
  <c r="K786" i="12"/>
  <c r="K787" i="12"/>
  <c r="K788" i="12"/>
  <c r="K789" i="12"/>
  <c r="K790" i="12"/>
  <c r="K791" i="12"/>
  <c r="L791" i="12" s="1"/>
  <c r="K792" i="12"/>
  <c r="K793" i="12"/>
  <c r="L793" i="12" s="1"/>
  <c r="K794" i="12"/>
  <c r="K795" i="12"/>
  <c r="L795" i="12" s="1"/>
  <c r="K796" i="12"/>
  <c r="K797" i="12"/>
  <c r="K798" i="12"/>
  <c r="K799" i="12"/>
  <c r="L799" i="12" s="1"/>
  <c r="K800" i="12"/>
  <c r="K801" i="12"/>
  <c r="L801" i="12" s="1"/>
  <c r="K802" i="12"/>
  <c r="K803" i="12"/>
  <c r="K804" i="12"/>
  <c r="K805" i="12"/>
  <c r="K806" i="12"/>
  <c r="K807" i="12"/>
  <c r="L807" i="12" s="1"/>
  <c r="K808" i="12"/>
  <c r="K809" i="12"/>
  <c r="L809" i="12" s="1"/>
  <c r="K810" i="12"/>
  <c r="K811" i="12"/>
  <c r="L811" i="12" s="1"/>
  <c r="K812" i="12"/>
  <c r="K813" i="12"/>
  <c r="K814" i="12"/>
  <c r="K815" i="12"/>
  <c r="L815" i="12" s="1"/>
  <c r="K816" i="12"/>
  <c r="K817" i="12"/>
  <c r="L817" i="12" s="1"/>
  <c r="K818" i="12"/>
  <c r="K819" i="12"/>
  <c r="K820" i="12"/>
  <c r="K821" i="12"/>
  <c r="K822" i="12"/>
  <c r="K823" i="12"/>
  <c r="L823" i="12" s="1"/>
  <c r="K824" i="12"/>
  <c r="K825" i="12"/>
  <c r="L825" i="12" s="1"/>
  <c r="K826" i="12"/>
  <c r="K827" i="12"/>
  <c r="L827" i="12" s="1"/>
  <c r="K828" i="12"/>
  <c r="K829" i="12"/>
  <c r="K830" i="12"/>
  <c r="K831" i="12"/>
  <c r="L831" i="12" s="1"/>
  <c r="K832" i="12"/>
  <c r="K833" i="12"/>
  <c r="L833" i="12" s="1"/>
  <c r="K834" i="12"/>
  <c r="K835" i="12"/>
  <c r="K836" i="12"/>
  <c r="K837" i="12"/>
  <c r="K838" i="12"/>
  <c r="K839" i="12"/>
  <c r="L839" i="12" s="1"/>
  <c r="K840" i="12"/>
  <c r="K841" i="12"/>
  <c r="L841" i="12" s="1"/>
  <c r="K842" i="12"/>
  <c r="K843" i="12"/>
  <c r="L843" i="12" s="1"/>
  <c r="K844" i="12"/>
  <c r="K845" i="12"/>
  <c r="K846" i="12"/>
  <c r="K847" i="12"/>
  <c r="L847" i="12" s="1"/>
  <c r="K848" i="12"/>
  <c r="K849" i="12"/>
  <c r="L849" i="12" s="1"/>
  <c r="K264" i="5"/>
  <c r="K265" i="5"/>
  <c r="K266" i="5"/>
  <c r="K267" i="5"/>
  <c r="L267" i="5" s="1"/>
  <c r="K268" i="5"/>
  <c r="K269" i="5"/>
  <c r="K270" i="5"/>
  <c r="K271" i="5"/>
  <c r="K272" i="5"/>
  <c r="K273" i="5"/>
  <c r="K274" i="5"/>
  <c r="K275" i="5"/>
  <c r="L275" i="5" s="1"/>
  <c r="K276" i="5"/>
  <c r="K277" i="5"/>
  <c r="K278" i="5"/>
  <c r="K279" i="5"/>
  <c r="K280" i="5"/>
  <c r="K281" i="5"/>
  <c r="K282" i="5"/>
  <c r="K283" i="5"/>
  <c r="L283" i="5" s="1"/>
  <c r="K284" i="5"/>
  <c r="K285" i="5"/>
  <c r="K286" i="5"/>
  <c r="K287" i="5"/>
  <c r="K288" i="5"/>
  <c r="K289" i="5"/>
  <c r="K290" i="5"/>
  <c r="K291" i="5"/>
  <c r="L291" i="5" s="1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L389" i="5" s="1"/>
  <c r="K390" i="5"/>
  <c r="K391" i="5"/>
  <c r="L391" i="5" s="1"/>
  <c r="K392" i="5"/>
  <c r="K393" i="5"/>
  <c r="K394" i="5"/>
  <c r="K395" i="5"/>
  <c r="K396" i="5"/>
  <c r="K397" i="5"/>
  <c r="L397" i="5" s="1"/>
  <c r="K398" i="5"/>
  <c r="K399" i="5"/>
  <c r="L399" i="5" s="1"/>
  <c r="K400" i="5"/>
  <c r="K401" i="5"/>
  <c r="K402" i="5"/>
  <c r="K403" i="5"/>
  <c r="L403" i="5" s="1"/>
  <c r="K404" i="5"/>
  <c r="K405" i="5"/>
  <c r="L405" i="5" s="1"/>
  <c r="K406" i="5"/>
  <c r="K407" i="5"/>
  <c r="K408" i="5"/>
  <c r="K409" i="5"/>
  <c r="K410" i="5"/>
  <c r="K411" i="5"/>
  <c r="K412" i="5"/>
  <c r="K413" i="5"/>
  <c r="L413" i="5" s="1"/>
  <c r="K414" i="5"/>
  <c r="K415" i="5"/>
  <c r="K416" i="5"/>
  <c r="K417" i="5"/>
  <c r="K418" i="5"/>
  <c r="K419" i="5"/>
  <c r="L419" i="5" s="1"/>
  <c r="K420" i="5"/>
  <c r="K421" i="5"/>
  <c r="L421" i="5" s="1"/>
  <c r="K422" i="5"/>
  <c r="K423" i="5"/>
  <c r="K424" i="5"/>
  <c r="K425" i="5"/>
  <c r="K426" i="5"/>
  <c r="K427" i="5"/>
  <c r="L427" i="5" s="1"/>
  <c r="K428" i="5"/>
  <c r="K429" i="5"/>
  <c r="L429" i="5" s="1"/>
  <c r="K430" i="5"/>
  <c r="K431" i="5"/>
  <c r="L431" i="5" s="1"/>
  <c r="K432" i="5"/>
  <c r="L432" i="5" s="1"/>
  <c r="K433" i="5"/>
  <c r="K434" i="5"/>
  <c r="L434" i="5" s="1"/>
  <c r="K435" i="5"/>
  <c r="K436" i="5"/>
  <c r="K437" i="5"/>
  <c r="L437" i="5" s="1"/>
  <c r="K438" i="5"/>
  <c r="K439" i="5"/>
  <c r="K440" i="5"/>
  <c r="K441" i="5"/>
  <c r="K442" i="5"/>
  <c r="L442" i="5" s="1"/>
  <c r="K443" i="5"/>
  <c r="L443" i="5" s="1"/>
  <c r="K444" i="5"/>
  <c r="K445" i="5"/>
  <c r="K446" i="5"/>
  <c r="K447" i="5"/>
  <c r="K448" i="5"/>
  <c r="L448" i="5" s="1"/>
  <c r="K449" i="5"/>
  <c r="K450" i="5"/>
  <c r="L450" i="5" s="1"/>
  <c r="K451" i="5"/>
  <c r="K452" i="5"/>
  <c r="L452" i="5" s="1"/>
  <c r="K453" i="5"/>
  <c r="L453" i="5" s="1"/>
  <c r="K454" i="5"/>
  <c r="K455" i="5"/>
  <c r="K456" i="5"/>
  <c r="K457" i="5"/>
  <c r="K458" i="5"/>
  <c r="L458" i="5" s="1"/>
  <c r="K459" i="5"/>
  <c r="L459" i="5" s="1"/>
  <c r="K460" i="5"/>
  <c r="K461" i="5"/>
  <c r="K462" i="5"/>
  <c r="K463" i="5"/>
  <c r="L463" i="5" s="1"/>
  <c r="K464" i="5"/>
  <c r="K465" i="5"/>
  <c r="K466" i="5"/>
  <c r="L466" i="5" s="1"/>
  <c r="K467" i="5"/>
  <c r="K468" i="5"/>
  <c r="K469" i="5"/>
  <c r="L469" i="5" s="1"/>
  <c r="K470" i="5"/>
  <c r="K471" i="5"/>
  <c r="K472" i="5"/>
  <c r="K473" i="5"/>
  <c r="K474" i="5"/>
  <c r="L474" i="5" s="1"/>
  <c r="K475" i="5"/>
  <c r="L475" i="5" s="1"/>
  <c r="K476" i="5"/>
  <c r="K477" i="5"/>
  <c r="K478" i="5"/>
  <c r="L478" i="5" s="1"/>
  <c r="K479" i="5"/>
  <c r="L479" i="5" s="1"/>
  <c r="K480" i="5"/>
  <c r="K481" i="5"/>
  <c r="K482" i="5"/>
  <c r="L482" i="5" s="1"/>
  <c r="K483" i="5"/>
  <c r="K484" i="5"/>
  <c r="K485" i="5"/>
  <c r="L485" i="5" s="1"/>
  <c r="K486" i="5"/>
  <c r="K487" i="5"/>
  <c r="K488" i="5"/>
  <c r="K489" i="5"/>
  <c r="K490" i="5"/>
  <c r="L490" i="5" s="1"/>
  <c r="K491" i="5"/>
  <c r="L491" i="5" s="1"/>
  <c r="K492" i="5"/>
  <c r="K493" i="5"/>
  <c r="K494" i="5"/>
  <c r="K495" i="5"/>
  <c r="K496" i="5"/>
  <c r="K497" i="5"/>
  <c r="K498" i="5"/>
  <c r="L498" i="5" s="1"/>
  <c r="K499" i="5"/>
  <c r="K500" i="5"/>
  <c r="K501" i="5"/>
  <c r="L501" i="5" s="1"/>
  <c r="K502" i="5"/>
  <c r="K503" i="5"/>
  <c r="K504" i="5"/>
  <c r="K505" i="5"/>
  <c r="K506" i="5"/>
  <c r="L506" i="5" s="1"/>
  <c r="K507" i="5"/>
  <c r="L507" i="5" s="1"/>
  <c r="K508" i="5"/>
  <c r="L508" i="5" s="1"/>
  <c r="K509" i="5"/>
  <c r="L509" i="5" s="1"/>
  <c r="K510" i="5"/>
  <c r="K511" i="5"/>
  <c r="L511" i="5" s="1"/>
  <c r="K512" i="5"/>
  <c r="K513" i="5"/>
  <c r="K514" i="5"/>
  <c r="L514" i="5" s="1"/>
  <c r="K515" i="5"/>
  <c r="K516" i="5"/>
  <c r="K517" i="5"/>
  <c r="L517" i="5" s="1"/>
  <c r="K518" i="5"/>
  <c r="K519" i="5"/>
  <c r="K520" i="5"/>
  <c r="K521" i="5"/>
  <c r="K522" i="5"/>
  <c r="L522" i="5" s="1"/>
  <c r="K523" i="5"/>
  <c r="L523" i="5" s="1"/>
  <c r="K524" i="5"/>
  <c r="K525" i="5"/>
  <c r="L525" i="5" s="1"/>
  <c r="K526" i="5"/>
  <c r="K527" i="5"/>
  <c r="K528" i="5"/>
  <c r="K529" i="5"/>
  <c r="K530" i="5"/>
  <c r="L530" i="5" s="1"/>
  <c r="K531" i="5"/>
  <c r="L531" i="5" s="1"/>
  <c r="K532" i="5"/>
  <c r="K533" i="5"/>
  <c r="L533" i="5" s="1"/>
  <c r="K534" i="5"/>
  <c r="K535" i="5"/>
  <c r="K536" i="5"/>
  <c r="K537" i="5"/>
  <c r="K538" i="5"/>
  <c r="L538" i="5" s="1"/>
  <c r="K539" i="5"/>
  <c r="L539" i="5" s="1"/>
  <c r="K540" i="5"/>
  <c r="K541" i="5"/>
  <c r="L541" i="5" s="1"/>
  <c r="K542" i="5"/>
  <c r="K543" i="5"/>
  <c r="K544" i="5"/>
  <c r="K545" i="5"/>
  <c r="K546" i="5"/>
  <c r="L546" i="5" s="1"/>
  <c r="K547" i="5"/>
  <c r="L547" i="5"/>
  <c r="K548" i="5"/>
  <c r="K549" i="5"/>
  <c r="L549" i="5" s="1"/>
  <c r="K550" i="5"/>
  <c r="K551" i="5"/>
  <c r="K552" i="5"/>
  <c r="K553" i="5"/>
  <c r="K554" i="5"/>
  <c r="L554" i="5" s="1"/>
  <c r="K555" i="5"/>
  <c r="L555" i="5" s="1"/>
  <c r="K556" i="5"/>
  <c r="K557" i="5"/>
  <c r="L557" i="5" s="1"/>
  <c r="K558" i="5"/>
  <c r="K559" i="5"/>
  <c r="K560" i="5"/>
  <c r="K561" i="5"/>
  <c r="K562" i="5"/>
  <c r="L562" i="5" s="1"/>
  <c r="K563" i="5"/>
  <c r="L563" i="5" s="1"/>
  <c r="K564" i="5"/>
  <c r="K565" i="5"/>
  <c r="L565" i="5" s="1"/>
  <c r="K566" i="5"/>
  <c r="K567" i="5"/>
  <c r="K568" i="5"/>
  <c r="K569" i="5"/>
  <c r="K570" i="5"/>
  <c r="L570" i="5" s="1"/>
  <c r="K571" i="5"/>
  <c r="L571" i="5" s="1"/>
  <c r="K572" i="5"/>
  <c r="K573" i="5"/>
  <c r="L573" i="5" s="1"/>
  <c r="K574" i="5"/>
  <c r="L574" i="5" s="1"/>
  <c r="K575" i="5"/>
  <c r="K576" i="5"/>
  <c r="K577" i="5"/>
  <c r="K578" i="5"/>
  <c r="L578" i="5" s="1"/>
  <c r="K579" i="5"/>
  <c r="L579" i="5" s="1"/>
  <c r="K580" i="5"/>
  <c r="K581" i="5"/>
  <c r="L581" i="5" s="1"/>
  <c r="K582" i="5"/>
  <c r="K583" i="5"/>
  <c r="K584" i="5"/>
  <c r="K585" i="5"/>
  <c r="K586" i="5"/>
  <c r="L586" i="5" s="1"/>
  <c r="K587" i="5"/>
  <c r="L587" i="5" s="1"/>
  <c r="K588" i="5"/>
  <c r="K589" i="5"/>
  <c r="L589" i="5" s="1"/>
  <c r="K590" i="5"/>
  <c r="K591" i="5"/>
  <c r="K592" i="5"/>
  <c r="K593" i="5"/>
  <c r="K594" i="5"/>
  <c r="L594" i="5" s="1"/>
  <c r="K595" i="5"/>
  <c r="L595" i="5" s="1"/>
  <c r="K596" i="5"/>
  <c r="K597" i="5"/>
  <c r="L597" i="5" s="1"/>
  <c r="K598" i="5"/>
  <c r="K599" i="5"/>
  <c r="K600" i="5"/>
  <c r="K601" i="5"/>
  <c r="K602" i="5"/>
  <c r="L602" i="5" s="1"/>
  <c r="K603" i="5"/>
  <c r="L603" i="5"/>
  <c r="K604" i="5"/>
  <c r="K605" i="5"/>
  <c r="L605" i="5" s="1"/>
  <c r="K606" i="5"/>
  <c r="K607" i="5"/>
  <c r="K608" i="5"/>
  <c r="K609" i="5"/>
  <c r="K610" i="5"/>
  <c r="L610" i="5" s="1"/>
  <c r="K611" i="5"/>
  <c r="L611" i="5" s="1"/>
  <c r="K612" i="5"/>
  <c r="K613" i="5"/>
  <c r="L613" i="5" s="1"/>
  <c r="K614" i="5"/>
  <c r="L614" i="5" s="1"/>
  <c r="K615" i="5"/>
  <c r="K616" i="5"/>
  <c r="K617" i="5"/>
  <c r="K618" i="5"/>
  <c r="L618" i="5" s="1"/>
  <c r="K619" i="5"/>
  <c r="L619" i="5" s="1"/>
  <c r="K620" i="5"/>
  <c r="K621" i="5"/>
  <c r="L621" i="5" s="1"/>
  <c r="K622" i="5"/>
  <c r="K623" i="5"/>
  <c r="L623" i="5" s="1"/>
  <c r="K624" i="5"/>
  <c r="L624" i="5" s="1"/>
  <c r="K625" i="5"/>
  <c r="K626" i="5"/>
  <c r="L626" i="5" s="1"/>
  <c r="K627" i="5"/>
  <c r="L627" i="5" s="1"/>
  <c r="K628" i="5"/>
  <c r="K629" i="5"/>
  <c r="L629" i="5" s="1"/>
  <c r="K630" i="5"/>
  <c r="K631" i="5"/>
  <c r="K632" i="5"/>
  <c r="K633" i="5"/>
  <c r="K634" i="5"/>
  <c r="L634" i="5" s="1"/>
  <c r="K635" i="5"/>
  <c r="L635" i="5" s="1"/>
  <c r="K636" i="5"/>
  <c r="K637" i="5"/>
  <c r="L637" i="5" s="1"/>
  <c r="K638" i="5"/>
  <c r="K639" i="5"/>
  <c r="L639" i="5" s="1"/>
  <c r="K640" i="5"/>
  <c r="K641" i="5"/>
  <c r="K642" i="5"/>
  <c r="L642" i="5" s="1"/>
  <c r="K643" i="5"/>
  <c r="L643" i="5" s="1"/>
  <c r="K644" i="5"/>
  <c r="K645" i="5"/>
  <c r="L645" i="5" s="1"/>
  <c r="K646" i="5"/>
  <c r="K647" i="5"/>
  <c r="K648" i="5"/>
  <c r="K649" i="5"/>
  <c r="K650" i="5"/>
  <c r="L650" i="5" s="1"/>
  <c r="K651" i="5"/>
  <c r="L651" i="5" s="1"/>
  <c r="K652" i="5"/>
  <c r="K653" i="5"/>
  <c r="L653" i="5" s="1"/>
  <c r="K654" i="5"/>
  <c r="K655" i="5"/>
  <c r="K656" i="5"/>
  <c r="L656" i="5" s="1"/>
  <c r="K657" i="5"/>
  <c r="K658" i="5"/>
  <c r="L658" i="5" s="1"/>
  <c r="K659" i="5"/>
  <c r="L659" i="5" s="1"/>
  <c r="K660" i="5"/>
  <c r="K661" i="5"/>
  <c r="L661" i="5" s="1"/>
  <c r="K662" i="5"/>
  <c r="K663" i="5"/>
  <c r="K664" i="5"/>
  <c r="K665" i="5"/>
  <c r="K666" i="5"/>
  <c r="L666" i="5" s="1"/>
  <c r="K667" i="5"/>
  <c r="L667" i="5" s="1"/>
  <c r="K668" i="5"/>
  <c r="K669" i="5"/>
  <c r="L669" i="5" s="1"/>
  <c r="K264" i="6"/>
  <c r="L264" i="6" s="1"/>
  <c r="K265" i="6"/>
  <c r="L265" i="6" s="1"/>
  <c r="K266" i="6"/>
  <c r="K267" i="6"/>
  <c r="K268" i="6"/>
  <c r="K269" i="6"/>
  <c r="K270" i="6"/>
  <c r="L270" i="6" s="1"/>
  <c r="K271" i="6"/>
  <c r="K272" i="6"/>
  <c r="K273" i="6"/>
  <c r="K274" i="6"/>
  <c r="K275" i="6"/>
  <c r="K276" i="6"/>
  <c r="K277" i="6"/>
  <c r="K278" i="6"/>
  <c r="L278" i="6" s="1"/>
  <c r="K279" i="6"/>
  <c r="K280" i="6"/>
  <c r="K281" i="6"/>
  <c r="K282" i="6"/>
  <c r="K283" i="6"/>
  <c r="K284" i="6"/>
  <c r="K285" i="6"/>
  <c r="K286" i="6"/>
  <c r="L286" i="6" s="1"/>
  <c r="K287" i="6"/>
  <c r="K288" i="6"/>
  <c r="K289" i="6"/>
  <c r="K290" i="6"/>
  <c r="K291" i="6"/>
  <c r="L291" i="6" s="1"/>
  <c r="K292" i="6"/>
  <c r="K293" i="6"/>
  <c r="K294" i="6"/>
  <c r="L294" i="6" s="1"/>
  <c r="K295" i="6"/>
  <c r="K296" i="6"/>
  <c r="K297" i="6"/>
  <c r="K298" i="6"/>
  <c r="K299" i="6"/>
  <c r="L299" i="6" s="1"/>
  <c r="K300" i="6"/>
  <c r="K301" i="6"/>
  <c r="K302" i="6"/>
  <c r="L302" i="6" s="1"/>
  <c r="K303" i="6"/>
  <c r="K304" i="6"/>
  <c r="K305" i="6"/>
  <c r="K306" i="6"/>
  <c r="K307" i="6"/>
  <c r="L307" i="6" s="1"/>
  <c r="K308" i="6"/>
  <c r="K309" i="6"/>
  <c r="K310" i="6"/>
  <c r="L310" i="6" s="1"/>
  <c r="K311" i="6"/>
  <c r="K312" i="6"/>
  <c r="L312" i="6" s="1"/>
  <c r="K313" i="6"/>
  <c r="K314" i="6"/>
  <c r="K315" i="6"/>
  <c r="K316" i="6"/>
  <c r="K317" i="6"/>
  <c r="L317" i="6" s="1"/>
  <c r="K318" i="6"/>
  <c r="L318" i="6" s="1"/>
  <c r="K319" i="6"/>
  <c r="K320" i="6"/>
  <c r="L320" i="6" s="1"/>
  <c r="K321" i="6"/>
  <c r="K322" i="6"/>
  <c r="K323" i="6"/>
  <c r="K324" i="6"/>
  <c r="K325" i="6"/>
  <c r="L325" i="6" s="1"/>
  <c r="K326" i="6"/>
  <c r="L326" i="6" s="1"/>
  <c r="K327" i="6"/>
  <c r="K328" i="6"/>
  <c r="K329" i="6"/>
  <c r="K330" i="6"/>
  <c r="K331" i="6"/>
  <c r="K332" i="6"/>
  <c r="K333" i="6"/>
  <c r="L333" i="6" s="1"/>
  <c r="K334" i="6"/>
  <c r="L334" i="6" s="1"/>
  <c r="K335" i="6"/>
  <c r="K336" i="6"/>
  <c r="K337" i="6"/>
  <c r="K338" i="6"/>
  <c r="K339" i="6"/>
  <c r="K340" i="6"/>
  <c r="K341" i="6"/>
  <c r="L341" i="6" s="1"/>
  <c r="K342" i="6"/>
  <c r="L342" i="6" s="1"/>
  <c r="K343" i="6"/>
  <c r="K344" i="6"/>
  <c r="K345" i="6"/>
  <c r="K346" i="6"/>
  <c r="K347" i="6"/>
  <c r="L347" i="6" s="1"/>
  <c r="K348" i="6"/>
  <c r="K349" i="6"/>
  <c r="L349" i="6" s="1"/>
  <c r="K350" i="6"/>
  <c r="L350" i="6" s="1"/>
  <c r="K351" i="6"/>
  <c r="K352" i="6"/>
  <c r="K353" i="6"/>
  <c r="K354" i="6"/>
  <c r="K355" i="6"/>
  <c r="K356" i="6"/>
  <c r="K357" i="6"/>
  <c r="L357" i="6" s="1"/>
  <c r="K358" i="6"/>
  <c r="L358" i="6" s="1"/>
  <c r="K359" i="6"/>
  <c r="K360" i="6"/>
  <c r="K361" i="6"/>
  <c r="K362" i="6"/>
  <c r="K363" i="6"/>
  <c r="K364" i="6"/>
  <c r="K365" i="6"/>
  <c r="L365" i="6" s="1"/>
  <c r="K366" i="6"/>
  <c r="L366" i="6" s="1"/>
  <c r="K367" i="6"/>
  <c r="K368" i="6"/>
  <c r="L368" i="6" s="1"/>
  <c r="K369" i="6"/>
  <c r="L369" i="6" s="1"/>
  <c r="K370" i="6"/>
  <c r="K371" i="6"/>
  <c r="K372" i="6"/>
  <c r="K373" i="6"/>
  <c r="L373" i="6" s="1"/>
  <c r="K374" i="6"/>
  <c r="L374" i="6" s="1"/>
  <c r="K375" i="6"/>
  <c r="K376" i="6"/>
  <c r="K377" i="6"/>
  <c r="K378" i="6"/>
  <c r="K379" i="6"/>
  <c r="K380" i="6"/>
  <c r="K381" i="6"/>
  <c r="L381" i="6" s="1"/>
  <c r="K382" i="6"/>
  <c r="L382" i="6" s="1"/>
  <c r="K383" i="6"/>
  <c r="K384" i="6"/>
  <c r="K385" i="6"/>
  <c r="K386" i="6"/>
  <c r="L386" i="6" s="1"/>
  <c r="K387" i="6"/>
  <c r="K388" i="6"/>
  <c r="K389" i="6"/>
  <c r="L389" i="6" s="1"/>
  <c r="K390" i="6"/>
  <c r="L390" i="6" s="1"/>
  <c r="K391" i="6"/>
  <c r="K392" i="6"/>
  <c r="K393" i="6"/>
  <c r="K394" i="6"/>
  <c r="L394" i="6" s="1"/>
  <c r="K395" i="6"/>
  <c r="K396" i="6"/>
  <c r="K397" i="6"/>
  <c r="L397" i="6" s="1"/>
  <c r="K398" i="6"/>
  <c r="L398" i="6" s="1"/>
  <c r="K399" i="6"/>
  <c r="K400" i="6"/>
  <c r="K401" i="6"/>
  <c r="K402" i="6"/>
  <c r="L402" i="6" s="1"/>
  <c r="K403" i="6"/>
  <c r="K404" i="6"/>
  <c r="K405" i="6"/>
  <c r="L405" i="6" s="1"/>
  <c r="K406" i="6"/>
  <c r="L406" i="6" s="1"/>
  <c r="K407" i="6"/>
  <c r="K408" i="6"/>
  <c r="K409" i="6"/>
  <c r="K410" i="6"/>
  <c r="L410" i="6" s="1"/>
  <c r="K411" i="6"/>
  <c r="K412" i="6"/>
  <c r="K413" i="6"/>
  <c r="K414" i="6"/>
  <c r="L414" i="6" s="1"/>
  <c r="K415" i="6"/>
  <c r="K416" i="6"/>
  <c r="L416" i="6" s="1"/>
  <c r="K417" i="6"/>
  <c r="K418" i="6"/>
  <c r="L418" i="6" s="1"/>
  <c r="K419" i="6"/>
  <c r="K420" i="6"/>
  <c r="K421" i="6"/>
  <c r="K422" i="6"/>
  <c r="L422" i="6" s="1"/>
  <c r="K423" i="6"/>
  <c r="K424" i="6"/>
  <c r="K425" i="6"/>
  <c r="K426" i="6"/>
  <c r="L426" i="6" s="1"/>
  <c r="K427" i="6"/>
  <c r="K428" i="6"/>
  <c r="K429" i="6"/>
  <c r="K430" i="6"/>
  <c r="K431" i="6"/>
  <c r="K432" i="6"/>
  <c r="K433" i="6"/>
  <c r="K434" i="6"/>
  <c r="L434" i="6" s="1"/>
  <c r="K435" i="6"/>
  <c r="L435" i="6" s="1"/>
  <c r="K436" i="6"/>
  <c r="K437" i="6"/>
  <c r="L437" i="6" s="1"/>
  <c r="K438" i="6"/>
  <c r="L438" i="6" s="1"/>
  <c r="K439" i="6"/>
  <c r="K440" i="6"/>
  <c r="L440" i="6" s="1"/>
  <c r="K441" i="6"/>
  <c r="L441" i="6" s="1"/>
  <c r="K442" i="6"/>
  <c r="K443" i="6"/>
  <c r="L443" i="6" s="1"/>
  <c r="K444" i="6"/>
  <c r="K445" i="6"/>
  <c r="L445" i="6" s="1"/>
  <c r="K446" i="6"/>
  <c r="L446" i="6" s="1"/>
  <c r="K447" i="6"/>
  <c r="K448" i="6"/>
  <c r="K449" i="6"/>
  <c r="K450" i="6"/>
  <c r="L450" i="6" s="1"/>
  <c r="K451" i="6"/>
  <c r="L451" i="6" s="1"/>
  <c r="K452" i="6"/>
  <c r="K453" i="6"/>
  <c r="L453" i="6" s="1"/>
  <c r="K454" i="6"/>
  <c r="L454" i="6" s="1"/>
  <c r="K455" i="6"/>
  <c r="K456" i="6"/>
  <c r="K457" i="6"/>
  <c r="K458" i="6"/>
  <c r="K459" i="6"/>
  <c r="L459" i="6" s="1"/>
  <c r="K460" i="6"/>
  <c r="K461" i="6"/>
  <c r="L461" i="6" s="1"/>
  <c r="K462" i="6"/>
  <c r="L462" i="6" s="1"/>
  <c r="K463" i="6"/>
  <c r="K464" i="6"/>
  <c r="L464" i="6" s="1"/>
  <c r="K465" i="6"/>
  <c r="K466" i="6"/>
  <c r="L466" i="6" s="1"/>
  <c r="K467" i="6"/>
  <c r="L467" i="6" s="1"/>
  <c r="K468" i="6"/>
  <c r="K469" i="6"/>
  <c r="L469" i="6" s="1"/>
  <c r="K470" i="6"/>
  <c r="L470" i="6" s="1"/>
  <c r="K471" i="6"/>
  <c r="K472" i="6"/>
  <c r="K473" i="6"/>
  <c r="K474" i="6"/>
  <c r="K475" i="6"/>
  <c r="L475" i="6" s="1"/>
  <c r="K476" i="6"/>
  <c r="K477" i="6"/>
  <c r="L477" i="6" s="1"/>
  <c r="K478" i="6"/>
  <c r="L478" i="6" s="1"/>
  <c r="K479" i="6"/>
  <c r="K480" i="6"/>
  <c r="K481" i="6"/>
  <c r="K482" i="6"/>
  <c r="L482" i="6" s="1"/>
  <c r="K483" i="6"/>
  <c r="L483" i="6" s="1"/>
  <c r="K484" i="6"/>
  <c r="K485" i="6"/>
  <c r="L485" i="6" s="1"/>
  <c r="K486" i="6"/>
  <c r="L486" i="6" s="1"/>
  <c r="K487" i="6"/>
  <c r="K488" i="6"/>
  <c r="L488" i="6" s="1"/>
  <c r="K489" i="6"/>
  <c r="K490" i="6"/>
  <c r="K491" i="6"/>
  <c r="L491" i="6" s="1"/>
  <c r="K492" i="6"/>
  <c r="K493" i="6"/>
  <c r="L493" i="6" s="1"/>
  <c r="K494" i="6"/>
  <c r="L494" i="6" s="1"/>
  <c r="K495" i="6"/>
  <c r="K496" i="6"/>
  <c r="K497" i="6"/>
  <c r="K498" i="6"/>
  <c r="L498" i="6" s="1"/>
  <c r="K499" i="6"/>
  <c r="L499" i="6" s="1"/>
  <c r="K500" i="6"/>
  <c r="K501" i="6"/>
  <c r="L501" i="6" s="1"/>
  <c r="K502" i="6"/>
  <c r="L502" i="6" s="1"/>
  <c r="K503" i="6"/>
  <c r="K504" i="6"/>
  <c r="K505" i="6"/>
  <c r="K506" i="6"/>
  <c r="L506" i="6" s="1"/>
  <c r="K507" i="6"/>
  <c r="L507" i="6" s="1"/>
  <c r="K508" i="6"/>
  <c r="K509" i="6"/>
  <c r="L509" i="6" s="1"/>
  <c r="K510" i="6"/>
  <c r="L510" i="6" s="1"/>
  <c r="K511" i="6"/>
  <c r="K512" i="6"/>
  <c r="K513" i="6"/>
  <c r="L513" i="6" s="1"/>
  <c r="K514" i="6"/>
  <c r="K515" i="6"/>
  <c r="L515" i="6" s="1"/>
  <c r="K516" i="6"/>
  <c r="K517" i="6"/>
  <c r="L517" i="6" s="1"/>
  <c r="K518" i="6"/>
  <c r="K519" i="6"/>
  <c r="K520" i="6"/>
  <c r="L520" i="6" s="1"/>
  <c r="K521" i="6"/>
  <c r="K522" i="6"/>
  <c r="L522" i="6" s="1"/>
  <c r="K523" i="6"/>
  <c r="L523" i="6" s="1"/>
  <c r="K524" i="6"/>
  <c r="K525" i="6"/>
  <c r="L525" i="6" s="1"/>
  <c r="K526" i="6"/>
  <c r="L526" i="6" s="1"/>
  <c r="K527" i="6"/>
  <c r="K528" i="6"/>
  <c r="K529" i="6"/>
  <c r="K530" i="6"/>
  <c r="L530" i="6" s="1"/>
  <c r="K531" i="6"/>
  <c r="L531" i="6" s="1"/>
  <c r="K532" i="6"/>
  <c r="K533" i="6"/>
  <c r="L533" i="6" s="1"/>
  <c r="K534" i="6"/>
  <c r="L534" i="6" s="1"/>
  <c r="K535" i="6"/>
  <c r="K536" i="6"/>
  <c r="L536" i="6" s="1"/>
  <c r="K537" i="6"/>
  <c r="K538" i="6"/>
  <c r="L538" i="6" s="1"/>
  <c r="K539" i="6"/>
  <c r="L539" i="6" s="1"/>
  <c r="K540" i="6"/>
  <c r="K541" i="6"/>
  <c r="L541" i="6" s="1"/>
  <c r="K542" i="6"/>
  <c r="L542" i="6" s="1"/>
  <c r="K543" i="6"/>
  <c r="K544" i="6"/>
  <c r="L544" i="6" s="1"/>
  <c r="K545" i="6"/>
  <c r="L545" i="6" s="1"/>
  <c r="K546" i="6"/>
  <c r="L546" i="6" s="1"/>
  <c r="K547" i="6"/>
  <c r="L547" i="6" s="1"/>
  <c r="K548" i="6"/>
  <c r="K549" i="6"/>
  <c r="L549" i="6" s="1"/>
  <c r="K550" i="6"/>
  <c r="L550" i="6" s="1"/>
  <c r="K551" i="6"/>
  <c r="K552" i="6"/>
  <c r="K553" i="6"/>
  <c r="K554" i="6"/>
  <c r="L554" i="6" s="1"/>
  <c r="K555" i="6"/>
  <c r="L555" i="6" s="1"/>
  <c r="K556" i="6"/>
  <c r="K557" i="6"/>
  <c r="L557" i="6" s="1"/>
  <c r="K558" i="6"/>
  <c r="L558" i="6" s="1"/>
  <c r="K559" i="6"/>
  <c r="K560" i="6"/>
  <c r="L560" i="6" s="1"/>
  <c r="K561" i="6"/>
  <c r="L561" i="6" s="1"/>
  <c r="K562" i="6"/>
  <c r="L562" i="6" s="1"/>
  <c r="K563" i="6"/>
  <c r="L563" i="6" s="1"/>
  <c r="K564" i="6"/>
  <c r="K565" i="6"/>
  <c r="L565" i="6" s="1"/>
  <c r="K566" i="6"/>
  <c r="L566" i="6" s="1"/>
  <c r="K567" i="6"/>
  <c r="K568" i="6"/>
  <c r="K569" i="6"/>
  <c r="K570" i="6"/>
  <c r="L570" i="6" s="1"/>
  <c r="K571" i="6"/>
  <c r="L571" i="6" s="1"/>
  <c r="K572" i="6"/>
  <c r="K573" i="6"/>
  <c r="L573" i="6" s="1"/>
  <c r="K574" i="6"/>
  <c r="L574" i="6" s="1"/>
  <c r="K575" i="6"/>
  <c r="K576" i="6"/>
  <c r="K577" i="6"/>
  <c r="K578" i="6"/>
  <c r="L578" i="6" s="1"/>
  <c r="K579" i="6"/>
  <c r="L579" i="6" s="1"/>
  <c r="K580" i="6"/>
  <c r="K581" i="6"/>
  <c r="L581" i="6" s="1"/>
  <c r="K582" i="6"/>
  <c r="L582" i="6" s="1"/>
  <c r="K583" i="6"/>
  <c r="K584" i="6"/>
  <c r="K585" i="6"/>
  <c r="K586" i="6"/>
  <c r="L586" i="6" s="1"/>
  <c r="K587" i="6"/>
  <c r="L587" i="6" s="1"/>
  <c r="K588" i="6"/>
  <c r="K589" i="6"/>
  <c r="L589" i="6" s="1"/>
  <c r="K590" i="6"/>
  <c r="L590" i="6" s="1"/>
  <c r="K591" i="6"/>
  <c r="K592" i="6"/>
  <c r="K593" i="6"/>
  <c r="L593" i="6" s="1"/>
  <c r="K594" i="6"/>
  <c r="L594" i="6" s="1"/>
  <c r="K595" i="6"/>
  <c r="L595" i="6" s="1"/>
  <c r="K596" i="6"/>
  <c r="K597" i="6"/>
  <c r="L597" i="6" s="1"/>
  <c r="K598" i="6"/>
  <c r="L598" i="6" s="1"/>
  <c r="K599" i="6"/>
  <c r="K600" i="6"/>
  <c r="K601" i="6"/>
  <c r="K602" i="6"/>
  <c r="L602" i="6" s="1"/>
  <c r="K603" i="6"/>
  <c r="L603" i="6" s="1"/>
  <c r="K604" i="6"/>
  <c r="K605" i="6"/>
  <c r="L605" i="6" s="1"/>
  <c r="K606" i="6"/>
  <c r="L606" i="6" s="1"/>
  <c r="K607" i="6"/>
  <c r="K608" i="6"/>
  <c r="K609" i="6"/>
  <c r="K610" i="6"/>
  <c r="L610" i="6" s="1"/>
  <c r="K611" i="6"/>
  <c r="L611" i="6" s="1"/>
  <c r="K612" i="6"/>
  <c r="K613" i="6"/>
  <c r="L613" i="6" s="1"/>
  <c r="K614" i="6"/>
  <c r="L614" i="6" s="1"/>
  <c r="K615" i="6"/>
  <c r="K616" i="6"/>
  <c r="K617" i="6"/>
  <c r="L617" i="6" s="1"/>
  <c r="K618" i="6"/>
  <c r="L618" i="6" s="1"/>
  <c r="K619" i="6"/>
  <c r="L619" i="6" s="1"/>
  <c r="K620" i="6"/>
  <c r="K621" i="6"/>
  <c r="L621" i="6" s="1"/>
  <c r="K622" i="6"/>
  <c r="L622" i="6" s="1"/>
  <c r="K623" i="6"/>
  <c r="K624" i="6"/>
  <c r="L624" i="6" s="1"/>
  <c r="K625" i="6"/>
  <c r="L625" i="6" s="1"/>
  <c r="K626" i="6"/>
  <c r="L626" i="6" s="1"/>
  <c r="K627" i="6"/>
  <c r="L627" i="6" s="1"/>
  <c r="K628" i="6"/>
  <c r="K629" i="6"/>
  <c r="L629" i="6" s="1"/>
  <c r="K630" i="6"/>
  <c r="L630" i="6" s="1"/>
  <c r="K631" i="6"/>
  <c r="K632" i="6"/>
  <c r="K633" i="6"/>
  <c r="K634" i="6"/>
  <c r="L634" i="6" s="1"/>
  <c r="K635" i="6"/>
  <c r="L635" i="6" s="1"/>
  <c r="K636" i="6"/>
  <c r="K637" i="6"/>
  <c r="L637" i="6" s="1"/>
  <c r="K638" i="6"/>
  <c r="L638" i="6" s="1"/>
  <c r="K639" i="6"/>
  <c r="K640" i="6"/>
  <c r="K641" i="6"/>
  <c r="L641" i="6" s="1"/>
  <c r="K642" i="6"/>
  <c r="L642" i="6" s="1"/>
  <c r="K643" i="6"/>
  <c r="L643" i="6" s="1"/>
  <c r="K644" i="6"/>
  <c r="K645" i="6"/>
  <c r="L645" i="6" s="1"/>
  <c r="K646" i="6"/>
  <c r="L646" i="6" s="1"/>
  <c r="K647" i="6"/>
  <c r="K648" i="6"/>
  <c r="K649" i="6"/>
  <c r="K650" i="6"/>
  <c r="L650" i="6" s="1"/>
  <c r="K651" i="6"/>
  <c r="L651" i="6" s="1"/>
  <c r="K652" i="6"/>
  <c r="K653" i="6"/>
  <c r="L653" i="6" s="1"/>
  <c r="K654" i="6"/>
  <c r="L654" i="6" s="1"/>
  <c r="K655" i="6"/>
  <c r="K656" i="6"/>
  <c r="K657" i="6"/>
  <c r="L657" i="6" s="1"/>
  <c r="K658" i="6"/>
  <c r="L658" i="6" s="1"/>
  <c r="K659" i="6"/>
  <c r="L659" i="6" s="1"/>
  <c r="K660" i="6"/>
  <c r="K661" i="6"/>
  <c r="L661" i="6" s="1"/>
  <c r="K662" i="6"/>
  <c r="L662" i="6" s="1"/>
  <c r="K663" i="6"/>
  <c r="K664" i="6"/>
  <c r="L664" i="6" s="1"/>
  <c r="K665" i="6"/>
  <c r="K666" i="6"/>
  <c r="L666" i="6" s="1"/>
  <c r="K264" i="25"/>
  <c r="K265" i="25"/>
  <c r="K266" i="25"/>
  <c r="K267" i="25"/>
  <c r="K268" i="25"/>
  <c r="K269" i="25"/>
  <c r="K270" i="25"/>
  <c r="K271" i="25"/>
  <c r="K272" i="25"/>
  <c r="K273" i="25"/>
  <c r="K274" i="25"/>
  <c r="K275" i="25"/>
  <c r="K276" i="25"/>
  <c r="K277" i="25"/>
  <c r="K278" i="25"/>
  <c r="K279" i="25"/>
  <c r="K280" i="25"/>
  <c r="K281" i="25"/>
  <c r="K282" i="25"/>
  <c r="K283" i="25"/>
  <c r="K284" i="25"/>
  <c r="K285" i="25"/>
  <c r="K286" i="25"/>
  <c r="K287" i="25"/>
  <c r="K288" i="25"/>
  <c r="K289" i="25"/>
  <c r="K290" i="25"/>
  <c r="K291" i="25"/>
  <c r="K292" i="25"/>
  <c r="K293" i="25"/>
  <c r="K294" i="25"/>
  <c r="K295" i="25"/>
  <c r="K296" i="25"/>
  <c r="K297" i="25"/>
  <c r="K298" i="25"/>
  <c r="K299" i="25"/>
  <c r="K300" i="25"/>
  <c r="K301" i="25"/>
  <c r="K302" i="25"/>
  <c r="K303" i="25"/>
  <c r="K304" i="25"/>
  <c r="K305" i="25"/>
  <c r="K306" i="25"/>
  <c r="K307" i="25"/>
  <c r="K308" i="25"/>
  <c r="K309" i="25"/>
  <c r="K310" i="25"/>
  <c r="K311" i="25"/>
  <c r="K312" i="25"/>
  <c r="K313" i="25"/>
  <c r="K314" i="25"/>
  <c r="K315" i="25"/>
  <c r="K316" i="25"/>
  <c r="L316" i="25" s="1"/>
  <c r="K317" i="25"/>
  <c r="K318" i="25"/>
  <c r="K319" i="25"/>
  <c r="K320" i="25"/>
  <c r="L320" i="25" s="1"/>
  <c r="K321" i="25"/>
  <c r="K322" i="25"/>
  <c r="K323" i="25"/>
  <c r="K324" i="25"/>
  <c r="K325" i="25"/>
  <c r="K326" i="25"/>
  <c r="K327" i="25"/>
  <c r="K328" i="25"/>
  <c r="K329" i="25"/>
  <c r="K330" i="25"/>
  <c r="K331" i="25"/>
  <c r="K332" i="25"/>
  <c r="K333" i="25"/>
  <c r="K334" i="25"/>
  <c r="K335" i="25"/>
  <c r="K336" i="25"/>
  <c r="K337" i="25"/>
  <c r="K338" i="25"/>
  <c r="K339" i="25"/>
  <c r="K340" i="25"/>
  <c r="K341" i="25"/>
  <c r="K342" i="25"/>
  <c r="K343" i="25"/>
  <c r="K344" i="25"/>
  <c r="K345" i="25"/>
  <c r="K346" i="25"/>
  <c r="K347" i="25"/>
  <c r="K348" i="25"/>
  <c r="K349" i="25"/>
  <c r="K350" i="25"/>
  <c r="L350" i="25" s="1"/>
  <c r="K351" i="25"/>
  <c r="K352" i="25"/>
  <c r="K353" i="25"/>
  <c r="K354" i="25"/>
  <c r="K355" i="25"/>
  <c r="K356" i="25"/>
  <c r="K357" i="25"/>
  <c r="K358" i="25"/>
  <c r="K359" i="25"/>
  <c r="K360" i="25"/>
  <c r="K361" i="25"/>
  <c r="K362" i="25"/>
  <c r="K363" i="25"/>
  <c r="K364" i="25"/>
  <c r="K365" i="25"/>
  <c r="K366" i="25"/>
  <c r="L366" i="25" s="1"/>
  <c r="K367" i="25"/>
  <c r="K368" i="25"/>
  <c r="L368" i="25" s="1"/>
  <c r="K369" i="25"/>
  <c r="K370" i="25"/>
  <c r="K371" i="25"/>
  <c r="K372" i="25"/>
  <c r="K373" i="25"/>
  <c r="K374" i="25"/>
  <c r="K375" i="25"/>
  <c r="K376" i="25"/>
  <c r="K377" i="25"/>
  <c r="K378" i="25"/>
  <c r="K379" i="25"/>
  <c r="K380" i="25"/>
  <c r="K381" i="25"/>
  <c r="K382" i="25"/>
  <c r="L382" i="25" s="1"/>
  <c r="K383" i="25"/>
  <c r="K384" i="25"/>
  <c r="L384" i="25" s="1"/>
  <c r="K385" i="25"/>
  <c r="K386" i="25"/>
  <c r="K387" i="25"/>
  <c r="K388" i="25"/>
  <c r="K389" i="25"/>
  <c r="K390" i="25"/>
  <c r="K391" i="25"/>
  <c r="K392" i="25"/>
  <c r="K393" i="25"/>
  <c r="K394" i="25"/>
  <c r="K395" i="25"/>
  <c r="K396" i="25"/>
  <c r="K397" i="25"/>
  <c r="K398" i="25"/>
  <c r="L398" i="25" s="1"/>
  <c r="K264" i="12"/>
  <c r="K263" i="12"/>
  <c r="L263" i="12" s="1"/>
  <c r="K262" i="12"/>
  <c r="K261" i="12"/>
  <c r="K260" i="12"/>
  <c r="K259" i="12"/>
  <c r="K258" i="12"/>
  <c r="K257" i="12"/>
  <c r="L257" i="12" s="1"/>
  <c r="K256" i="12"/>
  <c r="K255" i="12"/>
  <c r="K254" i="12"/>
  <c r="K253" i="12"/>
  <c r="K252" i="12"/>
  <c r="K251" i="12"/>
  <c r="K250" i="12"/>
  <c r="K249" i="12"/>
  <c r="L249" i="12" s="1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L233" i="12" s="1"/>
  <c r="K232" i="12"/>
  <c r="K231" i="12"/>
  <c r="L231" i="12" s="1"/>
  <c r="K230" i="12"/>
  <c r="K229" i="12"/>
  <c r="K228" i="12"/>
  <c r="K227" i="12"/>
  <c r="K226" i="12"/>
  <c r="K225" i="12"/>
  <c r="K224" i="12"/>
  <c r="K223" i="12"/>
  <c r="L223" i="12" s="1"/>
  <c r="K222" i="12"/>
  <c r="K221" i="12"/>
  <c r="K220" i="12"/>
  <c r="K219" i="12"/>
  <c r="K218" i="12"/>
  <c r="K217" i="12"/>
  <c r="K216" i="12"/>
  <c r="K215" i="12"/>
  <c r="L215" i="12" s="1"/>
  <c r="K214" i="12"/>
  <c r="K213" i="12"/>
  <c r="K212" i="12"/>
  <c r="K211" i="12"/>
  <c r="K210" i="12"/>
  <c r="K209" i="12"/>
  <c r="L209" i="12" s="1"/>
  <c r="K208" i="12"/>
  <c r="K207" i="12"/>
  <c r="L207" i="12" s="1"/>
  <c r="K206" i="12"/>
  <c r="K205" i="12"/>
  <c r="K204" i="12"/>
  <c r="K203" i="12"/>
  <c r="K202" i="12"/>
  <c r="K201" i="12"/>
  <c r="L201" i="12" s="1"/>
  <c r="K200" i="12"/>
  <c r="K199" i="12"/>
  <c r="L199" i="12" s="1"/>
  <c r="K198" i="12"/>
  <c r="K197" i="12"/>
  <c r="K196" i="12"/>
  <c r="K195" i="12"/>
  <c r="K194" i="12"/>
  <c r="K193" i="12"/>
  <c r="L193" i="12" s="1"/>
  <c r="K192" i="12"/>
  <c r="K191" i="12"/>
  <c r="L191" i="12" s="1"/>
  <c r="K190" i="12"/>
  <c r="L190" i="12" s="1"/>
  <c r="K189" i="12"/>
  <c r="K188" i="12"/>
  <c r="K187" i="12"/>
  <c r="K186" i="12"/>
  <c r="K185" i="12"/>
  <c r="K184" i="12"/>
  <c r="K183" i="12"/>
  <c r="L183" i="12" s="1"/>
  <c r="K182" i="12"/>
  <c r="L182" i="12" s="1"/>
  <c r="K181" i="12"/>
  <c r="K180" i="12"/>
  <c r="K179" i="12"/>
  <c r="K178" i="12"/>
  <c r="K177" i="12"/>
  <c r="L177" i="12" s="1"/>
  <c r="K176" i="12"/>
  <c r="K175" i="12"/>
  <c r="L175" i="12" s="1"/>
  <c r="K174" i="12"/>
  <c r="K173" i="12"/>
  <c r="K172" i="12"/>
  <c r="K171" i="12"/>
  <c r="K170" i="12"/>
  <c r="K169" i="12"/>
  <c r="L169" i="12"/>
  <c r="K168" i="12"/>
  <c r="K167" i="12"/>
  <c r="L167" i="12" s="1"/>
  <c r="K166" i="12"/>
  <c r="K165" i="12"/>
  <c r="K164" i="12"/>
  <c r="K163" i="12"/>
  <c r="K162" i="12"/>
  <c r="K161" i="12"/>
  <c r="L161" i="12" s="1"/>
  <c r="K160" i="12"/>
  <c r="K159" i="12"/>
  <c r="L159" i="12" s="1"/>
  <c r="K158" i="12"/>
  <c r="K157" i="12"/>
  <c r="K156" i="12"/>
  <c r="K154" i="12"/>
  <c r="K153" i="12"/>
  <c r="K152" i="12"/>
  <c r="K151" i="12"/>
  <c r="K150" i="12"/>
  <c r="L150" i="12" s="1"/>
  <c r="K149" i="12"/>
  <c r="K148" i="12"/>
  <c r="K147" i="12"/>
  <c r="K146" i="12"/>
  <c r="K145" i="12"/>
  <c r="K144" i="12"/>
  <c r="L144" i="12" s="1"/>
  <c r="K143" i="12"/>
  <c r="K142" i="12"/>
  <c r="L142" i="12" s="1"/>
  <c r="K141" i="12"/>
  <c r="K140" i="12"/>
  <c r="K139" i="12"/>
  <c r="K138" i="12"/>
  <c r="K137" i="12"/>
  <c r="K136" i="12"/>
  <c r="L136" i="12" s="1"/>
  <c r="K135" i="12"/>
  <c r="K134" i="12"/>
  <c r="L134" i="12" s="1"/>
  <c r="K133" i="12"/>
  <c r="L133" i="12" s="1"/>
  <c r="K132" i="12"/>
  <c r="K131" i="12"/>
  <c r="K130" i="12"/>
  <c r="K129" i="12"/>
  <c r="K128" i="12"/>
  <c r="L128" i="12" s="1"/>
  <c r="K127" i="12"/>
  <c r="K126" i="12"/>
  <c r="L126" i="12" s="1"/>
  <c r="K125" i="12"/>
  <c r="K124" i="12"/>
  <c r="K123" i="12"/>
  <c r="K122" i="12"/>
  <c r="K121" i="12"/>
  <c r="K120" i="12"/>
  <c r="K119" i="12"/>
  <c r="K118" i="12"/>
  <c r="L118" i="12" s="1"/>
  <c r="K117" i="12"/>
  <c r="K116" i="12"/>
  <c r="K115" i="12"/>
  <c r="K114" i="12"/>
  <c r="K113" i="12"/>
  <c r="K112" i="12"/>
  <c r="L112" i="12" s="1"/>
  <c r="K111" i="12"/>
  <c r="K110" i="12"/>
  <c r="L110" i="12" s="1"/>
  <c r="K109" i="12"/>
  <c r="K108" i="12"/>
  <c r="K107" i="12"/>
  <c r="K106" i="12"/>
  <c r="K105" i="12"/>
  <c r="K104" i="12"/>
  <c r="L104" i="12" s="1"/>
  <c r="K103" i="12"/>
  <c r="K102" i="12"/>
  <c r="L102" i="12" s="1"/>
  <c r="K101" i="12"/>
  <c r="K100" i="12"/>
  <c r="K99" i="12"/>
  <c r="K98" i="12"/>
  <c r="K97" i="12"/>
  <c r="K96" i="12"/>
  <c r="L96" i="12" s="1"/>
  <c r="K95" i="12"/>
  <c r="K94" i="12"/>
  <c r="L94" i="12" s="1"/>
  <c r="K93" i="12"/>
  <c r="L93" i="12" s="1"/>
  <c r="K92" i="12"/>
  <c r="K91" i="12"/>
  <c r="K90" i="12"/>
  <c r="K89" i="12"/>
  <c r="L89" i="12" s="1"/>
  <c r="K88" i="12"/>
  <c r="K87" i="12"/>
  <c r="K86" i="12"/>
  <c r="L86" i="12" s="1"/>
  <c r="K85" i="12"/>
  <c r="K84" i="12"/>
  <c r="K83" i="12"/>
  <c r="K82" i="12"/>
  <c r="K81" i="12"/>
  <c r="L81" i="12" s="1"/>
  <c r="K80" i="12"/>
  <c r="K79" i="12"/>
  <c r="K78" i="12"/>
  <c r="L78" i="12" s="1"/>
  <c r="K77" i="12"/>
  <c r="K76" i="12"/>
  <c r="K75" i="12"/>
  <c r="K74" i="12"/>
  <c r="L74" i="12" s="1"/>
  <c r="K73" i="12"/>
  <c r="L73" i="12" s="1"/>
  <c r="K72" i="12"/>
  <c r="K71" i="12"/>
  <c r="K70" i="12"/>
  <c r="L70" i="12" s="1"/>
  <c r="K69" i="12"/>
  <c r="K68" i="12"/>
  <c r="K67" i="12"/>
  <c r="K66" i="12"/>
  <c r="K65" i="12"/>
  <c r="L65" i="12" s="1"/>
  <c r="K64" i="12"/>
  <c r="K63" i="12"/>
  <c r="K62" i="12"/>
  <c r="L62" i="12" s="1"/>
  <c r="K61" i="12"/>
  <c r="K60" i="12"/>
  <c r="K59" i="12"/>
  <c r="K58" i="12"/>
  <c r="K57" i="12"/>
  <c r="L57" i="12" s="1"/>
  <c r="K56" i="12"/>
  <c r="K55" i="12"/>
  <c r="K54" i="12"/>
  <c r="K53" i="12"/>
  <c r="K52" i="12"/>
  <c r="K51" i="12"/>
  <c r="K50" i="12"/>
  <c r="K49" i="12"/>
  <c r="L49" i="12" s="1"/>
  <c r="K48" i="12"/>
  <c r="K47" i="12"/>
  <c r="K46" i="12"/>
  <c r="L46" i="12" s="1"/>
  <c r="K45" i="12"/>
  <c r="K44" i="12"/>
  <c r="K43" i="12"/>
  <c r="K42" i="12"/>
  <c r="K41" i="12"/>
  <c r="L41" i="12" s="1"/>
  <c r="K40" i="12"/>
  <c r="K39" i="12"/>
  <c r="K38" i="12"/>
  <c r="L38" i="12" s="1"/>
  <c r="K37" i="12"/>
  <c r="K36" i="12"/>
  <c r="K35" i="12"/>
  <c r="K34" i="12"/>
  <c r="K33" i="12"/>
  <c r="L33" i="12" s="1"/>
  <c r="K32" i="12"/>
  <c r="K31" i="12"/>
  <c r="K30" i="12"/>
  <c r="L30" i="12" s="1"/>
  <c r="K29" i="12"/>
  <c r="K28" i="12"/>
  <c r="K27" i="12"/>
  <c r="K26" i="12"/>
  <c r="K25" i="12"/>
  <c r="L25" i="12" s="1"/>
  <c r="K24" i="12"/>
  <c r="K23" i="12"/>
  <c r="K22" i="12"/>
  <c r="L22" i="12" s="1"/>
  <c r="K21" i="12"/>
  <c r="K20" i="12"/>
  <c r="K19" i="12"/>
  <c r="K18" i="12"/>
  <c r="K17" i="12"/>
  <c r="L17" i="12" s="1"/>
  <c r="K16" i="12"/>
  <c r="K15" i="12"/>
  <c r="K14" i="12"/>
  <c r="K13" i="12"/>
  <c r="K12" i="12"/>
  <c r="K11" i="12"/>
  <c r="K10" i="12"/>
  <c r="K9" i="12"/>
  <c r="L9" i="12" s="1"/>
  <c r="K8" i="12"/>
  <c r="L8" i="12" s="1"/>
  <c r="K7" i="12"/>
  <c r="K6" i="12"/>
  <c r="L6" i="12" s="1"/>
  <c r="K5" i="12"/>
  <c r="L5" i="12" s="1"/>
  <c r="K4" i="12"/>
  <c r="K263" i="5"/>
  <c r="K262" i="5"/>
  <c r="K261" i="5"/>
  <c r="L261" i="5" s="1"/>
  <c r="K260" i="5"/>
  <c r="K259" i="5"/>
  <c r="L259" i="5" s="1"/>
  <c r="K258" i="5"/>
  <c r="L258" i="5" s="1"/>
  <c r="K257" i="5"/>
  <c r="K256" i="5"/>
  <c r="K255" i="5"/>
  <c r="K254" i="5"/>
  <c r="L254" i="5" s="1"/>
  <c r="K253" i="5"/>
  <c r="L253" i="5" s="1"/>
  <c r="K252" i="5"/>
  <c r="K251" i="5"/>
  <c r="L251" i="5" s="1"/>
  <c r="K250" i="5"/>
  <c r="L250" i="5" s="1"/>
  <c r="K249" i="5"/>
  <c r="K248" i="5"/>
  <c r="K247" i="5"/>
  <c r="K246" i="5"/>
  <c r="K245" i="5"/>
  <c r="K244" i="5"/>
  <c r="K243" i="5"/>
  <c r="K242" i="5"/>
  <c r="L242" i="5" s="1"/>
  <c r="K241" i="5"/>
  <c r="K240" i="5"/>
  <c r="K239" i="5"/>
  <c r="K238" i="5"/>
  <c r="K237" i="5"/>
  <c r="K236" i="5"/>
  <c r="L236" i="5" s="1"/>
  <c r="K235" i="5"/>
  <c r="L235" i="5" s="1"/>
  <c r="K234" i="5"/>
  <c r="L234" i="5" s="1"/>
  <c r="K233" i="5"/>
  <c r="K232" i="5"/>
  <c r="L232" i="5" s="1"/>
  <c r="K231" i="5"/>
  <c r="K230" i="5"/>
  <c r="K229" i="5"/>
  <c r="K228" i="5"/>
  <c r="K227" i="5"/>
  <c r="L227" i="5" s="1"/>
  <c r="K226" i="5"/>
  <c r="L226" i="5" s="1"/>
  <c r="K225" i="5"/>
  <c r="K224" i="5"/>
  <c r="K223" i="5"/>
  <c r="L223" i="5" s="1"/>
  <c r="K222" i="5"/>
  <c r="L222" i="5" s="1"/>
  <c r="K221" i="5"/>
  <c r="L221" i="5" s="1"/>
  <c r="K220" i="5"/>
  <c r="K219" i="5"/>
  <c r="L219" i="5" s="1"/>
  <c r="K218" i="5"/>
  <c r="L218" i="5" s="1"/>
  <c r="K217" i="5"/>
  <c r="K216" i="5"/>
  <c r="K215" i="5"/>
  <c r="K214" i="5"/>
  <c r="K213" i="5"/>
  <c r="K212" i="5"/>
  <c r="K211" i="5"/>
  <c r="K210" i="5"/>
  <c r="L210" i="5" s="1"/>
  <c r="K209" i="5"/>
  <c r="K208" i="5"/>
  <c r="K207" i="5"/>
  <c r="L207" i="5" s="1"/>
  <c r="K206" i="5"/>
  <c r="K205" i="5"/>
  <c r="L205" i="5" s="1"/>
  <c r="K204" i="5"/>
  <c r="K203" i="5"/>
  <c r="L203" i="5" s="1"/>
  <c r="K202" i="5"/>
  <c r="L202" i="5" s="1"/>
  <c r="K201" i="5"/>
  <c r="K200" i="5"/>
  <c r="K199" i="5"/>
  <c r="L199" i="5" s="1"/>
  <c r="K198" i="5"/>
  <c r="L198" i="5" s="1"/>
  <c r="K197" i="5"/>
  <c r="K196" i="5"/>
  <c r="K195" i="5"/>
  <c r="K194" i="5"/>
  <c r="L194" i="5" s="1"/>
  <c r="K193" i="5"/>
  <c r="K192" i="5"/>
  <c r="L192" i="5" s="1"/>
  <c r="K191" i="5"/>
  <c r="K190" i="5"/>
  <c r="K189" i="5"/>
  <c r="L189" i="5" s="1"/>
  <c r="K188" i="5"/>
  <c r="K187" i="5"/>
  <c r="L187" i="5" s="1"/>
  <c r="K186" i="5"/>
  <c r="L186" i="5" s="1"/>
  <c r="K185" i="5"/>
  <c r="K184" i="5"/>
  <c r="K183" i="5"/>
  <c r="K182" i="5"/>
  <c r="K181" i="5"/>
  <c r="K180" i="5"/>
  <c r="K179" i="5"/>
  <c r="K178" i="5"/>
  <c r="L178" i="5" s="1"/>
  <c r="K177" i="5"/>
  <c r="K176" i="5"/>
  <c r="K175" i="5"/>
  <c r="K174" i="5"/>
  <c r="K173" i="5"/>
  <c r="L173" i="5" s="1"/>
  <c r="K172" i="5"/>
  <c r="K171" i="5"/>
  <c r="L171" i="5" s="1"/>
  <c r="K170" i="5"/>
  <c r="L170" i="5" s="1"/>
  <c r="K169" i="5"/>
  <c r="K168" i="5"/>
  <c r="K167" i="5"/>
  <c r="K166" i="5"/>
  <c r="K165" i="5"/>
  <c r="L165" i="5" s="1"/>
  <c r="K164" i="5"/>
  <c r="K163" i="5"/>
  <c r="L163" i="5" s="1"/>
  <c r="K162" i="5"/>
  <c r="L162" i="5" s="1"/>
  <c r="K161" i="5"/>
  <c r="K160" i="5"/>
  <c r="K159" i="5"/>
  <c r="K158" i="5"/>
  <c r="L158" i="5" s="1"/>
  <c r="K157" i="5"/>
  <c r="L157" i="5" s="1"/>
  <c r="K156" i="5"/>
  <c r="L156" i="5" s="1"/>
  <c r="K155" i="5"/>
  <c r="L155" i="5" s="1"/>
  <c r="K154" i="5"/>
  <c r="L154" i="5" s="1"/>
  <c r="K153" i="5"/>
  <c r="K152" i="5"/>
  <c r="K151" i="5"/>
  <c r="L151" i="5" s="1"/>
  <c r="K150" i="5"/>
  <c r="K149" i="5"/>
  <c r="L149" i="5" s="1"/>
  <c r="K148" i="5"/>
  <c r="K147" i="5"/>
  <c r="L147" i="5" s="1"/>
  <c r="K146" i="5"/>
  <c r="L146" i="5" s="1"/>
  <c r="K145" i="5"/>
  <c r="K144" i="5"/>
  <c r="K143" i="5"/>
  <c r="K142" i="5"/>
  <c r="K141" i="5"/>
  <c r="L141" i="5" s="1"/>
  <c r="K140" i="5"/>
  <c r="K139" i="5"/>
  <c r="L139" i="5" s="1"/>
  <c r="K138" i="5"/>
  <c r="L138" i="5" s="1"/>
  <c r="K137" i="5"/>
  <c r="K136" i="5"/>
  <c r="K135" i="5"/>
  <c r="L135" i="5" s="1"/>
  <c r="K134" i="5"/>
  <c r="K133" i="5"/>
  <c r="L133" i="5" s="1"/>
  <c r="K132" i="5"/>
  <c r="L132" i="5" s="1"/>
  <c r="K131" i="5"/>
  <c r="L131" i="5" s="1"/>
  <c r="K130" i="5"/>
  <c r="L130" i="5" s="1"/>
  <c r="K129" i="5"/>
  <c r="K128" i="5"/>
  <c r="K127" i="5"/>
  <c r="K126" i="5"/>
  <c r="L126" i="5" s="1"/>
  <c r="K125" i="5"/>
  <c r="L125" i="5" s="1"/>
  <c r="K124" i="5"/>
  <c r="K123" i="5"/>
  <c r="L123" i="5" s="1"/>
  <c r="K122" i="5"/>
  <c r="L122" i="5" s="1"/>
  <c r="K121" i="5"/>
  <c r="K120" i="5"/>
  <c r="L120" i="5" s="1"/>
  <c r="K119" i="5"/>
  <c r="K118" i="5"/>
  <c r="K117" i="5"/>
  <c r="L117" i="5" s="1"/>
  <c r="K116" i="5"/>
  <c r="K115" i="5"/>
  <c r="L115" i="5" s="1"/>
  <c r="K114" i="5"/>
  <c r="L114" i="5" s="1"/>
  <c r="K113" i="5"/>
  <c r="K112" i="5"/>
  <c r="K111" i="5"/>
  <c r="L111" i="5" s="1"/>
  <c r="K110" i="5"/>
  <c r="K109" i="5"/>
  <c r="L109" i="5" s="1"/>
  <c r="K108" i="5"/>
  <c r="K107" i="5"/>
  <c r="L107" i="5" s="1"/>
  <c r="K106" i="5"/>
  <c r="L106" i="5" s="1"/>
  <c r="K105" i="5"/>
  <c r="K104" i="5"/>
  <c r="K103" i="5"/>
  <c r="K102" i="5"/>
  <c r="K101" i="5"/>
  <c r="L101" i="5" s="1"/>
  <c r="K100" i="5"/>
  <c r="K99" i="5"/>
  <c r="L99" i="5" s="1"/>
  <c r="K98" i="5"/>
  <c r="L98" i="5" s="1"/>
  <c r="K97" i="5"/>
  <c r="K96" i="5"/>
  <c r="K95" i="5"/>
  <c r="K94" i="5"/>
  <c r="K93" i="5"/>
  <c r="L93" i="5" s="1"/>
  <c r="K92" i="5"/>
  <c r="K91" i="5"/>
  <c r="L91" i="5" s="1"/>
  <c r="K90" i="5"/>
  <c r="L90" i="5" s="1"/>
  <c r="K89" i="5"/>
  <c r="K88" i="5"/>
  <c r="K87" i="5"/>
  <c r="K86" i="5"/>
  <c r="K85" i="5"/>
  <c r="L85" i="5" s="1"/>
  <c r="K84" i="5"/>
  <c r="K83" i="5"/>
  <c r="L83" i="5" s="1"/>
  <c r="K82" i="5"/>
  <c r="L82" i="5" s="1"/>
  <c r="K81" i="5"/>
  <c r="K80" i="5"/>
  <c r="K79" i="5"/>
  <c r="L79" i="5" s="1"/>
  <c r="K78" i="5"/>
  <c r="K77" i="5"/>
  <c r="L77" i="5" s="1"/>
  <c r="K76" i="5"/>
  <c r="K75" i="5"/>
  <c r="L75" i="5" s="1"/>
  <c r="K74" i="5"/>
  <c r="L74" i="5" s="1"/>
  <c r="K73" i="5"/>
  <c r="K72" i="5"/>
  <c r="K71" i="5"/>
  <c r="K70" i="5"/>
  <c r="K69" i="5"/>
  <c r="L69" i="5" s="1"/>
  <c r="K68" i="5"/>
  <c r="K67" i="5"/>
  <c r="L67" i="5" s="1"/>
  <c r="K66" i="5"/>
  <c r="L66" i="5" s="1"/>
  <c r="K65" i="5"/>
  <c r="K64" i="5"/>
  <c r="K63" i="5"/>
  <c r="L63" i="5" s="1"/>
  <c r="K62" i="5"/>
  <c r="L62" i="5" s="1"/>
  <c r="K61" i="5"/>
  <c r="L61" i="5" s="1"/>
  <c r="K60" i="5"/>
  <c r="K59" i="5"/>
  <c r="L59" i="5" s="1"/>
  <c r="K58" i="5"/>
  <c r="L58" i="5" s="1"/>
  <c r="K57" i="5"/>
  <c r="K56" i="5"/>
  <c r="K55" i="5"/>
  <c r="L55" i="5" s="1"/>
  <c r="K54" i="5"/>
  <c r="K53" i="5"/>
  <c r="L53" i="5" s="1"/>
  <c r="K52" i="5"/>
  <c r="K51" i="5"/>
  <c r="L51" i="5" s="1"/>
  <c r="K50" i="5"/>
  <c r="L50" i="5" s="1"/>
  <c r="K49" i="5"/>
  <c r="K48" i="5"/>
  <c r="K47" i="5"/>
  <c r="L47" i="5" s="1"/>
  <c r="K46" i="5"/>
  <c r="K45" i="5"/>
  <c r="L45" i="5" s="1"/>
  <c r="K44" i="5"/>
  <c r="K43" i="5"/>
  <c r="L43" i="5" s="1"/>
  <c r="K42" i="5"/>
  <c r="L42" i="5" s="1"/>
  <c r="K41" i="5"/>
  <c r="K40" i="5"/>
  <c r="K39" i="5"/>
  <c r="K38" i="5"/>
  <c r="K37" i="5"/>
  <c r="L37" i="5" s="1"/>
  <c r="K36" i="5"/>
  <c r="K35" i="5"/>
  <c r="L35" i="5" s="1"/>
  <c r="K34" i="5"/>
  <c r="L34" i="5" s="1"/>
  <c r="K33" i="5"/>
  <c r="K32" i="5"/>
  <c r="K31" i="5"/>
  <c r="K30" i="5"/>
  <c r="K29" i="5"/>
  <c r="L29" i="5" s="1"/>
  <c r="K28" i="5"/>
  <c r="K27" i="5"/>
  <c r="L27" i="5" s="1"/>
  <c r="K26" i="5"/>
  <c r="L26" i="5" s="1"/>
  <c r="K25" i="5"/>
  <c r="K24" i="5"/>
  <c r="K23" i="5"/>
  <c r="K22" i="5"/>
  <c r="K21" i="5"/>
  <c r="L21" i="5" s="1"/>
  <c r="K20" i="5"/>
  <c r="K19" i="5"/>
  <c r="L19" i="5" s="1"/>
  <c r="K18" i="5"/>
  <c r="L18" i="5" s="1"/>
  <c r="K17" i="5"/>
  <c r="K16" i="5"/>
  <c r="L16" i="5" s="1"/>
  <c r="K15" i="5"/>
  <c r="K14" i="5"/>
  <c r="K13" i="5"/>
  <c r="L13" i="5" s="1"/>
  <c r="K12" i="5"/>
  <c r="K11" i="5"/>
  <c r="L11" i="5" s="1"/>
  <c r="K10" i="5"/>
  <c r="L10" i="5" s="1"/>
  <c r="K9" i="5"/>
  <c r="K8" i="5"/>
  <c r="K7" i="5"/>
  <c r="K6" i="5"/>
  <c r="K5" i="5"/>
  <c r="L5" i="5" s="1"/>
  <c r="K4" i="5"/>
  <c r="K91" i="20"/>
  <c r="L91" i="20" s="1"/>
  <c r="K90" i="20"/>
  <c r="K89" i="20"/>
  <c r="L89" i="20" s="1"/>
  <c r="K88" i="20"/>
  <c r="L88" i="20" s="1"/>
  <c r="K87" i="20"/>
  <c r="K86" i="20"/>
  <c r="K85" i="20"/>
  <c r="L85" i="20" s="1"/>
  <c r="K84" i="20"/>
  <c r="K83" i="20"/>
  <c r="L83" i="20" s="1"/>
  <c r="K82" i="20"/>
  <c r="K81" i="20"/>
  <c r="L81" i="20" s="1"/>
  <c r="K80" i="20"/>
  <c r="L80" i="20" s="1"/>
  <c r="K79" i="20"/>
  <c r="K78" i="20"/>
  <c r="K77" i="20"/>
  <c r="L77" i="20" s="1"/>
  <c r="K76" i="20"/>
  <c r="K75" i="20"/>
  <c r="L75" i="20" s="1"/>
  <c r="K74" i="20"/>
  <c r="K73" i="20"/>
  <c r="L73" i="20" s="1"/>
  <c r="K72" i="20"/>
  <c r="L72" i="20" s="1"/>
  <c r="K71" i="20"/>
  <c r="K70" i="20"/>
  <c r="K69" i="20"/>
  <c r="L69" i="20" s="1"/>
  <c r="K68" i="20"/>
  <c r="K67" i="20"/>
  <c r="L67" i="20" s="1"/>
  <c r="K66" i="20"/>
  <c r="K65" i="20"/>
  <c r="L65" i="20" s="1"/>
  <c r="K64" i="20"/>
  <c r="L64" i="20" s="1"/>
  <c r="K63" i="20"/>
  <c r="K62" i="20"/>
  <c r="K61" i="20"/>
  <c r="L61" i="20" s="1"/>
  <c r="K60" i="20"/>
  <c r="K59" i="20"/>
  <c r="L59" i="20" s="1"/>
  <c r="K58" i="20"/>
  <c r="K57" i="20"/>
  <c r="L57" i="20" s="1"/>
  <c r="K56" i="20"/>
  <c r="L56" i="20" s="1"/>
  <c r="K55" i="20"/>
  <c r="K54" i="20"/>
  <c r="K53" i="20"/>
  <c r="L53" i="20" s="1"/>
  <c r="K52" i="20"/>
  <c r="K51" i="20"/>
  <c r="L51" i="20" s="1"/>
  <c r="K50" i="20"/>
  <c r="K49" i="20"/>
  <c r="L49" i="20" s="1"/>
  <c r="K48" i="20"/>
  <c r="L48" i="20" s="1"/>
  <c r="K47" i="20"/>
  <c r="K46" i="20"/>
  <c r="K45" i="20"/>
  <c r="L45" i="20" s="1"/>
  <c r="K44" i="20"/>
  <c r="K43" i="20"/>
  <c r="L43" i="20" s="1"/>
  <c r="K42" i="20"/>
  <c r="K41" i="20"/>
  <c r="L41" i="20" s="1"/>
  <c r="K40" i="20"/>
  <c r="L40" i="20" s="1"/>
  <c r="K39" i="20"/>
  <c r="K38" i="20"/>
  <c r="K37" i="20"/>
  <c r="L37" i="20" s="1"/>
  <c r="K36" i="20"/>
  <c r="K35" i="20"/>
  <c r="L35" i="20" s="1"/>
  <c r="K34" i="20"/>
  <c r="K33" i="20"/>
  <c r="L33" i="20" s="1"/>
  <c r="K32" i="20"/>
  <c r="L32" i="20" s="1"/>
  <c r="K31" i="20"/>
  <c r="K30" i="20"/>
  <c r="K29" i="20"/>
  <c r="L29" i="20" s="1"/>
  <c r="K28" i="20"/>
  <c r="K27" i="20"/>
  <c r="L27" i="20" s="1"/>
  <c r="K26" i="20"/>
  <c r="K25" i="20"/>
  <c r="L25" i="20" s="1"/>
  <c r="K24" i="20"/>
  <c r="L24" i="20" s="1"/>
  <c r="K23" i="20"/>
  <c r="K22" i="20"/>
  <c r="K21" i="20"/>
  <c r="L21" i="20" s="1"/>
  <c r="K20" i="20"/>
  <c r="K19" i="20"/>
  <c r="L19" i="20" s="1"/>
  <c r="K18" i="20"/>
  <c r="K17" i="20"/>
  <c r="L17" i="20" s="1"/>
  <c r="K16" i="20"/>
  <c r="L16" i="20" s="1"/>
  <c r="K15" i="20"/>
  <c r="K14" i="20"/>
  <c r="K13" i="20"/>
  <c r="L13" i="20" s="1"/>
  <c r="K12" i="20"/>
  <c r="K11" i="20"/>
  <c r="L11" i="20" s="1"/>
  <c r="K10" i="20"/>
  <c r="K9" i="20"/>
  <c r="L9" i="20" s="1"/>
  <c r="K8" i="20"/>
  <c r="L8" i="20" s="1"/>
  <c r="K7" i="20"/>
  <c r="K6" i="20"/>
  <c r="K5" i="20"/>
  <c r="L5" i="20" s="1"/>
  <c r="K4" i="20"/>
  <c r="L4" i="20" s="1"/>
  <c r="K263" i="6"/>
  <c r="L263" i="6" s="1"/>
  <c r="K262" i="6"/>
  <c r="L262" i="6" s="1"/>
  <c r="K261" i="6"/>
  <c r="K260" i="6"/>
  <c r="K259" i="6"/>
  <c r="K258" i="6"/>
  <c r="L258" i="6" s="1"/>
  <c r="K257" i="6"/>
  <c r="K256" i="6"/>
  <c r="K255" i="6"/>
  <c r="L255" i="6" s="1"/>
  <c r="K254" i="6"/>
  <c r="L254" i="6" s="1"/>
  <c r="K253" i="6"/>
  <c r="K252" i="6"/>
  <c r="K251" i="6"/>
  <c r="L251" i="6" s="1"/>
  <c r="K250" i="6"/>
  <c r="L250" i="6" s="1"/>
  <c r="K249" i="6"/>
  <c r="K248" i="6"/>
  <c r="L248" i="6" s="1"/>
  <c r="K247" i="6"/>
  <c r="L247" i="6" s="1"/>
  <c r="K246" i="6"/>
  <c r="L246" i="6" s="1"/>
  <c r="K245" i="6"/>
  <c r="K244" i="6"/>
  <c r="K243" i="6"/>
  <c r="L243" i="6" s="1"/>
  <c r="K242" i="6"/>
  <c r="L242" i="6" s="1"/>
  <c r="K241" i="6"/>
  <c r="K240" i="6"/>
  <c r="K239" i="6"/>
  <c r="L239" i="6" s="1"/>
  <c r="K238" i="6"/>
  <c r="L238" i="6" s="1"/>
  <c r="K237" i="6"/>
  <c r="K236" i="6"/>
  <c r="K235" i="6"/>
  <c r="K234" i="6"/>
  <c r="L234" i="6" s="1"/>
  <c r="K233" i="6"/>
  <c r="K232" i="6"/>
  <c r="K231" i="6"/>
  <c r="L231" i="6" s="1"/>
  <c r="K230" i="6"/>
  <c r="L230" i="6" s="1"/>
  <c r="K229" i="6"/>
  <c r="L229" i="6" s="1"/>
  <c r="K228" i="6"/>
  <c r="K227" i="6"/>
  <c r="L227" i="6" s="1"/>
  <c r="K226" i="6"/>
  <c r="L226" i="6" s="1"/>
  <c r="K225" i="6"/>
  <c r="K224" i="6"/>
  <c r="L224" i="6" s="1"/>
  <c r="K223" i="6"/>
  <c r="L223" i="6" s="1"/>
  <c r="K222" i="6"/>
  <c r="L222" i="6" s="1"/>
  <c r="K221" i="6"/>
  <c r="K220" i="6"/>
  <c r="K219" i="6"/>
  <c r="L219" i="6" s="1"/>
  <c r="K218" i="6"/>
  <c r="L218" i="6" s="1"/>
  <c r="K217" i="6"/>
  <c r="K216" i="6"/>
  <c r="K215" i="6"/>
  <c r="L215" i="6" s="1"/>
  <c r="K214" i="6"/>
  <c r="L214" i="6" s="1"/>
  <c r="K213" i="6"/>
  <c r="L213" i="6" s="1"/>
  <c r="K212" i="6"/>
  <c r="K211" i="6"/>
  <c r="K210" i="6"/>
  <c r="L210" i="6" s="1"/>
  <c r="K209" i="6"/>
  <c r="K208" i="6"/>
  <c r="K207" i="6"/>
  <c r="L207" i="6" s="1"/>
  <c r="K206" i="6"/>
  <c r="L206" i="6" s="1"/>
  <c r="K205" i="6"/>
  <c r="K204" i="6"/>
  <c r="K203" i="6"/>
  <c r="L203" i="6" s="1"/>
  <c r="K202" i="6"/>
  <c r="L202" i="6" s="1"/>
  <c r="K201" i="6"/>
  <c r="K200" i="6"/>
  <c r="L200" i="6" s="1"/>
  <c r="K199" i="6"/>
  <c r="L199" i="6" s="1"/>
  <c r="K198" i="6"/>
  <c r="L198" i="6" s="1"/>
  <c r="K197" i="6"/>
  <c r="L197" i="6" s="1"/>
  <c r="K196" i="6"/>
  <c r="K195" i="6"/>
  <c r="K194" i="6"/>
  <c r="L194" i="6" s="1"/>
  <c r="K193" i="6"/>
  <c r="K192" i="6"/>
  <c r="K191" i="6"/>
  <c r="L191" i="6" s="1"/>
  <c r="K190" i="6"/>
  <c r="L190" i="6" s="1"/>
  <c r="K189" i="6"/>
  <c r="K188" i="6"/>
  <c r="K187" i="6"/>
  <c r="L187" i="6" s="1"/>
  <c r="K186" i="6"/>
  <c r="L186" i="6" s="1"/>
  <c r="K185" i="6"/>
  <c r="K184" i="6"/>
  <c r="K183" i="6"/>
  <c r="L183" i="6" s="1"/>
  <c r="K182" i="6"/>
  <c r="L182" i="6" s="1"/>
  <c r="K181" i="6"/>
  <c r="L181" i="6" s="1"/>
  <c r="K180" i="6"/>
  <c r="K179" i="6"/>
  <c r="K178" i="6"/>
  <c r="L178" i="6" s="1"/>
  <c r="K177" i="6"/>
  <c r="K176" i="6"/>
  <c r="K175" i="6"/>
  <c r="L175" i="6" s="1"/>
  <c r="K174" i="6"/>
  <c r="L174" i="6" s="1"/>
  <c r="K173" i="6"/>
  <c r="K172" i="6"/>
  <c r="K171" i="6"/>
  <c r="L171" i="6" s="1"/>
  <c r="K170" i="6"/>
  <c r="L170" i="6" s="1"/>
  <c r="K169" i="6"/>
  <c r="K168" i="6"/>
  <c r="K167" i="6"/>
  <c r="L167" i="6" s="1"/>
  <c r="K166" i="6"/>
  <c r="L166" i="6" s="1"/>
  <c r="K165" i="6"/>
  <c r="L165" i="6" s="1"/>
  <c r="K164" i="6"/>
  <c r="K163" i="6"/>
  <c r="L163" i="6" s="1"/>
  <c r="K162" i="6"/>
  <c r="L162" i="6" s="1"/>
  <c r="K161" i="6"/>
  <c r="K160" i="6"/>
  <c r="L160" i="6" s="1"/>
  <c r="K159" i="6"/>
  <c r="L159" i="6" s="1"/>
  <c r="K158" i="6"/>
  <c r="L158" i="6" s="1"/>
  <c r="K157" i="6"/>
  <c r="K156" i="6"/>
  <c r="K155" i="6"/>
  <c r="L155" i="6" s="1"/>
  <c r="K154" i="6"/>
  <c r="L154" i="6" s="1"/>
  <c r="K153" i="6"/>
  <c r="K152" i="6"/>
  <c r="K151" i="6"/>
  <c r="L151" i="6" s="1"/>
  <c r="K150" i="6"/>
  <c r="L150" i="6" s="1"/>
  <c r="K149" i="6"/>
  <c r="L149" i="6" s="1"/>
  <c r="K148" i="6"/>
  <c r="K147" i="6"/>
  <c r="K146" i="6"/>
  <c r="L146" i="6" s="1"/>
  <c r="K145" i="6"/>
  <c r="K144" i="6"/>
  <c r="K143" i="6"/>
  <c r="L143" i="6" s="1"/>
  <c r="K142" i="6"/>
  <c r="L142" i="6" s="1"/>
  <c r="K141" i="6"/>
  <c r="K140" i="6"/>
  <c r="K139" i="6"/>
  <c r="L139" i="6" s="1"/>
  <c r="K138" i="6"/>
  <c r="L138" i="6" s="1"/>
  <c r="K137" i="6"/>
  <c r="K136" i="6"/>
  <c r="L136" i="6" s="1"/>
  <c r="K135" i="6"/>
  <c r="L135" i="6" s="1"/>
  <c r="K134" i="6"/>
  <c r="L134" i="6" s="1"/>
  <c r="K133" i="6"/>
  <c r="L133" i="6" s="1"/>
  <c r="K132" i="6"/>
  <c r="K131" i="6"/>
  <c r="L131" i="6" s="1"/>
  <c r="K130" i="6"/>
  <c r="L130" i="6" s="1"/>
  <c r="K129" i="6"/>
  <c r="K128" i="6"/>
  <c r="K127" i="6"/>
  <c r="L127" i="6" s="1"/>
  <c r="K126" i="6"/>
  <c r="L126" i="6" s="1"/>
  <c r="K125" i="6"/>
  <c r="K124" i="6"/>
  <c r="K123" i="6"/>
  <c r="L123" i="6" s="1"/>
  <c r="K122" i="6"/>
  <c r="L122" i="6" s="1"/>
  <c r="K121" i="6"/>
  <c r="K120" i="6"/>
  <c r="K119" i="6"/>
  <c r="L119" i="6" s="1"/>
  <c r="K118" i="6"/>
  <c r="L118" i="6" s="1"/>
  <c r="K117" i="6"/>
  <c r="L117" i="6" s="1"/>
  <c r="K116" i="6"/>
  <c r="K115" i="6"/>
  <c r="L115" i="6" s="1"/>
  <c r="K114" i="6"/>
  <c r="L114" i="6" s="1"/>
  <c r="K113" i="6"/>
  <c r="K112" i="6"/>
  <c r="K111" i="6"/>
  <c r="L111" i="6" s="1"/>
  <c r="K110" i="6"/>
  <c r="L110" i="6" s="1"/>
  <c r="K109" i="6"/>
  <c r="K108" i="6"/>
  <c r="K107" i="6"/>
  <c r="L107" i="6" s="1"/>
  <c r="K106" i="6"/>
  <c r="L106" i="6" s="1"/>
  <c r="K105" i="6"/>
  <c r="K104" i="6"/>
  <c r="L104" i="6" s="1"/>
  <c r="K103" i="6"/>
  <c r="L103" i="6" s="1"/>
  <c r="K102" i="6"/>
  <c r="L102" i="6" s="1"/>
  <c r="K101" i="6"/>
  <c r="L101" i="6" s="1"/>
  <c r="K100" i="6"/>
  <c r="K99" i="6"/>
  <c r="L99" i="6" s="1"/>
  <c r="K98" i="6"/>
  <c r="L98" i="6" s="1"/>
  <c r="K97" i="6"/>
  <c r="L97" i="6" s="1"/>
  <c r="K96" i="6"/>
  <c r="K95" i="6"/>
  <c r="L95" i="6" s="1"/>
  <c r="K94" i="6"/>
  <c r="L94" i="6" s="1"/>
  <c r="K93" i="6"/>
  <c r="L93" i="6" s="1"/>
  <c r="K92" i="6"/>
  <c r="K91" i="6"/>
  <c r="L91" i="6" s="1"/>
  <c r="K90" i="6"/>
  <c r="L90" i="6"/>
  <c r="K89" i="6"/>
  <c r="K88" i="6"/>
  <c r="K87" i="6"/>
  <c r="K86" i="6"/>
  <c r="L86" i="6" s="1"/>
  <c r="K85" i="6"/>
  <c r="L85" i="6" s="1"/>
  <c r="K84" i="6"/>
  <c r="K83" i="6"/>
  <c r="L83" i="6" s="1"/>
  <c r="K82" i="6"/>
  <c r="L82" i="6" s="1"/>
  <c r="K81" i="6"/>
  <c r="K80" i="6"/>
  <c r="K79" i="6"/>
  <c r="K78" i="6"/>
  <c r="L78" i="6" s="1"/>
  <c r="K77" i="6"/>
  <c r="L77" i="6" s="1"/>
  <c r="K76" i="6"/>
  <c r="K75" i="6"/>
  <c r="L75" i="6" s="1"/>
  <c r="K74" i="6"/>
  <c r="L74" i="6" s="1"/>
  <c r="K73" i="6"/>
  <c r="K72" i="6"/>
  <c r="L72" i="6" s="1"/>
  <c r="K71" i="6"/>
  <c r="K70" i="6"/>
  <c r="L70" i="6" s="1"/>
  <c r="K69" i="6"/>
  <c r="L69" i="6" s="1"/>
  <c r="K68" i="6"/>
  <c r="K67" i="6"/>
  <c r="L67" i="6" s="1"/>
  <c r="K66" i="6"/>
  <c r="L66" i="6" s="1"/>
  <c r="K65" i="6"/>
  <c r="K64" i="6"/>
  <c r="K63" i="6"/>
  <c r="K62" i="6"/>
  <c r="L62" i="6" s="1"/>
  <c r="K61" i="6"/>
  <c r="L61" i="6" s="1"/>
  <c r="K60" i="6"/>
  <c r="K59" i="6"/>
  <c r="L59" i="6" s="1"/>
  <c r="K58" i="6"/>
  <c r="L58" i="6" s="1"/>
  <c r="K57" i="6"/>
  <c r="K56" i="6"/>
  <c r="L56" i="6" s="1"/>
  <c r="K55" i="6"/>
  <c r="K54" i="6"/>
  <c r="L54" i="6" s="1"/>
  <c r="K53" i="6"/>
  <c r="L53" i="6" s="1"/>
  <c r="K52" i="6"/>
  <c r="K51" i="6"/>
  <c r="L51" i="6" s="1"/>
  <c r="K50" i="6"/>
  <c r="L50" i="6" s="1"/>
  <c r="K49" i="6"/>
  <c r="L49" i="6" s="1"/>
  <c r="K48" i="6"/>
  <c r="K47" i="6"/>
  <c r="K46" i="6"/>
  <c r="L46" i="6" s="1"/>
  <c r="K45" i="6"/>
  <c r="L45" i="6" s="1"/>
  <c r="K44" i="6"/>
  <c r="K43" i="6"/>
  <c r="L43" i="6" s="1"/>
  <c r="K42" i="6"/>
  <c r="L42" i="6" s="1"/>
  <c r="K41" i="6"/>
  <c r="K40" i="6"/>
  <c r="K39" i="6"/>
  <c r="K38" i="6"/>
  <c r="L38" i="6" s="1"/>
  <c r="K37" i="6"/>
  <c r="L37" i="6" s="1"/>
  <c r="K36" i="6"/>
  <c r="K35" i="6"/>
  <c r="L35" i="6" s="1"/>
  <c r="K34" i="6"/>
  <c r="L34" i="6" s="1"/>
  <c r="K33" i="6"/>
  <c r="L33" i="6" s="1"/>
  <c r="K32" i="6"/>
  <c r="K31" i="6"/>
  <c r="K30" i="6"/>
  <c r="L30" i="6" s="1"/>
  <c r="K29" i="6"/>
  <c r="L29" i="6" s="1"/>
  <c r="K28" i="6"/>
  <c r="K27" i="6"/>
  <c r="L27" i="6" s="1"/>
  <c r="K26" i="6"/>
  <c r="L26" i="6" s="1"/>
  <c r="K25" i="6"/>
  <c r="K24" i="6"/>
  <c r="K23" i="6"/>
  <c r="K22" i="6"/>
  <c r="L22" i="6" s="1"/>
  <c r="K21" i="6"/>
  <c r="L21" i="6" s="1"/>
  <c r="K20" i="6"/>
  <c r="K19" i="6"/>
  <c r="L19" i="6" s="1"/>
  <c r="K18" i="6"/>
  <c r="L18" i="6" s="1"/>
  <c r="K17" i="6"/>
  <c r="K16" i="6"/>
  <c r="L16" i="6" s="1"/>
  <c r="K15" i="6"/>
  <c r="K14" i="6"/>
  <c r="L14" i="6" s="1"/>
  <c r="K13" i="6"/>
  <c r="L13" i="6" s="1"/>
  <c r="K12" i="6"/>
  <c r="K11" i="6"/>
  <c r="L11" i="6" s="1"/>
  <c r="K10" i="6"/>
  <c r="L10" i="6" s="1"/>
  <c r="K9" i="6"/>
  <c r="K8" i="6"/>
  <c r="K7" i="6"/>
  <c r="K6" i="6"/>
  <c r="L6" i="6" s="1"/>
  <c r="K5" i="6"/>
  <c r="L5" i="6" s="1"/>
  <c r="K4" i="6"/>
  <c r="L4" i="6" s="1"/>
  <c r="K263" i="25"/>
  <c r="K262" i="25"/>
  <c r="L262" i="25" s="1"/>
  <c r="K261" i="25"/>
  <c r="L261" i="25" s="1"/>
  <c r="K260" i="25"/>
  <c r="K259" i="25"/>
  <c r="K258" i="25"/>
  <c r="K257" i="25"/>
  <c r="L257" i="25" s="1"/>
  <c r="K256" i="25"/>
  <c r="K255" i="25"/>
  <c r="L255" i="25" s="1"/>
  <c r="K254" i="25"/>
  <c r="K253" i="25"/>
  <c r="L253" i="25" s="1"/>
  <c r="K252" i="25"/>
  <c r="K251" i="25"/>
  <c r="K250" i="25"/>
  <c r="L250" i="25" s="1"/>
  <c r="K249" i="25"/>
  <c r="L249" i="25" s="1"/>
  <c r="K248" i="25"/>
  <c r="L248" i="25" s="1"/>
  <c r="K247" i="25"/>
  <c r="L247" i="25" s="1"/>
  <c r="K246" i="25"/>
  <c r="L246" i="25" s="1"/>
  <c r="K245" i="25"/>
  <c r="L245" i="25" s="1"/>
  <c r="K244" i="25"/>
  <c r="K243" i="25"/>
  <c r="K242" i="25"/>
  <c r="K241" i="25"/>
  <c r="L241" i="25" s="1"/>
  <c r="K240" i="25"/>
  <c r="K239" i="25"/>
  <c r="L239" i="25" s="1"/>
  <c r="K238" i="25"/>
  <c r="K237" i="25"/>
  <c r="L237" i="25" s="1"/>
  <c r="K236" i="25"/>
  <c r="K235" i="25"/>
  <c r="K234" i="25"/>
  <c r="L234" i="25" s="1"/>
  <c r="K233" i="25"/>
  <c r="L233" i="25" s="1"/>
  <c r="K232" i="25"/>
  <c r="L232" i="25" s="1"/>
  <c r="K231" i="25"/>
  <c r="L231" i="25" s="1"/>
  <c r="K230" i="25"/>
  <c r="L230" i="25" s="1"/>
  <c r="K229" i="25"/>
  <c r="L229" i="25" s="1"/>
  <c r="K228" i="25"/>
  <c r="K227" i="25"/>
  <c r="K226" i="25"/>
  <c r="K225" i="25"/>
  <c r="L225" i="25" s="1"/>
  <c r="K224" i="25"/>
  <c r="K223" i="25"/>
  <c r="L223" i="25" s="1"/>
  <c r="K222" i="25"/>
  <c r="K221" i="25"/>
  <c r="L221" i="25" s="1"/>
  <c r="K220" i="25"/>
  <c r="K219" i="25"/>
  <c r="K218" i="25"/>
  <c r="K217" i="25"/>
  <c r="L217" i="25" s="1"/>
  <c r="K216" i="25"/>
  <c r="K215" i="25"/>
  <c r="L215" i="25" s="1"/>
  <c r="K214" i="25"/>
  <c r="K213" i="25"/>
  <c r="L213" i="25" s="1"/>
  <c r="K212" i="25"/>
  <c r="K211" i="25"/>
  <c r="K210" i="25"/>
  <c r="K209" i="25"/>
  <c r="L209" i="25" s="1"/>
  <c r="K208" i="25"/>
  <c r="K207" i="25"/>
  <c r="L207" i="25" s="1"/>
  <c r="K206" i="25"/>
  <c r="K205" i="25"/>
  <c r="L205" i="25" s="1"/>
  <c r="K204" i="25"/>
  <c r="K203" i="25"/>
  <c r="K202" i="25"/>
  <c r="K201" i="25"/>
  <c r="L201" i="25" s="1"/>
  <c r="K200" i="25"/>
  <c r="K199" i="25"/>
  <c r="L199" i="25" s="1"/>
  <c r="K198" i="25"/>
  <c r="K197" i="25"/>
  <c r="L197" i="25" s="1"/>
  <c r="K196" i="25"/>
  <c r="K195" i="25"/>
  <c r="K194" i="25"/>
  <c r="K193" i="25"/>
  <c r="L193" i="25" s="1"/>
  <c r="K192" i="25"/>
  <c r="K191" i="25"/>
  <c r="L191" i="25" s="1"/>
  <c r="K190" i="25"/>
  <c r="K189" i="25"/>
  <c r="L189" i="25" s="1"/>
  <c r="K188" i="25"/>
  <c r="K187" i="25"/>
  <c r="K186" i="25"/>
  <c r="K185" i="25"/>
  <c r="L185" i="25" s="1"/>
  <c r="K184" i="25"/>
  <c r="K183" i="25"/>
  <c r="L183" i="25" s="1"/>
  <c r="K182" i="25"/>
  <c r="K181" i="25"/>
  <c r="L181" i="25" s="1"/>
  <c r="K180" i="25"/>
  <c r="K179" i="25"/>
  <c r="K178" i="25"/>
  <c r="K177" i="25"/>
  <c r="L177" i="25" s="1"/>
  <c r="K176" i="25"/>
  <c r="K175" i="25"/>
  <c r="L175" i="25" s="1"/>
  <c r="K174" i="25"/>
  <c r="K173" i="25"/>
  <c r="L173" i="25" s="1"/>
  <c r="K172" i="25"/>
  <c r="K171" i="25"/>
  <c r="K170" i="25"/>
  <c r="K169" i="25"/>
  <c r="L169" i="25" s="1"/>
  <c r="K168" i="25"/>
  <c r="K167" i="25"/>
  <c r="L167" i="25" s="1"/>
  <c r="K166" i="25"/>
  <c r="K165" i="25"/>
  <c r="L165" i="25" s="1"/>
  <c r="K164" i="25"/>
  <c r="K163" i="25"/>
  <c r="K162" i="25"/>
  <c r="K161" i="25"/>
  <c r="L161" i="25" s="1"/>
  <c r="K160" i="25"/>
  <c r="K159" i="25"/>
  <c r="L159" i="25" s="1"/>
  <c r="K158" i="25"/>
  <c r="K157" i="25"/>
  <c r="L157" i="25" s="1"/>
  <c r="K156" i="25"/>
  <c r="K155" i="25"/>
  <c r="K154" i="25"/>
  <c r="K153" i="25"/>
  <c r="L153" i="25" s="1"/>
  <c r="K152" i="25"/>
  <c r="K151" i="25"/>
  <c r="L151" i="25" s="1"/>
  <c r="K150" i="25"/>
  <c r="K149" i="25"/>
  <c r="L149" i="25" s="1"/>
  <c r="K148" i="25"/>
  <c r="K147" i="25"/>
  <c r="K146" i="25"/>
  <c r="K145" i="25"/>
  <c r="L145" i="25" s="1"/>
  <c r="K144" i="25"/>
  <c r="K143" i="25"/>
  <c r="L143" i="25" s="1"/>
  <c r="K142" i="25"/>
  <c r="K141" i="25"/>
  <c r="L141" i="25" s="1"/>
  <c r="K140" i="25"/>
  <c r="K139" i="25"/>
  <c r="K138" i="25"/>
  <c r="K137" i="25"/>
  <c r="L137" i="25" s="1"/>
  <c r="K136" i="25"/>
  <c r="K135" i="25"/>
  <c r="L135" i="25" s="1"/>
  <c r="K134" i="25"/>
  <c r="K133" i="25"/>
  <c r="L133" i="25" s="1"/>
  <c r="K132" i="25"/>
  <c r="K131" i="25"/>
  <c r="K130" i="25"/>
  <c r="K129" i="25"/>
  <c r="L129" i="25" s="1"/>
  <c r="K128" i="25"/>
  <c r="K127" i="25"/>
  <c r="L127" i="25" s="1"/>
  <c r="K126" i="25"/>
  <c r="K125" i="25"/>
  <c r="L125" i="25" s="1"/>
  <c r="K124" i="25"/>
  <c r="K123" i="25"/>
  <c r="K122" i="25"/>
  <c r="K121" i="25"/>
  <c r="L121" i="25" s="1"/>
  <c r="K120" i="25"/>
  <c r="K119" i="25"/>
  <c r="L119" i="25" s="1"/>
  <c r="K118" i="25"/>
  <c r="K117" i="25"/>
  <c r="L117" i="25" s="1"/>
  <c r="K116" i="25"/>
  <c r="K115" i="25"/>
  <c r="K114" i="25"/>
  <c r="K113" i="25"/>
  <c r="L113" i="25" s="1"/>
  <c r="K112" i="25"/>
  <c r="K111" i="25"/>
  <c r="L111" i="25" s="1"/>
  <c r="K110" i="25"/>
  <c r="K109" i="25"/>
  <c r="L109" i="25" s="1"/>
  <c r="K108" i="25"/>
  <c r="K107" i="25"/>
  <c r="K106" i="25"/>
  <c r="K105" i="25"/>
  <c r="L105" i="25" s="1"/>
  <c r="K104" i="25"/>
  <c r="K103" i="25"/>
  <c r="L103" i="25" s="1"/>
  <c r="K102" i="25"/>
  <c r="K101" i="25"/>
  <c r="L101" i="25" s="1"/>
  <c r="K100" i="25"/>
  <c r="K99" i="25"/>
  <c r="K98" i="25"/>
  <c r="K97" i="25"/>
  <c r="L97" i="25" s="1"/>
  <c r="K96" i="25"/>
  <c r="K95" i="25"/>
  <c r="L95" i="25" s="1"/>
  <c r="K94" i="25"/>
  <c r="K93" i="25"/>
  <c r="L93" i="25" s="1"/>
  <c r="K92" i="25"/>
  <c r="K91" i="25"/>
  <c r="K90" i="25"/>
  <c r="L90" i="25" s="1"/>
  <c r="K89" i="25"/>
  <c r="L89" i="25" s="1"/>
  <c r="K88" i="25"/>
  <c r="L88" i="25" s="1"/>
  <c r="K87" i="25"/>
  <c r="L87" i="25" s="1"/>
  <c r="K86" i="25"/>
  <c r="L86" i="25" s="1"/>
  <c r="K85" i="25"/>
  <c r="L85" i="25" s="1"/>
  <c r="K84" i="25"/>
  <c r="K83" i="25"/>
  <c r="K82" i="25"/>
  <c r="L82" i="25" s="1"/>
  <c r="K81" i="25"/>
  <c r="L81" i="25" s="1"/>
  <c r="K80" i="25"/>
  <c r="L80" i="25" s="1"/>
  <c r="K79" i="25"/>
  <c r="L79" i="25" s="1"/>
  <c r="K78" i="25"/>
  <c r="L78" i="25" s="1"/>
  <c r="K77" i="25"/>
  <c r="L77" i="25" s="1"/>
  <c r="K76" i="25"/>
  <c r="K75" i="25"/>
  <c r="K74" i="25"/>
  <c r="L74" i="25" s="1"/>
  <c r="K73" i="25"/>
  <c r="L73" i="25" s="1"/>
  <c r="K72" i="25"/>
  <c r="L72" i="25" s="1"/>
  <c r="K71" i="25"/>
  <c r="L71" i="25" s="1"/>
  <c r="K70" i="25"/>
  <c r="L70" i="25" s="1"/>
  <c r="K69" i="25"/>
  <c r="L69" i="25" s="1"/>
  <c r="K68" i="25"/>
  <c r="K67" i="25"/>
  <c r="K66" i="25"/>
  <c r="L66" i="25" s="1"/>
  <c r="K65" i="25"/>
  <c r="L65" i="25" s="1"/>
  <c r="K64" i="25"/>
  <c r="L64" i="25" s="1"/>
  <c r="K63" i="25"/>
  <c r="L63" i="25" s="1"/>
  <c r="K62" i="25"/>
  <c r="L62" i="25" s="1"/>
  <c r="K61" i="25"/>
  <c r="L61" i="25" s="1"/>
  <c r="K60" i="25"/>
  <c r="K59" i="25"/>
  <c r="K58" i="25"/>
  <c r="L58" i="25" s="1"/>
  <c r="K57" i="25"/>
  <c r="L57" i="25" s="1"/>
  <c r="K56" i="25"/>
  <c r="L56" i="25" s="1"/>
  <c r="K55" i="25"/>
  <c r="L55" i="25" s="1"/>
  <c r="K54" i="25"/>
  <c r="L54" i="25" s="1"/>
  <c r="K53" i="25"/>
  <c r="L53" i="25" s="1"/>
  <c r="K52" i="25"/>
  <c r="K51" i="25"/>
  <c r="K50" i="25"/>
  <c r="L50" i="25" s="1"/>
  <c r="K49" i="25"/>
  <c r="L49" i="25" s="1"/>
  <c r="K48" i="25"/>
  <c r="L48" i="25" s="1"/>
  <c r="K47" i="25"/>
  <c r="L47" i="25" s="1"/>
  <c r="K46" i="25"/>
  <c r="L46" i="25" s="1"/>
  <c r="K45" i="25"/>
  <c r="L45" i="25" s="1"/>
  <c r="K44" i="25"/>
  <c r="K43" i="25"/>
  <c r="K42" i="25"/>
  <c r="L42" i="25" s="1"/>
  <c r="K41" i="25"/>
  <c r="L41" i="25" s="1"/>
  <c r="K40" i="25"/>
  <c r="L40" i="25" s="1"/>
  <c r="K39" i="25"/>
  <c r="L39" i="25" s="1"/>
  <c r="K38" i="25"/>
  <c r="L38" i="25" s="1"/>
  <c r="K37" i="25"/>
  <c r="L37" i="25" s="1"/>
  <c r="K36" i="25"/>
  <c r="K35" i="25"/>
  <c r="K34" i="25"/>
  <c r="L34" i="25" s="1"/>
  <c r="K33" i="25"/>
  <c r="L33" i="25" s="1"/>
  <c r="K32" i="25"/>
  <c r="L32" i="25" s="1"/>
  <c r="K31" i="25"/>
  <c r="L31" i="25" s="1"/>
  <c r="K30" i="25"/>
  <c r="L30" i="25" s="1"/>
  <c r="K29" i="25"/>
  <c r="L29" i="25" s="1"/>
  <c r="K28" i="25"/>
  <c r="K27" i="25"/>
  <c r="K26" i="25"/>
  <c r="L26" i="25" s="1"/>
  <c r="K25" i="25"/>
  <c r="L25" i="25" s="1"/>
  <c r="K24" i="25"/>
  <c r="L24" i="25" s="1"/>
  <c r="K23" i="25"/>
  <c r="L23" i="25" s="1"/>
  <c r="K22" i="25"/>
  <c r="L22" i="25" s="1"/>
  <c r="K21" i="25"/>
  <c r="L21" i="25" s="1"/>
  <c r="K20" i="25"/>
  <c r="K19" i="25"/>
  <c r="K18" i="25"/>
  <c r="L18" i="25" s="1"/>
  <c r="K17" i="25"/>
  <c r="L17" i="25" s="1"/>
  <c r="K16" i="25"/>
  <c r="L16" i="25" s="1"/>
  <c r="K15" i="25"/>
  <c r="L15" i="25" s="1"/>
  <c r="K14" i="25"/>
  <c r="L14" i="25" s="1"/>
  <c r="K13" i="25"/>
  <c r="L13" i="25" s="1"/>
  <c r="K12" i="25"/>
  <c r="K11" i="25"/>
  <c r="K10" i="25"/>
  <c r="L10" i="25" s="1"/>
  <c r="K9" i="25"/>
  <c r="L9" i="25" s="1"/>
  <c r="K8" i="25"/>
  <c r="L8" i="25" s="1"/>
  <c r="K7" i="25"/>
  <c r="L7" i="25" s="1"/>
  <c r="K6" i="25"/>
  <c r="L6" i="25" s="1"/>
  <c r="K5" i="25"/>
  <c r="L5" i="25" s="1"/>
  <c r="K4" i="25"/>
  <c r="L4" i="25" s="1"/>
  <c r="K221" i="21"/>
  <c r="K214" i="21"/>
  <c r="K217" i="21"/>
  <c r="K216" i="21"/>
  <c r="K218" i="21"/>
  <c r="K208" i="21"/>
  <c r="K220" i="21"/>
  <c r="K205" i="21"/>
  <c r="K203" i="21"/>
  <c r="K222" i="21"/>
  <c r="K200" i="21"/>
  <c r="K212" i="21"/>
  <c r="K215" i="21"/>
  <c r="K206" i="21"/>
  <c r="K201" i="21"/>
  <c r="K213" i="21"/>
  <c r="K211" i="21"/>
  <c r="K209" i="21"/>
  <c r="K190" i="21"/>
  <c r="K194" i="21"/>
  <c r="K202" i="21"/>
  <c r="K204" i="21"/>
  <c r="K192" i="21"/>
  <c r="K198" i="21"/>
  <c r="K181" i="21"/>
  <c r="K197" i="21"/>
  <c r="K199" i="21"/>
  <c r="K184" i="21"/>
  <c r="K176" i="21"/>
  <c r="K173" i="21"/>
  <c r="K207" i="21"/>
  <c r="K175" i="21"/>
  <c r="K177" i="21"/>
  <c r="K210" i="21"/>
  <c r="K167" i="21"/>
  <c r="K186" i="21"/>
  <c r="K159" i="21"/>
  <c r="K160" i="21"/>
  <c r="K193" i="21"/>
  <c r="K163" i="21"/>
  <c r="K158" i="21"/>
  <c r="K151" i="21"/>
  <c r="K183" i="21"/>
  <c r="K185" i="21"/>
  <c r="K156" i="21"/>
  <c r="K180" i="21"/>
  <c r="K154" i="21"/>
  <c r="K178" i="21"/>
  <c r="K172" i="21"/>
  <c r="K191" i="21"/>
  <c r="K169" i="21"/>
  <c r="K165" i="21"/>
  <c r="K188" i="21"/>
  <c r="K155" i="21"/>
  <c r="K187" i="21"/>
  <c r="K168" i="21"/>
  <c r="K141" i="21"/>
  <c r="K138" i="21"/>
  <c r="K149" i="21"/>
  <c r="K179" i="21"/>
  <c r="K145" i="21"/>
  <c r="K147" i="21"/>
  <c r="K142" i="21"/>
  <c r="K219" i="21"/>
  <c r="K139" i="21"/>
  <c r="K162" i="21"/>
  <c r="K195" i="21"/>
  <c r="K134" i="21"/>
  <c r="K123" i="21"/>
  <c r="K137" i="21"/>
  <c r="L137" i="21" s="1"/>
  <c r="K125" i="21"/>
  <c r="L125" i="21" s="1"/>
  <c r="K196" i="21"/>
  <c r="K133" i="21"/>
  <c r="K153" i="21"/>
  <c r="K111" i="21"/>
  <c r="K130" i="21"/>
  <c r="K118" i="21"/>
  <c r="K136" i="21"/>
  <c r="K110" i="21"/>
  <c r="K107" i="21"/>
  <c r="K150" i="21"/>
  <c r="K148" i="21"/>
  <c r="K120" i="21"/>
  <c r="K146" i="21"/>
  <c r="K127" i="21"/>
  <c r="K109" i="21"/>
  <c r="K174" i="21"/>
  <c r="K103" i="21"/>
  <c r="K143" i="21"/>
  <c r="K95" i="21"/>
  <c r="K182" i="21"/>
  <c r="K92" i="21"/>
  <c r="K89" i="21"/>
  <c r="K152" i="21"/>
  <c r="K116" i="21"/>
  <c r="K129" i="21"/>
  <c r="K135" i="21"/>
  <c r="K87" i="21"/>
  <c r="K132" i="21"/>
  <c r="K114" i="21"/>
  <c r="K189" i="21"/>
  <c r="K157" i="21"/>
  <c r="K91" i="21"/>
  <c r="K86" i="21"/>
  <c r="K83" i="21"/>
  <c r="K94" i="21"/>
  <c r="K75" i="21"/>
  <c r="K113" i="21"/>
  <c r="K72" i="21"/>
  <c r="K140" i="21"/>
  <c r="K106" i="21"/>
  <c r="K85" i="21"/>
  <c r="K97" i="21"/>
  <c r="K144" i="21"/>
  <c r="K79" i="21"/>
  <c r="K88" i="21"/>
  <c r="K104" i="21"/>
  <c r="K69" i="21"/>
  <c r="K71" i="21"/>
  <c r="K98" i="21"/>
  <c r="K99" i="21"/>
  <c r="K70" i="21"/>
  <c r="K108" i="21"/>
  <c r="K76" i="21"/>
  <c r="K64" i="21"/>
  <c r="K119" i="21"/>
  <c r="K73" i="21"/>
  <c r="K60" i="21"/>
  <c r="K124" i="21"/>
  <c r="K171" i="21"/>
  <c r="K90" i="21"/>
  <c r="K93" i="21"/>
  <c r="K66" i="21"/>
  <c r="K170" i="21"/>
  <c r="K166" i="21"/>
  <c r="K74" i="21"/>
  <c r="K96" i="21"/>
  <c r="K101" i="21"/>
  <c r="K77" i="21"/>
  <c r="K121" i="21"/>
  <c r="K100" i="21"/>
  <c r="K115" i="21"/>
  <c r="K102" i="21"/>
  <c r="K164" i="21"/>
  <c r="K63" i="21"/>
  <c r="K161" i="21"/>
  <c r="K117" i="21"/>
  <c r="K112" i="21"/>
  <c r="K80" i="21"/>
  <c r="K41" i="21"/>
  <c r="K68" i="21"/>
  <c r="K51" i="21"/>
  <c r="K53" i="21"/>
  <c r="K126" i="21"/>
  <c r="K62" i="21"/>
  <c r="K61" i="21"/>
  <c r="K37" i="21"/>
  <c r="K42" i="21"/>
  <c r="K65" i="21"/>
  <c r="K36" i="21"/>
  <c r="K48" i="21"/>
  <c r="K58" i="21"/>
  <c r="K131" i="21"/>
  <c r="K35" i="21"/>
  <c r="K47" i="21"/>
  <c r="K78" i="21"/>
  <c r="K50" i="21"/>
  <c r="K34" i="21"/>
  <c r="K44" i="21"/>
  <c r="K30" i="21"/>
  <c r="K81" i="21"/>
  <c r="K40" i="21"/>
  <c r="K46" i="21"/>
  <c r="K39" i="21"/>
  <c r="K38" i="21"/>
  <c r="K105" i="21"/>
  <c r="K57" i="21"/>
  <c r="K52" i="21"/>
  <c r="K31" i="21"/>
  <c r="K29" i="21"/>
  <c r="K128" i="21"/>
  <c r="K43" i="21"/>
  <c r="K54" i="21"/>
  <c r="K84" i="21"/>
  <c r="K82" i="21"/>
  <c r="K122" i="21"/>
  <c r="K32" i="21"/>
  <c r="K27" i="21"/>
  <c r="K23" i="21"/>
  <c r="K45" i="21"/>
  <c r="K21" i="21"/>
  <c r="K19" i="21"/>
  <c r="K17" i="21"/>
  <c r="K59" i="21"/>
  <c r="K20" i="21"/>
  <c r="K22" i="21"/>
  <c r="K16" i="21"/>
  <c r="K28" i="21"/>
  <c r="K14" i="21"/>
  <c r="K24" i="21"/>
  <c r="K33" i="21"/>
  <c r="K49" i="21"/>
  <c r="K26" i="21"/>
  <c r="K11" i="21"/>
  <c r="K10" i="21"/>
  <c r="K25" i="21"/>
  <c r="K9" i="21"/>
  <c r="K13" i="21"/>
  <c r="K55" i="21"/>
  <c r="K12" i="21"/>
  <c r="K7" i="21"/>
  <c r="K18" i="21"/>
  <c r="K8" i="21"/>
  <c r="K15" i="21"/>
  <c r="K6" i="21"/>
  <c r="K56" i="21"/>
  <c r="K67" i="21"/>
  <c r="K4" i="21"/>
  <c r="K5" i="21"/>
  <c r="K175" i="11"/>
  <c r="K138" i="11"/>
  <c r="K89" i="11"/>
  <c r="K115" i="11"/>
  <c r="K122" i="11"/>
  <c r="K108" i="11"/>
  <c r="K137" i="11"/>
  <c r="K169" i="11"/>
  <c r="K109" i="11"/>
  <c r="K104" i="11"/>
  <c r="K215" i="11"/>
  <c r="K127" i="11"/>
  <c r="K141" i="11"/>
  <c r="K256" i="11"/>
  <c r="K124" i="11"/>
  <c r="K222" i="11"/>
  <c r="K170" i="11"/>
  <c r="K110" i="11"/>
  <c r="K172" i="11"/>
  <c r="K125" i="11"/>
  <c r="K177" i="11"/>
  <c r="K197" i="11"/>
  <c r="K181" i="11"/>
  <c r="K156" i="11"/>
  <c r="K204" i="11"/>
  <c r="K139" i="11"/>
  <c r="K182" i="11"/>
  <c r="K171" i="11"/>
  <c r="K162" i="11"/>
  <c r="K136" i="11"/>
  <c r="K150" i="11"/>
  <c r="K176" i="11"/>
  <c r="K145" i="11"/>
  <c r="K154" i="11"/>
  <c r="K188" i="11"/>
  <c r="K160" i="11"/>
  <c r="K236" i="11"/>
  <c r="K174" i="11"/>
  <c r="K159" i="11"/>
  <c r="K185" i="11"/>
  <c r="K152" i="11"/>
  <c r="K157" i="11"/>
  <c r="K149" i="11"/>
  <c r="K148" i="11"/>
  <c r="K227" i="11"/>
  <c r="K186" i="11"/>
  <c r="K192" i="11"/>
  <c r="K194" i="11"/>
  <c r="K209" i="11"/>
  <c r="K199" i="11"/>
  <c r="K200" i="11"/>
  <c r="K167" i="11"/>
  <c r="K163" i="11"/>
  <c r="K165" i="11"/>
  <c r="K220" i="11"/>
  <c r="K240" i="11"/>
  <c r="K168" i="11"/>
  <c r="K183" i="11"/>
  <c r="K261" i="11"/>
  <c r="K219" i="11"/>
  <c r="K187" i="11"/>
  <c r="K214" i="11"/>
  <c r="K252" i="11"/>
  <c r="K201" i="11"/>
  <c r="K179" i="11"/>
  <c r="K228" i="11"/>
  <c r="K211" i="11"/>
  <c r="K233" i="11"/>
  <c r="K191" i="11"/>
  <c r="K190" i="11"/>
  <c r="K237" i="11"/>
  <c r="K196" i="11"/>
  <c r="K203" i="11"/>
  <c r="K202" i="11"/>
  <c r="K195" i="11"/>
  <c r="K259" i="11"/>
  <c r="K262" i="11"/>
  <c r="K205" i="11"/>
  <c r="K229" i="11"/>
  <c r="K216" i="11"/>
  <c r="K223" i="11"/>
  <c r="K217" i="11"/>
  <c r="K255" i="11"/>
  <c r="K221" i="11"/>
  <c r="K218" i="11"/>
  <c r="K208" i="11"/>
  <c r="K239" i="11"/>
  <c r="K213" i="11"/>
  <c r="K207" i="11"/>
  <c r="K230" i="11"/>
  <c r="K248" i="11"/>
  <c r="K244" i="11"/>
  <c r="K225" i="11"/>
  <c r="K226" i="11"/>
  <c r="K234" i="11"/>
  <c r="K242" i="11"/>
  <c r="K245" i="11"/>
  <c r="K249" i="11"/>
  <c r="K254" i="11"/>
  <c r="K258" i="11"/>
  <c r="K247" i="11"/>
  <c r="K246" i="11"/>
  <c r="K238" i="11"/>
  <c r="K260" i="11"/>
  <c r="K250" i="11"/>
  <c r="K251" i="11"/>
  <c r="K241" i="11"/>
  <c r="K253" i="11"/>
  <c r="K243" i="11"/>
  <c r="K257" i="11"/>
  <c r="K263" i="11"/>
  <c r="K123" i="11"/>
  <c r="K164" i="11"/>
  <c r="K119" i="11"/>
  <c r="K90" i="11"/>
  <c r="K210" i="11"/>
  <c r="K103" i="11"/>
  <c r="K144" i="11"/>
  <c r="K143" i="11"/>
  <c r="K235" i="11"/>
  <c r="K99" i="11"/>
  <c r="L99" i="11" s="1"/>
  <c r="K88" i="11"/>
  <c r="K91" i="11"/>
  <c r="K107" i="11"/>
  <c r="K134" i="11"/>
  <c r="K114" i="11"/>
  <c r="K132" i="11"/>
  <c r="K128" i="11"/>
  <c r="K113" i="11"/>
  <c r="L113" i="11" s="1"/>
  <c r="K101" i="11"/>
  <c r="K83" i="11"/>
  <c r="K129" i="11"/>
  <c r="K126" i="11"/>
  <c r="L126" i="11" s="1"/>
  <c r="K111" i="11"/>
  <c r="K158" i="11"/>
  <c r="K79" i="11"/>
  <c r="K82" i="11"/>
  <c r="K102" i="11"/>
  <c r="K84" i="11"/>
  <c r="K94" i="11"/>
  <c r="K85" i="11"/>
  <c r="L85" i="11" s="1"/>
  <c r="K142" i="11"/>
  <c r="K224" i="11"/>
  <c r="K116" i="11"/>
  <c r="K147" i="11"/>
  <c r="L147" i="11" s="1"/>
  <c r="K70" i="11"/>
  <c r="K80" i="11"/>
  <c r="K232" i="11"/>
  <c r="K133" i="11"/>
  <c r="L133" i="11" s="1"/>
  <c r="K75" i="11"/>
  <c r="K71" i="11"/>
  <c r="K67" i="11"/>
  <c r="K98" i="11"/>
  <c r="K173" i="11"/>
  <c r="K117" i="11"/>
  <c r="K166" i="11"/>
  <c r="K178" i="11"/>
  <c r="K86" i="11"/>
  <c r="K146" i="11"/>
  <c r="K81" i="11"/>
  <c r="K198" i="11"/>
  <c r="L198" i="11" s="1"/>
  <c r="K53" i="11"/>
  <c r="K72" i="11"/>
  <c r="K63" i="11"/>
  <c r="K78" i="11"/>
  <c r="K135" i="11"/>
  <c r="K49" i="11"/>
  <c r="K153" i="11"/>
  <c r="K54" i="11"/>
  <c r="K52" i="11"/>
  <c r="K96" i="11"/>
  <c r="K87" i="11"/>
  <c r="K69" i="11"/>
  <c r="K58" i="11"/>
  <c r="K50" i="11"/>
  <c r="K74" i="11"/>
  <c r="K93" i="11"/>
  <c r="K57" i="11"/>
  <c r="K189" i="11"/>
  <c r="K76" i="11"/>
  <c r="K206" i="11"/>
  <c r="K121" i="11"/>
  <c r="K65" i="11"/>
  <c r="K42" i="11"/>
  <c r="K193" i="11"/>
  <c r="K100" i="11"/>
  <c r="K41" i="11"/>
  <c r="K35" i="11"/>
  <c r="K48" i="11"/>
  <c r="K47" i="11"/>
  <c r="K120" i="11"/>
  <c r="K40" i="11"/>
  <c r="K77" i="11"/>
  <c r="K33" i="11"/>
  <c r="K92" i="11"/>
  <c r="K106" i="11"/>
  <c r="K97" i="11"/>
  <c r="K39" i="11"/>
  <c r="K112" i="11"/>
  <c r="K34" i="11"/>
  <c r="K25" i="11"/>
  <c r="K66" i="11"/>
  <c r="K30" i="11"/>
  <c r="K29" i="11"/>
  <c r="K212" i="11"/>
  <c r="K155" i="11"/>
  <c r="K140" i="11"/>
  <c r="K51" i="11"/>
  <c r="K64" i="11"/>
  <c r="K60" i="11"/>
  <c r="K38" i="11"/>
  <c r="K118" i="11"/>
  <c r="K28" i="11"/>
  <c r="K130" i="11"/>
  <c r="K37" i="11"/>
  <c r="K27" i="11"/>
  <c r="K46" i="11"/>
  <c r="K22" i="11"/>
  <c r="K45" i="11"/>
  <c r="K56" i="11"/>
  <c r="K32" i="11"/>
  <c r="K151" i="11"/>
  <c r="K43" i="11"/>
  <c r="K23" i="11"/>
  <c r="K19" i="11"/>
  <c r="K61" i="11"/>
  <c r="K62" i="11"/>
  <c r="K21" i="11"/>
  <c r="K184" i="11"/>
  <c r="K26" i="11"/>
  <c r="K24" i="11"/>
  <c r="K20" i="11"/>
  <c r="K105" i="11"/>
  <c r="K11" i="11"/>
  <c r="K31" i="11"/>
  <c r="K17" i="11"/>
  <c r="K13" i="11"/>
  <c r="K131" i="11"/>
  <c r="K180" i="11"/>
  <c r="K55" i="11"/>
  <c r="K231" i="11"/>
  <c r="K95" i="11"/>
  <c r="K73" i="11"/>
  <c r="K18" i="11"/>
  <c r="K15" i="11"/>
  <c r="K59" i="11"/>
  <c r="K161" i="11"/>
  <c r="K14" i="11"/>
  <c r="K36" i="11"/>
  <c r="K8" i="11"/>
  <c r="K16" i="11"/>
  <c r="K68" i="11"/>
  <c r="K44" i="11"/>
  <c r="K6" i="11"/>
  <c r="K10" i="11"/>
  <c r="K7" i="11"/>
  <c r="K9" i="11"/>
  <c r="K5" i="11"/>
  <c r="K4" i="11"/>
  <c r="K12" i="11"/>
  <c r="K152" i="10"/>
  <c r="L152" i="10" s="1"/>
  <c r="K151" i="10"/>
  <c r="K150" i="10"/>
  <c r="K149" i="10"/>
  <c r="K148" i="10"/>
  <c r="K147" i="10"/>
  <c r="K146" i="10"/>
  <c r="K145" i="10"/>
  <c r="K144" i="10"/>
  <c r="L144" i="10" s="1"/>
  <c r="K143" i="10"/>
  <c r="K142" i="10"/>
  <c r="K141" i="10"/>
  <c r="K140" i="10"/>
  <c r="K139" i="10"/>
  <c r="K138" i="10"/>
  <c r="L138" i="10" s="1"/>
  <c r="K137" i="10"/>
  <c r="K136" i="10"/>
  <c r="L136" i="10" s="1"/>
  <c r="K135" i="10"/>
  <c r="K134" i="10"/>
  <c r="K133" i="10"/>
  <c r="K132" i="10"/>
  <c r="K131" i="10"/>
  <c r="K130" i="10"/>
  <c r="K129" i="10"/>
  <c r="K128" i="10"/>
  <c r="L128" i="10" s="1"/>
  <c r="K127" i="10"/>
  <c r="K126" i="10"/>
  <c r="K125" i="10"/>
  <c r="K124" i="10"/>
  <c r="K123" i="10"/>
  <c r="K122" i="10"/>
  <c r="L122" i="10" s="1"/>
  <c r="K121" i="10"/>
  <c r="K120" i="10"/>
  <c r="L120" i="10" s="1"/>
  <c r="K119" i="10"/>
  <c r="K118" i="10"/>
  <c r="K117" i="10"/>
  <c r="K116" i="10"/>
  <c r="K115" i="10"/>
  <c r="K114" i="10"/>
  <c r="L114" i="10" s="1"/>
  <c r="K113" i="10"/>
  <c r="K112" i="10"/>
  <c r="L112" i="10" s="1"/>
  <c r="K111" i="10"/>
  <c r="K110" i="10"/>
  <c r="K109" i="10"/>
  <c r="K108" i="10"/>
  <c r="K107" i="10"/>
  <c r="K106" i="10"/>
  <c r="K105" i="10"/>
  <c r="K104" i="10"/>
  <c r="L104" i="10" s="1"/>
  <c r="K103" i="10"/>
  <c r="K102" i="10"/>
  <c r="K101" i="10"/>
  <c r="K100" i="10"/>
  <c r="K99" i="10"/>
  <c r="K98" i="10"/>
  <c r="L98" i="10" s="1"/>
  <c r="K97" i="10"/>
  <c r="K96" i="10"/>
  <c r="L96" i="10" s="1"/>
  <c r="K95" i="10"/>
  <c r="K94" i="10"/>
  <c r="K93" i="10"/>
  <c r="K92" i="10"/>
  <c r="K91" i="10"/>
  <c r="K90" i="10"/>
  <c r="K89" i="10"/>
  <c r="K88" i="10"/>
  <c r="L88" i="10" s="1"/>
  <c r="K87" i="10"/>
  <c r="K86" i="10"/>
  <c r="K85" i="10"/>
  <c r="K84" i="10"/>
  <c r="K83" i="10"/>
  <c r="K82" i="10"/>
  <c r="K81" i="10"/>
  <c r="K80" i="10"/>
  <c r="L80" i="10" s="1"/>
  <c r="K79" i="10"/>
  <c r="K78" i="10"/>
  <c r="K77" i="10"/>
  <c r="K76" i="10"/>
  <c r="K75" i="10"/>
  <c r="K74" i="10"/>
  <c r="L74" i="10" s="1"/>
  <c r="K73" i="10"/>
  <c r="K72" i="10"/>
  <c r="L72" i="10" s="1"/>
  <c r="K71" i="10"/>
  <c r="K70" i="10"/>
  <c r="K69" i="10"/>
  <c r="K68" i="10"/>
  <c r="K67" i="10"/>
  <c r="K66" i="10"/>
  <c r="L66" i="10" s="1"/>
  <c r="K65" i="10"/>
  <c r="K64" i="10"/>
  <c r="L64" i="10" s="1"/>
  <c r="K63" i="10"/>
  <c r="K62" i="10"/>
  <c r="K61" i="10"/>
  <c r="K60" i="10"/>
  <c r="K59" i="10"/>
  <c r="K58" i="10"/>
  <c r="L58" i="10" s="1"/>
  <c r="K57" i="10"/>
  <c r="K56" i="10"/>
  <c r="L56" i="10" s="1"/>
  <c r="K55" i="10"/>
  <c r="K54" i="10"/>
  <c r="K53" i="10"/>
  <c r="K52" i="10"/>
  <c r="K51" i="10"/>
  <c r="K50" i="10"/>
  <c r="K49" i="10"/>
  <c r="K48" i="10"/>
  <c r="L48" i="10" s="1"/>
  <c r="K47" i="10"/>
  <c r="K46" i="10"/>
  <c r="K45" i="10"/>
  <c r="K44" i="10"/>
  <c r="K43" i="10"/>
  <c r="K42" i="10"/>
  <c r="K41" i="10"/>
  <c r="K40" i="10"/>
  <c r="L40" i="10" s="1"/>
  <c r="K39" i="10"/>
  <c r="K38" i="10"/>
  <c r="K37" i="10"/>
  <c r="K36" i="10"/>
  <c r="K35" i="10"/>
  <c r="L35" i="10" s="1"/>
  <c r="K34" i="10"/>
  <c r="L34" i="10" s="1"/>
  <c r="K33" i="10"/>
  <c r="K32" i="10"/>
  <c r="L32" i="10" s="1"/>
  <c r="K31" i="10"/>
  <c r="K30" i="10"/>
  <c r="L30" i="10" s="1"/>
  <c r="K29" i="10"/>
  <c r="K28" i="10"/>
  <c r="K27" i="10"/>
  <c r="K26" i="10"/>
  <c r="K25" i="10"/>
  <c r="K24" i="10"/>
  <c r="L24" i="10" s="1"/>
  <c r="K23" i="10"/>
  <c r="L23" i="10" s="1"/>
  <c r="K22" i="10"/>
  <c r="K21" i="10"/>
  <c r="K20" i="10"/>
  <c r="K19" i="10"/>
  <c r="K18" i="10"/>
  <c r="K17" i="10"/>
  <c r="K16" i="10"/>
  <c r="L16" i="10" s="1"/>
  <c r="K15" i="10"/>
  <c r="K14" i="10"/>
  <c r="K13" i="10"/>
  <c r="K12" i="10"/>
  <c r="K11" i="10"/>
  <c r="K10" i="10"/>
  <c r="K9" i="10"/>
  <c r="K8" i="10"/>
  <c r="L8" i="10" s="1"/>
  <c r="K7" i="10"/>
  <c r="K6" i="10"/>
  <c r="K5" i="10"/>
  <c r="J152" i="10"/>
  <c r="J151" i="10"/>
  <c r="J150" i="10"/>
  <c r="J149" i="10"/>
  <c r="L149" i="10" s="1"/>
  <c r="J148" i="10"/>
  <c r="J147" i="10"/>
  <c r="J146" i="10"/>
  <c r="J145" i="10"/>
  <c r="J144" i="10"/>
  <c r="J143" i="10"/>
  <c r="J142" i="10"/>
  <c r="J141" i="10"/>
  <c r="L141" i="10" s="1"/>
  <c r="J140" i="10"/>
  <c r="J139" i="10"/>
  <c r="J138" i="10"/>
  <c r="J137" i="10"/>
  <c r="J136" i="10"/>
  <c r="J135" i="10"/>
  <c r="J134" i="10"/>
  <c r="J133" i="10"/>
  <c r="L133" i="10" s="1"/>
  <c r="J132" i="10"/>
  <c r="J131" i="10"/>
  <c r="J130" i="10"/>
  <c r="J129" i="10"/>
  <c r="J128" i="10"/>
  <c r="J127" i="10"/>
  <c r="J126" i="10"/>
  <c r="J125" i="10"/>
  <c r="L125" i="10" s="1"/>
  <c r="J124" i="10"/>
  <c r="J123" i="10"/>
  <c r="J122" i="10"/>
  <c r="J121" i="10"/>
  <c r="J120" i="10"/>
  <c r="J119" i="10"/>
  <c r="J118" i="10"/>
  <c r="J117" i="10"/>
  <c r="L117" i="10" s="1"/>
  <c r="J116" i="10"/>
  <c r="J115" i="10"/>
  <c r="J114" i="10"/>
  <c r="J113" i="10"/>
  <c r="J112" i="10"/>
  <c r="J111" i="10"/>
  <c r="J110" i="10"/>
  <c r="J109" i="10"/>
  <c r="L109" i="10" s="1"/>
  <c r="J108" i="10"/>
  <c r="J107" i="10"/>
  <c r="J106" i="10"/>
  <c r="J105" i="10"/>
  <c r="J104" i="10"/>
  <c r="J103" i="10"/>
  <c r="J102" i="10"/>
  <c r="J101" i="10"/>
  <c r="L101" i="10" s="1"/>
  <c r="J100" i="10"/>
  <c r="J99" i="10"/>
  <c r="J98" i="10"/>
  <c r="J97" i="10"/>
  <c r="J96" i="10"/>
  <c r="J95" i="10"/>
  <c r="J94" i="10"/>
  <c r="J93" i="10"/>
  <c r="L93" i="10" s="1"/>
  <c r="J92" i="10"/>
  <c r="J91" i="10"/>
  <c r="J90" i="10"/>
  <c r="J89" i="10"/>
  <c r="J88" i="10"/>
  <c r="J87" i="10"/>
  <c r="J86" i="10"/>
  <c r="J85" i="10"/>
  <c r="L85" i="10" s="1"/>
  <c r="J84" i="10"/>
  <c r="J83" i="10"/>
  <c r="J82" i="10"/>
  <c r="J81" i="10"/>
  <c r="J80" i="10"/>
  <c r="J79" i="10"/>
  <c r="J78" i="10"/>
  <c r="J77" i="10"/>
  <c r="L77" i="10" s="1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L61" i="10" s="1"/>
  <c r="J60" i="10"/>
  <c r="J59" i="10"/>
  <c r="J58" i="10"/>
  <c r="J57" i="10"/>
  <c r="J56" i="10"/>
  <c r="J55" i="10"/>
  <c r="J54" i="10"/>
  <c r="J53" i="10"/>
  <c r="L53" i="10" s="1"/>
  <c r="J52" i="10"/>
  <c r="J51" i="10"/>
  <c r="J50" i="10"/>
  <c r="J49" i="10"/>
  <c r="J48" i="10"/>
  <c r="J47" i="10"/>
  <c r="J46" i="10"/>
  <c r="J45" i="10"/>
  <c r="L45" i="10" s="1"/>
  <c r="J44" i="10"/>
  <c r="J43" i="10"/>
  <c r="J42" i="10"/>
  <c r="J41" i="10"/>
  <c r="J40" i="10"/>
  <c r="J39" i="10"/>
  <c r="J38" i="10"/>
  <c r="J37" i="10"/>
  <c r="L37" i="10" s="1"/>
  <c r="J36" i="10"/>
  <c r="J35" i="10"/>
  <c r="J34" i="10"/>
  <c r="J33" i="10"/>
  <c r="J32" i="10"/>
  <c r="J31" i="10"/>
  <c r="J30" i="10"/>
  <c r="J29" i="10"/>
  <c r="L29" i="10" s="1"/>
  <c r="J28" i="10"/>
  <c r="J27" i="10"/>
  <c r="J26" i="10"/>
  <c r="J25" i="10"/>
  <c r="J24" i="10"/>
  <c r="J23" i="10"/>
  <c r="J22" i="10"/>
  <c r="J21" i="10"/>
  <c r="L21" i="10" s="1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L5" i="10" s="1"/>
  <c r="J4" i="10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09" i="2"/>
  <c r="E4508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I4" i="25"/>
  <c r="I83" i="25"/>
  <c r="I6" i="25"/>
  <c r="I5" i="25"/>
  <c r="I50" i="25"/>
  <c r="I11" i="25"/>
  <c r="I9" i="25"/>
  <c r="I75" i="25"/>
  <c r="I12" i="25"/>
  <c r="I7" i="25"/>
  <c r="I63" i="25"/>
  <c r="I24" i="25"/>
  <c r="I10" i="25"/>
  <c r="I8" i="25"/>
  <c r="I16" i="25"/>
  <c r="I49" i="25"/>
  <c r="I18" i="25"/>
  <c r="I68" i="25"/>
  <c r="I212" i="25"/>
  <c r="I27" i="25"/>
  <c r="I22" i="25"/>
  <c r="I93" i="25"/>
  <c r="I348" i="25"/>
  <c r="I69" i="25"/>
  <c r="I254" i="25"/>
  <c r="I96" i="25"/>
  <c r="I45" i="25"/>
  <c r="I172" i="25"/>
  <c r="I198" i="25"/>
  <c r="I15" i="25"/>
  <c r="I17" i="25"/>
  <c r="I23" i="25"/>
  <c r="I25" i="25"/>
  <c r="I41" i="25"/>
  <c r="I21" i="25"/>
  <c r="I19" i="25"/>
  <c r="I182" i="25"/>
  <c r="I260" i="25"/>
  <c r="I14" i="25"/>
  <c r="I39" i="25"/>
  <c r="I20" i="25"/>
  <c r="I135" i="25"/>
  <c r="I33" i="25"/>
  <c r="I34" i="25"/>
  <c r="I30" i="25"/>
  <c r="I78" i="25"/>
  <c r="I26" i="25"/>
  <c r="I72" i="25"/>
  <c r="I77" i="25"/>
  <c r="I28" i="25"/>
  <c r="I32" i="25"/>
  <c r="I199" i="25"/>
  <c r="I42" i="25"/>
  <c r="I60" i="25"/>
  <c r="I31" i="25"/>
  <c r="I61" i="25"/>
  <c r="I58" i="25"/>
  <c r="I97" i="25"/>
  <c r="I51" i="25"/>
  <c r="I35" i="25"/>
  <c r="I29" i="25"/>
  <c r="I73" i="25"/>
  <c r="I76" i="25"/>
  <c r="I36" i="25"/>
  <c r="I37" i="25"/>
  <c r="I86" i="25"/>
  <c r="I170" i="25"/>
  <c r="I151" i="25"/>
  <c r="I178" i="25"/>
  <c r="I53" i="25"/>
  <c r="I71" i="25"/>
  <c r="I206" i="25"/>
  <c r="I308" i="25"/>
  <c r="I59" i="25"/>
  <c r="I44" i="25"/>
  <c r="I40" i="25"/>
  <c r="I84" i="25"/>
  <c r="I38" i="25"/>
  <c r="I66" i="25"/>
  <c r="I57" i="25"/>
  <c r="I55" i="25"/>
  <c r="I126" i="25"/>
  <c r="I136" i="25"/>
  <c r="I43" i="25"/>
  <c r="I48" i="25"/>
  <c r="I46" i="25"/>
  <c r="I101" i="25"/>
  <c r="I54" i="25"/>
  <c r="I154" i="25"/>
  <c r="I266" i="25"/>
  <c r="I52" i="25"/>
  <c r="I62" i="25"/>
  <c r="I106" i="25"/>
  <c r="I64" i="25"/>
  <c r="I47" i="25"/>
  <c r="I274" i="25"/>
  <c r="I56" i="25"/>
  <c r="I113" i="25"/>
  <c r="I82" i="25"/>
  <c r="I155" i="25"/>
  <c r="I300" i="25"/>
  <c r="I99" i="25"/>
  <c r="I119" i="25"/>
  <c r="I70" i="25"/>
  <c r="I167" i="25"/>
  <c r="I267" i="25"/>
  <c r="I100" i="25"/>
  <c r="I94" i="25"/>
  <c r="I89" i="25"/>
  <c r="I118" i="25"/>
  <c r="I125" i="25"/>
  <c r="I143" i="25"/>
  <c r="I201" i="25"/>
  <c r="I127" i="25"/>
  <c r="I65" i="25"/>
  <c r="I176" i="25"/>
  <c r="I240" i="25"/>
  <c r="I102" i="25"/>
  <c r="I88" i="25"/>
  <c r="I81" i="25"/>
  <c r="I92" i="25"/>
  <c r="I67" i="25"/>
  <c r="I114" i="25"/>
  <c r="I85" i="25"/>
  <c r="I107" i="25"/>
  <c r="I224" i="25"/>
  <c r="I74" i="25"/>
  <c r="I95" i="25"/>
  <c r="I80" i="25"/>
  <c r="I187" i="25"/>
  <c r="I117" i="25"/>
  <c r="I115" i="25"/>
  <c r="I148" i="25"/>
  <c r="I237" i="25"/>
  <c r="I79" i="25"/>
  <c r="I128" i="25"/>
  <c r="I87" i="25"/>
  <c r="I103" i="25"/>
  <c r="I91" i="25"/>
  <c r="I236" i="25"/>
  <c r="I349" i="25"/>
  <c r="I90" i="25"/>
  <c r="I105" i="25"/>
  <c r="I163" i="25"/>
  <c r="I197" i="25"/>
  <c r="I98" i="25"/>
  <c r="I186" i="25"/>
  <c r="I112" i="25"/>
  <c r="I188" i="25"/>
  <c r="I147" i="25"/>
  <c r="I134" i="25"/>
  <c r="I109" i="25"/>
  <c r="I330" i="25"/>
  <c r="I184" i="25"/>
  <c r="I116" i="25"/>
  <c r="I124" i="25"/>
  <c r="I111" i="25"/>
  <c r="I108" i="25"/>
  <c r="I131" i="25"/>
  <c r="I137" i="25"/>
  <c r="I276" i="25"/>
  <c r="I130" i="25"/>
  <c r="I171" i="25"/>
  <c r="I104" i="25"/>
  <c r="I220" i="25"/>
  <c r="I225" i="25"/>
  <c r="I166" i="25"/>
  <c r="I169" i="25"/>
  <c r="I162" i="25"/>
  <c r="I282" i="25"/>
  <c r="I110" i="25"/>
  <c r="I145" i="25"/>
  <c r="I174" i="25"/>
  <c r="I146" i="25"/>
  <c r="I123" i="25"/>
  <c r="I120" i="25"/>
  <c r="I222" i="25"/>
  <c r="I183" i="25"/>
  <c r="I129" i="25"/>
  <c r="I153" i="25"/>
  <c r="I257" i="25"/>
  <c r="I352" i="25"/>
  <c r="I132" i="25"/>
  <c r="I305" i="25"/>
  <c r="I141" i="25"/>
  <c r="I122" i="25"/>
  <c r="I152" i="25"/>
  <c r="I203" i="25"/>
  <c r="I219" i="25"/>
  <c r="I164" i="25"/>
  <c r="I241" i="25"/>
  <c r="I158" i="25"/>
  <c r="I180" i="25"/>
  <c r="I121" i="25"/>
  <c r="I157" i="25"/>
  <c r="I156" i="25"/>
  <c r="I138" i="25"/>
  <c r="I179" i="25"/>
  <c r="I140" i="25"/>
  <c r="I139" i="25"/>
  <c r="I133" i="25"/>
  <c r="I168" i="25"/>
  <c r="I311" i="25"/>
  <c r="I165" i="25"/>
  <c r="I144" i="25"/>
  <c r="I286" i="25"/>
  <c r="I388" i="25"/>
  <c r="I322" i="25"/>
  <c r="I149" i="25"/>
  <c r="I233" i="25"/>
  <c r="I142" i="25"/>
  <c r="I160" i="25"/>
  <c r="I195" i="25"/>
  <c r="I161" i="25"/>
  <c r="I150" i="25"/>
  <c r="I192" i="25"/>
  <c r="I255" i="25"/>
  <c r="I252" i="25"/>
  <c r="I244" i="25"/>
  <c r="I193" i="25"/>
  <c r="I175" i="25"/>
  <c r="I250" i="25"/>
  <c r="I173" i="25"/>
  <c r="I208" i="25"/>
  <c r="I159" i="25"/>
  <c r="I218" i="25"/>
  <c r="I292" i="25"/>
  <c r="I263" i="25"/>
  <c r="I181" i="25"/>
  <c r="I264" i="25"/>
  <c r="I272" i="25"/>
  <c r="I253" i="25"/>
  <c r="I323" i="25"/>
  <c r="I194" i="25"/>
  <c r="I325" i="25"/>
  <c r="I226" i="25"/>
  <c r="I213" i="25"/>
  <c r="I177" i="25"/>
  <c r="I196" i="25"/>
  <c r="I246" i="25"/>
  <c r="I185" i="25"/>
  <c r="I275" i="25"/>
  <c r="I248" i="25"/>
  <c r="I216" i="25"/>
  <c r="I249" i="25"/>
  <c r="I239" i="25"/>
  <c r="I202" i="25"/>
  <c r="I328" i="25"/>
  <c r="I332" i="25"/>
  <c r="I234" i="25"/>
  <c r="I230" i="25"/>
  <c r="I189" i="25"/>
  <c r="I273" i="25"/>
  <c r="I207" i="25"/>
  <c r="I354" i="25"/>
  <c r="I215" i="25"/>
  <c r="I211" i="25"/>
  <c r="I247" i="25"/>
  <c r="I245" i="25"/>
  <c r="I231" i="25"/>
  <c r="I200" i="25"/>
  <c r="I209" i="25"/>
  <c r="I204" i="25"/>
  <c r="I190" i="25"/>
  <c r="I191" i="25"/>
  <c r="I336" i="25"/>
  <c r="I265" i="25"/>
  <c r="I390" i="25"/>
  <c r="I270" i="25"/>
  <c r="I243" i="25"/>
  <c r="I256" i="25"/>
  <c r="I277" i="25"/>
  <c r="I304" i="25"/>
  <c r="I228" i="25"/>
  <c r="I217" i="25"/>
  <c r="I301" i="25"/>
  <c r="I242" i="25"/>
  <c r="I283" i="25"/>
  <c r="I258" i="25"/>
  <c r="I205" i="25"/>
  <c r="I297" i="25"/>
  <c r="I210" i="25"/>
  <c r="I214" i="25"/>
  <c r="I235" i="25"/>
  <c r="I223" i="25"/>
  <c r="I221" i="25"/>
  <c r="I232" i="25"/>
  <c r="I229" i="25"/>
  <c r="I319" i="25"/>
  <c r="I364" i="25"/>
  <c r="I315" i="25"/>
  <c r="I287" i="25"/>
  <c r="I227" i="25"/>
  <c r="I293" i="25"/>
  <c r="I271" i="25"/>
  <c r="I310" i="25"/>
  <c r="I343" i="25"/>
  <c r="I238" i="25"/>
  <c r="I299" i="25"/>
  <c r="I318" i="25"/>
  <c r="I261" i="25"/>
  <c r="I335" i="25"/>
  <c r="I281" i="25"/>
  <c r="I284" i="25"/>
  <c r="I381" i="25"/>
  <c r="I251" i="25"/>
  <c r="I306" i="25"/>
  <c r="I307" i="25"/>
  <c r="I350" i="25"/>
  <c r="I262" i="25"/>
  <c r="I259" i="25"/>
  <c r="I269" i="25"/>
  <c r="I294" i="25"/>
  <c r="I268" i="25"/>
  <c r="I285" i="25"/>
  <c r="I288" i="25"/>
  <c r="I355" i="25"/>
  <c r="I362" i="25"/>
  <c r="I280" i="25"/>
  <c r="I290" i="25"/>
  <c r="I289" i="25"/>
  <c r="I279" i="25"/>
  <c r="I393" i="25"/>
  <c r="I397" i="25"/>
  <c r="I278" i="25"/>
  <c r="I361" i="25"/>
  <c r="I298" i="25"/>
  <c r="I340" i="25"/>
  <c r="I302" i="25"/>
  <c r="I295" i="25"/>
  <c r="I339" i="25"/>
  <c r="I296" i="25"/>
  <c r="I291" i="25"/>
  <c r="I312" i="25"/>
  <c r="I320" i="25"/>
  <c r="I327" i="25"/>
  <c r="I386" i="25"/>
  <c r="I317" i="25"/>
  <c r="I353" i="25"/>
  <c r="I331" i="25"/>
  <c r="I358" i="25"/>
  <c r="I303" i="25"/>
  <c r="I338" i="25"/>
  <c r="I313" i="25"/>
  <c r="I341" i="25"/>
  <c r="I314" i="25"/>
  <c r="I376" i="25"/>
  <c r="I346" i="25"/>
  <c r="I344" i="25"/>
  <c r="I345" i="25"/>
  <c r="I316" i="25"/>
  <c r="I309" i="25"/>
  <c r="I324" i="25"/>
  <c r="I321" i="25"/>
  <c r="I357" i="25"/>
  <c r="I326" i="25"/>
  <c r="I347" i="25"/>
  <c r="I370" i="25"/>
  <c r="I329" i="25"/>
  <c r="I387" i="25"/>
  <c r="I334" i="25"/>
  <c r="I337" i="25"/>
  <c r="I333" i="25"/>
  <c r="I351" i="25"/>
  <c r="I363" i="25"/>
  <c r="I342" i="25"/>
  <c r="I365" i="25"/>
  <c r="I367" i="25"/>
  <c r="I356" i="25"/>
  <c r="I371" i="25"/>
  <c r="I375" i="25"/>
  <c r="I378" i="25"/>
  <c r="I369" i="25"/>
  <c r="I360" i="25"/>
  <c r="I383" i="25"/>
  <c r="I385" i="25"/>
  <c r="I389" i="25"/>
  <c r="I377" i="25"/>
  <c r="I373" i="25"/>
  <c r="I372" i="25"/>
  <c r="I359" i="25"/>
  <c r="I395" i="25"/>
  <c r="I380" i="25"/>
  <c r="I392" i="25"/>
  <c r="I379" i="25"/>
  <c r="I382" i="25"/>
  <c r="I366" i="25"/>
  <c r="I394" i="25"/>
  <c r="I391" i="25"/>
  <c r="I374" i="25"/>
  <c r="I384" i="25"/>
  <c r="I368" i="25"/>
  <c r="I396" i="25"/>
  <c r="I398" i="25"/>
  <c r="I13" i="25"/>
  <c r="D4" i="25"/>
  <c r="D83" i="25"/>
  <c r="D6" i="25"/>
  <c r="D5" i="25"/>
  <c r="D50" i="25"/>
  <c r="D11" i="25"/>
  <c r="D9" i="25"/>
  <c r="D75" i="25"/>
  <c r="D12" i="25"/>
  <c r="D7" i="25"/>
  <c r="D63" i="25"/>
  <c r="D24" i="25"/>
  <c r="D10" i="25"/>
  <c r="D8" i="25"/>
  <c r="D16" i="25"/>
  <c r="D49" i="25"/>
  <c r="D18" i="25"/>
  <c r="D68" i="25"/>
  <c r="D212" i="25"/>
  <c r="D27" i="25"/>
  <c r="D22" i="25"/>
  <c r="D93" i="25"/>
  <c r="D348" i="25"/>
  <c r="D69" i="25"/>
  <c r="D254" i="25"/>
  <c r="D96" i="25"/>
  <c r="D45" i="25"/>
  <c r="D172" i="25"/>
  <c r="D198" i="25"/>
  <c r="D15" i="25"/>
  <c r="D17" i="25"/>
  <c r="D23" i="25"/>
  <c r="D25" i="25"/>
  <c r="D41" i="25"/>
  <c r="D21" i="25"/>
  <c r="D19" i="25"/>
  <c r="D182" i="25"/>
  <c r="D260" i="25"/>
  <c r="D14" i="25"/>
  <c r="D39" i="25"/>
  <c r="D20" i="25"/>
  <c r="D135" i="25"/>
  <c r="D33" i="25"/>
  <c r="D34" i="25"/>
  <c r="D30" i="25"/>
  <c r="D78" i="25"/>
  <c r="D26" i="25"/>
  <c r="D72" i="25"/>
  <c r="D77" i="25"/>
  <c r="D28" i="25"/>
  <c r="D32" i="25"/>
  <c r="D199" i="25"/>
  <c r="D42" i="25"/>
  <c r="D60" i="25"/>
  <c r="D31" i="25"/>
  <c r="D61" i="25"/>
  <c r="D58" i="25"/>
  <c r="D97" i="25"/>
  <c r="D51" i="25"/>
  <c r="D35" i="25"/>
  <c r="D29" i="25"/>
  <c r="D73" i="25"/>
  <c r="D76" i="25"/>
  <c r="D36" i="25"/>
  <c r="D37" i="25"/>
  <c r="D86" i="25"/>
  <c r="D170" i="25"/>
  <c r="D151" i="25"/>
  <c r="D178" i="25"/>
  <c r="D53" i="25"/>
  <c r="D71" i="25"/>
  <c r="D206" i="25"/>
  <c r="D308" i="25"/>
  <c r="D59" i="25"/>
  <c r="D44" i="25"/>
  <c r="D40" i="25"/>
  <c r="D84" i="25"/>
  <c r="D38" i="25"/>
  <c r="D66" i="25"/>
  <c r="D57" i="25"/>
  <c r="D55" i="25"/>
  <c r="D126" i="25"/>
  <c r="D136" i="25"/>
  <c r="D43" i="25"/>
  <c r="D48" i="25"/>
  <c r="D46" i="25"/>
  <c r="D101" i="25"/>
  <c r="D54" i="25"/>
  <c r="D154" i="25"/>
  <c r="D266" i="25"/>
  <c r="D52" i="25"/>
  <c r="D62" i="25"/>
  <c r="D106" i="25"/>
  <c r="D64" i="25"/>
  <c r="D47" i="25"/>
  <c r="D274" i="25"/>
  <c r="D56" i="25"/>
  <c r="D113" i="25"/>
  <c r="D82" i="25"/>
  <c r="D155" i="25"/>
  <c r="D300" i="25"/>
  <c r="D99" i="25"/>
  <c r="D119" i="25"/>
  <c r="D70" i="25"/>
  <c r="D167" i="25"/>
  <c r="D267" i="25"/>
  <c r="D100" i="25"/>
  <c r="D94" i="25"/>
  <c r="D89" i="25"/>
  <c r="D118" i="25"/>
  <c r="D125" i="25"/>
  <c r="D143" i="25"/>
  <c r="D201" i="25"/>
  <c r="D127" i="25"/>
  <c r="D65" i="25"/>
  <c r="D176" i="25"/>
  <c r="D240" i="25"/>
  <c r="D102" i="25"/>
  <c r="D88" i="25"/>
  <c r="D81" i="25"/>
  <c r="D92" i="25"/>
  <c r="D67" i="25"/>
  <c r="D114" i="25"/>
  <c r="D85" i="25"/>
  <c r="D107" i="25"/>
  <c r="D224" i="25"/>
  <c r="D74" i="25"/>
  <c r="D95" i="25"/>
  <c r="D80" i="25"/>
  <c r="D187" i="25"/>
  <c r="D117" i="25"/>
  <c r="D115" i="25"/>
  <c r="D148" i="25"/>
  <c r="D237" i="25"/>
  <c r="D79" i="25"/>
  <c r="D128" i="25"/>
  <c r="D87" i="25"/>
  <c r="D103" i="25"/>
  <c r="D91" i="25"/>
  <c r="D236" i="25"/>
  <c r="D349" i="25"/>
  <c r="D90" i="25"/>
  <c r="D105" i="25"/>
  <c r="D163" i="25"/>
  <c r="D197" i="25"/>
  <c r="D98" i="25"/>
  <c r="D186" i="25"/>
  <c r="D112" i="25"/>
  <c r="D188" i="25"/>
  <c r="D147" i="25"/>
  <c r="D134" i="25"/>
  <c r="D109" i="25"/>
  <c r="D330" i="25"/>
  <c r="D184" i="25"/>
  <c r="D116" i="25"/>
  <c r="D124" i="25"/>
  <c r="D111" i="25"/>
  <c r="D108" i="25"/>
  <c r="D131" i="25"/>
  <c r="D137" i="25"/>
  <c r="D276" i="25"/>
  <c r="D130" i="25"/>
  <c r="D171" i="25"/>
  <c r="D104" i="25"/>
  <c r="D220" i="25"/>
  <c r="D225" i="25"/>
  <c r="D166" i="25"/>
  <c r="D169" i="25"/>
  <c r="D162" i="25"/>
  <c r="D282" i="25"/>
  <c r="D110" i="25"/>
  <c r="D145" i="25"/>
  <c r="D174" i="25"/>
  <c r="D146" i="25"/>
  <c r="D123" i="25"/>
  <c r="D120" i="25"/>
  <c r="D222" i="25"/>
  <c r="D183" i="25"/>
  <c r="D129" i="25"/>
  <c r="D153" i="25"/>
  <c r="D257" i="25"/>
  <c r="D352" i="25"/>
  <c r="D132" i="25"/>
  <c r="D305" i="25"/>
  <c r="D141" i="25"/>
  <c r="D122" i="25"/>
  <c r="D152" i="25"/>
  <c r="D203" i="25"/>
  <c r="D219" i="25"/>
  <c r="D164" i="25"/>
  <c r="D241" i="25"/>
  <c r="D158" i="25"/>
  <c r="D180" i="25"/>
  <c r="D121" i="25"/>
  <c r="D157" i="25"/>
  <c r="D156" i="25"/>
  <c r="D138" i="25"/>
  <c r="D179" i="25"/>
  <c r="D140" i="25"/>
  <c r="D139" i="25"/>
  <c r="D133" i="25"/>
  <c r="D168" i="25"/>
  <c r="D311" i="25"/>
  <c r="D165" i="25"/>
  <c r="D144" i="25"/>
  <c r="D286" i="25"/>
  <c r="D388" i="25"/>
  <c r="D322" i="25"/>
  <c r="D149" i="25"/>
  <c r="D233" i="25"/>
  <c r="D142" i="25"/>
  <c r="D160" i="25"/>
  <c r="D195" i="25"/>
  <c r="D161" i="25"/>
  <c r="D150" i="25"/>
  <c r="D192" i="25"/>
  <c r="D255" i="25"/>
  <c r="D252" i="25"/>
  <c r="D244" i="25"/>
  <c r="D193" i="25"/>
  <c r="D175" i="25"/>
  <c r="D250" i="25"/>
  <c r="D173" i="25"/>
  <c r="D208" i="25"/>
  <c r="D159" i="25"/>
  <c r="D218" i="25"/>
  <c r="D292" i="25"/>
  <c r="D263" i="25"/>
  <c r="D181" i="25"/>
  <c r="D264" i="25"/>
  <c r="D272" i="25"/>
  <c r="D253" i="25"/>
  <c r="D323" i="25"/>
  <c r="D194" i="25"/>
  <c r="D325" i="25"/>
  <c r="D226" i="25"/>
  <c r="D213" i="25"/>
  <c r="D177" i="25"/>
  <c r="D196" i="25"/>
  <c r="D246" i="25"/>
  <c r="D185" i="25"/>
  <c r="D275" i="25"/>
  <c r="D248" i="25"/>
  <c r="D216" i="25"/>
  <c r="D249" i="25"/>
  <c r="D239" i="25"/>
  <c r="D202" i="25"/>
  <c r="D328" i="25"/>
  <c r="D332" i="25"/>
  <c r="D234" i="25"/>
  <c r="D230" i="25"/>
  <c r="D189" i="25"/>
  <c r="D273" i="25"/>
  <c r="D207" i="25"/>
  <c r="D354" i="25"/>
  <c r="D215" i="25"/>
  <c r="D211" i="25"/>
  <c r="D247" i="25"/>
  <c r="D245" i="25"/>
  <c r="D231" i="25"/>
  <c r="D200" i="25"/>
  <c r="D209" i="25"/>
  <c r="D204" i="25"/>
  <c r="D190" i="25"/>
  <c r="D191" i="25"/>
  <c r="D336" i="25"/>
  <c r="D265" i="25"/>
  <c r="D390" i="25"/>
  <c r="D270" i="25"/>
  <c r="D243" i="25"/>
  <c r="D256" i="25"/>
  <c r="D277" i="25"/>
  <c r="D304" i="25"/>
  <c r="D228" i="25"/>
  <c r="D217" i="25"/>
  <c r="D301" i="25"/>
  <c r="D242" i="25"/>
  <c r="D283" i="25"/>
  <c r="D258" i="25"/>
  <c r="D205" i="25"/>
  <c r="D297" i="25"/>
  <c r="D210" i="25"/>
  <c r="D214" i="25"/>
  <c r="D235" i="25"/>
  <c r="D223" i="25"/>
  <c r="D221" i="25"/>
  <c r="D232" i="25"/>
  <c r="D229" i="25"/>
  <c r="D319" i="25"/>
  <c r="D364" i="25"/>
  <c r="D315" i="25"/>
  <c r="D287" i="25"/>
  <c r="D227" i="25"/>
  <c r="D293" i="25"/>
  <c r="D271" i="25"/>
  <c r="D310" i="25"/>
  <c r="D343" i="25"/>
  <c r="D238" i="25"/>
  <c r="D299" i="25"/>
  <c r="D318" i="25"/>
  <c r="D261" i="25"/>
  <c r="D335" i="25"/>
  <c r="D281" i="25"/>
  <c r="D284" i="25"/>
  <c r="D381" i="25"/>
  <c r="D251" i="25"/>
  <c r="D306" i="25"/>
  <c r="D307" i="25"/>
  <c r="D350" i="25"/>
  <c r="D262" i="25"/>
  <c r="D259" i="25"/>
  <c r="D269" i="25"/>
  <c r="D294" i="25"/>
  <c r="D268" i="25"/>
  <c r="D285" i="25"/>
  <c r="D288" i="25"/>
  <c r="D355" i="25"/>
  <c r="D362" i="25"/>
  <c r="D280" i="25"/>
  <c r="D290" i="25"/>
  <c r="D289" i="25"/>
  <c r="D279" i="25"/>
  <c r="D393" i="25"/>
  <c r="D397" i="25"/>
  <c r="D278" i="25"/>
  <c r="D361" i="25"/>
  <c r="D298" i="25"/>
  <c r="D340" i="25"/>
  <c r="D302" i="25"/>
  <c r="D295" i="25"/>
  <c r="D339" i="25"/>
  <c r="D296" i="25"/>
  <c r="D291" i="25"/>
  <c r="D312" i="25"/>
  <c r="D320" i="25"/>
  <c r="D327" i="25"/>
  <c r="D386" i="25"/>
  <c r="D317" i="25"/>
  <c r="D353" i="25"/>
  <c r="D331" i="25"/>
  <c r="D358" i="25"/>
  <c r="D303" i="25"/>
  <c r="D338" i="25"/>
  <c r="D313" i="25"/>
  <c r="D341" i="25"/>
  <c r="D314" i="25"/>
  <c r="D376" i="25"/>
  <c r="D346" i="25"/>
  <c r="D344" i="25"/>
  <c r="D345" i="25"/>
  <c r="D316" i="25"/>
  <c r="D309" i="25"/>
  <c r="D324" i="25"/>
  <c r="D321" i="25"/>
  <c r="D357" i="25"/>
  <c r="D326" i="25"/>
  <c r="D347" i="25"/>
  <c r="D370" i="25"/>
  <c r="D329" i="25"/>
  <c r="D387" i="25"/>
  <c r="D334" i="25"/>
  <c r="D337" i="25"/>
  <c r="D333" i="25"/>
  <c r="D351" i="25"/>
  <c r="D363" i="25"/>
  <c r="D342" i="25"/>
  <c r="D365" i="25"/>
  <c r="D367" i="25"/>
  <c r="D356" i="25"/>
  <c r="D371" i="25"/>
  <c r="D375" i="25"/>
  <c r="D378" i="25"/>
  <c r="D369" i="25"/>
  <c r="D360" i="25"/>
  <c r="D383" i="25"/>
  <c r="D385" i="25"/>
  <c r="D389" i="25"/>
  <c r="D377" i="25"/>
  <c r="D373" i="25"/>
  <c r="D372" i="25"/>
  <c r="D359" i="25"/>
  <c r="D395" i="25"/>
  <c r="D380" i="25"/>
  <c r="D392" i="25"/>
  <c r="D379" i="25"/>
  <c r="D382" i="25"/>
  <c r="D366" i="25"/>
  <c r="D394" i="25"/>
  <c r="D391" i="25"/>
  <c r="D374" i="25"/>
  <c r="D384" i="25"/>
  <c r="D368" i="25"/>
  <c r="D396" i="25"/>
  <c r="D398" i="25"/>
  <c r="D13" i="25"/>
  <c r="C4" i="25"/>
  <c r="C83" i="25"/>
  <c r="C6" i="25"/>
  <c r="C5" i="25"/>
  <c r="C50" i="25"/>
  <c r="C11" i="25"/>
  <c r="C9" i="25"/>
  <c r="C75" i="25"/>
  <c r="C12" i="25"/>
  <c r="C7" i="25"/>
  <c r="C63" i="25"/>
  <c r="C24" i="25"/>
  <c r="C10" i="25"/>
  <c r="C8" i="25"/>
  <c r="C16" i="25"/>
  <c r="C49" i="25"/>
  <c r="C18" i="25"/>
  <c r="C68" i="25"/>
  <c r="C212" i="25"/>
  <c r="C27" i="25"/>
  <c r="C22" i="25"/>
  <c r="C93" i="25"/>
  <c r="C348" i="25"/>
  <c r="C69" i="25"/>
  <c r="C254" i="25"/>
  <c r="C96" i="25"/>
  <c r="C45" i="25"/>
  <c r="C172" i="25"/>
  <c r="C198" i="25"/>
  <c r="C15" i="25"/>
  <c r="C17" i="25"/>
  <c r="C23" i="25"/>
  <c r="C25" i="25"/>
  <c r="C41" i="25"/>
  <c r="C21" i="25"/>
  <c r="C19" i="25"/>
  <c r="C182" i="25"/>
  <c r="C260" i="25"/>
  <c r="C14" i="25"/>
  <c r="C39" i="25"/>
  <c r="C20" i="25"/>
  <c r="C135" i="25"/>
  <c r="C33" i="25"/>
  <c r="C34" i="25"/>
  <c r="C30" i="25"/>
  <c r="C78" i="25"/>
  <c r="C26" i="25"/>
  <c r="C72" i="25"/>
  <c r="C77" i="25"/>
  <c r="C28" i="25"/>
  <c r="C32" i="25"/>
  <c r="C199" i="25"/>
  <c r="C42" i="25"/>
  <c r="C60" i="25"/>
  <c r="C31" i="25"/>
  <c r="C61" i="25"/>
  <c r="C58" i="25"/>
  <c r="C97" i="25"/>
  <c r="C51" i="25"/>
  <c r="C35" i="25"/>
  <c r="C29" i="25"/>
  <c r="C73" i="25"/>
  <c r="C76" i="25"/>
  <c r="C36" i="25"/>
  <c r="C37" i="25"/>
  <c r="C86" i="25"/>
  <c r="C170" i="25"/>
  <c r="C151" i="25"/>
  <c r="C178" i="25"/>
  <c r="C53" i="25"/>
  <c r="C71" i="25"/>
  <c r="C206" i="25"/>
  <c r="C308" i="25"/>
  <c r="C59" i="25"/>
  <c r="C44" i="25"/>
  <c r="C40" i="25"/>
  <c r="C84" i="25"/>
  <c r="C38" i="25"/>
  <c r="C66" i="25"/>
  <c r="C57" i="25"/>
  <c r="C55" i="25"/>
  <c r="C126" i="25"/>
  <c r="C136" i="25"/>
  <c r="C43" i="25"/>
  <c r="C48" i="25"/>
  <c r="C46" i="25"/>
  <c r="C101" i="25"/>
  <c r="C54" i="25"/>
  <c r="C154" i="25"/>
  <c r="C266" i="25"/>
  <c r="C52" i="25"/>
  <c r="C62" i="25"/>
  <c r="C106" i="25"/>
  <c r="C64" i="25"/>
  <c r="C47" i="25"/>
  <c r="C274" i="25"/>
  <c r="C56" i="25"/>
  <c r="C113" i="25"/>
  <c r="C82" i="25"/>
  <c r="C155" i="25"/>
  <c r="C300" i="25"/>
  <c r="C99" i="25"/>
  <c r="C119" i="25"/>
  <c r="C70" i="25"/>
  <c r="C167" i="25"/>
  <c r="C267" i="25"/>
  <c r="C100" i="25"/>
  <c r="C94" i="25"/>
  <c r="C89" i="25"/>
  <c r="C118" i="25"/>
  <c r="C125" i="25"/>
  <c r="C143" i="25"/>
  <c r="C201" i="25"/>
  <c r="C127" i="25"/>
  <c r="C65" i="25"/>
  <c r="C176" i="25"/>
  <c r="C240" i="25"/>
  <c r="C102" i="25"/>
  <c r="C88" i="25"/>
  <c r="C81" i="25"/>
  <c r="C92" i="25"/>
  <c r="C67" i="25"/>
  <c r="C114" i="25"/>
  <c r="C85" i="25"/>
  <c r="C107" i="25"/>
  <c r="C224" i="25"/>
  <c r="C74" i="25"/>
  <c r="C95" i="25"/>
  <c r="C80" i="25"/>
  <c r="C187" i="25"/>
  <c r="C117" i="25"/>
  <c r="C115" i="25"/>
  <c r="C148" i="25"/>
  <c r="C237" i="25"/>
  <c r="C79" i="25"/>
  <c r="C128" i="25"/>
  <c r="C87" i="25"/>
  <c r="C103" i="25"/>
  <c r="C91" i="25"/>
  <c r="C236" i="25"/>
  <c r="C349" i="25"/>
  <c r="C90" i="25"/>
  <c r="C105" i="25"/>
  <c r="C163" i="25"/>
  <c r="C197" i="25"/>
  <c r="C98" i="25"/>
  <c r="C186" i="25"/>
  <c r="C112" i="25"/>
  <c r="C188" i="25"/>
  <c r="C147" i="25"/>
  <c r="C134" i="25"/>
  <c r="C109" i="25"/>
  <c r="C330" i="25"/>
  <c r="C184" i="25"/>
  <c r="C116" i="25"/>
  <c r="C124" i="25"/>
  <c r="C111" i="25"/>
  <c r="C108" i="25"/>
  <c r="C131" i="25"/>
  <c r="C137" i="25"/>
  <c r="C276" i="25"/>
  <c r="C130" i="25"/>
  <c r="C171" i="25"/>
  <c r="C104" i="25"/>
  <c r="C220" i="25"/>
  <c r="C225" i="25"/>
  <c r="C166" i="25"/>
  <c r="C169" i="25"/>
  <c r="C162" i="25"/>
  <c r="C282" i="25"/>
  <c r="C110" i="25"/>
  <c r="C145" i="25"/>
  <c r="C174" i="25"/>
  <c r="C146" i="25"/>
  <c r="C123" i="25"/>
  <c r="C120" i="25"/>
  <c r="C222" i="25"/>
  <c r="C183" i="25"/>
  <c r="C129" i="25"/>
  <c r="C153" i="25"/>
  <c r="C257" i="25"/>
  <c r="C352" i="25"/>
  <c r="C132" i="25"/>
  <c r="C305" i="25"/>
  <c r="C141" i="25"/>
  <c r="C122" i="25"/>
  <c r="C152" i="25"/>
  <c r="C203" i="25"/>
  <c r="C219" i="25"/>
  <c r="C164" i="25"/>
  <c r="C241" i="25"/>
  <c r="C158" i="25"/>
  <c r="C180" i="25"/>
  <c r="C121" i="25"/>
  <c r="C157" i="25"/>
  <c r="C156" i="25"/>
  <c r="C138" i="25"/>
  <c r="C179" i="25"/>
  <c r="C140" i="25"/>
  <c r="C139" i="25"/>
  <c r="C133" i="25"/>
  <c r="C168" i="25"/>
  <c r="C311" i="25"/>
  <c r="C165" i="25"/>
  <c r="C144" i="25"/>
  <c r="C286" i="25"/>
  <c r="C388" i="25"/>
  <c r="C322" i="25"/>
  <c r="C149" i="25"/>
  <c r="C233" i="25"/>
  <c r="C142" i="25"/>
  <c r="C160" i="25"/>
  <c r="C195" i="25"/>
  <c r="C161" i="25"/>
  <c r="C150" i="25"/>
  <c r="C192" i="25"/>
  <c r="C255" i="25"/>
  <c r="C252" i="25"/>
  <c r="C244" i="25"/>
  <c r="C193" i="25"/>
  <c r="C175" i="25"/>
  <c r="C250" i="25"/>
  <c r="C173" i="25"/>
  <c r="C208" i="25"/>
  <c r="C159" i="25"/>
  <c r="C218" i="25"/>
  <c r="C292" i="25"/>
  <c r="C263" i="25"/>
  <c r="C181" i="25"/>
  <c r="C264" i="25"/>
  <c r="C272" i="25"/>
  <c r="C253" i="25"/>
  <c r="C323" i="25"/>
  <c r="C194" i="25"/>
  <c r="C325" i="25"/>
  <c r="C226" i="25"/>
  <c r="C213" i="25"/>
  <c r="C177" i="25"/>
  <c r="C196" i="25"/>
  <c r="C246" i="25"/>
  <c r="C185" i="25"/>
  <c r="C275" i="25"/>
  <c r="C248" i="25"/>
  <c r="C216" i="25"/>
  <c r="C249" i="25"/>
  <c r="C239" i="25"/>
  <c r="C202" i="25"/>
  <c r="C328" i="25"/>
  <c r="C332" i="25"/>
  <c r="C234" i="25"/>
  <c r="C230" i="25"/>
  <c r="C189" i="25"/>
  <c r="C273" i="25"/>
  <c r="C207" i="25"/>
  <c r="C354" i="25"/>
  <c r="C215" i="25"/>
  <c r="C211" i="25"/>
  <c r="C247" i="25"/>
  <c r="C245" i="25"/>
  <c r="C231" i="25"/>
  <c r="C200" i="25"/>
  <c r="C209" i="25"/>
  <c r="C204" i="25"/>
  <c r="C190" i="25"/>
  <c r="C191" i="25"/>
  <c r="C336" i="25"/>
  <c r="C265" i="25"/>
  <c r="C390" i="25"/>
  <c r="C270" i="25"/>
  <c r="C243" i="25"/>
  <c r="C256" i="25"/>
  <c r="C277" i="25"/>
  <c r="C304" i="25"/>
  <c r="C228" i="25"/>
  <c r="C217" i="25"/>
  <c r="C301" i="25"/>
  <c r="C242" i="25"/>
  <c r="C283" i="25"/>
  <c r="C258" i="25"/>
  <c r="C205" i="25"/>
  <c r="C297" i="25"/>
  <c r="C210" i="25"/>
  <c r="C214" i="25"/>
  <c r="C235" i="25"/>
  <c r="C223" i="25"/>
  <c r="C221" i="25"/>
  <c r="C232" i="25"/>
  <c r="C229" i="25"/>
  <c r="C319" i="25"/>
  <c r="C364" i="25"/>
  <c r="C315" i="25"/>
  <c r="C287" i="25"/>
  <c r="C227" i="25"/>
  <c r="C293" i="25"/>
  <c r="C271" i="25"/>
  <c r="C310" i="25"/>
  <c r="C343" i="25"/>
  <c r="C238" i="25"/>
  <c r="C299" i="25"/>
  <c r="C318" i="25"/>
  <c r="C261" i="25"/>
  <c r="C335" i="25"/>
  <c r="C281" i="25"/>
  <c r="C284" i="25"/>
  <c r="C381" i="25"/>
  <c r="C251" i="25"/>
  <c r="C306" i="25"/>
  <c r="C307" i="25"/>
  <c r="C350" i="25"/>
  <c r="C262" i="25"/>
  <c r="C259" i="25"/>
  <c r="C269" i="25"/>
  <c r="C294" i="25"/>
  <c r="C268" i="25"/>
  <c r="C285" i="25"/>
  <c r="C288" i="25"/>
  <c r="C355" i="25"/>
  <c r="C362" i="25"/>
  <c r="C280" i="25"/>
  <c r="C290" i="25"/>
  <c r="C289" i="25"/>
  <c r="C279" i="25"/>
  <c r="C393" i="25"/>
  <c r="C397" i="25"/>
  <c r="C278" i="25"/>
  <c r="C361" i="25"/>
  <c r="C298" i="25"/>
  <c r="C340" i="25"/>
  <c r="C302" i="25"/>
  <c r="C295" i="25"/>
  <c r="C339" i="25"/>
  <c r="C296" i="25"/>
  <c r="C291" i="25"/>
  <c r="C312" i="25"/>
  <c r="C320" i="25"/>
  <c r="C327" i="25"/>
  <c r="C386" i="25"/>
  <c r="C317" i="25"/>
  <c r="C353" i="25"/>
  <c r="C331" i="25"/>
  <c r="C358" i="25"/>
  <c r="C303" i="25"/>
  <c r="C338" i="25"/>
  <c r="C313" i="25"/>
  <c r="C341" i="25"/>
  <c r="C314" i="25"/>
  <c r="C376" i="25"/>
  <c r="C346" i="25"/>
  <c r="C344" i="25"/>
  <c r="C345" i="25"/>
  <c r="C316" i="25"/>
  <c r="C309" i="25"/>
  <c r="C324" i="25"/>
  <c r="C321" i="25"/>
  <c r="C357" i="25"/>
  <c r="C326" i="25"/>
  <c r="C347" i="25"/>
  <c r="C370" i="25"/>
  <c r="C329" i="25"/>
  <c r="C387" i="25"/>
  <c r="C334" i="25"/>
  <c r="C337" i="25"/>
  <c r="C333" i="25"/>
  <c r="C351" i="25"/>
  <c r="C363" i="25"/>
  <c r="C342" i="25"/>
  <c r="C365" i="25"/>
  <c r="C367" i="25"/>
  <c r="C356" i="25"/>
  <c r="C371" i="25"/>
  <c r="C375" i="25"/>
  <c r="C378" i="25"/>
  <c r="C369" i="25"/>
  <c r="C360" i="25"/>
  <c r="C383" i="25"/>
  <c r="C385" i="25"/>
  <c r="C389" i="25"/>
  <c r="C377" i="25"/>
  <c r="C373" i="25"/>
  <c r="C372" i="25"/>
  <c r="C359" i="25"/>
  <c r="C395" i="25"/>
  <c r="C380" i="25"/>
  <c r="C392" i="25"/>
  <c r="C379" i="25"/>
  <c r="C382" i="25"/>
  <c r="C366" i="25"/>
  <c r="C394" i="25"/>
  <c r="C391" i="25"/>
  <c r="C374" i="25"/>
  <c r="C384" i="25"/>
  <c r="C368" i="25"/>
  <c r="C396" i="25"/>
  <c r="C398" i="25"/>
  <c r="C13" i="25"/>
  <c r="E3128" i="2"/>
  <c r="E1793" i="2"/>
  <c r="E1765" i="2"/>
  <c r="E1314" i="2"/>
  <c r="E388" i="2"/>
  <c r="E3044" i="2"/>
  <c r="E4418" i="2"/>
  <c r="E4419" i="2"/>
  <c r="E223" i="2"/>
  <c r="E3033" i="2"/>
  <c r="E4420" i="2"/>
  <c r="E382" i="2"/>
  <c r="E3477" i="2"/>
  <c r="E3402" i="2"/>
  <c r="E2093" i="2"/>
  <c r="E3533" i="2"/>
  <c r="E355" i="2"/>
  <c r="E2103" i="2"/>
  <c r="L23" i="12" l="1"/>
  <c r="L39" i="12"/>
  <c r="L47" i="12"/>
  <c r="L197" i="12"/>
  <c r="L229" i="12"/>
  <c r="L261" i="12"/>
  <c r="L456" i="12"/>
  <c r="L448" i="12"/>
  <c r="L440" i="12"/>
  <c r="L400" i="12"/>
  <c r="L334" i="12"/>
  <c r="L326" i="12"/>
  <c r="L845" i="12"/>
  <c r="L837" i="12"/>
  <c r="L829" i="12"/>
  <c r="L821" i="12"/>
  <c r="L813" i="12"/>
  <c r="L805" i="12"/>
  <c r="L797" i="12"/>
  <c r="L789" i="12"/>
  <c r="L549" i="12"/>
  <c r="L541" i="12"/>
  <c r="L525" i="12"/>
  <c r="L517" i="12"/>
  <c r="L501" i="12"/>
  <c r="L485" i="12"/>
  <c r="L477" i="12"/>
  <c r="L469" i="12"/>
  <c r="L453" i="12"/>
  <c r="L445" i="12"/>
  <c r="L437" i="12"/>
  <c r="L413" i="12"/>
  <c r="L4" i="12"/>
  <c r="L44" i="12"/>
  <c r="L60" i="12"/>
  <c r="L7" i="12"/>
  <c r="L768" i="12"/>
  <c r="L760" i="12"/>
  <c r="L736" i="12"/>
  <c r="L664" i="12"/>
  <c r="L656" i="12"/>
  <c r="L640" i="12"/>
  <c r="L624" i="12"/>
  <c r="L608" i="12"/>
  <c r="L600" i="12"/>
  <c r="L592" i="12"/>
  <c r="L560" i="12"/>
  <c r="L552" i="12"/>
  <c r="L536" i="12"/>
  <c r="L528" i="12"/>
  <c r="L520" i="12"/>
  <c r="L512" i="12"/>
  <c r="L496" i="12"/>
  <c r="L488" i="12"/>
  <c r="L480" i="12"/>
  <c r="L472" i="12"/>
  <c r="L464" i="12"/>
  <c r="L381" i="5"/>
  <c r="L373" i="5"/>
  <c r="L365" i="5"/>
  <c r="L357" i="5"/>
  <c r="L349" i="5"/>
  <c r="L341" i="5"/>
  <c r="L333" i="5"/>
  <c r="L325" i="5"/>
  <c r="L317" i="5"/>
  <c r="L309" i="5"/>
  <c r="L301" i="5"/>
  <c r="L293" i="5"/>
  <c r="L285" i="5"/>
  <c r="L277" i="5"/>
  <c r="L269" i="5"/>
  <c r="L409" i="5"/>
  <c r="L401" i="5"/>
  <c r="L393" i="5"/>
  <c r="L385" i="5"/>
  <c r="L377" i="5"/>
  <c r="L369" i="5"/>
  <c r="L361" i="5"/>
  <c r="L345" i="5"/>
  <c r="L337" i="5"/>
  <c r="L329" i="5"/>
  <c r="L321" i="5"/>
  <c r="L313" i="5"/>
  <c r="L305" i="5"/>
  <c r="L297" i="5"/>
  <c r="L289" i="5"/>
  <c r="L281" i="5"/>
  <c r="L273" i="5"/>
  <c r="L265" i="5"/>
  <c r="L665" i="5"/>
  <c r="L657" i="5"/>
  <c r="L649" i="5"/>
  <c r="L641" i="5"/>
  <c r="L633" i="5"/>
  <c r="L625" i="5"/>
  <c r="L617" i="5"/>
  <c r="L609" i="5"/>
  <c r="L601" i="5"/>
  <c r="L593" i="5"/>
  <c r="L585" i="5"/>
  <c r="L577" i="5"/>
  <c r="L569" i="5"/>
  <c r="L561" i="5"/>
  <c r="L553" i="5"/>
  <c r="L545" i="5"/>
  <c r="L537" i="5"/>
  <c r="L529" i="5"/>
  <c r="L521" i="5"/>
  <c r="L513" i="5"/>
  <c r="L481" i="5"/>
  <c r="L449" i="5"/>
  <c r="L441" i="5"/>
  <c r="L425" i="5"/>
  <c r="L9" i="5"/>
  <c r="L17" i="5"/>
  <c r="L25" i="5"/>
  <c r="L33" i="5"/>
  <c r="L41" i="5"/>
  <c r="L49" i="5"/>
  <c r="L57" i="5"/>
  <c r="L65" i="5"/>
  <c r="L73" i="5"/>
  <c r="L81" i="5"/>
  <c r="L89" i="5"/>
  <c r="L97" i="5"/>
  <c r="L105" i="5"/>
  <c r="L113" i="5"/>
  <c r="L121" i="5"/>
  <c r="L129" i="5"/>
  <c r="L137" i="5"/>
  <c r="L145" i="5"/>
  <c r="L153" i="5"/>
  <c r="L161" i="5"/>
  <c r="L169" i="5"/>
  <c r="L177" i="5"/>
  <c r="L185" i="5"/>
  <c r="L201" i="5"/>
  <c r="L217" i="5"/>
  <c r="L233" i="5"/>
  <c r="L249" i="5"/>
  <c r="L257" i="5"/>
  <c r="L14" i="20"/>
  <c r="L30" i="20"/>
  <c r="L38" i="20"/>
  <c r="L46" i="20"/>
  <c r="L54" i="20"/>
  <c r="L62" i="20"/>
  <c r="L70" i="20"/>
  <c r="L78" i="20"/>
  <c r="L6" i="20"/>
  <c r="L7" i="20"/>
  <c r="L23" i="20"/>
  <c r="L31" i="20"/>
  <c r="L39" i="20"/>
  <c r="L47" i="20"/>
  <c r="L55" i="20"/>
  <c r="L63" i="20"/>
  <c r="L71" i="20"/>
  <c r="L79" i="20"/>
  <c r="L87" i="20"/>
  <c r="L22" i="20"/>
  <c r="L15" i="20"/>
  <c r="L309" i="6"/>
  <c r="L301" i="6"/>
  <c r="L293" i="6"/>
  <c r="L285" i="6"/>
  <c r="L277" i="6"/>
  <c r="L269" i="6"/>
  <c r="L378" i="6"/>
  <c r="L370" i="6"/>
  <c r="L362" i="6"/>
  <c r="L354" i="6"/>
  <c r="L346" i="6"/>
  <c r="L338" i="6"/>
  <c r="L330" i="6"/>
  <c r="L322" i="6"/>
  <c r="L314" i="6"/>
  <c r="L306" i="6"/>
  <c r="L298" i="6"/>
  <c r="L290" i="6"/>
  <c r="L282" i="6"/>
  <c r="L274" i="6"/>
  <c r="L266" i="6"/>
  <c r="L7" i="6"/>
  <c r="L15" i="6"/>
  <c r="L23" i="6"/>
  <c r="L31" i="6"/>
  <c r="L39" i="6"/>
  <c r="L47" i="6"/>
  <c r="L55" i="6"/>
  <c r="L63" i="6"/>
  <c r="L71" i="6"/>
  <c r="L79" i="6"/>
  <c r="L87" i="6"/>
  <c r="L663" i="6"/>
  <c r="L655" i="6"/>
  <c r="L647" i="6"/>
  <c r="L639" i="6"/>
  <c r="L631" i="6"/>
  <c r="L623" i="6"/>
  <c r="L615" i="6"/>
  <c r="L607" i="6"/>
  <c r="L599" i="6"/>
  <c r="L591" i="6"/>
  <c r="L583" i="6"/>
  <c r="L575" i="6"/>
  <c r="L567" i="6"/>
  <c r="L559" i="6"/>
  <c r="L551" i="6"/>
  <c r="L543" i="6"/>
  <c r="L535" i="6"/>
  <c r="L527" i="6"/>
  <c r="L519" i="6"/>
  <c r="L511" i="6"/>
  <c r="L503" i="6"/>
  <c r="L487" i="6"/>
  <c r="L479" i="6"/>
  <c r="L471" i="6"/>
  <c r="L463" i="6"/>
  <c r="L455" i="6"/>
  <c r="L447" i="6"/>
  <c r="L439" i="6"/>
  <c r="L431" i="6"/>
  <c r="L415" i="6"/>
  <c r="L391" i="6"/>
  <c r="L383" i="6"/>
  <c r="L375" i="6"/>
  <c r="L359" i="6"/>
  <c r="L351" i="6"/>
  <c r="L343" i="6"/>
  <c r="L335" i="6"/>
  <c r="L327" i="6"/>
  <c r="L303" i="6"/>
  <c r="L295" i="6"/>
  <c r="L287" i="6"/>
  <c r="L279" i="6"/>
  <c r="L271" i="6"/>
  <c r="L386" i="25"/>
  <c r="L370" i="25"/>
  <c r="L354" i="25"/>
  <c r="L329" i="25"/>
  <c r="L383" i="25"/>
  <c r="L367" i="25"/>
  <c r="L351" i="25"/>
  <c r="L319" i="25"/>
  <c r="L11" i="25"/>
  <c r="L19" i="25"/>
  <c r="L27" i="25"/>
  <c r="L35" i="25"/>
  <c r="L43" i="25"/>
  <c r="L51" i="25"/>
  <c r="L59" i="25"/>
  <c r="L67" i="25"/>
  <c r="L75" i="25"/>
  <c r="L83" i="25"/>
  <c r="L91" i="25"/>
  <c r="L99" i="25"/>
  <c r="L107" i="25"/>
  <c r="L115" i="25"/>
  <c r="L123" i="25"/>
  <c r="L131" i="25"/>
  <c r="L139" i="25"/>
  <c r="L147" i="25"/>
  <c r="L155" i="25"/>
  <c r="L163" i="25"/>
  <c r="L171" i="25"/>
  <c r="L179" i="25"/>
  <c r="L187" i="25"/>
  <c r="L195" i="25"/>
  <c r="L203" i="25"/>
  <c r="L211" i="25"/>
  <c r="L219" i="25"/>
  <c r="L227" i="25"/>
  <c r="L235" i="25"/>
  <c r="L243" i="25"/>
  <c r="L251" i="25"/>
  <c r="L395" i="25"/>
  <c r="L379" i="25"/>
  <c r="L363" i="25"/>
  <c r="L315" i="25"/>
  <c r="L219" i="21"/>
  <c r="L43" i="10"/>
  <c r="L51" i="10"/>
  <c r="L59" i="10"/>
  <c r="L67" i="10"/>
  <c r="L75" i="10"/>
  <c r="L83" i="10"/>
  <c r="L91" i="10"/>
  <c r="L99" i="10"/>
  <c r="L107" i="10"/>
  <c r="L115" i="10"/>
  <c r="L123" i="10"/>
  <c r="L11" i="10"/>
  <c r="L27" i="10"/>
  <c r="L13" i="10"/>
  <c r="L69" i="10"/>
  <c r="L46" i="10"/>
  <c r="L54" i="10"/>
  <c r="L62" i="10"/>
  <c r="L86" i="10"/>
  <c r="L94" i="10"/>
  <c r="L102" i="10"/>
  <c r="L110" i="10"/>
  <c r="L118" i="10"/>
  <c r="L126" i="10"/>
  <c r="L150" i="10"/>
  <c r="L6" i="10"/>
  <c r="L14" i="10"/>
  <c r="L22" i="10"/>
  <c r="L55" i="10"/>
  <c r="L71" i="10"/>
  <c r="L87" i="10"/>
  <c r="L95" i="10"/>
  <c r="L103" i="10"/>
  <c r="L111" i="10"/>
  <c r="L127" i="10"/>
  <c r="L143" i="10"/>
  <c r="L38" i="10"/>
  <c r="L70" i="10"/>
  <c r="L78" i="10"/>
  <c r="L134" i="10"/>
  <c r="L142" i="10"/>
  <c r="L317" i="25"/>
  <c r="L644" i="6"/>
  <c r="L646" i="5"/>
  <c r="L638" i="5"/>
  <c r="L622" i="5"/>
  <c r="L518" i="5"/>
  <c r="L470" i="5"/>
  <c r="L262" i="5"/>
  <c r="L230" i="5"/>
  <c r="L214" i="5"/>
  <c r="L206" i="5"/>
  <c r="L190" i="5"/>
  <c r="L174" i="5"/>
  <c r="L150" i="5"/>
  <c r="L142" i="5"/>
  <c r="L134" i="5"/>
  <c r="L118" i="5"/>
  <c r="L94" i="5"/>
  <c r="L86" i="5"/>
  <c r="L70" i="5"/>
  <c r="L46" i="5"/>
  <c r="L38" i="5"/>
  <c r="L14" i="5"/>
  <c r="L6" i="5"/>
  <c r="L7" i="10"/>
  <c r="L15" i="10"/>
  <c r="L31" i="10"/>
  <c r="L39" i="10"/>
  <c r="L47" i="10"/>
  <c r="L63" i="10"/>
  <c r="L79" i="10"/>
  <c r="L119" i="10"/>
  <c r="L135" i="10"/>
  <c r="L151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03" i="11"/>
  <c r="L134" i="11"/>
  <c r="L78" i="11"/>
  <c r="L54" i="11"/>
  <c r="L162" i="21"/>
  <c r="L246" i="5"/>
  <c r="L30" i="5"/>
  <c r="L345" i="6"/>
  <c r="L337" i="6"/>
  <c r="L10" i="10"/>
  <c r="L18" i="10"/>
  <c r="L42" i="10"/>
  <c r="L50" i="10"/>
  <c r="L82" i="10"/>
  <c r="L90" i="10"/>
  <c r="L106" i="10"/>
  <c r="L130" i="10"/>
  <c r="L146" i="10"/>
  <c r="L670" i="12"/>
  <c r="L662" i="12"/>
  <c r="L638" i="12"/>
  <c r="L606" i="12"/>
  <c r="L590" i="12"/>
  <c r="L582" i="12"/>
  <c r="L478" i="12"/>
  <c r="L278" i="12"/>
  <c r="L230" i="12"/>
  <c r="L222" i="12"/>
  <c r="L206" i="12"/>
  <c r="L198" i="12"/>
  <c r="L158" i="12"/>
  <c r="L109" i="12"/>
  <c r="L85" i="12"/>
  <c r="L69" i="12"/>
  <c r="L45" i="12"/>
  <c r="I1546" i="30"/>
  <c r="J1517" i="30"/>
  <c r="J1575" i="30"/>
  <c r="J1552" i="30"/>
  <c r="J1510" i="30"/>
  <c r="J1584" i="30"/>
  <c r="J1564" i="30"/>
  <c r="J1544" i="30"/>
  <c r="J1534" i="30"/>
  <c r="J1524" i="30"/>
  <c r="J2033" i="30"/>
  <c r="J2015" i="30"/>
  <c r="J2006" i="30"/>
  <c r="J2002" i="30"/>
  <c r="J1994" i="30"/>
  <c r="J1988" i="30"/>
  <c r="J1983" i="30"/>
  <c r="J1975" i="30"/>
  <c r="J1960" i="30"/>
  <c r="J1955" i="30"/>
  <c r="J1948" i="30"/>
  <c r="J1932" i="30"/>
  <c r="J1920" i="30"/>
  <c r="J1915" i="30"/>
  <c r="J1909" i="30"/>
  <c r="J1886" i="30"/>
  <c r="J1879" i="30"/>
  <c r="J1865" i="30"/>
  <c r="J1857" i="30"/>
  <c r="J1851" i="30"/>
  <c r="J1838" i="30"/>
  <c r="J1823" i="30"/>
  <c r="J1818" i="30"/>
  <c r="J1810" i="30"/>
  <c r="J1779" i="30"/>
  <c r="J1771" i="30"/>
  <c r="J1765" i="30"/>
  <c r="J1758" i="30"/>
  <c r="J1737" i="30"/>
  <c r="J1730" i="30"/>
  <c r="J1723" i="30"/>
  <c r="J1698" i="30"/>
  <c r="J1677" i="30"/>
  <c r="J1653" i="30"/>
  <c r="J1638" i="30"/>
  <c r="J1630" i="30"/>
  <c r="J1623" i="30"/>
  <c r="J1609" i="30"/>
  <c r="J1599" i="30"/>
  <c r="J1592" i="30"/>
  <c r="L101" i="12"/>
  <c r="L141" i="12"/>
  <c r="L462" i="12"/>
  <c r="L13" i="12"/>
  <c r="L21" i="12"/>
  <c r="L149" i="12"/>
  <c r="L342" i="12"/>
  <c r="L29" i="12"/>
  <c r="L77" i="12"/>
  <c r="L246" i="12"/>
  <c r="L254" i="12"/>
  <c r="L678" i="12"/>
  <c r="L534" i="12"/>
  <c r="L454" i="12"/>
  <c r="L446" i="12"/>
  <c r="L155" i="12"/>
  <c r="L526" i="12"/>
  <c r="L117" i="12"/>
  <c r="L125" i="12"/>
  <c r="L166" i="12"/>
  <c r="L214" i="12"/>
  <c r="L438" i="12"/>
  <c r="L174" i="12"/>
  <c r="L654" i="12"/>
  <c r="L646" i="12"/>
  <c r="L574" i="12"/>
  <c r="L510" i="12"/>
  <c r="L430" i="12"/>
  <c r="J1924" i="30"/>
  <c r="J1899" i="30"/>
  <c r="J1845" i="30"/>
  <c r="J1790" i="30"/>
  <c r="J1744" i="30"/>
  <c r="J1692" i="30"/>
  <c r="J1681" i="30"/>
  <c r="J1642" i="30"/>
  <c r="L61" i="12"/>
  <c r="L614" i="12"/>
  <c r="L494" i="12"/>
  <c r="L486" i="12"/>
  <c r="L374" i="12"/>
  <c r="L662" i="5"/>
  <c r="L606" i="5"/>
  <c r="L654" i="5"/>
  <c r="L566" i="5"/>
  <c r="L534" i="5"/>
  <c r="L462" i="5"/>
  <c r="L454" i="5"/>
  <c r="L446" i="5"/>
  <c r="L102" i="5"/>
  <c r="L166" i="5"/>
  <c r="L598" i="5"/>
  <c r="L526" i="5"/>
  <c r="L54" i="5"/>
  <c r="L110" i="5"/>
  <c r="L558" i="5"/>
  <c r="L438" i="5"/>
  <c r="L182" i="5"/>
  <c r="L590" i="5"/>
  <c r="L78" i="5"/>
  <c r="L238" i="5"/>
  <c r="L630" i="5"/>
  <c r="L550" i="5"/>
  <c r="L510" i="5"/>
  <c r="L4" i="5"/>
  <c r="L22" i="5"/>
  <c r="L582" i="5"/>
  <c r="L542" i="5"/>
  <c r="L502" i="5"/>
  <c r="L494" i="5"/>
  <c r="L486" i="5"/>
  <c r="L86" i="20"/>
  <c r="L10" i="20"/>
  <c r="L18" i="20"/>
  <c r="L26" i="20"/>
  <c r="L34" i="20"/>
  <c r="L42" i="20"/>
  <c r="L50" i="20"/>
  <c r="L58" i="20"/>
  <c r="L66" i="20"/>
  <c r="L74" i="20"/>
  <c r="L82" i="20"/>
  <c r="L90" i="20"/>
  <c r="L356" i="6"/>
  <c r="L492" i="6"/>
  <c r="L260" i="6"/>
  <c r="L577" i="6"/>
  <c r="L529" i="6"/>
  <c r="L425" i="6"/>
  <c r="L361" i="6"/>
  <c r="L305" i="6"/>
  <c r="L249" i="6"/>
  <c r="L145" i="6"/>
  <c r="L81" i="6"/>
  <c r="L65" i="6"/>
  <c r="L41" i="6"/>
  <c r="L17" i="6"/>
  <c r="L588" i="6"/>
  <c r="L580" i="6"/>
  <c r="L648" i="6"/>
  <c r="L632" i="6"/>
  <c r="L600" i="6"/>
  <c r="L552" i="6"/>
  <c r="L528" i="6"/>
  <c r="L512" i="6"/>
  <c r="L496" i="6"/>
  <c r="L480" i="6"/>
  <c r="L472" i="6"/>
  <c r="L456" i="6"/>
  <c r="L448" i="6"/>
  <c r="L424" i="6"/>
  <c r="L376" i="6"/>
  <c r="L256" i="6"/>
  <c r="L232" i="6"/>
  <c r="L216" i="6"/>
  <c r="L80" i="6"/>
  <c r="L32" i="6"/>
  <c r="L8" i="6"/>
  <c r="L180" i="6"/>
  <c r="L460" i="6"/>
  <c r="L396" i="25"/>
  <c r="L380" i="25"/>
  <c r="L364" i="25"/>
  <c r="L164" i="11"/>
  <c r="L178" i="11"/>
  <c r="L98" i="11"/>
  <c r="L82" i="11"/>
  <c r="L19" i="10"/>
  <c r="L26" i="10"/>
  <c r="L756" i="12"/>
  <c r="L732" i="12"/>
  <c r="L692" i="12"/>
  <c r="L620" i="12"/>
  <c r="L404" i="12"/>
  <c r="L396" i="12"/>
  <c r="L372" i="12"/>
  <c r="L364" i="12"/>
  <c r="L340" i="12"/>
  <c r="L284" i="12"/>
  <c r="L268" i="12"/>
  <c r="L252" i="12"/>
  <c r="L220" i="12"/>
  <c r="L59" i="12"/>
  <c r="L51" i="12"/>
  <c r="L43" i="12"/>
  <c r="L35" i="12"/>
  <c r="L27" i="12"/>
  <c r="L19" i="12"/>
  <c r="L835" i="12"/>
  <c r="L819" i="12"/>
  <c r="L803" i="12"/>
  <c r="L787" i="12"/>
  <c r="L779" i="12"/>
  <c r="L747" i="12"/>
  <c r="L683" i="12"/>
  <c r="L659" i="12"/>
  <c r="L627" i="12"/>
  <c r="L611" i="12"/>
  <c r="L563" i="12"/>
  <c r="L547" i="12"/>
  <c r="L531" i="12"/>
  <c r="L515" i="12"/>
  <c r="L499" i="12"/>
  <c r="L435" i="12"/>
  <c r="L403" i="12"/>
  <c r="L283" i="12"/>
  <c r="L235" i="12"/>
  <c r="L90" i="12"/>
  <c r="J1971" i="30"/>
  <c r="J1944" i="30"/>
  <c r="J1805" i="30"/>
  <c r="J1797" i="30"/>
  <c r="J1751" i="30"/>
  <c r="J1617" i="30"/>
  <c r="I3126" i="30"/>
  <c r="J3126" i="30"/>
  <c r="I3104" i="30"/>
  <c r="J3104" i="30"/>
  <c r="I3049" i="30"/>
  <c r="J3049" i="30"/>
  <c r="I3020" i="30"/>
  <c r="J3020" i="30"/>
  <c r="I2955" i="30"/>
  <c r="J2955" i="30"/>
  <c r="I2946" i="30"/>
  <c r="J2946" i="30"/>
  <c r="I2927" i="30"/>
  <c r="J2927" i="30"/>
  <c r="I2896" i="30"/>
  <c r="J2896" i="30"/>
  <c r="I2812" i="30"/>
  <c r="J2812" i="30"/>
  <c r="I2707" i="30"/>
  <c r="J2707" i="30"/>
  <c r="I2680" i="30"/>
  <c r="J2680" i="30"/>
  <c r="I2660" i="30"/>
  <c r="J2660" i="30"/>
  <c r="I2640" i="30"/>
  <c r="J2640" i="30"/>
  <c r="I2580" i="30"/>
  <c r="J2580" i="30"/>
  <c r="I3119" i="30"/>
  <c r="J3119" i="30"/>
  <c r="I3072" i="30"/>
  <c r="J3072" i="30"/>
  <c r="I3002" i="30"/>
  <c r="J3002" i="30"/>
  <c r="I2978" i="30"/>
  <c r="J2978" i="30"/>
  <c r="I2933" i="30"/>
  <c r="J2933" i="30"/>
  <c r="I2923" i="30"/>
  <c r="J2923" i="30"/>
  <c r="I2881" i="30"/>
  <c r="J2881" i="30"/>
  <c r="I2854" i="30"/>
  <c r="J2854" i="30"/>
  <c r="I2825" i="30"/>
  <c r="J2825" i="30"/>
  <c r="I2797" i="30"/>
  <c r="J2797" i="30"/>
  <c r="I2776" i="30"/>
  <c r="J2776" i="30"/>
  <c r="I2748" i="30"/>
  <c r="J2748" i="30"/>
  <c r="I2744" i="30"/>
  <c r="J2744" i="30"/>
  <c r="I2715" i="30"/>
  <c r="J2715" i="30"/>
  <c r="I2574" i="30"/>
  <c r="J2574" i="30"/>
  <c r="I3113" i="30"/>
  <c r="J3113" i="30"/>
  <c r="I3057" i="30"/>
  <c r="J3057" i="30"/>
  <c r="I3026" i="30"/>
  <c r="J3026" i="30"/>
  <c r="I2971" i="30"/>
  <c r="J2971" i="30"/>
  <c r="I2902" i="30"/>
  <c r="J2902" i="30"/>
  <c r="I2869" i="30"/>
  <c r="J2869" i="30"/>
  <c r="I2839" i="30"/>
  <c r="J2839" i="30"/>
  <c r="I2804" i="30"/>
  <c r="J2804" i="30"/>
  <c r="I2771" i="30"/>
  <c r="J2771" i="30"/>
  <c r="I2705" i="30"/>
  <c r="J2705" i="30"/>
  <c r="I2690" i="30"/>
  <c r="J2690" i="30"/>
  <c r="I2675" i="30"/>
  <c r="J2675" i="30"/>
  <c r="I2656" i="30"/>
  <c r="J2656" i="30"/>
  <c r="I2595" i="30"/>
  <c r="J2595" i="30"/>
  <c r="I3123" i="30"/>
  <c r="J3123" i="30"/>
  <c r="I3096" i="30"/>
  <c r="J3096" i="30"/>
  <c r="I3078" i="30"/>
  <c r="J3078" i="30"/>
  <c r="I3042" i="30"/>
  <c r="J3042" i="30"/>
  <c r="I3014" i="30"/>
  <c r="J3014" i="30"/>
  <c r="I2963" i="30"/>
  <c r="J2963" i="30"/>
  <c r="I2888" i="30"/>
  <c r="J2888" i="30"/>
  <c r="I2861" i="30"/>
  <c r="J2861" i="30"/>
  <c r="I2833" i="30"/>
  <c r="J2833" i="30"/>
  <c r="I2789" i="30"/>
  <c r="J2789" i="30"/>
  <c r="I2723" i="30"/>
  <c r="J2723" i="30"/>
  <c r="I2673" i="30"/>
  <c r="J2673" i="30"/>
  <c r="I2628" i="30"/>
  <c r="J2628" i="30"/>
  <c r="I2589" i="30"/>
  <c r="J2589" i="30"/>
  <c r="I3131" i="30"/>
  <c r="J3131" i="30"/>
  <c r="I3108" i="30"/>
  <c r="J3108" i="30"/>
  <c r="I3101" i="30"/>
  <c r="J3101" i="30"/>
  <c r="I3064" i="30"/>
  <c r="J3064" i="30"/>
  <c r="I3036" i="30"/>
  <c r="J3036" i="30"/>
  <c r="I2982" i="30"/>
  <c r="J2982" i="30"/>
  <c r="I2922" i="30"/>
  <c r="J2922" i="30"/>
  <c r="I2875" i="30"/>
  <c r="J2875" i="30"/>
  <c r="I2847" i="30"/>
  <c r="J2847" i="30"/>
  <c r="I2819" i="30"/>
  <c r="J2819" i="30"/>
  <c r="I2783" i="30"/>
  <c r="J2783" i="30"/>
  <c r="I2761" i="30"/>
  <c r="J2761" i="30"/>
  <c r="I2729" i="30"/>
  <c r="J2729" i="30"/>
  <c r="I2709" i="30"/>
  <c r="J2709" i="30"/>
  <c r="I2685" i="30"/>
  <c r="J2685" i="30"/>
  <c r="I2666" i="30"/>
  <c r="J2666" i="30"/>
  <c r="I2644" i="30"/>
  <c r="J2644" i="30"/>
  <c r="I2622" i="30"/>
  <c r="J2622" i="30"/>
  <c r="I2601" i="30"/>
  <c r="J2601" i="30"/>
  <c r="I1600" i="30"/>
  <c r="J1600" i="30"/>
  <c r="I2512" i="30"/>
  <c r="J2512" i="30"/>
  <c r="I2505" i="30"/>
  <c r="J2505" i="30"/>
  <c r="I2501" i="30"/>
  <c r="J2501" i="30"/>
  <c r="I2495" i="30"/>
  <c r="J2495" i="30"/>
  <c r="I2489" i="30"/>
  <c r="J2489" i="30"/>
  <c r="I2483" i="30"/>
  <c r="J2483" i="30"/>
  <c r="I2475" i="30"/>
  <c r="J2475" i="30"/>
  <c r="I2469" i="30"/>
  <c r="J2469" i="30"/>
  <c r="I2462" i="30"/>
  <c r="J2462" i="30"/>
  <c r="I2458" i="30"/>
  <c r="J2458" i="30"/>
  <c r="I2450" i="30"/>
  <c r="J2450" i="30"/>
  <c r="I2438" i="30"/>
  <c r="J2438" i="30"/>
  <c r="I2432" i="30"/>
  <c r="J2432" i="30"/>
  <c r="I2423" i="30"/>
  <c r="J2423" i="30"/>
  <c r="I2416" i="30"/>
  <c r="J2416" i="30"/>
  <c r="I2410" i="30"/>
  <c r="J2410" i="30"/>
  <c r="I2404" i="30"/>
  <c r="J2404" i="30"/>
  <c r="I2398" i="30"/>
  <c r="J2398" i="30"/>
  <c r="I2392" i="30"/>
  <c r="J2392" i="30"/>
  <c r="I2366" i="30"/>
  <c r="J2366" i="30"/>
  <c r="I2360" i="30"/>
  <c r="J2360" i="30"/>
  <c r="I2351" i="30"/>
  <c r="J2351" i="30"/>
  <c r="I2345" i="30"/>
  <c r="J2345" i="30"/>
  <c r="I2339" i="30"/>
  <c r="J2339" i="30"/>
  <c r="I2332" i="30"/>
  <c r="J2332" i="30"/>
  <c r="I2324" i="30"/>
  <c r="J2324" i="30"/>
  <c r="I2317" i="30"/>
  <c r="J2317" i="30"/>
  <c r="I2310" i="30"/>
  <c r="J2310" i="30"/>
  <c r="I2307" i="30"/>
  <c r="J2307" i="30"/>
  <c r="I2295" i="30"/>
  <c r="J2295" i="30"/>
  <c r="I2289" i="30"/>
  <c r="J2289" i="30"/>
  <c r="I2283" i="30"/>
  <c r="J2283" i="30"/>
  <c r="I2278" i="30"/>
  <c r="J2278" i="30"/>
  <c r="I2269" i="30"/>
  <c r="J2269" i="30"/>
  <c r="I2258" i="30"/>
  <c r="J2258" i="30"/>
  <c r="I2253" i="30"/>
  <c r="J2253" i="30"/>
  <c r="I2239" i="30"/>
  <c r="J2239" i="30"/>
  <c r="I2201" i="30"/>
  <c r="J2201" i="30"/>
  <c r="I2194" i="30"/>
  <c r="J2194" i="30"/>
  <c r="I2188" i="30"/>
  <c r="J2188" i="30"/>
  <c r="I2168" i="30"/>
  <c r="J2168" i="30"/>
  <c r="I2162" i="30"/>
  <c r="J2162" i="30"/>
  <c r="I2141" i="30"/>
  <c r="J2141" i="30"/>
  <c r="I2136" i="30"/>
  <c r="J2136" i="30"/>
  <c r="I2123" i="30"/>
  <c r="J2123" i="30"/>
  <c r="I2103" i="30"/>
  <c r="J2103" i="30"/>
  <c r="I2097" i="30"/>
  <c r="J2097" i="30"/>
  <c r="I2091" i="30"/>
  <c r="J2091" i="30"/>
  <c r="I2084" i="30"/>
  <c r="J2084" i="30"/>
  <c r="I2059" i="30"/>
  <c r="J2059" i="30"/>
  <c r="I2054" i="30"/>
  <c r="J2054" i="30"/>
  <c r="I2050" i="30"/>
  <c r="J2050" i="30"/>
  <c r="I2040" i="30"/>
  <c r="J2040" i="30"/>
  <c r="I2029" i="30"/>
  <c r="J2029" i="30"/>
  <c r="I2022" i="30"/>
  <c r="J2022" i="30"/>
  <c r="I2018" i="30"/>
  <c r="J2018" i="30"/>
  <c r="I2013" i="30"/>
  <c r="J2013" i="30"/>
  <c r="I2009" i="30"/>
  <c r="J2009" i="30"/>
  <c r="I2004" i="30"/>
  <c r="J2004" i="30"/>
  <c r="I2000" i="30"/>
  <c r="J2000" i="30"/>
  <c r="I1996" i="30"/>
  <c r="J1996" i="30"/>
  <c r="I1991" i="30"/>
  <c r="J1991" i="30"/>
  <c r="I1979" i="30"/>
  <c r="J1979" i="30"/>
  <c r="I1972" i="30"/>
  <c r="J1972" i="30"/>
  <c r="I1968" i="30"/>
  <c r="J1968" i="30"/>
  <c r="I1963" i="30"/>
  <c r="J1963" i="30"/>
  <c r="I1957" i="30"/>
  <c r="J1957" i="30"/>
  <c r="I1952" i="30"/>
  <c r="J1952" i="30"/>
  <c r="I1945" i="30"/>
  <c r="J1945" i="30"/>
  <c r="I1941" i="30"/>
  <c r="J1941" i="30"/>
  <c r="I1934" i="30"/>
  <c r="J1934" i="30"/>
  <c r="I1930" i="30"/>
  <c r="J1930" i="30"/>
  <c r="I1927" i="30"/>
  <c r="J1927" i="30"/>
  <c r="I1918" i="30"/>
  <c r="J1918" i="30"/>
  <c r="I2545" i="30"/>
  <c r="J2545" i="30"/>
  <c r="I2527" i="30"/>
  <c r="J2527" i="30"/>
  <c r="I2509" i="30"/>
  <c r="J2509" i="30"/>
  <c r="I2455" i="30"/>
  <c r="J2455" i="30"/>
  <c r="I2431" i="30"/>
  <c r="J2431" i="30"/>
  <c r="I2408" i="30"/>
  <c r="J2408" i="30"/>
  <c r="I2395" i="30"/>
  <c r="J2395" i="30"/>
  <c r="I2336" i="30"/>
  <c r="J2336" i="30"/>
  <c r="I2314" i="30"/>
  <c r="J2314" i="30"/>
  <c r="I2299" i="30"/>
  <c r="J2299" i="30"/>
  <c r="I2281" i="30"/>
  <c r="J2281" i="30"/>
  <c r="I2251" i="30"/>
  <c r="J2251" i="30"/>
  <c r="I2237" i="30"/>
  <c r="J2237" i="30"/>
  <c r="I2218" i="30"/>
  <c r="J2218" i="30"/>
  <c r="I2129" i="30"/>
  <c r="J2129" i="30"/>
  <c r="I1704" i="30"/>
  <c r="J1704" i="30"/>
  <c r="I1674" i="30"/>
  <c r="J1674" i="30"/>
  <c r="I3077" i="30"/>
  <c r="J3077" i="30"/>
  <c r="I3048" i="30"/>
  <c r="J3048" i="30"/>
  <c r="I3025" i="30"/>
  <c r="J3025" i="30"/>
  <c r="I2954" i="30"/>
  <c r="J2954" i="30"/>
  <c r="I2935" i="30"/>
  <c r="J2935" i="30"/>
  <c r="I2895" i="30"/>
  <c r="J2895" i="30"/>
  <c r="I2868" i="30"/>
  <c r="J2868" i="30"/>
  <c r="I2811" i="30"/>
  <c r="J2811" i="30"/>
  <c r="I2782" i="30"/>
  <c r="J2782" i="30"/>
  <c r="I2760" i="30"/>
  <c r="J2760" i="30"/>
  <c r="I2735" i="30"/>
  <c r="J2735" i="30"/>
  <c r="I2703" i="30"/>
  <c r="J2703" i="30"/>
  <c r="I2655" i="30"/>
  <c r="J2655" i="30"/>
  <c r="I2634" i="30"/>
  <c r="J2634" i="30"/>
  <c r="I2607" i="30"/>
  <c r="J2607" i="30"/>
  <c r="I2583" i="30"/>
  <c r="J2583" i="30"/>
  <c r="I2537" i="30"/>
  <c r="J2537" i="30"/>
  <c r="I2526" i="30"/>
  <c r="J2526" i="30"/>
  <c r="I2479" i="30"/>
  <c r="J2479" i="30"/>
  <c r="I2459" i="30"/>
  <c r="J2459" i="30"/>
  <c r="I2444" i="30"/>
  <c r="J2444" i="30"/>
  <c r="I2407" i="30"/>
  <c r="J2407" i="30"/>
  <c r="I2383" i="30"/>
  <c r="J2383" i="30"/>
  <c r="I2362" i="30"/>
  <c r="J2362" i="30"/>
  <c r="I2292" i="30"/>
  <c r="J2292" i="30"/>
  <c r="I2270" i="30"/>
  <c r="J2270" i="30"/>
  <c r="I2236" i="30"/>
  <c r="J2236" i="30"/>
  <c r="I2186" i="30"/>
  <c r="J2186" i="30"/>
  <c r="I2151" i="30"/>
  <c r="J2151" i="30"/>
  <c r="I2125" i="30"/>
  <c r="J2125" i="30"/>
  <c r="I2112" i="30"/>
  <c r="J2112" i="30"/>
  <c r="I2088" i="30"/>
  <c r="J2088" i="30"/>
  <c r="I2062" i="30"/>
  <c r="J2062" i="30"/>
  <c r="I3139" i="30"/>
  <c r="J3139" i="30"/>
  <c r="I3116" i="30"/>
  <c r="J3116" i="30"/>
  <c r="I3106" i="30"/>
  <c r="J3106" i="30"/>
  <c r="I3080" i="30"/>
  <c r="J3080" i="30"/>
  <c r="I3067" i="30"/>
  <c r="J3067" i="30"/>
  <c r="I3052" i="30"/>
  <c r="J3052" i="30"/>
  <c r="I3038" i="30"/>
  <c r="J3038" i="30"/>
  <c r="I3029" i="30"/>
  <c r="J3029" i="30"/>
  <c r="I3017" i="30"/>
  <c r="J3017" i="30"/>
  <c r="I3009" i="30"/>
  <c r="J3009" i="30"/>
  <c r="I2999" i="30"/>
  <c r="J2999" i="30"/>
  <c r="I2991" i="30"/>
  <c r="J2991" i="30"/>
  <c r="I2966" i="30"/>
  <c r="J2966" i="30"/>
  <c r="I2931" i="30"/>
  <c r="J2931" i="30"/>
  <c r="I2920" i="30"/>
  <c r="J2920" i="30"/>
  <c r="I2917" i="30"/>
  <c r="J2917" i="30"/>
  <c r="I2908" i="30"/>
  <c r="J2908" i="30"/>
  <c r="I2899" i="30"/>
  <c r="J2899" i="30"/>
  <c r="I2836" i="30"/>
  <c r="J2836" i="30"/>
  <c r="I2822" i="30"/>
  <c r="J2822" i="30"/>
  <c r="I2807" i="30"/>
  <c r="J2807" i="30"/>
  <c r="I2792" i="30"/>
  <c r="J2792" i="30"/>
  <c r="I2779" i="30"/>
  <c r="J2779" i="30"/>
  <c r="I2767" i="30"/>
  <c r="J2767" i="30"/>
  <c r="I2758" i="30"/>
  <c r="J2758" i="30"/>
  <c r="I2752" i="30"/>
  <c r="J2752" i="30"/>
  <c r="I2742" i="30"/>
  <c r="J2742" i="30"/>
  <c r="I2738" i="30"/>
  <c r="J2738" i="30"/>
  <c r="I2726" i="30"/>
  <c r="J2726" i="30"/>
  <c r="I2713" i="30"/>
  <c r="J2713" i="30"/>
  <c r="I2701" i="30"/>
  <c r="J2701" i="30"/>
  <c r="I2692" i="30"/>
  <c r="J2692" i="30"/>
  <c r="I2676" i="30"/>
  <c r="J2676" i="30"/>
  <c r="I2668" i="30"/>
  <c r="J2668" i="30"/>
  <c r="I2659" i="30"/>
  <c r="J2659" i="30"/>
  <c r="I2652" i="30"/>
  <c r="J2652" i="30"/>
  <c r="I2631" i="30"/>
  <c r="J2631" i="30"/>
  <c r="I2617" i="30"/>
  <c r="J2617" i="30"/>
  <c r="I2604" i="30"/>
  <c r="J2604" i="30"/>
  <c r="I2592" i="30"/>
  <c r="J2592" i="30"/>
  <c r="I2567" i="30"/>
  <c r="J2567" i="30"/>
  <c r="I2559" i="30"/>
  <c r="J2559" i="30"/>
  <c r="I2552" i="30"/>
  <c r="J2552" i="30"/>
  <c r="I2536" i="30"/>
  <c r="J2536" i="30"/>
  <c r="I2206" i="30"/>
  <c r="J2206" i="30"/>
  <c r="I3138" i="30"/>
  <c r="J3138" i="30"/>
  <c r="I3133" i="30"/>
  <c r="J3133" i="30"/>
  <c r="I3128" i="30"/>
  <c r="J3128" i="30"/>
  <c r="I3121" i="30"/>
  <c r="J3121" i="30"/>
  <c r="I3115" i="30"/>
  <c r="J3115" i="30"/>
  <c r="I3109" i="30"/>
  <c r="J3109" i="30"/>
  <c r="I3102" i="30"/>
  <c r="J3102" i="30"/>
  <c r="I3099" i="30"/>
  <c r="J3099" i="30"/>
  <c r="I3097" i="30"/>
  <c r="J3097" i="30"/>
  <c r="I3094" i="30"/>
  <c r="J3094" i="30"/>
  <c r="I3090" i="30"/>
  <c r="J3090" i="30"/>
  <c r="I3084" i="30"/>
  <c r="J3084" i="30"/>
  <c r="I3079" i="30"/>
  <c r="J3079" i="30"/>
  <c r="I3073" i="30"/>
  <c r="J3073" i="30"/>
  <c r="I3066" i="30"/>
  <c r="J3066" i="30"/>
  <c r="I3059" i="30"/>
  <c r="J3059" i="30"/>
  <c r="I3051" i="30"/>
  <c r="J3051" i="30"/>
  <c r="I3044" i="30"/>
  <c r="J3044" i="30"/>
  <c r="I3032" i="30"/>
  <c r="J3032" i="30"/>
  <c r="I3028" i="30"/>
  <c r="J3028" i="30"/>
  <c r="I3022" i="30"/>
  <c r="J3022" i="30"/>
  <c r="I3016" i="30"/>
  <c r="J3016" i="30"/>
  <c r="I3004" i="30"/>
  <c r="J3004" i="30"/>
  <c r="I2998" i="30"/>
  <c r="J2998" i="30"/>
  <c r="I2994" i="30"/>
  <c r="J2994" i="30"/>
  <c r="I2990" i="30"/>
  <c r="J2990" i="30"/>
  <c r="I2984" i="30"/>
  <c r="J2984" i="30"/>
  <c r="I2980" i="30"/>
  <c r="J2980" i="30"/>
  <c r="I2973" i="30"/>
  <c r="J2973" i="30"/>
  <c r="I2965" i="30"/>
  <c r="J2965" i="30"/>
  <c r="I2957" i="30"/>
  <c r="J2957" i="30"/>
  <c r="I2951" i="30"/>
  <c r="J2951" i="30"/>
  <c r="I2941" i="30"/>
  <c r="J2941" i="30"/>
  <c r="I2938" i="30"/>
  <c r="J2938" i="30"/>
  <c r="I2936" i="30"/>
  <c r="J2936" i="30"/>
  <c r="I2930" i="30"/>
  <c r="J2930" i="30"/>
  <c r="I2907" i="30"/>
  <c r="J2907" i="30"/>
  <c r="I2903" i="30"/>
  <c r="J2903" i="30"/>
  <c r="I2898" i="30"/>
  <c r="J2898" i="30"/>
  <c r="I2890" i="30"/>
  <c r="J2890" i="30"/>
  <c r="I2883" i="30"/>
  <c r="J2883" i="30"/>
  <c r="I2876" i="30"/>
  <c r="J2876" i="30"/>
  <c r="I2871" i="30"/>
  <c r="J2871" i="30"/>
  <c r="I2863" i="30"/>
  <c r="J2863" i="30"/>
  <c r="I2855" i="30"/>
  <c r="J2855" i="30"/>
  <c r="I2849" i="30"/>
  <c r="J2849" i="30"/>
  <c r="I2841" i="30"/>
  <c r="J2841" i="30"/>
  <c r="I2835" i="30"/>
  <c r="J2835" i="30"/>
  <c r="I2827" i="30"/>
  <c r="J2827" i="30"/>
  <c r="I2821" i="30"/>
  <c r="J2821" i="30"/>
  <c r="I2814" i="30"/>
  <c r="J2814" i="30"/>
  <c r="I2806" i="30"/>
  <c r="J2806" i="30"/>
  <c r="I2799" i="30"/>
  <c r="J2799" i="30"/>
  <c r="I2791" i="30"/>
  <c r="J2791" i="30"/>
  <c r="I2778" i="30"/>
  <c r="J2778" i="30"/>
  <c r="I2773" i="30"/>
  <c r="J2773" i="30"/>
  <c r="I2757" i="30"/>
  <c r="J2757" i="30"/>
  <c r="I2751" i="30"/>
  <c r="J2751" i="30"/>
  <c r="I2749" i="30"/>
  <c r="J2749" i="30"/>
  <c r="I2565" i="30"/>
  <c r="J2565" i="30"/>
  <c r="I2541" i="30"/>
  <c r="J2541" i="30"/>
  <c r="I2521" i="30"/>
  <c r="J2521" i="30"/>
  <c r="I2502" i="30"/>
  <c r="J2502" i="30"/>
  <c r="I2460" i="30"/>
  <c r="J2460" i="30"/>
  <c r="I2442" i="30"/>
  <c r="J2442" i="30"/>
  <c r="I2414" i="30"/>
  <c r="J2414" i="30"/>
  <c r="I2389" i="30"/>
  <c r="J2389" i="30"/>
  <c r="I2342" i="30"/>
  <c r="J2342" i="30"/>
  <c r="I2322" i="30"/>
  <c r="J2322" i="30"/>
  <c r="I2305" i="30"/>
  <c r="J2305" i="30"/>
  <c r="I2271" i="30"/>
  <c r="J2271" i="30"/>
  <c r="I2256" i="30"/>
  <c r="J2256" i="30"/>
  <c r="I2242" i="30"/>
  <c r="J2242" i="30"/>
  <c r="I2205" i="30"/>
  <c r="J2205" i="30"/>
  <c r="I2191" i="30"/>
  <c r="J2191" i="30"/>
  <c r="I2169" i="30"/>
  <c r="J2169" i="30"/>
  <c r="I2138" i="30"/>
  <c r="J2138" i="30"/>
  <c r="I2108" i="30"/>
  <c r="J2108" i="30"/>
  <c r="I2095" i="30"/>
  <c r="J2095" i="30"/>
  <c r="I2057" i="30"/>
  <c r="J2057" i="30"/>
  <c r="I2043" i="30"/>
  <c r="J2043" i="30"/>
  <c r="I2020" i="30"/>
  <c r="J2020" i="30"/>
  <c r="I2003" i="30"/>
  <c r="J2003" i="30"/>
  <c r="I1984" i="30"/>
  <c r="J1984" i="30"/>
  <c r="I1956" i="30"/>
  <c r="J1956" i="30"/>
  <c r="I1921" i="30"/>
  <c r="J1921" i="30"/>
  <c r="I1893" i="30"/>
  <c r="J1893" i="30"/>
  <c r="I1880" i="30"/>
  <c r="J1880" i="30"/>
  <c r="I1866" i="30"/>
  <c r="J1866" i="30"/>
  <c r="I1852" i="30"/>
  <c r="J1852" i="30"/>
  <c r="I1831" i="30"/>
  <c r="J1831" i="30"/>
  <c r="I1806" i="30"/>
  <c r="J1806" i="30"/>
  <c r="I1791" i="30"/>
  <c r="J1791" i="30"/>
  <c r="I1780" i="30"/>
  <c r="J1780" i="30"/>
  <c r="I1772" i="30"/>
  <c r="J1772" i="30"/>
  <c r="I1752" i="30"/>
  <c r="J1752" i="30"/>
  <c r="I1738" i="30"/>
  <c r="J1738" i="30"/>
  <c r="I1718" i="30"/>
  <c r="J1718" i="30"/>
  <c r="I1713" i="30"/>
  <c r="J1713" i="30"/>
  <c r="I1693" i="30"/>
  <c r="J1693" i="30"/>
  <c r="I1669" i="30"/>
  <c r="J1669" i="30"/>
  <c r="I1631" i="30"/>
  <c r="J1631" i="30"/>
  <c r="I1618" i="30"/>
  <c r="J1618" i="30"/>
  <c r="I3088" i="30"/>
  <c r="J3088" i="30"/>
  <c r="I3063" i="30"/>
  <c r="J3063" i="30"/>
  <c r="I3035" i="30"/>
  <c r="J3035" i="30"/>
  <c r="I2977" i="30"/>
  <c r="J2977" i="30"/>
  <c r="I2929" i="30"/>
  <c r="J2929" i="30"/>
  <c r="I2880" i="30"/>
  <c r="J2880" i="30"/>
  <c r="I2853" i="30"/>
  <c r="J2853" i="30"/>
  <c r="I2788" i="30"/>
  <c r="J2788" i="30"/>
  <c r="I2766" i="30"/>
  <c r="J2766" i="30"/>
  <c r="I2722" i="30"/>
  <c r="J2722" i="30"/>
  <c r="I2712" i="30"/>
  <c r="J2712" i="30"/>
  <c r="I2695" i="30"/>
  <c r="J2695" i="30"/>
  <c r="I2679" i="30"/>
  <c r="J2679" i="30"/>
  <c r="I2639" i="30"/>
  <c r="J2639" i="30"/>
  <c r="I2614" i="30"/>
  <c r="J2614" i="30"/>
  <c r="I2561" i="30"/>
  <c r="J2561" i="30"/>
  <c r="I2493" i="30"/>
  <c r="J2493" i="30"/>
  <c r="I2435" i="30"/>
  <c r="J2435" i="30"/>
  <c r="I2419" i="30"/>
  <c r="J2419" i="30"/>
  <c r="I2370" i="30"/>
  <c r="J2370" i="30"/>
  <c r="I2348" i="30"/>
  <c r="J2348" i="30"/>
  <c r="I2321" i="30"/>
  <c r="J2321" i="30"/>
  <c r="I2298" i="30"/>
  <c r="J2298" i="30"/>
  <c r="I2274" i="30"/>
  <c r="J2274" i="30"/>
  <c r="I2250" i="30"/>
  <c r="J2250" i="30"/>
  <c r="I2233" i="30"/>
  <c r="J2233" i="30"/>
  <c r="I2221" i="30"/>
  <c r="J2221" i="30"/>
  <c r="I2181" i="30"/>
  <c r="J2181" i="30"/>
  <c r="I2155" i="30"/>
  <c r="J2155" i="30"/>
  <c r="I2119" i="30"/>
  <c r="J2119" i="30"/>
  <c r="I2107" i="30"/>
  <c r="J2107" i="30"/>
  <c r="I2081" i="30"/>
  <c r="J2081" i="30"/>
  <c r="I2068" i="30"/>
  <c r="J2068" i="30"/>
  <c r="I3134" i="30"/>
  <c r="J3134" i="30"/>
  <c r="I3122" i="30"/>
  <c r="J3122" i="30"/>
  <c r="I3110" i="30"/>
  <c r="J3110" i="30"/>
  <c r="I3085" i="30"/>
  <c r="J3085" i="30"/>
  <c r="I3045" i="30"/>
  <c r="J3045" i="30"/>
  <c r="I3023" i="30"/>
  <c r="J3023" i="30"/>
  <c r="I2995" i="30"/>
  <c r="J2995" i="30"/>
  <c r="I2974" i="30"/>
  <c r="J2974" i="30"/>
  <c r="I2958" i="30"/>
  <c r="J2958" i="30"/>
  <c r="I2952" i="30"/>
  <c r="J2952" i="30"/>
  <c r="I2945" i="30"/>
  <c r="J2945" i="30"/>
  <c r="I2942" i="30"/>
  <c r="J2942" i="30"/>
  <c r="I2924" i="30"/>
  <c r="J2924" i="30"/>
  <c r="I2914" i="30"/>
  <c r="J2914" i="30"/>
  <c r="I2904" i="30"/>
  <c r="J2904" i="30"/>
  <c r="I2891" i="30"/>
  <c r="J2891" i="30"/>
  <c r="I2877" i="30"/>
  <c r="J2877" i="30"/>
  <c r="I2864" i="30"/>
  <c r="J2864" i="30"/>
  <c r="I2856" i="30"/>
  <c r="J2856" i="30"/>
  <c r="I2842" i="30"/>
  <c r="J2842" i="30"/>
  <c r="I2828" i="30"/>
  <c r="J2828" i="30"/>
  <c r="I2815" i="30"/>
  <c r="J2815" i="30"/>
  <c r="I2800" i="30"/>
  <c r="J2800" i="30"/>
  <c r="I2784" i="30"/>
  <c r="J2784" i="30"/>
  <c r="I2774" i="30"/>
  <c r="J2774" i="30"/>
  <c r="I2763" i="30"/>
  <c r="J2763" i="30"/>
  <c r="I2755" i="30"/>
  <c r="J2755" i="30"/>
  <c r="I2747" i="30"/>
  <c r="J2747" i="30"/>
  <c r="I2743" i="30"/>
  <c r="J2743" i="30"/>
  <c r="I2718" i="30"/>
  <c r="J2718" i="30"/>
  <c r="I2683" i="30"/>
  <c r="J2683" i="30"/>
  <c r="I2663" i="30"/>
  <c r="J2663" i="30"/>
  <c r="I2646" i="30"/>
  <c r="J2646" i="30"/>
  <c r="I2637" i="30"/>
  <c r="J2637" i="30"/>
  <c r="I2610" i="30"/>
  <c r="J2610" i="30"/>
  <c r="I2586" i="30"/>
  <c r="J2586" i="30"/>
  <c r="I2576" i="30"/>
  <c r="J2576" i="30"/>
  <c r="I2569" i="30"/>
  <c r="J2569" i="30"/>
  <c r="I2563" i="30"/>
  <c r="J2563" i="30"/>
  <c r="I2539" i="30"/>
  <c r="J2539" i="30"/>
  <c r="I2530" i="30"/>
  <c r="J2530" i="30"/>
  <c r="I2209" i="30"/>
  <c r="J2209" i="30"/>
  <c r="I3137" i="30"/>
  <c r="J3137" i="30"/>
  <c r="I3132" i="30"/>
  <c r="J3132" i="30"/>
  <c r="I3127" i="30"/>
  <c r="J3127" i="30"/>
  <c r="I3124" i="30"/>
  <c r="J3124" i="30"/>
  <c r="I3120" i="30"/>
  <c r="J3120" i="30"/>
  <c r="I3114" i="30"/>
  <c r="J3114" i="30"/>
  <c r="I3105" i="30"/>
  <c r="J3105" i="30"/>
  <c r="I3089" i="30"/>
  <c r="J3089" i="30"/>
  <c r="I3083" i="30"/>
  <c r="J3083" i="30"/>
  <c r="I3065" i="30"/>
  <c r="J3065" i="30"/>
  <c r="I3058" i="30"/>
  <c r="J3058" i="30"/>
  <c r="I3050" i="30"/>
  <c r="J3050" i="30"/>
  <c r="I3043" i="30"/>
  <c r="J3043" i="30"/>
  <c r="I3037" i="30"/>
  <c r="J3037" i="30"/>
  <c r="I3027" i="30"/>
  <c r="J3027" i="30"/>
  <c r="I3021" i="30"/>
  <c r="J3021" i="30"/>
  <c r="I3015" i="30"/>
  <c r="J3015" i="30"/>
  <c r="I3008" i="30"/>
  <c r="J3008" i="30"/>
  <c r="I3003" i="30"/>
  <c r="J3003" i="30"/>
  <c r="I2989" i="30"/>
  <c r="J2989" i="30"/>
  <c r="I2983" i="30"/>
  <c r="J2983" i="30"/>
  <c r="I2979" i="30"/>
  <c r="J2979" i="30"/>
  <c r="I2972" i="30"/>
  <c r="J2972" i="30"/>
  <c r="I2964" i="30"/>
  <c r="J2964" i="30"/>
  <c r="I2956" i="30"/>
  <c r="J2956" i="30"/>
  <c r="I2928" i="30"/>
  <c r="J2928" i="30"/>
  <c r="I2913" i="30"/>
  <c r="J2913" i="30"/>
  <c r="I2897" i="30"/>
  <c r="J2897" i="30"/>
  <c r="I2889" i="30"/>
  <c r="J2889" i="30"/>
  <c r="I2882" i="30"/>
  <c r="J2882" i="30"/>
  <c r="I2870" i="30"/>
  <c r="J2870" i="30"/>
  <c r="I2862" i="30"/>
  <c r="J2862" i="30"/>
  <c r="I2848" i="30"/>
  <c r="J2848" i="30"/>
  <c r="I2840" i="30"/>
  <c r="J2840" i="30"/>
  <c r="I2834" i="30"/>
  <c r="J2834" i="30"/>
  <c r="I2826" i="30"/>
  <c r="J2826" i="30"/>
  <c r="I2820" i="30"/>
  <c r="J2820" i="30"/>
  <c r="I2813" i="30"/>
  <c r="J2813" i="30"/>
  <c r="I2805" i="30"/>
  <c r="J2805" i="30"/>
  <c r="I2798" i="30"/>
  <c r="J2798" i="30"/>
  <c r="I2790" i="30"/>
  <c r="J2790" i="30"/>
  <c r="I2777" i="30"/>
  <c r="J2777" i="30"/>
  <c r="I2772" i="30"/>
  <c r="J2772" i="30"/>
  <c r="I2762" i="30"/>
  <c r="J2762" i="30"/>
  <c r="I2754" i="30"/>
  <c r="J2754" i="30"/>
  <c r="I2736" i="30"/>
  <c r="J2736" i="30"/>
  <c r="I2730" i="30"/>
  <c r="J2730" i="30"/>
  <c r="I2724" i="30"/>
  <c r="J2724" i="30"/>
  <c r="I2716" i="30"/>
  <c r="J2716" i="30"/>
  <c r="I2704" i="30"/>
  <c r="J2704" i="30"/>
  <c r="I2699" i="30"/>
  <c r="J2699" i="30"/>
  <c r="I2691" i="30"/>
  <c r="J2691" i="30"/>
  <c r="I2681" i="30"/>
  <c r="J2681" i="30"/>
  <c r="I2661" i="30"/>
  <c r="J2661" i="30"/>
  <c r="I2657" i="30"/>
  <c r="J2657" i="30"/>
  <c r="I2650" i="30"/>
  <c r="J2650" i="30"/>
  <c r="I2635" i="30"/>
  <c r="J2635" i="30"/>
  <c r="I2629" i="30"/>
  <c r="J2629" i="30"/>
  <c r="I2623" i="30"/>
  <c r="J2623" i="30"/>
  <c r="I2615" i="30"/>
  <c r="J2615" i="30"/>
  <c r="I2608" i="30"/>
  <c r="J2608" i="30"/>
  <c r="I2602" i="30"/>
  <c r="J2602" i="30"/>
  <c r="I2596" i="30"/>
  <c r="J2596" i="30"/>
  <c r="I2590" i="30"/>
  <c r="J2590" i="30"/>
  <c r="I2584" i="30"/>
  <c r="J2584" i="30"/>
  <c r="I2575" i="30"/>
  <c r="J2575" i="30"/>
  <c r="I2568" i="30"/>
  <c r="J2568" i="30"/>
  <c r="I2566" i="30"/>
  <c r="J2566" i="30"/>
  <c r="I2557" i="30"/>
  <c r="J2557" i="30"/>
  <c r="I2550" i="30"/>
  <c r="J2550" i="30"/>
  <c r="I2546" i="30"/>
  <c r="J2546" i="30"/>
  <c r="I2542" i="30"/>
  <c r="J2542" i="30"/>
  <c r="I2538" i="30"/>
  <c r="J2538" i="30"/>
  <c r="I2528" i="30"/>
  <c r="J2528" i="30"/>
  <c r="I2517" i="30"/>
  <c r="J2517" i="30"/>
  <c r="I2510" i="30"/>
  <c r="J2510" i="30"/>
  <c r="I2503" i="30"/>
  <c r="J2503" i="30"/>
  <c r="I2500" i="30"/>
  <c r="J2500" i="30"/>
  <c r="I2494" i="30"/>
  <c r="J2494" i="30"/>
  <c r="I2487" i="30"/>
  <c r="J2487" i="30"/>
  <c r="I2481" i="30"/>
  <c r="J2481" i="30"/>
  <c r="I2473" i="30"/>
  <c r="J2473" i="30"/>
  <c r="I2466" i="30"/>
  <c r="J2466" i="30"/>
  <c r="I2456" i="30"/>
  <c r="J2456" i="30"/>
  <c r="I2445" i="30"/>
  <c r="J2445" i="30"/>
  <c r="I2437" i="30"/>
  <c r="J2437" i="30"/>
  <c r="I2428" i="30"/>
  <c r="J2428" i="30"/>
  <c r="I2421" i="30"/>
  <c r="J2421" i="30"/>
  <c r="I2402" i="30"/>
  <c r="J2402" i="30"/>
  <c r="I2396" i="30"/>
  <c r="J2396" i="30"/>
  <c r="I2390" i="30"/>
  <c r="J2390" i="30"/>
  <c r="I2384" i="30"/>
  <c r="J2384" i="30"/>
  <c r="I2378" i="30"/>
  <c r="J2378" i="30"/>
  <c r="I2375" i="30"/>
  <c r="J2375" i="30"/>
  <c r="I2364" i="30"/>
  <c r="J2364" i="30"/>
  <c r="I2358" i="30"/>
  <c r="J2358" i="30"/>
  <c r="I2343" i="30"/>
  <c r="J2343" i="30"/>
  <c r="I2337" i="30"/>
  <c r="J2337" i="30"/>
  <c r="I2330" i="30"/>
  <c r="J2330" i="30"/>
  <c r="I2315" i="30"/>
  <c r="J2315" i="30"/>
  <c r="I2300" i="30"/>
  <c r="J2300" i="30"/>
  <c r="I2287" i="30"/>
  <c r="J2287" i="30"/>
  <c r="I2282" i="30"/>
  <c r="J2282" i="30"/>
  <c r="I2276" i="30"/>
  <c r="J2276" i="30"/>
  <c r="I2268" i="30"/>
  <c r="J2268" i="30"/>
  <c r="I2263" i="30"/>
  <c r="J2263" i="30"/>
  <c r="I2257" i="30"/>
  <c r="J2257" i="30"/>
  <c r="I2252" i="30"/>
  <c r="J2252" i="30"/>
  <c r="I2248" i="30"/>
  <c r="J2248" i="30"/>
  <c r="I2243" i="30"/>
  <c r="J2243" i="30"/>
  <c r="I2238" i="30"/>
  <c r="J2238" i="30"/>
  <c r="I2234" i="30"/>
  <c r="J2234" i="30"/>
  <c r="I2225" i="30"/>
  <c r="J2225" i="30"/>
  <c r="I2215" i="30"/>
  <c r="J2215" i="30"/>
  <c r="I2199" i="30"/>
  <c r="J2199" i="30"/>
  <c r="I2192" i="30"/>
  <c r="J2192" i="30"/>
  <c r="I2187" i="30"/>
  <c r="J2187" i="30"/>
  <c r="I2179" i="30"/>
  <c r="J2179" i="30"/>
  <c r="I2174" i="30"/>
  <c r="J2174" i="30"/>
  <c r="I2170" i="30"/>
  <c r="J2170" i="30"/>
  <c r="I2166" i="30"/>
  <c r="J2166" i="30"/>
  <c r="I2160" i="30"/>
  <c r="J2160" i="30"/>
  <c r="I2157" i="30"/>
  <c r="J2157" i="30"/>
  <c r="I2147" i="30"/>
  <c r="J2147" i="30"/>
  <c r="I2139" i="30"/>
  <c r="J2139" i="30"/>
  <c r="I2134" i="30"/>
  <c r="J2134" i="30"/>
  <c r="I2130" i="30"/>
  <c r="J2130" i="30"/>
  <c r="I2126" i="30"/>
  <c r="J2126" i="30"/>
  <c r="I2121" i="30"/>
  <c r="J2121" i="30"/>
  <c r="I2117" i="30"/>
  <c r="J2117" i="30"/>
  <c r="I1593" i="30"/>
  <c r="J1593" i="30"/>
  <c r="I1585" i="30"/>
  <c r="J1585" i="30"/>
  <c r="I1576" i="30"/>
  <c r="J1576" i="30"/>
  <c r="I1571" i="30"/>
  <c r="J1571" i="30"/>
  <c r="I1558" i="30"/>
  <c r="J1558" i="30"/>
  <c r="I1553" i="30"/>
  <c r="J1553" i="30"/>
  <c r="I1550" i="30"/>
  <c r="J1550" i="30"/>
  <c r="I1539" i="30"/>
  <c r="J1539" i="30"/>
  <c r="I1518" i="30"/>
  <c r="J1518" i="30"/>
  <c r="I1511" i="30"/>
  <c r="J1511" i="30"/>
  <c r="I2562" i="30"/>
  <c r="J2562" i="30"/>
  <c r="I2549" i="30"/>
  <c r="J2549" i="30"/>
  <c r="I2533" i="30"/>
  <c r="J2533" i="30"/>
  <c r="I2516" i="30"/>
  <c r="J2516" i="30"/>
  <c r="I2499" i="30"/>
  <c r="J2499" i="30"/>
  <c r="I2480" i="30"/>
  <c r="J2480" i="30"/>
  <c r="I2465" i="30"/>
  <c r="J2465" i="30"/>
  <c r="I2436" i="30"/>
  <c r="J2436" i="30"/>
  <c r="I2420" i="30"/>
  <c r="J2420" i="30"/>
  <c r="I2374" i="30"/>
  <c r="J2374" i="30"/>
  <c r="I2363" i="30"/>
  <c r="J2363" i="30"/>
  <c r="I2349" i="30"/>
  <c r="J2349" i="30"/>
  <c r="I2329" i="30"/>
  <c r="J2329" i="30"/>
  <c r="I2293" i="30"/>
  <c r="J2293" i="30"/>
  <c r="I2275" i="30"/>
  <c r="J2275" i="30"/>
  <c r="I2262" i="30"/>
  <c r="J2262" i="30"/>
  <c r="I2247" i="30"/>
  <c r="J2247" i="30"/>
  <c r="I2224" i="30"/>
  <c r="J2224" i="30"/>
  <c r="I2214" i="30"/>
  <c r="J2214" i="30"/>
  <c r="I2173" i="30"/>
  <c r="J2173" i="30"/>
  <c r="I2165" i="30"/>
  <c r="J2165" i="30"/>
  <c r="I2146" i="30"/>
  <c r="J2146" i="30"/>
  <c r="I2120" i="30"/>
  <c r="J2120" i="30"/>
  <c r="I2113" i="30"/>
  <c r="J2113" i="30"/>
  <c r="I2100" i="30"/>
  <c r="J2100" i="30"/>
  <c r="I2077" i="30"/>
  <c r="J2077" i="30"/>
  <c r="I2070" i="30"/>
  <c r="J2070" i="30"/>
  <c r="I2066" i="30"/>
  <c r="J2066" i="30"/>
  <c r="I2052" i="30"/>
  <c r="J2052" i="30"/>
  <c r="I2047" i="30"/>
  <c r="J2047" i="30"/>
  <c r="I2026" i="30"/>
  <c r="J2026" i="30"/>
  <c r="I2016" i="30"/>
  <c r="J2016" i="30"/>
  <c r="I1989" i="30"/>
  <c r="J1989" i="30"/>
  <c r="I1978" i="30"/>
  <c r="J1978" i="30"/>
  <c r="I1961" i="30"/>
  <c r="J1961" i="30"/>
  <c r="I1949" i="30"/>
  <c r="J1949" i="30"/>
  <c r="I1940" i="30"/>
  <c r="J1940" i="30"/>
  <c r="I1925" i="30"/>
  <c r="J1925" i="30"/>
  <c r="I1916" i="30"/>
  <c r="J1916" i="30"/>
  <c r="I1910" i="30"/>
  <c r="J1910" i="30"/>
  <c r="I1900" i="30"/>
  <c r="J1900" i="30"/>
  <c r="I1887" i="30"/>
  <c r="J1887" i="30"/>
  <c r="I1873" i="30"/>
  <c r="J1873" i="30"/>
  <c r="I1858" i="30"/>
  <c r="J1858" i="30"/>
  <c r="I1839" i="30"/>
  <c r="J1839" i="30"/>
  <c r="I1824" i="30"/>
  <c r="J1824" i="30"/>
  <c r="I1811" i="30"/>
  <c r="J1811" i="30"/>
  <c r="I1798" i="30"/>
  <c r="J1798" i="30"/>
  <c r="I1786" i="30"/>
  <c r="J1786" i="30"/>
  <c r="I1759" i="30"/>
  <c r="J1759" i="30"/>
  <c r="I1745" i="30"/>
  <c r="J1745" i="30"/>
  <c r="I1724" i="30"/>
  <c r="J1724" i="30"/>
  <c r="I1708" i="30"/>
  <c r="J1708" i="30"/>
  <c r="I1699" i="30"/>
  <c r="J1699" i="30"/>
  <c r="I1682" i="30"/>
  <c r="J1682" i="30"/>
  <c r="I1661" i="30"/>
  <c r="J1661" i="30"/>
  <c r="I1643" i="30"/>
  <c r="J1643" i="30"/>
  <c r="I1624" i="30"/>
  <c r="J1624" i="30"/>
  <c r="I1610" i="30"/>
  <c r="J1610" i="30"/>
  <c r="I3142" i="30"/>
  <c r="J3142" i="30"/>
  <c r="I3093" i="30"/>
  <c r="J3093" i="30"/>
  <c r="I3071" i="30"/>
  <c r="J3071" i="30"/>
  <c r="I3041" i="30"/>
  <c r="J3041" i="30"/>
  <c r="I3013" i="30"/>
  <c r="J3013" i="30"/>
  <c r="I2993" i="30"/>
  <c r="J2993" i="30"/>
  <c r="I2970" i="30"/>
  <c r="J2970" i="30"/>
  <c r="I2874" i="30"/>
  <c r="J2874" i="30"/>
  <c r="I2846" i="30"/>
  <c r="J2846" i="30"/>
  <c r="I2818" i="30"/>
  <c r="J2818" i="30"/>
  <c r="I2796" i="30"/>
  <c r="J2796" i="30"/>
  <c r="I2770" i="30"/>
  <c r="J2770" i="30"/>
  <c r="I2728" i="30"/>
  <c r="J2728" i="30"/>
  <c r="I2665" i="30"/>
  <c r="J2665" i="30"/>
  <c r="I2643" i="30"/>
  <c r="J2643" i="30"/>
  <c r="I2621" i="30"/>
  <c r="J2621" i="30"/>
  <c r="I2573" i="30"/>
  <c r="J2573" i="30"/>
  <c r="I2556" i="30"/>
  <c r="J2556" i="30"/>
  <c r="I2532" i="30"/>
  <c r="J2532" i="30"/>
  <c r="I2464" i="30"/>
  <c r="J2464" i="30"/>
  <c r="I2430" i="30"/>
  <c r="J2430" i="30"/>
  <c r="I2413" i="30"/>
  <c r="J2413" i="30"/>
  <c r="I2388" i="30"/>
  <c r="J2388" i="30"/>
  <c r="I2328" i="30"/>
  <c r="J2328" i="30"/>
  <c r="I2304" i="30"/>
  <c r="J2304" i="30"/>
  <c r="I2261" i="30"/>
  <c r="J2261" i="30"/>
  <c r="I2217" i="30"/>
  <c r="J2217" i="30"/>
  <c r="I2190" i="30"/>
  <c r="J2190" i="30"/>
  <c r="I2178" i="30"/>
  <c r="J2178" i="30"/>
  <c r="I2164" i="30"/>
  <c r="J2164" i="30"/>
  <c r="I2145" i="30"/>
  <c r="J2145" i="30"/>
  <c r="I2076" i="30"/>
  <c r="J2076" i="30"/>
  <c r="I2067" i="30"/>
  <c r="J2067" i="30"/>
  <c r="I2051" i="30"/>
  <c r="J2051" i="30"/>
  <c r="I3141" i="30"/>
  <c r="J3141" i="30"/>
  <c r="I3136" i="30"/>
  <c r="J3136" i="30"/>
  <c r="I3118" i="30"/>
  <c r="J3118" i="30"/>
  <c r="I3092" i="30"/>
  <c r="J3092" i="30"/>
  <c r="I3082" i="30"/>
  <c r="J3082" i="30"/>
  <c r="I3070" i="30"/>
  <c r="J3070" i="30"/>
  <c r="I3055" i="30"/>
  <c r="J3055" i="30"/>
  <c r="I3040" i="30"/>
  <c r="J3040" i="30"/>
  <c r="I3031" i="30"/>
  <c r="J3031" i="30"/>
  <c r="I3006" i="30"/>
  <c r="J3006" i="30"/>
  <c r="I2987" i="30"/>
  <c r="J2987" i="30"/>
  <c r="I2961" i="30"/>
  <c r="J2961" i="30"/>
  <c r="I2906" i="30"/>
  <c r="J2906" i="30"/>
  <c r="I2894" i="30"/>
  <c r="J2894" i="30"/>
  <c r="I2879" i="30"/>
  <c r="J2879" i="30"/>
  <c r="I2867" i="30"/>
  <c r="J2867" i="30"/>
  <c r="I2852" i="30"/>
  <c r="J2852" i="30"/>
  <c r="I2838" i="30"/>
  <c r="J2838" i="30"/>
  <c r="I2824" i="30"/>
  <c r="J2824" i="30"/>
  <c r="I2817" i="30"/>
  <c r="J2817" i="30"/>
  <c r="I2802" i="30"/>
  <c r="J2802" i="30"/>
  <c r="I2787" i="30"/>
  <c r="J2787" i="30"/>
  <c r="I2765" i="30"/>
  <c r="J2765" i="30"/>
  <c r="I2750" i="30"/>
  <c r="J2750" i="30"/>
  <c r="I2741" i="30"/>
  <c r="J2741" i="30"/>
  <c r="I2708" i="30"/>
  <c r="J2708" i="30"/>
  <c r="I2694" i="30"/>
  <c r="J2694" i="30"/>
  <c r="I2684" i="30"/>
  <c r="J2684" i="30"/>
  <c r="I2664" i="30"/>
  <c r="J2664" i="30"/>
  <c r="I2654" i="30"/>
  <c r="J2654" i="30"/>
  <c r="I2642" i="30"/>
  <c r="J2642" i="30"/>
  <c r="I2633" i="30"/>
  <c r="J2633" i="30"/>
  <c r="I2620" i="30"/>
  <c r="J2620" i="30"/>
  <c r="I2606" i="30"/>
  <c r="J2606" i="30"/>
  <c r="I2582" i="30"/>
  <c r="J2582" i="30"/>
  <c r="I2572" i="30"/>
  <c r="J2572" i="30"/>
  <c r="I2525" i="30"/>
  <c r="J2525" i="30"/>
  <c r="I2515" i="30"/>
  <c r="J2515" i="30"/>
  <c r="I2492" i="30"/>
  <c r="J2492" i="30"/>
  <c r="I2478" i="30"/>
  <c r="J2478" i="30"/>
  <c r="I2468" i="30"/>
  <c r="J2468" i="30"/>
  <c r="I2448" i="30"/>
  <c r="J2448" i="30"/>
  <c r="I2434" i="30"/>
  <c r="J2434" i="30"/>
  <c r="I2406" i="30"/>
  <c r="J2406" i="30"/>
  <c r="I2394" i="30"/>
  <c r="J2394" i="30"/>
  <c r="I2382" i="30"/>
  <c r="J2382" i="30"/>
  <c r="I2373" i="30"/>
  <c r="J2373" i="30"/>
  <c r="I2361" i="30"/>
  <c r="J2361" i="30"/>
  <c r="I2353" i="30"/>
  <c r="J2353" i="30"/>
  <c r="I2327" i="30"/>
  <c r="J2327" i="30"/>
  <c r="I2313" i="30"/>
  <c r="J2313" i="30"/>
  <c r="I2303" i="30"/>
  <c r="J2303" i="30"/>
  <c r="I2291" i="30"/>
  <c r="J2291" i="30"/>
  <c r="I2232" i="30"/>
  <c r="J2232" i="30"/>
  <c r="I2197" i="30"/>
  <c r="J2197" i="30"/>
  <c r="I2185" i="30"/>
  <c r="J2185" i="30"/>
  <c r="I2163" i="30"/>
  <c r="J2163" i="30"/>
  <c r="I2150" i="30"/>
  <c r="J2150" i="30"/>
  <c r="I2133" i="30"/>
  <c r="J2133" i="30"/>
  <c r="I2116" i="30"/>
  <c r="J2116" i="30"/>
  <c r="I2106" i="30"/>
  <c r="J2106" i="30"/>
  <c r="I2093" i="30"/>
  <c r="J2093" i="30"/>
  <c r="I2080" i="30"/>
  <c r="J2080" i="30"/>
  <c r="I2056" i="30"/>
  <c r="J2056" i="30"/>
  <c r="I2046" i="30"/>
  <c r="J2046" i="30"/>
  <c r="I2038" i="30"/>
  <c r="J2038" i="30"/>
  <c r="I2025" i="30"/>
  <c r="J2025" i="30"/>
  <c r="I1987" i="30"/>
  <c r="J1987" i="30"/>
  <c r="I1977" i="30"/>
  <c r="J1977" i="30"/>
  <c r="I1970" i="30"/>
  <c r="J1970" i="30"/>
  <c r="I1947" i="30"/>
  <c r="J1947" i="30"/>
  <c r="I1931" i="30"/>
  <c r="J1931" i="30"/>
  <c r="I1898" i="30"/>
  <c r="J1898" i="30"/>
  <c r="I1885" i="30"/>
  <c r="J1885" i="30"/>
  <c r="I1872" i="30"/>
  <c r="J1872" i="30"/>
  <c r="I1830" i="30"/>
  <c r="J1830" i="30"/>
  <c r="I1817" i="30"/>
  <c r="J1817" i="30"/>
  <c r="I1804" i="30"/>
  <c r="J1804" i="30"/>
  <c r="I1778" i="30"/>
  <c r="J1778" i="30"/>
  <c r="I1764" i="30"/>
  <c r="J1764" i="30"/>
  <c r="I1736" i="30"/>
  <c r="J1736" i="30"/>
  <c r="I1722" i="30"/>
  <c r="J1722" i="30"/>
  <c r="I1697" i="30"/>
  <c r="J1697" i="30"/>
  <c r="I1686" i="30"/>
  <c r="J1686" i="30"/>
  <c r="I1666" i="30"/>
  <c r="J1666" i="30"/>
  <c r="I3056" i="30"/>
  <c r="J3056" i="30"/>
  <c r="I3007" i="30"/>
  <c r="J3007" i="30"/>
  <c r="I2988" i="30"/>
  <c r="J2988" i="30"/>
  <c r="I2962" i="30"/>
  <c r="J2962" i="30"/>
  <c r="I2934" i="30"/>
  <c r="J2934" i="30"/>
  <c r="I2925" i="30"/>
  <c r="J2925" i="30"/>
  <c r="I2912" i="30"/>
  <c r="J2912" i="30"/>
  <c r="I2887" i="30"/>
  <c r="J2887" i="30"/>
  <c r="I2860" i="30"/>
  <c r="J2860" i="30"/>
  <c r="I2832" i="30"/>
  <c r="J2832" i="30"/>
  <c r="I2803" i="30"/>
  <c r="J2803" i="30"/>
  <c r="I2775" i="30"/>
  <c r="J2775" i="30"/>
  <c r="I2753" i="30"/>
  <c r="J2753" i="30"/>
  <c r="I2672" i="30"/>
  <c r="J2672" i="30"/>
  <c r="I2649" i="30"/>
  <c r="J2649" i="30"/>
  <c r="I2600" i="30"/>
  <c r="J2600" i="30"/>
  <c r="I2579" i="30"/>
  <c r="J2579" i="30"/>
  <c r="I2548" i="30"/>
  <c r="J2548" i="30"/>
  <c r="I2472" i="30"/>
  <c r="J2472" i="30"/>
  <c r="I2454" i="30"/>
  <c r="J2454" i="30"/>
  <c r="I2441" i="30"/>
  <c r="J2441" i="30"/>
  <c r="I2427" i="30"/>
  <c r="J2427" i="30"/>
  <c r="I2357" i="30"/>
  <c r="J2357" i="30"/>
  <c r="I2335" i="30"/>
  <c r="J2335" i="30"/>
  <c r="I2308" i="30"/>
  <c r="J2308" i="30"/>
  <c r="I2267" i="30"/>
  <c r="J2267" i="30"/>
  <c r="I2229" i="30"/>
  <c r="J2229" i="30"/>
  <c r="I2213" i="30"/>
  <c r="J2213" i="30"/>
  <c r="I2198" i="30"/>
  <c r="J2198" i="30"/>
  <c r="I2183" i="30"/>
  <c r="J2183" i="30"/>
  <c r="I2156" i="30"/>
  <c r="J2156" i="30"/>
  <c r="I2094" i="30"/>
  <c r="J2094" i="30"/>
  <c r="I3130" i="30"/>
  <c r="J3130" i="30"/>
  <c r="I3112" i="30"/>
  <c r="J3112" i="30"/>
  <c r="I3076" i="30"/>
  <c r="J3076" i="30"/>
  <c r="I3062" i="30"/>
  <c r="J3062" i="30"/>
  <c r="I3034" i="30"/>
  <c r="J3034" i="30"/>
  <c r="I3012" i="30"/>
  <c r="J3012" i="30"/>
  <c r="I3001" i="30"/>
  <c r="J3001" i="30"/>
  <c r="I2981" i="30"/>
  <c r="J2981" i="30"/>
  <c r="I2969" i="30"/>
  <c r="J2969" i="30"/>
  <c r="I2950" i="30"/>
  <c r="J2950" i="30"/>
  <c r="I2940" i="30"/>
  <c r="J2940" i="30"/>
  <c r="I2918" i="30"/>
  <c r="J2918" i="30"/>
  <c r="I2911" i="30"/>
  <c r="J2911" i="30"/>
  <c r="I2886" i="30"/>
  <c r="J2886" i="30"/>
  <c r="I2873" i="30"/>
  <c r="J2873" i="30"/>
  <c r="I2859" i="30"/>
  <c r="J2859" i="30"/>
  <c r="I2845" i="30"/>
  <c r="J2845" i="30"/>
  <c r="I2831" i="30"/>
  <c r="J2831" i="30"/>
  <c r="I2810" i="30"/>
  <c r="J2810" i="30"/>
  <c r="I2795" i="30"/>
  <c r="J2795" i="30"/>
  <c r="I2734" i="30"/>
  <c r="J2734" i="30"/>
  <c r="I2721" i="30"/>
  <c r="J2721" i="30"/>
  <c r="I2700" i="30"/>
  <c r="J2700" i="30"/>
  <c r="I2698" i="30"/>
  <c r="J2698" i="30"/>
  <c r="I2688" i="30"/>
  <c r="J2688" i="30"/>
  <c r="I2671" i="30"/>
  <c r="J2671" i="30"/>
  <c r="I2627" i="30"/>
  <c r="J2627" i="30"/>
  <c r="I2613" i="30"/>
  <c r="J2613" i="30"/>
  <c r="I2578" i="30"/>
  <c r="J2578" i="30"/>
  <c r="I2555" i="30"/>
  <c r="J2555" i="30"/>
  <c r="I2535" i="30"/>
  <c r="J2535" i="30"/>
  <c r="I2520" i="30"/>
  <c r="J2520" i="30"/>
  <c r="I2508" i="30"/>
  <c r="J2508" i="30"/>
  <c r="I2498" i="30"/>
  <c r="J2498" i="30"/>
  <c r="I2486" i="30"/>
  <c r="J2486" i="30"/>
  <c r="I2471" i="30"/>
  <c r="J2471" i="30"/>
  <c r="I2463" i="30"/>
  <c r="J2463" i="30"/>
  <c r="I2453" i="30"/>
  <c r="J2453" i="30"/>
  <c r="I2440" i="30"/>
  <c r="J2440" i="30"/>
  <c r="I2426" i="30"/>
  <c r="J2426" i="30"/>
  <c r="I2418" i="30"/>
  <c r="J2418" i="30"/>
  <c r="I2401" i="30"/>
  <c r="J2401" i="30"/>
  <c r="I2387" i="30"/>
  <c r="J2387" i="30"/>
  <c r="I2369" i="30"/>
  <c r="J2369" i="30"/>
  <c r="I2347" i="30"/>
  <c r="J2347" i="30"/>
  <c r="I2334" i="30"/>
  <c r="J2334" i="30"/>
  <c r="I2320" i="30"/>
  <c r="J2320" i="30"/>
  <c r="I2297" i="30"/>
  <c r="J2297" i="30"/>
  <c r="I2286" i="30"/>
  <c r="J2286" i="30"/>
  <c r="I2266" i="30"/>
  <c r="J2266" i="30"/>
  <c r="I2255" i="30"/>
  <c r="J2255" i="30"/>
  <c r="I2246" i="30"/>
  <c r="J2246" i="30"/>
  <c r="I2228" i="30"/>
  <c r="J2228" i="30"/>
  <c r="I2212" i="30"/>
  <c r="J2212" i="30"/>
  <c r="I2204" i="30"/>
  <c r="J2204" i="30"/>
  <c r="I2177" i="30"/>
  <c r="J2177" i="30"/>
  <c r="I2144" i="30"/>
  <c r="J2144" i="30"/>
  <c r="I2137" i="30"/>
  <c r="J2137" i="30"/>
  <c r="I2128" i="30"/>
  <c r="J2128" i="30"/>
  <c r="I2099" i="30"/>
  <c r="J2099" i="30"/>
  <c r="I2087" i="30"/>
  <c r="J2087" i="30"/>
  <c r="I2075" i="30"/>
  <c r="J2075" i="30"/>
  <c r="I2072" i="30"/>
  <c r="J2072" i="30"/>
  <c r="I2061" i="30"/>
  <c r="J2061" i="30"/>
  <c r="I2032" i="30"/>
  <c r="J2032" i="30"/>
  <c r="I2001" i="30"/>
  <c r="J2001" i="30"/>
  <c r="I1993" i="30"/>
  <c r="J1993" i="30"/>
  <c r="I1982" i="30"/>
  <c r="J1982" i="30"/>
  <c r="I1974" i="30"/>
  <c r="J1974" i="30"/>
  <c r="I1965" i="30"/>
  <c r="J1965" i="30"/>
  <c r="I1943" i="30"/>
  <c r="J1943" i="30"/>
  <c r="I1929" i="30"/>
  <c r="J1929" i="30"/>
  <c r="I1919" i="30"/>
  <c r="J1919" i="30"/>
  <c r="I1913" i="30"/>
  <c r="J1913" i="30"/>
  <c r="I1905" i="30"/>
  <c r="J1905" i="30"/>
  <c r="I1892" i="30"/>
  <c r="J1892" i="30"/>
  <c r="I1878" i="30"/>
  <c r="J1878" i="30"/>
  <c r="I1864" i="30"/>
  <c r="J1864" i="30"/>
  <c r="I1850" i="30"/>
  <c r="J1850" i="30"/>
  <c r="I1837" i="30"/>
  <c r="J1837" i="30"/>
  <c r="I1796" i="30"/>
  <c r="J1796" i="30"/>
  <c r="I1757" i="30"/>
  <c r="J1757" i="30"/>
  <c r="I1729" i="30"/>
  <c r="J1729" i="30"/>
  <c r="I1717" i="30"/>
  <c r="J1717" i="30"/>
  <c r="I1712" i="30"/>
  <c r="J1712" i="30"/>
  <c r="I1691" i="30"/>
  <c r="J1691" i="30"/>
  <c r="I1676" i="30"/>
  <c r="J1676" i="30"/>
  <c r="I1672" i="30"/>
  <c r="J1672" i="30"/>
  <c r="J3135" i="30"/>
  <c r="J3129" i="30"/>
  <c r="J3125" i="30"/>
  <c r="J3117" i="30"/>
  <c r="J3111" i="30"/>
  <c r="J3095" i="30"/>
  <c r="J3086" i="30"/>
  <c r="J3074" i="30"/>
  <c r="J3068" i="30"/>
  <c r="J3060" i="30"/>
  <c r="J3053" i="30"/>
  <c r="J3046" i="30"/>
  <c r="J3033" i="30"/>
  <c r="J3030" i="30"/>
  <c r="J3024" i="30"/>
  <c r="J3018" i="30"/>
  <c r="J3010" i="30"/>
  <c r="J2996" i="30"/>
  <c r="J2985" i="30"/>
  <c r="J2975" i="30"/>
  <c r="J2967" i="30"/>
  <c r="J2959" i="30"/>
  <c r="J2953" i="30"/>
  <c r="J2948" i="30"/>
  <c r="J2944" i="30"/>
  <c r="J2943" i="30"/>
  <c r="J2921" i="30"/>
  <c r="J2915" i="30"/>
  <c r="J2909" i="30"/>
  <c r="J2905" i="30"/>
  <c r="J2900" i="30"/>
  <c r="J2892" i="30"/>
  <c r="J2884" i="30"/>
  <c r="J2878" i="30"/>
  <c r="J2865" i="30"/>
  <c r="J2857" i="30"/>
  <c r="J2850" i="30"/>
  <c r="J2843" i="30"/>
  <c r="J2837" i="30"/>
  <c r="J2829" i="30"/>
  <c r="J2823" i="30"/>
  <c r="J2816" i="30"/>
  <c r="J2808" i="30"/>
  <c r="J2801" i="30"/>
  <c r="J2793" i="30"/>
  <c r="J2785" i="30"/>
  <c r="J2780" i="30"/>
  <c r="J2768" i="30"/>
  <c r="J2759" i="30"/>
  <c r="J2756" i="30"/>
  <c r="J2739" i="30"/>
  <c r="J2732" i="30"/>
  <c r="I1907" i="30"/>
  <c r="J1907" i="30"/>
  <c r="I1889" i="30"/>
  <c r="J1889" i="30"/>
  <c r="I1883" i="30"/>
  <c r="J1883" i="30"/>
  <c r="I1876" i="30"/>
  <c r="J1876" i="30"/>
  <c r="I1869" i="30"/>
  <c r="J1869" i="30"/>
  <c r="I1861" i="30"/>
  <c r="J1861" i="30"/>
  <c r="I1855" i="30"/>
  <c r="J1855" i="30"/>
  <c r="I1842" i="30"/>
  <c r="J1842" i="30"/>
  <c r="I1834" i="30"/>
  <c r="J1834" i="30"/>
  <c r="I1827" i="30"/>
  <c r="J1827" i="30"/>
  <c r="I1820" i="30"/>
  <c r="J1820" i="30"/>
  <c r="I1814" i="30"/>
  <c r="J1814" i="30"/>
  <c r="I1801" i="30"/>
  <c r="J1801" i="30"/>
  <c r="I1794" i="30"/>
  <c r="J1794" i="30"/>
  <c r="I1783" i="30"/>
  <c r="J1783" i="30"/>
  <c r="I1775" i="30"/>
  <c r="J1775" i="30"/>
  <c r="I1768" i="30"/>
  <c r="J1768" i="30"/>
  <c r="I1762" i="30"/>
  <c r="J1762" i="30"/>
  <c r="I1748" i="30"/>
  <c r="J1748" i="30"/>
  <c r="I1741" i="30"/>
  <c r="J1741" i="30"/>
  <c r="I1733" i="30"/>
  <c r="J1733" i="30"/>
  <c r="I1727" i="30"/>
  <c r="J1727" i="30"/>
  <c r="I1706" i="30"/>
  <c r="J1706" i="30"/>
  <c r="I1683" i="30"/>
  <c r="J1683" i="30"/>
  <c r="I1679" i="30"/>
  <c r="J1679" i="30"/>
  <c r="I1671" i="30"/>
  <c r="J1671" i="30"/>
  <c r="I1668" i="30"/>
  <c r="J1668" i="30"/>
  <c r="I1663" i="30"/>
  <c r="J1663" i="30"/>
  <c r="I1656" i="30"/>
  <c r="J1656" i="30"/>
  <c r="I1649" i="30"/>
  <c r="J1649" i="30"/>
  <c r="I1646" i="30"/>
  <c r="J1646" i="30"/>
  <c r="I1640" i="30"/>
  <c r="J1640" i="30"/>
  <c r="I1634" i="30"/>
  <c r="J1634" i="30"/>
  <c r="I1627" i="30"/>
  <c r="J1627" i="30"/>
  <c r="I1620" i="30"/>
  <c r="J1620" i="30"/>
  <c r="I1613" i="30"/>
  <c r="J1613" i="30"/>
  <c r="I1606" i="30"/>
  <c r="J1606" i="30"/>
  <c r="I1602" i="30"/>
  <c r="J1602" i="30"/>
  <c r="I1595" i="30"/>
  <c r="J1595" i="30"/>
  <c r="I1588" i="30"/>
  <c r="J1588" i="30"/>
  <c r="I1581" i="30"/>
  <c r="J1581" i="30"/>
  <c r="I1574" i="30"/>
  <c r="J1574" i="30"/>
  <c r="I1567" i="30"/>
  <c r="J1567" i="30"/>
  <c r="I1560" i="30"/>
  <c r="J1560" i="30"/>
  <c r="I1555" i="30"/>
  <c r="J1555" i="30"/>
  <c r="I1547" i="30"/>
  <c r="J1547" i="30"/>
  <c r="I1536" i="30"/>
  <c r="J1536" i="30"/>
  <c r="I1531" i="30"/>
  <c r="J1531" i="30"/>
  <c r="I1527" i="30"/>
  <c r="J1527" i="30"/>
  <c r="I1521" i="30"/>
  <c r="J1521" i="30"/>
  <c r="I1514" i="30"/>
  <c r="J1514" i="30"/>
  <c r="I2746" i="30"/>
  <c r="J2746" i="30"/>
  <c r="I2737" i="30"/>
  <c r="J2737" i="30"/>
  <c r="I2731" i="30"/>
  <c r="J2731" i="30"/>
  <c r="I2725" i="30"/>
  <c r="J2725" i="30"/>
  <c r="I2717" i="30"/>
  <c r="J2717" i="30"/>
  <c r="I2711" i="30"/>
  <c r="J2711" i="30"/>
  <c r="I2710" i="30"/>
  <c r="J2710" i="30"/>
  <c r="I2696" i="30"/>
  <c r="J2696" i="30"/>
  <c r="I2686" i="30"/>
  <c r="J2686" i="30"/>
  <c r="I2682" i="30"/>
  <c r="J2682" i="30"/>
  <c r="I2674" i="30"/>
  <c r="J2674" i="30"/>
  <c r="I2667" i="30"/>
  <c r="J2667" i="30"/>
  <c r="I2662" i="30"/>
  <c r="J2662" i="30"/>
  <c r="I2658" i="30"/>
  <c r="J2658" i="30"/>
  <c r="I2651" i="30"/>
  <c r="J2651" i="30"/>
  <c r="I2645" i="30"/>
  <c r="J2645" i="30"/>
  <c r="I2636" i="30"/>
  <c r="J2636" i="30"/>
  <c r="I2630" i="30"/>
  <c r="J2630" i="30"/>
  <c r="I2624" i="30"/>
  <c r="J2624" i="30"/>
  <c r="I2616" i="30"/>
  <c r="J2616" i="30"/>
  <c r="I2609" i="30"/>
  <c r="J2609" i="30"/>
  <c r="I2603" i="30"/>
  <c r="J2603" i="30"/>
  <c r="I2597" i="30"/>
  <c r="J2597" i="30"/>
  <c r="I2591" i="30"/>
  <c r="J2591" i="30"/>
  <c r="I2585" i="30"/>
  <c r="J2585" i="30"/>
  <c r="I2558" i="30"/>
  <c r="J2558" i="30"/>
  <c r="I2551" i="30"/>
  <c r="J2551" i="30"/>
  <c r="I2547" i="30"/>
  <c r="J2547" i="30"/>
  <c r="I2529" i="30"/>
  <c r="J2529" i="30"/>
  <c r="I2522" i="30"/>
  <c r="J2522" i="30"/>
  <c r="I2518" i="30"/>
  <c r="J2518" i="30"/>
  <c r="I2511" i="30"/>
  <c r="J2511" i="30"/>
  <c r="I2504" i="30"/>
  <c r="J2504" i="30"/>
  <c r="I2488" i="30"/>
  <c r="J2488" i="30"/>
  <c r="I2482" i="30"/>
  <c r="J2482" i="30"/>
  <c r="I2474" i="30"/>
  <c r="J2474" i="30"/>
  <c r="I2461" i="30"/>
  <c r="J2461" i="30"/>
  <c r="I2457" i="30"/>
  <c r="J2457" i="30"/>
  <c r="I2449" i="30"/>
  <c r="J2449" i="30"/>
  <c r="I2443" i="30"/>
  <c r="J2443" i="30"/>
  <c r="I2422" i="30"/>
  <c r="J2422" i="30"/>
  <c r="I2415" i="30"/>
  <c r="J2415" i="30"/>
  <c r="I2409" i="30"/>
  <c r="J2409" i="30"/>
  <c r="I2403" i="30"/>
  <c r="J2403" i="30"/>
  <c r="I2397" i="30"/>
  <c r="J2397" i="30"/>
  <c r="I2391" i="30"/>
  <c r="J2391" i="30"/>
  <c r="I2379" i="30"/>
  <c r="J2379" i="30"/>
  <c r="I2376" i="30"/>
  <c r="J2376" i="30"/>
  <c r="I2371" i="30"/>
  <c r="J2371" i="30"/>
  <c r="I2365" i="30"/>
  <c r="J2365" i="30"/>
  <c r="I2359" i="30"/>
  <c r="J2359" i="30"/>
  <c r="I2354" i="30"/>
  <c r="J2354" i="30"/>
  <c r="I2350" i="30"/>
  <c r="J2350" i="30"/>
  <c r="I2344" i="30"/>
  <c r="J2344" i="30"/>
  <c r="I2338" i="30"/>
  <c r="J2338" i="30"/>
  <c r="I2331" i="30"/>
  <c r="J2331" i="30"/>
  <c r="I2323" i="30"/>
  <c r="J2323" i="30"/>
  <c r="I2316" i="30"/>
  <c r="J2316" i="30"/>
  <c r="I2309" i="30"/>
  <c r="J2309" i="30"/>
  <c r="I2306" i="30"/>
  <c r="J2306" i="30"/>
  <c r="I2301" i="30"/>
  <c r="J2301" i="30"/>
  <c r="I2294" i="30"/>
  <c r="J2294" i="30"/>
  <c r="I2288" i="30"/>
  <c r="J2288" i="30"/>
  <c r="I2277" i="30"/>
  <c r="J2277" i="30"/>
  <c r="I2264" i="30"/>
  <c r="J2264" i="30"/>
  <c r="I2244" i="30"/>
  <c r="J2244" i="30"/>
  <c r="I2235" i="30"/>
  <c r="J2235" i="30"/>
  <c r="I2226" i="30"/>
  <c r="J2226" i="30"/>
  <c r="I2222" i="30"/>
  <c r="J2222" i="30"/>
  <c r="I2219" i="30"/>
  <c r="J2219" i="30"/>
  <c r="I2216" i="30"/>
  <c r="J2216" i="30"/>
  <c r="I2200" i="30"/>
  <c r="J2200" i="30"/>
  <c r="I2193" i="30"/>
  <c r="J2193" i="30"/>
  <c r="I2184" i="30"/>
  <c r="J2184" i="30"/>
  <c r="I2180" i="30"/>
  <c r="J2180" i="30"/>
  <c r="I2167" i="30"/>
  <c r="J2167" i="30"/>
  <c r="I2161" i="30"/>
  <c r="J2161" i="30"/>
  <c r="I2152" i="30"/>
  <c r="J2152" i="30"/>
  <c r="I2148" i="30"/>
  <c r="J2148" i="30"/>
  <c r="I2140" i="30"/>
  <c r="J2140" i="30"/>
  <c r="I2135" i="30"/>
  <c r="J2135" i="30"/>
  <c r="I2131" i="30"/>
  <c r="J2131" i="30"/>
  <c r="I2122" i="30"/>
  <c r="J2122" i="30"/>
  <c r="I2118" i="30"/>
  <c r="J2118" i="30"/>
  <c r="I2114" i="30"/>
  <c r="J2114" i="30"/>
  <c r="I2109" i="30"/>
  <c r="J2109" i="30"/>
  <c r="I2102" i="30"/>
  <c r="J2102" i="30"/>
  <c r="I2096" i="30"/>
  <c r="J2096" i="30"/>
  <c r="I2090" i="30"/>
  <c r="J2090" i="30"/>
  <c r="I2083" i="30"/>
  <c r="J2083" i="30"/>
  <c r="I2063" i="30"/>
  <c r="J2063" i="30"/>
  <c r="I2058" i="30"/>
  <c r="J2058" i="30"/>
  <c r="I2053" i="30"/>
  <c r="J2053" i="30"/>
  <c r="I2049" i="30"/>
  <c r="J2049" i="30"/>
  <c r="I2044" i="30"/>
  <c r="J2044" i="30"/>
  <c r="I2039" i="30"/>
  <c r="J2039" i="30"/>
  <c r="I2035" i="30"/>
  <c r="J2035" i="30"/>
  <c r="I2028" i="30"/>
  <c r="J2028" i="30"/>
  <c r="I2021" i="30"/>
  <c r="J2021" i="30"/>
  <c r="I2017" i="30"/>
  <c r="J2017" i="30"/>
  <c r="I2008" i="30"/>
  <c r="J2008" i="30"/>
  <c r="I1967" i="30"/>
  <c r="J1967" i="30"/>
  <c r="I1962" i="30"/>
  <c r="J1962" i="30"/>
  <c r="I1951" i="30"/>
  <c r="J1951" i="30"/>
  <c r="I1938" i="30"/>
  <c r="J1938" i="30"/>
  <c r="I1936" i="30"/>
  <c r="J1936" i="30"/>
  <c r="I1933" i="30"/>
  <c r="J1933" i="30"/>
  <c r="I1926" i="30"/>
  <c r="J1926" i="30"/>
  <c r="I1902" i="30"/>
  <c r="J1902" i="30"/>
  <c r="I1895" i="30"/>
  <c r="J1895" i="30"/>
  <c r="I1882" i="30"/>
  <c r="J1882" i="30"/>
  <c r="I1875" i="30"/>
  <c r="J1875" i="30"/>
  <c r="I1868" i="30"/>
  <c r="J1868" i="30"/>
  <c r="I1860" i="30"/>
  <c r="J1860" i="30"/>
  <c r="I1854" i="30"/>
  <c r="J1854" i="30"/>
  <c r="I1847" i="30"/>
  <c r="J1847" i="30"/>
  <c r="I1841" i="30"/>
  <c r="J1841" i="30"/>
  <c r="I1833" i="30"/>
  <c r="J1833" i="30"/>
  <c r="I1826" i="30"/>
  <c r="J1826" i="30"/>
  <c r="I1813" i="30"/>
  <c r="J1813" i="30"/>
  <c r="I1800" i="30"/>
  <c r="J1800" i="30"/>
  <c r="I1793" i="30"/>
  <c r="J1793" i="30"/>
  <c r="I1787" i="30"/>
  <c r="J1787" i="30"/>
  <c r="I1782" i="30"/>
  <c r="J1782" i="30"/>
  <c r="I1774" i="30"/>
  <c r="J1774" i="30"/>
  <c r="I1767" i="30"/>
  <c r="J1767" i="30"/>
  <c r="I1761" i="30"/>
  <c r="J1761" i="30"/>
  <c r="I1754" i="30"/>
  <c r="J1754" i="30"/>
  <c r="I1747" i="30"/>
  <c r="J1747" i="30"/>
  <c r="I1740" i="30"/>
  <c r="J1740" i="30"/>
  <c r="I1732" i="30"/>
  <c r="J1732" i="30"/>
  <c r="I1726" i="30"/>
  <c r="J1726" i="30"/>
  <c r="I1710" i="30"/>
  <c r="J1710" i="30"/>
  <c r="I1701" i="30"/>
  <c r="J1701" i="30"/>
  <c r="I1688" i="30"/>
  <c r="J1688" i="30"/>
  <c r="I1667" i="30"/>
  <c r="J1667" i="30"/>
  <c r="I2101" i="30"/>
  <c r="J2101" i="30"/>
  <c r="I2089" i="30"/>
  <c r="J2089" i="30"/>
  <c r="I2082" i="30"/>
  <c r="J2082" i="30"/>
  <c r="I2078" i="30"/>
  <c r="J2078" i="30"/>
  <c r="I2071" i="30"/>
  <c r="J2071" i="30"/>
  <c r="I2065" i="30"/>
  <c r="J2065" i="30"/>
  <c r="I2048" i="30"/>
  <c r="J2048" i="30"/>
  <c r="I2034" i="30"/>
  <c r="J2034" i="30"/>
  <c r="I2027" i="30"/>
  <c r="J2027" i="30"/>
  <c r="I2012" i="30"/>
  <c r="J2012" i="30"/>
  <c r="I2007" i="30"/>
  <c r="J2007" i="30"/>
  <c r="I1999" i="30"/>
  <c r="J1999" i="30"/>
  <c r="I1995" i="30"/>
  <c r="J1995" i="30"/>
  <c r="I1990" i="30"/>
  <c r="J1990" i="30"/>
  <c r="I1985" i="30"/>
  <c r="J1985" i="30"/>
  <c r="I1966" i="30"/>
  <c r="J1966" i="30"/>
  <c r="I1950" i="30"/>
  <c r="J1950" i="30"/>
  <c r="I1935" i="30"/>
  <c r="J1935" i="30"/>
  <c r="I1922" i="30"/>
  <c r="J1922" i="30"/>
  <c r="I1917" i="30"/>
  <c r="J1917" i="30"/>
  <c r="I1906" i="30"/>
  <c r="J1906" i="30"/>
  <c r="I1901" i="30"/>
  <c r="J1901" i="30"/>
  <c r="I1894" i="30"/>
  <c r="J1894" i="30"/>
  <c r="I1888" i="30"/>
  <c r="J1888" i="30"/>
  <c r="I1881" i="30"/>
  <c r="J1881" i="30"/>
  <c r="I1874" i="30"/>
  <c r="J1874" i="30"/>
  <c r="I1867" i="30"/>
  <c r="J1867" i="30"/>
  <c r="I1859" i="30"/>
  <c r="J1859" i="30"/>
  <c r="I1853" i="30"/>
  <c r="J1853" i="30"/>
  <c r="I1846" i="30"/>
  <c r="J1846" i="30"/>
  <c r="I1840" i="30"/>
  <c r="J1840" i="30"/>
  <c r="I1832" i="30"/>
  <c r="J1832" i="30"/>
  <c r="I1825" i="30"/>
  <c r="J1825" i="30"/>
  <c r="I1819" i="30"/>
  <c r="J1819" i="30"/>
  <c r="I1812" i="30"/>
  <c r="J1812" i="30"/>
  <c r="I1807" i="30"/>
  <c r="J1807" i="30"/>
  <c r="I1799" i="30"/>
  <c r="J1799" i="30"/>
  <c r="I1792" i="30"/>
  <c r="J1792" i="30"/>
  <c r="I1781" i="30"/>
  <c r="J1781" i="30"/>
  <c r="I1773" i="30"/>
  <c r="J1773" i="30"/>
  <c r="I1766" i="30"/>
  <c r="J1766" i="30"/>
  <c r="I1760" i="30"/>
  <c r="J1760" i="30"/>
  <c r="I1753" i="30"/>
  <c r="J1753" i="30"/>
  <c r="I1746" i="30"/>
  <c r="J1746" i="30"/>
  <c r="I1739" i="30"/>
  <c r="J1739" i="30"/>
  <c r="I1731" i="30"/>
  <c r="J1731" i="30"/>
  <c r="I1725" i="30"/>
  <c r="J1725" i="30"/>
  <c r="I1719" i="30"/>
  <c r="J1719" i="30"/>
  <c r="I1714" i="30"/>
  <c r="J1714" i="30"/>
  <c r="I1709" i="30"/>
  <c r="J1709" i="30"/>
  <c r="I1705" i="30"/>
  <c r="J1705" i="30"/>
  <c r="I1700" i="30"/>
  <c r="J1700" i="30"/>
  <c r="I1694" i="30"/>
  <c r="J1694" i="30"/>
  <c r="I1687" i="30"/>
  <c r="J1687" i="30"/>
  <c r="I1678" i="30"/>
  <c r="J1678" i="30"/>
  <c r="I1673" i="30"/>
  <c r="J1673" i="30"/>
  <c r="I1670" i="30"/>
  <c r="J1670" i="30"/>
  <c r="I1660" i="30"/>
  <c r="J1660" i="30"/>
  <c r="I1639" i="30"/>
  <c r="J1639" i="30"/>
  <c r="I1632" i="30"/>
  <c r="J1632" i="30"/>
  <c r="I1625" i="30"/>
  <c r="J1625" i="30"/>
  <c r="I1611" i="30"/>
  <c r="J1611" i="30"/>
  <c r="I1605" i="30"/>
  <c r="J1605" i="30"/>
  <c r="I1601" i="30"/>
  <c r="J1601" i="30"/>
  <c r="I1594" i="30"/>
  <c r="J1594" i="30"/>
  <c r="I1586" i="30"/>
  <c r="J1586" i="30"/>
  <c r="I1579" i="30"/>
  <c r="J1579" i="30"/>
  <c r="I1577" i="30"/>
  <c r="J1577" i="30"/>
  <c r="I1572" i="30"/>
  <c r="J1572" i="30"/>
  <c r="I1565" i="30"/>
  <c r="J1565" i="30"/>
  <c r="I1559" i="30"/>
  <c r="J1559" i="30"/>
  <c r="I1554" i="30"/>
  <c r="J1554" i="30"/>
  <c r="I1545" i="30"/>
  <c r="J1545" i="30"/>
  <c r="I1540" i="30"/>
  <c r="J1540" i="30"/>
  <c r="I1529" i="30"/>
  <c r="J1529" i="30"/>
  <c r="I1525" i="30"/>
  <c r="J1525" i="30"/>
  <c r="I1519" i="30"/>
  <c r="J1519" i="30"/>
  <c r="I1512" i="30"/>
  <c r="J1512" i="30"/>
  <c r="I1652" i="30"/>
  <c r="J1652" i="30"/>
  <c r="I1647" i="30"/>
  <c r="J1647" i="30"/>
  <c r="I1637" i="30"/>
  <c r="J1637" i="30"/>
  <c r="I1616" i="30"/>
  <c r="J1616" i="30"/>
  <c r="I1608" i="30"/>
  <c r="J1608" i="30"/>
  <c r="I1598" i="30"/>
  <c r="J1598" i="30"/>
  <c r="I3143" i="30"/>
  <c r="J3143" i="30"/>
  <c r="I3140" i="30"/>
  <c r="J3140" i="30"/>
  <c r="I3107" i="30"/>
  <c r="J3107" i="30"/>
  <c r="I3103" i="30"/>
  <c r="J3103" i="30"/>
  <c r="I3098" i="30"/>
  <c r="J3098" i="30"/>
  <c r="I3091" i="30"/>
  <c r="J3091" i="30"/>
  <c r="I3087" i="30"/>
  <c r="J3087" i="30"/>
  <c r="I3081" i="30"/>
  <c r="J3081" i="30"/>
  <c r="I3075" i="30"/>
  <c r="J3075" i="30"/>
  <c r="I3069" i="30"/>
  <c r="J3069" i="30"/>
  <c r="I3061" i="30"/>
  <c r="J3061" i="30"/>
  <c r="I3054" i="30"/>
  <c r="J3054" i="30"/>
  <c r="I3047" i="30"/>
  <c r="J3047" i="30"/>
  <c r="I3039" i="30"/>
  <c r="J3039" i="30"/>
  <c r="I3019" i="30"/>
  <c r="J3019" i="30"/>
  <c r="I3011" i="30"/>
  <c r="J3011" i="30"/>
  <c r="I3005" i="30"/>
  <c r="J3005" i="30"/>
  <c r="I3000" i="30"/>
  <c r="J3000" i="30"/>
  <c r="I2997" i="30"/>
  <c r="J2997" i="30"/>
  <c r="I2992" i="30"/>
  <c r="J2992" i="30"/>
  <c r="I2986" i="30"/>
  <c r="J2986" i="30"/>
  <c r="I2976" i="30"/>
  <c r="J2976" i="30"/>
  <c r="I2968" i="30"/>
  <c r="J2968" i="30"/>
  <c r="I2960" i="30"/>
  <c r="J2960" i="30"/>
  <c r="I2949" i="30"/>
  <c r="J2949" i="30"/>
  <c r="I2947" i="30"/>
  <c r="J2947" i="30"/>
  <c r="I2939" i="30"/>
  <c r="J2939" i="30"/>
  <c r="I2937" i="30"/>
  <c r="J2937" i="30"/>
  <c r="I2932" i="30"/>
  <c r="J2932" i="30"/>
  <c r="I2926" i="30"/>
  <c r="J2926" i="30"/>
  <c r="I2919" i="30"/>
  <c r="J2919" i="30"/>
  <c r="I2916" i="30"/>
  <c r="J2916" i="30"/>
  <c r="I2910" i="30"/>
  <c r="J2910" i="30"/>
  <c r="I2901" i="30"/>
  <c r="J2901" i="30"/>
  <c r="I2893" i="30"/>
  <c r="J2893" i="30"/>
  <c r="I2885" i="30"/>
  <c r="J2885" i="30"/>
  <c r="I2872" i="30"/>
  <c r="J2872" i="30"/>
  <c r="I2866" i="30"/>
  <c r="J2866" i="30"/>
  <c r="I2858" i="30"/>
  <c r="J2858" i="30"/>
  <c r="I2851" i="30"/>
  <c r="J2851" i="30"/>
  <c r="I2844" i="30"/>
  <c r="J2844" i="30"/>
  <c r="I2830" i="30"/>
  <c r="J2830" i="30"/>
  <c r="I2809" i="30"/>
  <c r="J2809" i="30"/>
  <c r="I2794" i="30"/>
  <c r="J2794" i="30"/>
  <c r="I2786" i="30"/>
  <c r="J2786" i="30"/>
  <c r="I2781" i="30"/>
  <c r="J2781" i="30"/>
  <c r="I2769" i="30"/>
  <c r="J2769" i="30"/>
  <c r="I2764" i="30"/>
  <c r="J2764" i="30"/>
  <c r="I2745" i="30"/>
  <c r="J2745" i="30"/>
  <c r="I2740" i="30"/>
  <c r="J2740" i="30"/>
  <c r="I2733" i="30"/>
  <c r="J2733" i="30"/>
  <c r="I2727" i="30"/>
  <c r="J2727" i="30"/>
  <c r="I2720" i="30"/>
  <c r="J2720" i="30"/>
  <c r="I2714" i="30"/>
  <c r="J2714" i="30"/>
  <c r="I2706" i="30"/>
  <c r="J2706" i="30"/>
  <c r="I2697" i="30"/>
  <c r="J2697" i="30"/>
  <c r="I2693" i="30"/>
  <c r="J2693" i="30"/>
  <c r="I2689" i="30"/>
  <c r="J2689" i="30"/>
  <c r="I2678" i="30"/>
  <c r="J2678" i="30"/>
  <c r="I2670" i="30"/>
  <c r="J2670" i="30"/>
  <c r="I2653" i="30"/>
  <c r="J2653" i="30"/>
  <c r="I2648" i="30"/>
  <c r="J2648" i="30"/>
  <c r="I2641" i="30"/>
  <c r="J2641" i="30"/>
  <c r="I2626" i="30"/>
  <c r="J2626" i="30"/>
  <c r="I2619" i="30"/>
  <c r="J2619" i="30"/>
  <c r="I2612" i="30"/>
  <c r="J2612" i="30"/>
  <c r="I2599" i="30"/>
  <c r="J2599" i="30"/>
  <c r="I2594" i="30"/>
  <c r="J2594" i="30"/>
  <c r="I2588" i="30"/>
  <c r="J2588" i="30"/>
  <c r="I2581" i="30"/>
  <c r="J2581" i="30"/>
  <c r="I2571" i="30"/>
  <c r="J2571" i="30"/>
  <c r="I2570" i="30"/>
  <c r="J2570" i="30"/>
  <c r="I2554" i="30"/>
  <c r="J2554" i="30"/>
  <c r="I2544" i="30"/>
  <c r="J2544" i="30"/>
  <c r="I2534" i="30"/>
  <c r="J2534" i="30"/>
  <c r="I2524" i="30"/>
  <c r="J2524" i="30"/>
  <c r="I2519" i="30"/>
  <c r="J2519" i="30"/>
  <c r="I2514" i="30"/>
  <c r="J2514" i="30"/>
  <c r="I2507" i="30"/>
  <c r="J2507" i="30"/>
  <c r="I2497" i="30"/>
  <c r="J2497" i="30"/>
  <c r="I2491" i="30"/>
  <c r="J2491" i="30"/>
  <c r="I2485" i="30"/>
  <c r="J2485" i="30"/>
  <c r="I2477" i="30"/>
  <c r="J2477" i="30"/>
  <c r="I2467" i="30"/>
  <c r="J2467" i="30"/>
  <c r="I2452" i="30"/>
  <c r="J2452" i="30"/>
  <c r="I2446" i="30"/>
  <c r="J2446" i="30"/>
  <c r="I2439" i="30"/>
  <c r="J2439" i="30"/>
  <c r="J2719" i="30"/>
  <c r="J2702" i="30"/>
  <c r="J2687" i="30"/>
  <c r="J2677" i="30"/>
  <c r="J2669" i="30"/>
  <c r="J2647" i="30"/>
  <c r="J2638" i="30"/>
  <c r="J2632" i="30"/>
  <c r="J2625" i="30"/>
  <c r="J2618" i="30"/>
  <c r="J2611" i="30"/>
  <c r="J2605" i="30"/>
  <c r="J2598" i="30"/>
  <c r="J2593" i="30"/>
  <c r="J2587" i="30"/>
  <c r="J2577" i="30"/>
  <c r="J2564" i="30"/>
  <c r="J2560" i="30"/>
  <c r="J2553" i="30"/>
  <c r="J2543" i="30"/>
  <c r="J2540" i="30"/>
  <c r="J2531" i="30"/>
  <c r="J2523" i="30"/>
  <c r="J2513" i="30"/>
  <c r="J2506" i="30"/>
  <c r="J2496" i="30"/>
  <c r="J2490" i="30"/>
  <c r="J2484" i="30"/>
  <c r="J2476" i="30"/>
  <c r="J2470" i="30"/>
  <c r="J2451" i="30"/>
  <c r="J2447" i="30"/>
  <c r="J2433" i="30"/>
  <c r="J2429" i="30"/>
  <c r="J2424" i="30"/>
  <c r="J2411" i="30"/>
  <c r="J2405" i="30"/>
  <c r="J2399" i="30"/>
  <c r="J2393" i="30"/>
  <c r="J2385" i="30"/>
  <c r="J2380" i="30"/>
  <c r="J2377" i="30"/>
  <c r="I1662" i="30"/>
  <c r="J1662" i="30"/>
  <c r="I1658" i="30"/>
  <c r="J1658" i="30"/>
  <c r="I1654" i="30"/>
  <c r="J1654" i="30"/>
  <c r="I1648" i="30"/>
  <c r="J1648" i="30"/>
  <c r="I1644" i="30"/>
  <c r="J1644" i="30"/>
  <c r="I1633" i="30"/>
  <c r="J1633" i="30"/>
  <c r="I1626" i="30"/>
  <c r="J1626" i="30"/>
  <c r="I1619" i="30"/>
  <c r="J1619" i="30"/>
  <c r="I1612" i="30"/>
  <c r="J1612" i="30"/>
  <c r="I2425" i="30"/>
  <c r="J2425" i="30"/>
  <c r="I2417" i="30"/>
  <c r="J2417" i="30"/>
  <c r="I2412" i="30"/>
  <c r="J2412" i="30"/>
  <c r="I2400" i="30"/>
  <c r="J2400" i="30"/>
  <c r="I2386" i="30"/>
  <c r="J2386" i="30"/>
  <c r="I2381" i="30"/>
  <c r="J2381" i="30"/>
  <c r="I2372" i="30"/>
  <c r="J2372" i="30"/>
  <c r="I2368" i="30"/>
  <c r="J2368" i="30"/>
  <c r="I2356" i="30"/>
  <c r="J2356" i="30"/>
  <c r="I2352" i="30"/>
  <c r="J2352" i="30"/>
  <c r="I2341" i="30"/>
  <c r="J2341" i="30"/>
  <c r="I2333" i="30"/>
  <c r="J2333" i="30"/>
  <c r="I2326" i="30"/>
  <c r="J2326" i="30"/>
  <c r="I2319" i="30"/>
  <c r="J2319" i="30"/>
  <c r="I2312" i="30"/>
  <c r="J2312" i="30"/>
  <c r="I2302" i="30"/>
  <c r="J2302" i="30"/>
  <c r="I2296" i="30"/>
  <c r="J2296" i="30"/>
  <c r="I2285" i="30"/>
  <c r="J2285" i="30"/>
  <c r="I2280" i="30"/>
  <c r="J2280" i="30"/>
  <c r="I2273" i="30"/>
  <c r="J2273" i="30"/>
  <c r="I2265" i="30"/>
  <c r="J2265" i="30"/>
  <c r="I2260" i="30"/>
  <c r="J2260" i="30"/>
  <c r="I2254" i="30"/>
  <c r="J2254" i="30"/>
  <c r="I2240" i="30"/>
  <c r="J2240" i="30"/>
  <c r="I2231" i="30"/>
  <c r="J2231" i="30"/>
  <c r="I2223" i="30"/>
  <c r="J2223" i="30"/>
  <c r="I2220" i="30"/>
  <c r="J2220" i="30"/>
  <c r="I2211" i="30"/>
  <c r="J2211" i="30"/>
  <c r="I2208" i="30"/>
  <c r="J2208" i="30"/>
  <c r="I2203" i="30"/>
  <c r="J2203" i="30"/>
  <c r="I2196" i="30"/>
  <c r="J2196" i="30"/>
  <c r="I2182" i="30"/>
  <c r="J2182" i="30"/>
  <c r="I2176" i="30"/>
  <c r="J2176" i="30"/>
  <c r="I2172" i="30"/>
  <c r="J2172" i="30"/>
  <c r="I2159" i="30"/>
  <c r="J2159" i="30"/>
  <c r="I2153" i="30"/>
  <c r="J2153" i="30"/>
  <c r="I2149" i="30"/>
  <c r="J2149" i="30"/>
  <c r="I2143" i="30"/>
  <c r="J2143" i="30"/>
  <c r="I2132" i="30"/>
  <c r="J2132" i="30"/>
  <c r="I2127" i="30"/>
  <c r="J2127" i="30"/>
  <c r="I2124" i="30"/>
  <c r="J2124" i="30"/>
  <c r="I2111" i="30"/>
  <c r="J2111" i="30"/>
  <c r="I2105" i="30"/>
  <c r="J2105" i="30"/>
  <c r="I2092" i="30"/>
  <c r="J2092" i="30"/>
  <c r="I2086" i="30"/>
  <c r="J2086" i="30"/>
  <c r="I2074" i="30"/>
  <c r="J2074" i="30"/>
  <c r="I2069" i="30"/>
  <c r="J2069" i="30"/>
  <c r="I2064" i="30"/>
  <c r="J2064" i="30"/>
  <c r="I2055" i="30"/>
  <c r="J2055" i="30"/>
  <c r="I2042" i="30"/>
  <c r="J2042" i="30"/>
  <c r="I2037" i="30"/>
  <c r="J2037" i="30"/>
  <c r="I2031" i="30"/>
  <c r="J2031" i="30"/>
  <c r="I2024" i="30"/>
  <c r="J2024" i="30"/>
  <c r="I2019" i="30"/>
  <c r="J2019" i="30"/>
  <c r="I2014" i="30"/>
  <c r="J2014" i="30"/>
  <c r="I2011" i="30"/>
  <c r="J2011" i="30"/>
  <c r="I2005" i="30"/>
  <c r="J2005" i="30"/>
  <c r="I1998" i="30"/>
  <c r="J1998" i="30"/>
  <c r="I1986" i="30"/>
  <c r="J1986" i="30"/>
  <c r="I1981" i="30"/>
  <c r="J1981" i="30"/>
  <c r="I1976" i="30"/>
  <c r="J1976" i="30"/>
  <c r="I1969" i="30"/>
  <c r="J1969" i="30"/>
  <c r="I1959" i="30"/>
  <c r="J1959" i="30"/>
  <c r="I1954" i="30"/>
  <c r="J1954" i="30"/>
  <c r="I1946" i="30"/>
  <c r="J1946" i="30"/>
  <c r="I1942" i="30"/>
  <c r="J1942" i="30"/>
  <c r="I1939" i="30"/>
  <c r="J1939" i="30"/>
  <c r="I1937" i="30"/>
  <c r="J1937" i="30"/>
  <c r="I1923" i="30"/>
  <c r="J1923" i="30"/>
  <c r="I1912" i="30"/>
  <c r="J1912" i="30"/>
  <c r="I1904" i="30"/>
  <c r="J1904" i="30"/>
  <c r="I1897" i="30"/>
  <c r="J1897" i="30"/>
  <c r="I1891" i="30"/>
  <c r="J1891" i="30"/>
  <c r="I1871" i="30"/>
  <c r="J1871" i="30"/>
  <c r="I1863" i="30"/>
  <c r="J1863" i="30"/>
  <c r="I1856" i="30"/>
  <c r="J1856" i="30"/>
  <c r="I1849" i="30"/>
  <c r="J1849" i="30"/>
  <c r="I1844" i="30"/>
  <c r="J1844" i="30"/>
  <c r="I1836" i="30"/>
  <c r="J1836" i="30"/>
  <c r="I1829" i="30"/>
  <c r="J1829" i="30"/>
  <c r="I1822" i="30"/>
  <c r="J1822" i="30"/>
  <c r="I1816" i="30"/>
  <c r="J1816" i="30"/>
  <c r="I1809" i="30"/>
  <c r="J1809" i="30"/>
  <c r="I1803" i="30"/>
  <c r="J1803" i="30"/>
  <c r="I1795" i="30"/>
  <c r="J1795" i="30"/>
  <c r="I1789" i="30"/>
  <c r="J1789" i="30"/>
  <c r="I1785" i="30"/>
  <c r="J1785" i="30"/>
  <c r="I1777" i="30"/>
  <c r="J1777" i="30"/>
  <c r="I1770" i="30"/>
  <c r="J1770" i="30"/>
  <c r="I1763" i="30"/>
  <c r="J1763" i="30"/>
  <c r="I1756" i="30"/>
  <c r="J1756" i="30"/>
  <c r="I1750" i="30"/>
  <c r="J1750" i="30"/>
  <c r="I1743" i="30"/>
  <c r="J1743" i="30"/>
  <c r="I1735" i="30"/>
  <c r="J1735" i="30"/>
  <c r="I1721" i="30"/>
  <c r="J1721" i="30"/>
  <c r="I1716" i="30"/>
  <c r="J1716" i="30"/>
  <c r="I1703" i="30"/>
  <c r="J1703" i="30"/>
  <c r="I1696" i="30"/>
  <c r="J1696" i="30"/>
  <c r="I1690" i="30"/>
  <c r="J1690" i="30"/>
  <c r="I1680" i="30"/>
  <c r="J1680" i="30"/>
  <c r="I1675" i="30"/>
  <c r="J1675" i="30"/>
  <c r="I1665" i="30"/>
  <c r="J1665" i="30"/>
  <c r="I1655" i="30"/>
  <c r="J1655" i="30"/>
  <c r="I1651" i="30"/>
  <c r="J1651" i="30"/>
  <c r="I1645" i="30"/>
  <c r="J1645" i="30"/>
  <c r="I1641" i="30"/>
  <c r="J1641" i="30"/>
  <c r="I1636" i="30"/>
  <c r="J1636" i="30"/>
  <c r="I1629" i="30"/>
  <c r="J1629" i="30"/>
  <c r="I1622" i="30"/>
  <c r="J1622" i="30"/>
  <c r="I1615" i="30"/>
  <c r="J1615" i="30"/>
  <c r="I1604" i="30"/>
  <c r="J1604" i="30"/>
  <c r="J2367" i="30"/>
  <c r="J2355" i="30"/>
  <c r="J2346" i="30"/>
  <c r="J2340" i="30"/>
  <c r="J2325" i="30"/>
  <c r="J2318" i="30"/>
  <c r="J2311" i="30"/>
  <c r="J2290" i="30"/>
  <c r="J2284" i="30"/>
  <c r="J2279" i="30"/>
  <c r="J2272" i="30"/>
  <c r="J2259" i="30"/>
  <c r="J2249" i="30"/>
  <c r="J2245" i="30"/>
  <c r="J2230" i="30"/>
  <c r="J2227" i="30"/>
  <c r="J2210" i="30"/>
  <c r="J2207" i="30"/>
  <c r="J2202" i="30"/>
  <c r="J2195" i="30"/>
  <c r="J2189" i="30"/>
  <c r="J2175" i="30"/>
  <c r="J2171" i="30"/>
  <c r="J2158" i="30"/>
  <c r="J2154" i="30"/>
  <c r="J2142" i="30"/>
  <c r="J2115" i="30"/>
  <c r="J2110" i="30"/>
  <c r="J2104" i="30"/>
  <c r="J2098" i="30"/>
  <c r="J2085" i="30"/>
  <c r="J2079" i="30"/>
  <c r="J2073" i="30"/>
  <c r="J2060" i="30"/>
  <c r="J2045" i="30"/>
  <c r="J2041" i="30"/>
  <c r="J2036" i="30"/>
  <c r="J2030" i="30"/>
  <c r="J2023" i="30"/>
  <c r="J2010" i="30"/>
  <c r="J1997" i="30"/>
  <c r="J1992" i="30"/>
  <c r="J1980" i="30"/>
  <c r="J1973" i="30"/>
  <c r="J1964" i="30"/>
  <c r="J1958" i="30"/>
  <c r="J1953" i="30"/>
  <c r="J1928" i="30"/>
  <c r="J1914" i="30"/>
  <c r="J1911" i="30"/>
  <c r="J1908" i="30"/>
  <c r="J1903" i="30"/>
  <c r="J1896" i="30"/>
  <c r="J1890" i="30"/>
  <c r="J1884" i="30"/>
  <c r="J1877" i="30"/>
  <c r="J1870" i="30"/>
  <c r="J1862" i="30"/>
  <c r="J1848" i="30"/>
  <c r="J1843" i="30"/>
  <c r="J1835" i="30"/>
  <c r="J1828" i="30"/>
  <c r="J1821" i="30"/>
  <c r="J1815" i="30"/>
  <c r="J1808" i="30"/>
  <c r="J1802" i="30"/>
  <c r="J1788" i="30"/>
  <c r="J1784" i="30"/>
  <c r="J1776" i="30"/>
  <c r="J1769" i="30"/>
  <c r="J1755" i="30"/>
  <c r="J1749" i="30"/>
  <c r="J1742" i="30"/>
  <c r="J1734" i="30"/>
  <c r="J1728" i="30"/>
  <c r="J1720" i="30"/>
  <c r="J1715" i="30"/>
  <c r="J1711" i="30"/>
  <c r="J1707" i="30"/>
  <c r="J1702" i="30"/>
  <c r="J1695" i="30"/>
  <c r="J1689" i="30"/>
  <c r="J1685" i="30"/>
  <c r="J1684" i="30"/>
  <c r="J1664" i="30"/>
  <c r="J1659" i="30"/>
  <c r="J1657" i="30"/>
  <c r="J1650" i="30"/>
  <c r="J1635" i="30"/>
  <c r="J1628" i="30"/>
  <c r="J1621" i="30"/>
  <c r="J1614" i="30"/>
  <c r="J1607" i="30"/>
  <c r="J1603" i="30"/>
  <c r="J1596" i="30"/>
  <c r="I1589" i="30"/>
  <c r="J1589" i="30"/>
  <c r="I1582" i="30"/>
  <c r="J1582" i="30"/>
  <c r="I1568" i="30"/>
  <c r="J1568" i="30"/>
  <c r="I1561" i="30"/>
  <c r="J1561" i="30"/>
  <c r="I1556" i="30"/>
  <c r="J1556" i="30"/>
  <c r="I1548" i="30"/>
  <c r="J1548" i="30"/>
  <c r="I1542" i="30"/>
  <c r="J1542" i="30"/>
  <c r="I1537" i="30"/>
  <c r="J1537" i="30"/>
  <c r="I1522" i="30"/>
  <c r="J1522" i="30"/>
  <c r="J1546" i="30"/>
  <c r="I1587" i="30"/>
  <c r="J1587" i="30"/>
  <c r="I1580" i="30"/>
  <c r="J1580" i="30"/>
  <c r="I1578" i="30"/>
  <c r="J1578" i="30"/>
  <c r="I1573" i="30"/>
  <c r="J1573" i="30"/>
  <c r="I1566" i="30"/>
  <c r="J1566" i="30"/>
  <c r="I1541" i="30"/>
  <c r="J1541" i="30"/>
  <c r="I1535" i="30"/>
  <c r="J1535" i="30"/>
  <c r="I1530" i="30"/>
  <c r="J1530" i="30"/>
  <c r="I1526" i="30"/>
  <c r="J1526" i="30"/>
  <c r="I1520" i="30"/>
  <c r="J1520" i="30"/>
  <c r="I1513" i="30"/>
  <c r="J1513" i="30"/>
  <c r="I1591" i="30"/>
  <c r="J1591" i="30"/>
  <c r="I1570" i="30"/>
  <c r="J1570" i="30"/>
  <c r="I1563" i="30"/>
  <c r="J1563" i="30"/>
  <c r="I1557" i="30"/>
  <c r="J1557" i="30"/>
  <c r="I1551" i="30"/>
  <c r="J1551" i="30"/>
  <c r="I1549" i="30"/>
  <c r="J1549" i="30"/>
  <c r="I1543" i="30"/>
  <c r="J1543" i="30"/>
  <c r="I1538" i="30"/>
  <c r="J1538" i="30"/>
  <c r="I1533" i="30"/>
  <c r="J1533" i="30"/>
  <c r="I1528" i="30"/>
  <c r="J1528" i="30"/>
  <c r="I1523" i="30"/>
  <c r="J1523" i="30"/>
  <c r="I1516" i="30"/>
  <c r="J1516" i="30"/>
  <c r="I1509" i="30"/>
  <c r="J1509" i="30"/>
  <c r="I1597" i="30"/>
  <c r="J1597" i="30"/>
  <c r="I1590" i="30"/>
  <c r="J1590" i="30"/>
  <c r="I1583" i="30"/>
  <c r="J1583" i="30"/>
  <c r="I1569" i="30"/>
  <c r="J1569" i="30"/>
  <c r="I1562" i="30"/>
  <c r="J1562" i="30"/>
  <c r="I1532" i="30"/>
  <c r="J1532" i="30"/>
  <c r="I1515" i="30"/>
  <c r="J1515" i="30"/>
  <c r="I3086" i="30"/>
  <c r="I3060" i="30"/>
  <c r="I3135" i="30"/>
  <c r="I3129" i="30"/>
  <c r="I3125" i="30"/>
  <c r="I3117" i="30"/>
  <c r="I3111" i="30"/>
  <c r="I3095" i="30"/>
  <c r="I3074" i="30"/>
  <c r="I3068" i="30"/>
  <c r="I3053" i="30"/>
  <c r="I3046" i="30"/>
  <c r="I3033" i="30"/>
  <c r="I3030" i="30"/>
  <c r="I3024" i="30"/>
  <c r="I3018" i="30"/>
  <c r="I3010" i="30"/>
  <c r="I2996" i="30"/>
  <c r="I2033" i="30"/>
  <c r="I2015" i="30"/>
  <c r="I2006" i="30"/>
  <c r="I2002" i="30"/>
  <c r="I1994" i="30"/>
  <c r="I1988" i="30"/>
  <c r="I1983" i="30"/>
  <c r="I1975" i="30"/>
  <c r="I1971" i="30"/>
  <c r="I2985" i="30"/>
  <c r="I2975" i="30"/>
  <c r="I2967" i="30"/>
  <c r="I2959" i="30"/>
  <c r="I2953" i="30"/>
  <c r="I2948" i="30"/>
  <c r="I2944" i="30"/>
  <c r="I2943" i="30"/>
  <c r="I2921" i="30"/>
  <c r="I2915" i="30"/>
  <c r="I2909" i="30"/>
  <c r="I2905" i="30"/>
  <c r="I2900" i="30"/>
  <c r="I2892" i="30"/>
  <c r="I2884" i="30"/>
  <c r="I2878" i="30"/>
  <c r="I2865" i="30"/>
  <c r="I2857" i="30"/>
  <c r="I2850" i="30"/>
  <c r="I2843" i="30"/>
  <c r="I2837" i="30"/>
  <c r="I2829" i="30"/>
  <c r="I2823" i="30"/>
  <c r="I2816" i="30"/>
  <c r="I2808" i="30"/>
  <c r="I2801" i="30"/>
  <c r="I2793" i="30"/>
  <c r="I2785" i="30"/>
  <c r="I2780" i="30"/>
  <c r="I2768" i="30"/>
  <c r="I2759" i="30"/>
  <c r="I2756" i="30"/>
  <c r="I2739" i="30"/>
  <c r="I2732" i="30"/>
  <c r="I2719" i="30"/>
  <c r="I2702" i="30"/>
  <c r="I2687" i="30"/>
  <c r="I2677" i="30"/>
  <c r="I2669" i="30"/>
  <c r="I2647" i="30"/>
  <c r="I2638" i="30"/>
  <c r="I2632" i="30"/>
  <c r="I2625" i="30"/>
  <c r="I2618" i="30"/>
  <c r="I2611" i="30"/>
  <c r="I2605" i="30"/>
  <c r="I2598" i="30"/>
  <c r="I2593" i="30"/>
  <c r="I2587" i="30"/>
  <c r="I2577" i="30"/>
  <c r="I2564" i="30"/>
  <c r="I2560" i="30"/>
  <c r="I2553" i="30"/>
  <c r="I2543" i="30"/>
  <c r="I2540" i="30"/>
  <c r="I2531" i="30"/>
  <c r="I2523" i="30"/>
  <c r="I2513" i="30"/>
  <c r="I2506" i="30"/>
  <c r="I2496" i="30"/>
  <c r="I2490" i="30"/>
  <c r="I2484" i="30"/>
  <c r="I2476" i="30"/>
  <c r="I2470" i="30"/>
  <c r="I2451" i="30"/>
  <c r="I2447" i="30"/>
  <c r="I2433" i="30"/>
  <c r="I2429" i="30"/>
  <c r="I2424" i="30"/>
  <c r="I2411" i="30"/>
  <c r="I2405" i="30"/>
  <c r="I2399" i="30"/>
  <c r="I2393" i="30"/>
  <c r="I2385" i="30"/>
  <c r="I2380" i="30"/>
  <c r="I2377" i="30"/>
  <c r="I2367" i="30"/>
  <c r="I2355" i="30"/>
  <c r="I2346" i="30"/>
  <c r="I2340" i="30"/>
  <c r="I2325" i="30"/>
  <c r="I2318" i="30"/>
  <c r="I2311" i="30"/>
  <c r="I2290" i="30"/>
  <c r="I2284" i="30"/>
  <c r="I2279" i="30"/>
  <c r="I2272" i="30"/>
  <c r="I2259" i="30"/>
  <c r="I2249" i="30"/>
  <c r="I2245" i="30"/>
  <c r="I2230" i="30"/>
  <c r="I2227" i="30"/>
  <c r="I2210" i="30"/>
  <c r="I2207" i="30"/>
  <c r="I2202" i="30"/>
  <c r="I2195" i="30"/>
  <c r="I2189" i="30"/>
  <c r="I2175" i="30"/>
  <c r="I2171" i="30"/>
  <c r="I2158" i="30"/>
  <c r="I2154" i="30"/>
  <c r="I2142" i="30"/>
  <c r="I2115" i="30"/>
  <c r="I2110" i="30"/>
  <c r="I2104" i="30"/>
  <c r="I2098" i="30"/>
  <c r="I2085" i="30"/>
  <c r="I2079" i="30"/>
  <c r="I2073" i="30"/>
  <c r="I2060" i="30"/>
  <c r="I2045" i="30"/>
  <c r="I2041" i="30"/>
  <c r="I2036" i="30"/>
  <c r="I2030" i="30"/>
  <c r="I2023" i="30"/>
  <c r="I2010" i="30"/>
  <c r="I1997" i="30"/>
  <c r="I1992" i="30"/>
  <c r="I1980" i="30"/>
  <c r="I1973" i="30"/>
  <c r="I1964" i="30"/>
  <c r="I1958" i="30"/>
  <c r="I1953" i="30"/>
  <c r="I1928" i="30"/>
  <c r="I1914" i="30"/>
  <c r="I1911" i="30"/>
  <c r="I1908" i="30"/>
  <c r="I1903" i="30"/>
  <c r="I1896" i="30"/>
  <c r="I1890" i="30"/>
  <c r="I1884" i="30"/>
  <c r="I1877" i="30"/>
  <c r="I1870" i="30"/>
  <c r="I1862" i="30"/>
  <c r="I1848" i="30"/>
  <c r="I1843" i="30"/>
  <c r="I1835" i="30"/>
  <c r="I1828" i="30"/>
  <c r="I1821" i="30"/>
  <c r="I1815" i="30"/>
  <c r="I1808" i="30"/>
  <c r="I1802" i="30"/>
  <c r="I1788" i="30"/>
  <c r="I1784" i="30"/>
  <c r="I1776" i="30"/>
  <c r="I1769" i="30"/>
  <c r="I1755" i="30"/>
  <c r="I1749" i="30"/>
  <c r="I1742" i="30"/>
  <c r="I1734" i="30"/>
  <c r="I1728" i="30"/>
  <c r="I1720" i="30"/>
  <c r="I1715" i="30"/>
  <c r="I1711" i="30"/>
  <c r="I1707" i="30"/>
  <c r="I1702" i="30"/>
  <c r="I1695" i="30"/>
  <c r="I1689" i="30"/>
  <c r="I1685" i="30"/>
  <c r="I1684" i="30"/>
  <c r="I1664" i="30"/>
  <c r="I1659" i="30"/>
  <c r="I1657" i="30"/>
  <c r="I1650" i="30"/>
  <c r="I1635" i="30"/>
  <c r="I1628" i="30"/>
  <c r="I1621" i="30"/>
  <c r="I1614" i="30"/>
  <c r="I1607" i="30"/>
  <c r="I1603" i="30"/>
  <c r="I1596" i="30"/>
  <c r="I1960" i="30"/>
  <c r="I1955" i="30"/>
  <c r="I1948" i="30"/>
  <c r="I1944" i="30"/>
  <c r="I1932" i="30"/>
  <c r="I1924" i="30"/>
  <c r="I1920" i="30"/>
  <c r="I1915" i="30"/>
  <c r="I1909" i="30"/>
  <c r="I1899" i="30"/>
  <c r="I1886" i="30"/>
  <c r="I1879" i="30"/>
  <c r="I1865" i="30"/>
  <c r="I1857" i="30"/>
  <c r="I1851" i="30"/>
  <c r="I1845" i="30"/>
  <c r="I1838" i="30"/>
  <c r="I1823" i="30"/>
  <c r="I1818" i="30"/>
  <c r="I1810" i="30"/>
  <c r="I1805" i="30"/>
  <c r="I1797" i="30"/>
  <c r="I1790" i="30"/>
  <c r="I1779" i="30"/>
  <c r="I1771" i="30"/>
  <c r="I1765" i="30"/>
  <c r="I1758" i="30"/>
  <c r="I1751" i="30"/>
  <c r="I1744" i="30"/>
  <c r="I1737" i="30"/>
  <c r="I1730" i="30"/>
  <c r="I1723" i="30"/>
  <c r="I1698" i="30"/>
  <c r="I1692" i="30"/>
  <c r="I1681" i="30"/>
  <c r="I1677" i="30"/>
  <c r="I1653" i="30"/>
  <c r="I1642" i="30"/>
  <c r="I1638" i="30"/>
  <c r="I1630" i="30"/>
  <c r="I1623" i="30"/>
  <c r="I1617" i="30"/>
  <c r="I1609" i="30"/>
  <c r="I1599" i="30"/>
  <c r="I1592" i="30"/>
  <c r="I1584" i="30"/>
  <c r="I1575" i="30"/>
  <c r="I1564" i="30"/>
  <c r="I1552" i="30"/>
  <c r="I1544" i="30"/>
  <c r="I1534" i="30"/>
  <c r="I1524" i="30"/>
  <c r="I1517" i="30"/>
  <c r="I1510" i="30"/>
  <c r="L664" i="5"/>
  <c r="L648" i="5"/>
  <c r="L640" i="5"/>
  <c r="L632" i="5"/>
  <c r="L616" i="5"/>
  <c r="L512" i="5"/>
  <c r="L504" i="5"/>
  <c r="L496" i="5"/>
  <c r="L488" i="5"/>
  <c r="L480" i="5"/>
  <c r="L472" i="5"/>
  <c r="L464" i="5"/>
  <c r="L456" i="5"/>
  <c r="L424" i="5"/>
  <c r="L264" i="5"/>
  <c r="L256" i="5"/>
  <c r="L248" i="5"/>
  <c r="L224" i="5"/>
  <c r="L216" i="5"/>
  <c r="L208" i="5"/>
  <c r="L200" i="5"/>
  <c r="L184" i="5"/>
  <c r="L176" i="5"/>
  <c r="L168" i="5"/>
  <c r="L160" i="5"/>
  <c r="L152" i="5"/>
  <c r="L88" i="5"/>
  <c r="L80" i="5"/>
  <c r="L72" i="5"/>
  <c r="L64" i="5"/>
  <c r="L56" i="5"/>
  <c r="L48" i="5"/>
  <c r="L40" i="5"/>
  <c r="L32" i="5"/>
  <c r="L24" i="5"/>
  <c r="L8" i="5"/>
  <c r="L631" i="5"/>
  <c r="L615" i="5"/>
  <c r="L599" i="5"/>
  <c r="L583" i="5"/>
  <c r="L567" i="5"/>
  <c r="L551" i="5"/>
  <c r="L535" i="5"/>
  <c r="L527" i="5"/>
  <c r="L447" i="5"/>
  <c r="L247" i="5"/>
  <c r="L239" i="5"/>
  <c r="L231" i="5"/>
  <c r="L215" i="5"/>
  <c r="L191" i="5"/>
  <c r="L183" i="5"/>
  <c r="L175" i="5"/>
  <c r="L167" i="5"/>
  <c r="L159" i="5"/>
  <c r="L143" i="5"/>
  <c r="L127" i="5"/>
  <c r="L119" i="5"/>
  <c r="L103" i="5"/>
  <c r="L95" i="5"/>
  <c r="L39" i="5"/>
  <c r="L31" i="5"/>
  <c r="L23" i="5"/>
  <c r="L15" i="5"/>
  <c r="L7" i="5"/>
  <c r="L592" i="5"/>
  <c r="L560" i="5"/>
  <c r="L136" i="5"/>
  <c r="L655" i="5"/>
  <c r="L607" i="5"/>
  <c r="L591" i="5"/>
  <c r="L575" i="5"/>
  <c r="L559" i="5"/>
  <c r="L543" i="5"/>
  <c r="L520" i="5"/>
  <c r="L383" i="5"/>
  <c r="L112" i="5"/>
  <c r="L375" i="5"/>
  <c r="L87" i="5"/>
  <c r="L255" i="5"/>
  <c r="L528" i="5"/>
  <c r="L423" i="5"/>
  <c r="L367" i="5"/>
  <c r="L287" i="5"/>
  <c r="L279" i="5"/>
  <c r="L271" i="5"/>
  <c r="L668" i="5"/>
  <c r="L660" i="5"/>
  <c r="L652" i="5"/>
  <c r="L644" i="5"/>
  <c r="L636" i="5"/>
  <c r="L628" i="5"/>
  <c r="L620" i="5"/>
  <c r="L612" i="5"/>
  <c r="L604" i="5"/>
  <c r="L596" i="5"/>
  <c r="L588" i="5"/>
  <c r="L580" i="5"/>
  <c r="L572" i="5"/>
  <c r="L564" i="5"/>
  <c r="L556" i="5"/>
  <c r="L548" i="5"/>
  <c r="L540" i="5"/>
  <c r="L532" i="5"/>
  <c r="L524" i="5"/>
  <c r="L500" i="5"/>
  <c r="L492" i="5"/>
  <c r="L476" i="5"/>
  <c r="L460" i="5"/>
  <c r="L444" i="5"/>
  <c r="L260" i="5"/>
  <c r="L252" i="5"/>
  <c r="L244" i="5"/>
  <c r="L228" i="5"/>
  <c r="L220" i="5"/>
  <c r="L212" i="5"/>
  <c r="L204" i="5"/>
  <c r="L196" i="5"/>
  <c r="L188" i="5"/>
  <c r="L180" i="5"/>
  <c r="L172" i="5"/>
  <c r="L164" i="5"/>
  <c r="L148" i="5"/>
  <c r="L140" i="5"/>
  <c r="L92" i="5"/>
  <c r="L84" i="5"/>
  <c r="L76" i="5"/>
  <c r="L68" i="5"/>
  <c r="L60" i="5"/>
  <c r="L52" i="5"/>
  <c r="L44" i="5"/>
  <c r="L36" i="5"/>
  <c r="L28" i="5"/>
  <c r="L20" i="5"/>
  <c r="L12" i="5"/>
  <c r="L128" i="5"/>
  <c r="L647" i="5"/>
  <c r="L600" i="5"/>
  <c r="L584" i="5"/>
  <c r="L568" i="5"/>
  <c r="L552" i="5"/>
  <c r="L440" i="5"/>
  <c r="L415" i="5"/>
  <c r="L359" i="5"/>
  <c r="L351" i="5"/>
  <c r="L96" i="5"/>
  <c r="L576" i="5"/>
  <c r="L71" i="5"/>
  <c r="L104" i="5"/>
  <c r="L144" i="5"/>
  <c r="L263" i="5"/>
  <c r="L536" i="5"/>
  <c r="L407" i="5"/>
  <c r="L343" i="5"/>
  <c r="L608" i="5"/>
  <c r="L544" i="5"/>
  <c r="L240" i="5"/>
  <c r="L663" i="5"/>
  <c r="L335" i="5"/>
  <c r="L73" i="6"/>
  <c r="L112" i="6"/>
  <c r="L656" i="6"/>
  <c r="L640" i="6"/>
  <c r="L616" i="6"/>
  <c r="L609" i="6"/>
  <c r="L592" i="6"/>
  <c r="L457" i="6"/>
  <c r="L433" i="6"/>
  <c r="L344" i="6"/>
  <c r="L304" i="6"/>
  <c r="L40" i="6"/>
  <c r="L57" i="6"/>
  <c r="L113" i="6"/>
  <c r="L144" i="6"/>
  <c r="L168" i="6"/>
  <c r="L208" i="6"/>
  <c r="L608" i="6"/>
  <c r="L585" i="6"/>
  <c r="L432" i="6"/>
  <c r="L408" i="6"/>
  <c r="L296" i="6"/>
  <c r="L24" i="6"/>
  <c r="L64" i="6"/>
  <c r="L176" i="6"/>
  <c r="L649" i="6"/>
  <c r="L633" i="6"/>
  <c r="L584" i="6"/>
  <c r="L553" i="6"/>
  <c r="L505" i="6"/>
  <c r="L473" i="6"/>
  <c r="L401" i="6"/>
  <c r="L360" i="6"/>
  <c r="L336" i="6"/>
  <c r="L25" i="6"/>
  <c r="L120" i="6"/>
  <c r="L184" i="6"/>
  <c r="L601" i="6"/>
  <c r="L504" i="6"/>
  <c r="L497" i="6"/>
  <c r="L449" i="6"/>
  <c r="L400" i="6"/>
  <c r="L393" i="6"/>
  <c r="L385" i="6"/>
  <c r="L377" i="6"/>
  <c r="L288" i="6"/>
  <c r="L280" i="6"/>
  <c r="L88" i="6"/>
  <c r="L128" i="6"/>
  <c r="L152" i="6"/>
  <c r="L240" i="6"/>
  <c r="L665" i="6"/>
  <c r="L569" i="6"/>
  <c r="L537" i="6"/>
  <c r="L392" i="6"/>
  <c r="L384" i="6"/>
  <c r="L353" i="6"/>
  <c r="L329" i="6"/>
  <c r="L9" i="6"/>
  <c r="L48" i="6"/>
  <c r="L89" i="6"/>
  <c r="L96" i="6"/>
  <c r="L129" i="6"/>
  <c r="L192" i="6"/>
  <c r="L576" i="6"/>
  <c r="L568" i="6"/>
  <c r="L489" i="6"/>
  <c r="L465" i="6"/>
  <c r="L417" i="6"/>
  <c r="L352" i="6"/>
  <c r="L328" i="6"/>
  <c r="L321" i="6"/>
  <c r="L272" i="6"/>
  <c r="L660" i="6"/>
  <c r="L652" i="6"/>
  <c r="L636" i="6"/>
  <c r="L628" i="6"/>
  <c r="L620" i="6"/>
  <c r="L612" i="6"/>
  <c r="L604" i="6"/>
  <c r="L596" i="6"/>
  <c r="L572" i="6"/>
  <c r="L564" i="6"/>
  <c r="L556" i="6"/>
  <c r="L548" i="6"/>
  <c r="L540" i="6"/>
  <c r="L532" i="6"/>
  <c r="L524" i="6"/>
  <c r="L516" i="6"/>
  <c r="L508" i="6"/>
  <c r="L500" i="6"/>
  <c r="L484" i="6"/>
  <c r="L476" i="6"/>
  <c r="L468" i="6"/>
  <c r="L452" i="6"/>
  <c r="L444" i="6"/>
  <c r="L436" i="6"/>
  <c r="L428" i="6"/>
  <c r="L412" i="6"/>
  <c r="L404" i="6"/>
  <c r="L396" i="6"/>
  <c r="L348" i="6"/>
  <c r="L316" i="6"/>
  <c r="L300" i="6"/>
  <c r="L292" i="6"/>
  <c r="L284" i="6"/>
  <c r="L276" i="6"/>
  <c r="L268" i="6"/>
  <c r="L252" i="6"/>
  <c r="L244" i="6"/>
  <c r="L220" i="6"/>
  <c r="L204" i="6"/>
  <c r="L188" i="6"/>
  <c r="L172" i="6"/>
  <c r="L156" i="6"/>
  <c r="L140" i="6"/>
  <c r="L132" i="6"/>
  <c r="L124" i="6"/>
  <c r="L108" i="6"/>
  <c r="L92" i="6"/>
  <c r="L84" i="6"/>
  <c r="L76" i="6"/>
  <c r="L68" i="6"/>
  <c r="L60" i="6"/>
  <c r="L52" i="6"/>
  <c r="L44" i="6"/>
  <c r="L36" i="6"/>
  <c r="L28" i="6"/>
  <c r="L20" i="6"/>
  <c r="L12" i="6"/>
  <c r="L91" i="12"/>
  <c r="L516" i="12"/>
  <c r="L532" i="12"/>
  <c r="L444" i="12"/>
  <c r="L75" i="12"/>
  <c r="L548" i="12"/>
  <c r="L460" i="12"/>
  <c r="L243" i="12"/>
  <c r="L580" i="12"/>
  <c r="L492" i="12"/>
  <c r="L251" i="12"/>
  <c r="L652" i="12"/>
  <c r="L612" i="12"/>
  <c r="L508" i="12"/>
  <c r="L436" i="12"/>
  <c r="L572" i="12"/>
  <c r="L524" i="12"/>
  <c r="L11" i="12"/>
  <c r="L604" i="12"/>
  <c r="L596" i="12"/>
  <c r="L540" i="12"/>
  <c r="L483" i="12"/>
  <c r="L468" i="12"/>
  <c r="L452" i="12"/>
  <c r="L108" i="5"/>
  <c r="L436" i="5"/>
  <c r="L124" i="5"/>
  <c r="L100" i="5"/>
  <c r="L116" i="5"/>
  <c r="L12" i="20"/>
  <c r="L20" i="20"/>
  <c r="L28" i="20"/>
  <c r="L36" i="20"/>
  <c r="L44" i="20"/>
  <c r="L52" i="20"/>
  <c r="L60" i="20"/>
  <c r="L68" i="20"/>
  <c r="L76" i="20"/>
  <c r="L84" i="20"/>
  <c r="L100" i="6"/>
  <c r="L196" i="6"/>
  <c r="L388" i="6"/>
  <c r="L332" i="6"/>
  <c r="L364" i="6"/>
  <c r="L212" i="6"/>
  <c r="L236" i="6"/>
  <c r="L420" i="6"/>
  <c r="L340" i="6"/>
  <c r="L116" i="6"/>
  <c r="L148" i="6"/>
  <c r="L372" i="6"/>
  <c r="L228" i="6"/>
  <c r="L324" i="6"/>
  <c r="L308" i="6"/>
  <c r="L164" i="6"/>
  <c r="L380" i="6"/>
  <c r="L63" i="12"/>
  <c r="L690" i="12"/>
  <c r="L584" i="12"/>
  <c r="L566" i="12"/>
  <c r="L259" i="12"/>
  <c r="L771" i="12"/>
  <c r="L188" i="12"/>
  <c r="L700" i="12"/>
  <c r="L651" i="12"/>
  <c r="L518" i="12"/>
  <c r="L632" i="12"/>
  <c r="L591" i="12"/>
  <c r="L561" i="12"/>
  <c r="L550" i="12"/>
  <c r="L514" i="12"/>
  <c r="L730" i="12"/>
  <c r="L676" i="12"/>
  <c r="L672" i="12"/>
  <c r="L598" i="12"/>
  <c r="L553" i="12"/>
  <c r="L55" i="12"/>
  <c r="L83" i="12"/>
  <c r="L848" i="12"/>
  <c r="L844" i="12"/>
  <c r="L840" i="12"/>
  <c r="L836" i="12"/>
  <c r="L832" i="12"/>
  <c r="L828" i="12"/>
  <c r="L824" i="12"/>
  <c r="L820" i="12"/>
  <c r="L816" i="12"/>
  <c r="L812" i="12"/>
  <c r="L808" i="12"/>
  <c r="L804" i="12"/>
  <c r="L800" i="12"/>
  <c r="L796" i="12"/>
  <c r="L792" i="12"/>
  <c r="L788" i="12"/>
  <c r="L784" i="12"/>
  <c r="L780" i="12"/>
  <c r="L754" i="12"/>
  <c r="L731" i="12"/>
  <c r="L716" i="12"/>
  <c r="L705" i="12"/>
  <c r="L698" i="12"/>
  <c r="L691" i="12"/>
  <c r="L660" i="12"/>
  <c r="L642" i="12"/>
  <c r="L610" i="12"/>
  <c r="L599" i="12"/>
  <c r="L559" i="12"/>
  <c r="L543" i="12"/>
  <c r="L495" i="12"/>
  <c r="L475" i="12"/>
  <c r="L433" i="12"/>
  <c r="L429" i="12"/>
  <c r="L414" i="12"/>
  <c r="L410" i="12"/>
  <c r="L14" i="12"/>
  <c r="L28" i="12"/>
  <c r="L31" i="12"/>
  <c r="L87" i="12"/>
  <c r="L98" i="12"/>
  <c r="L106" i="12"/>
  <c r="L114" i="12"/>
  <c r="L122" i="12"/>
  <c r="L130" i="12"/>
  <c r="L138" i="12"/>
  <c r="L146" i="12"/>
  <c r="L154" i="12"/>
  <c r="L163" i="12"/>
  <c r="L171" i="12"/>
  <c r="L179" i="12"/>
  <c r="L187" i="12"/>
  <c r="L195" i="12"/>
  <c r="L203" i="12"/>
  <c r="L211" i="12"/>
  <c r="L219" i="12"/>
  <c r="L227" i="12"/>
  <c r="L239" i="12"/>
  <c r="L255" i="12"/>
  <c r="L262" i="12"/>
  <c r="L776" i="12"/>
  <c r="L772" i="12"/>
  <c r="L746" i="12"/>
  <c r="L723" i="12"/>
  <c r="L708" i="12"/>
  <c r="L701" i="12"/>
  <c r="L694" i="12"/>
  <c r="L687" i="12"/>
  <c r="L684" i="12"/>
  <c r="L680" i="12"/>
  <c r="L666" i="12"/>
  <c r="L663" i="12"/>
  <c r="L648" i="12"/>
  <c r="L634" i="12"/>
  <c r="L616" i="12"/>
  <c r="L595" i="12"/>
  <c r="L588" i="12"/>
  <c r="L575" i="12"/>
  <c r="L568" i="12"/>
  <c r="L565" i="12"/>
  <c r="L558" i="12"/>
  <c r="L555" i="12"/>
  <c r="L542" i="12"/>
  <c r="L539" i="12"/>
  <c r="L535" i="12"/>
  <c r="L529" i="12"/>
  <c r="L500" i="12"/>
  <c r="L484" i="12"/>
  <c r="L474" i="12"/>
  <c r="L459" i="12"/>
  <c r="L443" i="12"/>
  <c r="L421" i="12"/>
  <c r="L417" i="12"/>
  <c r="L398" i="12"/>
  <c r="L383" i="12"/>
  <c r="L375" i="12"/>
  <c r="L356" i="12"/>
  <c r="L348" i="12"/>
  <c r="L329" i="12"/>
  <c r="L318" i="12"/>
  <c r="L310" i="12"/>
  <c r="L294" i="12"/>
  <c r="L397" i="12"/>
  <c r="L351" i="12"/>
  <c r="L343" i="12"/>
  <c r="L332" i="12"/>
  <c r="L313" i="12"/>
  <c r="L297" i="12"/>
  <c r="L281" i="12"/>
  <c r="L266" i="12"/>
  <c r="L509" i="12"/>
  <c r="L428" i="12"/>
  <c r="L420" i="12"/>
  <c r="L15" i="12"/>
  <c r="L53" i="12"/>
  <c r="L67" i="12"/>
  <c r="L846" i="12"/>
  <c r="L842" i="12"/>
  <c r="L838" i="12"/>
  <c r="L834" i="12"/>
  <c r="L830" i="12"/>
  <c r="L826" i="12"/>
  <c r="L822" i="12"/>
  <c r="L818" i="12"/>
  <c r="L814" i="12"/>
  <c r="L810" i="12"/>
  <c r="L806" i="12"/>
  <c r="L802" i="12"/>
  <c r="L798" i="12"/>
  <c r="L794" i="12"/>
  <c r="L790" i="12"/>
  <c r="L786" i="12"/>
  <c r="L763" i="12"/>
  <c r="L752" i="12"/>
  <c r="L748" i="12"/>
  <c r="L722" i="12"/>
  <c r="L703" i="12"/>
  <c r="L696" i="12"/>
  <c r="L693" i="12"/>
  <c r="L686" i="12"/>
  <c r="L658" i="12"/>
  <c r="L626" i="12"/>
  <c r="L619" i="12"/>
  <c r="L587" i="12"/>
  <c r="L557" i="12"/>
  <c r="L505" i="12"/>
  <c r="L473" i="12"/>
  <c r="L431" i="12"/>
  <c r="L412" i="12"/>
  <c r="L335" i="12"/>
  <c r="L324" i="12"/>
  <c r="L54" i="12"/>
  <c r="L71" i="12"/>
  <c r="L82" i="12"/>
  <c r="L120" i="12"/>
  <c r="L152" i="12"/>
  <c r="L185" i="12"/>
  <c r="L217" i="12"/>
  <c r="L225" i="12"/>
  <c r="L241" i="12"/>
  <c r="L260" i="12"/>
  <c r="L264" i="12"/>
  <c r="L778" i="12"/>
  <c r="L755" i="12"/>
  <c r="L744" i="12"/>
  <c r="L740" i="12"/>
  <c r="L714" i="12"/>
  <c r="L699" i="12"/>
  <c r="L689" i="12"/>
  <c r="L675" i="12"/>
  <c r="L650" i="12"/>
  <c r="L647" i="12"/>
  <c r="L615" i="12"/>
  <c r="L576" i="12"/>
  <c r="L556" i="12"/>
  <c r="L544" i="12"/>
  <c r="L504" i="12"/>
  <c r="L493" i="12"/>
  <c r="L489" i="12"/>
  <c r="L476" i="12"/>
  <c r="L457" i="12"/>
  <c r="L441" i="12"/>
  <c r="L419" i="12"/>
  <c r="L415" i="12"/>
  <c r="L377" i="12"/>
  <c r="L358" i="12"/>
  <c r="L327" i="12"/>
  <c r="L316" i="12"/>
  <c r="L308" i="12"/>
  <c r="L300" i="12"/>
  <c r="L292" i="12"/>
  <c r="L265" i="12"/>
  <c r="L280" i="12"/>
  <c r="L276" i="12"/>
  <c r="L37" i="12"/>
  <c r="L79" i="12"/>
  <c r="L762" i="12"/>
  <c r="L739" i="12"/>
  <c r="L724" i="12"/>
  <c r="L688" i="12"/>
  <c r="L685" i="12"/>
  <c r="L674" i="12"/>
  <c r="L667" i="12"/>
  <c r="L635" i="12"/>
  <c r="L603" i="12"/>
  <c r="L579" i="12"/>
  <c r="L533" i="12"/>
  <c r="L463" i="12"/>
  <c r="L447" i="12"/>
  <c r="L426" i="12"/>
  <c r="L388" i="12"/>
  <c r="L380" i="12"/>
  <c r="L777" i="12"/>
  <c r="L769" i="12"/>
  <c r="L761" i="12"/>
  <c r="L753" i="12"/>
  <c r="L745" i="12"/>
  <c r="L737" i="12"/>
  <c r="L729" i="12"/>
  <c r="L721" i="12"/>
  <c r="L713" i="12"/>
  <c r="L668" i="12"/>
  <c r="L628" i="12"/>
  <c r="L782" i="12"/>
  <c r="L774" i="12"/>
  <c r="L766" i="12"/>
  <c r="L758" i="12"/>
  <c r="L750" i="12"/>
  <c r="L742" i="12"/>
  <c r="L734" i="12"/>
  <c r="L726" i="12"/>
  <c r="L718" i="12"/>
  <c r="L710" i="12"/>
  <c r="L702" i="12"/>
  <c r="L644" i="12"/>
  <c r="L728" i="12"/>
  <c r="L720" i="12"/>
  <c r="L712" i="12"/>
  <c r="L704" i="12"/>
  <c r="L781" i="12"/>
  <c r="L773" i="12"/>
  <c r="L765" i="12"/>
  <c r="L757" i="12"/>
  <c r="L749" i="12"/>
  <c r="L741" i="12"/>
  <c r="L733" i="12"/>
  <c r="L725" i="12"/>
  <c r="L717" i="12"/>
  <c r="L709" i="12"/>
  <c r="L636" i="12"/>
  <c r="L497" i="12"/>
  <c r="L783" i="12"/>
  <c r="L775" i="12"/>
  <c r="L767" i="12"/>
  <c r="L759" i="12"/>
  <c r="L751" i="12"/>
  <c r="L743" i="12"/>
  <c r="L735" i="12"/>
  <c r="L727" i="12"/>
  <c r="L719" i="12"/>
  <c r="L711" i="12"/>
  <c r="L677" i="12"/>
  <c r="L661" i="12"/>
  <c r="L645" i="12"/>
  <c r="L629" i="12"/>
  <c r="L613" i="12"/>
  <c r="L597" i="12"/>
  <c r="L581" i="12"/>
  <c r="L432" i="12"/>
  <c r="L679" i="12"/>
  <c r="L631" i="12"/>
  <c r="L523" i="12"/>
  <c r="L491" i="12"/>
  <c r="L465" i="12"/>
  <c r="L665" i="12"/>
  <c r="L649" i="12"/>
  <c r="L633" i="12"/>
  <c r="L617" i="12"/>
  <c r="L601" i="12"/>
  <c r="L585" i="12"/>
  <c r="L507" i="12"/>
  <c r="L669" i="12"/>
  <c r="L653" i="12"/>
  <c r="L637" i="12"/>
  <c r="L621" i="12"/>
  <c r="L605" i="12"/>
  <c r="L589" i="12"/>
  <c r="L573" i="12"/>
  <c r="L449" i="12"/>
  <c r="L655" i="12"/>
  <c r="L639" i="12"/>
  <c r="L623" i="12"/>
  <c r="L607" i="12"/>
  <c r="L673" i="12"/>
  <c r="L657" i="12"/>
  <c r="L641" i="12"/>
  <c r="L625" i="12"/>
  <c r="L609" i="12"/>
  <c r="L593" i="12"/>
  <c r="L577" i="12"/>
  <c r="L418" i="12"/>
  <c r="L405" i="12"/>
  <c r="L423" i="12"/>
  <c r="L416" i="12"/>
  <c r="L389" i="12"/>
  <c r="L386" i="12"/>
  <c r="L373" i="12"/>
  <c r="L370" i="12"/>
  <c r="L357" i="12"/>
  <c r="L354" i="12"/>
  <c r="L341" i="12"/>
  <c r="L338" i="12"/>
  <c r="L325" i="12"/>
  <c r="L322" i="12"/>
  <c r="L309" i="12"/>
  <c r="L306" i="12"/>
  <c r="L293" i="12"/>
  <c r="L290" i="12"/>
  <c r="L277" i="12"/>
  <c r="L274" i="12"/>
  <c r="L427" i="12"/>
  <c r="L424" i="12"/>
  <c r="L411" i="12"/>
  <c r="L408" i="12"/>
  <c r="L395" i="12"/>
  <c r="L392" i="12"/>
  <c r="L379" i="12"/>
  <c r="L376" i="12"/>
  <c r="L363" i="12"/>
  <c r="L360" i="12"/>
  <c r="L347" i="12"/>
  <c r="L344" i="12"/>
  <c r="L331" i="12"/>
  <c r="L328" i="12"/>
  <c r="L315" i="12"/>
  <c r="L312" i="12"/>
  <c r="L299" i="12"/>
  <c r="L296" i="12"/>
  <c r="L267" i="12"/>
  <c r="L385" i="12"/>
  <c r="L382" i="12"/>
  <c r="L369" i="12"/>
  <c r="L366" i="12"/>
  <c r="L353" i="12"/>
  <c r="L350" i="12"/>
  <c r="L337" i="12"/>
  <c r="L305" i="12"/>
  <c r="L302" i="12"/>
  <c r="L289" i="12"/>
  <c r="L286" i="12"/>
  <c r="L273" i="12"/>
  <c r="L270" i="12"/>
  <c r="L391" i="12"/>
  <c r="L381" i="12"/>
  <c r="L378" i="12"/>
  <c r="L365" i="12"/>
  <c r="L362" i="12"/>
  <c r="L349" i="12"/>
  <c r="L346" i="12"/>
  <c r="L333" i="12"/>
  <c r="L330" i="12"/>
  <c r="L317" i="12"/>
  <c r="L314" i="12"/>
  <c r="L301" i="12"/>
  <c r="L298" i="12"/>
  <c r="L285" i="12"/>
  <c r="L282" i="12"/>
  <c r="L269" i="12"/>
  <c r="L387" i="12"/>
  <c r="L384" i="12"/>
  <c r="L371" i="12"/>
  <c r="L368" i="12"/>
  <c r="L355" i="12"/>
  <c r="L352" i="12"/>
  <c r="L339" i="12"/>
  <c r="L336" i="12"/>
  <c r="L323" i="12"/>
  <c r="L320" i="12"/>
  <c r="L307" i="12"/>
  <c r="L304" i="12"/>
  <c r="L291" i="12"/>
  <c r="L288" i="12"/>
  <c r="L275" i="12"/>
  <c r="L272" i="12"/>
  <c r="L425" i="12"/>
  <c r="L422" i="12"/>
  <c r="L409" i="12"/>
  <c r="L406" i="12"/>
  <c r="L393" i="12"/>
  <c r="L390" i="12"/>
  <c r="L516" i="5"/>
  <c r="L497" i="5"/>
  <c r="L433" i="5"/>
  <c r="L411" i="5"/>
  <c r="L493" i="5"/>
  <c r="L468" i="5"/>
  <c r="L465" i="5"/>
  <c r="L495" i="5"/>
  <c r="L484" i="5"/>
  <c r="L477" i="5"/>
  <c r="L461" i="5"/>
  <c r="L445" i="5"/>
  <c r="L319" i="5"/>
  <c r="L303" i="5"/>
  <c r="L395" i="5"/>
  <c r="L379" i="5"/>
  <c r="L363" i="5"/>
  <c r="L347" i="5"/>
  <c r="L331" i="5"/>
  <c r="L315" i="5"/>
  <c r="L299" i="5"/>
  <c r="L515" i="5"/>
  <c r="L499" i="5"/>
  <c r="L483" i="5"/>
  <c r="L467" i="5"/>
  <c r="L451" i="5"/>
  <c r="L435" i="5"/>
  <c r="L417" i="5"/>
  <c r="L353" i="5"/>
  <c r="L327" i="5"/>
  <c r="L311" i="5"/>
  <c r="L295" i="5"/>
  <c r="L519" i="5"/>
  <c r="L503" i="5"/>
  <c r="L487" i="5"/>
  <c r="L471" i="5"/>
  <c r="L455" i="5"/>
  <c r="L439" i="5"/>
  <c r="L505" i="5"/>
  <c r="L489" i="5"/>
  <c r="L473" i="5"/>
  <c r="L457" i="5"/>
  <c r="L387" i="5"/>
  <c r="L371" i="5"/>
  <c r="L355" i="5"/>
  <c r="L339" i="5"/>
  <c r="L323" i="5"/>
  <c r="L307" i="5"/>
  <c r="L426" i="5"/>
  <c r="L418" i="5"/>
  <c r="L410" i="5"/>
  <c r="L402" i="5"/>
  <c r="L394" i="5"/>
  <c r="L386" i="5"/>
  <c r="L378" i="5"/>
  <c r="L370" i="5"/>
  <c r="L362" i="5"/>
  <c r="L354" i="5"/>
  <c r="L346" i="5"/>
  <c r="L338" i="5"/>
  <c r="L330" i="5"/>
  <c r="L322" i="5"/>
  <c r="L314" i="5"/>
  <c r="L306" i="5"/>
  <c r="L298" i="5"/>
  <c r="L290" i="5"/>
  <c r="L282" i="5"/>
  <c r="L274" i="5"/>
  <c r="L266" i="5"/>
  <c r="L428" i="5"/>
  <c r="L420" i="5"/>
  <c r="L412" i="5"/>
  <c r="L404" i="5"/>
  <c r="L396" i="5"/>
  <c r="L388" i="5"/>
  <c r="L380" i="5"/>
  <c r="L372" i="5"/>
  <c r="L364" i="5"/>
  <c r="L356" i="5"/>
  <c r="L348" i="5"/>
  <c r="L340" i="5"/>
  <c r="L332" i="5"/>
  <c r="L324" i="5"/>
  <c r="L316" i="5"/>
  <c r="L308" i="5"/>
  <c r="L300" i="5"/>
  <c r="L292" i="5"/>
  <c r="L284" i="5"/>
  <c r="L276" i="5"/>
  <c r="L268" i="5"/>
  <c r="L430" i="5"/>
  <c r="L422" i="5"/>
  <c r="L414" i="5"/>
  <c r="L406" i="5"/>
  <c r="L398" i="5"/>
  <c r="L390" i="5"/>
  <c r="L382" i="5"/>
  <c r="L374" i="5"/>
  <c r="L366" i="5"/>
  <c r="L358" i="5"/>
  <c r="L350" i="5"/>
  <c r="L342" i="5"/>
  <c r="L334" i="5"/>
  <c r="L326" i="5"/>
  <c r="L318" i="5"/>
  <c r="L310" i="5"/>
  <c r="L302" i="5"/>
  <c r="L294" i="5"/>
  <c r="L286" i="5"/>
  <c r="L278" i="5"/>
  <c r="L270" i="5"/>
  <c r="L416" i="5"/>
  <c r="L408" i="5"/>
  <c r="L400" i="5"/>
  <c r="L392" i="5"/>
  <c r="L384" i="5"/>
  <c r="L376" i="5"/>
  <c r="L368" i="5"/>
  <c r="L360" i="5"/>
  <c r="L352" i="5"/>
  <c r="L344" i="5"/>
  <c r="L336" i="5"/>
  <c r="L328" i="5"/>
  <c r="L320" i="5"/>
  <c r="L312" i="5"/>
  <c r="L304" i="5"/>
  <c r="L296" i="5"/>
  <c r="L288" i="5"/>
  <c r="L280" i="5"/>
  <c r="L272" i="5"/>
  <c r="L518" i="6"/>
  <c r="L442" i="6"/>
  <c r="L481" i="6"/>
  <c r="L514" i="6"/>
  <c r="L490" i="6"/>
  <c r="L474" i="6"/>
  <c r="L430" i="6"/>
  <c r="L521" i="6"/>
  <c r="L495" i="6"/>
  <c r="L458" i="6"/>
  <c r="L429" i="6"/>
  <c r="L407" i="6"/>
  <c r="L423" i="6"/>
  <c r="L409" i="6"/>
  <c r="L413" i="6"/>
  <c r="L421" i="6"/>
  <c r="L399" i="6"/>
  <c r="L367" i="6"/>
  <c r="L319" i="6"/>
  <c r="L311" i="6"/>
  <c r="L313" i="6"/>
  <c r="L297" i="6"/>
  <c r="L289" i="6"/>
  <c r="L281" i="6"/>
  <c r="L273" i="6"/>
  <c r="L427" i="6"/>
  <c r="L419" i="6"/>
  <c r="L411" i="6"/>
  <c r="L403" i="6"/>
  <c r="L395" i="6"/>
  <c r="L387" i="6"/>
  <c r="L379" i="6"/>
  <c r="L371" i="6"/>
  <c r="L363" i="6"/>
  <c r="L355" i="6"/>
  <c r="L339" i="6"/>
  <c r="L331" i="6"/>
  <c r="L323" i="6"/>
  <c r="L315" i="6"/>
  <c r="L283" i="6"/>
  <c r="L275" i="6"/>
  <c r="L267" i="6"/>
  <c r="L338" i="25"/>
  <c r="L334" i="25"/>
  <c r="L303" i="25"/>
  <c r="L299" i="25"/>
  <c r="L295" i="25"/>
  <c r="L291" i="25"/>
  <c r="L287" i="25"/>
  <c r="L283" i="25"/>
  <c r="L279" i="25"/>
  <c r="L275" i="25"/>
  <c r="L271" i="25"/>
  <c r="L267" i="25"/>
  <c r="L263" i="25"/>
  <c r="L397" i="25"/>
  <c r="L393" i="25"/>
  <c r="L381" i="25"/>
  <c r="L377" i="25"/>
  <c r="L365" i="25"/>
  <c r="L361" i="25"/>
  <c r="L322" i="25"/>
  <c r="L318" i="25"/>
  <c r="L349" i="25"/>
  <c r="L345" i="25"/>
  <c r="L333" i="25"/>
  <c r="L306" i="25"/>
  <c r="L302" i="25"/>
  <c r="L294" i="25"/>
  <c r="L290" i="25"/>
  <c r="L286" i="25"/>
  <c r="L282" i="25"/>
  <c r="L278" i="25"/>
  <c r="L274" i="25"/>
  <c r="L270" i="25"/>
  <c r="L266" i="25"/>
  <c r="L252" i="25"/>
  <c r="L236" i="25"/>
  <c r="L220" i="25"/>
  <c r="L212" i="25"/>
  <c r="L204" i="25"/>
  <c r="L196" i="25"/>
  <c r="L188" i="25"/>
  <c r="L180" i="25"/>
  <c r="L172" i="25"/>
  <c r="L164" i="25"/>
  <c r="L156" i="25"/>
  <c r="L148" i="25"/>
  <c r="L140" i="25"/>
  <c r="L132" i="25"/>
  <c r="L124" i="25"/>
  <c r="L116" i="25"/>
  <c r="L108" i="25"/>
  <c r="L100" i="25"/>
  <c r="L92" i="25"/>
  <c r="L84" i="25"/>
  <c r="L76" i="25"/>
  <c r="L68" i="25"/>
  <c r="L60" i="25"/>
  <c r="L52" i="25"/>
  <c r="L44" i="25"/>
  <c r="L36" i="25"/>
  <c r="L28" i="25"/>
  <c r="L20" i="25"/>
  <c r="L12" i="25"/>
  <c r="L348" i="25"/>
  <c r="L336" i="25"/>
  <c r="L332" i="25"/>
  <c r="L313" i="25"/>
  <c r="L301" i="25"/>
  <c r="L297" i="25"/>
  <c r="L293" i="25"/>
  <c r="L289" i="25"/>
  <c r="L285" i="25"/>
  <c r="L281" i="25"/>
  <c r="L277" i="25"/>
  <c r="L273" i="25"/>
  <c r="L269" i="25"/>
  <c r="L265" i="25"/>
  <c r="L259" i="25"/>
  <c r="L347" i="25"/>
  <c r="L335" i="25"/>
  <c r="L331" i="25"/>
  <c r="L304" i="25"/>
  <c r="L300" i="25"/>
  <c r="L296" i="25"/>
  <c r="L292" i="25"/>
  <c r="L288" i="25"/>
  <c r="L284" i="25"/>
  <c r="L280" i="25"/>
  <c r="L276" i="25"/>
  <c r="L272" i="25"/>
  <c r="L268" i="25"/>
  <c r="L264" i="25"/>
  <c r="L392" i="25"/>
  <c r="L389" i="25"/>
  <c r="L376" i="25"/>
  <c r="L373" i="25"/>
  <c r="L360" i="25"/>
  <c r="L357" i="25"/>
  <c r="L344" i="25"/>
  <c r="L341" i="25"/>
  <c r="L328" i="25"/>
  <c r="L325" i="25"/>
  <c r="L312" i="25"/>
  <c r="L309" i="25"/>
  <c r="L388" i="25"/>
  <c r="L385" i="25"/>
  <c r="L372" i="25"/>
  <c r="L369" i="25"/>
  <c r="L356" i="25"/>
  <c r="L353" i="25"/>
  <c r="L340" i="25"/>
  <c r="L337" i="25"/>
  <c r="L324" i="25"/>
  <c r="L321" i="25"/>
  <c r="L308" i="25"/>
  <c r="L305" i="25"/>
  <c r="L298" i="25"/>
  <c r="L394" i="25"/>
  <c r="L391" i="25"/>
  <c r="L378" i="25"/>
  <c r="L375" i="25"/>
  <c r="L362" i="25"/>
  <c r="L359" i="25"/>
  <c r="L346" i="25"/>
  <c r="L343" i="25"/>
  <c r="L330" i="25"/>
  <c r="L327" i="25"/>
  <c r="L314" i="25"/>
  <c r="L311" i="25"/>
  <c r="L352" i="25"/>
  <c r="L390" i="25"/>
  <c r="L387" i="25"/>
  <c r="L374" i="25"/>
  <c r="L371" i="25"/>
  <c r="L358" i="25"/>
  <c r="L355" i="25"/>
  <c r="L342" i="25"/>
  <c r="L339" i="25"/>
  <c r="L326" i="25"/>
  <c r="L323" i="25"/>
  <c r="L310" i="25"/>
  <c r="L307" i="25"/>
  <c r="L94" i="21"/>
  <c r="L95" i="21"/>
  <c r="L140" i="21"/>
  <c r="L157" i="21"/>
  <c r="L87" i="21"/>
  <c r="L152" i="21"/>
  <c r="L142" i="21"/>
  <c r="L149" i="21"/>
  <c r="L201" i="21"/>
  <c r="L200" i="21"/>
  <c r="L220" i="21"/>
  <c r="L217" i="21"/>
  <c r="L153" i="21"/>
  <c r="L147" i="21"/>
  <c r="L138" i="21"/>
  <c r="L85" i="21"/>
  <c r="L114" i="21"/>
  <c r="L129" i="21"/>
  <c r="L106" i="21"/>
  <c r="L91" i="21"/>
  <c r="L116" i="21"/>
  <c r="L182" i="21"/>
  <c r="L146" i="21"/>
  <c r="L107" i="21"/>
  <c r="L39" i="21"/>
  <c r="L30" i="21"/>
  <c r="L78" i="21"/>
  <c r="L58" i="21"/>
  <c r="L42" i="21"/>
  <c r="L126" i="21"/>
  <c r="L41" i="21"/>
  <c r="L161" i="21"/>
  <c r="L115" i="21"/>
  <c r="L101" i="21"/>
  <c r="L170" i="21"/>
  <c r="L171" i="21"/>
  <c r="L119" i="21"/>
  <c r="L70" i="21"/>
  <c r="L69" i="21"/>
  <c r="L144" i="21"/>
  <c r="L75" i="21"/>
  <c r="L187" i="21"/>
  <c r="L169" i="21"/>
  <c r="L154" i="21"/>
  <c r="L183" i="21"/>
  <c r="L193" i="21"/>
  <c r="L167" i="21"/>
  <c r="L207" i="21"/>
  <c r="L199" i="21"/>
  <c r="L192" i="21"/>
  <c r="L190" i="21"/>
  <c r="L67" i="21"/>
  <c r="L8" i="21"/>
  <c r="L55" i="21"/>
  <c r="L10" i="21"/>
  <c r="L33" i="21"/>
  <c r="L16" i="21"/>
  <c r="L17" i="21"/>
  <c r="L23" i="21"/>
  <c r="L82" i="21"/>
  <c r="L128" i="21"/>
  <c r="L57" i="21"/>
  <c r="L46" i="21"/>
  <c r="L44" i="21"/>
  <c r="L47" i="21"/>
  <c r="L37" i="21"/>
  <c r="L99" i="21"/>
  <c r="L130" i="21"/>
  <c r="L155" i="21"/>
  <c r="L191" i="21"/>
  <c r="L56" i="21"/>
  <c r="L13" i="21"/>
  <c r="L24" i="21"/>
  <c r="L19" i="21"/>
  <c r="L84" i="21"/>
  <c r="L105" i="21"/>
  <c r="L34" i="21"/>
  <c r="L36" i="21"/>
  <c r="L51" i="21"/>
  <c r="L164" i="21"/>
  <c r="L74" i="21"/>
  <c r="L60" i="21"/>
  <c r="L76" i="21"/>
  <c r="L174" i="21"/>
  <c r="L120" i="21"/>
  <c r="L110" i="21"/>
  <c r="L111" i="21"/>
  <c r="L134" i="21"/>
  <c r="L6" i="21"/>
  <c r="L9" i="21"/>
  <c r="L14" i="21"/>
  <c r="L21" i="21"/>
  <c r="L54" i="21"/>
  <c r="L38" i="21"/>
  <c r="L71" i="21"/>
  <c r="L113" i="21"/>
  <c r="L109" i="21"/>
  <c r="L148" i="21"/>
  <c r="L136" i="21"/>
  <c r="L165" i="21"/>
  <c r="L263" i="11"/>
  <c r="L241" i="11"/>
  <c r="L239" i="11"/>
  <c r="L255" i="11"/>
  <c r="L229" i="11"/>
  <c r="L195" i="11"/>
  <c r="L251" i="11"/>
  <c r="L9" i="11"/>
  <c r="L44" i="11"/>
  <c r="L36" i="11"/>
  <c r="L15" i="11"/>
  <c r="L231" i="11"/>
  <c r="L13" i="11"/>
  <c r="L105" i="11"/>
  <c r="L184" i="11"/>
  <c r="L19" i="11"/>
  <c r="L32" i="11"/>
  <c r="L46" i="11"/>
  <c r="L28" i="11"/>
  <c r="L64" i="11"/>
  <c r="L212" i="11"/>
  <c r="L25" i="11"/>
  <c r="L97" i="11"/>
  <c r="L77" i="11"/>
  <c r="L48" i="11"/>
  <c r="L193" i="11"/>
  <c r="L206" i="11"/>
  <c r="L93" i="11"/>
  <c r="L69" i="11"/>
  <c r="L253" i="11"/>
  <c r="L213" i="11"/>
  <c r="L221" i="11"/>
  <c r="L216" i="11"/>
  <c r="L259" i="11"/>
  <c r="L211" i="11"/>
  <c r="L252" i="11"/>
  <c r="L150" i="11"/>
  <c r="L182" i="11"/>
  <c r="L181" i="11"/>
  <c r="L172" i="11"/>
  <c r="L124" i="11"/>
  <c r="L215" i="11"/>
  <c r="L137" i="11"/>
  <c r="L89" i="11"/>
  <c r="L243" i="11"/>
  <c r="L202" i="11"/>
  <c r="L12" i="11"/>
  <c r="L7" i="11"/>
  <c r="L68" i="11"/>
  <c r="L14" i="11"/>
  <c r="L18" i="11"/>
  <c r="L55" i="11"/>
  <c r="L17" i="11"/>
  <c r="L20" i="11"/>
  <c r="L21" i="11"/>
  <c r="L23" i="11"/>
  <c r="L56" i="11"/>
  <c r="L27" i="11"/>
  <c r="L118" i="11"/>
  <c r="L51" i="11"/>
  <c r="L29" i="11"/>
  <c r="L34" i="11"/>
  <c r="L106" i="11"/>
  <c r="L40" i="11"/>
  <c r="L35" i="11"/>
  <c r="L42" i="11"/>
  <c r="L76" i="11"/>
  <c r="L74" i="11"/>
  <c r="L87" i="11"/>
  <c r="L153" i="11"/>
  <c r="L63" i="11"/>
  <c r="L81" i="11"/>
  <c r="L166" i="11"/>
  <c r="L67" i="11"/>
  <c r="L232" i="11"/>
  <c r="L116" i="11"/>
  <c r="L94" i="11"/>
  <c r="L79" i="11"/>
  <c r="L129" i="11"/>
  <c r="L128" i="11"/>
  <c r="L107" i="11"/>
  <c r="L235" i="11"/>
  <c r="L210" i="11"/>
  <c r="L123" i="11"/>
  <c r="L186" i="11"/>
  <c r="L157" i="11"/>
  <c r="L174" i="11"/>
  <c r="L154" i="11"/>
  <c r="L136" i="11"/>
  <c r="L139" i="11"/>
  <c r="L197" i="11"/>
  <c r="L110" i="11"/>
  <c r="L256" i="11"/>
  <c r="L104" i="11"/>
  <c r="L108" i="11"/>
  <c r="L138" i="11"/>
  <c r="L4" i="11"/>
  <c r="L10" i="11"/>
  <c r="L16" i="11"/>
  <c r="L161" i="11"/>
  <c r="L73" i="11"/>
  <c r="L180" i="11"/>
  <c r="L31" i="11"/>
  <c r="L24" i="11"/>
  <c r="L62" i="11"/>
  <c r="L43" i="11"/>
  <c r="L45" i="11"/>
  <c r="L37" i="11"/>
  <c r="L38" i="11"/>
  <c r="L140" i="11"/>
  <c r="L30" i="11"/>
  <c r="L112" i="11"/>
  <c r="L92" i="11"/>
  <c r="L120" i="11"/>
  <c r="L41" i="11"/>
  <c r="L65" i="11"/>
  <c r="L189" i="11"/>
  <c r="L50" i="11"/>
  <c r="L96" i="11"/>
  <c r="L49" i="11"/>
  <c r="L72" i="11"/>
  <c r="L146" i="11"/>
  <c r="L117" i="11"/>
  <c r="L71" i="11"/>
  <c r="L80" i="11"/>
  <c r="L224" i="11"/>
  <c r="L84" i="11"/>
  <c r="L158" i="11"/>
  <c r="L83" i="11"/>
  <c r="L132" i="11"/>
  <c r="L91" i="11"/>
  <c r="L143" i="11"/>
  <c r="L90" i="11"/>
  <c r="L260" i="11"/>
  <c r="L258" i="11"/>
  <c r="L242" i="11"/>
  <c r="L244" i="11"/>
  <c r="L187" i="11"/>
  <c r="L168" i="11"/>
  <c r="L163" i="11"/>
  <c r="L209" i="11"/>
  <c r="L227" i="11"/>
  <c r="L152" i="11"/>
  <c r="L236" i="11"/>
  <c r="L145" i="11"/>
  <c r="L162" i="11"/>
  <c r="L204" i="11"/>
  <c r="L177" i="11"/>
  <c r="L170" i="11"/>
  <c r="L141" i="11"/>
  <c r="L109" i="11"/>
  <c r="L122" i="11"/>
  <c r="L175" i="11"/>
  <c r="L5" i="11"/>
  <c r="L6" i="11"/>
  <c r="L8" i="11"/>
  <c r="L59" i="11"/>
  <c r="L95" i="11"/>
  <c r="L131" i="11"/>
  <c r="L11" i="11"/>
  <c r="L26" i="11"/>
  <c r="L61" i="11"/>
  <c r="L151" i="11"/>
  <c r="L22" i="11"/>
  <c r="L130" i="11"/>
  <c r="L60" i="11"/>
  <c r="L155" i="11"/>
  <c r="L66" i="11"/>
  <c r="L39" i="11"/>
  <c r="L33" i="11"/>
  <c r="L47" i="11"/>
  <c r="L100" i="11"/>
  <c r="L121" i="11"/>
  <c r="L57" i="11"/>
  <c r="L58" i="11"/>
  <c r="L52" i="11"/>
  <c r="L135" i="11"/>
  <c r="L53" i="11"/>
  <c r="L86" i="11"/>
  <c r="L173" i="11"/>
  <c r="L75" i="11"/>
  <c r="L70" i="11"/>
  <c r="L142" i="11"/>
  <c r="L102" i="11"/>
  <c r="L111" i="11"/>
  <c r="L101" i="11"/>
  <c r="L114" i="11"/>
  <c r="L88" i="11"/>
  <c r="L144" i="11"/>
  <c r="L119" i="11"/>
  <c r="L238" i="11"/>
  <c r="L254" i="11"/>
  <c r="L234" i="11"/>
  <c r="L248" i="11"/>
  <c r="L196" i="11"/>
  <c r="L201" i="11"/>
  <c r="L160" i="11"/>
  <c r="L176" i="11"/>
  <c r="L171" i="11"/>
  <c r="L156" i="11"/>
  <c r="L125" i="11"/>
  <c r="L222" i="11"/>
  <c r="L127" i="11"/>
  <c r="L169" i="11"/>
  <c r="L115" i="11"/>
  <c r="L18" i="12"/>
  <c r="L34" i="12"/>
  <c r="L50" i="12"/>
  <c r="L66" i="12"/>
  <c r="L16" i="12"/>
  <c r="L32" i="12"/>
  <c r="L48" i="12"/>
  <c r="L64" i="12"/>
  <c r="L80" i="12"/>
  <c r="L99" i="12"/>
  <c r="L108" i="12"/>
  <c r="L131" i="12"/>
  <c r="L140" i="12"/>
  <c r="L164" i="12"/>
  <c r="L173" i="12"/>
  <c r="L196" i="12"/>
  <c r="L205" i="12"/>
  <c r="L228" i="12"/>
  <c r="L237" i="12"/>
  <c r="L76" i="12"/>
  <c r="L92" i="12"/>
  <c r="L100" i="12"/>
  <c r="L123" i="12"/>
  <c r="L132" i="12"/>
  <c r="L156" i="12"/>
  <c r="L165" i="12"/>
  <c r="L10" i="12"/>
  <c r="L26" i="12"/>
  <c r="L42" i="12"/>
  <c r="L58" i="12"/>
  <c r="L238" i="12"/>
  <c r="L247" i="12"/>
  <c r="L24" i="12"/>
  <c r="L40" i="12"/>
  <c r="L56" i="12"/>
  <c r="L72" i="12"/>
  <c r="L88" i="12"/>
  <c r="L115" i="12"/>
  <c r="L124" i="12"/>
  <c r="L147" i="12"/>
  <c r="L157" i="12"/>
  <c r="L180" i="12"/>
  <c r="L189" i="12"/>
  <c r="L212" i="12"/>
  <c r="L221" i="12"/>
  <c r="L244" i="12"/>
  <c r="L253" i="12"/>
  <c r="L20" i="12"/>
  <c r="L36" i="12"/>
  <c r="L52" i="12"/>
  <c r="L68" i="12"/>
  <c r="L84" i="12"/>
  <c r="L107" i="12"/>
  <c r="L116" i="12"/>
  <c r="L139" i="12"/>
  <c r="L148" i="12"/>
  <c r="L172" i="12"/>
  <c r="L181" i="12"/>
  <c r="L204" i="12"/>
  <c r="L213" i="12"/>
  <c r="L236" i="12"/>
  <c r="L245" i="12"/>
  <c r="L97" i="12"/>
  <c r="L105" i="12"/>
  <c r="L113" i="12"/>
  <c r="L121" i="12"/>
  <c r="L129" i="12"/>
  <c r="L137" i="12"/>
  <c r="L145" i="12"/>
  <c r="L153" i="12"/>
  <c r="L162" i="12"/>
  <c r="L170" i="12"/>
  <c r="L178" i="12"/>
  <c r="L186" i="12"/>
  <c r="L194" i="12"/>
  <c r="L202" i="12"/>
  <c r="L210" i="12"/>
  <c r="L218" i="12"/>
  <c r="L226" i="12"/>
  <c r="L234" i="12"/>
  <c r="L242" i="12"/>
  <c r="L250" i="12"/>
  <c r="L258" i="12"/>
  <c r="L95" i="12"/>
  <c r="L103" i="12"/>
  <c r="L111" i="12"/>
  <c r="L119" i="12"/>
  <c r="L127" i="12"/>
  <c r="L135" i="12"/>
  <c r="L143" i="12"/>
  <c r="L151" i="12"/>
  <c r="L160" i="12"/>
  <c r="L168" i="12"/>
  <c r="L176" i="12"/>
  <c r="L184" i="12"/>
  <c r="L192" i="12"/>
  <c r="L200" i="12"/>
  <c r="L208" i="12"/>
  <c r="L216" i="12"/>
  <c r="L224" i="12"/>
  <c r="L232" i="12"/>
  <c r="L240" i="12"/>
  <c r="L248" i="12"/>
  <c r="L256" i="12"/>
  <c r="L181" i="5"/>
  <c r="L197" i="5"/>
  <c r="L213" i="5"/>
  <c r="L229" i="5"/>
  <c r="L245" i="5"/>
  <c r="L179" i="5"/>
  <c r="L195" i="5"/>
  <c r="L211" i="5"/>
  <c r="L243" i="5"/>
  <c r="L237" i="5"/>
  <c r="L193" i="5"/>
  <c r="L209" i="5"/>
  <c r="L225" i="5"/>
  <c r="L241" i="5"/>
  <c r="L105" i="6"/>
  <c r="L121" i="6"/>
  <c r="L137" i="6"/>
  <c r="L153" i="6"/>
  <c r="L169" i="6"/>
  <c r="L185" i="6"/>
  <c r="L201" i="6"/>
  <c r="L217" i="6"/>
  <c r="L233" i="6"/>
  <c r="L245" i="6"/>
  <c r="L261" i="6"/>
  <c r="L147" i="6"/>
  <c r="L179" i="6"/>
  <c r="L195" i="6"/>
  <c r="L211" i="6"/>
  <c r="L259" i="6"/>
  <c r="L161" i="6"/>
  <c r="L177" i="6"/>
  <c r="L193" i="6"/>
  <c r="L209" i="6"/>
  <c r="L225" i="6"/>
  <c r="L237" i="6"/>
  <c r="L253" i="6"/>
  <c r="L109" i="6"/>
  <c r="L125" i="6"/>
  <c r="L141" i="6"/>
  <c r="L157" i="6"/>
  <c r="L173" i="6"/>
  <c r="L189" i="6"/>
  <c r="L205" i="6"/>
  <c r="L221" i="6"/>
  <c r="L235" i="6"/>
  <c r="L241" i="6"/>
  <c r="L257" i="6"/>
  <c r="L226" i="25"/>
  <c r="L242" i="25"/>
  <c r="L258" i="25"/>
  <c r="L98" i="25"/>
  <c r="L106" i="25"/>
  <c r="L114" i="25"/>
  <c r="L122" i="25"/>
  <c r="L130" i="25"/>
  <c r="L138" i="25"/>
  <c r="L146" i="25"/>
  <c r="L154" i="25"/>
  <c r="L162" i="25"/>
  <c r="L170" i="25"/>
  <c r="L178" i="25"/>
  <c r="L186" i="25"/>
  <c r="L194" i="25"/>
  <c r="L202" i="25"/>
  <c r="L210" i="25"/>
  <c r="L218" i="25"/>
  <c r="L96" i="25"/>
  <c r="L104" i="25"/>
  <c r="L112" i="25"/>
  <c r="L120" i="25"/>
  <c r="L128" i="25"/>
  <c r="L136" i="25"/>
  <c r="L144" i="25"/>
  <c r="L152" i="25"/>
  <c r="L160" i="25"/>
  <c r="L168" i="25"/>
  <c r="L176" i="25"/>
  <c r="L184" i="25"/>
  <c r="L192" i="25"/>
  <c r="L200" i="25"/>
  <c r="L208" i="25"/>
  <c r="L216" i="25"/>
  <c r="L224" i="25"/>
  <c r="L240" i="25"/>
  <c r="L256" i="25"/>
  <c r="L94" i="25"/>
  <c r="L102" i="25"/>
  <c r="L110" i="25"/>
  <c r="L118" i="25"/>
  <c r="L126" i="25"/>
  <c r="L134" i="25"/>
  <c r="L142" i="25"/>
  <c r="L150" i="25"/>
  <c r="L158" i="25"/>
  <c r="L166" i="25"/>
  <c r="L174" i="25"/>
  <c r="L182" i="25"/>
  <c r="L190" i="25"/>
  <c r="L198" i="25"/>
  <c r="L206" i="25"/>
  <c r="L214" i="25"/>
  <c r="L222" i="25"/>
  <c r="L228" i="25"/>
  <c r="L244" i="25"/>
  <c r="L260" i="25"/>
  <c r="L238" i="25"/>
  <c r="L254" i="25"/>
  <c r="L80" i="21"/>
  <c r="L100" i="21"/>
  <c r="L66" i="21"/>
  <c r="L86" i="21"/>
  <c r="L196" i="21"/>
  <c r="L4" i="21"/>
  <c r="L12" i="21"/>
  <c r="L49" i="21"/>
  <c r="L59" i="21"/>
  <c r="L122" i="21"/>
  <c r="L52" i="21"/>
  <c r="L50" i="21"/>
  <c r="L65" i="21"/>
  <c r="L68" i="21"/>
  <c r="L102" i="21"/>
  <c r="L166" i="21"/>
  <c r="L143" i="21"/>
  <c r="L141" i="21"/>
  <c r="L18" i="21"/>
  <c r="L11" i="21"/>
  <c r="L22" i="21"/>
  <c r="L27" i="21"/>
  <c r="L29" i="21"/>
  <c r="L40" i="21"/>
  <c r="L35" i="21"/>
  <c r="L61" i="21"/>
  <c r="L112" i="21"/>
  <c r="L121" i="21"/>
  <c r="L93" i="21"/>
  <c r="L98" i="21"/>
  <c r="L132" i="21"/>
  <c r="L92" i="21"/>
  <c r="L195" i="21"/>
  <c r="L179" i="21"/>
  <c r="L48" i="21"/>
  <c r="L53" i="21"/>
  <c r="L63" i="21"/>
  <c r="L96" i="21"/>
  <c r="L124" i="21"/>
  <c r="L88" i="21"/>
  <c r="L103" i="21"/>
  <c r="L168" i="21"/>
  <c r="L15" i="21"/>
  <c r="L25" i="21"/>
  <c r="L28" i="21"/>
  <c r="L45" i="21"/>
  <c r="L43" i="21"/>
  <c r="L5" i="21"/>
  <c r="L7" i="21"/>
  <c r="L26" i="21"/>
  <c r="L20" i="21"/>
  <c r="L32" i="21"/>
  <c r="L31" i="21"/>
  <c r="L81" i="21"/>
  <c r="L131" i="21"/>
  <c r="L62" i="21"/>
  <c r="L117" i="21"/>
  <c r="L77" i="21"/>
  <c r="L90" i="21"/>
  <c r="L79" i="21"/>
  <c r="L83" i="21"/>
  <c r="L133" i="21"/>
  <c r="L108" i="21"/>
  <c r="L104" i="21"/>
  <c r="L189" i="21"/>
  <c r="L127" i="21"/>
  <c r="L123" i="21"/>
  <c r="L188" i="21"/>
  <c r="L180" i="21"/>
  <c r="L151" i="21"/>
  <c r="L160" i="21"/>
  <c r="L210" i="21"/>
  <c r="L173" i="21"/>
  <c r="L197" i="21"/>
  <c r="L204" i="21"/>
  <c r="L209" i="21"/>
  <c r="L206" i="21"/>
  <c r="L222" i="21"/>
  <c r="L208" i="21"/>
  <c r="L214" i="21"/>
  <c r="L64" i="21"/>
  <c r="L97" i="21"/>
  <c r="L135" i="21"/>
  <c r="L150" i="21"/>
  <c r="L139" i="21"/>
  <c r="L172" i="21"/>
  <c r="L156" i="21"/>
  <c r="L158" i="21"/>
  <c r="L159" i="21"/>
  <c r="L177" i="21"/>
  <c r="L176" i="21"/>
  <c r="L181" i="21"/>
  <c r="L202" i="21"/>
  <c r="L211" i="21"/>
  <c r="L215" i="21"/>
  <c r="L203" i="21"/>
  <c r="L218" i="21"/>
  <c r="L221" i="21"/>
  <c r="L73" i="21"/>
  <c r="L72" i="21"/>
  <c r="L89" i="21"/>
  <c r="L118" i="21"/>
  <c r="L145" i="21"/>
  <c r="L178" i="21"/>
  <c r="L185" i="21"/>
  <c r="L163" i="21"/>
  <c r="L186" i="21"/>
  <c r="L175" i="21"/>
  <c r="L184" i="21"/>
  <c r="L198" i="21"/>
  <c r="L194" i="21"/>
  <c r="L213" i="21"/>
  <c r="L212" i="21"/>
  <c r="L205" i="21"/>
  <c r="L216" i="21"/>
  <c r="L250" i="11"/>
  <c r="L246" i="11"/>
  <c r="L207" i="11"/>
  <c r="L208" i="11"/>
  <c r="L203" i="11"/>
  <c r="L190" i="11"/>
  <c r="L219" i="11"/>
  <c r="L240" i="11"/>
  <c r="L167" i="11"/>
  <c r="L194" i="11"/>
  <c r="L148" i="11"/>
  <c r="L185" i="11"/>
  <c r="L247" i="11"/>
  <c r="L249" i="11"/>
  <c r="L218" i="11"/>
  <c r="L217" i="11"/>
  <c r="L191" i="11"/>
  <c r="L228" i="11"/>
  <c r="L261" i="11"/>
  <c r="L220" i="11"/>
  <c r="L200" i="11"/>
  <c r="L192" i="11"/>
  <c r="L149" i="11"/>
  <c r="L159" i="11"/>
  <c r="L188" i="11"/>
  <c r="L257" i="11"/>
  <c r="L245" i="11"/>
  <c r="L226" i="11"/>
  <c r="L223" i="11"/>
  <c r="L205" i="11"/>
  <c r="L179" i="11"/>
  <c r="L214" i="11"/>
  <c r="L183" i="11"/>
  <c r="L165" i="11"/>
  <c r="L199" i="11"/>
  <c r="L237" i="11"/>
  <c r="L233" i="11"/>
  <c r="L225" i="11"/>
  <c r="L230" i="11"/>
  <c r="L262" i="11"/>
  <c r="L9" i="10"/>
  <c r="L17" i="10"/>
  <c r="L25" i="10"/>
  <c r="L148" i="10"/>
  <c r="L140" i="10"/>
  <c r="L132" i="10"/>
  <c r="L124" i="10"/>
  <c r="L116" i="10"/>
  <c r="L108" i="10"/>
  <c r="L100" i="10"/>
  <c r="L92" i="10"/>
  <c r="L84" i="10"/>
  <c r="L76" i="10"/>
  <c r="L68" i="10"/>
  <c r="L60" i="10"/>
  <c r="L52" i="10"/>
  <c r="L44" i="10"/>
  <c r="L36" i="10"/>
  <c r="L28" i="10"/>
  <c r="L20" i="10"/>
  <c r="L12" i="10"/>
  <c r="L147" i="10"/>
  <c r="L139" i="10"/>
  <c r="L131" i="10"/>
  <c r="L4" i="10"/>
  <c r="F112" i="2"/>
  <c r="M50" i="20" l="1"/>
  <c r="F626" i="30" s="1"/>
  <c r="M68" i="20"/>
  <c r="F211" i="30" s="1"/>
  <c r="M27" i="20"/>
  <c r="F29" i="30" s="1"/>
  <c r="M78" i="20"/>
  <c r="F984" i="30" s="1"/>
  <c r="M84" i="20"/>
  <c r="F352" i="30" s="1"/>
  <c r="M32" i="20"/>
  <c r="F754" i="30" s="1"/>
  <c r="M76" i="20"/>
  <c r="F279" i="30" s="1"/>
  <c r="M238" i="25"/>
  <c r="D885" i="30" s="1"/>
  <c r="M4" i="10"/>
  <c r="C14" i="30" s="1"/>
  <c r="M9" i="20"/>
  <c r="F46" i="30" s="1"/>
  <c r="M73" i="20"/>
  <c r="F1286" i="30" s="1"/>
  <c r="M254" i="25"/>
  <c r="D759" i="30" s="1"/>
  <c r="M240" i="12"/>
  <c r="M155" i="12"/>
  <c r="M211" i="5"/>
  <c r="G938" i="30" s="1"/>
  <c r="M14" i="20"/>
  <c r="F35" i="30" s="1"/>
  <c r="M36" i="20"/>
  <c r="F146" i="30" s="1"/>
  <c r="M55" i="20"/>
  <c r="F688" i="30" s="1"/>
  <c r="M20" i="20"/>
  <c r="F56" i="30" s="1"/>
  <c r="M87" i="20"/>
  <c r="F593" i="30" s="1"/>
  <c r="M91" i="20"/>
  <c r="F693" i="30" s="1"/>
  <c r="M8" i="20"/>
  <c r="F336" i="30" s="1"/>
  <c r="M37" i="20"/>
  <c r="F321" i="30" s="1"/>
  <c r="M205" i="6"/>
  <c r="E312" i="30" s="1"/>
  <c r="M206" i="25"/>
  <c r="D763" i="30" s="1"/>
  <c r="M142" i="25"/>
  <c r="D595" i="30" s="1"/>
  <c r="M240" i="25"/>
  <c r="D897" i="30" s="1"/>
  <c r="M168" i="25"/>
  <c r="D76" i="30" s="1"/>
  <c r="M104" i="25"/>
  <c r="D70" i="30" s="1"/>
  <c r="M355" i="25"/>
  <c r="D890" i="30" s="1"/>
  <c r="M337" i="25"/>
  <c r="D1023" i="30" s="1"/>
  <c r="M309" i="25"/>
  <c r="D519" i="30" s="1"/>
  <c r="M373" i="25"/>
  <c r="D833" i="30" s="1"/>
  <c r="M280" i="25"/>
  <c r="D1058" i="30" s="1"/>
  <c r="M335" i="25"/>
  <c r="D1275" i="30" s="1"/>
  <c r="M285" i="25"/>
  <c r="D1075" i="30" s="1"/>
  <c r="M348" i="25"/>
  <c r="D562" i="30" s="1"/>
  <c r="M68" i="25"/>
  <c r="D443" i="30" s="1"/>
  <c r="M132" i="25"/>
  <c r="D106" i="30" s="1"/>
  <c r="M196" i="25"/>
  <c r="D53" i="30" s="1"/>
  <c r="M333" i="25"/>
  <c r="D1268" i="30" s="1"/>
  <c r="M381" i="25"/>
  <c r="D1439" i="30" s="1"/>
  <c r="M283" i="25"/>
  <c r="D623" i="30" s="1"/>
  <c r="M198" i="25"/>
  <c r="D742" i="30" s="1"/>
  <c r="M134" i="25"/>
  <c r="D221" i="30" s="1"/>
  <c r="M224" i="25"/>
  <c r="D609" i="30" s="1"/>
  <c r="M160" i="25"/>
  <c r="D365" i="30" s="1"/>
  <c r="M96" i="25"/>
  <c r="D206" i="30" s="1"/>
  <c r="M358" i="25"/>
  <c r="D1146" i="30" s="1"/>
  <c r="M327" i="25"/>
  <c r="D1080" i="30" s="1"/>
  <c r="M391" i="25"/>
  <c r="D1333" i="30" s="1"/>
  <c r="M340" i="25"/>
  <c r="D488" i="30" s="1"/>
  <c r="M312" i="25"/>
  <c r="D397" i="30" s="1"/>
  <c r="M376" i="25"/>
  <c r="D1261" i="30" s="1"/>
  <c r="M284" i="25"/>
  <c r="D771" i="30" s="1"/>
  <c r="M347" i="25"/>
  <c r="D1310" i="30" s="1"/>
  <c r="M289" i="25"/>
  <c r="D580" i="30" s="1"/>
  <c r="M74" i="25"/>
  <c r="D235" i="30" s="1"/>
  <c r="M76" i="25"/>
  <c r="D458" i="30" s="1"/>
  <c r="M140" i="25"/>
  <c r="D60" i="30" s="1"/>
  <c r="M204" i="25"/>
  <c r="D79" i="30" s="1"/>
  <c r="M278" i="25"/>
  <c r="D1054" i="30" s="1"/>
  <c r="M345" i="25"/>
  <c r="D1306" i="30" s="1"/>
  <c r="M393" i="25"/>
  <c r="D1379" i="30" s="1"/>
  <c r="M287" i="25"/>
  <c r="D1084" i="30" s="1"/>
  <c r="M190" i="25"/>
  <c r="D399" i="30" s="1"/>
  <c r="M126" i="25"/>
  <c r="D288" i="30" s="1"/>
  <c r="M216" i="25"/>
  <c r="D628" i="30" s="1"/>
  <c r="M152" i="25"/>
  <c r="D66" i="30" s="1"/>
  <c r="M307" i="25"/>
  <c r="D115" i="30" s="1"/>
  <c r="M371" i="25"/>
  <c r="D1401" i="30" s="1"/>
  <c r="M353" i="25"/>
  <c r="D1073" i="30" s="1"/>
  <c r="M325" i="25"/>
  <c r="D540" i="30" s="1"/>
  <c r="M389" i="25"/>
  <c r="D1431" i="30" s="1"/>
  <c r="M288" i="25"/>
  <c r="D411" i="30" s="1"/>
  <c r="M259" i="25"/>
  <c r="D976" i="30" s="1"/>
  <c r="M293" i="25"/>
  <c r="D415" i="30" s="1"/>
  <c r="M20" i="25"/>
  <c r="D88" i="30" s="1"/>
  <c r="M84" i="25"/>
  <c r="D286" i="30" s="1"/>
  <c r="M148" i="25"/>
  <c r="D278" i="30" s="1"/>
  <c r="M212" i="25"/>
  <c r="D337" i="30" s="1"/>
  <c r="M349" i="25"/>
  <c r="D624" i="30" s="1"/>
  <c r="M397" i="25"/>
  <c r="D1494" i="30" s="1"/>
  <c r="M291" i="25"/>
  <c r="D1102" i="30" s="1"/>
  <c r="M260" i="25"/>
  <c r="D407" i="30" s="1"/>
  <c r="M182" i="25"/>
  <c r="D298" i="30" s="1"/>
  <c r="M118" i="25"/>
  <c r="D85" i="30" s="1"/>
  <c r="M208" i="25"/>
  <c r="D17" i="30" s="1"/>
  <c r="M144" i="25"/>
  <c r="D598" i="30" s="1"/>
  <c r="M310" i="25"/>
  <c r="D592" i="30" s="1"/>
  <c r="M374" i="25"/>
  <c r="D1121" i="30" s="1"/>
  <c r="M343" i="25"/>
  <c r="D902" i="30" s="1"/>
  <c r="M356" i="25"/>
  <c r="D1030" i="30" s="1"/>
  <c r="M328" i="25"/>
  <c r="D1138" i="30" s="1"/>
  <c r="M392" i="25"/>
  <c r="D1124" i="30" s="1"/>
  <c r="M292" i="25"/>
  <c r="D646" i="30" s="1"/>
  <c r="M265" i="25"/>
  <c r="D113" i="30" s="1"/>
  <c r="M297" i="25"/>
  <c r="D1135" i="30" s="1"/>
  <c r="M28" i="25"/>
  <c r="D98" i="30" s="1"/>
  <c r="M92" i="25"/>
  <c r="D30" i="30" s="1"/>
  <c r="M156" i="25"/>
  <c r="D577" i="30" s="1"/>
  <c r="M220" i="25"/>
  <c r="D471" i="30" s="1"/>
  <c r="M286" i="25"/>
  <c r="D732" i="30" s="1"/>
  <c r="M318" i="25"/>
  <c r="D1209" i="30" s="1"/>
  <c r="M263" i="25"/>
  <c r="D995" i="30" s="1"/>
  <c r="M295" i="25"/>
  <c r="D1123" i="30" s="1"/>
  <c r="M244" i="25"/>
  <c r="D612" i="30" s="1"/>
  <c r="M174" i="25"/>
  <c r="D476" i="30" s="1"/>
  <c r="M110" i="25"/>
  <c r="D240" i="30" s="1"/>
  <c r="M200" i="25"/>
  <c r="D67" i="30" s="1"/>
  <c r="M136" i="25"/>
  <c r="D432" i="30" s="1"/>
  <c r="M323" i="25"/>
  <c r="D1229" i="30" s="1"/>
  <c r="M387" i="25"/>
  <c r="D1308" i="30" s="1"/>
  <c r="M305" i="25"/>
  <c r="D867" i="30" s="1"/>
  <c r="M369" i="25"/>
  <c r="D1021" i="30" s="1"/>
  <c r="M341" i="25"/>
  <c r="M264" i="25"/>
  <c r="D481" i="30" s="1"/>
  <c r="M296" i="25"/>
  <c r="D220" i="30" s="1"/>
  <c r="M269" i="25"/>
  <c r="D643" i="30" s="1"/>
  <c r="M301" i="25"/>
  <c r="D701" i="30" s="1"/>
  <c r="M36" i="25"/>
  <c r="D112" i="30" s="1"/>
  <c r="M100" i="25"/>
  <c r="D55" i="30" s="1"/>
  <c r="M164" i="25"/>
  <c r="D650" i="30" s="1"/>
  <c r="M236" i="25"/>
  <c r="D594" i="30" s="1"/>
  <c r="M267" i="25"/>
  <c r="D226" i="30" s="1"/>
  <c r="M299" i="25"/>
  <c r="D1139" i="30" s="1"/>
  <c r="M228" i="25"/>
  <c r="D521" i="30" s="1"/>
  <c r="M166" i="25"/>
  <c r="D219" i="30" s="1"/>
  <c r="M102" i="25"/>
  <c r="D56" i="30" s="1"/>
  <c r="M192" i="25"/>
  <c r="D328" i="30" s="1"/>
  <c r="M128" i="25"/>
  <c r="D205" i="30" s="1"/>
  <c r="M326" i="25"/>
  <c r="D154" i="30" s="1"/>
  <c r="M390" i="25"/>
  <c r="D1481" i="30" s="1"/>
  <c r="M359" i="25"/>
  <c r="D608" i="30" s="1"/>
  <c r="M308" i="25"/>
  <c r="D756" i="30" s="1"/>
  <c r="M372" i="25"/>
  <c r="D1408" i="30" s="1"/>
  <c r="M344" i="25"/>
  <c r="D1001" i="30" s="1"/>
  <c r="M268" i="25"/>
  <c r="D619" i="30" s="1"/>
  <c r="M300" i="25"/>
  <c r="D856" i="30" s="1"/>
  <c r="M273" i="25"/>
  <c r="D1029" i="30" s="1"/>
  <c r="M313" i="25"/>
  <c r="D1190" i="30" s="1"/>
  <c r="M44" i="25"/>
  <c r="D393" i="30" s="1"/>
  <c r="M108" i="25"/>
  <c r="D214" i="30" s="1"/>
  <c r="M172" i="25"/>
  <c r="D111" i="30" s="1"/>
  <c r="M252" i="25"/>
  <c r="D542" i="30" s="1"/>
  <c r="M294" i="25"/>
  <c r="D893" i="30" s="1"/>
  <c r="M361" i="25"/>
  <c r="D1006" i="30" s="1"/>
  <c r="M271" i="25"/>
  <c r="D454" i="30" s="1"/>
  <c r="M303" i="25"/>
  <c r="D642" i="30" s="1"/>
  <c r="M222" i="25"/>
  <c r="D648" i="30" s="1"/>
  <c r="M158" i="25"/>
  <c r="D124" i="30" s="1"/>
  <c r="M94" i="25"/>
  <c r="D495" i="30" s="1"/>
  <c r="M184" i="25"/>
  <c r="D285" i="30" s="1"/>
  <c r="M120" i="25"/>
  <c r="D305" i="30" s="1"/>
  <c r="M339" i="25"/>
  <c r="D1149" i="30" s="1"/>
  <c r="M352" i="25"/>
  <c r="D1198" i="30" s="1"/>
  <c r="M321" i="25"/>
  <c r="D1222" i="30" s="1"/>
  <c r="M385" i="25"/>
  <c r="D1345" i="30" s="1"/>
  <c r="M357" i="25"/>
  <c r="D529" i="30" s="1"/>
  <c r="M272" i="25"/>
  <c r="D556" i="30" s="1"/>
  <c r="M304" i="25"/>
  <c r="D1158" i="30" s="1"/>
  <c r="M277" i="25"/>
  <c r="D271" i="30" s="1"/>
  <c r="M332" i="25"/>
  <c r="D852" i="30" s="1"/>
  <c r="M52" i="25"/>
  <c r="D164" i="30" s="1"/>
  <c r="M116" i="25"/>
  <c r="D533" i="30" s="1"/>
  <c r="M180" i="25"/>
  <c r="D259" i="30" s="1"/>
  <c r="M302" i="25"/>
  <c r="D1152" i="30" s="1"/>
  <c r="M365" i="25"/>
  <c r="D1211" i="30" s="1"/>
  <c r="M275" i="25"/>
  <c r="D611" i="30" s="1"/>
  <c r="M334" i="25"/>
  <c r="D1272" i="30" s="1"/>
  <c r="M214" i="25"/>
  <c r="D789" i="30" s="1"/>
  <c r="M150" i="25"/>
  <c r="D20" i="30" s="1"/>
  <c r="M256" i="25"/>
  <c r="D671" i="30" s="1"/>
  <c r="M176" i="25"/>
  <c r="D673" i="30" s="1"/>
  <c r="M112" i="25"/>
  <c r="D387" i="30" s="1"/>
  <c r="M342" i="25"/>
  <c r="D1297" i="30" s="1"/>
  <c r="M311" i="25"/>
  <c r="D207" i="30" s="1"/>
  <c r="M375" i="25"/>
  <c r="D1420" i="30" s="1"/>
  <c r="M324" i="25"/>
  <c r="D755" i="30" s="1"/>
  <c r="M388" i="25"/>
  <c r="D1415" i="30" s="1"/>
  <c r="M360" i="25"/>
  <c r="D1166" i="30" s="1"/>
  <c r="M276" i="25"/>
  <c r="D780" i="30" s="1"/>
  <c r="M331" i="25"/>
  <c r="D912" i="30" s="1"/>
  <c r="M281" i="25"/>
  <c r="D548" i="30" s="1"/>
  <c r="M336" i="25"/>
  <c r="D1279" i="30" s="1"/>
  <c r="M60" i="25"/>
  <c r="D421" i="30" s="1"/>
  <c r="M124" i="25"/>
  <c r="D6" i="30" s="1"/>
  <c r="M188" i="25"/>
  <c r="D705" i="30" s="1"/>
  <c r="M270" i="25"/>
  <c r="D601" i="30" s="1"/>
  <c r="M377" i="25"/>
  <c r="D1427" i="30" s="1"/>
  <c r="M279" i="25"/>
  <c r="D681" i="30" s="1"/>
  <c r="M9" i="10"/>
  <c r="C40" i="30" s="1"/>
  <c r="M193" i="12"/>
  <c r="M592" i="12"/>
  <c r="M116" i="5"/>
  <c r="G344" i="30" s="1"/>
  <c r="M180" i="5"/>
  <c r="G491" i="30" s="1"/>
  <c r="M244" i="5"/>
  <c r="G28" i="30" s="1"/>
  <c r="M420" i="5"/>
  <c r="G597" i="30" s="1"/>
  <c r="M499" i="5"/>
  <c r="G1040" i="30" s="1"/>
  <c r="M195" i="5"/>
  <c r="G287" i="30" s="1"/>
  <c r="M304" i="5"/>
  <c r="G191" i="30" s="1"/>
  <c r="M368" i="5"/>
  <c r="G465" i="30" s="1"/>
  <c r="M278" i="5"/>
  <c r="G368" i="30" s="1"/>
  <c r="M342" i="5"/>
  <c r="G1110" i="30" s="1"/>
  <c r="M406" i="5"/>
  <c r="G602" i="30" s="1"/>
  <c r="M300" i="5"/>
  <c r="G110" i="30" s="1"/>
  <c r="M364" i="5"/>
  <c r="G543" i="30" s="1"/>
  <c r="M428" i="5"/>
  <c r="G659" i="30" s="1"/>
  <c r="M322" i="5"/>
  <c r="G419" i="30" s="1"/>
  <c r="M386" i="5"/>
  <c r="G692" i="30" s="1"/>
  <c r="M339" i="5"/>
  <c r="G1103" i="30" s="1"/>
  <c r="M439" i="5"/>
  <c r="G624" i="30" s="1"/>
  <c r="M327" i="5"/>
  <c r="G97" i="30" s="1"/>
  <c r="M515" i="5"/>
  <c r="G1059" i="30" s="1"/>
  <c r="M303" i="5"/>
  <c r="G795" i="30" s="1"/>
  <c r="M468" i="5"/>
  <c r="M523" i="5"/>
  <c r="G290" i="30" s="1"/>
  <c r="M334" i="5"/>
  <c r="G130" i="30" s="1"/>
  <c r="M505" i="5"/>
  <c r="G513" i="30" s="1"/>
  <c r="M241" i="5"/>
  <c r="G22" i="30" s="1"/>
  <c r="M650" i="5"/>
  <c r="G1490" i="30" s="1"/>
  <c r="M312" i="5"/>
  <c r="G233" i="30" s="1"/>
  <c r="M376" i="5"/>
  <c r="G672" i="30" s="1"/>
  <c r="M286" i="5"/>
  <c r="G95" i="30" s="1"/>
  <c r="M350" i="5"/>
  <c r="G525" i="30" s="1"/>
  <c r="M414" i="5"/>
  <c r="G614" i="30" s="1"/>
  <c r="M266" i="5"/>
  <c r="G18" i="30" s="1"/>
  <c r="M330" i="5"/>
  <c r="G464" i="30" s="1"/>
  <c r="M394" i="5"/>
  <c r="G1081" i="30" s="1"/>
  <c r="M355" i="5"/>
  <c r="G459" i="30" s="1"/>
  <c r="M455" i="5"/>
  <c r="G174" i="30" s="1"/>
  <c r="M353" i="5"/>
  <c r="G373" i="30" s="1"/>
  <c r="M299" i="5"/>
  <c r="G199" i="30" s="1"/>
  <c r="M319" i="5"/>
  <c r="G564" i="30" s="1"/>
  <c r="M493" i="5"/>
  <c r="G872" i="30" s="1"/>
  <c r="M587" i="5"/>
  <c r="G1035" i="30" s="1"/>
  <c r="M356" i="5"/>
  <c r="G302" i="30" s="1"/>
  <c r="M465" i="5"/>
  <c r="G968" i="30" s="1"/>
  <c r="M225" i="5"/>
  <c r="G379" i="30" s="1"/>
  <c r="M245" i="5"/>
  <c r="G362" i="30" s="1"/>
  <c r="M294" i="5"/>
  <c r="G1049" i="30" s="1"/>
  <c r="M358" i="5"/>
  <c r="G409" i="30" s="1"/>
  <c r="M422" i="5"/>
  <c r="G1124" i="30" s="1"/>
  <c r="M316" i="5"/>
  <c r="G734" i="30" s="1"/>
  <c r="M380" i="5"/>
  <c r="G581" i="30" s="1"/>
  <c r="M274" i="5"/>
  <c r="G323" i="30" s="1"/>
  <c r="M338" i="5"/>
  <c r="G196" i="30" s="1"/>
  <c r="M402" i="5"/>
  <c r="G1013" i="30" s="1"/>
  <c r="M371" i="5"/>
  <c r="G629" i="30" s="1"/>
  <c r="M417" i="5"/>
  <c r="G337" i="30" s="1"/>
  <c r="M315" i="5"/>
  <c r="G599" i="30" s="1"/>
  <c r="M445" i="5"/>
  <c r="G590" i="30" s="1"/>
  <c r="M411" i="5"/>
  <c r="G430" i="30" s="1"/>
  <c r="M651" i="5"/>
  <c r="G758" i="30" s="1"/>
  <c r="M398" i="5"/>
  <c r="G413" i="30" s="1"/>
  <c r="M314" i="5"/>
  <c r="G982" i="30" s="1"/>
  <c r="M209" i="5"/>
  <c r="G19" i="30" s="1"/>
  <c r="M229" i="5"/>
  <c r="G486" i="30" s="1"/>
  <c r="M328" i="5"/>
  <c r="G51" i="30" s="1"/>
  <c r="M392" i="5"/>
  <c r="G790" i="30" s="1"/>
  <c r="M302" i="5"/>
  <c r="G212" i="30" s="1"/>
  <c r="M366" i="5"/>
  <c r="G914" i="30" s="1"/>
  <c r="M430" i="5"/>
  <c r="G731" i="30" s="1"/>
  <c r="M324" i="5"/>
  <c r="G381" i="30" s="1"/>
  <c r="M388" i="5"/>
  <c r="G88" i="30" s="1"/>
  <c r="M282" i="5"/>
  <c r="G154" i="30" s="1"/>
  <c r="M346" i="5"/>
  <c r="G229" i="30" s="1"/>
  <c r="M410" i="5"/>
  <c r="G527" i="30" s="1"/>
  <c r="M387" i="5"/>
  <c r="G213" i="30" s="1"/>
  <c r="M487" i="5"/>
  <c r="M435" i="5"/>
  <c r="G82" i="30" s="1"/>
  <c r="M461" i="5"/>
  <c r="G675" i="30" s="1"/>
  <c r="M433" i="5"/>
  <c r="G827" i="30" s="1"/>
  <c r="M52" i="5"/>
  <c r="G194" i="30" s="1"/>
  <c r="M270" i="5"/>
  <c r="G333" i="30" s="1"/>
  <c r="M323" i="5"/>
  <c r="G408" i="30" s="1"/>
  <c r="M193" i="5"/>
  <c r="G232" i="30" s="1"/>
  <c r="M272" i="5"/>
  <c r="G146" i="30" s="1"/>
  <c r="M336" i="5"/>
  <c r="G849" i="30" s="1"/>
  <c r="M400" i="5"/>
  <c r="G743" i="30" s="1"/>
  <c r="M268" i="5"/>
  <c r="G347" i="30" s="1"/>
  <c r="M332" i="5"/>
  <c r="G697" i="30" s="1"/>
  <c r="M396" i="5"/>
  <c r="G532" i="30" s="1"/>
  <c r="M290" i="5"/>
  <c r="G661" i="30" s="1"/>
  <c r="M354" i="5"/>
  <c r="G447" i="30" s="1"/>
  <c r="M418" i="5"/>
  <c r="G631" i="30" s="1"/>
  <c r="M457" i="5"/>
  <c r="G1121" i="30" s="1"/>
  <c r="M503" i="5"/>
  <c r="G751" i="30" s="1"/>
  <c r="M451" i="5"/>
  <c r="G607" i="30" s="1"/>
  <c r="M347" i="5"/>
  <c r="G1046" i="30" s="1"/>
  <c r="M477" i="5"/>
  <c r="G1254" i="30" s="1"/>
  <c r="M497" i="5"/>
  <c r="G684" i="30" s="1"/>
  <c r="M296" i="5"/>
  <c r="G59" i="30" s="1"/>
  <c r="M360" i="5"/>
  <c r="G573" i="30" s="1"/>
  <c r="M378" i="5"/>
  <c r="G382" i="30" s="1"/>
  <c r="M237" i="5"/>
  <c r="G91" i="30" s="1"/>
  <c r="M197" i="5"/>
  <c r="G269" i="30" s="1"/>
  <c r="M280" i="5"/>
  <c r="G23" i="30" s="1"/>
  <c r="M344" i="5"/>
  <c r="G514" i="30" s="1"/>
  <c r="M408" i="5"/>
  <c r="G663" i="30" s="1"/>
  <c r="M318" i="5"/>
  <c r="G158" i="30" s="1"/>
  <c r="M382" i="5"/>
  <c r="G1044" i="30" s="1"/>
  <c r="M276" i="5"/>
  <c r="G524" i="30" s="1"/>
  <c r="M340" i="5"/>
  <c r="G427" i="30" s="1"/>
  <c r="M404" i="5"/>
  <c r="G603" i="30" s="1"/>
  <c r="M298" i="5"/>
  <c r="G129" i="30" s="1"/>
  <c r="M362" i="5"/>
  <c r="G686" i="30" s="1"/>
  <c r="M426" i="5"/>
  <c r="G230" i="30" s="1"/>
  <c r="M473" i="5"/>
  <c r="G1201" i="30" s="1"/>
  <c r="M519" i="5"/>
  <c r="G462" i="30" s="1"/>
  <c r="M467" i="5"/>
  <c r="G996" i="30" s="1"/>
  <c r="M363" i="5"/>
  <c r="G400" i="30" s="1"/>
  <c r="M484" i="5"/>
  <c r="G1088" i="30" s="1"/>
  <c r="M516" i="5"/>
  <c r="G1317" i="30" s="1"/>
  <c r="M292" i="5"/>
  <c r="G451" i="30" s="1"/>
  <c r="M311" i="5"/>
  <c r="G886" i="30" s="1"/>
  <c r="M243" i="5"/>
  <c r="G7" i="30" s="1"/>
  <c r="M181" i="5"/>
  <c r="G189" i="30" s="1"/>
  <c r="M288" i="5"/>
  <c r="G69" i="30" s="1"/>
  <c r="M352" i="5"/>
  <c r="G1127" i="30" s="1"/>
  <c r="M416" i="5"/>
  <c r="G132" i="30" s="1"/>
  <c r="M326" i="5"/>
  <c r="G133" i="30" s="1"/>
  <c r="M390" i="5"/>
  <c r="G712" i="30" s="1"/>
  <c r="M284" i="5"/>
  <c r="G135" i="30" s="1"/>
  <c r="M348" i="5"/>
  <c r="G669" i="30" s="1"/>
  <c r="M412" i="5"/>
  <c r="G653" i="30" s="1"/>
  <c r="M306" i="5"/>
  <c r="G596" i="30" s="1"/>
  <c r="M370" i="5"/>
  <c r="G304" i="30" s="1"/>
  <c r="M307" i="5"/>
  <c r="G150" i="30" s="1"/>
  <c r="M295" i="5"/>
  <c r="G555" i="30" s="1"/>
  <c r="M483" i="5"/>
  <c r="G739" i="30" s="1"/>
  <c r="M379" i="5"/>
  <c r="G904" i="30" s="1"/>
  <c r="M495" i="5"/>
  <c r="G633" i="30" s="1"/>
  <c r="M235" i="6"/>
  <c r="E439" i="30" s="1"/>
  <c r="M348" i="6"/>
  <c r="E980" i="30" s="1"/>
  <c r="M371" i="6"/>
  <c r="E672" i="30" s="1"/>
  <c r="M289" i="6"/>
  <c r="E178" i="30" s="1"/>
  <c r="M257" i="6"/>
  <c r="E266" i="30" s="1"/>
  <c r="M161" i="6"/>
  <c r="E276" i="30" s="1"/>
  <c r="M109" i="6"/>
  <c r="E83" i="30" s="1"/>
  <c r="M259" i="6"/>
  <c r="E416" i="30" s="1"/>
  <c r="M217" i="6"/>
  <c r="E37" i="30" s="1"/>
  <c r="M355" i="6"/>
  <c r="E512" i="30" s="1"/>
  <c r="M419" i="6"/>
  <c r="E678" i="30" s="1"/>
  <c r="M319" i="6"/>
  <c r="E765" i="30" s="1"/>
  <c r="M429" i="6"/>
  <c r="E20" i="30" s="1"/>
  <c r="M10" i="6"/>
  <c r="E181" i="30" s="1"/>
  <c r="M69" i="6"/>
  <c r="E133" i="30" s="1"/>
  <c r="M221" i="6"/>
  <c r="M458" i="6"/>
  <c r="E641" i="30" s="1"/>
  <c r="M79" i="6"/>
  <c r="E95" i="30" s="1"/>
  <c r="M138" i="6"/>
  <c r="E59" i="30" s="1"/>
  <c r="M197" i="6"/>
  <c r="E273" i="30" s="1"/>
  <c r="M237" i="6"/>
  <c r="E417" i="30" s="1"/>
  <c r="M195" i="6"/>
  <c r="E212" i="30" s="1"/>
  <c r="M185" i="6"/>
  <c r="E168" i="30" s="1"/>
  <c r="M275" i="6"/>
  <c r="E581" i="30" s="1"/>
  <c r="M273" i="6"/>
  <c r="E711" i="30" s="1"/>
  <c r="M495" i="6"/>
  <c r="E921" i="30" s="1"/>
  <c r="M518" i="6"/>
  <c r="E115" i="30" s="1"/>
  <c r="M463" i="6"/>
  <c r="E734" i="30" s="1"/>
  <c r="M522" i="6"/>
  <c r="E169" i="30" s="1"/>
  <c r="M189" i="6"/>
  <c r="E135" i="30" s="1"/>
  <c r="M169" i="6"/>
  <c r="E129" i="30" s="1"/>
  <c r="M283" i="6"/>
  <c r="E81" i="30" s="1"/>
  <c r="M379" i="6"/>
  <c r="E820" i="30" s="1"/>
  <c r="M281" i="6"/>
  <c r="E664" i="30" s="1"/>
  <c r="M591" i="6"/>
  <c r="E109" i="30" s="1"/>
  <c r="M650" i="6"/>
  <c r="E311" i="30" s="1"/>
  <c r="M173" i="6"/>
  <c r="E568" i="30" s="1"/>
  <c r="M209" i="6"/>
  <c r="E92" i="30" s="1"/>
  <c r="M312" i="6"/>
  <c r="E658" i="30" s="1"/>
  <c r="M157" i="6"/>
  <c r="E459" i="30" s="1"/>
  <c r="M193" i="6"/>
  <c r="E345" i="30" s="1"/>
  <c r="M137" i="6"/>
  <c r="E479" i="30" s="1"/>
  <c r="M323" i="6"/>
  <c r="E700" i="30" s="1"/>
  <c r="M440" i="6"/>
  <c r="E1035" i="30" s="1"/>
  <c r="M499" i="6"/>
  <c r="E829" i="30" s="1"/>
  <c r="M141" i="6"/>
  <c r="E36" i="30" s="1"/>
  <c r="M177" i="6"/>
  <c r="E148" i="30" s="1"/>
  <c r="M245" i="6"/>
  <c r="E504" i="30" s="1"/>
  <c r="M220" i="6"/>
  <c r="E261" i="30" s="1"/>
  <c r="M241" i="6"/>
  <c r="E541" i="30" s="1"/>
  <c r="M176" i="12"/>
  <c r="H737" i="30" s="1"/>
  <c r="M244" i="12"/>
  <c r="H271" i="30" s="1"/>
  <c r="M371" i="12"/>
  <c r="H385" i="30" s="1"/>
  <c r="M27" i="12"/>
  <c r="H7" i="30" s="1"/>
  <c r="M232" i="12"/>
  <c r="H677" i="30" s="1"/>
  <c r="M168" i="12"/>
  <c r="H55" i="30" s="1"/>
  <c r="M103" i="12"/>
  <c r="H123" i="30" s="1"/>
  <c r="M210" i="12"/>
  <c r="H876" i="30" s="1"/>
  <c r="M145" i="12"/>
  <c r="H811" i="30" s="1"/>
  <c r="M236" i="12"/>
  <c r="H906" i="30" s="1"/>
  <c r="M107" i="12"/>
  <c r="H37" i="30" s="1"/>
  <c r="M221" i="12"/>
  <c r="H887" i="30" s="1"/>
  <c r="M88" i="12"/>
  <c r="H425" i="30" s="1"/>
  <c r="M42" i="12"/>
  <c r="H31" i="30" s="1"/>
  <c r="M92" i="12"/>
  <c r="H762" i="30" s="1"/>
  <c r="M140" i="12"/>
  <c r="H582" i="30" s="1"/>
  <c r="M16" i="12"/>
  <c r="H95" i="30" s="1"/>
  <c r="M422" i="12"/>
  <c r="H1096" i="30" s="1"/>
  <c r="M320" i="12"/>
  <c r="H918" i="30" s="1"/>
  <c r="M384" i="12"/>
  <c r="H178" i="30" s="1"/>
  <c r="M317" i="12"/>
  <c r="H390" i="30" s="1"/>
  <c r="M381" i="12"/>
  <c r="H1057" i="30" s="1"/>
  <c r="M337" i="12"/>
  <c r="H1015" i="30" s="1"/>
  <c r="M296" i="12"/>
  <c r="H967" i="30" s="1"/>
  <c r="M671" i="12"/>
  <c r="H1258" i="30" s="1"/>
  <c r="M444" i="12"/>
  <c r="H117" i="30" s="1"/>
  <c r="M402" i="12"/>
  <c r="H701" i="30" s="1"/>
  <c r="M594" i="12"/>
  <c r="H1267" i="30" s="1"/>
  <c r="M153" i="12"/>
  <c r="H822" i="30" s="1"/>
  <c r="M58" i="12"/>
  <c r="H325" i="30" s="1"/>
  <c r="M314" i="12"/>
  <c r="H153" i="30" s="1"/>
  <c r="M715" i="12"/>
  <c r="H1370" i="30" s="1"/>
  <c r="M224" i="12"/>
  <c r="H16" i="30" s="1"/>
  <c r="M160" i="12"/>
  <c r="H102" i="30" s="1"/>
  <c r="M95" i="12"/>
  <c r="H23" i="30" s="1"/>
  <c r="M202" i="12"/>
  <c r="H870" i="30" s="1"/>
  <c r="M137" i="12"/>
  <c r="H176" i="30" s="1"/>
  <c r="M213" i="12"/>
  <c r="H878" i="30" s="1"/>
  <c r="M84" i="12"/>
  <c r="H380" i="30" s="1"/>
  <c r="M212" i="12"/>
  <c r="H515" i="30" s="1"/>
  <c r="M72" i="12"/>
  <c r="H747" i="30" s="1"/>
  <c r="M26" i="12"/>
  <c r="H81" i="30" s="1"/>
  <c r="M76" i="12"/>
  <c r="H122" i="30" s="1"/>
  <c r="M131" i="12"/>
  <c r="H320" i="30" s="1"/>
  <c r="M66" i="12"/>
  <c r="H229" i="30" s="1"/>
  <c r="M425" i="12"/>
  <c r="H821" i="30" s="1"/>
  <c r="M323" i="12"/>
  <c r="H999" i="30" s="1"/>
  <c r="M387" i="12"/>
  <c r="H152" i="30" s="1"/>
  <c r="M330" i="12"/>
  <c r="H542" i="30" s="1"/>
  <c r="M391" i="12"/>
  <c r="H1066" i="30" s="1"/>
  <c r="M350" i="12"/>
  <c r="H1022" i="30" s="1"/>
  <c r="M299" i="12"/>
  <c r="H972" i="30" s="1"/>
  <c r="M670" i="12"/>
  <c r="H554" i="30" s="1"/>
  <c r="M4" i="12"/>
  <c r="H19" i="30" s="1"/>
  <c r="M532" i="12"/>
  <c r="H1205" i="30" s="1"/>
  <c r="M827" i="12"/>
  <c r="H437" i="30" s="1"/>
  <c r="M116" i="12"/>
  <c r="H539" i="30" s="1"/>
  <c r="M100" i="12"/>
  <c r="H338" i="30" s="1"/>
  <c r="M267" i="12"/>
  <c r="H937" i="30" s="1"/>
  <c r="M216" i="12"/>
  <c r="H883" i="30" s="1"/>
  <c r="M151" i="12"/>
  <c r="H817" i="30" s="1"/>
  <c r="M258" i="12"/>
  <c r="H927" i="30" s="1"/>
  <c r="M194" i="12"/>
  <c r="H862" i="30" s="1"/>
  <c r="M129" i="12"/>
  <c r="H791" i="30" s="1"/>
  <c r="M204" i="12"/>
  <c r="H25" i="30" s="1"/>
  <c r="M68" i="12"/>
  <c r="H327" i="30" s="1"/>
  <c r="M189" i="12"/>
  <c r="H265" i="30" s="1"/>
  <c r="M56" i="12"/>
  <c r="H118" i="30" s="1"/>
  <c r="M10" i="12"/>
  <c r="H259" i="30" s="1"/>
  <c r="M33" i="12"/>
  <c r="H41" i="30" s="1"/>
  <c r="M65" i="12"/>
  <c r="H29" i="30" s="1"/>
  <c r="M736" i="12"/>
  <c r="H1391" i="30" s="1"/>
  <c r="M450" i="12"/>
  <c r="H281" i="30" s="1"/>
  <c r="M578" i="12"/>
  <c r="H1248" i="30" s="1"/>
  <c r="M482" i="12"/>
  <c r="H1160" i="30" s="1"/>
  <c r="M760" i="12"/>
  <c r="H1422" i="30" s="1"/>
  <c r="M768" i="12"/>
  <c r="H1155" i="30" s="1"/>
  <c r="M546" i="12"/>
  <c r="H382" i="30" s="1"/>
  <c r="M17" i="12"/>
  <c r="H38" i="30" s="1"/>
  <c r="M233" i="12"/>
  <c r="H217" i="30" s="1"/>
  <c r="M819" i="12"/>
  <c r="H1484" i="30" s="1"/>
  <c r="M611" i="12"/>
  <c r="H1282" i="30" s="1"/>
  <c r="M283" i="12"/>
  <c r="H212" i="30" s="1"/>
  <c r="M109" i="12"/>
  <c r="H530" i="30" s="1"/>
  <c r="M841" i="12"/>
  <c r="H693" i="30" s="1"/>
  <c r="M570" i="12"/>
  <c r="H1240" i="30" s="1"/>
  <c r="M25" i="12"/>
  <c r="H706" i="30" s="1"/>
  <c r="M837" i="12"/>
  <c r="H512" i="30" s="1"/>
  <c r="M817" i="12"/>
  <c r="H1480" i="30" s="1"/>
  <c r="M472" i="12"/>
  <c r="H688" i="30" s="1"/>
  <c r="M51" i="12"/>
  <c r="H135" i="30" s="1"/>
  <c r="M506" i="12"/>
  <c r="H912" i="30" s="1"/>
  <c r="M805" i="12"/>
  <c r="H1467" i="30" s="1"/>
  <c r="M372" i="12"/>
  <c r="H1047" i="30" s="1"/>
  <c r="M695" i="12"/>
  <c r="H1143" i="30" s="1"/>
  <c r="M182" i="12"/>
  <c r="H592" i="30" s="1"/>
  <c r="M511" i="12"/>
  <c r="H1186" i="30" s="1"/>
  <c r="M847" i="12"/>
  <c r="H1507" i="30" s="1"/>
  <c r="M13" i="12"/>
  <c r="H321" i="30" s="1"/>
  <c r="M206" i="12"/>
  <c r="H873" i="30" s="1"/>
  <c r="M527" i="12"/>
  <c r="H233" i="30" s="1"/>
  <c r="M438" i="12"/>
  <c r="H1113" i="30" s="1"/>
  <c r="M117" i="12"/>
  <c r="H56" i="30" s="1"/>
  <c r="M646" i="12"/>
  <c r="H1307" i="30" s="1"/>
  <c r="M481" i="12"/>
  <c r="H91" i="30" s="1"/>
  <c r="M47" i="12"/>
  <c r="H205" i="30" s="1"/>
  <c r="M464" i="12"/>
  <c r="H1142" i="30" s="1"/>
  <c r="M101" i="12"/>
  <c r="H60" i="30" s="1"/>
  <c r="M191" i="12"/>
  <c r="H860" i="30" s="1"/>
  <c r="M271" i="12"/>
  <c r="H99" i="30" s="1"/>
  <c r="M664" i="12"/>
  <c r="H1328" i="30" s="1"/>
  <c r="M479" i="12"/>
  <c r="H540" i="30" s="1"/>
  <c r="M61" i="12"/>
  <c r="H43" i="30" s="1"/>
  <c r="M246" i="12"/>
  <c r="H916" i="30" s="1"/>
  <c r="M496" i="12"/>
  <c r="H732" i="30" s="1"/>
  <c r="M295" i="12"/>
  <c r="H739" i="30" s="1"/>
  <c r="M809" i="12"/>
  <c r="H1431" i="30" s="1"/>
  <c r="M825" i="12"/>
  <c r="H1147" i="30" s="1"/>
  <c r="M803" i="12"/>
  <c r="H1466" i="30" s="1"/>
  <c r="M563" i="12"/>
  <c r="H1235" i="30" s="1"/>
  <c r="M235" i="12"/>
  <c r="H905" i="30" s="1"/>
  <c r="M133" i="12"/>
  <c r="H793" i="30" s="1"/>
  <c r="M813" i="12"/>
  <c r="H1292" i="30" s="1"/>
  <c r="M490" i="12"/>
  <c r="H1171" i="30" s="1"/>
  <c r="M62" i="12"/>
  <c r="H285" i="30" s="1"/>
  <c r="M620" i="12"/>
  <c r="H1290" i="30" s="1"/>
  <c r="M795" i="12"/>
  <c r="H1434" i="30" s="1"/>
  <c r="M462" i="12"/>
  <c r="H1021" i="30" s="1"/>
  <c r="M81" i="12"/>
  <c r="H139" i="30" s="1"/>
  <c r="M467" i="12"/>
  <c r="H560" i="30" s="1"/>
  <c r="M738" i="12"/>
  <c r="H1345" i="30" s="1"/>
  <c r="M59" i="12"/>
  <c r="H94" i="30" s="1"/>
  <c r="M545" i="12"/>
  <c r="H1221" i="30" s="1"/>
  <c r="M199" i="12"/>
  <c r="H866" i="30" s="1"/>
  <c r="M487" i="12"/>
  <c r="H1167" i="30" s="1"/>
  <c r="M839" i="12"/>
  <c r="H1501" i="30" s="1"/>
  <c r="M30" i="12"/>
  <c r="H52" i="30" s="1"/>
  <c r="M223" i="12"/>
  <c r="H892" i="30" s="1"/>
  <c r="M521" i="12"/>
  <c r="H1194" i="30" s="1"/>
  <c r="M367" i="12"/>
  <c r="H1041" i="30" s="1"/>
  <c r="M141" i="12"/>
  <c r="H5" i="30" s="1"/>
  <c r="M640" i="12"/>
  <c r="H167" i="30" s="1"/>
  <c r="M94" i="12"/>
  <c r="H68" i="30" s="1"/>
  <c r="M537" i="12"/>
  <c r="H1001" i="30" s="1"/>
  <c r="M437" i="12"/>
  <c r="H585" i="30" s="1"/>
  <c r="M112" i="12"/>
  <c r="H108" i="30" s="1"/>
  <c r="M197" i="12"/>
  <c r="H236" i="30" s="1"/>
  <c r="M638" i="12"/>
  <c r="H1304" i="30" s="1"/>
  <c r="M469" i="12"/>
  <c r="H497" i="30" s="1"/>
  <c r="M5" i="12"/>
  <c r="H18" i="30" s="1"/>
  <c r="M630" i="12"/>
  <c r="H107" i="30" s="1"/>
  <c r="M440" i="12"/>
  <c r="H1117" i="30" s="1"/>
  <c r="M85" i="12"/>
  <c r="H22" i="30" s="1"/>
  <c r="M692" i="12"/>
  <c r="H525" i="30" s="1"/>
  <c r="M797" i="12"/>
  <c r="H1458" i="30" s="1"/>
  <c r="M787" i="12"/>
  <c r="H1445" i="30" s="1"/>
  <c r="M547" i="12"/>
  <c r="H829" i="30" s="1"/>
  <c r="M90" i="12"/>
  <c r="H760" i="30" s="1"/>
  <c r="M144" i="12"/>
  <c r="H242" i="30" s="1"/>
  <c r="M785" i="12"/>
  <c r="H1009" i="30" s="1"/>
  <c r="M23" i="12"/>
  <c r="H704" i="30" s="1"/>
  <c r="M73" i="12"/>
  <c r="H748" i="30" s="1"/>
  <c r="M268" i="12"/>
  <c r="H939" i="30" s="1"/>
  <c r="M697" i="12"/>
  <c r="H186" i="30" s="1"/>
  <c r="M451" i="12"/>
  <c r="H370" i="30" s="1"/>
  <c r="M833" i="12"/>
  <c r="H1495" i="30" s="1"/>
  <c r="M287" i="12"/>
  <c r="H395" i="30" s="1"/>
  <c r="M528" i="12"/>
  <c r="H1200" i="30" s="1"/>
  <c r="M29" i="12"/>
  <c r="H58" i="30" s="1"/>
  <c r="M498" i="12"/>
  <c r="H1177" i="30" s="1"/>
  <c r="M229" i="12"/>
  <c r="H899" i="30" s="1"/>
  <c r="M477" i="12"/>
  <c r="H1156" i="30" s="1"/>
  <c r="M831" i="12"/>
  <c r="H537" i="30" s="1"/>
  <c r="M46" i="12"/>
  <c r="H103" i="30" s="1"/>
  <c r="M654" i="12"/>
  <c r="H761" i="30" s="1"/>
  <c r="M510" i="12"/>
  <c r="H1185" i="30" s="1"/>
  <c r="M361" i="12"/>
  <c r="H1036" i="30" s="1"/>
  <c r="M166" i="12"/>
  <c r="H726" i="30" s="1"/>
  <c r="M600" i="12"/>
  <c r="H849" i="30" s="1"/>
  <c r="M454" i="12"/>
  <c r="H116" i="30" s="1"/>
  <c r="M201" i="12"/>
  <c r="H84" i="30" s="1"/>
  <c r="M519" i="12"/>
  <c r="H456" i="30" s="1"/>
  <c r="M345" i="12"/>
  <c r="H623" i="30" s="1"/>
  <c r="M118" i="12"/>
  <c r="H77" i="30" s="1"/>
  <c r="M214" i="12"/>
  <c r="H879" i="30" s="1"/>
  <c r="M624" i="12"/>
  <c r="H1293" i="30" s="1"/>
  <c r="M453" i="12"/>
  <c r="H300" i="30" s="1"/>
  <c r="M22" i="12"/>
  <c r="H106" i="30" s="1"/>
  <c r="M430" i="12"/>
  <c r="H896" i="30" s="1"/>
  <c r="M96" i="12"/>
  <c r="H32" i="30" s="1"/>
  <c r="M478" i="12"/>
  <c r="H594" i="30" s="1"/>
  <c r="M284" i="12"/>
  <c r="H221" i="30" s="1"/>
  <c r="M583" i="12"/>
  <c r="H1253" i="30" s="1"/>
  <c r="M779" i="12"/>
  <c r="H769" i="30" s="1"/>
  <c r="M531" i="12"/>
  <c r="H665" i="30" s="1"/>
  <c r="M707" i="12"/>
  <c r="H1362" i="30" s="1"/>
  <c r="M150" i="12"/>
  <c r="H816" i="30" s="1"/>
  <c r="M770" i="12"/>
  <c r="H979" i="30" s="1"/>
  <c r="M618" i="12"/>
  <c r="H1288" i="30" s="1"/>
  <c r="M829" i="12"/>
  <c r="H1492" i="30" s="1"/>
  <c r="M35" i="12"/>
  <c r="H373" i="30" s="1"/>
  <c r="M656" i="12"/>
  <c r="H759" i="30" s="1"/>
  <c r="M445" i="12"/>
  <c r="H1125" i="30" s="1"/>
  <c r="M811" i="12"/>
  <c r="H1474" i="30" s="1"/>
  <c r="M396" i="12"/>
  <c r="H248" i="30" s="1"/>
  <c r="M522" i="12"/>
  <c r="H1030" i="30" s="1"/>
  <c r="M41" i="12"/>
  <c r="H513" i="30" s="1"/>
  <c r="M7" i="12"/>
  <c r="H689" i="30" s="1"/>
  <c r="M254" i="12"/>
  <c r="H184" i="30" s="1"/>
  <c r="M461" i="12"/>
  <c r="H681" i="30" s="1"/>
  <c r="M823" i="12"/>
  <c r="H1488" i="30" s="1"/>
  <c r="M104" i="12"/>
  <c r="H776" i="30" s="1"/>
  <c r="M614" i="12"/>
  <c r="H628" i="30" s="1"/>
  <c r="M494" i="12"/>
  <c r="H1174" i="30" s="1"/>
  <c r="M334" i="12"/>
  <c r="H438" i="30" s="1"/>
  <c r="M177" i="12"/>
  <c r="H223" i="30" s="1"/>
  <c r="M574" i="12"/>
  <c r="H27" i="30" s="1"/>
  <c r="M448" i="12"/>
  <c r="H1128" i="30" s="1"/>
  <c r="M207" i="12"/>
  <c r="H150" i="30" s="1"/>
  <c r="M502" i="12"/>
  <c r="H476" i="30" s="1"/>
  <c r="M319" i="12"/>
  <c r="H997" i="30" s="1"/>
  <c r="M125" i="12"/>
  <c r="H404" i="30" s="1"/>
  <c r="M231" i="12"/>
  <c r="H901" i="30" s="1"/>
  <c r="M44" i="12"/>
  <c r="H719" i="30" s="1"/>
  <c r="M560" i="12"/>
  <c r="H609" i="30" s="1"/>
  <c r="M303" i="12"/>
  <c r="H477" i="30" s="1"/>
  <c r="M102" i="12"/>
  <c r="H774" i="30" s="1"/>
  <c r="M590" i="12"/>
  <c r="H780" i="30" s="1"/>
  <c r="M220" i="12"/>
  <c r="H548" i="30" s="1"/>
  <c r="M571" i="12"/>
  <c r="H1241" i="30" s="1"/>
  <c r="M747" i="12"/>
  <c r="H589" i="30" s="1"/>
  <c r="M515" i="12"/>
  <c r="H1189" i="30" s="1"/>
  <c r="M538" i="12"/>
  <c r="H1212" i="30" s="1"/>
  <c r="M158" i="12"/>
  <c r="H289" i="30" s="1"/>
  <c r="M764" i="12"/>
  <c r="H332" i="30" s="1"/>
  <c r="M442" i="12"/>
  <c r="H1120" i="30" s="1"/>
  <c r="M801" i="12"/>
  <c r="H222" i="30" s="1"/>
  <c r="M49" i="12"/>
  <c r="H722" i="30" s="1"/>
  <c r="M643" i="12"/>
  <c r="H1223" i="30" s="1"/>
  <c r="M434" i="12"/>
  <c r="H1109" i="30" s="1"/>
  <c r="M789" i="12"/>
  <c r="H1448" i="30" s="1"/>
  <c r="M43" i="12"/>
  <c r="H129" i="30" s="1"/>
  <c r="M517" i="12"/>
  <c r="H538" i="30" s="1"/>
  <c r="M843" i="12"/>
  <c r="H1504" i="30" s="1"/>
  <c r="M45" i="12"/>
  <c r="H57" i="30" s="1"/>
  <c r="M261" i="12"/>
  <c r="H833" i="30" s="1"/>
  <c r="M439" i="12"/>
  <c r="H1115" i="30" s="1"/>
  <c r="M815" i="12"/>
  <c r="H1478" i="30" s="1"/>
  <c r="M110" i="12"/>
  <c r="H200" i="30" s="1"/>
  <c r="M608" i="12"/>
  <c r="H586" i="30" s="1"/>
  <c r="M486" i="12"/>
  <c r="H1165" i="30" s="1"/>
  <c r="M8" i="12"/>
  <c r="H690" i="30" s="1"/>
  <c r="M183" i="12"/>
  <c r="H480" i="30" s="1"/>
  <c r="M400" i="12"/>
  <c r="H1071" i="30" s="1"/>
  <c r="M21" i="12"/>
  <c r="H110" i="30" s="1"/>
  <c r="M136" i="12"/>
  <c r="H799" i="30" s="1"/>
  <c r="M567" i="12"/>
  <c r="H948" i="30" s="1"/>
  <c r="M399" i="12"/>
  <c r="H619" i="30" s="1"/>
  <c r="M78" i="12"/>
  <c r="H21" i="30" s="1"/>
  <c r="M552" i="12"/>
  <c r="H1227" i="30" s="1"/>
  <c r="M126" i="12"/>
  <c r="H155" i="30" s="1"/>
  <c r="M551" i="12"/>
  <c r="H1225" i="30" s="1"/>
  <c r="M456" i="12"/>
  <c r="H132" i="30" s="1"/>
  <c r="M12" i="12"/>
  <c r="H197" i="30" s="1"/>
  <c r="M564" i="12"/>
  <c r="H1236" i="30" s="1"/>
  <c r="M683" i="12"/>
  <c r="H417" i="30" s="1"/>
  <c r="M499" i="12"/>
  <c r="H1178" i="30" s="1"/>
  <c r="M732" i="12"/>
  <c r="H1388" i="30" s="1"/>
  <c r="M169" i="12"/>
  <c r="H840" i="30" s="1"/>
  <c r="M706" i="12"/>
  <c r="H151" i="30" s="1"/>
  <c r="M756" i="12"/>
  <c r="H1417" i="30" s="1"/>
  <c r="M622" i="12"/>
  <c r="H1146" i="30" s="1"/>
  <c r="M57" i="12"/>
  <c r="H467" i="30" s="1"/>
  <c r="M554" i="12"/>
  <c r="H383" i="30" s="1"/>
  <c r="M394" i="12"/>
  <c r="H1069" i="30" s="1"/>
  <c r="M682" i="12"/>
  <c r="H514" i="30" s="1"/>
  <c r="M9" i="12"/>
  <c r="H35" i="30" s="1"/>
  <c r="M466" i="12"/>
  <c r="H146" i="30" s="1"/>
  <c r="M821" i="12"/>
  <c r="H1486" i="30" s="1"/>
  <c r="M69" i="12"/>
  <c r="H340" i="30" s="1"/>
  <c r="M681" i="12"/>
  <c r="H1339" i="30" s="1"/>
  <c r="M401" i="12"/>
  <c r="H1072" i="30" s="1"/>
  <c r="M807" i="12"/>
  <c r="H1469" i="30" s="1"/>
  <c r="M128" i="12"/>
  <c r="H478" i="30" s="1"/>
  <c r="M569" i="12"/>
  <c r="H1239" i="30" s="1"/>
  <c r="M471" i="12"/>
  <c r="H1150" i="30" s="1"/>
  <c r="M70" i="12"/>
  <c r="H745" i="30" s="1"/>
  <c r="M190" i="12"/>
  <c r="H662" i="30" s="1"/>
  <c r="M526" i="12"/>
  <c r="H1199" i="30" s="1"/>
  <c r="M326" i="12"/>
  <c r="H1002" i="30" s="1"/>
  <c r="M263" i="12"/>
  <c r="H933" i="30" s="1"/>
  <c r="M485" i="12"/>
  <c r="H612" i="30" s="1"/>
  <c r="M38" i="12"/>
  <c r="H46" i="30" s="1"/>
  <c r="M142" i="12"/>
  <c r="H301" i="30" s="1"/>
  <c r="M257" i="12"/>
  <c r="H926" i="30" s="1"/>
  <c r="M541" i="12"/>
  <c r="H1217" i="30" s="1"/>
  <c r="M359" i="12"/>
  <c r="H1033" i="30" s="1"/>
  <c r="M149" i="12"/>
  <c r="H815" i="30" s="1"/>
  <c r="M6" i="12"/>
  <c r="H98" i="30" s="1"/>
  <c r="M198" i="12"/>
  <c r="H865" i="30" s="1"/>
  <c r="M89" i="12"/>
  <c r="H145" i="30" s="1"/>
  <c r="M458" i="12"/>
  <c r="H128" i="30" s="1"/>
  <c r="M659" i="12"/>
  <c r="H1320" i="30" s="1"/>
  <c r="M435" i="12"/>
  <c r="H882" i="30" s="1"/>
  <c r="M364" i="12"/>
  <c r="H1039" i="30" s="1"/>
  <c r="M175" i="12"/>
  <c r="H239" i="30" s="1"/>
  <c r="M602" i="12"/>
  <c r="H1274" i="30" s="1"/>
  <c r="M340" i="12"/>
  <c r="H503" i="30" s="1"/>
  <c r="M562" i="12"/>
  <c r="H1234" i="30" s="1"/>
  <c r="M74" i="12"/>
  <c r="H180" i="30" s="1"/>
  <c r="M530" i="12"/>
  <c r="H1203" i="30" s="1"/>
  <c r="M404" i="12"/>
  <c r="H192" i="30" s="1"/>
  <c r="M662" i="12"/>
  <c r="H1325" i="30" s="1"/>
  <c r="M849" i="12"/>
  <c r="H965" i="30" s="1"/>
  <c r="M342" i="12"/>
  <c r="H210" i="30" s="1"/>
  <c r="M793" i="12"/>
  <c r="H1454" i="30" s="1"/>
  <c r="M86" i="12"/>
  <c r="H757" i="30" s="1"/>
  <c r="M582" i="12"/>
  <c r="H1252" i="30" s="1"/>
  <c r="M374" i="12"/>
  <c r="H305" i="30" s="1"/>
  <c r="M799" i="12"/>
  <c r="H1461" i="30" s="1"/>
  <c r="M134" i="12"/>
  <c r="H797" i="30" s="1"/>
  <c r="M549" i="12"/>
  <c r="H771" i="30" s="1"/>
  <c r="M455" i="12"/>
  <c r="H723" i="30" s="1"/>
  <c r="M230" i="12"/>
  <c r="H900" i="30" s="1"/>
  <c r="M520" i="12"/>
  <c r="H1192" i="30" s="1"/>
  <c r="M279" i="12"/>
  <c r="H949" i="30" s="1"/>
  <c r="M606" i="12"/>
  <c r="H8" i="30" s="1"/>
  <c r="M480" i="12"/>
  <c r="H637" i="30" s="1"/>
  <c r="M60" i="12"/>
  <c r="H195" i="30" s="1"/>
  <c r="M161" i="12"/>
  <c r="H214" i="30" s="1"/>
  <c r="M678" i="12"/>
  <c r="H1337" i="30" s="1"/>
  <c r="M536" i="12"/>
  <c r="H218" i="30" s="1"/>
  <c r="M311" i="12"/>
  <c r="H988" i="30" s="1"/>
  <c r="M174" i="12"/>
  <c r="H846" i="30" s="1"/>
  <c r="M513" i="12"/>
  <c r="H364" i="30" s="1"/>
  <c r="M209" i="12"/>
  <c r="H875" i="30" s="1"/>
  <c r="M534" i="12"/>
  <c r="H1208" i="30" s="1"/>
  <c r="M446" i="12"/>
  <c r="H1126" i="30" s="1"/>
  <c r="M237" i="12"/>
  <c r="H907" i="30" s="1"/>
  <c r="M108" i="12"/>
  <c r="H168" i="30" s="1"/>
  <c r="M50" i="12"/>
  <c r="H725" i="30" s="1"/>
  <c r="M272" i="12"/>
  <c r="H919" i="30" s="1"/>
  <c r="M336" i="12"/>
  <c r="H290" i="30" s="1"/>
  <c r="M269" i="12"/>
  <c r="H940" i="30" s="1"/>
  <c r="M333" i="12"/>
  <c r="H1010" i="30" s="1"/>
  <c r="M270" i="12"/>
  <c r="H556" i="30" s="1"/>
  <c r="M353" i="12"/>
  <c r="H448" i="30" s="1"/>
  <c r="M312" i="12"/>
  <c r="H310" i="30" s="1"/>
  <c r="M278" i="12"/>
  <c r="H507" i="30" s="1"/>
  <c r="M167" i="12"/>
  <c r="H837" i="30" s="1"/>
  <c r="M159" i="12"/>
  <c r="H49" i="30" s="1"/>
  <c r="M586" i="12"/>
  <c r="H1133" i="30" s="1"/>
  <c r="M19" i="12"/>
  <c r="H699" i="30" s="1"/>
  <c r="M111" i="12"/>
  <c r="H333" i="30" s="1"/>
  <c r="M115" i="12"/>
  <c r="H782" i="30" s="1"/>
  <c r="M378" i="12"/>
  <c r="H1055" i="30" s="1"/>
  <c r="M208" i="12"/>
  <c r="H703" i="30" s="1"/>
  <c r="M143" i="12"/>
  <c r="H82" i="30" s="1"/>
  <c r="M250" i="12"/>
  <c r="H240" i="30" s="1"/>
  <c r="M186" i="12"/>
  <c r="H853" i="30" s="1"/>
  <c r="M121" i="12"/>
  <c r="H786" i="30" s="1"/>
  <c r="M181" i="12"/>
  <c r="H278" i="30" s="1"/>
  <c r="M52" i="12"/>
  <c r="H728" i="30" s="1"/>
  <c r="M180" i="12"/>
  <c r="H851" i="30" s="1"/>
  <c r="M40" i="12"/>
  <c r="H718" i="30" s="1"/>
  <c r="M165" i="12"/>
  <c r="H836" i="30" s="1"/>
  <c r="M228" i="12"/>
  <c r="H196" i="30" s="1"/>
  <c r="M99" i="12"/>
  <c r="H298" i="30" s="1"/>
  <c r="M34" i="12"/>
  <c r="H713" i="30" s="1"/>
  <c r="M275" i="12"/>
  <c r="H198" i="30" s="1"/>
  <c r="M339" i="12"/>
  <c r="H599" i="30" s="1"/>
  <c r="M282" i="12"/>
  <c r="H952" i="30" s="1"/>
  <c r="M346" i="12"/>
  <c r="H273" i="30" s="1"/>
  <c r="M273" i="12"/>
  <c r="H39" i="30" s="1"/>
  <c r="M366" i="12"/>
  <c r="H127" i="30" s="1"/>
  <c r="M315" i="12"/>
  <c r="H992" i="30" s="1"/>
  <c r="M407" i="12"/>
  <c r="H1077" i="30" s="1"/>
  <c r="M215" i="12"/>
  <c r="H280" i="30" s="1"/>
  <c r="M77" i="12"/>
  <c r="H159" i="30" s="1"/>
  <c r="M503" i="12"/>
  <c r="H1179" i="30" s="1"/>
  <c r="M791" i="12"/>
  <c r="H1451" i="30" s="1"/>
  <c r="M252" i="12"/>
  <c r="H922" i="30" s="1"/>
  <c r="M403" i="12"/>
  <c r="H412" i="30" s="1"/>
  <c r="M512" i="12"/>
  <c r="H733" i="30" s="1"/>
  <c r="M200" i="12"/>
  <c r="H868" i="30" s="1"/>
  <c r="M135" i="12"/>
  <c r="H798" i="30" s="1"/>
  <c r="M242" i="12"/>
  <c r="H911" i="30" s="1"/>
  <c r="M178" i="12"/>
  <c r="H343" i="30" s="1"/>
  <c r="M113" i="12"/>
  <c r="H79" i="30" s="1"/>
  <c r="M172" i="12"/>
  <c r="H588" i="30" s="1"/>
  <c r="M36" i="12"/>
  <c r="H65" i="30" s="1"/>
  <c r="M157" i="12"/>
  <c r="H481" i="30" s="1"/>
  <c r="M24" i="12"/>
  <c r="H608" i="30" s="1"/>
  <c r="M156" i="12"/>
  <c r="H825" i="30" s="1"/>
  <c r="M205" i="12"/>
  <c r="H871" i="30" s="1"/>
  <c r="M80" i="12"/>
  <c r="H656" i="30" s="1"/>
  <c r="M18" i="12"/>
  <c r="H126" i="30" s="1"/>
  <c r="M390" i="12"/>
  <c r="H890" i="30" s="1"/>
  <c r="M288" i="12"/>
  <c r="H955" i="30" s="1"/>
  <c r="M352" i="12"/>
  <c r="H252" i="30" s="1"/>
  <c r="M285" i="12"/>
  <c r="H954" i="30" s="1"/>
  <c r="M349" i="12"/>
  <c r="H156" i="30" s="1"/>
  <c r="M286" i="12"/>
  <c r="H220" i="30" s="1"/>
  <c r="M369" i="12"/>
  <c r="H1043" i="30" s="1"/>
  <c r="M328" i="12"/>
  <c r="H1004" i="30" s="1"/>
  <c r="M392" i="12"/>
  <c r="H1067" i="30" s="1"/>
  <c r="M290" i="12"/>
  <c r="H636" i="30" s="1"/>
  <c r="M354" i="12"/>
  <c r="H1026" i="30" s="1"/>
  <c r="M405" i="12"/>
  <c r="H1074" i="30" s="1"/>
  <c r="M673" i="12"/>
  <c r="H1271" i="30" s="1"/>
  <c r="M605" i="12"/>
  <c r="H1278" i="30" s="1"/>
  <c r="M617" i="12"/>
  <c r="H1287" i="30" s="1"/>
  <c r="M679" i="12"/>
  <c r="H1338" i="30" s="1"/>
  <c r="M677" i="12"/>
  <c r="H293" i="30" s="1"/>
  <c r="M767" i="12"/>
  <c r="H1428" i="30" s="1"/>
  <c r="M733" i="12"/>
  <c r="H1389" i="30" s="1"/>
  <c r="M712" i="12"/>
  <c r="H420" i="30" s="1"/>
  <c r="M734" i="12"/>
  <c r="H1138" i="30" s="1"/>
  <c r="M668" i="12"/>
  <c r="H1330" i="30" s="1"/>
  <c r="M769" i="12"/>
  <c r="H1326" i="30" s="1"/>
  <c r="M579" i="12"/>
  <c r="H1250" i="30" s="1"/>
  <c r="M739" i="12"/>
  <c r="H1395" i="30" s="1"/>
  <c r="M300" i="12"/>
  <c r="H973" i="30" s="1"/>
  <c r="M441" i="12"/>
  <c r="H1065" i="30" s="1"/>
  <c r="M576" i="12"/>
  <c r="H1245" i="30" s="1"/>
  <c r="M740" i="12"/>
  <c r="H1397" i="30" s="1"/>
  <c r="M217" i="12"/>
  <c r="H90" i="30" s="1"/>
  <c r="M335" i="12"/>
  <c r="H1011" i="30" s="1"/>
  <c r="M626" i="12"/>
  <c r="H1294" i="30" s="1"/>
  <c r="M752" i="12"/>
  <c r="H1414" i="30" s="1"/>
  <c r="M810" i="12"/>
  <c r="H1472" i="30" s="1"/>
  <c r="M842" i="12"/>
  <c r="H1503" i="30" s="1"/>
  <c r="M266" i="12"/>
  <c r="H30" i="30" s="1"/>
  <c r="M294" i="12"/>
  <c r="H399" i="30" s="1"/>
  <c r="M398" i="12"/>
  <c r="H570" i="30" s="1"/>
  <c r="M529" i="12"/>
  <c r="H671" i="30" s="1"/>
  <c r="M575" i="12"/>
  <c r="M680" i="12"/>
  <c r="H618" i="30" s="1"/>
  <c r="M772" i="12"/>
  <c r="H624" i="30" s="1"/>
  <c r="M203" i="12"/>
  <c r="H349" i="30" s="1"/>
  <c r="M138" i="12"/>
  <c r="H803" i="30" s="1"/>
  <c r="M28" i="12"/>
  <c r="H707" i="30" s="1"/>
  <c r="M543" i="12"/>
  <c r="H1219" i="30" s="1"/>
  <c r="M705" i="12"/>
  <c r="H1198" i="30" s="1"/>
  <c r="M796" i="12"/>
  <c r="H274" i="30" s="1"/>
  <c r="M828" i="12"/>
  <c r="H1334" i="30" s="1"/>
  <c r="M553" i="12"/>
  <c r="H1228" i="30" s="1"/>
  <c r="M591" i="12"/>
  <c r="H469" i="30" s="1"/>
  <c r="M566" i="12"/>
  <c r="H387" i="30" s="1"/>
  <c r="M39" i="12"/>
  <c r="H717" i="30" s="1"/>
  <c r="M470" i="12"/>
  <c r="H489" i="30" s="1"/>
  <c r="M321" i="12"/>
  <c r="H73" i="30" s="1"/>
  <c r="M488" i="12"/>
  <c r="H1169" i="30" s="1"/>
  <c r="M627" i="12"/>
  <c r="H1295" i="30" s="1"/>
  <c r="M218" i="12"/>
  <c r="H578" i="30" s="1"/>
  <c r="M164" i="12"/>
  <c r="H834" i="30" s="1"/>
  <c r="M307" i="12"/>
  <c r="H844" i="30" s="1"/>
  <c r="M305" i="12"/>
  <c r="H237" i="30" s="1"/>
  <c r="M256" i="12"/>
  <c r="H925" i="30" s="1"/>
  <c r="M192" i="12"/>
  <c r="H172" i="30" s="1"/>
  <c r="M127" i="12"/>
  <c r="H138" i="30" s="1"/>
  <c r="M234" i="12"/>
  <c r="H213" i="30" s="1"/>
  <c r="M170" i="12"/>
  <c r="H841" i="30" s="1"/>
  <c r="M105" i="12"/>
  <c r="H777" i="30" s="1"/>
  <c r="M148" i="12"/>
  <c r="H187" i="30" s="1"/>
  <c r="M20" i="12"/>
  <c r="H263" i="30" s="1"/>
  <c r="M147" i="12"/>
  <c r="H812" i="30" s="1"/>
  <c r="M247" i="12"/>
  <c r="H72" i="30" s="1"/>
  <c r="M132" i="12"/>
  <c r="H51" i="30" s="1"/>
  <c r="M196" i="12"/>
  <c r="H864" i="30" s="1"/>
  <c r="M64" i="12"/>
  <c r="H744" i="30" s="1"/>
  <c r="M393" i="12"/>
  <c r="H1068" i="30" s="1"/>
  <c r="M291" i="12"/>
  <c r="H960" i="30" s="1"/>
  <c r="M355" i="12"/>
  <c r="H1027" i="30" s="1"/>
  <c r="M298" i="12"/>
  <c r="H288" i="30" s="1"/>
  <c r="M362" i="12"/>
  <c r="H134" i="30" s="1"/>
  <c r="M289" i="12"/>
  <c r="H59" i="30" s="1"/>
  <c r="M382" i="12"/>
  <c r="H48" i="30" s="1"/>
  <c r="M331" i="12"/>
  <c r="H225" i="30" s="1"/>
  <c r="M525" i="12"/>
  <c r="H42" i="30" s="1"/>
  <c r="M249" i="12"/>
  <c r="H634" i="30" s="1"/>
  <c r="M516" i="12"/>
  <c r="H1159" i="30" s="1"/>
  <c r="M845" i="12"/>
  <c r="H1505" i="30" s="1"/>
  <c r="M835" i="12"/>
  <c r="H1496" i="30" s="1"/>
  <c r="M245" i="12"/>
  <c r="H915" i="30" s="1"/>
  <c r="M32" i="12"/>
  <c r="H394" i="30" s="1"/>
  <c r="M409" i="12"/>
  <c r="H1078" i="30" s="1"/>
  <c r="M347" i="12"/>
  <c r="H475" i="30" s="1"/>
  <c r="M248" i="12"/>
  <c r="H124" i="30" s="1"/>
  <c r="M184" i="12"/>
  <c r="H464" i="30" s="1"/>
  <c r="M119" i="12"/>
  <c r="H66" i="30" s="1"/>
  <c r="M226" i="12"/>
  <c r="H564" i="30" s="1"/>
  <c r="M162" i="12"/>
  <c r="H830" i="30" s="1"/>
  <c r="M97" i="12"/>
  <c r="H768" i="30" s="1"/>
  <c r="M139" i="12"/>
  <c r="H328" i="30" s="1"/>
  <c r="M253" i="12"/>
  <c r="H411" i="30" s="1"/>
  <c r="M124" i="12"/>
  <c r="H6" i="30" s="1"/>
  <c r="M238" i="12"/>
  <c r="H909" i="30" s="1"/>
  <c r="M123" i="12"/>
  <c r="H787" i="30" s="1"/>
  <c r="M173" i="12"/>
  <c r="H206" i="30" s="1"/>
  <c r="M48" i="12"/>
  <c r="H297" i="30" s="1"/>
  <c r="M406" i="12"/>
  <c r="H1076" i="30" s="1"/>
  <c r="M304" i="12"/>
  <c r="H471" i="30" s="1"/>
  <c r="M368" i="12"/>
  <c r="H1042" i="30" s="1"/>
  <c r="M301" i="12"/>
  <c r="H974" i="30" s="1"/>
  <c r="M365" i="12"/>
  <c r="H429" i="30" s="1"/>
  <c r="M302" i="12"/>
  <c r="H975" i="30" s="1"/>
  <c r="M385" i="12"/>
  <c r="H24" i="30" s="1"/>
  <c r="M344" i="12"/>
  <c r="H646" i="30" s="1"/>
  <c r="M501" i="12"/>
  <c r="H256" i="30" s="1"/>
  <c r="M93" i="12"/>
  <c r="H764" i="30" s="1"/>
  <c r="M91" i="12"/>
  <c r="H359" i="30" s="1"/>
  <c r="M413" i="12"/>
  <c r="H1083" i="30" s="1"/>
  <c r="M222" i="12"/>
  <c r="H164" i="30" s="1"/>
  <c r="M395" i="12"/>
  <c r="H304" i="30" s="1"/>
  <c r="M293" i="12"/>
  <c r="H962" i="30" s="1"/>
  <c r="M357" i="12"/>
  <c r="H1028" i="30" s="1"/>
  <c r="M418" i="12"/>
  <c r="H261" i="30" s="1"/>
  <c r="M607" i="12"/>
  <c r="H847" i="30" s="1"/>
  <c r="M621" i="12"/>
  <c r="H1291" i="30" s="1"/>
  <c r="M633" i="12"/>
  <c r="H1301" i="30" s="1"/>
  <c r="M432" i="12"/>
  <c r="H1104" i="30" s="1"/>
  <c r="M711" i="12"/>
  <c r="H1367" i="30" s="1"/>
  <c r="M775" i="12"/>
  <c r="H792" i="30" s="1"/>
  <c r="M741" i="12"/>
  <c r="H1398" i="30" s="1"/>
  <c r="M720" i="12"/>
  <c r="H309" i="30" s="1"/>
  <c r="M742" i="12"/>
  <c r="H1399" i="30" s="1"/>
  <c r="M713" i="12"/>
  <c r="H1053" i="30" s="1"/>
  <c r="M777" i="12"/>
  <c r="H1432" i="30" s="1"/>
  <c r="M603" i="12"/>
  <c r="H1276" i="30" s="1"/>
  <c r="M762" i="12"/>
  <c r="H1425" i="30" s="1"/>
  <c r="M308" i="12"/>
  <c r="H981" i="30" s="1"/>
  <c r="M457" i="12"/>
  <c r="H449" i="30" s="1"/>
  <c r="M615" i="12"/>
  <c r="H154" i="30" s="1"/>
  <c r="M744" i="12"/>
  <c r="H1403" i="30" s="1"/>
  <c r="M185" i="12"/>
  <c r="H133" i="30" s="1"/>
  <c r="M412" i="12"/>
  <c r="H1082" i="30" s="1"/>
  <c r="M658" i="12"/>
  <c r="H1319" i="30" s="1"/>
  <c r="M763" i="12"/>
  <c r="H649" i="30" s="1"/>
  <c r="M814" i="12"/>
  <c r="H1477" i="30" s="1"/>
  <c r="M846" i="12"/>
  <c r="H1506" i="30" s="1"/>
  <c r="M281" i="12"/>
  <c r="H518" i="30" s="1"/>
  <c r="M310" i="12"/>
  <c r="H985" i="30" s="1"/>
  <c r="M417" i="12"/>
  <c r="H1089" i="30" s="1"/>
  <c r="M535" i="12"/>
  <c r="H1210" i="30" s="1"/>
  <c r="M588" i="12"/>
  <c r="H1262" i="30" s="1"/>
  <c r="M684" i="12"/>
  <c r="H615" i="30" s="1"/>
  <c r="M776" i="12"/>
  <c r="H1201" i="30" s="1"/>
  <c r="M195" i="12"/>
  <c r="H863" i="30" s="1"/>
  <c r="M130" i="12"/>
  <c r="H249" i="30" s="1"/>
  <c r="M14" i="12"/>
  <c r="H694" i="30" s="1"/>
  <c r="M559" i="12"/>
  <c r="H1232" i="30" s="1"/>
  <c r="M716" i="12"/>
  <c r="H1371" i="30" s="1"/>
  <c r="M800" i="12"/>
  <c r="H1462" i="30" s="1"/>
  <c r="M832" i="12"/>
  <c r="H1070" i="30" s="1"/>
  <c r="M598" i="12"/>
  <c r="H604" i="30" s="1"/>
  <c r="M632" i="12"/>
  <c r="H1300" i="30" s="1"/>
  <c r="M584" i="12"/>
  <c r="H136" i="30" s="1"/>
  <c r="M11" i="12"/>
  <c r="H54" i="30" s="1"/>
  <c r="M75" i="12"/>
  <c r="H454" i="30" s="1"/>
  <c r="M408" i="12"/>
  <c r="H101" i="30" s="1"/>
  <c r="M306" i="12"/>
  <c r="H121" i="30" s="1"/>
  <c r="M370" i="12"/>
  <c r="H1045" i="30" s="1"/>
  <c r="M577" i="12"/>
  <c r="H1246" i="30" s="1"/>
  <c r="M623" i="12"/>
  <c r="H698" i="30" s="1"/>
  <c r="M637" i="12"/>
  <c r="H1303" i="30" s="1"/>
  <c r="M649" i="12"/>
  <c r="H579" i="30" s="1"/>
  <c r="M581" i="12"/>
  <c r="H1251" i="30" s="1"/>
  <c r="M719" i="12"/>
  <c r="H683" i="30" s="1"/>
  <c r="M783" i="12"/>
  <c r="H1440" i="30" s="1"/>
  <c r="M749" i="12"/>
  <c r="H577" i="30" s="1"/>
  <c r="M728" i="12"/>
  <c r="H1257" i="30" s="1"/>
  <c r="M750" i="12"/>
  <c r="H1411" i="30" s="1"/>
  <c r="M721" i="12"/>
  <c r="H1374" i="30" s="1"/>
  <c r="M380" i="12"/>
  <c r="H434" i="30" s="1"/>
  <c r="M635" i="12"/>
  <c r="H1166" i="30" s="1"/>
  <c r="M79" i="12"/>
  <c r="H112" i="30" s="1"/>
  <c r="M316" i="12"/>
  <c r="H994" i="30" s="1"/>
  <c r="M476" i="12"/>
  <c r="H1154" i="30" s="1"/>
  <c r="M647" i="12"/>
  <c r="H587" i="30" s="1"/>
  <c r="M755" i="12"/>
  <c r="H1416" i="30" s="1"/>
  <c r="M152" i="12"/>
  <c r="H819" i="30" s="1"/>
  <c r="M431" i="12"/>
  <c r="H643" i="30" s="1"/>
  <c r="M686" i="12"/>
  <c r="H1343" i="30" s="1"/>
  <c r="M786" i="12"/>
  <c r="H1442" i="30" s="1"/>
  <c r="M818" i="12"/>
  <c r="H1483" i="30" s="1"/>
  <c r="M67" i="12"/>
  <c r="H86" i="30" s="1"/>
  <c r="M297" i="12"/>
  <c r="H969" i="30" s="1"/>
  <c r="M318" i="12"/>
  <c r="H166" i="30" s="1"/>
  <c r="M421" i="12"/>
  <c r="H1095" i="30" s="1"/>
  <c r="M539" i="12"/>
  <c r="H331" i="30" s="1"/>
  <c r="M595" i="12"/>
  <c r="H1269" i="30" s="1"/>
  <c r="M687" i="12"/>
  <c r="H1344" i="30" s="1"/>
  <c r="M262" i="12"/>
  <c r="H932" i="30" s="1"/>
  <c r="M187" i="12"/>
  <c r="H855" i="30" s="1"/>
  <c r="M122" i="12"/>
  <c r="H173" i="30" s="1"/>
  <c r="M410" i="12"/>
  <c r="H232" i="30" s="1"/>
  <c r="M599" i="12"/>
  <c r="H1273" i="30" s="1"/>
  <c r="M731" i="12"/>
  <c r="H1386" i="30" s="1"/>
  <c r="M804" i="12"/>
  <c r="H1121" i="30" s="1"/>
  <c r="M836" i="12"/>
  <c r="H1498" i="30" s="1"/>
  <c r="M672" i="12"/>
  <c r="H1261" i="30" s="1"/>
  <c r="M518" i="12"/>
  <c r="H1191" i="30" s="1"/>
  <c r="M690" i="12"/>
  <c r="H1080" i="30" s="1"/>
  <c r="M452" i="12"/>
  <c r="H1134" i="30" s="1"/>
  <c r="M540" i="12"/>
  <c r="H502" i="30" s="1"/>
  <c r="M524" i="12"/>
  <c r="H1196" i="30" s="1"/>
  <c r="M411" i="12"/>
  <c r="H942" i="30" s="1"/>
  <c r="M309" i="12"/>
  <c r="H341" i="30" s="1"/>
  <c r="M373" i="12"/>
  <c r="H521" i="30" s="1"/>
  <c r="M593" i="12"/>
  <c r="H500" i="30" s="1"/>
  <c r="M639" i="12"/>
  <c r="H880" i="30" s="1"/>
  <c r="M653" i="12"/>
  <c r="H1316" i="30" s="1"/>
  <c r="M665" i="12"/>
  <c r="H984" i="30" s="1"/>
  <c r="M597" i="12"/>
  <c r="H352" i="30" s="1"/>
  <c r="M727" i="12"/>
  <c r="H1381" i="30" s="1"/>
  <c r="M497" i="12"/>
  <c r="H1175" i="30" s="1"/>
  <c r="M757" i="12"/>
  <c r="H1418" i="30" s="1"/>
  <c r="M644" i="12"/>
  <c r="H50" i="30" s="1"/>
  <c r="M758" i="12"/>
  <c r="H1419" i="30" s="1"/>
  <c r="M729" i="12"/>
  <c r="H1383" i="30" s="1"/>
  <c r="M388" i="12"/>
  <c r="H1061" i="30" s="1"/>
  <c r="M667" i="12"/>
  <c r="H1329" i="30" s="1"/>
  <c r="M37" i="12"/>
  <c r="H96" i="30" s="1"/>
  <c r="M327" i="12"/>
  <c r="H1003" i="30" s="1"/>
  <c r="M489" i="12"/>
  <c r="H1170" i="30" s="1"/>
  <c r="M650" i="12"/>
  <c r="H1311" i="30" s="1"/>
  <c r="M778" i="12"/>
  <c r="H1433" i="30" s="1"/>
  <c r="M120" i="12"/>
  <c r="H83" i="30" s="1"/>
  <c r="M473" i="12"/>
  <c r="H832" i="30" s="1"/>
  <c r="M693" i="12"/>
  <c r="H1350" i="30" s="1"/>
  <c r="M790" i="12"/>
  <c r="H943" i="30" s="1"/>
  <c r="M822" i="12"/>
  <c r="H1487" i="30" s="1"/>
  <c r="M53" i="12"/>
  <c r="H730" i="30" s="1"/>
  <c r="M313" i="12"/>
  <c r="H85" i="30" s="1"/>
  <c r="M329" i="12"/>
  <c r="H1005" i="30" s="1"/>
  <c r="M443" i="12"/>
  <c r="H852" i="30" s="1"/>
  <c r="M542" i="12"/>
  <c r="H921" i="30" s="1"/>
  <c r="M616" i="12"/>
  <c r="M694" i="12"/>
  <c r="H1352" i="30" s="1"/>
  <c r="M255" i="12"/>
  <c r="H377" i="30" s="1"/>
  <c r="M179" i="12"/>
  <c r="H850" i="30" s="1"/>
  <c r="M114" i="12"/>
  <c r="H781" i="30" s="1"/>
  <c r="M414" i="12"/>
  <c r="H1085" i="30" s="1"/>
  <c r="M610" i="12"/>
  <c r="H1281" i="30" s="1"/>
  <c r="M754" i="12"/>
  <c r="H1321" i="30" s="1"/>
  <c r="M808" i="12"/>
  <c r="H1415" i="30" s="1"/>
  <c r="M840" i="12"/>
  <c r="H1502" i="30" s="1"/>
  <c r="M676" i="12"/>
  <c r="H1336" i="30" s="1"/>
  <c r="M651" i="12"/>
  <c r="H1313" i="30" s="1"/>
  <c r="M63" i="12"/>
  <c r="H397" i="30" s="1"/>
  <c r="M251" i="12"/>
  <c r="M492" i="12"/>
  <c r="H378" i="30" s="1"/>
  <c r="M243" i="12"/>
  <c r="H191" i="30" s="1"/>
  <c r="M548" i="12"/>
  <c r="H708" i="30" s="1"/>
  <c r="M360" i="12"/>
  <c r="H1034" i="30" s="1"/>
  <c r="M424" i="12"/>
  <c r="H70" i="30" s="1"/>
  <c r="M322" i="12"/>
  <c r="H998" i="30" s="1"/>
  <c r="M386" i="12"/>
  <c r="H1060" i="30" s="1"/>
  <c r="M609" i="12"/>
  <c r="H1280" i="30" s="1"/>
  <c r="M655" i="12"/>
  <c r="H1187" i="30" s="1"/>
  <c r="M669" i="12"/>
  <c r="H1331" i="30" s="1"/>
  <c r="M465" i="12"/>
  <c r="H1144" i="30" s="1"/>
  <c r="M613" i="12"/>
  <c r="H1285" i="30" s="1"/>
  <c r="M735" i="12"/>
  <c r="H1390" i="30" s="1"/>
  <c r="M636" i="12"/>
  <c r="H430" i="30" s="1"/>
  <c r="M765" i="12"/>
  <c r="H1426" i="30" s="1"/>
  <c r="M702" i="12"/>
  <c r="H1359" i="30" s="1"/>
  <c r="M766" i="12"/>
  <c r="H736" i="30" s="1"/>
  <c r="M737" i="12"/>
  <c r="H1392" i="30" s="1"/>
  <c r="M426" i="12"/>
  <c r="H4" i="30" s="1"/>
  <c r="M674" i="12"/>
  <c r="H230" i="30" s="1"/>
  <c r="M276" i="12"/>
  <c r="H945" i="30" s="1"/>
  <c r="M358" i="12"/>
  <c r="H601" i="30" s="1"/>
  <c r="M493" i="12"/>
  <c r="H1172" i="30" s="1"/>
  <c r="M675" i="12"/>
  <c r="H1335" i="30" s="1"/>
  <c r="M264" i="12"/>
  <c r="H508" i="30" s="1"/>
  <c r="M82" i="12"/>
  <c r="H137" i="30" s="1"/>
  <c r="M505" i="12"/>
  <c r="H1181" i="30" s="1"/>
  <c r="M696" i="12"/>
  <c r="H1353" i="30" s="1"/>
  <c r="M794" i="12"/>
  <c r="H1455" i="30" s="1"/>
  <c r="M826" i="12"/>
  <c r="H1482" i="30" s="1"/>
  <c r="M15" i="12"/>
  <c r="H130" i="30" s="1"/>
  <c r="M332" i="12"/>
  <c r="H1008" i="30" s="1"/>
  <c r="M348" i="12"/>
  <c r="H1020" i="30" s="1"/>
  <c r="M459" i="12"/>
  <c r="H1137" i="30" s="1"/>
  <c r="M555" i="12"/>
  <c r="H97" i="30" s="1"/>
  <c r="M634" i="12"/>
  <c r="H1302" i="30" s="1"/>
  <c r="M701" i="12"/>
  <c r="H1149" i="30" s="1"/>
  <c r="M239" i="12"/>
  <c r="H147" i="30" s="1"/>
  <c r="M171" i="12"/>
  <c r="H843" i="30" s="1"/>
  <c r="M106" i="12"/>
  <c r="H185" i="30" s="1"/>
  <c r="M429" i="12"/>
  <c r="H626" i="30" s="1"/>
  <c r="M642" i="12"/>
  <c r="H546" i="30" s="1"/>
  <c r="M780" i="12"/>
  <c r="H1435" i="30" s="1"/>
  <c r="M812" i="12"/>
  <c r="H470" i="30" s="1"/>
  <c r="M844" i="12"/>
  <c r="H902" i="30" s="1"/>
  <c r="M730" i="12"/>
  <c r="H1385" i="30" s="1"/>
  <c r="M700" i="12"/>
  <c r="H1358" i="30" s="1"/>
  <c r="M468" i="12"/>
  <c r="H1148" i="30" s="1"/>
  <c r="M436" i="12"/>
  <c r="H1112" i="30" s="1"/>
  <c r="M612" i="12"/>
  <c r="H1283" i="30" s="1"/>
  <c r="M363" i="12"/>
  <c r="H611" i="30" s="1"/>
  <c r="M427" i="12"/>
  <c r="H1101" i="30" s="1"/>
  <c r="M325" i="12"/>
  <c r="H53" i="30" s="1"/>
  <c r="M389" i="12"/>
  <c r="H67" i="30" s="1"/>
  <c r="M625" i="12"/>
  <c r="H342" i="30" s="1"/>
  <c r="M449" i="12"/>
  <c r="H1129" i="30" s="1"/>
  <c r="M507" i="12"/>
  <c r="H1182" i="30" s="1"/>
  <c r="M491" i="12"/>
  <c r="H12" i="30" s="1"/>
  <c r="M629" i="12"/>
  <c r="H1298" i="30" s="1"/>
  <c r="M743" i="12"/>
  <c r="H640" i="30" s="1"/>
  <c r="M709" i="12"/>
  <c r="H1364" i="30" s="1"/>
  <c r="M773" i="12"/>
  <c r="H1086" i="30" s="1"/>
  <c r="M710" i="12"/>
  <c r="H1366" i="30" s="1"/>
  <c r="M774" i="12"/>
  <c r="H329" i="30" s="1"/>
  <c r="M745" i="12"/>
  <c r="H1405" i="30" s="1"/>
  <c r="M447" i="12"/>
  <c r="H144" i="30" s="1"/>
  <c r="M685" i="12"/>
  <c r="H1341" i="30" s="1"/>
  <c r="M280" i="12"/>
  <c r="H951" i="30" s="1"/>
  <c r="M377" i="12"/>
  <c r="H1052" i="30" s="1"/>
  <c r="M504" i="12"/>
  <c r="H1180" i="30" s="1"/>
  <c r="M689" i="12"/>
  <c r="H1346" i="30" s="1"/>
  <c r="M260" i="12"/>
  <c r="H930" i="30" s="1"/>
  <c r="M71" i="12"/>
  <c r="H746" i="30" s="1"/>
  <c r="M557" i="12"/>
  <c r="H1048" i="30" s="1"/>
  <c r="M703" i="12"/>
  <c r="H1360" i="30" s="1"/>
  <c r="M798" i="12"/>
  <c r="H1460" i="30" s="1"/>
  <c r="M830" i="12"/>
  <c r="H1493" i="30" s="1"/>
  <c r="M420" i="12"/>
  <c r="H1093" i="30" s="1"/>
  <c r="M343" i="12"/>
  <c r="H257" i="30" s="1"/>
  <c r="M356" i="12"/>
  <c r="H392" i="30" s="1"/>
  <c r="M474" i="12"/>
  <c r="H1153" i="30" s="1"/>
  <c r="M558" i="12"/>
  <c r="H246" i="30" s="1"/>
  <c r="M648" i="12"/>
  <c r="H1309" i="30" s="1"/>
  <c r="M708" i="12"/>
  <c r="H1363" i="30" s="1"/>
  <c r="M227" i="12"/>
  <c r="H463" i="30" s="1"/>
  <c r="M163" i="12"/>
  <c r="H161" i="30" s="1"/>
  <c r="M98" i="12"/>
  <c r="H770" i="30" s="1"/>
  <c r="M433" i="12"/>
  <c r="H1107" i="30" s="1"/>
  <c r="M660" i="12"/>
  <c r="H1322" i="30" s="1"/>
  <c r="M784" i="12"/>
  <c r="H1441" i="30" s="1"/>
  <c r="M816" i="12"/>
  <c r="H591" i="30" s="1"/>
  <c r="M848" i="12"/>
  <c r="H1508" i="30" s="1"/>
  <c r="M514" i="12"/>
  <c r="H1188" i="30" s="1"/>
  <c r="M188" i="12"/>
  <c r="H857" i="30" s="1"/>
  <c r="M596" i="12"/>
  <c r="H1270" i="30" s="1"/>
  <c r="M572" i="12"/>
  <c r="H856" i="30" s="1"/>
  <c r="M376" i="12"/>
  <c r="H1051" i="30" s="1"/>
  <c r="M274" i="12"/>
  <c r="H358" i="30" s="1"/>
  <c r="M338" i="12"/>
  <c r="H1016" i="30" s="1"/>
  <c r="M416" i="12"/>
  <c r="H509" i="30" s="1"/>
  <c r="M641" i="12"/>
  <c r="H26" i="30" s="1"/>
  <c r="M573" i="12"/>
  <c r="H1243" i="30" s="1"/>
  <c r="M585" i="12"/>
  <c r="H1161" i="30" s="1"/>
  <c r="M523" i="12"/>
  <c r="H1195" i="30" s="1"/>
  <c r="M645" i="12"/>
  <c r="H1244" i="30" s="1"/>
  <c r="M751" i="12"/>
  <c r="H1413" i="30" s="1"/>
  <c r="M717" i="12"/>
  <c r="H1372" i="30" s="1"/>
  <c r="M781" i="12"/>
  <c r="H1124" i="30" s="1"/>
  <c r="M718" i="12"/>
  <c r="H1373" i="30" s="1"/>
  <c r="M782" i="12"/>
  <c r="H1438" i="30" s="1"/>
  <c r="M753" i="12"/>
  <c r="H1105" i="30" s="1"/>
  <c r="M463" i="12"/>
  <c r="H483" i="30" s="1"/>
  <c r="M688" i="12"/>
  <c r="H1308" i="30" s="1"/>
  <c r="M265" i="12"/>
  <c r="H936" i="30" s="1"/>
  <c r="M415" i="12"/>
  <c r="H1087" i="30" s="1"/>
  <c r="M544" i="12"/>
  <c r="H1220" i="30" s="1"/>
  <c r="M699" i="12"/>
  <c r="H1333" i="30" s="1"/>
  <c r="M241" i="12"/>
  <c r="H100" i="30" s="1"/>
  <c r="M54" i="12"/>
  <c r="H28" i="30" s="1"/>
  <c r="M587" i="12"/>
  <c r="H1260" i="30" s="1"/>
  <c r="M722" i="12"/>
  <c r="H1375" i="30" s="1"/>
  <c r="M802" i="12"/>
  <c r="H1464" i="30" s="1"/>
  <c r="M834" i="12"/>
  <c r="H859" i="30" s="1"/>
  <c r="M428" i="12"/>
  <c r="H872" i="30" s="1"/>
  <c r="M351" i="12"/>
  <c r="H1024" i="30" s="1"/>
  <c r="M375" i="12"/>
  <c r="H1050" i="30" s="1"/>
  <c r="M484" i="12"/>
  <c r="H1164" i="30" s="1"/>
  <c r="M565" i="12"/>
  <c r="H867" i="30" s="1"/>
  <c r="M663" i="12"/>
  <c r="H1327" i="30" s="1"/>
  <c r="M723" i="12"/>
  <c r="H1377" i="30" s="1"/>
  <c r="M219" i="12"/>
  <c r="H76" i="30" s="1"/>
  <c r="M154" i="12"/>
  <c r="H823" i="30" s="1"/>
  <c r="M87" i="12"/>
  <c r="H143" i="30" s="1"/>
  <c r="M475" i="12"/>
  <c r="H1006" i="30" s="1"/>
  <c r="M691" i="12"/>
  <c r="H1347" i="30" s="1"/>
  <c r="M788" i="12"/>
  <c r="H1447" i="30" s="1"/>
  <c r="M820" i="12"/>
  <c r="H1485" i="30" s="1"/>
  <c r="M83" i="12"/>
  <c r="H326" i="30" s="1"/>
  <c r="M550" i="12"/>
  <c r="H1224" i="30" s="1"/>
  <c r="M771" i="12"/>
  <c r="H1429" i="30" s="1"/>
  <c r="M483" i="12"/>
  <c r="H1163" i="30" s="1"/>
  <c r="M604" i="12"/>
  <c r="H1277" i="30" s="1"/>
  <c r="M460" i="12"/>
  <c r="H131" i="30" s="1"/>
  <c r="M379" i="12"/>
  <c r="H1056" i="30" s="1"/>
  <c r="M277" i="12"/>
  <c r="H946" i="30" s="1"/>
  <c r="M341" i="12"/>
  <c r="H654" i="30" s="1"/>
  <c r="M423" i="12"/>
  <c r="H1097" i="30" s="1"/>
  <c r="M657" i="12"/>
  <c r="H1318" i="30" s="1"/>
  <c r="M589" i="12"/>
  <c r="H1023" i="30" s="1"/>
  <c r="M601" i="12"/>
  <c r="H384" i="30" s="1"/>
  <c r="M631" i="12"/>
  <c r="H893" i="30" s="1"/>
  <c r="M661" i="12"/>
  <c r="H14" i="30" s="1"/>
  <c r="M759" i="12"/>
  <c r="H1421" i="30" s="1"/>
  <c r="M725" i="12"/>
  <c r="H755" i="30" s="1"/>
  <c r="M704" i="12"/>
  <c r="H1361" i="30" s="1"/>
  <c r="M726" i="12"/>
  <c r="H1380" i="30" s="1"/>
  <c r="M628" i="12"/>
  <c r="H1296" i="30" s="1"/>
  <c r="M761" i="12"/>
  <c r="H1424" i="30" s="1"/>
  <c r="M533" i="12"/>
  <c r="H1207" i="30" s="1"/>
  <c r="M724" i="12"/>
  <c r="H511" i="30" s="1"/>
  <c r="M292" i="12"/>
  <c r="H415" i="30" s="1"/>
  <c r="M419" i="12"/>
  <c r="H1091" i="30" s="1"/>
  <c r="M556" i="12"/>
  <c r="H1230" i="30" s="1"/>
  <c r="M714" i="12"/>
  <c r="H1242" i="30" s="1"/>
  <c r="M225" i="12"/>
  <c r="H895" i="30" s="1"/>
  <c r="M324" i="12"/>
  <c r="H1000" i="30" s="1"/>
  <c r="M619" i="12"/>
  <c r="H1289" i="30" s="1"/>
  <c r="M748" i="12"/>
  <c r="H1409" i="30" s="1"/>
  <c r="M806" i="12"/>
  <c r="H1463" i="30" s="1"/>
  <c r="M838" i="12"/>
  <c r="H1499" i="30" s="1"/>
  <c r="M509" i="12"/>
  <c r="H1184" i="30" s="1"/>
  <c r="M397" i="12"/>
  <c r="H956" i="30" s="1"/>
  <c r="M383" i="12"/>
  <c r="H978" i="30" s="1"/>
  <c r="M500" i="12"/>
  <c r="H268" i="30" s="1"/>
  <c r="M568" i="12"/>
  <c r="H1100" i="30" s="1"/>
  <c r="M666" i="12"/>
  <c r="H1211" i="30" s="1"/>
  <c r="M746" i="12"/>
  <c r="H1407" i="30" s="1"/>
  <c r="M211" i="12"/>
  <c r="H877" i="30" s="1"/>
  <c r="M146" i="12"/>
  <c r="H179" i="30" s="1"/>
  <c r="M31" i="12"/>
  <c r="H104" i="30" s="1"/>
  <c r="M495" i="12"/>
  <c r="H1094" i="30" s="1"/>
  <c r="M698" i="12"/>
  <c r="H1356" i="30" s="1"/>
  <c r="M792" i="12"/>
  <c r="H1437" i="30" s="1"/>
  <c r="M824" i="12"/>
  <c r="H1489" i="30" s="1"/>
  <c r="M55" i="12"/>
  <c r="H388" i="30" s="1"/>
  <c r="M561" i="12"/>
  <c r="H1233" i="30" s="1"/>
  <c r="M259" i="12"/>
  <c r="H928" i="30" s="1"/>
  <c r="M508" i="12"/>
  <c r="H292" i="30" s="1"/>
  <c r="M652" i="12"/>
  <c r="H1315" i="30" s="1"/>
  <c r="M580" i="12"/>
  <c r="H1073" i="30" s="1"/>
  <c r="M75" i="5"/>
  <c r="G116" i="30" s="1"/>
  <c r="M139" i="5"/>
  <c r="G172" i="30" s="1"/>
  <c r="M203" i="5"/>
  <c r="G510" i="30" s="1"/>
  <c r="M267" i="5"/>
  <c r="G183" i="30" s="1"/>
  <c r="M331" i="5"/>
  <c r="G396" i="30" s="1"/>
  <c r="M395" i="5"/>
  <c r="G625" i="30" s="1"/>
  <c r="M459" i="5"/>
  <c r="G859" i="30" s="1"/>
  <c r="M308" i="5"/>
  <c r="G709" i="30" s="1"/>
  <c r="M372" i="5"/>
  <c r="G534" i="30" s="1"/>
  <c r="M436" i="5"/>
  <c r="G647" i="30" s="1"/>
  <c r="M500" i="5"/>
  <c r="G804" i="30" s="1"/>
  <c r="M564" i="5"/>
  <c r="G814" i="30" s="1"/>
  <c r="M628" i="5"/>
  <c r="G1145" i="30" s="1"/>
  <c r="M21" i="5"/>
  <c r="G223" i="30" s="1"/>
  <c r="M85" i="5"/>
  <c r="G44" i="30" s="1"/>
  <c r="M149" i="5"/>
  <c r="G24" i="30" s="1"/>
  <c r="M213" i="5"/>
  <c r="M277" i="5"/>
  <c r="G351" i="30" s="1"/>
  <c r="M341" i="5"/>
  <c r="G891" i="30" s="1"/>
  <c r="M405" i="5"/>
  <c r="G545" i="30" s="1"/>
  <c r="M469" i="5"/>
  <c r="G674" i="30" s="1"/>
  <c r="M533" i="5"/>
  <c r="G775" i="30" s="1"/>
  <c r="M597" i="5"/>
  <c r="G810" i="30" s="1"/>
  <c r="M661" i="5"/>
  <c r="G1456" i="30" s="1"/>
  <c r="M54" i="5"/>
  <c r="G93" i="30" s="1"/>
  <c r="M118" i="5"/>
  <c r="G11" i="30" s="1"/>
  <c r="M182" i="5"/>
  <c r="G424" i="30" s="1"/>
  <c r="M246" i="5"/>
  <c r="G46" i="30" s="1"/>
  <c r="M310" i="5"/>
  <c r="G429" i="30" s="1"/>
  <c r="M374" i="5"/>
  <c r="G136" i="30" s="1"/>
  <c r="M438" i="5"/>
  <c r="G266" i="30" s="1"/>
  <c r="M502" i="5"/>
  <c r="G364" i="30" s="1"/>
  <c r="M566" i="5"/>
  <c r="G226" i="30" s="1"/>
  <c r="M630" i="5"/>
  <c r="G1114" i="30" s="1"/>
  <c r="M23" i="5"/>
  <c r="G231" i="30" s="1"/>
  <c r="M87" i="5"/>
  <c r="G307" i="30" s="1"/>
  <c r="M151" i="5"/>
  <c r="G220" i="30" s="1"/>
  <c r="M215" i="5"/>
  <c r="G313" i="30" s="1"/>
  <c r="M279" i="5"/>
  <c r="G165" i="30" s="1"/>
  <c r="M343" i="5"/>
  <c r="G168" i="30" s="1"/>
  <c r="M407" i="5"/>
  <c r="G348" i="30" s="1"/>
  <c r="M471" i="5"/>
  <c r="G522" i="30" s="1"/>
  <c r="M535" i="5"/>
  <c r="G1155" i="30" s="1"/>
  <c r="M599" i="5"/>
  <c r="G1423" i="30" s="1"/>
  <c r="M663" i="5"/>
  <c r="G1491" i="30" s="1"/>
  <c r="M64" i="5"/>
  <c r="G445" i="30" s="1"/>
  <c r="M128" i="5"/>
  <c r="G250" i="30" s="1"/>
  <c r="M192" i="5"/>
  <c r="G913" i="30" s="1"/>
  <c r="M256" i="5"/>
  <c r="G125" i="30" s="1"/>
  <c r="M320" i="5"/>
  <c r="G417" i="30" s="1"/>
  <c r="M384" i="5"/>
  <c r="G273" i="30" s="1"/>
  <c r="M448" i="5"/>
  <c r="G593" i="30" s="1"/>
  <c r="M512" i="5"/>
  <c r="G698" i="30" s="1"/>
  <c r="M576" i="5"/>
  <c r="G654" i="30" s="1"/>
  <c r="M640" i="5"/>
  <c r="G111" i="30" s="1"/>
  <c r="M41" i="5"/>
  <c r="G190" i="30" s="1"/>
  <c r="M105" i="5"/>
  <c r="G40" i="30" s="1"/>
  <c r="M169" i="5"/>
  <c r="G207" i="30" s="1"/>
  <c r="M233" i="5"/>
  <c r="G437" i="30" s="1"/>
  <c r="M297" i="5"/>
  <c r="G600" i="30" s="1"/>
  <c r="M361" i="5"/>
  <c r="G144" i="30" s="1"/>
  <c r="M425" i="5"/>
  <c r="G715" i="30" s="1"/>
  <c r="M489" i="5"/>
  <c r="G1012" i="30" s="1"/>
  <c r="M553" i="5"/>
  <c r="G965" i="30" s="1"/>
  <c r="M617" i="5"/>
  <c r="G370" i="30" s="1"/>
  <c r="M18" i="5"/>
  <c r="G175" i="30" s="1"/>
  <c r="M82" i="5"/>
  <c r="G209" i="30" s="1"/>
  <c r="M146" i="5"/>
  <c r="G645" i="30" s="1"/>
  <c r="M210" i="5"/>
  <c r="G29" i="30" s="1"/>
  <c r="M466" i="5"/>
  <c r="G807" i="30" s="1"/>
  <c r="M530" i="5"/>
  <c r="G86" i="30" s="1"/>
  <c r="M594" i="5"/>
  <c r="G467" i="30" s="1"/>
  <c r="M658" i="5"/>
  <c r="G844" i="30" s="1"/>
  <c r="M19" i="5"/>
  <c r="G177" i="30" s="1"/>
  <c r="M83" i="5"/>
  <c r="G16" i="30" s="1"/>
  <c r="M147" i="5"/>
  <c r="G294" i="30" s="1"/>
  <c r="M275" i="5"/>
  <c r="G31" i="30" s="1"/>
  <c r="M403" i="5"/>
  <c r="G1032" i="30" s="1"/>
  <c r="M531" i="5"/>
  <c r="G559" i="30" s="1"/>
  <c r="M595" i="5"/>
  <c r="G662" i="30" s="1"/>
  <c r="M659" i="5"/>
  <c r="G1497" i="30" s="1"/>
  <c r="M60" i="5"/>
  <c r="G120" i="30" s="1"/>
  <c r="M124" i="5"/>
  <c r="G128" i="30" s="1"/>
  <c r="M188" i="5"/>
  <c r="G292" i="30" s="1"/>
  <c r="M252" i="5"/>
  <c r="G389" i="30" s="1"/>
  <c r="M444" i="5"/>
  <c r="M508" i="5"/>
  <c r="G961" i="30" s="1"/>
  <c r="M572" i="5"/>
  <c r="G336" i="30" s="1"/>
  <c r="M636" i="5"/>
  <c r="G1400" i="30" s="1"/>
  <c r="M29" i="5"/>
  <c r="G186" i="30" s="1"/>
  <c r="M93" i="5"/>
  <c r="G622" i="30" s="1"/>
  <c r="M157" i="5"/>
  <c r="G406" i="30" s="1"/>
  <c r="M221" i="5"/>
  <c r="G94" i="30" s="1"/>
  <c r="M285" i="5"/>
  <c r="G450" i="30" s="1"/>
  <c r="M349" i="5"/>
  <c r="G824" i="30" s="1"/>
  <c r="M413" i="5"/>
  <c r="G1009" i="30" s="1"/>
  <c r="M541" i="5"/>
  <c r="G765" i="30" s="1"/>
  <c r="M605" i="5"/>
  <c r="G1147" i="30" s="1"/>
  <c r="M669" i="5"/>
  <c r="G3100" i="30" s="1"/>
  <c r="M62" i="5"/>
  <c r="G87" i="30" s="1"/>
  <c r="M126" i="5"/>
  <c r="G47" i="30" s="1"/>
  <c r="M190" i="5"/>
  <c r="G441" i="30" s="1"/>
  <c r="M254" i="5"/>
  <c r="G126" i="30" s="1"/>
  <c r="M446" i="5"/>
  <c r="G107" i="30" s="1"/>
  <c r="M510" i="5"/>
  <c r="G1116" i="30" s="1"/>
  <c r="M574" i="5"/>
  <c r="G1025" i="30" s="1"/>
  <c r="M638" i="5"/>
  <c r="G991" i="30" s="1"/>
  <c r="M31" i="5"/>
  <c r="G224" i="30" s="1"/>
  <c r="M95" i="5"/>
  <c r="G449" i="30" s="1"/>
  <c r="M159" i="5"/>
  <c r="G474" i="30" s="1"/>
  <c r="M223" i="5"/>
  <c r="G152" i="30" s="1"/>
  <c r="M287" i="5"/>
  <c r="G162" i="30" s="1"/>
  <c r="M351" i="5"/>
  <c r="G639" i="30" s="1"/>
  <c r="M415" i="5"/>
  <c r="G479" i="30" s="1"/>
  <c r="M479" i="5"/>
  <c r="G664" i="30" s="1"/>
  <c r="M543" i="5"/>
  <c r="G106" i="30" s="1"/>
  <c r="M607" i="5"/>
  <c r="G1256" i="30" s="1"/>
  <c r="M8" i="5"/>
  <c r="G170" i="30" s="1"/>
  <c r="M72" i="5"/>
  <c r="G208" i="30" s="1"/>
  <c r="M136" i="5"/>
  <c r="G367" i="30" s="1"/>
  <c r="M200" i="5"/>
  <c r="G142" i="30" s="1"/>
  <c r="M264" i="5"/>
  <c r="G426" i="30" s="1"/>
  <c r="M456" i="5"/>
  <c r="G716" i="30" s="1"/>
  <c r="M520" i="5"/>
  <c r="G727" i="30" s="1"/>
  <c r="M584" i="5"/>
  <c r="G1070" i="30" s="1"/>
  <c r="M648" i="5"/>
  <c r="G1263" i="30" s="1"/>
  <c r="M49" i="5"/>
  <c r="G461" i="30" s="1"/>
  <c r="M113" i="5"/>
  <c r="G258" i="30" s="1"/>
  <c r="M177" i="5"/>
  <c r="G485" i="30" s="1"/>
  <c r="M305" i="5"/>
  <c r="G504" i="30" s="1"/>
  <c r="M369" i="5"/>
  <c r="G636" i="30" s="1"/>
  <c r="M561" i="5"/>
  <c r="G910" i="30" s="1"/>
  <c r="M625" i="5"/>
  <c r="G1453" i="30" s="1"/>
  <c r="M26" i="5"/>
  <c r="G181" i="30" s="1"/>
  <c r="M90" i="5"/>
  <c r="G215" i="30" s="1"/>
  <c r="M154" i="5"/>
  <c r="G567" i="30" s="1"/>
  <c r="M218" i="5"/>
  <c r="G218" i="30" s="1"/>
  <c r="M474" i="5"/>
  <c r="G490" i="30" s="1"/>
  <c r="M538" i="5"/>
  <c r="G720" i="30" s="1"/>
  <c r="M602" i="5"/>
  <c r="G432" i="30" s="1"/>
  <c r="M666" i="5"/>
  <c r="G1415" i="30" s="1"/>
  <c r="M27" i="5"/>
  <c r="G267" i="30" s="1"/>
  <c r="M91" i="5"/>
  <c r="G83" i="30" s="1"/>
  <c r="M155" i="5"/>
  <c r="G311" i="30" s="1"/>
  <c r="M219" i="5"/>
  <c r="G394" i="30" s="1"/>
  <c r="M283" i="5"/>
  <c r="G986" i="30" s="1"/>
  <c r="M475" i="5"/>
  <c r="G529" i="30" s="1"/>
  <c r="M539" i="5"/>
  <c r="G615" i="30" s="1"/>
  <c r="M603" i="5"/>
  <c r="G884" i="30" s="1"/>
  <c r="M667" i="5"/>
  <c r="G902" i="30" s="1"/>
  <c r="M68" i="5"/>
  <c r="G506" i="30" s="1"/>
  <c r="M132" i="5"/>
  <c r="G345" i="30" s="1"/>
  <c r="M196" i="5"/>
  <c r="G109" i="30" s="1"/>
  <c r="M260" i="5"/>
  <c r="G73" i="30" s="1"/>
  <c r="M452" i="5"/>
  <c r="G571" i="30" s="1"/>
  <c r="M580" i="5"/>
  <c r="G755" i="30" s="1"/>
  <c r="M644" i="5"/>
  <c r="G1299" i="30" s="1"/>
  <c r="M37" i="5"/>
  <c r="G159" i="30" s="1"/>
  <c r="M101" i="5"/>
  <c r="G90" i="30" s="1"/>
  <c r="M165" i="5"/>
  <c r="G149" i="30" s="1"/>
  <c r="M293" i="5"/>
  <c r="G309" i="30" s="1"/>
  <c r="M357" i="5"/>
  <c r="G805" i="30" s="1"/>
  <c r="M421" i="5"/>
  <c r="G785" i="30" s="1"/>
  <c r="M485" i="5"/>
  <c r="G1018" i="30" s="1"/>
  <c r="M549" i="5"/>
  <c r="G1090" i="30" s="1"/>
  <c r="M613" i="5"/>
  <c r="G1119" i="30" s="1"/>
  <c r="M6" i="5"/>
  <c r="G34" i="30" s="1"/>
  <c r="M70" i="5"/>
  <c r="G84" i="30" s="1"/>
  <c r="M134" i="5"/>
  <c r="G15" i="30" s="1"/>
  <c r="M198" i="5"/>
  <c r="G355" i="30" s="1"/>
  <c r="M262" i="5"/>
  <c r="G80" i="30" s="1"/>
  <c r="M454" i="5"/>
  <c r="G1214" i="30" s="1"/>
  <c r="M518" i="5"/>
  <c r="G353" i="30" s="1"/>
  <c r="M582" i="5"/>
  <c r="G221" i="30" s="1"/>
  <c r="M646" i="5"/>
  <c r="G92" i="30" s="1"/>
  <c r="M39" i="5"/>
  <c r="G62" i="30" s="1"/>
  <c r="M103" i="5"/>
  <c r="G369" i="30" s="1"/>
  <c r="M167" i="5"/>
  <c r="G163" i="30" s="1"/>
  <c r="M231" i="5"/>
  <c r="G204" i="30" s="1"/>
  <c r="M359" i="5"/>
  <c r="G589" i="30" s="1"/>
  <c r="M423" i="5"/>
  <c r="G549" i="30" s="1"/>
  <c r="M551" i="5"/>
  <c r="G711" i="30" s="1"/>
  <c r="M615" i="5"/>
  <c r="G1062" i="30" s="1"/>
  <c r="M16" i="5"/>
  <c r="G499" i="30" s="1"/>
  <c r="M80" i="5"/>
  <c r="G772" i="30" s="1"/>
  <c r="M144" i="5"/>
  <c r="G314" i="30" s="1"/>
  <c r="M208" i="5"/>
  <c r="G934" i="30" s="1"/>
  <c r="M464" i="5"/>
  <c r="G835" i="30" s="1"/>
  <c r="M528" i="5"/>
  <c r="G169" i="30" s="1"/>
  <c r="M592" i="5"/>
  <c r="G1404" i="30" s="1"/>
  <c r="M656" i="5"/>
  <c r="G1183" i="30" s="1"/>
  <c r="M57" i="5"/>
  <c r="G201" i="30" s="1"/>
  <c r="M121" i="5"/>
  <c r="G117" i="30" s="1"/>
  <c r="M185" i="5"/>
  <c r="G254" i="30" s="1"/>
  <c r="M249" i="5"/>
  <c r="G470" i="30" s="1"/>
  <c r="M313" i="5"/>
  <c r="G281" i="30" s="1"/>
  <c r="M377" i="5"/>
  <c r="G61" i="30" s="1"/>
  <c r="M441" i="5"/>
  <c r="G788" i="30" s="1"/>
  <c r="M569" i="5"/>
  <c r="G605" i="30" s="1"/>
  <c r="M633" i="5"/>
  <c r="G1206" i="30" s="1"/>
  <c r="M34" i="5"/>
  <c r="G72" i="30" s="1"/>
  <c r="M98" i="5"/>
  <c r="G89" i="30" s="1"/>
  <c r="M162" i="5"/>
  <c r="G20" i="30" s="1"/>
  <c r="M226" i="5"/>
  <c r="G134" i="30" s="1"/>
  <c r="M482" i="5"/>
  <c r="G683" i="30" s="1"/>
  <c r="M546" i="5"/>
  <c r="G1176" i="30" s="1"/>
  <c r="M610" i="5"/>
  <c r="G644" i="30" s="1"/>
  <c r="M35" i="5"/>
  <c r="G6" i="30" s="1"/>
  <c r="M99" i="5"/>
  <c r="G244" i="30" s="1"/>
  <c r="M163" i="5"/>
  <c r="G371" i="30" s="1"/>
  <c r="M227" i="5"/>
  <c r="G436" i="30" s="1"/>
  <c r="M291" i="5"/>
  <c r="G741" i="30" s="1"/>
  <c r="M419" i="5"/>
  <c r="G655" i="30" s="1"/>
  <c r="M547" i="5"/>
  <c r="G1351" i="30" s="1"/>
  <c r="M611" i="5"/>
  <c r="G1105" i="30" s="1"/>
  <c r="M12" i="5"/>
  <c r="G349" i="30" s="1"/>
  <c r="M76" i="5"/>
  <c r="G33" i="30" s="1"/>
  <c r="M140" i="5"/>
  <c r="G282" i="30" s="1"/>
  <c r="M204" i="5"/>
  <c r="G39" i="30" s="1"/>
  <c r="M460" i="5"/>
  <c r="G237" i="30" s="1"/>
  <c r="M524" i="5"/>
  <c r="G1048" i="30" s="1"/>
  <c r="M588" i="5"/>
  <c r="G420" i="30" s="1"/>
  <c r="M652" i="5"/>
  <c r="G735" i="30" s="1"/>
  <c r="M45" i="5"/>
  <c r="G618" i="30" s="1"/>
  <c r="M109" i="5"/>
  <c r="G635" i="30" s="1"/>
  <c r="M173" i="5"/>
  <c r="G293" i="30" s="1"/>
  <c r="M301" i="5"/>
  <c r="G941" i="30" s="1"/>
  <c r="M365" i="5"/>
  <c r="G1141" i="30" s="1"/>
  <c r="M429" i="5"/>
  <c r="G658" i="30" s="1"/>
  <c r="M557" i="5"/>
  <c r="G1122" i="30" s="1"/>
  <c r="M621" i="5"/>
  <c r="G847" i="30" s="1"/>
  <c r="M14" i="5"/>
  <c r="G171" i="30" s="1"/>
  <c r="M78" i="5"/>
  <c r="G55" i="30" s="1"/>
  <c r="M142" i="5"/>
  <c r="G526" i="30" s="1"/>
  <c r="M206" i="5"/>
  <c r="G104" i="30" s="1"/>
  <c r="M462" i="5"/>
  <c r="G1255" i="30" s="1"/>
  <c r="M526" i="5"/>
  <c r="G950" i="30" s="1"/>
  <c r="M590" i="5"/>
  <c r="G1257" i="30" s="1"/>
  <c r="M654" i="5"/>
  <c r="G1410" i="30" s="1"/>
  <c r="M47" i="5"/>
  <c r="G139" i="30" s="1"/>
  <c r="M111" i="5"/>
  <c r="G227" i="30" s="1"/>
  <c r="M175" i="5"/>
  <c r="G245" i="30" s="1"/>
  <c r="M239" i="5"/>
  <c r="G569" i="30" s="1"/>
  <c r="M367" i="5"/>
  <c r="G640" i="30" s="1"/>
  <c r="M431" i="5"/>
  <c r="G621" i="30" s="1"/>
  <c r="M559" i="5"/>
  <c r="G826" i="30" s="1"/>
  <c r="M623" i="5"/>
  <c r="G1031" i="30" s="1"/>
  <c r="M24" i="5"/>
  <c r="G320" i="30" s="1"/>
  <c r="M88" i="5"/>
  <c r="G195" i="30" s="1"/>
  <c r="M152" i="5"/>
  <c r="G17" i="30" s="1"/>
  <c r="M216" i="5"/>
  <c r="G641" i="30" s="1"/>
  <c r="M472" i="5"/>
  <c r="G666" i="30" s="1"/>
  <c r="M536" i="5"/>
  <c r="G710" i="30" s="1"/>
  <c r="M600" i="5"/>
  <c r="G397" i="30" s="1"/>
  <c r="M664" i="5"/>
  <c r="G1242" i="30" s="1"/>
  <c r="M65" i="5"/>
  <c r="G374" i="30" s="1"/>
  <c r="M129" i="5"/>
  <c r="G243" i="30" s="1"/>
  <c r="M257" i="5"/>
  <c r="G489" i="30" s="1"/>
  <c r="M321" i="5"/>
  <c r="G678" i="30" s="1"/>
  <c r="M385" i="5"/>
  <c r="G931" i="30" s="1"/>
  <c r="M449" i="5"/>
  <c r="G570" i="30" s="1"/>
  <c r="M513" i="5"/>
  <c r="G585" i="30" s="1"/>
  <c r="M577" i="5"/>
  <c r="G1157" i="30" s="1"/>
  <c r="M641" i="5"/>
  <c r="G1475" i="30" s="1"/>
  <c r="M42" i="5"/>
  <c r="G308" i="30" s="1"/>
  <c r="M106" i="5"/>
  <c r="G319" i="30" s="1"/>
  <c r="M170" i="5"/>
  <c r="G702" i="30" s="1"/>
  <c r="M234" i="5"/>
  <c r="G306" i="30" s="1"/>
  <c r="M490" i="5"/>
  <c r="G300" i="30" s="1"/>
  <c r="M554" i="5"/>
  <c r="G773" i="30" s="1"/>
  <c r="M618" i="5"/>
  <c r="G656" i="30" s="1"/>
  <c r="M43" i="5"/>
  <c r="G64" i="30" s="1"/>
  <c r="M107" i="5"/>
  <c r="M171" i="5"/>
  <c r="G26" i="30" s="1"/>
  <c r="M235" i="5"/>
  <c r="G676" i="30" s="1"/>
  <c r="M427" i="5"/>
  <c r="G138" i="30" s="1"/>
  <c r="M491" i="5"/>
  <c r="M555" i="5"/>
  <c r="G115" i="30" s="1"/>
  <c r="M619" i="5"/>
  <c r="G839" i="30" s="1"/>
  <c r="M20" i="5"/>
  <c r="G262" i="30" s="1"/>
  <c r="M84" i="5"/>
  <c r="G216" i="30" s="1"/>
  <c r="M148" i="5"/>
  <c r="M212" i="5"/>
  <c r="G557" i="30" s="1"/>
  <c r="M532" i="5"/>
  <c r="G1038" i="30" s="1"/>
  <c r="M596" i="5"/>
  <c r="G1106" i="30" s="1"/>
  <c r="M660" i="5"/>
  <c r="G1437" i="30" s="1"/>
  <c r="M53" i="5"/>
  <c r="G151" i="30" s="1"/>
  <c r="M117" i="5"/>
  <c r="G160" i="30" s="1"/>
  <c r="M309" i="5"/>
  <c r="G405" i="30" s="1"/>
  <c r="M373" i="5"/>
  <c r="G591" i="30" s="1"/>
  <c r="M437" i="5"/>
  <c r="G547" i="30" s="1"/>
  <c r="M501" i="5"/>
  <c r="G1136" i="30" s="1"/>
  <c r="M565" i="5"/>
  <c r="G957" i="30" s="1"/>
  <c r="M629" i="5"/>
  <c r="G1459" i="30" s="1"/>
  <c r="M22" i="5"/>
  <c r="G182" i="30" s="1"/>
  <c r="M86" i="5"/>
  <c r="G9" i="30" s="1"/>
  <c r="M150" i="5"/>
  <c r="G283" i="30" s="1"/>
  <c r="M214" i="5"/>
  <c r="G738" i="30" s="1"/>
  <c r="M470" i="5"/>
  <c r="G924" i="30" s="1"/>
  <c r="M534" i="5"/>
  <c r="G679" i="30" s="1"/>
  <c r="M598" i="5"/>
  <c r="G989" i="30" s="1"/>
  <c r="M662" i="5"/>
  <c r="G411" i="30" s="1"/>
  <c r="M55" i="5"/>
  <c r="G5" i="30" s="1"/>
  <c r="M119" i="5"/>
  <c r="G211" i="30" s="1"/>
  <c r="M183" i="5"/>
  <c r="G512" i="30" s="1"/>
  <c r="M247" i="5"/>
  <c r="G331" i="30" s="1"/>
  <c r="M375" i="5"/>
  <c r="G541" i="30" s="1"/>
  <c r="M567" i="5"/>
  <c r="G842" i="30" s="1"/>
  <c r="M631" i="5"/>
  <c r="G502" i="30" s="1"/>
  <c r="M32" i="5"/>
  <c r="G497" i="30" s="1"/>
  <c r="M96" i="5"/>
  <c r="G279" i="30" s="1"/>
  <c r="M160" i="5"/>
  <c r="M224" i="5"/>
  <c r="G291" i="30" s="1"/>
  <c r="M480" i="5"/>
  <c r="G1098" i="30" s="1"/>
  <c r="M544" i="5"/>
  <c r="G584" i="30" s="1"/>
  <c r="M608" i="5"/>
  <c r="G518" i="30" s="1"/>
  <c r="M9" i="5"/>
  <c r="G36" i="30" s="1"/>
  <c r="M73" i="5"/>
  <c r="G202" i="30" s="1"/>
  <c r="M137" i="5"/>
  <c r="G234" i="30" s="1"/>
  <c r="M201" i="5"/>
  <c r="G37" i="30" s="1"/>
  <c r="M265" i="5"/>
  <c r="G433" i="30" s="1"/>
  <c r="M329" i="5"/>
  <c r="G375" i="30" s="1"/>
  <c r="M393" i="5"/>
  <c r="G403" i="30" s="1"/>
  <c r="M521" i="5"/>
  <c r="G652" i="30" s="1"/>
  <c r="M585" i="5"/>
  <c r="G881" i="30" s="1"/>
  <c r="M649" i="5"/>
  <c r="G1218" i="30" s="1"/>
  <c r="M50" i="5"/>
  <c r="G583" i="30" s="1"/>
  <c r="M114" i="5"/>
  <c r="G238" i="30" s="1"/>
  <c r="M178" i="5"/>
  <c r="G147" i="30" s="1"/>
  <c r="M242" i="5"/>
  <c r="G574" i="30" s="1"/>
  <c r="M434" i="5"/>
  <c r="G721" i="30" s="1"/>
  <c r="M498" i="5"/>
  <c r="G953" i="30" s="1"/>
  <c r="M562" i="5"/>
  <c r="G966" i="30" s="1"/>
  <c r="M626" i="5"/>
  <c r="G1249" i="30" s="1"/>
  <c r="M51" i="5"/>
  <c r="G49" i="30" s="1"/>
  <c r="M115" i="5"/>
  <c r="G346" i="30" s="1"/>
  <c r="M179" i="5"/>
  <c r="G898" i="30" s="1"/>
  <c r="M563" i="5"/>
  <c r="G1133" i="30" s="1"/>
  <c r="M627" i="5"/>
  <c r="G1457" i="30" s="1"/>
  <c r="M28" i="5"/>
  <c r="G188" i="30" s="1"/>
  <c r="M92" i="5"/>
  <c r="G498" i="30" s="1"/>
  <c r="M156" i="5"/>
  <c r="G416" i="30" s="1"/>
  <c r="M220" i="5"/>
  <c r="G439" i="30" s="1"/>
  <c r="M476" i="5"/>
  <c r="G700" i="30" s="1"/>
  <c r="M540" i="5"/>
  <c r="G935" i="30" s="1"/>
  <c r="M604" i="5"/>
  <c r="G854" i="30" s="1"/>
  <c r="M668" i="5"/>
  <c r="G1396" i="30" s="1"/>
  <c r="M61" i="5"/>
  <c r="G8" i="30" s="1"/>
  <c r="M125" i="5"/>
  <c r="G167" i="30" s="1"/>
  <c r="M189" i="5"/>
  <c r="G431" i="30" s="1"/>
  <c r="M253" i="5"/>
  <c r="G685" i="30" s="1"/>
  <c r="M317" i="5"/>
  <c r="G289" i="30" s="1"/>
  <c r="M381" i="5"/>
  <c r="G539" i="30" s="1"/>
  <c r="M509" i="5"/>
  <c r="G660" i="30" s="1"/>
  <c r="M573" i="5"/>
  <c r="G920" i="30" s="1"/>
  <c r="M637" i="5"/>
  <c r="G1471" i="30" s="1"/>
  <c r="M30" i="5"/>
  <c r="G296" i="30" s="1"/>
  <c r="M94" i="5"/>
  <c r="G101" i="30" s="1"/>
  <c r="M158" i="5"/>
  <c r="G75" i="30" s="1"/>
  <c r="M222" i="5"/>
  <c r="G284" i="30" s="1"/>
  <c r="M478" i="5"/>
  <c r="G750" i="30" s="1"/>
  <c r="M542" i="5"/>
  <c r="G1007" i="30" s="1"/>
  <c r="M606" i="5"/>
  <c r="G753" i="30" s="1"/>
  <c r="M4" i="5"/>
  <c r="G12" i="30" s="1"/>
  <c r="M63" i="5"/>
  <c r="G264" i="30" s="1"/>
  <c r="M127" i="5"/>
  <c r="G247" i="30" s="1"/>
  <c r="M191" i="5"/>
  <c r="G536" i="30" s="1"/>
  <c r="M255" i="5"/>
  <c r="G551" i="30" s="1"/>
  <c r="M383" i="5"/>
  <c r="G606" i="30" s="1"/>
  <c r="M447" i="5"/>
  <c r="G257" i="30" s="1"/>
  <c r="M511" i="5"/>
  <c r="G576" i="30" s="1"/>
  <c r="M575" i="5"/>
  <c r="G575" i="30" s="1"/>
  <c r="M639" i="5"/>
  <c r="G756" i="30" s="1"/>
  <c r="M40" i="5"/>
  <c r="G203" i="30" s="1"/>
  <c r="M104" i="5"/>
  <c r="G114" i="30" s="1"/>
  <c r="M168" i="5"/>
  <c r="G99" i="30" s="1"/>
  <c r="M232" i="5"/>
  <c r="G963" i="30" s="1"/>
  <c r="M424" i="5"/>
  <c r="G68" i="30" s="1"/>
  <c r="M488" i="5"/>
  <c r="G463" i="30" s="1"/>
  <c r="M552" i="5"/>
  <c r="G388" i="30" s="1"/>
  <c r="M616" i="5"/>
  <c r="G723" i="30" s="1"/>
  <c r="M17" i="5"/>
  <c r="G105" i="30" s="1"/>
  <c r="M81" i="5"/>
  <c r="G265" i="30" s="1"/>
  <c r="M145" i="5"/>
  <c r="G274" i="30" s="1"/>
  <c r="M273" i="5"/>
  <c r="G261" i="30" s="1"/>
  <c r="M337" i="5"/>
  <c r="M401" i="5"/>
  <c r="G588" i="30" s="1"/>
  <c r="M529" i="5"/>
  <c r="M593" i="5"/>
  <c r="G1334" i="30" s="1"/>
  <c r="M657" i="5"/>
  <c r="G1465" i="30" s="1"/>
  <c r="M58" i="5"/>
  <c r="G550" i="30" s="1"/>
  <c r="M122" i="5"/>
  <c r="G779" i="30" s="1"/>
  <c r="M186" i="5"/>
  <c r="G317" i="30" s="1"/>
  <c r="M250" i="5"/>
  <c r="G79" i="30" s="1"/>
  <c r="M442" i="5"/>
  <c r="G948" i="30" s="1"/>
  <c r="M506" i="5"/>
  <c r="G820" i="30" s="1"/>
  <c r="M570" i="5"/>
  <c r="G137" i="30" s="1"/>
  <c r="M634" i="5"/>
  <c r="G1064" i="30" s="1"/>
  <c r="M11" i="5"/>
  <c r="G74" i="30" s="1"/>
  <c r="M59" i="5"/>
  <c r="G616" i="30" s="1"/>
  <c r="M123" i="5"/>
  <c r="G299" i="30" s="1"/>
  <c r="M187" i="5"/>
  <c r="G322" i="30" s="1"/>
  <c r="M251" i="5"/>
  <c r="G123" i="30" s="1"/>
  <c r="M443" i="5"/>
  <c r="G442" i="30" s="1"/>
  <c r="M507" i="5"/>
  <c r="G124" i="30" s="1"/>
  <c r="M571" i="5"/>
  <c r="G1368" i="30" s="1"/>
  <c r="M635" i="5"/>
  <c r="G1216" i="30" s="1"/>
  <c r="M36" i="5"/>
  <c r="G4" i="30" s="1"/>
  <c r="M100" i="5"/>
  <c r="G241" i="30" s="1"/>
  <c r="M164" i="5"/>
  <c r="G255" i="30" s="1"/>
  <c r="M228" i="5"/>
  <c r="G496" i="30" s="1"/>
  <c r="M548" i="5"/>
  <c r="G1354" i="30" s="1"/>
  <c r="M612" i="5"/>
  <c r="G983" i="30" s="1"/>
  <c r="M5" i="5"/>
  <c r="G579" i="30" s="1"/>
  <c r="M69" i="5"/>
  <c r="G312" i="30" s="1"/>
  <c r="M133" i="5"/>
  <c r="G604" i="30" s="1"/>
  <c r="M261" i="5"/>
  <c r="G179" i="30" s="1"/>
  <c r="M325" i="5"/>
  <c r="G667" i="30" s="1"/>
  <c r="M389" i="5"/>
  <c r="G562" i="30" s="1"/>
  <c r="M453" i="5"/>
  <c r="G561" i="30" s="1"/>
  <c r="M517" i="5"/>
  <c r="G1108" i="30" s="1"/>
  <c r="M581" i="5"/>
  <c r="G1111" i="30" s="1"/>
  <c r="M645" i="5"/>
  <c r="G942" i="30" s="1"/>
  <c r="M38" i="5"/>
  <c r="G276" i="30" s="1"/>
  <c r="M102" i="5"/>
  <c r="G217" i="30" s="1"/>
  <c r="M166" i="5"/>
  <c r="G121" i="30" s="1"/>
  <c r="M230" i="5"/>
  <c r="G729" i="30" s="1"/>
  <c r="M486" i="5"/>
  <c r="G587" i="30" s="1"/>
  <c r="M550" i="5"/>
  <c r="G1215" i="30" s="1"/>
  <c r="M614" i="5"/>
  <c r="G767" i="30" s="1"/>
  <c r="M7" i="5"/>
  <c r="G10" i="30" s="1"/>
  <c r="M71" i="5"/>
  <c r="G329" i="30" s="1"/>
  <c r="M135" i="5"/>
  <c r="G783" i="30" s="1"/>
  <c r="M199" i="5"/>
  <c r="G53" i="30" s="1"/>
  <c r="M263" i="5"/>
  <c r="G455" i="30" s="1"/>
  <c r="M391" i="5"/>
  <c r="G385" i="30" s="1"/>
  <c r="M583" i="5"/>
  <c r="G956" i="30" s="1"/>
  <c r="M647" i="5"/>
  <c r="G1393" i="30" s="1"/>
  <c r="M48" i="5"/>
  <c r="G740" i="30" s="1"/>
  <c r="M112" i="5"/>
  <c r="G260" i="30" s="1"/>
  <c r="M176" i="5"/>
  <c r="G315" i="30" s="1"/>
  <c r="M240" i="5"/>
  <c r="G553" i="30" s="1"/>
  <c r="M432" i="5"/>
  <c r="G352" i="30" s="1"/>
  <c r="M496" i="5"/>
  <c r="G964" i="30" s="1"/>
  <c r="M560" i="5"/>
  <c r="G1131" i="30" s="1"/>
  <c r="M624" i="5"/>
  <c r="G1452" i="30" s="1"/>
  <c r="M25" i="5"/>
  <c r="G558" i="30" s="1"/>
  <c r="M89" i="5"/>
  <c r="G270" i="30" s="1"/>
  <c r="M153" i="5"/>
  <c r="G380" i="30" s="1"/>
  <c r="M217" i="5"/>
  <c r="G30" i="30" s="1"/>
  <c r="M281" i="5"/>
  <c r="G35" i="30" s="1"/>
  <c r="M345" i="5"/>
  <c r="G958" i="30" s="1"/>
  <c r="M409" i="5"/>
  <c r="G670" i="30" s="1"/>
  <c r="M537" i="5"/>
  <c r="G831" i="30" s="1"/>
  <c r="M601" i="5"/>
  <c r="G1355" i="30" s="1"/>
  <c r="M665" i="5"/>
  <c r="G52" i="30" s="1"/>
  <c r="M66" i="5"/>
  <c r="G354" i="30" s="1"/>
  <c r="M130" i="5"/>
  <c r="G77" i="30" s="1"/>
  <c r="M194" i="5"/>
  <c r="G275" i="30" s="1"/>
  <c r="M258" i="5"/>
  <c r="G391" i="30" s="1"/>
  <c r="M450" i="5"/>
  <c r="G537" i="30" s="1"/>
  <c r="M514" i="5"/>
  <c r="G947" i="30" s="1"/>
  <c r="M578" i="5"/>
  <c r="G113" i="30" s="1"/>
  <c r="M642" i="5"/>
  <c r="G295" i="30" s="1"/>
  <c r="M67" i="5"/>
  <c r="G78" i="30" s="1"/>
  <c r="M131" i="5"/>
  <c r="G42" i="30" s="1"/>
  <c r="M259" i="5"/>
  <c r="G316" i="30" s="1"/>
  <c r="M579" i="5"/>
  <c r="M643" i="5"/>
  <c r="G1376" i="30" s="1"/>
  <c r="M44" i="5"/>
  <c r="G520" i="30" s="1"/>
  <c r="M108" i="5"/>
  <c r="G100" i="30" s="1"/>
  <c r="M172" i="5"/>
  <c r="G357" i="30" s="1"/>
  <c r="M236" i="5"/>
  <c r="G14" i="30" s="1"/>
  <c r="M492" i="5"/>
  <c r="G568" i="30" s="1"/>
  <c r="M556" i="5"/>
  <c r="G530" i="30" s="1"/>
  <c r="M620" i="5"/>
  <c r="G1444" i="30" s="1"/>
  <c r="M13" i="5"/>
  <c r="G178" i="30" s="1"/>
  <c r="M77" i="5"/>
  <c r="G372" i="30" s="1"/>
  <c r="M141" i="5"/>
  <c r="G613" i="30" s="1"/>
  <c r="M205" i="5"/>
  <c r="G127" i="30" s="1"/>
  <c r="M269" i="5"/>
  <c r="G423" i="30" s="1"/>
  <c r="M333" i="5"/>
  <c r="G494" i="30" s="1"/>
  <c r="M397" i="5"/>
  <c r="G473" i="30" s="1"/>
  <c r="M525" i="5"/>
  <c r="G85" i="30" s="1"/>
  <c r="M589" i="5"/>
  <c r="G829" i="30" s="1"/>
  <c r="M653" i="5"/>
  <c r="G1323" i="30" s="1"/>
  <c r="M46" i="5"/>
  <c r="G448" i="30" s="1"/>
  <c r="M110" i="5"/>
  <c r="G253" i="30" s="1"/>
  <c r="M174" i="5"/>
  <c r="G356" i="30" s="1"/>
  <c r="M238" i="5"/>
  <c r="G96" i="30" s="1"/>
  <c r="M494" i="5"/>
  <c r="G1099" i="30" s="1"/>
  <c r="M558" i="5"/>
  <c r="G796" i="30" s="1"/>
  <c r="M622" i="5"/>
  <c r="G806" i="30" s="1"/>
  <c r="M15" i="5"/>
  <c r="G32" i="30" s="1"/>
  <c r="M79" i="5"/>
  <c r="G228" i="30" s="1"/>
  <c r="M143" i="5"/>
  <c r="G277" i="30" s="1"/>
  <c r="M207" i="5"/>
  <c r="G236" i="30" s="1"/>
  <c r="M271" i="5"/>
  <c r="G627" i="30" s="1"/>
  <c r="M335" i="5"/>
  <c r="G528" i="30" s="1"/>
  <c r="M399" i="5"/>
  <c r="G802" i="30" s="1"/>
  <c r="M463" i="5"/>
  <c r="G102" i="30" s="1"/>
  <c r="M527" i="5"/>
  <c r="G1130" i="30" s="1"/>
  <c r="M591" i="5"/>
  <c r="G971" i="30" s="1"/>
  <c r="M655" i="5"/>
  <c r="M56" i="5"/>
  <c r="G48" i="30" s="1"/>
  <c r="M120" i="5"/>
  <c r="G222" i="30" s="1"/>
  <c r="M184" i="5"/>
  <c r="G383" i="30" s="1"/>
  <c r="M248" i="5"/>
  <c r="G766" i="30" s="1"/>
  <c r="M440" i="5"/>
  <c r="G483" i="30" s="1"/>
  <c r="M504" i="5"/>
  <c r="G544" i="30" s="1"/>
  <c r="M568" i="5"/>
  <c r="G874" i="30" s="1"/>
  <c r="M632" i="5"/>
  <c r="G801" i="30" s="1"/>
  <c r="M33" i="5"/>
  <c r="G193" i="30" s="1"/>
  <c r="M97" i="5"/>
  <c r="G303" i="30" s="1"/>
  <c r="M161" i="5"/>
  <c r="G488" i="30" s="1"/>
  <c r="M289" i="5"/>
  <c r="G225" i="30" s="1"/>
  <c r="M481" i="5"/>
  <c r="G696" i="30" s="1"/>
  <c r="M545" i="5"/>
  <c r="G148" i="30" s="1"/>
  <c r="M609" i="5"/>
  <c r="G1019" i="30" s="1"/>
  <c r="M10" i="5"/>
  <c r="G13" i="30" s="1"/>
  <c r="M74" i="5"/>
  <c r="G38" i="30" s="1"/>
  <c r="M138" i="5"/>
  <c r="G251" i="30" s="1"/>
  <c r="M202" i="5"/>
  <c r="G210" i="30" s="1"/>
  <c r="M458" i="5"/>
  <c r="G478" i="30" s="1"/>
  <c r="M522" i="5"/>
  <c r="G81" i="30" s="1"/>
  <c r="M586" i="5"/>
  <c r="G377" i="30" s="1"/>
  <c r="M40" i="20"/>
  <c r="F246" i="30" s="1"/>
  <c r="M17" i="20"/>
  <c r="F440" i="30" s="1"/>
  <c r="M81" i="20"/>
  <c r="F1259" i="30" s="1"/>
  <c r="M58" i="20"/>
  <c r="F361" i="30" s="1"/>
  <c r="M35" i="20"/>
  <c r="F73" i="30" s="1"/>
  <c r="M12" i="20"/>
  <c r="F60" i="30" s="1"/>
  <c r="M45" i="20"/>
  <c r="F32" i="30" s="1"/>
  <c r="M22" i="20"/>
  <c r="F54" i="30" s="1"/>
  <c r="M86" i="20"/>
  <c r="F590" i="30" s="1"/>
  <c r="M63" i="20"/>
  <c r="F38" i="30" s="1"/>
  <c r="M48" i="20"/>
  <c r="F87" i="30" s="1"/>
  <c r="M25" i="20"/>
  <c r="F263" i="30" s="1"/>
  <c r="M89" i="20"/>
  <c r="F661" i="30" s="1"/>
  <c r="M66" i="20"/>
  <c r="F902" i="30" s="1"/>
  <c r="M43" i="20"/>
  <c r="F78" i="30" s="1"/>
  <c r="M53" i="20"/>
  <c r="F163" i="30" s="1"/>
  <c r="M30" i="20"/>
  <c r="F65" i="30" s="1"/>
  <c r="M7" i="20"/>
  <c r="F18" i="30" s="1"/>
  <c r="M71" i="20"/>
  <c r="F113" i="30" s="1"/>
  <c r="M56" i="20"/>
  <c r="F370" i="30" s="1"/>
  <c r="M33" i="20"/>
  <c r="F81" i="30" s="1"/>
  <c r="M10" i="20"/>
  <c r="F51" i="30" s="1"/>
  <c r="M74" i="20"/>
  <c r="F882" i="30" s="1"/>
  <c r="M51" i="20"/>
  <c r="F515" i="30" s="1"/>
  <c r="M28" i="20"/>
  <c r="F57" i="30" s="1"/>
  <c r="M4" i="20"/>
  <c r="F19" i="30" s="1"/>
  <c r="M61" i="20"/>
  <c r="F1064" i="30" s="1"/>
  <c r="M38" i="20"/>
  <c r="F266" i="30" s="1"/>
  <c r="M15" i="20"/>
  <c r="F107" i="30" s="1"/>
  <c r="M79" i="20"/>
  <c r="F437" i="30" s="1"/>
  <c r="M64" i="20"/>
  <c r="F252" i="30" s="1"/>
  <c r="M41" i="20"/>
  <c r="F58" i="30" s="1"/>
  <c r="M18" i="20"/>
  <c r="F630" i="30" s="1"/>
  <c r="M82" i="20"/>
  <c r="F529" i="30" s="1"/>
  <c r="M59" i="20"/>
  <c r="F578" i="30" s="1"/>
  <c r="M5" i="20"/>
  <c r="F28" i="30" s="1"/>
  <c r="M69" i="20"/>
  <c r="F120" i="30" s="1"/>
  <c r="M46" i="20"/>
  <c r="F271" i="30" s="1"/>
  <c r="M23" i="20"/>
  <c r="F137" i="30" s="1"/>
  <c r="M72" i="20"/>
  <c r="F677" i="30" s="1"/>
  <c r="M49" i="20"/>
  <c r="F48" i="30" s="1"/>
  <c r="M26" i="20"/>
  <c r="F132" i="30" s="1"/>
  <c r="M90" i="20"/>
  <c r="F1494" i="30" s="1"/>
  <c r="M67" i="20"/>
  <c r="F1213" i="30" s="1"/>
  <c r="M44" i="20"/>
  <c r="F89" i="30" s="1"/>
  <c r="M13" i="20"/>
  <c r="F310" i="30" s="1"/>
  <c r="M77" i="20"/>
  <c r="F224" i="30" s="1"/>
  <c r="M54" i="20"/>
  <c r="F483" i="30" s="1"/>
  <c r="M31" i="20"/>
  <c r="F149" i="30" s="1"/>
  <c r="M16" i="20"/>
  <c r="F76" i="30" s="1"/>
  <c r="M80" i="20"/>
  <c r="F1100" i="30" s="1"/>
  <c r="M57" i="20"/>
  <c r="F540" i="30" s="1"/>
  <c r="M34" i="20"/>
  <c r="F325" i="30" s="1"/>
  <c r="M11" i="20"/>
  <c r="F68" i="30" s="1"/>
  <c r="M75" i="20"/>
  <c r="F348" i="30" s="1"/>
  <c r="M52" i="20"/>
  <c r="F97" i="30" s="1"/>
  <c r="M21" i="20"/>
  <c r="F42" i="30" s="1"/>
  <c r="M85" i="20"/>
  <c r="F1430" i="30" s="1"/>
  <c r="M62" i="20"/>
  <c r="F415" i="30" s="1"/>
  <c r="M39" i="20"/>
  <c r="F230" i="30" s="1"/>
  <c r="M24" i="20"/>
  <c r="F59" i="30" s="1"/>
  <c r="M88" i="20"/>
  <c r="F1473" i="30" s="1"/>
  <c r="M65" i="20"/>
  <c r="F1053" i="30" s="1"/>
  <c r="M42" i="20"/>
  <c r="F162" i="30" s="1"/>
  <c r="M19" i="20"/>
  <c r="F66" i="30" s="1"/>
  <c r="M83" i="20"/>
  <c r="F1161" i="30" s="1"/>
  <c r="M60" i="20"/>
  <c r="F91" i="30" s="1"/>
  <c r="M29" i="20"/>
  <c r="F43" i="30" s="1"/>
  <c r="M6" i="20"/>
  <c r="F7" i="30" s="1"/>
  <c r="M70" i="20"/>
  <c r="F52" i="30" s="1"/>
  <c r="M47" i="20"/>
  <c r="F510" i="30" s="1"/>
  <c r="M253" i="6"/>
  <c r="E543" i="30" s="1"/>
  <c r="M211" i="6"/>
  <c r="E126" i="30" s="1"/>
  <c r="M366" i="6"/>
  <c r="E574" i="30" s="1"/>
  <c r="M581" i="6"/>
  <c r="E40" i="30" s="1"/>
  <c r="M494" i="6"/>
  <c r="E111" i="30" s="1"/>
  <c r="M46" i="6"/>
  <c r="E15" i="30" s="1"/>
  <c r="M201" i="6"/>
  <c r="E296" i="30" s="1"/>
  <c r="M430" i="6"/>
  <c r="E124" i="30" s="1"/>
  <c r="M174" i="6"/>
  <c r="E211" i="30" s="1"/>
  <c r="M622" i="6"/>
  <c r="E463" i="30" s="1"/>
  <c r="M517" i="6"/>
  <c r="E558" i="30" s="1"/>
  <c r="M558" i="6"/>
  <c r="E1256" i="30" s="1"/>
  <c r="M238" i="6"/>
  <c r="E652" i="30" s="1"/>
  <c r="M110" i="6"/>
  <c r="E309" i="30" s="1"/>
  <c r="M302" i="6"/>
  <c r="E674" i="30" s="1"/>
  <c r="M645" i="6"/>
  <c r="E1476" i="30" s="1"/>
  <c r="M267" i="6"/>
  <c r="E537" i="30" s="1"/>
  <c r="M363" i="6"/>
  <c r="E139" i="30" s="1"/>
  <c r="M427" i="6"/>
  <c r="E965" i="30" s="1"/>
  <c r="M367" i="6"/>
  <c r="E1017" i="30" s="1"/>
  <c r="M442" i="6"/>
  <c r="E429" i="30" s="1"/>
  <c r="M15" i="6"/>
  <c r="E209" i="30" s="1"/>
  <c r="M527" i="6"/>
  <c r="E478" i="30" s="1"/>
  <c r="M376" i="6"/>
  <c r="E804" i="30" s="1"/>
  <c r="M225" i="6"/>
  <c r="E338" i="30" s="1"/>
  <c r="M74" i="6"/>
  <c r="E61" i="30" s="1"/>
  <c r="M586" i="6"/>
  <c r="E265" i="30" s="1"/>
  <c r="M435" i="6"/>
  <c r="E1062" i="30" s="1"/>
  <c r="M284" i="6"/>
  <c r="E710" i="30" s="1"/>
  <c r="M133" i="6"/>
  <c r="E264" i="30" s="1"/>
  <c r="M308" i="6"/>
  <c r="E675" i="30" s="1"/>
  <c r="M236" i="6"/>
  <c r="E377" i="30" s="1"/>
  <c r="M421" i="6"/>
  <c r="E785" i="30" s="1"/>
  <c r="M521" i="6"/>
  <c r="E904" i="30" s="1"/>
  <c r="M143" i="6"/>
  <c r="E473" i="30" s="1"/>
  <c r="M655" i="6"/>
  <c r="E1046" i="30" s="1"/>
  <c r="M504" i="6"/>
  <c r="E1018" i="30" s="1"/>
  <c r="M353" i="6"/>
  <c r="E750" i="30" s="1"/>
  <c r="M202" i="6"/>
  <c r="E281" i="30" s="1"/>
  <c r="M51" i="6"/>
  <c r="E134" i="30" s="1"/>
  <c r="M563" i="6"/>
  <c r="E886" i="30" s="1"/>
  <c r="M412" i="6"/>
  <c r="E1031" i="30" s="1"/>
  <c r="M261" i="6"/>
  <c r="E597" i="30" s="1"/>
  <c r="M147" i="6"/>
  <c r="E93" i="30" s="1"/>
  <c r="M153" i="6"/>
  <c r="E355" i="30" s="1"/>
  <c r="M315" i="6"/>
  <c r="E659" i="30" s="1"/>
  <c r="M387" i="6"/>
  <c r="E430" i="30" s="1"/>
  <c r="M413" i="6"/>
  <c r="E226" i="30" s="1"/>
  <c r="M207" i="6"/>
  <c r="E346" i="30" s="1"/>
  <c r="M56" i="6"/>
  <c r="E128" i="30" s="1"/>
  <c r="M568" i="6"/>
  <c r="E1340" i="30" s="1"/>
  <c r="M417" i="6"/>
  <c r="E835" i="30" s="1"/>
  <c r="M266" i="6"/>
  <c r="E769" i="30" s="1"/>
  <c r="M115" i="6"/>
  <c r="E5" i="30" s="1"/>
  <c r="M627" i="6"/>
  <c r="E1355" i="30" s="1"/>
  <c r="M476" i="6"/>
  <c r="E1106" i="30" s="1"/>
  <c r="M325" i="6"/>
  <c r="E854" i="30" s="1"/>
  <c r="M395" i="6"/>
  <c r="E712" i="30" s="1"/>
  <c r="M297" i="6"/>
  <c r="E888" i="30" s="1"/>
  <c r="M409" i="6"/>
  <c r="E79" i="30" s="1"/>
  <c r="M474" i="6"/>
  <c r="E1070" i="30" s="1"/>
  <c r="M271" i="6"/>
  <c r="E331" i="30" s="1"/>
  <c r="M120" i="6"/>
  <c r="E270" i="30" s="1"/>
  <c r="M632" i="6"/>
  <c r="E1450" i="30" s="1"/>
  <c r="M481" i="6"/>
  <c r="E137" i="30" s="1"/>
  <c r="M330" i="6"/>
  <c r="E775" i="30" s="1"/>
  <c r="M179" i="6"/>
  <c r="E191" i="30" s="1"/>
  <c r="M28" i="6"/>
  <c r="E42" i="30" s="1"/>
  <c r="M540" i="6"/>
  <c r="E530" i="30" s="1"/>
  <c r="M389" i="6"/>
  <c r="E910" i="30" s="1"/>
  <c r="M121" i="6"/>
  <c r="E8" i="30" s="1"/>
  <c r="M331" i="6"/>
  <c r="E629" i="30" s="1"/>
  <c r="M403" i="6"/>
  <c r="E989" i="30" s="1"/>
  <c r="M313" i="6"/>
  <c r="E773" i="30" s="1"/>
  <c r="M423" i="6"/>
  <c r="E64" i="30" s="1"/>
  <c r="M490" i="6"/>
  <c r="E562" i="30" s="1"/>
  <c r="M335" i="6"/>
  <c r="E751" i="30" s="1"/>
  <c r="M184" i="6"/>
  <c r="E319" i="30" s="1"/>
  <c r="M33" i="6"/>
  <c r="E99" i="30" s="1"/>
  <c r="M545" i="6"/>
  <c r="E106" i="30" s="1"/>
  <c r="M394" i="6"/>
  <c r="E388" i="30" s="1"/>
  <c r="M243" i="6"/>
  <c r="E534" i="30" s="1"/>
  <c r="M92" i="6"/>
  <c r="E283" i="30" s="1"/>
  <c r="M604" i="6"/>
  <c r="E1402" i="30" s="1"/>
  <c r="M453" i="6"/>
  <c r="E709" i="30" s="1"/>
  <c r="M125" i="6"/>
  <c r="E24" i="30" s="1"/>
  <c r="M233" i="6"/>
  <c r="E758" i="30" s="1"/>
  <c r="M614" i="6"/>
  <c r="E1081" i="30" s="1"/>
  <c r="M339" i="6"/>
  <c r="E670" i="30" s="1"/>
  <c r="M411" i="6"/>
  <c r="E159" i="30" s="1"/>
  <c r="M311" i="6"/>
  <c r="E625" i="30" s="1"/>
  <c r="M407" i="6"/>
  <c r="E146" i="30" s="1"/>
  <c r="M514" i="6"/>
  <c r="E645" i="30" s="1"/>
  <c r="M399" i="6"/>
  <c r="E667" i="30" s="1"/>
  <c r="M248" i="6"/>
  <c r="E406" i="30" s="1"/>
  <c r="M97" i="6"/>
  <c r="E313" i="30" s="1"/>
  <c r="M609" i="6"/>
  <c r="E221" i="30" s="1"/>
  <c r="M307" i="6"/>
  <c r="E908" i="30" s="1"/>
  <c r="M156" i="6"/>
  <c r="E163" i="30" s="1"/>
  <c r="M5" i="6"/>
  <c r="E170" i="30" s="1"/>
  <c r="M606" i="6"/>
  <c r="E756" i="30" s="1"/>
  <c r="M23" i="6"/>
  <c r="E201" i="30" s="1"/>
  <c r="M87" i="6"/>
  <c r="E260" i="30" s="1"/>
  <c r="M151" i="6"/>
  <c r="E314" i="30" s="1"/>
  <c r="M215" i="6"/>
  <c r="E6" i="30" s="1"/>
  <c r="M279" i="6"/>
  <c r="E602" i="30" s="1"/>
  <c r="M343" i="6"/>
  <c r="E842" i="30" s="1"/>
  <c r="M471" i="6"/>
  <c r="E1145" i="30" s="1"/>
  <c r="M535" i="6"/>
  <c r="E1108" i="30" s="1"/>
  <c r="M599" i="6"/>
  <c r="E726" i="30" s="1"/>
  <c r="M663" i="6"/>
  <c r="E1463" i="30" s="1"/>
  <c r="M64" i="6"/>
  <c r="E90" i="30" s="1"/>
  <c r="M128" i="6"/>
  <c r="E315" i="30" s="1"/>
  <c r="M192" i="6"/>
  <c r="E426" i="30" s="1"/>
  <c r="M256" i="6"/>
  <c r="E528" i="30" s="1"/>
  <c r="M320" i="6"/>
  <c r="E229" i="30" s="1"/>
  <c r="M384" i="6"/>
  <c r="E669" i="30" s="1"/>
  <c r="M448" i="6"/>
  <c r="E790" i="30" s="1"/>
  <c r="M512" i="6"/>
  <c r="E13" i="30" s="1"/>
  <c r="M576" i="6"/>
  <c r="E1032" i="30" s="1"/>
  <c r="M640" i="6"/>
  <c r="E1456" i="30" s="1"/>
  <c r="M41" i="6"/>
  <c r="E222" i="30" s="1"/>
  <c r="M105" i="6"/>
  <c r="E490" i="30" s="1"/>
  <c r="M361" i="6"/>
  <c r="E831" i="30" s="1"/>
  <c r="M425" i="6"/>
  <c r="E567" i="30" s="1"/>
  <c r="M489" i="6"/>
  <c r="E489" i="30" s="1"/>
  <c r="M553" i="6"/>
  <c r="E220" i="30" s="1"/>
  <c r="M617" i="6"/>
  <c r="E1393" i="30" s="1"/>
  <c r="M18" i="6"/>
  <c r="E208" i="30" s="1"/>
  <c r="M82" i="6"/>
  <c r="E253" i="30" s="1"/>
  <c r="M146" i="6"/>
  <c r="E207" i="30" s="1"/>
  <c r="M210" i="6"/>
  <c r="E549" i="30" s="1"/>
  <c r="M274" i="6"/>
  <c r="E590" i="30" s="1"/>
  <c r="M338" i="6"/>
  <c r="E959" i="30" s="1"/>
  <c r="M402" i="6"/>
  <c r="E807" i="30" s="1"/>
  <c r="M466" i="6"/>
  <c r="E569" i="30" s="1"/>
  <c r="M530" i="6"/>
  <c r="E1143" i="30" s="1"/>
  <c r="M594" i="6"/>
  <c r="E1155" i="30" s="1"/>
  <c r="M658" i="6"/>
  <c r="E1415" i="30" s="1"/>
  <c r="M59" i="6"/>
  <c r="E251" i="30" s="1"/>
  <c r="M123" i="6"/>
  <c r="E362" i="30" s="1"/>
  <c r="M187" i="6"/>
  <c r="E224" i="30" s="1"/>
  <c r="M251" i="6"/>
  <c r="E354" i="30" s="1"/>
  <c r="M443" i="6"/>
  <c r="E859" i="30" s="1"/>
  <c r="M507" i="6"/>
  <c r="E1206" i="30" s="1"/>
  <c r="M571" i="6"/>
  <c r="E183" i="30" s="1"/>
  <c r="M635" i="6"/>
  <c r="E1065" i="30" s="1"/>
  <c r="M36" i="6"/>
  <c r="E77" i="30" s="1"/>
  <c r="M100" i="6"/>
  <c r="E94" i="30" s="1"/>
  <c r="M164" i="6"/>
  <c r="E267" i="30" s="1"/>
  <c r="M228" i="6"/>
  <c r="E73" i="30" s="1"/>
  <c r="M292" i="6"/>
  <c r="E720" i="30" s="1"/>
  <c r="M356" i="6"/>
  <c r="E46" i="30" s="1"/>
  <c r="M420" i="6"/>
  <c r="E966" i="30" s="1"/>
  <c r="M484" i="6"/>
  <c r="E550" i="30" s="1"/>
  <c r="M548" i="6"/>
  <c r="E1099" i="30" s="1"/>
  <c r="M612" i="6"/>
  <c r="E485" i="30" s="1"/>
  <c r="M13" i="6"/>
  <c r="E194" i="30" s="1"/>
  <c r="M77" i="6"/>
  <c r="E33" i="30" s="1"/>
  <c r="M269" i="6"/>
  <c r="E470" i="30" s="1"/>
  <c r="M333" i="6"/>
  <c r="E814" i="30" s="1"/>
  <c r="M397" i="6"/>
  <c r="E526" i="30" s="1"/>
  <c r="M461" i="6"/>
  <c r="E953" i="30" s="1"/>
  <c r="M525" i="6"/>
  <c r="E755" i="30" s="1"/>
  <c r="M589" i="6"/>
  <c r="E353" i="30" s="1"/>
  <c r="M653" i="6"/>
  <c r="E919" i="30" s="1"/>
  <c r="M54" i="6"/>
  <c r="E62" i="30" s="1"/>
  <c r="M118" i="6"/>
  <c r="E575" i="30" s="1"/>
  <c r="M182" i="6"/>
  <c r="E307" i="30" s="1"/>
  <c r="M246" i="6"/>
  <c r="E794" i="30" s="1"/>
  <c r="M310" i="6"/>
  <c r="E591" i="30" s="1"/>
  <c r="M374" i="6"/>
  <c r="E68" i="30" s="1"/>
  <c r="M438" i="6"/>
  <c r="E950" i="30" s="1"/>
  <c r="M502" i="6"/>
  <c r="E1090" i="30" s="1"/>
  <c r="M566" i="6"/>
  <c r="E397" i="30" s="1"/>
  <c r="M630" i="6"/>
  <c r="E1446" i="30" s="1"/>
  <c r="M31" i="6"/>
  <c r="E117" i="30" s="1"/>
  <c r="M95" i="6"/>
  <c r="E9" i="30" s="1"/>
  <c r="M159" i="6"/>
  <c r="E262" i="30" s="1"/>
  <c r="M223" i="6"/>
  <c r="E545" i="30" s="1"/>
  <c r="M287" i="6"/>
  <c r="E666" i="30" s="1"/>
  <c r="M351" i="6"/>
  <c r="E370" i="30" s="1"/>
  <c r="M415" i="6"/>
  <c r="E1019" i="30" s="1"/>
  <c r="M479" i="6"/>
  <c r="E411" i="30" s="1"/>
  <c r="M543" i="6"/>
  <c r="E1305" i="30" s="1"/>
  <c r="M607" i="6"/>
  <c r="E158" i="30" s="1"/>
  <c r="M8" i="6"/>
  <c r="E72" i="30" s="1"/>
  <c r="M72" i="6"/>
  <c r="E442" i="30" s="1"/>
  <c r="M136" i="6"/>
  <c r="E299" i="30" s="1"/>
  <c r="M200" i="6"/>
  <c r="E450" i="30" s="1"/>
  <c r="M264" i="6"/>
  <c r="E329" i="30" s="1"/>
  <c r="M328" i="6"/>
  <c r="E85" i="30" s="1"/>
  <c r="M392" i="6"/>
  <c r="E491" i="30" s="1"/>
  <c r="M456" i="6"/>
  <c r="E1007" i="30" s="1"/>
  <c r="M520" i="6"/>
  <c r="E1105" i="30" s="1"/>
  <c r="M584" i="6"/>
  <c r="E1365" i="30" s="1"/>
  <c r="M648" i="6"/>
  <c r="E547" i="30" s="1"/>
  <c r="M49" i="6"/>
  <c r="E89" i="30" s="1"/>
  <c r="M113" i="6"/>
  <c r="E294" i="30" s="1"/>
  <c r="M305" i="6"/>
  <c r="E230" i="30" s="1"/>
  <c r="M369" i="6"/>
  <c r="E383" i="30" s="1"/>
  <c r="M433" i="6"/>
  <c r="E661" i="30" s="1"/>
  <c r="M497" i="6"/>
  <c r="E824" i="30" s="1"/>
  <c r="M561" i="6"/>
  <c r="E1332" i="30" s="1"/>
  <c r="M625" i="6"/>
  <c r="E160" i="30" s="1"/>
  <c r="M26" i="6"/>
  <c r="E254" i="30" s="1"/>
  <c r="M90" i="6"/>
  <c r="E381" i="30" s="1"/>
  <c r="M154" i="6"/>
  <c r="E389" i="30" s="1"/>
  <c r="M218" i="6"/>
  <c r="E532" i="30" s="1"/>
  <c r="M282" i="6"/>
  <c r="E603" i="30" s="1"/>
  <c r="M346" i="6"/>
  <c r="E596" i="30" s="1"/>
  <c r="M410" i="6"/>
  <c r="E788" i="30" s="1"/>
  <c r="M538" i="6"/>
  <c r="E766" i="30" s="1"/>
  <c r="M602" i="6"/>
  <c r="E1396" i="30" s="1"/>
  <c r="M666" i="6"/>
  <c r="E1242" i="30" s="1"/>
  <c r="M67" i="6"/>
  <c r="E316" i="30" s="1"/>
  <c r="M131" i="6"/>
  <c r="E364" i="30" s="1"/>
  <c r="M451" i="6"/>
  <c r="E295" i="30" s="1"/>
  <c r="M515" i="6"/>
  <c r="E1265" i="30" s="1"/>
  <c r="M579" i="6"/>
  <c r="E958" i="30" s="1"/>
  <c r="M643" i="6"/>
  <c r="E599" i="30" s="1"/>
  <c r="M44" i="6"/>
  <c r="E91" i="30" s="1"/>
  <c r="M108" i="6"/>
  <c r="E231" i="30" s="1"/>
  <c r="M172" i="6"/>
  <c r="E356" i="30" s="1"/>
  <c r="M300" i="6"/>
  <c r="E149" i="30" s="1"/>
  <c r="M364" i="6"/>
  <c r="E874" i="30" s="1"/>
  <c r="M428" i="6"/>
  <c r="E697" i="30" s="1"/>
  <c r="M492" i="6"/>
  <c r="E47" i="30" s="1"/>
  <c r="M556" i="6"/>
  <c r="E1299" i="30" s="1"/>
  <c r="M620" i="6"/>
  <c r="E881" i="30" s="1"/>
  <c r="M21" i="6"/>
  <c r="E101" i="30" s="1"/>
  <c r="M85" i="6"/>
  <c r="E258" i="30" s="1"/>
  <c r="M149" i="6"/>
  <c r="E544" i="30" s="1"/>
  <c r="M213" i="6"/>
  <c r="E735" i="30" s="1"/>
  <c r="M277" i="6"/>
  <c r="E573" i="30" s="1"/>
  <c r="M341" i="6"/>
  <c r="E826" i="30" s="1"/>
  <c r="M405" i="6"/>
  <c r="E743" i="30" s="1"/>
  <c r="M469" i="6"/>
  <c r="E964" i="30" s="1"/>
  <c r="M533" i="6"/>
  <c r="E373" i="30" s="1"/>
  <c r="M597" i="6"/>
  <c r="E1387" i="30" s="1"/>
  <c r="M661" i="6"/>
  <c r="E698" i="30" s="1"/>
  <c r="M62" i="6"/>
  <c r="E247" i="30" s="1"/>
  <c r="M126" i="6"/>
  <c r="E290" i="30" s="1"/>
  <c r="M190" i="6"/>
  <c r="E371" i="30" s="1"/>
  <c r="M254" i="6"/>
  <c r="E607" i="30" s="1"/>
  <c r="M318" i="6"/>
  <c r="E419" i="30" s="1"/>
  <c r="M382" i="6"/>
  <c r="M446" i="6"/>
  <c r="E947" i="30" s="1"/>
  <c r="M510" i="6"/>
  <c r="E1216" i="30" s="1"/>
  <c r="M574" i="6"/>
  <c r="E1349" i="30" s="1"/>
  <c r="M638" i="6"/>
  <c r="M39" i="6"/>
  <c r="E203" i="30" s="1"/>
  <c r="M103" i="6"/>
  <c r="E368" i="30" s="1"/>
  <c r="M167" i="6"/>
  <c r="E644" i="30" s="1"/>
  <c r="M231" i="6"/>
  <c r="E107" i="30" s="1"/>
  <c r="M295" i="6"/>
  <c r="E684" i="30" s="1"/>
  <c r="M359" i="6"/>
  <c r="E589" i="30" s="1"/>
  <c r="M487" i="6"/>
  <c r="E336" i="30" s="1"/>
  <c r="M551" i="6"/>
  <c r="E333" i="30" s="1"/>
  <c r="M615" i="6"/>
  <c r="E114" i="30" s="1"/>
  <c r="M16" i="6"/>
  <c r="E190" i="30" s="1"/>
  <c r="M80" i="6"/>
  <c r="E244" i="30" s="1"/>
  <c r="M144" i="6"/>
  <c r="E19" i="30" s="1"/>
  <c r="M208" i="6"/>
  <c r="E367" i="30" s="1"/>
  <c r="M272" i="6"/>
  <c r="E374" i="30" s="1"/>
  <c r="M336" i="6"/>
  <c r="E492" i="30" s="1"/>
  <c r="M400" i="6"/>
  <c r="E31" i="30" s="1"/>
  <c r="M464" i="6"/>
  <c r="E924" i="30" s="1"/>
  <c r="M528" i="6"/>
  <c r="E1263" i="30" s="1"/>
  <c r="M592" i="6"/>
  <c r="E424" i="30" s="1"/>
  <c r="M656" i="6"/>
  <c r="E199" i="30" s="1"/>
  <c r="M57" i="6"/>
  <c r="E238" i="30" s="1"/>
  <c r="M249" i="6"/>
  <c r="E431" i="30" s="1"/>
  <c r="M377" i="6"/>
  <c r="E557" i="30" s="1"/>
  <c r="M441" i="6"/>
  <c r="E144" i="30" s="1"/>
  <c r="M505" i="6"/>
  <c r="E996" i="30" s="1"/>
  <c r="M569" i="6"/>
  <c r="E449" i="30" s="1"/>
  <c r="M633" i="6"/>
  <c r="E483" i="30" s="1"/>
  <c r="M34" i="6"/>
  <c r="E227" i="30" s="1"/>
  <c r="M98" i="6"/>
  <c r="E14" i="30" s="1"/>
  <c r="M162" i="6"/>
  <c r="E213" i="30" s="1"/>
  <c r="M226" i="6"/>
  <c r="E210" i="30" s="1"/>
  <c r="M290" i="6"/>
  <c r="E105" i="30" s="1"/>
  <c r="M354" i="6"/>
  <c r="E553" i="30" s="1"/>
  <c r="M418" i="6"/>
  <c r="E935" i="30" s="1"/>
  <c r="M482" i="6"/>
  <c r="E1038" i="30" s="1"/>
  <c r="M546" i="6"/>
  <c r="E102" i="30" s="1"/>
  <c r="M610" i="6"/>
  <c r="E1321" i="30" s="1"/>
  <c r="M11" i="6"/>
  <c r="E177" i="30" s="1"/>
  <c r="M75" i="6"/>
  <c r="E241" i="30" s="1"/>
  <c r="M139" i="6"/>
  <c r="E69" i="30" s="1"/>
  <c r="M203" i="6"/>
  <c r="E35" i="30" s="1"/>
  <c r="M459" i="6"/>
  <c r="E961" i="30" s="1"/>
  <c r="M523" i="6"/>
  <c r="E55" i="30" s="1"/>
  <c r="M587" i="6"/>
  <c r="E1369" i="30" s="1"/>
  <c r="M651" i="6"/>
  <c r="E302" i="30" s="1"/>
  <c r="M52" i="6"/>
  <c r="E138" i="30" s="1"/>
  <c r="M116" i="6"/>
  <c r="E150" i="30" s="1"/>
  <c r="M180" i="6"/>
  <c r="E693" i="30" s="1"/>
  <c r="M244" i="6"/>
  <c r="E179" i="30" s="1"/>
  <c r="M372" i="6"/>
  <c r="E715" i="30" s="1"/>
  <c r="M436" i="6"/>
  <c r="E827" i="30" s="1"/>
  <c r="M500" i="6"/>
  <c r="E1218" i="30" s="1"/>
  <c r="M564" i="6"/>
  <c r="E1013" i="30" s="1"/>
  <c r="M628" i="6"/>
  <c r="E1400" i="30" s="1"/>
  <c r="M29" i="6"/>
  <c r="E216" i="30" s="1"/>
  <c r="M93" i="6"/>
  <c r="E121" i="30" s="1"/>
  <c r="M285" i="6"/>
  <c r="E486" i="30" s="1"/>
  <c r="M349" i="6"/>
  <c r="E716" i="30" s="1"/>
  <c r="M477" i="6"/>
  <c r="E685" i="30" s="1"/>
  <c r="M541" i="6"/>
  <c r="E738" i="30" s="1"/>
  <c r="M605" i="6"/>
  <c r="E1406" i="30" s="1"/>
  <c r="M6" i="6"/>
  <c r="E48" i="30" s="1"/>
  <c r="M70" i="6"/>
  <c r="E306" i="30" s="1"/>
  <c r="M134" i="6"/>
  <c r="E405" i="30" s="1"/>
  <c r="M198" i="6"/>
  <c r="E561" i="30" s="1"/>
  <c r="M262" i="6"/>
  <c r="E679" i="30" s="1"/>
  <c r="M326" i="6"/>
  <c r="E385" i="30" s="1"/>
  <c r="M390" i="6"/>
  <c r="E39" i="30" s="1"/>
  <c r="M454" i="6"/>
  <c r="E1114" i="30" s="1"/>
  <c r="M582" i="6"/>
  <c r="E624" i="30" s="1"/>
  <c r="M646" i="6"/>
  <c r="E1159" i="30" s="1"/>
  <c r="M7" i="6"/>
  <c r="E175" i="30" s="1"/>
  <c r="M47" i="6"/>
  <c r="E75" i="30" s="1"/>
  <c r="M111" i="6"/>
  <c r="E274" i="30" s="1"/>
  <c r="M175" i="6"/>
  <c r="E357" i="30" s="1"/>
  <c r="M239" i="6"/>
  <c r="E279" i="30" s="1"/>
  <c r="M303" i="6"/>
  <c r="E125" i="30" s="1"/>
  <c r="M431" i="6"/>
  <c r="E462" i="30" s="1"/>
  <c r="M559" i="6"/>
  <c r="E555" i="30" s="1"/>
  <c r="M623" i="6"/>
  <c r="E902" i="30" s="1"/>
  <c r="M24" i="6"/>
  <c r="E215" i="30" s="1"/>
  <c r="M88" i="6"/>
  <c r="E233" i="30" s="1"/>
  <c r="M152" i="6"/>
  <c r="E391" i="30" s="1"/>
  <c r="M216" i="6"/>
  <c r="E246" i="30" s="1"/>
  <c r="M280" i="6"/>
  <c r="E621" i="30" s="1"/>
  <c r="M344" i="6"/>
  <c r="E372" i="30" s="1"/>
  <c r="M408" i="6"/>
  <c r="E1079" i="30" s="1"/>
  <c r="M472" i="6"/>
  <c r="E570" i="30" s="1"/>
  <c r="M536" i="6"/>
  <c r="E914" i="30" s="1"/>
  <c r="M600" i="6"/>
  <c r="E941" i="30" s="1"/>
  <c r="M664" i="6"/>
  <c r="E653" i="30" s="1"/>
  <c r="M65" i="6"/>
  <c r="E250" i="30" s="1"/>
  <c r="M129" i="6"/>
  <c r="E7" i="30" s="1"/>
  <c r="M321" i="6"/>
  <c r="E474" i="30" s="1"/>
  <c r="M385" i="6"/>
  <c r="E692" i="30" s="1"/>
  <c r="M449" i="6"/>
  <c r="E195" i="30" s="1"/>
  <c r="M513" i="6"/>
  <c r="E1131" i="30" s="1"/>
  <c r="M577" i="6"/>
  <c r="E217" i="30" s="1"/>
  <c r="M641" i="6"/>
  <c r="E1257" i="30" s="1"/>
  <c r="M42" i="6"/>
  <c r="E255" i="30" s="1"/>
  <c r="M106" i="6"/>
  <c r="E96" i="30" s="1"/>
  <c r="M170" i="6"/>
  <c r="E104" i="30" s="1"/>
  <c r="M234" i="6"/>
  <c r="E369" i="30" s="1"/>
  <c r="M298" i="6"/>
  <c r="E631" i="30" s="1"/>
  <c r="M362" i="6"/>
  <c r="E943" i="30" s="1"/>
  <c r="M426" i="6"/>
  <c r="E1118" i="30" s="1"/>
  <c r="M554" i="6"/>
  <c r="E1292" i="30" s="1"/>
  <c r="M618" i="6"/>
  <c r="E1410" i="30" s="1"/>
  <c r="M19" i="6"/>
  <c r="E120" i="30" s="1"/>
  <c r="M83" i="6"/>
  <c r="E32" i="30" s="1"/>
  <c r="M467" i="6"/>
  <c r="E723" i="30" s="1"/>
  <c r="M531" i="6"/>
  <c r="E648" i="30" s="1"/>
  <c r="M595" i="6"/>
  <c r="E844" i="30" s="1"/>
  <c r="M659" i="6"/>
  <c r="E337" i="30" s="1"/>
  <c r="M60" i="6"/>
  <c r="E228" i="30" s="1"/>
  <c r="M124" i="6"/>
  <c r="E80" i="30" s="1"/>
  <c r="M188" i="6"/>
  <c r="E28" i="30" s="1"/>
  <c r="M252" i="6"/>
  <c r="E808" i="30" s="1"/>
  <c r="M316" i="6"/>
  <c r="E696" i="30" s="1"/>
  <c r="M380" i="6"/>
  <c r="E1037" i="30" s="1"/>
  <c r="M444" i="6"/>
  <c r="E1025" i="30" s="1"/>
  <c r="M508" i="6"/>
  <c r="E1059" i="30" s="1"/>
  <c r="M572" i="6"/>
  <c r="E464" i="30" s="1"/>
  <c r="M636" i="6"/>
  <c r="E26" i="30" s="1"/>
  <c r="M37" i="6"/>
  <c r="E234" i="30" s="1"/>
  <c r="M101" i="6"/>
  <c r="E53" i="30" s="1"/>
  <c r="M165" i="6"/>
  <c r="E196" i="30" s="1"/>
  <c r="M229" i="6"/>
  <c r="E382" i="30" s="1"/>
  <c r="M293" i="6"/>
  <c r="E615" i="30" s="1"/>
  <c r="M357" i="6"/>
  <c r="E445" i="30" s="1"/>
  <c r="M485" i="6"/>
  <c r="E741" i="30" s="1"/>
  <c r="M549" i="6"/>
  <c r="E1088" i="30" s="1"/>
  <c r="M613" i="6"/>
  <c r="E982" i="30" s="1"/>
  <c r="M14" i="6"/>
  <c r="E182" i="30" s="1"/>
  <c r="M78" i="6"/>
  <c r="E152" i="30" s="1"/>
  <c r="M142" i="6"/>
  <c r="E522" i="30" s="1"/>
  <c r="M206" i="6"/>
  <c r="E571" i="30" s="1"/>
  <c r="M270" i="6"/>
  <c r="E97" i="30" s="1"/>
  <c r="M334" i="6"/>
  <c r="E663" i="30" s="1"/>
  <c r="M398" i="6"/>
  <c r="E498" i="30" s="1"/>
  <c r="M462" i="6"/>
  <c r="E86" i="30" s="1"/>
  <c r="M526" i="6"/>
  <c r="E729" i="30" s="1"/>
  <c r="M590" i="6"/>
  <c r="E1009" i="30" s="1"/>
  <c r="M654" i="6"/>
  <c r="E1254" i="30" s="1"/>
  <c r="M55" i="6"/>
  <c r="E243" i="30" s="1"/>
  <c r="M119" i="6"/>
  <c r="E218" i="30" s="1"/>
  <c r="M183" i="6"/>
  <c r="E30" i="30" s="1"/>
  <c r="M247" i="6"/>
  <c r="E162" i="30" s="1"/>
  <c r="M375" i="6"/>
  <c r="E991" i="30" s="1"/>
  <c r="M439" i="6"/>
  <c r="E52" i="30" s="1"/>
  <c r="M503" i="6"/>
  <c r="E1147" i="30" s="1"/>
  <c r="M567" i="6"/>
  <c r="E1323" i="30" s="1"/>
  <c r="M631" i="6"/>
  <c r="E1334" i="30" s="1"/>
  <c r="M32" i="6"/>
  <c r="E18" i="30" s="1"/>
  <c r="M96" i="6"/>
  <c r="E300" i="30" s="1"/>
  <c r="M160" i="6"/>
  <c r="E130" i="30" s="1"/>
  <c r="M224" i="6"/>
  <c r="E436" i="30" s="1"/>
  <c r="M288" i="6"/>
  <c r="E614" i="30" s="1"/>
  <c r="M352" i="6"/>
  <c r="E639" i="30" s="1"/>
  <c r="M416" i="6"/>
  <c r="E880" i="30" s="1"/>
  <c r="M480" i="6"/>
  <c r="E676" i="30" s="1"/>
  <c r="M544" i="6"/>
  <c r="E1116" i="30" s="1"/>
  <c r="M608" i="6"/>
  <c r="E1412" i="30" s="1"/>
  <c r="M9" i="6"/>
  <c r="E38" i="30" s="1"/>
  <c r="M73" i="6"/>
  <c r="E413" i="30" s="1"/>
  <c r="M265" i="6"/>
  <c r="E767" i="30" s="1"/>
  <c r="M329" i="6"/>
  <c r="E796" i="30" s="1"/>
  <c r="M393" i="6"/>
  <c r="E979" i="30" s="1"/>
  <c r="M457" i="6"/>
  <c r="E499" i="30" s="1"/>
  <c r="M585" i="6"/>
  <c r="E322" i="30" s="1"/>
  <c r="M649" i="6"/>
  <c r="E1064" i="30" s="1"/>
  <c r="M50" i="6"/>
  <c r="E291" i="30" s="1"/>
  <c r="M114" i="6"/>
  <c r="E456" i="30" s="1"/>
  <c r="M178" i="6"/>
  <c r="E352" i="30" s="1"/>
  <c r="M242" i="6"/>
  <c r="E633" i="30" s="1"/>
  <c r="M306" i="6"/>
  <c r="E810" i="30" s="1"/>
  <c r="M370" i="6"/>
  <c r="E518" i="30" s="1"/>
  <c r="M434" i="6"/>
  <c r="E11" i="30" s="1"/>
  <c r="M498" i="6"/>
  <c r="E1012" i="30" s="1"/>
  <c r="M562" i="6"/>
  <c r="E113" i="30" s="1"/>
  <c r="M626" i="6"/>
  <c r="E1436" i="30" s="1"/>
  <c r="M27" i="6"/>
  <c r="E193" i="30" s="1"/>
  <c r="M91" i="6"/>
  <c r="E351" i="30" s="1"/>
  <c r="M155" i="6"/>
  <c r="E465" i="30" s="1"/>
  <c r="M219" i="6"/>
  <c r="E308" i="30" s="1"/>
  <c r="M347" i="6"/>
  <c r="E88" i="30" s="1"/>
  <c r="M475" i="6"/>
  <c r="E1183" i="30" s="1"/>
  <c r="M539" i="6"/>
  <c r="E1249" i="30" s="1"/>
  <c r="M603" i="6"/>
  <c r="E1326" i="30" s="1"/>
  <c r="M4" i="6"/>
  <c r="E171" i="30" s="1"/>
  <c r="M68" i="6"/>
  <c r="E10" i="30" s="1"/>
  <c r="M132" i="6"/>
  <c r="E257" i="30" s="1"/>
  <c r="M196" i="6"/>
  <c r="E451" i="30" s="1"/>
  <c r="M260" i="6"/>
  <c r="E51" i="30" s="1"/>
  <c r="M324" i="6"/>
  <c r="E437" i="30" s="1"/>
  <c r="M388" i="6"/>
  <c r="E461" i="30" s="1"/>
  <c r="M452" i="6"/>
  <c r="E467" i="30" s="1"/>
  <c r="M516" i="6"/>
  <c r="E1157" i="30" s="1"/>
  <c r="M580" i="6"/>
  <c r="E662" i="30" s="1"/>
  <c r="M644" i="6"/>
  <c r="E1214" i="30" s="1"/>
  <c r="M45" i="6"/>
  <c r="E275" i="30" s="1"/>
  <c r="M301" i="6"/>
  <c r="E172" i="30" s="1"/>
  <c r="M365" i="6"/>
  <c r="E1014" i="30" s="1"/>
  <c r="M493" i="6"/>
  <c r="E968" i="30" s="1"/>
  <c r="M557" i="6"/>
  <c r="E1098" i="30" s="1"/>
  <c r="M621" i="6"/>
  <c r="E1271" i="30" s="1"/>
  <c r="M22" i="6"/>
  <c r="E188" i="30" s="1"/>
  <c r="M86" i="6"/>
  <c r="E84" i="30" s="1"/>
  <c r="M150" i="6"/>
  <c r="E123" i="30" s="1"/>
  <c r="M214" i="6"/>
  <c r="E494" i="30" s="1"/>
  <c r="M278" i="6"/>
  <c r="E292" i="30" s="1"/>
  <c r="M342" i="6"/>
  <c r="E165" i="30" s="1"/>
  <c r="M406" i="6"/>
  <c r="E640" i="30" s="1"/>
  <c r="M470" i="6"/>
  <c r="E488" i="30" s="1"/>
  <c r="M534" i="6"/>
  <c r="E622" i="30" s="1"/>
  <c r="M598" i="6"/>
  <c r="E1044" i="30" s="1"/>
  <c r="M662" i="6"/>
  <c r="E1404" i="30" s="1"/>
  <c r="M63" i="6"/>
  <c r="E4" i="30" s="1"/>
  <c r="M127" i="6"/>
  <c r="E408" i="30" s="1"/>
  <c r="M191" i="6"/>
  <c r="E293" i="30" s="1"/>
  <c r="M255" i="6"/>
  <c r="E660" i="30" s="1"/>
  <c r="M383" i="6"/>
  <c r="E289" i="30" s="1"/>
  <c r="M447" i="6"/>
  <c r="E847" i="30" s="1"/>
  <c r="M511" i="6"/>
  <c r="E1122" i="30" s="1"/>
  <c r="M575" i="6"/>
  <c r="E16" i="30" s="1"/>
  <c r="M639" i="6"/>
  <c r="E779" i="30" s="1"/>
  <c r="M40" i="6"/>
  <c r="E284" i="30" s="1"/>
  <c r="M104" i="6"/>
  <c r="E186" i="30" s="1"/>
  <c r="M168" i="6"/>
  <c r="E303" i="30" s="1"/>
  <c r="M232" i="6"/>
  <c r="E304" i="30" s="1"/>
  <c r="M296" i="6"/>
  <c r="E496" i="30" s="1"/>
  <c r="M360" i="6"/>
  <c r="E136" i="30" s="1"/>
  <c r="M424" i="6"/>
  <c r="E506" i="30" s="1"/>
  <c r="M488" i="6"/>
  <c r="E1111" i="30" s="1"/>
  <c r="M552" i="6"/>
  <c r="E702" i="30" s="1"/>
  <c r="M616" i="6"/>
  <c r="E1258" i="30" s="1"/>
  <c r="M17" i="6"/>
  <c r="E151" i="30" s="1"/>
  <c r="M81" i="6"/>
  <c r="E29" i="30" s="1"/>
  <c r="M145" i="6"/>
  <c r="E447" i="30" s="1"/>
  <c r="M337" i="6"/>
  <c r="E132" i="30" s="1"/>
  <c r="M401" i="6"/>
  <c r="E971" i="30" s="1"/>
  <c r="M465" i="6"/>
  <c r="E634" i="30" s="1"/>
  <c r="M529" i="6"/>
  <c r="M593" i="6"/>
  <c r="E142" i="30" s="1"/>
  <c r="M657" i="6"/>
  <c r="E1491" i="30" s="1"/>
  <c r="M58" i="6"/>
  <c r="E116" i="30" s="1"/>
  <c r="M122" i="6"/>
  <c r="E317" i="30" s="1"/>
  <c r="M186" i="6"/>
  <c r="E423" i="30" s="1"/>
  <c r="M250" i="6"/>
  <c r="E736" i="30" s="1"/>
  <c r="M314" i="6"/>
  <c r="E917" i="30" s="1"/>
  <c r="M378" i="6"/>
  <c r="E731" i="30" s="1"/>
  <c r="M506" i="6"/>
  <c r="E1247" i="30" s="1"/>
  <c r="M570" i="6"/>
  <c r="E1342" i="30" s="1"/>
  <c r="M634" i="6"/>
  <c r="E783" i="30" s="1"/>
  <c r="M35" i="6"/>
  <c r="E167" i="30" s="1"/>
  <c r="M99" i="6"/>
  <c r="E282" i="30" s="1"/>
  <c r="M163" i="6"/>
  <c r="E605" i="30" s="1"/>
  <c r="M227" i="6"/>
  <c r="E22" i="30" s="1"/>
  <c r="M291" i="6"/>
  <c r="E524" i="30" s="1"/>
  <c r="M483" i="6"/>
  <c r="E805" i="30" s="1"/>
  <c r="M547" i="6"/>
  <c r="E432" i="30" s="1"/>
  <c r="M611" i="6"/>
  <c r="E1376" i="30" s="1"/>
  <c r="M12" i="6"/>
  <c r="E202" i="30" s="1"/>
  <c r="M76" i="6"/>
  <c r="E375" i="30" s="1"/>
  <c r="M140" i="6"/>
  <c r="E559" i="30" s="1"/>
  <c r="M204" i="6"/>
  <c r="E344" i="30" s="1"/>
  <c r="M268" i="6"/>
  <c r="E593" i="30" s="1"/>
  <c r="M332" i="6"/>
  <c r="E525" i="30" s="1"/>
  <c r="M396" i="6"/>
  <c r="E686" i="30" s="1"/>
  <c r="M460" i="6"/>
  <c r="E520" i="30" s="1"/>
  <c r="M524" i="6"/>
  <c r="E583" i="30" s="1"/>
  <c r="M588" i="6"/>
  <c r="E74" i="30" s="1"/>
  <c r="M652" i="6"/>
  <c r="E1176" i="30" s="1"/>
  <c r="M53" i="6"/>
  <c r="M117" i="6"/>
  <c r="E237" i="30" s="1"/>
  <c r="M181" i="6"/>
  <c r="E502" i="30" s="1"/>
  <c r="M309" i="6"/>
  <c r="E727" i="30" s="1"/>
  <c r="M373" i="6"/>
  <c r="E536" i="30" s="1"/>
  <c r="M437" i="6"/>
  <c r="E286" i="30" s="1"/>
  <c r="M501" i="6"/>
  <c r="E1238" i="30" s="1"/>
  <c r="M565" i="6"/>
  <c r="E174" i="30" s="1"/>
  <c r="M629" i="6"/>
  <c r="E487" i="30" s="1"/>
  <c r="M30" i="6"/>
  <c r="E78" i="30" s="1"/>
  <c r="M94" i="6"/>
  <c r="E347" i="30" s="1"/>
  <c r="M158" i="6"/>
  <c r="E379" i="30" s="1"/>
  <c r="M222" i="6"/>
  <c r="E455" i="30" s="1"/>
  <c r="M286" i="6"/>
  <c r="E806" i="30" s="1"/>
  <c r="M350" i="6"/>
  <c r="E154" i="30" s="1"/>
  <c r="M414" i="6"/>
  <c r="E957" i="30" s="1"/>
  <c r="M478" i="6"/>
  <c r="E1202" i="30" s="1"/>
  <c r="M542" i="6"/>
  <c r="E891" i="30" s="1"/>
  <c r="M71" i="6"/>
  <c r="E403" i="30" s="1"/>
  <c r="M135" i="6"/>
  <c r="E427" i="30" s="1"/>
  <c r="M199" i="6"/>
  <c r="E527" i="30" s="1"/>
  <c r="M263" i="6"/>
  <c r="E753" i="30" s="1"/>
  <c r="M327" i="6"/>
  <c r="E514" i="30" s="1"/>
  <c r="M391" i="6"/>
  <c r="E983" i="30" s="1"/>
  <c r="M455" i="6"/>
  <c r="E1086" i="30" s="1"/>
  <c r="M519" i="6"/>
  <c r="E795" i="30" s="1"/>
  <c r="M583" i="6"/>
  <c r="E513" i="30" s="1"/>
  <c r="M647" i="6"/>
  <c r="E1479" i="30" s="1"/>
  <c r="M48" i="6"/>
  <c r="E127" i="30" s="1"/>
  <c r="M112" i="6"/>
  <c r="E348" i="30" s="1"/>
  <c r="M176" i="6"/>
  <c r="E649" i="30" s="1"/>
  <c r="M240" i="6"/>
  <c r="E232" i="30" s="1"/>
  <c r="M304" i="6"/>
  <c r="E606" i="30" s="1"/>
  <c r="M368" i="6"/>
  <c r="E236" i="30" s="1"/>
  <c r="M432" i="6"/>
  <c r="E1132" i="30" s="1"/>
  <c r="M496" i="6"/>
  <c r="E654" i="30" s="1"/>
  <c r="M560" i="6"/>
  <c r="E1136" i="30" s="1"/>
  <c r="M624" i="6"/>
  <c r="E1244" i="30" s="1"/>
  <c r="M25" i="6"/>
  <c r="E245" i="30" s="1"/>
  <c r="M89" i="6"/>
  <c r="E400" i="30" s="1"/>
  <c r="M345" i="6"/>
  <c r="E884" i="30" s="1"/>
  <c r="M473" i="6"/>
  <c r="E1193" i="30" s="1"/>
  <c r="M537" i="6"/>
  <c r="E1130" i="30" s="1"/>
  <c r="M601" i="6"/>
  <c r="E942" i="30" s="1"/>
  <c r="M665" i="6"/>
  <c r="E655" i="30" s="1"/>
  <c r="M66" i="6"/>
  <c r="E287" i="30" s="1"/>
  <c r="M130" i="6"/>
  <c r="E110" i="30" s="1"/>
  <c r="M194" i="6"/>
  <c r="E433" i="30" s="1"/>
  <c r="M258" i="6"/>
  <c r="E441" i="30" s="1"/>
  <c r="M322" i="6"/>
  <c r="E587" i="30" s="1"/>
  <c r="M386" i="6"/>
  <c r="E920" i="30" s="1"/>
  <c r="M450" i="6"/>
  <c r="E802" i="30" s="1"/>
  <c r="M578" i="6"/>
  <c r="E1357" i="30" s="1"/>
  <c r="M642" i="6"/>
  <c r="E1470" i="30" s="1"/>
  <c r="M43" i="6"/>
  <c r="E87" i="30" s="1"/>
  <c r="M107" i="6"/>
  <c r="E396" i="30" s="1"/>
  <c r="M171" i="6"/>
  <c r="E34" i="30" s="1"/>
  <c r="M299" i="6"/>
  <c r="E647" i="30" s="1"/>
  <c r="M491" i="6"/>
  <c r="E613" i="30" s="1"/>
  <c r="M555" i="6"/>
  <c r="E616" i="30" s="1"/>
  <c r="M619" i="6"/>
  <c r="E656" i="30" s="1"/>
  <c r="M20" i="6"/>
  <c r="E17" i="30" s="1"/>
  <c r="M84" i="6"/>
  <c r="E277" i="30" s="1"/>
  <c r="M148" i="6"/>
  <c r="E546" i="30" s="1"/>
  <c r="M212" i="6"/>
  <c r="E23" i="30" s="1"/>
  <c r="M276" i="6"/>
  <c r="E801" i="30" s="1"/>
  <c r="M340" i="6"/>
  <c r="E551" i="30" s="1"/>
  <c r="M404" i="6"/>
  <c r="E627" i="30" s="1"/>
  <c r="M468" i="6"/>
  <c r="E1119" i="30" s="1"/>
  <c r="M532" i="6"/>
  <c r="E931" i="30" s="1"/>
  <c r="M596" i="6"/>
  <c r="E1384" i="30" s="1"/>
  <c r="M660" i="6"/>
  <c r="E1368" i="30" s="1"/>
  <c r="M61" i="6"/>
  <c r="E323" i="30" s="1"/>
  <c r="M317" i="6"/>
  <c r="E529" i="30" s="1"/>
  <c r="M381" i="6"/>
  <c r="E683" i="30" s="1"/>
  <c r="M445" i="6"/>
  <c r="E225" i="30" s="1"/>
  <c r="M509" i="6"/>
  <c r="E1040" i="30" s="1"/>
  <c r="M573" i="6"/>
  <c r="E1215" i="30" s="1"/>
  <c r="M637" i="6"/>
  <c r="E986" i="30" s="1"/>
  <c r="M38" i="6"/>
  <c r="E269" i="30" s="1"/>
  <c r="M102" i="6"/>
  <c r="E100" i="30" s="1"/>
  <c r="M166" i="6"/>
  <c r="E576" i="30" s="1"/>
  <c r="M230" i="6"/>
  <c r="E44" i="30" s="1"/>
  <c r="M294" i="6"/>
  <c r="E12" i="30" s="1"/>
  <c r="M358" i="6"/>
  <c r="E600" i="30" s="1"/>
  <c r="M422" i="6"/>
  <c r="E585" i="30" s="1"/>
  <c r="M486" i="6"/>
  <c r="E49" i="30" s="1"/>
  <c r="M550" i="6"/>
  <c r="E1314" i="30" s="1"/>
  <c r="M170" i="25"/>
  <c r="D554" i="30" s="1"/>
  <c r="M106" i="25"/>
  <c r="D353" i="30" s="1"/>
  <c r="M314" i="25"/>
  <c r="D463" i="30" s="1"/>
  <c r="M378" i="25"/>
  <c r="D978" i="30" s="1"/>
  <c r="M274" i="25"/>
  <c r="D14" i="30" s="1"/>
  <c r="M19" i="25"/>
  <c r="D4" i="30" s="1"/>
  <c r="M83" i="25"/>
  <c r="D8" i="30" s="1"/>
  <c r="M147" i="25"/>
  <c r="D469" i="30" s="1"/>
  <c r="M211" i="25"/>
  <c r="D509" i="30" s="1"/>
  <c r="M12" i="25"/>
  <c r="D45" i="30" s="1"/>
  <c r="M396" i="25"/>
  <c r="D1482" i="30" s="1"/>
  <c r="M61" i="25"/>
  <c r="D422" i="30" s="1"/>
  <c r="M125" i="25"/>
  <c r="D378" i="30" s="1"/>
  <c r="M189" i="25"/>
  <c r="D343" i="30" s="1"/>
  <c r="M253" i="25"/>
  <c r="D637" i="30" s="1"/>
  <c r="M317" i="25"/>
  <c r="D1204" i="30" s="1"/>
  <c r="M46" i="25"/>
  <c r="D122" i="30" s="1"/>
  <c r="M366" i="25"/>
  <c r="D1378" i="30" s="1"/>
  <c r="M31" i="25"/>
  <c r="D166" i="30" s="1"/>
  <c r="M95" i="25"/>
  <c r="D57" i="30" s="1"/>
  <c r="M159" i="25"/>
  <c r="D638" i="30" s="1"/>
  <c r="M223" i="25"/>
  <c r="D560" i="30" s="1"/>
  <c r="M351" i="25"/>
  <c r="D703" i="30" s="1"/>
  <c r="M16" i="25"/>
  <c r="D44" i="30" s="1"/>
  <c r="M80" i="25"/>
  <c r="D466" i="30" s="1"/>
  <c r="M9" i="25"/>
  <c r="D324" i="30" s="1"/>
  <c r="M73" i="25"/>
  <c r="D452" i="30" s="1"/>
  <c r="M137" i="25"/>
  <c r="D65" i="30" s="1"/>
  <c r="M201" i="25"/>
  <c r="D749" i="30" s="1"/>
  <c r="M329" i="25"/>
  <c r="D821" i="30" s="1"/>
  <c r="M162" i="25"/>
  <c r="D500" i="30" s="1"/>
  <c r="M98" i="25"/>
  <c r="D185" i="30" s="1"/>
  <c r="M354" i="25"/>
  <c r="D1176" i="30" s="1"/>
  <c r="M34" i="25"/>
  <c r="D376" i="30" s="1"/>
  <c r="M27" i="25"/>
  <c r="D366" i="30" s="1"/>
  <c r="M91" i="25"/>
  <c r="D484" i="30" s="1"/>
  <c r="M155" i="25"/>
  <c r="D341" i="30" s="1"/>
  <c r="M219" i="25"/>
  <c r="D809" i="30" s="1"/>
  <c r="M5" i="25"/>
  <c r="D92" i="30" s="1"/>
  <c r="M69" i="25"/>
  <c r="D444" i="30" s="1"/>
  <c r="M133" i="25"/>
  <c r="D119" i="30" s="1"/>
  <c r="M197" i="25"/>
  <c r="D438" i="30" s="1"/>
  <c r="M261" i="25"/>
  <c r="D987" i="30" s="1"/>
  <c r="M54" i="25"/>
  <c r="D256" i="30" s="1"/>
  <c r="M246" i="25"/>
  <c r="D923" i="30" s="1"/>
  <c r="M39" i="25"/>
  <c r="D16" i="30" s="1"/>
  <c r="M103" i="25"/>
  <c r="D180" i="30" s="1"/>
  <c r="M167" i="25"/>
  <c r="D412" i="30" s="1"/>
  <c r="M231" i="25"/>
  <c r="D82" i="30" s="1"/>
  <c r="M24" i="25"/>
  <c r="D158" i="30" s="1"/>
  <c r="M88" i="25"/>
  <c r="D187" i="30" s="1"/>
  <c r="M17" i="25"/>
  <c r="D339" i="30" s="1"/>
  <c r="M81" i="25"/>
  <c r="D50" i="30" s="1"/>
  <c r="M145" i="25"/>
  <c r="D249" i="30" s="1"/>
  <c r="M209" i="25"/>
  <c r="D272" i="30" s="1"/>
  <c r="M11" i="25"/>
  <c r="D156" i="30" s="1"/>
  <c r="M58" i="25"/>
  <c r="D418" i="30" s="1"/>
  <c r="M218" i="25"/>
  <c r="D359" i="30" s="1"/>
  <c r="M154" i="25"/>
  <c r="D620" i="30" s="1"/>
  <c r="M258" i="25"/>
  <c r="D970" i="30" s="1"/>
  <c r="M330" i="25"/>
  <c r="D848" i="30" s="1"/>
  <c r="M394" i="25"/>
  <c r="D1434" i="30" s="1"/>
  <c r="M282" i="25"/>
  <c r="D733" i="30" s="1"/>
  <c r="M35" i="25"/>
  <c r="D332" i="30" s="1"/>
  <c r="M99" i="25"/>
  <c r="D505" i="30" s="1"/>
  <c r="M163" i="25"/>
  <c r="D10" i="30" s="1"/>
  <c r="M227" i="25"/>
  <c r="D503" i="30" s="1"/>
  <c r="M13" i="25"/>
  <c r="D26" i="30" s="1"/>
  <c r="M77" i="25"/>
  <c r="D248" i="30" s="1"/>
  <c r="M141" i="25"/>
  <c r="D280" i="30" s="1"/>
  <c r="M205" i="25"/>
  <c r="D326" i="30" s="1"/>
  <c r="M62" i="25"/>
  <c r="D428" i="30" s="1"/>
  <c r="M382" i="25"/>
  <c r="D1443" i="30" s="1"/>
  <c r="M47" i="25"/>
  <c r="D398" i="30" s="1"/>
  <c r="M111" i="25"/>
  <c r="D12" i="30" s="1"/>
  <c r="M175" i="25"/>
  <c r="D144" i="30" s="1"/>
  <c r="M239" i="25"/>
  <c r="D894" i="30" s="1"/>
  <c r="M367" i="25"/>
  <c r="D1382" i="30" s="1"/>
  <c r="M32" i="25"/>
  <c r="D63" i="30" s="1"/>
  <c r="M25" i="25"/>
  <c r="D5" i="30" s="1"/>
  <c r="M89" i="25"/>
  <c r="D69" i="30" s="1"/>
  <c r="M153" i="25"/>
  <c r="D617" i="30" s="1"/>
  <c r="M217" i="25"/>
  <c r="D800" i="30" s="1"/>
  <c r="M370" i="25"/>
  <c r="D1394" i="30" s="1"/>
  <c r="M50" i="25"/>
  <c r="D401" i="30" s="1"/>
  <c r="M210" i="25"/>
  <c r="D327" i="30" s="1"/>
  <c r="M146" i="25"/>
  <c r="D125" i="30" s="1"/>
  <c r="M242" i="25"/>
  <c r="D395" i="30" s="1"/>
  <c r="M298" i="25"/>
  <c r="D97" i="30" s="1"/>
  <c r="M43" i="25"/>
  <c r="D43" i="30" s="1"/>
  <c r="M107" i="25"/>
  <c r="D487" i="30" s="1"/>
  <c r="M171" i="25"/>
  <c r="D131" i="30" s="1"/>
  <c r="M235" i="25"/>
  <c r="D404" i="30" s="1"/>
  <c r="M363" i="25"/>
  <c r="D1242" i="30" s="1"/>
  <c r="M21" i="25"/>
  <c r="D108" i="30" s="1"/>
  <c r="M85" i="25"/>
  <c r="D176" i="30" s="1"/>
  <c r="M149" i="25"/>
  <c r="D37" i="30" s="1"/>
  <c r="M213" i="25"/>
  <c r="D475" i="30" s="1"/>
  <c r="M6" i="25"/>
  <c r="D169" i="30" s="1"/>
  <c r="M70" i="25"/>
  <c r="D446" i="30" s="1"/>
  <c r="M262" i="25"/>
  <c r="D990" i="30" s="1"/>
  <c r="M55" i="25"/>
  <c r="D414" i="30" s="1"/>
  <c r="M119" i="25"/>
  <c r="D141" i="30" s="1"/>
  <c r="M183" i="25"/>
  <c r="D434" i="30" s="1"/>
  <c r="M247" i="25"/>
  <c r="D655" i="30" s="1"/>
  <c r="M40" i="25"/>
  <c r="D386" i="30" s="1"/>
  <c r="M232" i="25"/>
  <c r="D460" i="30" s="1"/>
  <c r="M33" i="25"/>
  <c r="D9" i="30" s="1"/>
  <c r="M97" i="25"/>
  <c r="D501" i="30" s="1"/>
  <c r="M161" i="25"/>
  <c r="D136" i="30" s="1"/>
  <c r="M225" i="25"/>
  <c r="D477" i="30" s="1"/>
  <c r="M250" i="25"/>
  <c r="D424" i="30" s="1"/>
  <c r="M42" i="25"/>
  <c r="D11" i="30" s="1"/>
  <c r="M202" i="25"/>
  <c r="D538" i="30" s="1"/>
  <c r="M138" i="25"/>
  <c r="D242" i="30" s="1"/>
  <c r="M226" i="25"/>
  <c r="D845" i="30" s="1"/>
  <c r="M346" i="25"/>
  <c r="D896" i="30" s="1"/>
  <c r="M290" i="25"/>
  <c r="D225" i="30" s="1"/>
  <c r="M322" i="25"/>
  <c r="D1226" i="30" s="1"/>
  <c r="M51" i="25"/>
  <c r="D402" i="30" s="1"/>
  <c r="M115" i="25"/>
  <c r="D102" i="30" s="1"/>
  <c r="M179" i="25"/>
  <c r="D252" i="30" s="1"/>
  <c r="M243" i="25"/>
  <c r="D47" i="30" s="1"/>
  <c r="M364" i="25"/>
  <c r="D1259" i="30" s="1"/>
  <c r="M29" i="25"/>
  <c r="D192" i="30" s="1"/>
  <c r="M93" i="25"/>
  <c r="D493" i="30" s="1"/>
  <c r="M157" i="25"/>
  <c r="D34" i="30" s="1"/>
  <c r="M221" i="25"/>
  <c r="D818" i="30" s="1"/>
  <c r="M14" i="25"/>
  <c r="D334" i="30" s="1"/>
  <c r="M78" i="25"/>
  <c r="D114" i="30" s="1"/>
  <c r="M398" i="25"/>
  <c r="D2241" i="30" s="1"/>
  <c r="M63" i="25"/>
  <c r="D161" i="30" s="1"/>
  <c r="M127" i="25"/>
  <c r="D239" i="30" s="1"/>
  <c r="M191" i="25"/>
  <c r="D714" i="30" s="1"/>
  <c r="M255" i="25"/>
  <c r="D761" i="30" s="1"/>
  <c r="M319" i="25"/>
  <c r="D832" i="30" s="1"/>
  <c r="M383" i="25"/>
  <c r="D1449" i="30" s="1"/>
  <c r="M48" i="25"/>
  <c r="D71" i="30" s="1"/>
  <c r="M368" i="25"/>
  <c r="D737" i="30" s="1"/>
  <c r="M41" i="25"/>
  <c r="D52" i="30" s="1"/>
  <c r="M105" i="25"/>
  <c r="D516" i="30" s="1"/>
  <c r="M169" i="25"/>
  <c r="D392" i="30" s="1"/>
  <c r="M233" i="25"/>
  <c r="D869" i="30" s="1"/>
  <c r="M66" i="25"/>
  <c r="D143" i="30" s="1"/>
  <c r="M26" i="25"/>
  <c r="D360" i="30" s="1"/>
  <c r="M194" i="25"/>
  <c r="D297" i="30" s="1"/>
  <c r="M130" i="25"/>
  <c r="D197" i="30" s="1"/>
  <c r="M59" i="25"/>
  <c r="D61" i="30" s="1"/>
  <c r="M123" i="25"/>
  <c r="D7" i="30" s="1"/>
  <c r="M187" i="25"/>
  <c r="D358" i="30" s="1"/>
  <c r="M251" i="25"/>
  <c r="D665" i="30" s="1"/>
  <c r="M315" i="25"/>
  <c r="M379" i="25"/>
  <c r="D1094" i="30" s="1"/>
  <c r="M37" i="25"/>
  <c r="D31" i="30" s="1"/>
  <c r="M101" i="25"/>
  <c r="D384" i="30" s="1"/>
  <c r="M165" i="25"/>
  <c r="D651" i="30" s="1"/>
  <c r="M229" i="25"/>
  <c r="D40" i="30" s="1"/>
  <c r="M22" i="25"/>
  <c r="D350" i="30" s="1"/>
  <c r="M86" i="25"/>
  <c r="D13" i="30" s="1"/>
  <c r="M7" i="25"/>
  <c r="D318" i="30" s="1"/>
  <c r="M71" i="25"/>
  <c r="D24" i="30" s="1"/>
  <c r="M135" i="25"/>
  <c r="D511" i="30" s="1"/>
  <c r="M199" i="25"/>
  <c r="D586" i="30" s="1"/>
  <c r="M56" i="25"/>
  <c r="D22" i="30" s="1"/>
  <c r="M248" i="25"/>
  <c r="D929" i="30" s="1"/>
  <c r="M49" i="25"/>
  <c r="D23" i="30" s="1"/>
  <c r="M113" i="25"/>
  <c r="D54" i="30" s="1"/>
  <c r="M177" i="25"/>
  <c r="D311" i="30" s="1"/>
  <c r="M241" i="25"/>
  <c r="D903" i="30" s="1"/>
  <c r="M90" i="25"/>
  <c r="D103" i="30" s="1"/>
  <c r="M18" i="25"/>
  <c r="D153" i="30" s="1"/>
  <c r="M186" i="25"/>
  <c r="D695" i="30" s="1"/>
  <c r="M122" i="25"/>
  <c r="D86" i="30" s="1"/>
  <c r="M362" i="25"/>
  <c r="D1187" i="30" s="1"/>
  <c r="M266" i="25"/>
  <c r="D708" i="30" s="1"/>
  <c r="M67" i="25"/>
  <c r="D155" i="30" s="1"/>
  <c r="M131" i="25"/>
  <c r="D148" i="30" s="1"/>
  <c r="M195" i="25"/>
  <c r="D724" i="30" s="1"/>
  <c r="M316" i="25"/>
  <c r="D582" i="30" s="1"/>
  <c r="M380" i="25"/>
  <c r="D918" i="30" s="1"/>
  <c r="M45" i="25"/>
  <c r="D118" i="30" s="1"/>
  <c r="M109" i="25"/>
  <c r="D200" i="30" s="1"/>
  <c r="M173" i="25"/>
  <c r="D301" i="30" s="1"/>
  <c r="M237" i="25"/>
  <c r="D15" i="30" s="1"/>
  <c r="M30" i="25"/>
  <c r="D64" i="30" s="1"/>
  <c r="M350" i="25"/>
  <c r="D984" i="30" s="1"/>
  <c r="M15" i="25"/>
  <c r="D174" i="30" s="1"/>
  <c r="M79" i="25"/>
  <c r="D25" i="30" s="1"/>
  <c r="M143" i="25"/>
  <c r="D157" i="30" s="1"/>
  <c r="M207" i="25"/>
  <c r="D363" i="30" s="1"/>
  <c r="M4" i="25"/>
  <c r="D74" i="30" s="1"/>
  <c r="M64" i="25"/>
  <c r="D435" i="30" s="1"/>
  <c r="M320" i="25"/>
  <c r="D430" i="30" s="1"/>
  <c r="M384" i="25"/>
  <c r="D604" i="30" s="1"/>
  <c r="M57" i="25"/>
  <c r="D58" i="30" s="1"/>
  <c r="M121" i="25"/>
  <c r="D420" i="30" s="1"/>
  <c r="M185" i="25"/>
  <c r="D691" i="30" s="1"/>
  <c r="M249" i="25"/>
  <c r="D508" i="30" s="1"/>
  <c r="M82" i="25"/>
  <c r="D472" i="30" s="1"/>
  <c r="M386" i="25"/>
  <c r="D537" i="30" s="1"/>
  <c r="M178" i="25"/>
  <c r="D390" i="30" s="1"/>
  <c r="M114" i="25"/>
  <c r="D49" i="30" s="1"/>
  <c r="M306" i="25"/>
  <c r="D1168" i="30" s="1"/>
  <c r="M338" i="25"/>
  <c r="D1284" i="30" s="1"/>
  <c r="M75" i="25"/>
  <c r="D342" i="30" s="1"/>
  <c r="M139" i="25"/>
  <c r="D41" i="30" s="1"/>
  <c r="M203" i="25"/>
  <c r="D752" i="30" s="1"/>
  <c r="M395" i="25"/>
  <c r="D1500" i="30" s="1"/>
  <c r="M53" i="25"/>
  <c r="D410" i="30" s="1"/>
  <c r="M117" i="25"/>
  <c r="D535" i="30" s="1"/>
  <c r="M181" i="25"/>
  <c r="D682" i="30" s="1"/>
  <c r="M245" i="25"/>
  <c r="D507" i="30" s="1"/>
  <c r="M38" i="25"/>
  <c r="D39" i="30" s="1"/>
  <c r="M230" i="25"/>
  <c r="D858" i="30" s="1"/>
  <c r="M23" i="25"/>
  <c r="D140" i="30" s="1"/>
  <c r="M87" i="25"/>
  <c r="D173" i="30" s="1"/>
  <c r="M151" i="25"/>
  <c r="D610" i="30" s="1"/>
  <c r="M215" i="25"/>
  <c r="D340" i="30" s="1"/>
  <c r="M8" i="25"/>
  <c r="D21" i="30" s="1"/>
  <c r="M72" i="25"/>
  <c r="D145" i="30" s="1"/>
  <c r="M65" i="25"/>
  <c r="D198" i="30" s="1"/>
  <c r="M129" i="25"/>
  <c r="D572" i="30" s="1"/>
  <c r="M193" i="25"/>
  <c r="D75" i="30" s="1"/>
  <c r="M257" i="25"/>
  <c r="D480" i="30" s="1"/>
  <c r="M234" i="25"/>
  <c r="D792" i="30" s="1"/>
  <c r="M10" i="25"/>
  <c r="D27" i="30" s="1"/>
  <c r="M11" i="21"/>
  <c r="M19" i="21"/>
  <c r="M27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12" i="21"/>
  <c r="M20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5" i="21"/>
  <c r="M13" i="21"/>
  <c r="M21" i="21"/>
  <c r="M29" i="21"/>
  <c r="M37" i="2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6" i="21"/>
  <c r="M14" i="21"/>
  <c r="M22" i="21"/>
  <c r="M30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7" i="21"/>
  <c r="M15" i="21"/>
  <c r="M23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4" i="21"/>
  <c r="M8" i="21"/>
  <c r="M16" i="21"/>
  <c r="M24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9" i="21"/>
  <c r="M17" i="21"/>
  <c r="M25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10" i="21"/>
  <c r="M18" i="21"/>
  <c r="M26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5" i="11"/>
  <c r="M13" i="11"/>
  <c r="M21" i="11"/>
  <c r="M29" i="11"/>
  <c r="M37" i="11"/>
  <c r="M45" i="11"/>
  <c r="M53" i="11"/>
  <c r="M61" i="11"/>
  <c r="M69" i="11"/>
  <c r="M77" i="11"/>
  <c r="M85" i="11"/>
  <c r="M93" i="11"/>
  <c r="M101" i="11"/>
  <c r="M109" i="11"/>
  <c r="M117" i="11"/>
  <c r="M125" i="11"/>
  <c r="M133" i="11"/>
  <c r="M141" i="11"/>
  <c r="M149" i="11"/>
  <c r="M157" i="11"/>
  <c r="M165" i="11"/>
  <c r="M173" i="11"/>
  <c r="M181" i="11"/>
  <c r="M189" i="11"/>
  <c r="M197" i="11"/>
  <c r="M205" i="11"/>
  <c r="M213" i="11"/>
  <c r="M221" i="11"/>
  <c r="M229" i="11"/>
  <c r="M237" i="11"/>
  <c r="M245" i="11"/>
  <c r="M253" i="11"/>
  <c r="M261" i="11"/>
  <c r="M6" i="11"/>
  <c r="M14" i="11"/>
  <c r="M22" i="11"/>
  <c r="M30" i="11"/>
  <c r="M38" i="11"/>
  <c r="M46" i="11"/>
  <c r="M54" i="11"/>
  <c r="M62" i="11"/>
  <c r="M70" i="11"/>
  <c r="M78" i="11"/>
  <c r="M86" i="11"/>
  <c r="M94" i="11"/>
  <c r="M102" i="11"/>
  <c r="M110" i="11"/>
  <c r="M118" i="11"/>
  <c r="M126" i="11"/>
  <c r="M134" i="11"/>
  <c r="M142" i="11"/>
  <c r="M150" i="11"/>
  <c r="M158" i="11"/>
  <c r="M166" i="11"/>
  <c r="M174" i="11"/>
  <c r="M182" i="11"/>
  <c r="M190" i="11"/>
  <c r="M198" i="11"/>
  <c r="M206" i="11"/>
  <c r="M214" i="11"/>
  <c r="M222" i="11"/>
  <c r="M230" i="11"/>
  <c r="M238" i="11"/>
  <c r="M246" i="11"/>
  <c r="M254" i="11"/>
  <c r="M262" i="11"/>
  <c r="M7" i="11"/>
  <c r="M15" i="11"/>
  <c r="M23" i="11"/>
  <c r="M31" i="11"/>
  <c r="M39" i="11"/>
  <c r="M47" i="11"/>
  <c r="M55" i="11"/>
  <c r="M63" i="11"/>
  <c r="M71" i="11"/>
  <c r="M79" i="11"/>
  <c r="M87" i="11"/>
  <c r="M95" i="11"/>
  <c r="M103" i="11"/>
  <c r="M111" i="11"/>
  <c r="M119" i="11"/>
  <c r="M127" i="11"/>
  <c r="M135" i="11"/>
  <c r="M143" i="11"/>
  <c r="M151" i="11"/>
  <c r="M159" i="11"/>
  <c r="M167" i="11"/>
  <c r="M175" i="11"/>
  <c r="M183" i="11"/>
  <c r="M191" i="11"/>
  <c r="M199" i="11"/>
  <c r="M207" i="11"/>
  <c r="M215" i="11"/>
  <c r="M223" i="11"/>
  <c r="M231" i="11"/>
  <c r="M239" i="11"/>
  <c r="M247" i="11"/>
  <c r="M255" i="11"/>
  <c r="M263" i="11"/>
  <c r="M8" i="11"/>
  <c r="M16" i="11"/>
  <c r="M24" i="11"/>
  <c r="M32" i="11"/>
  <c r="M40" i="11"/>
  <c r="M48" i="11"/>
  <c r="M56" i="11"/>
  <c r="M64" i="11"/>
  <c r="M72" i="11"/>
  <c r="M80" i="11"/>
  <c r="M88" i="11"/>
  <c r="M96" i="11"/>
  <c r="M104" i="11"/>
  <c r="M112" i="11"/>
  <c r="M120" i="11"/>
  <c r="M128" i="11"/>
  <c r="M136" i="11"/>
  <c r="M144" i="11"/>
  <c r="M152" i="11"/>
  <c r="M160" i="11"/>
  <c r="M168" i="11"/>
  <c r="M176" i="11"/>
  <c r="M184" i="11"/>
  <c r="M192" i="11"/>
  <c r="M200" i="11"/>
  <c r="M208" i="11"/>
  <c r="M216" i="11"/>
  <c r="M224" i="11"/>
  <c r="M232" i="11"/>
  <c r="M240" i="11"/>
  <c r="M248" i="11"/>
  <c r="M256" i="11"/>
  <c r="M4" i="11"/>
  <c r="M9" i="11"/>
  <c r="M17" i="11"/>
  <c r="M25" i="11"/>
  <c r="M33" i="11"/>
  <c r="M41" i="11"/>
  <c r="M49" i="11"/>
  <c r="M57" i="11"/>
  <c r="M65" i="11"/>
  <c r="M73" i="11"/>
  <c r="M81" i="11"/>
  <c r="M89" i="11"/>
  <c r="M97" i="11"/>
  <c r="M105" i="11"/>
  <c r="M113" i="11"/>
  <c r="M121" i="11"/>
  <c r="M129" i="11"/>
  <c r="M137" i="11"/>
  <c r="M145" i="11"/>
  <c r="M153" i="11"/>
  <c r="M161" i="11"/>
  <c r="M169" i="11"/>
  <c r="M177" i="11"/>
  <c r="M185" i="11"/>
  <c r="M193" i="11"/>
  <c r="M201" i="11"/>
  <c r="M209" i="11"/>
  <c r="M217" i="11"/>
  <c r="M225" i="11"/>
  <c r="M233" i="11"/>
  <c r="M241" i="11"/>
  <c r="M249" i="11"/>
  <c r="M257" i="11"/>
  <c r="M10" i="11"/>
  <c r="M18" i="11"/>
  <c r="M26" i="11"/>
  <c r="M34" i="11"/>
  <c r="M42" i="11"/>
  <c r="M50" i="11"/>
  <c r="M58" i="11"/>
  <c r="M66" i="11"/>
  <c r="M74" i="11"/>
  <c r="M82" i="11"/>
  <c r="M90" i="11"/>
  <c r="M98" i="11"/>
  <c r="M106" i="11"/>
  <c r="M114" i="11"/>
  <c r="M122" i="11"/>
  <c r="M130" i="11"/>
  <c r="M138" i="11"/>
  <c r="M146" i="11"/>
  <c r="M154" i="11"/>
  <c r="M162" i="11"/>
  <c r="M170" i="11"/>
  <c r="M178" i="11"/>
  <c r="M186" i="11"/>
  <c r="M194" i="11"/>
  <c r="M202" i="11"/>
  <c r="M210" i="11"/>
  <c r="M218" i="11"/>
  <c r="M226" i="11"/>
  <c r="M234" i="11"/>
  <c r="M242" i="11"/>
  <c r="M250" i="11"/>
  <c r="M258" i="11"/>
  <c r="M11" i="11"/>
  <c r="M19" i="11"/>
  <c r="M27" i="11"/>
  <c r="M35" i="11"/>
  <c r="M43" i="11"/>
  <c r="M51" i="11"/>
  <c r="M59" i="11"/>
  <c r="M67" i="11"/>
  <c r="M75" i="11"/>
  <c r="M83" i="11"/>
  <c r="M91" i="11"/>
  <c r="M99" i="11"/>
  <c r="M107" i="11"/>
  <c r="M115" i="11"/>
  <c r="M123" i="11"/>
  <c r="M131" i="11"/>
  <c r="M139" i="11"/>
  <c r="M147" i="11"/>
  <c r="M155" i="11"/>
  <c r="M163" i="11"/>
  <c r="M171" i="11"/>
  <c r="M179" i="11"/>
  <c r="M187" i="11"/>
  <c r="M195" i="11"/>
  <c r="M203" i="11"/>
  <c r="M211" i="11"/>
  <c r="M219" i="11"/>
  <c r="M227" i="11"/>
  <c r="M235" i="11"/>
  <c r="M243" i="11"/>
  <c r="M251" i="11"/>
  <c r="M259" i="11"/>
  <c r="M12" i="11"/>
  <c r="M20" i="11"/>
  <c r="M28" i="11"/>
  <c r="M36" i="11"/>
  <c r="M44" i="11"/>
  <c r="M52" i="11"/>
  <c r="M60" i="11"/>
  <c r="M68" i="11"/>
  <c r="M76" i="11"/>
  <c r="M84" i="11"/>
  <c r="M92" i="11"/>
  <c r="M100" i="11"/>
  <c r="M108" i="11"/>
  <c r="M116" i="11"/>
  <c r="M124" i="11"/>
  <c r="M132" i="11"/>
  <c r="M140" i="11"/>
  <c r="M148" i="11"/>
  <c r="M156" i="11"/>
  <c r="M164" i="11"/>
  <c r="M172" i="11"/>
  <c r="M180" i="11"/>
  <c r="M188" i="11"/>
  <c r="M196" i="11"/>
  <c r="M204" i="11"/>
  <c r="M212" i="11"/>
  <c r="M220" i="11"/>
  <c r="M228" i="11"/>
  <c r="M236" i="11"/>
  <c r="M244" i="11"/>
  <c r="M252" i="11"/>
  <c r="M260" i="11"/>
  <c r="M8" i="10"/>
  <c r="C335" i="30" s="1"/>
  <c r="M33" i="10"/>
  <c r="C468" i="30" s="1"/>
  <c r="M59" i="10"/>
  <c r="C141" i="30" s="1"/>
  <c r="M44" i="10"/>
  <c r="C119" i="30" s="1"/>
  <c r="M88" i="10"/>
  <c r="C462" i="30" s="1"/>
  <c r="M120" i="10"/>
  <c r="C217" i="30" s="1"/>
  <c r="M142" i="10"/>
  <c r="C1379" i="30" s="1"/>
  <c r="M24" i="10"/>
  <c r="C47" i="30" s="1"/>
  <c r="M78" i="10"/>
  <c r="C105" i="30" s="1"/>
  <c r="M18" i="10"/>
  <c r="C20" i="30" s="1"/>
  <c r="M145" i="10"/>
  <c r="C333" i="30" s="1"/>
  <c r="M136" i="10"/>
  <c r="C162" i="30" s="1"/>
  <c r="M123" i="10"/>
  <c r="C419" i="30" s="1"/>
  <c r="M63" i="10"/>
  <c r="C165" i="30" s="1"/>
  <c r="M85" i="10"/>
  <c r="C813" i="30" s="1"/>
  <c r="M68" i="10"/>
  <c r="C26" i="30" s="1"/>
  <c r="M127" i="10"/>
  <c r="C1264" i="30" s="1"/>
  <c r="M92" i="10"/>
  <c r="C889" i="30" s="1"/>
  <c r="M14" i="10"/>
  <c r="C50" i="30" s="1"/>
  <c r="M134" i="10"/>
  <c r="C1324" i="30" s="1"/>
  <c r="M146" i="10"/>
  <c r="C358" i="30" s="1"/>
  <c r="M69" i="10"/>
  <c r="C584" i="30" s="1"/>
  <c r="M144" i="10"/>
  <c r="C537" i="30" s="1"/>
  <c r="M36" i="10"/>
  <c r="C482" i="30" s="1"/>
  <c r="M91" i="10"/>
  <c r="C492" i="30" s="1"/>
  <c r="M100" i="10"/>
  <c r="C977" i="30" s="1"/>
  <c r="M79" i="10"/>
  <c r="C547" i="30" s="1"/>
  <c r="M95" i="10"/>
  <c r="C140" i="30" s="1"/>
  <c r="M40" i="10"/>
  <c r="C41" i="30" s="1"/>
  <c r="M56" i="10"/>
  <c r="C80" i="30" s="1"/>
  <c r="M151" i="10"/>
  <c r="C534" i="30" s="1"/>
  <c r="M27" i="10"/>
  <c r="C204" i="30" s="1"/>
  <c r="M115" i="10"/>
  <c r="C1140" i="30" s="1"/>
  <c r="M46" i="10"/>
  <c r="C531" i="30" s="1"/>
  <c r="M110" i="10"/>
  <c r="C337" i="30" s="1"/>
  <c r="M141" i="10"/>
  <c r="C491" i="30" s="1"/>
  <c r="M12" i="10"/>
  <c r="C45" i="30" s="1"/>
  <c r="M76" i="10"/>
  <c r="C519" i="30" s="1"/>
  <c r="M28" i="10"/>
  <c r="C15" i="30" s="1"/>
  <c r="M29" i="10"/>
  <c r="C189" i="30" s="1"/>
  <c r="M75" i="10"/>
  <c r="C147" i="30" s="1"/>
  <c r="M54" i="10"/>
  <c r="C9" i="30" s="1"/>
  <c r="M62" i="10"/>
  <c r="C632" i="30" s="1"/>
  <c r="M97" i="10"/>
  <c r="C944" i="30" s="1"/>
  <c r="M107" i="10"/>
  <c r="C235" i="30" s="1"/>
  <c r="M114" i="10"/>
  <c r="C698" i="30" s="1"/>
  <c r="M111" i="10"/>
  <c r="C1092" i="30" s="1"/>
  <c r="M34" i="10"/>
  <c r="C160" i="30" s="1"/>
  <c r="M16" i="10"/>
  <c r="C25" i="30" s="1"/>
  <c r="M147" i="10"/>
  <c r="C1046" i="30" s="1"/>
  <c r="M77" i="10"/>
  <c r="C322" i="30" s="1"/>
  <c r="M43" i="10"/>
  <c r="C523" i="30" s="1"/>
  <c r="M74" i="10"/>
  <c r="C407" i="30" s="1"/>
  <c r="M25" i="10"/>
  <c r="C184" i="30" s="1"/>
  <c r="M96" i="10"/>
  <c r="C653" i="30" s="1"/>
  <c r="M32" i="10"/>
  <c r="C183" i="30" s="1"/>
  <c r="M128" i="10"/>
  <c r="C624" i="30" s="1"/>
  <c r="M108" i="10"/>
  <c r="C1063" i="30" s="1"/>
  <c r="M39" i="10"/>
  <c r="C71" i="30" s="1"/>
  <c r="M57" i="10"/>
  <c r="C70" i="30" s="1"/>
  <c r="M125" i="10"/>
  <c r="C1237" i="30" s="1"/>
  <c r="M99" i="10"/>
  <c r="C642" i="30" s="1"/>
  <c r="M7" i="10"/>
  <c r="C330" i="30" s="1"/>
  <c r="M17" i="10"/>
  <c r="C33" i="30" s="1"/>
  <c r="M53" i="10"/>
  <c r="C361" i="30" s="1"/>
  <c r="M47" i="10"/>
  <c r="C21" i="30" s="1"/>
  <c r="M65" i="10"/>
  <c r="C657" i="30" s="1"/>
  <c r="M72" i="10"/>
  <c r="C131" i="30" s="1"/>
  <c r="M87" i="10"/>
  <c r="C838" i="30" s="1"/>
  <c r="M49" i="10"/>
  <c r="C552" i="30" s="1"/>
  <c r="M23" i="10"/>
  <c r="C142" i="30" s="1"/>
  <c r="M131" i="10"/>
  <c r="C562" i="30" s="1"/>
  <c r="M84" i="10"/>
  <c r="C363" i="30" s="1"/>
  <c r="M38" i="10"/>
  <c r="C6" i="30" s="1"/>
  <c r="M126" i="10"/>
  <c r="C756" i="30" s="1"/>
  <c r="M94" i="10"/>
  <c r="C580" i="30" s="1"/>
  <c r="M64" i="10"/>
  <c r="C272" i="30" s="1"/>
  <c r="M51" i="10"/>
  <c r="C8" i="30" s="1"/>
  <c r="M121" i="10"/>
  <c r="C1197" i="30" s="1"/>
  <c r="M132" i="10"/>
  <c r="C395" i="30" s="1"/>
  <c r="M73" i="10"/>
  <c r="C62" i="30" s="1"/>
  <c r="M70" i="10"/>
  <c r="C680" i="30" s="1"/>
  <c r="M90" i="10"/>
  <c r="C16" i="30" s="1"/>
  <c r="M101" i="10"/>
  <c r="C993" i="30" s="1"/>
  <c r="M31" i="10"/>
  <c r="C457" i="30" s="1"/>
  <c r="M130" i="10"/>
  <c r="C635" i="30" s="1"/>
  <c r="M98" i="10"/>
  <c r="C425" i="30" s="1"/>
  <c r="M52" i="10"/>
  <c r="C17" i="30" s="1"/>
  <c r="M66" i="10"/>
  <c r="C219" i="30" s="1"/>
  <c r="M35" i="10"/>
  <c r="C63" i="30" s="1"/>
  <c r="M105" i="10"/>
  <c r="C485" i="30" s="1"/>
  <c r="M109" i="10"/>
  <c r="C881" i="30" s="1"/>
  <c r="M45" i="10"/>
  <c r="C113" i="30" s="1"/>
  <c r="M104" i="10"/>
  <c r="C721" i="30" s="1"/>
  <c r="M113" i="10"/>
  <c r="C848" i="30" s="1"/>
  <c r="M61" i="10"/>
  <c r="C12" i="30" s="1"/>
  <c r="M137" i="10"/>
  <c r="C1348" i="30" s="1"/>
  <c r="M150" i="10"/>
  <c r="C530" i="30" s="1"/>
  <c r="M71" i="10"/>
  <c r="C687" i="30" s="1"/>
  <c r="M19" i="10"/>
  <c r="C199" i="30" s="1"/>
  <c r="M117" i="10"/>
  <c r="C1162" i="30" s="1"/>
  <c r="M102" i="10"/>
  <c r="C365" i="30" s="1"/>
  <c r="M50" i="10"/>
  <c r="C563" i="30" s="1"/>
  <c r="M106" i="10"/>
  <c r="C154" i="30" s="1"/>
  <c r="M58" i="10"/>
  <c r="C111" i="30" s="1"/>
  <c r="M20" i="10"/>
  <c r="C10" i="30" s="1"/>
  <c r="M11" i="10"/>
  <c r="C27" i="30" s="1"/>
  <c r="M21" i="10"/>
  <c r="C67" i="30" s="1"/>
  <c r="M103" i="10"/>
  <c r="C34" i="30" s="1"/>
  <c r="M143" i="10"/>
  <c r="C1223" i="30" s="1"/>
  <c r="M81" i="10"/>
  <c r="C778" i="30" s="1"/>
  <c r="M119" i="10"/>
  <c r="C440" i="30" s="1"/>
  <c r="M6" i="10"/>
  <c r="C13" i="30" s="1"/>
  <c r="M60" i="10"/>
  <c r="C409" i="30" s="1"/>
  <c r="M140" i="10"/>
  <c r="C114" i="30" s="1"/>
  <c r="M152" i="10"/>
  <c r="C1457" i="30" s="1"/>
  <c r="M116" i="10"/>
  <c r="C1151" i="30" s="1"/>
  <c r="M41" i="10"/>
  <c r="C302" i="30" s="1"/>
  <c r="M124" i="10"/>
  <c r="C1231" i="30" s="1"/>
  <c r="M15" i="10"/>
  <c r="C115" i="30" s="1"/>
  <c r="M48" i="10"/>
  <c r="C5" i="30" s="1"/>
  <c r="M135" i="10"/>
  <c r="C569" i="30" s="1"/>
  <c r="M13" i="10"/>
  <c r="C11" i="30" s="1"/>
  <c r="M55" i="10"/>
  <c r="C157" i="30" s="1"/>
  <c r="M149" i="10"/>
  <c r="C1465" i="30" s="1"/>
  <c r="M93" i="10"/>
  <c r="C839" i="30" s="1"/>
  <c r="M129" i="10"/>
  <c r="C103" i="30" s="1"/>
  <c r="M83" i="10"/>
  <c r="C226" i="30" s="1"/>
  <c r="M86" i="10"/>
  <c r="C828" i="30" s="1"/>
  <c r="M138" i="10"/>
  <c r="C372" i="30" s="1"/>
  <c r="M10" i="10"/>
  <c r="C109" i="30" s="1"/>
  <c r="M89" i="10"/>
  <c r="C93" i="30" s="1"/>
  <c r="M5" i="10"/>
  <c r="C4" i="30" s="1"/>
  <c r="M22" i="10"/>
  <c r="C36" i="30" s="1"/>
  <c r="M37" i="10"/>
  <c r="C295" i="30" s="1"/>
  <c r="M42" i="10"/>
  <c r="C517" i="30" s="1"/>
  <c r="M122" i="10"/>
  <c r="C223" i="30" s="1"/>
  <c r="M30" i="10"/>
  <c r="C453" i="30" s="1"/>
  <c r="M67" i="10"/>
  <c r="C668" i="30" s="1"/>
  <c r="M139" i="10"/>
  <c r="C265" i="30" s="1"/>
  <c r="M26" i="10"/>
  <c r="C268" i="30" s="1"/>
  <c r="M82" i="10"/>
  <c r="C784" i="30" s="1"/>
  <c r="M148" i="10"/>
  <c r="C1468" i="30" s="1"/>
  <c r="M118" i="10"/>
  <c r="C1173" i="30" s="1"/>
  <c r="M80" i="10"/>
  <c r="C82" i="30" s="1"/>
  <c r="M112" i="10"/>
  <c r="C555" i="30" s="1"/>
  <c r="M133" i="10"/>
  <c r="C1312" i="30" s="1"/>
  <c r="J4" i="30" l="1"/>
  <c r="J517" i="30"/>
  <c r="I517" i="30"/>
  <c r="J17" i="30"/>
  <c r="I17" i="30"/>
  <c r="I189" i="30"/>
  <c r="J189" i="30"/>
  <c r="I64" i="30"/>
  <c r="J64" i="30"/>
  <c r="I655" i="30"/>
  <c r="J655" i="30"/>
  <c r="I505" i="30"/>
  <c r="J505" i="30"/>
  <c r="I606" i="30"/>
  <c r="J606" i="30"/>
  <c r="J1111" i="30"/>
  <c r="I1111" i="30"/>
  <c r="I181" i="30"/>
  <c r="J181" i="30"/>
  <c r="I276" i="30"/>
  <c r="J276" i="30"/>
  <c r="I1103" i="30"/>
  <c r="J1103" i="30"/>
  <c r="I789" i="30"/>
  <c r="J789" i="30"/>
  <c r="I650" i="30"/>
  <c r="J650" i="30"/>
  <c r="J1494" i="30"/>
  <c r="I1494" i="30"/>
  <c r="I458" i="30"/>
  <c r="J458" i="30"/>
  <c r="I1275" i="30"/>
  <c r="J1275" i="30"/>
  <c r="I897" i="30"/>
  <c r="J897" i="30"/>
  <c r="I1286" i="30"/>
  <c r="J1286" i="30"/>
  <c r="I1468" i="30"/>
  <c r="J1468" i="30"/>
  <c r="I295" i="30"/>
  <c r="J295" i="30"/>
  <c r="I1231" i="30"/>
  <c r="J1231" i="30"/>
  <c r="I778" i="30"/>
  <c r="J778" i="30"/>
  <c r="I563" i="30"/>
  <c r="J563" i="30"/>
  <c r="I848" i="30"/>
  <c r="J848" i="30"/>
  <c r="I1197" i="30"/>
  <c r="J1197" i="30"/>
  <c r="I142" i="30"/>
  <c r="J142" i="30"/>
  <c r="J330" i="30"/>
  <c r="I330" i="30"/>
  <c r="J653" i="30"/>
  <c r="I653" i="30"/>
  <c r="I1092" i="30"/>
  <c r="J1092" i="30"/>
  <c r="I15" i="30"/>
  <c r="J15" i="30"/>
  <c r="I534" i="30"/>
  <c r="J534" i="30"/>
  <c r="I813" i="30"/>
  <c r="J813" i="30"/>
  <c r="J1379" i="30"/>
  <c r="I1379" i="30"/>
  <c r="I1500" i="30"/>
  <c r="J1500" i="30"/>
  <c r="J435" i="30"/>
  <c r="I435" i="30"/>
  <c r="I311" i="30"/>
  <c r="J311" i="30"/>
  <c r="I318" i="30"/>
  <c r="J318" i="30"/>
  <c r="D565" i="30"/>
  <c r="D566" i="30"/>
  <c r="I818" i="30"/>
  <c r="J818" i="30"/>
  <c r="I402" i="30"/>
  <c r="J402" i="30"/>
  <c r="J424" i="30"/>
  <c r="I424" i="30"/>
  <c r="I428" i="30"/>
  <c r="J428" i="30"/>
  <c r="I444" i="30"/>
  <c r="J444" i="30"/>
  <c r="I44" i="30"/>
  <c r="J44" i="30"/>
  <c r="I1204" i="30"/>
  <c r="J1204" i="30"/>
  <c r="J1314" i="30"/>
  <c r="I1314" i="30"/>
  <c r="I269" i="30"/>
  <c r="J269" i="30"/>
  <c r="I1368" i="30"/>
  <c r="J1368" i="30"/>
  <c r="I396" i="30"/>
  <c r="J396" i="30"/>
  <c r="I433" i="30"/>
  <c r="J433" i="30"/>
  <c r="I400" i="30"/>
  <c r="J400" i="30"/>
  <c r="I983" i="30"/>
  <c r="J983" i="30"/>
  <c r="I957" i="30"/>
  <c r="J957" i="30"/>
  <c r="I559" i="30"/>
  <c r="J559" i="30"/>
  <c r="I605" i="30"/>
  <c r="J605" i="30"/>
  <c r="I971" i="30"/>
  <c r="J971" i="30"/>
  <c r="I506" i="30"/>
  <c r="J506" i="30"/>
  <c r="I1404" i="30"/>
  <c r="J1404" i="30"/>
  <c r="I275" i="30"/>
  <c r="J275" i="30"/>
  <c r="I451" i="30"/>
  <c r="J451" i="30"/>
  <c r="I308" i="30"/>
  <c r="J308" i="30"/>
  <c r="I499" i="30"/>
  <c r="J499" i="30"/>
  <c r="I676" i="30"/>
  <c r="J676" i="30"/>
  <c r="I243" i="30"/>
  <c r="J243" i="30"/>
  <c r="I571" i="30"/>
  <c r="J571" i="30"/>
  <c r="I1025" i="30"/>
  <c r="J1025" i="30"/>
  <c r="I1131" i="30"/>
  <c r="J1131" i="30"/>
  <c r="I914" i="30"/>
  <c r="J914" i="30"/>
  <c r="I215" i="30"/>
  <c r="J215" i="30"/>
  <c r="I561" i="30"/>
  <c r="J561" i="30"/>
  <c r="I486" i="30"/>
  <c r="J486" i="30"/>
  <c r="I553" i="30"/>
  <c r="J553" i="30"/>
  <c r="J996" i="30"/>
  <c r="I996" i="30"/>
  <c r="J924" i="30"/>
  <c r="I924" i="30"/>
  <c r="J203" i="30"/>
  <c r="I203" i="30"/>
  <c r="I371" i="30"/>
  <c r="J371" i="30"/>
  <c r="I826" i="30"/>
  <c r="J826" i="30"/>
  <c r="I958" i="30"/>
  <c r="J958" i="30"/>
  <c r="J788" i="30"/>
  <c r="I788" i="30"/>
  <c r="I1332" i="30"/>
  <c r="J1332" i="30"/>
  <c r="I1365" i="30"/>
  <c r="J1365" i="30"/>
  <c r="I442" i="30"/>
  <c r="J442" i="30"/>
  <c r="I545" i="30"/>
  <c r="J545" i="30"/>
  <c r="I1099" i="30"/>
  <c r="J1099" i="30"/>
  <c r="J251" i="30"/>
  <c r="I251" i="30"/>
  <c r="I549" i="30"/>
  <c r="J549" i="30"/>
  <c r="I831" i="30"/>
  <c r="J831" i="30"/>
  <c r="I1145" i="30"/>
  <c r="J1145" i="30"/>
  <c r="I170" i="30"/>
  <c r="J170" i="30"/>
  <c r="I1402" i="30"/>
  <c r="J1402" i="30"/>
  <c r="I835" i="30"/>
  <c r="J835" i="30"/>
  <c r="I1062" i="30"/>
  <c r="J1062" i="30"/>
  <c r="I1017" i="30"/>
  <c r="J1017" i="30"/>
  <c r="I1256" i="30"/>
  <c r="J1256" i="30"/>
  <c r="I963" i="30"/>
  <c r="J963" i="30"/>
  <c r="I898" i="30"/>
  <c r="J898" i="30"/>
  <c r="I772" i="30"/>
  <c r="J772" i="30"/>
  <c r="J1497" i="30"/>
  <c r="I1497" i="30"/>
  <c r="I568" i="30"/>
  <c r="J568" i="30"/>
  <c r="I266" i="30"/>
  <c r="J266" i="30"/>
  <c r="I1317" i="30"/>
  <c r="J1317" i="30"/>
  <c r="H1266" i="30"/>
  <c r="I1266" i="30" s="1"/>
  <c r="I421" i="30"/>
  <c r="J421" i="30"/>
  <c r="I1420" i="30"/>
  <c r="J1420" i="30"/>
  <c r="I1272" i="30"/>
  <c r="J1272" i="30"/>
  <c r="J1123" i="30"/>
  <c r="I1123" i="30"/>
  <c r="I1135" i="30"/>
  <c r="J1135" i="30"/>
  <c r="J1439" i="30"/>
  <c r="I1439" i="30"/>
  <c r="J1058" i="30"/>
  <c r="I1058" i="30"/>
  <c r="I595" i="30"/>
  <c r="J595" i="30"/>
  <c r="I1173" i="30"/>
  <c r="J1173" i="30"/>
  <c r="I148" i="30"/>
  <c r="J148" i="30"/>
  <c r="I466" i="30"/>
  <c r="J466" i="30"/>
  <c r="I277" i="30"/>
  <c r="J277" i="30"/>
  <c r="J1214" i="30"/>
  <c r="I1214" i="30"/>
  <c r="J1037" i="30"/>
  <c r="I1037" i="30"/>
  <c r="I842" i="30"/>
  <c r="J842" i="30"/>
  <c r="I1035" i="30"/>
  <c r="J1035" i="30"/>
  <c r="I734" i="30"/>
  <c r="J734" i="30"/>
  <c r="I765" i="30"/>
  <c r="J765" i="30"/>
  <c r="I1049" i="30"/>
  <c r="J1049" i="30"/>
  <c r="H861" i="30"/>
  <c r="I861" i="30" s="1"/>
  <c r="I1279" i="30"/>
  <c r="J1279" i="30"/>
  <c r="I207" i="30"/>
  <c r="J207" i="30"/>
  <c r="I1158" i="30"/>
  <c r="J1158" i="30"/>
  <c r="I995" i="30"/>
  <c r="J995" i="30"/>
  <c r="I598" i="30"/>
  <c r="J598" i="30"/>
  <c r="J1084" i="30"/>
  <c r="I1084" i="30"/>
  <c r="I1268" i="30"/>
  <c r="J1268" i="30"/>
  <c r="I763" i="30"/>
  <c r="J763" i="30"/>
  <c r="I323" i="30"/>
  <c r="J323" i="30"/>
  <c r="I779" i="30"/>
  <c r="J779" i="30"/>
  <c r="I935" i="30"/>
  <c r="J935" i="30"/>
  <c r="I567" i="30"/>
  <c r="J567" i="30"/>
  <c r="I721" i="30"/>
  <c r="J721" i="30"/>
  <c r="I642" i="30"/>
  <c r="J642" i="30"/>
  <c r="I80" i="30"/>
  <c r="J80" i="30"/>
  <c r="I1226" i="30"/>
  <c r="J1226" i="30"/>
  <c r="I986" i="30"/>
  <c r="J986" i="30"/>
  <c r="I245" i="30"/>
  <c r="J245" i="30"/>
  <c r="I1238" i="30"/>
  <c r="J1238" i="30"/>
  <c r="J375" i="30"/>
  <c r="I375" i="30"/>
  <c r="I1323" i="30"/>
  <c r="J1323" i="30"/>
  <c r="I631" i="30"/>
  <c r="J631" i="30"/>
  <c r="I1265" i="30"/>
  <c r="J1265" i="30"/>
  <c r="I550" i="30"/>
  <c r="J550" i="30"/>
  <c r="I490" i="30"/>
  <c r="J490" i="30"/>
  <c r="I283" i="30"/>
  <c r="J283" i="30"/>
  <c r="I473" i="30"/>
  <c r="J473" i="30"/>
  <c r="I1151" i="30"/>
  <c r="J1151" i="30"/>
  <c r="I838" i="30"/>
  <c r="J838" i="30"/>
  <c r="I407" i="30"/>
  <c r="J407" i="30"/>
  <c r="J45" i="30"/>
  <c r="I45" i="30"/>
  <c r="I931" i="30"/>
  <c r="J931" i="30"/>
  <c r="I287" i="30"/>
  <c r="J287" i="30"/>
  <c r="I806" i="30"/>
  <c r="J806" i="30"/>
  <c r="I496" i="30"/>
  <c r="J496" i="30"/>
  <c r="I661" i="30"/>
  <c r="J661" i="30"/>
  <c r="I966" i="30"/>
  <c r="J966" i="30"/>
  <c r="J908" i="30"/>
  <c r="I908" i="30"/>
  <c r="I712" i="30"/>
  <c r="J712" i="30"/>
  <c r="I904" i="30"/>
  <c r="J904" i="30"/>
  <c r="I700" i="30"/>
  <c r="J700" i="30"/>
  <c r="I678" i="30"/>
  <c r="J678" i="30"/>
  <c r="I672" i="30"/>
  <c r="J672" i="30"/>
  <c r="I1127" i="30"/>
  <c r="J1127" i="30"/>
  <c r="G565" i="30"/>
  <c r="G566" i="30"/>
  <c r="I40" i="30"/>
  <c r="J40" i="30"/>
  <c r="J1297" i="30"/>
  <c r="I1297" i="30"/>
  <c r="J495" i="30"/>
  <c r="I495" i="30"/>
  <c r="J1408" i="30"/>
  <c r="I1408" i="30"/>
  <c r="I1229" i="30"/>
  <c r="J1229" i="30"/>
  <c r="I1209" i="30"/>
  <c r="J1209" i="30"/>
  <c r="I1310" i="30"/>
  <c r="J1310" i="30"/>
  <c r="I312" i="30"/>
  <c r="J312" i="30"/>
  <c r="J885" i="30"/>
  <c r="I885" i="30"/>
  <c r="I226" i="30"/>
  <c r="J226" i="30"/>
  <c r="J183" i="30"/>
  <c r="I183" i="30"/>
  <c r="I204" i="30"/>
  <c r="J204" i="30"/>
  <c r="I69" i="30"/>
  <c r="J69" i="30"/>
  <c r="I1176" i="30"/>
  <c r="J1176" i="30"/>
  <c r="I344" i="30"/>
  <c r="J344" i="30"/>
  <c r="I494" i="30"/>
  <c r="J494" i="30"/>
  <c r="J445" i="30"/>
  <c r="I445" i="30"/>
  <c r="J716" i="30"/>
  <c r="I716" i="30"/>
  <c r="J743" i="30"/>
  <c r="I743" i="30"/>
  <c r="J950" i="30"/>
  <c r="I950" i="30"/>
  <c r="I362" i="30"/>
  <c r="J362" i="30"/>
  <c r="J645" i="30"/>
  <c r="I645" i="30"/>
  <c r="I710" i="30"/>
  <c r="J710" i="30"/>
  <c r="I36" i="30"/>
  <c r="J36" i="30"/>
  <c r="I302" i="30"/>
  <c r="J302" i="30"/>
  <c r="I552" i="30"/>
  <c r="J552" i="30"/>
  <c r="I519" i="30"/>
  <c r="J519" i="30"/>
  <c r="I165" i="30"/>
  <c r="J165" i="30"/>
  <c r="J74" i="30"/>
  <c r="I74" i="30"/>
  <c r="I92" i="30"/>
  <c r="J92" i="30"/>
  <c r="I423" i="30"/>
  <c r="J423" i="30"/>
  <c r="I1044" i="30"/>
  <c r="J1044" i="30"/>
  <c r="I465" i="30"/>
  <c r="J465" i="30"/>
  <c r="I522" i="30"/>
  <c r="J522" i="30"/>
  <c r="I697" i="30"/>
  <c r="J697" i="30"/>
  <c r="I163" i="30"/>
  <c r="J163" i="30"/>
  <c r="J1340" i="30"/>
  <c r="I1340" i="30"/>
  <c r="I574" i="30"/>
  <c r="J574" i="30"/>
  <c r="I913" i="30"/>
  <c r="J913" i="30"/>
  <c r="I1465" i="30"/>
  <c r="J1465" i="30"/>
  <c r="I34" i="30"/>
  <c r="J34" i="30"/>
  <c r="I1162" i="30"/>
  <c r="J1162" i="30"/>
  <c r="I113" i="30"/>
  <c r="J113" i="30"/>
  <c r="I457" i="30"/>
  <c r="J457" i="30"/>
  <c r="I272" i="30"/>
  <c r="J272" i="30"/>
  <c r="I1237" i="30"/>
  <c r="J1237" i="30"/>
  <c r="I235" i="30"/>
  <c r="J235" i="30"/>
  <c r="J419" i="30"/>
  <c r="I419" i="30"/>
  <c r="I462" i="30"/>
  <c r="J462" i="30"/>
  <c r="I572" i="30"/>
  <c r="J572" i="30"/>
  <c r="I858" i="30"/>
  <c r="J858" i="30"/>
  <c r="I350" i="30"/>
  <c r="J350" i="30"/>
  <c r="I714" i="30"/>
  <c r="J714" i="30"/>
  <c r="I493" i="30"/>
  <c r="J493" i="30"/>
  <c r="I414" i="30"/>
  <c r="J414" i="30"/>
  <c r="I1382" i="30"/>
  <c r="J1382" i="30"/>
  <c r="J809" i="30"/>
  <c r="I809" i="30"/>
  <c r="I1215" i="30"/>
  <c r="J1215" i="30"/>
  <c r="I1470" i="30"/>
  <c r="J1470" i="30"/>
  <c r="J348" i="30"/>
  <c r="I348" i="30"/>
  <c r="I753" i="30"/>
  <c r="J753" i="30"/>
  <c r="J583" i="30"/>
  <c r="I583" i="30"/>
  <c r="J202" i="30"/>
  <c r="I202" i="30"/>
  <c r="I317" i="30"/>
  <c r="J317" i="30"/>
  <c r="I447" i="30"/>
  <c r="J447" i="30"/>
  <c r="I622" i="30"/>
  <c r="J622" i="30"/>
  <c r="I188" i="30"/>
  <c r="J188" i="30"/>
  <c r="I351" i="30"/>
  <c r="J351" i="30"/>
  <c r="J633" i="30"/>
  <c r="I633" i="30"/>
  <c r="I796" i="30"/>
  <c r="J796" i="30"/>
  <c r="I639" i="30"/>
  <c r="J639" i="30"/>
  <c r="I696" i="30"/>
  <c r="J696" i="30"/>
  <c r="I369" i="30"/>
  <c r="J369" i="30"/>
  <c r="I692" i="30"/>
  <c r="J692" i="30"/>
  <c r="I1079" i="30"/>
  <c r="J1079" i="30"/>
  <c r="I306" i="30"/>
  <c r="J306" i="30"/>
  <c r="J216" i="30"/>
  <c r="I216" i="30"/>
  <c r="I241" i="30"/>
  <c r="J241" i="30"/>
  <c r="I557" i="30"/>
  <c r="J557" i="30"/>
  <c r="I336" i="30"/>
  <c r="J336" i="30"/>
  <c r="I1349" i="30"/>
  <c r="J1349" i="30"/>
  <c r="I247" i="30"/>
  <c r="J247" i="30"/>
  <c r="J735" i="30"/>
  <c r="I735" i="30"/>
  <c r="I874" i="30"/>
  <c r="J874" i="30"/>
  <c r="I603" i="30"/>
  <c r="J603" i="30"/>
  <c r="I1007" i="30"/>
  <c r="J1007" i="30"/>
  <c r="J794" i="30"/>
  <c r="I794" i="30"/>
  <c r="I526" i="30"/>
  <c r="J526" i="30"/>
  <c r="I253" i="30"/>
  <c r="J253" i="30"/>
  <c r="I426" i="30"/>
  <c r="J426" i="30"/>
  <c r="J602" i="30"/>
  <c r="I602" i="30"/>
  <c r="I773" i="30"/>
  <c r="J773" i="30"/>
  <c r="I775" i="30"/>
  <c r="J775" i="30"/>
  <c r="J1031" i="30"/>
  <c r="I1031" i="30"/>
  <c r="I630" i="30"/>
  <c r="J630" i="30"/>
  <c r="I740" i="30"/>
  <c r="J740" i="30"/>
  <c r="I93" i="30"/>
  <c r="J93" i="30"/>
  <c r="J157" i="30"/>
  <c r="I157" i="30"/>
  <c r="J1457" i="30"/>
  <c r="I1457" i="30"/>
  <c r="I199" i="30"/>
  <c r="J199" i="30"/>
  <c r="I881" i="30"/>
  <c r="J881" i="30"/>
  <c r="I993" i="30"/>
  <c r="J993" i="30"/>
  <c r="I580" i="30"/>
  <c r="J580" i="30"/>
  <c r="J523" i="30"/>
  <c r="I523" i="30"/>
  <c r="I944" i="30"/>
  <c r="J944" i="30"/>
  <c r="I491" i="30"/>
  <c r="J491" i="30"/>
  <c r="I140" i="30"/>
  <c r="J140" i="30"/>
  <c r="I1324" i="30"/>
  <c r="J1324" i="30"/>
  <c r="I162" i="30"/>
  <c r="J162" i="30"/>
  <c r="J119" i="30"/>
  <c r="I119" i="30"/>
  <c r="I691" i="30"/>
  <c r="J691" i="30"/>
  <c r="I929" i="30"/>
  <c r="J929" i="30"/>
  <c r="I516" i="30"/>
  <c r="J516" i="30"/>
  <c r="I501" i="30"/>
  <c r="J501" i="30"/>
  <c r="I990" i="30"/>
  <c r="J990" i="30"/>
  <c r="I401" i="30"/>
  <c r="J401" i="30"/>
  <c r="I894" i="30"/>
  <c r="J894" i="30"/>
  <c r="I923" i="30"/>
  <c r="J923" i="30"/>
  <c r="I749" i="30"/>
  <c r="J749" i="30"/>
  <c r="I638" i="30"/>
  <c r="J638" i="30"/>
  <c r="J600" i="30"/>
  <c r="I600" i="30"/>
  <c r="I1040" i="30"/>
  <c r="J1040" i="30"/>
  <c r="I1119" i="30"/>
  <c r="J1119" i="30"/>
  <c r="I1357" i="30"/>
  <c r="J1357" i="30"/>
  <c r="I1136" i="30"/>
  <c r="J1136" i="30"/>
  <c r="I527" i="30"/>
  <c r="J527" i="30"/>
  <c r="I455" i="30"/>
  <c r="J455" i="30"/>
  <c r="I536" i="30"/>
  <c r="J536" i="30"/>
  <c r="I520" i="30"/>
  <c r="J520" i="30"/>
  <c r="I1376" i="30"/>
  <c r="J1376" i="30"/>
  <c r="I783" i="30"/>
  <c r="J783" i="30"/>
  <c r="I1157" i="30"/>
  <c r="J1157" i="30"/>
  <c r="I171" i="30"/>
  <c r="J171" i="30"/>
  <c r="I193" i="30"/>
  <c r="J193" i="30"/>
  <c r="J767" i="30"/>
  <c r="I767" i="30"/>
  <c r="I614" i="30"/>
  <c r="J614" i="30"/>
  <c r="I729" i="30"/>
  <c r="J729" i="30"/>
  <c r="I182" i="30"/>
  <c r="J182" i="30"/>
  <c r="I808" i="30"/>
  <c r="J808" i="30"/>
  <c r="I474" i="30"/>
  <c r="J474" i="30"/>
  <c r="I1400" i="30"/>
  <c r="J1400" i="30"/>
  <c r="I177" i="30"/>
  <c r="J177" i="30"/>
  <c r="I431" i="30"/>
  <c r="J431" i="30"/>
  <c r="J374" i="30"/>
  <c r="I374" i="30"/>
  <c r="I1216" i="30"/>
  <c r="J1216" i="30"/>
  <c r="J544" i="30"/>
  <c r="I544" i="30"/>
  <c r="I149" i="30"/>
  <c r="J149" i="30"/>
  <c r="I532" i="30"/>
  <c r="J532" i="30"/>
  <c r="I1305" i="30"/>
  <c r="J1305" i="30"/>
  <c r="I307" i="30"/>
  <c r="J307" i="30"/>
  <c r="I814" i="30"/>
  <c r="J814" i="30"/>
  <c r="I1206" i="30"/>
  <c r="J1206" i="30"/>
  <c r="I208" i="30"/>
  <c r="J208" i="30"/>
  <c r="I1456" i="30"/>
  <c r="J1456" i="30"/>
  <c r="I315" i="30"/>
  <c r="J315" i="30"/>
  <c r="I670" i="30"/>
  <c r="J670" i="30"/>
  <c r="I989" i="30"/>
  <c r="J989" i="30"/>
  <c r="I854" i="30"/>
  <c r="J854" i="30"/>
  <c r="I346" i="30"/>
  <c r="J346" i="30"/>
  <c r="I886" i="30"/>
  <c r="J886" i="30"/>
  <c r="I785" i="30"/>
  <c r="J785" i="30"/>
  <c r="I211" i="30"/>
  <c r="J211" i="30"/>
  <c r="I543" i="30"/>
  <c r="J543" i="30"/>
  <c r="I1452" i="30"/>
  <c r="J1452" i="30"/>
  <c r="I1459" i="30"/>
  <c r="J1459" i="30"/>
  <c r="I1351" i="30"/>
  <c r="J1351" i="30"/>
  <c r="I541" i="30"/>
  <c r="J541" i="30"/>
  <c r="J479" i="30"/>
  <c r="I479" i="30"/>
  <c r="J664" i="30"/>
  <c r="I664" i="30"/>
  <c r="J980" i="30"/>
  <c r="I980" i="30"/>
  <c r="I1152" i="30"/>
  <c r="J1152" i="30"/>
  <c r="I529" i="30"/>
  <c r="J529" i="30"/>
  <c r="I432" i="30"/>
  <c r="J432" i="30"/>
  <c r="I286" i="30"/>
  <c r="J286" i="30"/>
  <c r="I1401" i="30"/>
  <c r="J1401" i="30"/>
  <c r="I1306" i="30"/>
  <c r="J1306" i="30"/>
  <c r="I938" i="30"/>
  <c r="J938" i="30"/>
  <c r="I115" i="30"/>
  <c r="J115" i="30"/>
  <c r="J33" i="30"/>
  <c r="I33" i="30"/>
  <c r="J482" i="30"/>
  <c r="I482" i="30"/>
  <c r="I360" i="30"/>
  <c r="J360" i="30"/>
  <c r="I1443" i="30"/>
  <c r="J1443" i="30"/>
  <c r="I1202" i="30"/>
  <c r="J1202" i="30"/>
  <c r="I1118" i="30"/>
  <c r="J1118" i="30"/>
  <c r="I679" i="30"/>
  <c r="J679" i="30"/>
  <c r="J1263" i="30"/>
  <c r="I1263" i="30"/>
  <c r="I607" i="30"/>
  <c r="J607" i="30"/>
  <c r="I766" i="30"/>
  <c r="J766" i="30"/>
  <c r="I666" i="30"/>
  <c r="J666" i="30"/>
  <c r="I590" i="30"/>
  <c r="J590" i="30"/>
  <c r="I839" i="30"/>
  <c r="J839" i="30"/>
  <c r="J365" i="30"/>
  <c r="I365" i="30"/>
  <c r="I584" i="30"/>
  <c r="J584" i="30"/>
  <c r="I75" i="30"/>
  <c r="J75" i="30"/>
  <c r="J472" i="30"/>
  <c r="I472" i="30"/>
  <c r="I125" i="30"/>
  <c r="J125" i="30"/>
  <c r="I87" i="30"/>
  <c r="J87" i="30"/>
  <c r="I282" i="30"/>
  <c r="J282" i="30"/>
  <c r="I1122" i="30"/>
  <c r="J1122" i="30"/>
  <c r="I810" i="30"/>
  <c r="J810" i="30"/>
  <c r="J1254" i="30"/>
  <c r="I1254" i="30"/>
  <c r="I175" i="30"/>
  <c r="J175" i="30"/>
  <c r="I573" i="30"/>
  <c r="J573" i="30"/>
  <c r="J824" i="30"/>
  <c r="I824" i="30"/>
  <c r="I953" i="30"/>
  <c r="J953" i="30"/>
  <c r="I625" i="30"/>
  <c r="J625" i="30"/>
  <c r="I888" i="30"/>
  <c r="J888" i="30"/>
  <c r="I558" i="30"/>
  <c r="J558" i="30"/>
  <c r="I1312" i="30"/>
  <c r="J1312" i="30"/>
  <c r="I11" i="30"/>
  <c r="J11" i="30"/>
  <c r="I687" i="30"/>
  <c r="J687" i="30"/>
  <c r="I756" i="30"/>
  <c r="J756" i="30"/>
  <c r="I322" i="30"/>
  <c r="J322" i="30"/>
  <c r="I547" i="30"/>
  <c r="J547" i="30"/>
  <c r="J1284" i="30"/>
  <c r="I1284" i="30"/>
  <c r="I651" i="30"/>
  <c r="J651" i="30"/>
  <c r="I845" i="30"/>
  <c r="J845" i="30"/>
  <c r="I616" i="30"/>
  <c r="J616" i="30"/>
  <c r="I379" i="30"/>
  <c r="J379" i="30"/>
  <c r="I1491" i="30"/>
  <c r="J1491" i="30"/>
  <c r="I660" i="30"/>
  <c r="J660" i="30"/>
  <c r="I413" i="30"/>
  <c r="J413" i="30"/>
  <c r="I1013" i="30"/>
  <c r="J1013" i="30"/>
  <c r="J684" i="30"/>
  <c r="I684" i="30"/>
  <c r="I1387" i="30"/>
  <c r="J1387" i="30"/>
  <c r="I316" i="30"/>
  <c r="J316" i="30"/>
  <c r="I1446" i="30"/>
  <c r="J1446" i="30"/>
  <c r="I720" i="30"/>
  <c r="J720" i="30"/>
  <c r="I1393" i="30"/>
  <c r="J1393" i="30"/>
  <c r="I1081" i="30"/>
  <c r="J1081" i="30"/>
  <c r="I1450" i="30"/>
  <c r="J1450" i="30"/>
  <c r="J1476" i="30"/>
  <c r="I1476" i="30"/>
  <c r="J510" i="30"/>
  <c r="I510" i="30"/>
  <c r="I1453" i="30"/>
  <c r="J1453" i="30"/>
  <c r="I345" i="30"/>
  <c r="J345" i="30"/>
  <c r="I820" i="30"/>
  <c r="J820" i="30"/>
  <c r="I711" i="30"/>
  <c r="J711" i="30"/>
  <c r="I641" i="30"/>
  <c r="J641" i="30"/>
  <c r="I439" i="30"/>
  <c r="J439" i="30"/>
  <c r="I1427" i="30"/>
  <c r="J1427" i="30"/>
  <c r="I673" i="30"/>
  <c r="J673" i="30"/>
  <c r="J648" i="30"/>
  <c r="I648" i="30"/>
  <c r="I393" i="30"/>
  <c r="J393" i="30"/>
  <c r="I1139" i="30"/>
  <c r="J1139" i="30"/>
  <c r="I88" i="30"/>
  <c r="J88" i="30"/>
  <c r="I1054" i="30"/>
  <c r="J1054" i="30"/>
  <c r="I443" i="30"/>
  <c r="J443" i="30"/>
  <c r="I754" i="30"/>
  <c r="J754" i="30"/>
  <c r="I47" i="30"/>
  <c r="J47" i="30"/>
  <c r="I410" i="30"/>
  <c r="J410" i="30"/>
  <c r="I334" i="30"/>
  <c r="J334" i="30"/>
  <c r="I441" i="30"/>
  <c r="J441" i="30"/>
  <c r="J917" i="30"/>
  <c r="I917" i="30"/>
  <c r="I1116" i="30"/>
  <c r="J1116" i="30"/>
  <c r="I1059" i="30"/>
  <c r="J1059" i="30"/>
  <c r="I941" i="30"/>
  <c r="J941" i="30"/>
  <c r="I961" i="30"/>
  <c r="J961" i="30"/>
  <c r="J190" i="30"/>
  <c r="I190" i="30"/>
  <c r="I1299" i="30"/>
  <c r="J1299" i="30"/>
  <c r="I299" i="30"/>
  <c r="J299" i="30"/>
  <c r="I669" i="30"/>
  <c r="J669" i="30"/>
  <c r="I751" i="30"/>
  <c r="J751" i="30"/>
  <c r="I355" i="30"/>
  <c r="J355" i="30"/>
  <c r="J652" i="30"/>
  <c r="I652" i="30"/>
  <c r="I1213" i="30"/>
  <c r="J1213" i="30"/>
  <c r="J1430" i="30"/>
  <c r="I1430" i="30"/>
  <c r="I109" i="30"/>
  <c r="J109" i="30"/>
  <c r="I71" i="30"/>
  <c r="J71" i="30"/>
  <c r="I337" i="30"/>
  <c r="J337" i="30"/>
  <c r="I141" i="30"/>
  <c r="J141" i="30"/>
  <c r="I695" i="30"/>
  <c r="J695" i="30"/>
  <c r="I61" i="30"/>
  <c r="J61" i="30"/>
  <c r="I1394" i="30"/>
  <c r="J1394" i="30"/>
  <c r="I339" i="30"/>
  <c r="J339" i="30"/>
  <c r="I802" i="30"/>
  <c r="J802" i="30"/>
  <c r="I1479" i="30"/>
  <c r="J1479" i="30"/>
  <c r="J727" i="30"/>
  <c r="I727" i="30"/>
  <c r="J436" i="30"/>
  <c r="I436" i="30"/>
  <c r="I982" i="30"/>
  <c r="J982" i="30"/>
  <c r="I621" i="30"/>
  <c r="J621" i="30"/>
  <c r="I1406" i="30"/>
  <c r="J1406" i="30"/>
  <c r="I367" i="30"/>
  <c r="J367" i="30"/>
  <c r="I258" i="30"/>
  <c r="J258" i="30"/>
  <c r="I389" i="30"/>
  <c r="J389" i="30"/>
  <c r="I575" i="30"/>
  <c r="J575" i="30"/>
  <c r="J313" i="30"/>
  <c r="I313" i="30"/>
  <c r="I629" i="30"/>
  <c r="J629" i="30"/>
  <c r="I804" i="30"/>
  <c r="J804" i="30"/>
  <c r="I453" i="30"/>
  <c r="J453" i="30"/>
  <c r="J680" i="30"/>
  <c r="I680" i="30"/>
  <c r="I1063" i="30"/>
  <c r="J1063" i="30"/>
  <c r="I9" i="30"/>
  <c r="J9" i="30"/>
  <c r="I977" i="30"/>
  <c r="J977" i="30"/>
  <c r="I20" i="30"/>
  <c r="J20" i="30"/>
  <c r="I1168" i="30"/>
  <c r="J1168" i="30"/>
  <c r="I174" i="30"/>
  <c r="J174" i="30"/>
  <c r="I2241" i="30"/>
  <c r="J2241" i="30"/>
  <c r="I800" i="30"/>
  <c r="J800" i="30"/>
  <c r="I987" i="30"/>
  <c r="J987" i="30"/>
  <c r="I452" i="30"/>
  <c r="J452" i="30"/>
  <c r="I613" i="30"/>
  <c r="J613" i="30"/>
  <c r="I1130" i="30"/>
  <c r="J1130" i="30"/>
  <c r="I255" i="30"/>
  <c r="J255" i="30"/>
  <c r="J1369" i="30"/>
  <c r="I1369" i="30"/>
  <c r="I354" i="30"/>
  <c r="J354" i="30"/>
  <c r="I807" i="30"/>
  <c r="J807" i="30"/>
  <c r="I260" i="30"/>
  <c r="J260" i="30"/>
  <c r="J406" i="30"/>
  <c r="I406" i="30"/>
  <c r="I758" i="30"/>
  <c r="J758" i="30"/>
  <c r="I270" i="30"/>
  <c r="J270" i="30"/>
  <c r="I1355" i="30"/>
  <c r="J1355" i="30"/>
  <c r="I675" i="30"/>
  <c r="J675" i="30"/>
  <c r="J674" i="30"/>
  <c r="I674" i="30"/>
  <c r="I296" i="30"/>
  <c r="J296" i="30"/>
  <c r="I1473" i="30"/>
  <c r="J1473" i="30"/>
  <c r="I1444" i="30"/>
  <c r="J1444" i="30"/>
  <c r="I1354" i="30"/>
  <c r="J1354" i="30"/>
  <c r="I1471" i="30"/>
  <c r="J1471" i="30"/>
  <c r="J1255" i="30"/>
  <c r="I1255" i="30"/>
  <c r="I1141" i="30"/>
  <c r="J1141" i="30"/>
  <c r="I1423" i="30"/>
  <c r="J1423" i="30"/>
  <c r="J504" i="30"/>
  <c r="I504" i="30"/>
  <c r="I459" i="30"/>
  <c r="J459" i="30"/>
  <c r="I581" i="30"/>
  <c r="J581" i="30"/>
  <c r="I416" i="30"/>
  <c r="J416" i="30"/>
  <c r="I1490" i="30"/>
  <c r="J1490" i="30"/>
  <c r="J533" i="30"/>
  <c r="I533" i="30"/>
  <c r="J1222" i="30"/>
  <c r="I1222" i="30"/>
  <c r="I1190" i="30"/>
  <c r="J1190" i="30"/>
  <c r="J1481" i="30"/>
  <c r="I1481" i="30"/>
  <c r="H460" i="30"/>
  <c r="I460" i="30" s="1"/>
  <c r="I440" i="30"/>
  <c r="J440" i="30"/>
  <c r="J562" i="30"/>
  <c r="I562" i="30"/>
  <c r="I160" i="30"/>
  <c r="J160" i="30"/>
  <c r="I610" i="30"/>
  <c r="J610" i="30"/>
  <c r="J903" i="30"/>
  <c r="I903" i="30"/>
  <c r="I1449" i="30"/>
  <c r="J1449" i="30"/>
  <c r="J418" i="30"/>
  <c r="I418" i="30"/>
  <c r="I884" i="30"/>
  <c r="J884" i="30"/>
  <c r="I715" i="30"/>
  <c r="J715" i="30"/>
  <c r="I368" i="30"/>
  <c r="J368" i="30"/>
  <c r="J1108" i="30"/>
  <c r="I1108" i="30"/>
  <c r="I709" i="30"/>
  <c r="J709" i="30"/>
  <c r="I1018" i="30"/>
  <c r="J1018" i="30"/>
  <c r="I784" i="30"/>
  <c r="J784" i="30"/>
  <c r="I635" i="30"/>
  <c r="J635" i="30"/>
  <c r="I752" i="30"/>
  <c r="J752" i="30"/>
  <c r="I869" i="30"/>
  <c r="J869" i="30"/>
  <c r="I1384" i="30"/>
  <c r="J1384" i="30"/>
  <c r="I405" i="30"/>
  <c r="J405" i="30"/>
  <c r="I596" i="30"/>
  <c r="J596" i="30"/>
  <c r="J262" i="30"/>
  <c r="I262" i="30"/>
  <c r="I528" i="30"/>
  <c r="J528" i="30"/>
  <c r="J597" i="30"/>
  <c r="I597" i="30"/>
  <c r="I1475" i="30"/>
  <c r="J1475" i="30"/>
  <c r="I668" i="30"/>
  <c r="J668" i="30"/>
  <c r="I114" i="30"/>
  <c r="J114" i="30"/>
  <c r="I485" i="30"/>
  <c r="J485" i="30"/>
  <c r="J657" i="30"/>
  <c r="I657" i="30"/>
  <c r="I632" i="30"/>
  <c r="J632" i="30"/>
  <c r="I1259" i="30"/>
  <c r="J1259" i="30"/>
  <c r="J446" i="30"/>
  <c r="I446" i="30"/>
  <c r="I970" i="30"/>
  <c r="J970" i="30"/>
  <c r="I484" i="30"/>
  <c r="J484" i="30"/>
  <c r="J422" i="30"/>
  <c r="I422" i="30"/>
  <c r="J627" i="30"/>
  <c r="I627" i="30"/>
  <c r="I427" i="30"/>
  <c r="J427" i="30"/>
  <c r="I686" i="30"/>
  <c r="J686" i="30"/>
  <c r="I1342" i="30"/>
  <c r="J1342" i="30"/>
  <c r="J303" i="30"/>
  <c r="I303" i="30"/>
  <c r="I1098" i="30"/>
  <c r="J1098" i="30"/>
  <c r="I1436" i="30"/>
  <c r="J1436" i="30"/>
  <c r="I991" i="30"/>
  <c r="J991" i="30"/>
  <c r="I234" i="30"/>
  <c r="J234" i="30"/>
  <c r="I120" i="30"/>
  <c r="J120" i="30"/>
  <c r="I1114" i="30"/>
  <c r="J1114" i="30"/>
  <c r="I238" i="30"/>
  <c r="J238" i="30"/>
  <c r="J947" i="30"/>
  <c r="I947" i="30"/>
  <c r="J356" i="30"/>
  <c r="I356" i="30"/>
  <c r="I1032" i="30"/>
  <c r="J1032" i="30"/>
  <c r="I314" i="30"/>
  <c r="J314" i="30"/>
  <c r="I1106" i="30"/>
  <c r="J1106" i="30"/>
  <c r="I555" i="30"/>
  <c r="J555" i="30"/>
  <c r="I372" i="30"/>
  <c r="J372" i="30"/>
  <c r="I569" i="30"/>
  <c r="J569" i="30"/>
  <c r="I409" i="30"/>
  <c r="J409" i="30"/>
  <c r="J10" i="30"/>
  <c r="I10" i="30"/>
  <c r="J63" i="30"/>
  <c r="I63" i="30"/>
  <c r="I1046" i="30"/>
  <c r="J1046" i="30"/>
  <c r="I531" i="30"/>
  <c r="J531" i="30"/>
  <c r="I889" i="30"/>
  <c r="J889" i="30"/>
  <c r="I468" i="30"/>
  <c r="J468" i="30"/>
  <c r="J682" i="30"/>
  <c r="I682" i="30"/>
  <c r="I169" i="30"/>
  <c r="J169" i="30"/>
  <c r="I487" i="30"/>
  <c r="J487" i="30"/>
  <c r="I620" i="30"/>
  <c r="J620" i="30"/>
  <c r="J366" i="30"/>
  <c r="I366" i="30"/>
  <c r="I551" i="30"/>
  <c r="J551" i="30"/>
  <c r="I920" i="30"/>
  <c r="J920" i="30"/>
  <c r="I1132" i="30"/>
  <c r="J1132" i="30"/>
  <c r="I403" i="30"/>
  <c r="J403" i="30"/>
  <c r="I347" i="30"/>
  <c r="J347" i="30"/>
  <c r="I805" i="30"/>
  <c r="J805" i="30"/>
  <c r="I1247" i="30"/>
  <c r="J1247" i="30"/>
  <c r="I968" i="30"/>
  <c r="J968" i="30"/>
  <c r="I461" i="30"/>
  <c r="J461" i="30"/>
  <c r="I1249" i="30"/>
  <c r="J1249" i="30"/>
  <c r="I291" i="30"/>
  <c r="J291" i="30"/>
  <c r="I498" i="30"/>
  <c r="J498" i="30"/>
  <c r="I1088" i="30"/>
  <c r="J1088" i="30"/>
  <c r="I1410" i="30"/>
  <c r="J1410" i="30"/>
  <c r="J250" i="30"/>
  <c r="I250" i="30"/>
  <c r="I279" i="30"/>
  <c r="J279" i="30"/>
  <c r="I738" i="30"/>
  <c r="J738" i="30"/>
  <c r="I1218" i="30"/>
  <c r="J1218" i="30"/>
  <c r="I227" i="30"/>
  <c r="J227" i="30"/>
  <c r="E566" i="30"/>
  <c r="E565" i="30"/>
  <c r="I231" i="30"/>
  <c r="J231" i="30"/>
  <c r="I381" i="30"/>
  <c r="J381" i="30"/>
  <c r="I294" i="30"/>
  <c r="J294" i="30"/>
  <c r="I1019" i="30"/>
  <c r="J1019" i="30"/>
  <c r="I828" i="30"/>
  <c r="J828" i="30"/>
  <c r="I13" i="30"/>
  <c r="J13" i="30"/>
  <c r="J111" i="30"/>
  <c r="I111" i="30"/>
  <c r="I1348" i="30"/>
  <c r="J1348" i="30"/>
  <c r="I219" i="30"/>
  <c r="J219" i="30"/>
  <c r="J62" i="30"/>
  <c r="I62" i="30"/>
  <c r="I363" i="30"/>
  <c r="J363" i="30"/>
  <c r="J361" i="30"/>
  <c r="I361" i="30"/>
  <c r="I1140" i="30"/>
  <c r="J1140" i="30"/>
  <c r="I492" i="30"/>
  <c r="J492" i="30"/>
  <c r="I1264" i="30"/>
  <c r="J1264" i="30"/>
  <c r="J105" i="30"/>
  <c r="I105" i="30"/>
  <c r="J335" i="30"/>
  <c r="I335" i="30"/>
  <c r="I535" i="30"/>
  <c r="J535" i="30"/>
  <c r="I724" i="30"/>
  <c r="J724" i="30"/>
  <c r="I386" i="30"/>
  <c r="J386" i="30"/>
  <c r="I617" i="30"/>
  <c r="J617" i="30"/>
  <c r="I398" i="30"/>
  <c r="J398" i="30"/>
  <c r="I158" i="30"/>
  <c r="J158" i="30"/>
  <c r="I376" i="30"/>
  <c r="J376" i="30"/>
  <c r="I324" i="30"/>
  <c r="J324" i="30"/>
  <c r="I1378" i="30"/>
  <c r="J1378" i="30"/>
  <c r="I353" i="30"/>
  <c r="J353" i="30"/>
  <c r="I576" i="30"/>
  <c r="J576" i="30"/>
  <c r="I801" i="30"/>
  <c r="J801" i="30"/>
  <c r="I647" i="30"/>
  <c r="J647" i="30"/>
  <c r="I1193" i="30"/>
  <c r="J1193" i="30"/>
  <c r="I795" i="30"/>
  <c r="J795" i="30"/>
  <c r="I891" i="30"/>
  <c r="J891" i="30"/>
  <c r="I78" i="30"/>
  <c r="J78" i="30"/>
  <c r="I593" i="30"/>
  <c r="J593" i="30"/>
  <c r="I524" i="30"/>
  <c r="J524" i="30"/>
  <c r="I731" i="30"/>
  <c r="J731" i="30"/>
  <c r="I702" i="30"/>
  <c r="J702" i="30"/>
  <c r="I284" i="30"/>
  <c r="J284" i="30"/>
  <c r="I408" i="30"/>
  <c r="J408" i="30"/>
  <c r="I1014" i="30"/>
  <c r="J1014" i="30"/>
  <c r="I1183" i="30"/>
  <c r="J1183" i="30"/>
  <c r="I1012" i="30"/>
  <c r="J1012" i="30"/>
  <c r="I1064" i="30"/>
  <c r="J1064" i="30"/>
  <c r="J1412" i="30"/>
  <c r="I1412" i="30"/>
  <c r="I663" i="30"/>
  <c r="J663" i="30"/>
  <c r="I741" i="30"/>
  <c r="J741" i="30"/>
  <c r="I228" i="30"/>
  <c r="J228" i="30"/>
  <c r="I391" i="30"/>
  <c r="J391" i="30"/>
  <c r="I357" i="30"/>
  <c r="J357" i="30"/>
  <c r="I685" i="30"/>
  <c r="J685" i="30"/>
  <c r="I827" i="30"/>
  <c r="J827" i="30"/>
  <c r="J1038" i="30"/>
  <c r="I1038" i="30"/>
  <c r="I244" i="30"/>
  <c r="J244" i="30"/>
  <c r="J644" i="30"/>
  <c r="I644" i="30"/>
  <c r="I964" i="30"/>
  <c r="J964" i="30"/>
  <c r="I1396" i="30"/>
  <c r="J1396" i="30"/>
  <c r="I254" i="30"/>
  <c r="J254" i="30"/>
  <c r="I89" i="30"/>
  <c r="J89" i="30"/>
  <c r="I450" i="30"/>
  <c r="J450" i="30"/>
  <c r="I1090" i="30"/>
  <c r="J1090" i="30"/>
  <c r="I194" i="30"/>
  <c r="J194" i="30"/>
  <c r="I267" i="30"/>
  <c r="J267" i="30"/>
  <c r="I224" i="30"/>
  <c r="J224" i="30"/>
  <c r="I959" i="30"/>
  <c r="J959" i="30"/>
  <c r="I790" i="30"/>
  <c r="J790" i="30"/>
  <c r="I201" i="30"/>
  <c r="J201" i="30"/>
  <c r="I667" i="30"/>
  <c r="J667" i="30"/>
  <c r="I319" i="30"/>
  <c r="J319" i="30"/>
  <c r="I910" i="30"/>
  <c r="J910" i="30"/>
  <c r="I659" i="30"/>
  <c r="J659" i="30"/>
  <c r="I750" i="30"/>
  <c r="J750" i="30"/>
  <c r="I264" i="30"/>
  <c r="J264" i="30"/>
  <c r="I209" i="30"/>
  <c r="J209" i="30"/>
  <c r="I934" i="30"/>
  <c r="J934" i="30"/>
  <c r="I3100" i="30"/>
  <c r="J3100" i="30"/>
  <c r="I658" i="30"/>
  <c r="J658" i="30"/>
  <c r="I1110" i="30"/>
  <c r="J1110" i="30"/>
  <c r="I705" i="30"/>
  <c r="J705" i="30"/>
  <c r="J1029" i="30"/>
  <c r="I1029" i="30"/>
  <c r="I1102" i="30"/>
  <c r="J1102" i="30"/>
  <c r="I976" i="30"/>
  <c r="J976" i="30"/>
  <c r="J488" i="30"/>
  <c r="I488" i="30"/>
  <c r="J742" i="30"/>
  <c r="I742" i="30"/>
  <c r="I1075" i="30"/>
  <c r="J1075" i="30"/>
  <c r="J460" i="30"/>
  <c r="J861" i="30"/>
  <c r="J1266" i="30"/>
  <c r="I1164" i="30"/>
  <c r="J1164" i="30"/>
  <c r="I1346" i="30"/>
  <c r="J1346" i="30"/>
  <c r="I1426" i="30"/>
  <c r="J1426" i="30"/>
  <c r="J292" i="30"/>
  <c r="I292" i="30"/>
  <c r="I104" i="30"/>
  <c r="J104" i="30"/>
  <c r="J956" i="30"/>
  <c r="I956" i="30"/>
  <c r="I1242" i="30"/>
  <c r="J1242" i="30"/>
  <c r="I1380" i="30"/>
  <c r="J1380" i="30"/>
  <c r="I1318" i="30"/>
  <c r="J1318" i="30"/>
  <c r="I1429" i="30"/>
  <c r="J1429" i="30"/>
  <c r="I823" i="30"/>
  <c r="J823" i="30"/>
  <c r="J872" i="30"/>
  <c r="I872" i="30"/>
  <c r="I1220" i="30"/>
  <c r="J1220" i="30"/>
  <c r="J1124" i="30"/>
  <c r="I1124" i="30"/>
  <c r="I509" i="30"/>
  <c r="J509" i="30"/>
  <c r="J1508" i="30"/>
  <c r="I1508" i="30"/>
  <c r="I1363" i="30"/>
  <c r="J1363" i="30"/>
  <c r="I1460" i="30"/>
  <c r="J1460" i="30"/>
  <c r="I951" i="30"/>
  <c r="J951" i="30"/>
  <c r="I640" i="30"/>
  <c r="J640" i="30"/>
  <c r="J1101" i="30"/>
  <c r="I1101" i="30"/>
  <c r="J470" i="30"/>
  <c r="I470" i="30"/>
  <c r="I1302" i="30"/>
  <c r="J1302" i="30"/>
  <c r="I1353" i="30"/>
  <c r="J1353" i="30"/>
  <c r="I230" i="30"/>
  <c r="J230" i="30"/>
  <c r="I1285" i="30"/>
  <c r="J1285" i="30"/>
  <c r="I1034" i="30"/>
  <c r="J1034" i="30"/>
  <c r="J1502" i="30"/>
  <c r="I1502" i="30"/>
  <c r="J1352" i="30"/>
  <c r="I1352" i="30"/>
  <c r="I943" i="30"/>
  <c r="J943" i="30"/>
  <c r="I96" i="30"/>
  <c r="J96" i="30"/>
  <c r="I1381" i="30"/>
  <c r="J1381" i="30"/>
  <c r="I942" i="30"/>
  <c r="J942" i="30"/>
  <c r="I1121" i="30"/>
  <c r="J1121" i="30"/>
  <c r="J1269" i="30"/>
  <c r="I1269" i="30"/>
  <c r="I1343" i="30"/>
  <c r="J1343" i="30"/>
  <c r="I1166" i="30"/>
  <c r="J1166" i="30"/>
  <c r="I1251" i="30"/>
  <c r="J1251" i="30"/>
  <c r="I454" i="30"/>
  <c r="J454" i="30"/>
  <c r="I1232" i="30"/>
  <c r="J1232" i="30"/>
  <c r="I1089" i="30"/>
  <c r="J1089" i="30"/>
  <c r="I133" i="30"/>
  <c r="J133" i="30"/>
  <c r="I1053" i="30"/>
  <c r="J1053" i="30"/>
  <c r="J1291" i="30"/>
  <c r="I1291" i="30"/>
  <c r="I359" i="30"/>
  <c r="J359" i="30"/>
  <c r="I1042" i="30"/>
  <c r="J1042" i="30"/>
  <c r="I411" i="30"/>
  <c r="J411" i="30"/>
  <c r="I475" i="30"/>
  <c r="J475" i="30"/>
  <c r="I42" i="30"/>
  <c r="J42" i="30"/>
  <c r="I1068" i="30"/>
  <c r="J1068" i="30"/>
  <c r="J777" i="30"/>
  <c r="I777" i="30"/>
  <c r="I834" i="30"/>
  <c r="J834" i="30"/>
  <c r="I469" i="30"/>
  <c r="J469" i="30"/>
  <c r="I349" i="30"/>
  <c r="J349" i="30"/>
  <c r="I1503" i="30"/>
  <c r="J1503" i="30"/>
  <c r="I1065" i="30"/>
  <c r="J1065" i="30"/>
  <c r="I1389" i="30"/>
  <c r="J1389" i="30"/>
  <c r="J1026" i="30"/>
  <c r="I1026" i="30"/>
  <c r="I252" i="30"/>
  <c r="J252" i="30"/>
  <c r="I481" i="30"/>
  <c r="J481" i="30"/>
  <c r="J733" i="30"/>
  <c r="I733" i="30"/>
  <c r="J992" i="30"/>
  <c r="I992" i="30"/>
  <c r="I298" i="30"/>
  <c r="J298" i="30"/>
  <c r="I853" i="30"/>
  <c r="J853" i="30"/>
  <c r="J1133" i="30"/>
  <c r="I1133" i="30"/>
  <c r="I940" i="30"/>
  <c r="J940" i="30"/>
  <c r="I875" i="30"/>
  <c r="J875" i="30"/>
  <c r="I637" i="30"/>
  <c r="J637" i="30"/>
  <c r="I1461" i="30"/>
  <c r="J1461" i="30"/>
  <c r="J192" i="30"/>
  <c r="I192" i="30"/>
  <c r="I882" i="30"/>
  <c r="J882" i="30"/>
  <c r="I1217" i="30"/>
  <c r="J1217" i="30"/>
  <c r="J662" i="30"/>
  <c r="I662" i="30"/>
  <c r="I340" i="30"/>
  <c r="J340" i="30"/>
  <c r="J1146" i="30"/>
  <c r="I1146" i="30"/>
  <c r="I197" i="30"/>
  <c r="J197" i="30"/>
  <c r="I948" i="30"/>
  <c r="J948" i="30"/>
  <c r="I200" i="30"/>
  <c r="J200" i="30"/>
  <c r="I1448" i="30"/>
  <c r="J1448" i="30"/>
  <c r="I1212" i="30"/>
  <c r="J1212" i="30"/>
  <c r="I609" i="30"/>
  <c r="J609" i="30"/>
  <c r="J27" i="30"/>
  <c r="I27" i="30"/>
  <c r="I184" i="30"/>
  <c r="J184" i="30"/>
  <c r="I373" i="30"/>
  <c r="J373" i="30"/>
  <c r="I1253" i="30"/>
  <c r="J1253" i="30"/>
  <c r="I879" i="30"/>
  <c r="J879" i="30"/>
  <c r="I1036" i="30"/>
  <c r="J1036" i="30"/>
  <c r="J58" i="30"/>
  <c r="I58" i="30"/>
  <c r="I704" i="30"/>
  <c r="J704" i="30"/>
  <c r="I22" i="30"/>
  <c r="J22" i="30"/>
  <c r="I585" i="30"/>
  <c r="J585" i="30"/>
  <c r="J52" i="30"/>
  <c r="I52" i="30"/>
  <c r="I139" i="30"/>
  <c r="J139" i="30"/>
  <c r="I905" i="30"/>
  <c r="J905" i="30"/>
  <c r="J43" i="30"/>
  <c r="I43" i="30"/>
  <c r="J91" i="30"/>
  <c r="I91" i="30"/>
  <c r="I1186" i="30"/>
  <c r="J1186" i="30"/>
  <c r="J1480" i="30"/>
  <c r="I1480" i="30"/>
  <c r="I1484" i="30"/>
  <c r="J1484" i="30"/>
  <c r="I281" i="30"/>
  <c r="J281" i="30"/>
  <c r="J25" i="30"/>
  <c r="I25" i="30"/>
  <c r="I539" i="30"/>
  <c r="J539" i="30"/>
  <c r="I542" i="30"/>
  <c r="J542" i="30"/>
  <c r="I747" i="30"/>
  <c r="J747" i="30"/>
  <c r="I16" i="30"/>
  <c r="J16" i="30"/>
  <c r="I1258" i="30"/>
  <c r="J1258" i="30"/>
  <c r="I95" i="30"/>
  <c r="J95" i="30"/>
  <c r="J811" i="30"/>
  <c r="I811" i="30"/>
  <c r="I737" i="30"/>
  <c r="J737" i="30"/>
  <c r="J1100" i="30"/>
  <c r="I1100" i="30"/>
  <c r="I1105" i="30"/>
  <c r="J1105" i="30"/>
  <c r="I1366" i="30"/>
  <c r="J1366" i="30"/>
  <c r="I1060" i="30"/>
  <c r="J1060" i="30"/>
  <c r="I928" i="30"/>
  <c r="J928" i="30"/>
  <c r="J179" i="30"/>
  <c r="I179" i="30"/>
  <c r="I1184" i="30"/>
  <c r="J1184" i="30"/>
  <c r="J1230" i="30"/>
  <c r="I1230" i="30"/>
  <c r="I1361" i="30"/>
  <c r="J1361" i="30"/>
  <c r="I1097" i="30"/>
  <c r="J1097" i="30"/>
  <c r="I1224" i="30"/>
  <c r="J1224" i="30"/>
  <c r="I76" i="30"/>
  <c r="J76" i="30"/>
  <c r="I859" i="30"/>
  <c r="J859" i="30"/>
  <c r="I1087" i="30"/>
  <c r="J1087" i="30"/>
  <c r="I1372" i="30"/>
  <c r="J1372" i="30"/>
  <c r="I1016" i="30"/>
  <c r="J1016" i="30"/>
  <c r="I591" i="30"/>
  <c r="J591" i="30"/>
  <c r="I1309" i="30"/>
  <c r="J1309" i="30"/>
  <c r="I1360" i="30"/>
  <c r="J1360" i="30"/>
  <c r="I1341" i="30"/>
  <c r="J1341" i="30"/>
  <c r="J1298" i="30"/>
  <c r="I1298" i="30"/>
  <c r="J611" i="30"/>
  <c r="I611" i="30"/>
  <c r="I1435" i="30"/>
  <c r="J1435" i="30"/>
  <c r="J97" i="30"/>
  <c r="I97" i="30"/>
  <c r="I1181" i="30"/>
  <c r="J1181" i="30"/>
  <c r="I4" i="30"/>
  <c r="I1144" i="30"/>
  <c r="J1144" i="30"/>
  <c r="I708" i="30"/>
  <c r="J708" i="30"/>
  <c r="I1415" i="30"/>
  <c r="J1415" i="30"/>
  <c r="I1350" i="30"/>
  <c r="J1350" i="30"/>
  <c r="J1329" i="30"/>
  <c r="I1329" i="30"/>
  <c r="J352" i="30"/>
  <c r="I352" i="30"/>
  <c r="I1196" i="30"/>
  <c r="J1196" i="30"/>
  <c r="I1386" i="30"/>
  <c r="J1386" i="30"/>
  <c r="I331" i="30"/>
  <c r="J331" i="30"/>
  <c r="I643" i="30"/>
  <c r="J643" i="30"/>
  <c r="I434" i="30"/>
  <c r="J434" i="30"/>
  <c r="I579" i="30"/>
  <c r="J579" i="30"/>
  <c r="I54" i="30"/>
  <c r="J54" i="30"/>
  <c r="I694" i="30"/>
  <c r="J694" i="30"/>
  <c r="I985" i="30"/>
  <c r="J985" i="30"/>
  <c r="I1403" i="30"/>
  <c r="J1403" i="30"/>
  <c r="J1399" i="30"/>
  <c r="I1399" i="30"/>
  <c r="I847" i="30"/>
  <c r="J847" i="30"/>
  <c r="I764" i="30"/>
  <c r="J764" i="30"/>
  <c r="I471" i="30"/>
  <c r="J471" i="30"/>
  <c r="I328" i="30"/>
  <c r="J328" i="30"/>
  <c r="I1078" i="30"/>
  <c r="J1078" i="30"/>
  <c r="I225" i="30"/>
  <c r="J225" i="30"/>
  <c r="I744" i="30"/>
  <c r="J744" i="30"/>
  <c r="I841" i="30"/>
  <c r="J841" i="30"/>
  <c r="I578" i="30"/>
  <c r="J578" i="30"/>
  <c r="I1228" i="30"/>
  <c r="J1228" i="30"/>
  <c r="I624" i="30"/>
  <c r="J624" i="30"/>
  <c r="I1472" i="30"/>
  <c r="J1472" i="30"/>
  <c r="I973" i="30"/>
  <c r="J973" i="30"/>
  <c r="I1428" i="30"/>
  <c r="J1428" i="30"/>
  <c r="I636" i="30"/>
  <c r="J636" i="30"/>
  <c r="I955" i="30"/>
  <c r="J955" i="30"/>
  <c r="I65" i="30"/>
  <c r="J65" i="30"/>
  <c r="I412" i="30"/>
  <c r="J412" i="30"/>
  <c r="I127" i="30"/>
  <c r="J127" i="30"/>
  <c r="I196" i="30"/>
  <c r="J196" i="30"/>
  <c r="I240" i="30"/>
  <c r="J240" i="30"/>
  <c r="I49" i="30"/>
  <c r="J49" i="30"/>
  <c r="I290" i="30"/>
  <c r="J290" i="30"/>
  <c r="I364" i="30"/>
  <c r="J364" i="30"/>
  <c r="I8" i="30"/>
  <c r="J8" i="30"/>
  <c r="J305" i="30"/>
  <c r="I305" i="30"/>
  <c r="I1203" i="30"/>
  <c r="J1203" i="30"/>
  <c r="I1320" i="30"/>
  <c r="J1320" i="30"/>
  <c r="I926" i="30"/>
  <c r="J926" i="30"/>
  <c r="J745" i="30"/>
  <c r="I745" i="30"/>
  <c r="I1486" i="30"/>
  <c r="J1486" i="30"/>
  <c r="I1417" i="30"/>
  <c r="J1417" i="30"/>
  <c r="I132" i="30"/>
  <c r="J132" i="30"/>
  <c r="I799" i="30"/>
  <c r="J799" i="30"/>
  <c r="I1478" i="30"/>
  <c r="J1478" i="30"/>
  <c r="J1109" i="30"/>
  <c r="I1109" i="30"/>
  <c r="I1189" i="30"/>
  <c r="J1189" i="30"/>
  <c r="I719" i="30"/>
  <c r="J719" i="30"/>
  <c r="I223" i="30"/>
  <c r="J223" i="30"/>
  <c r="I689" i="30"/>
  <c r="J689" i="30"/>
  <c r="I1492" i="30"/>
  <c r="J1492" i="30"/>
  <c r="I221" i="30"/>
  <c r="J221" i="30"/>
  <c r="I77" i="30"/>
  <c r="J77" i="30"/>
  <c r="I1185" i="30"/>
  <c r="J1185" i="30"/>
  <c r="I1200" i="30"/>
  <c r="J1200" i="30"/>
  <c r="I1009" i="30"/>
  <c r="J1009" i="30"/>
  <c r="I1117" i="30"/>
  <c r="J1117" i="30"/>
  <c r="I1001" i="30"/>
  <c r="J1001" i="30"/>
  <c r="I1501" i="30"/>
  <c r="J1501" i="30"/>
  <c r="I1021" i="30"/>
  <c r="J1021" i="30"/>
  <c r="I1235" i="30"/>
  <c r="J1235" i="30"/>
  <c r="I540" i="30"/>
  <c r="J540" i="30"/>
  <c r="I1307" i="30"/>
  <c r="J1307" i="30"/>
  <c r="I592" i="30"/>
  <c r="J592" i="30"/>
  <c r="I512" i="30"/>
  <c r="J512" i="30"/>
  <c r="I217" i="30"/>
  <c r="J217" i="30"/>
  <c r="I1391" i="30"/>
  <c r="J1391" i="30"/>
  <c r="I791" i="30"/>
  <c r="J791" i="30"/>
  <c r="I437" i="30"/>
  <c r="J437" i="30"/>
  <c r="I152" i="30"/>
  <c r="J152" i="30"/>
  <c r="J515" i="30"/>
  <c r="I515" i="30"/>
  <c r="J1370" i="30"/>
  <c r="I1370" i="30"/>
  <c r="I967" i="30"/>
  <c r="J967" i="30"/>
  <c r="I582" i="30"/>
  <c r="J582" i="30"/>
  <c r="I876" i="30"/>
  <c r="J876" i="30"/>
  <c r="I1207" i="30"/>
  <c r="J1207" i="30"/>
  <c r="I770" i="30"/>
  <c r="J770" i="30"/>
  <c r="J130" i="30"/>
  <c r="I130" i="30"/>
  <c r="I1233" i="30"/>
  <c r="J1233" i="30"/>
  <c r="I877" i="30"/>
  <c r="J877" i="30"/>
  <c r="I1499" i="30"/>
  <c r="J1499" i="30"/>
  <c r="I1091" i="30"/>
  <c r="J1091" i="30"/>
  <c r="I755" i="30"/>
  <c r="J755" i="30"/>
  <c r="I654" i="30"/>
  <c r="J654" i="30"/>
  <c r="I326" i="30"/>
  <c r="J326" i="30"/>
  <c r="I1377" i="30"/>
  <c r="J1377" i="30"/>
  <c r="I1464" i="30"/>
  <c r="J1464" i="30"/>
  <c r="J936" i="30"/>
  <c r="I936" i="30"/>
  <c r="I1413" i="30"/>
  <c r="J1413" i="30"/>
  <c r="J358" i="30"/>
  <c r="I358" i="30"/>
  <c r="I1441" i="30"/>
  <c r="J1441" i="30"/>
  <c r="I246" i="30"/>
  <c r="J246" i="30"/>
  <c r="I1048" i="30"/>
  <c r="J1048" i="30"/>
  <c r="I144" i="30"/>
  <c r="J144" i="30"/>
  <c r="I12" i="30"/>
  <c r="J12" i="30"/>
  <c r="I1283" i="30"/>
  <c r="J1283" i="30"/>
  <c r="I546" i="30"/>
  <c r="J546" i="30"/>
  <c r="J1137" i="30"/>
  <c r="I1137" i="30"/>
  <c r="I137" i="30"/>
  <c r="J137" i="30"/>
  <c r="I1392" i="30"/>
  <c r="J1392" i="30"/>
  <c r="I1331" i="30"/>
  <c r="J1331" i="30"/>
  <c r="I191" i="30"/>
  <c r="J191" i="30"/>
  <c r="I1321" i="30"/>
  <c r="J1321" i="30"/>
  <c r="I921" i="30"/>
  <c r="J921" i="30"/>
  <c r="I832" i="30"/>
  <c r="J832" i="30"/>
  <c r="I1061" i="30"/>
  <c r="J1061" i="30"/>
  <c r="I984" i="30"/>
  <c r="J984" i="30"/>
  <c r="I502" i="30"/>
  <c r="J502" i="30"/>
  <c r="I1273" i="30"/>
  <c r="J1273" i="30"/>
  <c r="I1095" i="30"/>
  <c r="J1095" i="30"/>
  <c r="I819" i="30"/>
  <c r="J819" i="30"/>
  <c r="J1374" i="30"/>
  <c r="I1374" i="30"/>
  <c r="I1303" i="30"/>
  <c r="J1303" i="30"/>
  <c r="I136" i="30"/>
  <c r="J136" i="30"/>
  <c r="I249" i="30"/>
  <c r="J249" i="30"/>
  <c r="I518" i="30"/>
  <c r="J518" i="30"/>
  <c r="I154" i="30"/>
  <c r="J154" i="30"/>
  <c r="I309" i="30"/>
  <c r="J309" i="30"/>
  <c r="I261" i="30"/>
  <c r="J261" i="30"/>
  <c r="J256" i="30"/>
  <c r="I256" i="30"/>
  <c r="J1076" i="30"/>
  <c r="I1076" i="30"/>
  <c r="I768" i="30"/>
  <c r="J768" i="30"/>
  <c r="I394" i="30"/>
  <c r="J394" i="30"/>
  <c r="I48" i="30"/>
  <c r="J48" i="30"/>
  <c r="I864" i="30"/>
  <c r="J864" i="30"/>
  <c r="J213" i="30"/>
  <c r="I213" i="30"/>
  <c r="I1295" i="30"/>
  <c r="J1295" i="30"/>
  <c r="I1334" i="30"/>
  <c r="J1334" i="30"/>
  <c r="I618" i="30"/>
  <c r="J618" i="30"/>
  <c r="I1414" i="30"/>
  <c r="J1414" i="30"/>
  <c r="J1395" i="30"/>
  <c r="I1395" i="30"/>
  <c r="I293" i="30"/>
  <c r="J293" i="30"/>
  <c r="I1067" i="30"/>
  <c r="J1067" i="30"/>
  <c r="I890" i="30"/>
  <c r="J890" i="30"/>
  <c r="J588" i="30"/>
  <c r="I588" i="30"/>
  <c r="I922" i="30"/>
  <c r="J922" i="30"/>
  <c r="I39" i="30"/>
  <c r="J39" i="30"/>
  <c r="I836" i="30"/>
  <c r="J836" i="30"/>
  <c r="I82" i="30"/>
  <c r="J82" i="30"/>
  <c r="I837" i="30"/>
  <c r="J837" i="30"/>
  <c r="I919" i="30"/>
  <c r="J919" i="30"/>
  <c r="I846" i="30"/>
  <c r="J846" i="30"/>
  <c r="I949" i="30"/>
  <c r="J949" i="30"/>
  <c r="J1252" i="30"/>
  <c r="I1252" i="30"/>
  <c r="I180" i="30"/>
  <c r="J180" i="30"/>
  <c r="I128" i="30"/>
  <c r="J128" i="30"/>
  <c r="I301" i="30"/>
  <c r="J301" i="30"/>
  <c r="I1150" i="30"/>
  <c r="J1150" i="30"/>
  <c r="I146" i="30"/>
  <c r="J146" i="30"/>
  <c r="I151" i="30"/>
  <c r="J151" i="30"/>
  <c r="I1225" i="30"/>
  <c r="J1225" i="30"/>
  <c r="I110" i="30"/>
  <c r="J110" i="30"/>
  <c r="J1115" i="30"/>
  <c r="I1115" i="30"/>
  <c r="J1223" i="30"/>
  <c r="I1223" i="30"/>
  <c r="I589" i="30"/>
  <c r="J589" i="30"/>
  <c r="I901" i="30"/>
  <c r="J901" i="30"/>
  <c r="I438" i="30"/>
  <c r="J438" i="30"/>
  <c r="I513" i="30"/>
  <c r="J513" i="30"/>
  <c r="I1288" i="30"/>
  <c r="J1288" i="30"/>
  <c r="J594" i="30"/>
  <c r="I594" i="30"/>
  <c r="I623" i="30"/>
  <c r="J623" i="30"/>
  <c r="I761" i="30"/>
  <c r="J761" i="30"/>
  <c r="I395" i="30"/>
  <c r="J395" i="30"/>
  <c r="I242" i="30"/>
  <c r="J242" i="30"/>
  <c r="I107" i="30"/>
  <c r="J107" i="30"/>
  <c r="I68" i="30"/>
  <c r="J68" i="30"/>
  <c r="J1167" i="30"/>
  <c r="I1167" i="30"/>
  <c r="I1434" i="30"/>
  <c r="J1434" i="30"/>
  <c r="I1466" i="30"/>
  <c r="J1466" i="30"/>
  <c r="I1328" i="30"/>
  <c r="J1328" i="30"/>
  <c r="I56" i="30"/>
  <c r="J56" i="30"/>
  <c r="I1143" i="30"/>
  <c r="J1143" i="30"/>
  <c r="I706" i="30"/>
  <c r="J706" i="30"/>
  <c r="I38" i="30"/>
  <c r="J38" i="30"/>
  <c r="J29" i="30"/>
  <c r="I29" i="30"/>
  <c r="I862" i="30"/>
  <c r="J862" i="30"/>
  <c r="I1205" i="30"/>
  <c r="J1205" i="30"/>
  <c r="I999" i="30"/>
  <c r="J999" i="30"/>
  <c r="J380" i="30"/>
  <c r="I380" i="30"/>
  <c r="I153" i="30"/>
  <c r="J153" i="30"/>
  <c r="I1015" i="30"/>
  <c r="J1015" i="30"/>
  <c r="J762" i="30"/>
  <c r="I762" i="30"/>
  <c r="I123" i="30"/>
  <c r="J123" i="30"/>
  <c r="I1289" i="30"/>
  <c r="J1289" i="30"/>
  <c r="J131" i="30"/>
  <c r="I131" i="30"/>
  <c r="I1161" i="30"/>
  <c r="J1161" i="30"/>
  <c r="I843" i="30"/>
  <c r="J843" i="30"/>
  <c r="J388" i="30"/>
  <c r="I388" i="30"/>
  <c r="I1407" i="30"/>
  <c r="J1407" i="30"/>
  <c r="I1463" i="30"/>
  <c r="J1463" i="30"/>
  <c r="I415" i="30"/>
  <c r="J415" i="30"/>
  <c r="I1421" i="30"/>
  <c r="J1421" i="30"/>
  <c r="J946" i="30"/>
  <c r="I946" i="30"/>
  <c r="I1485" i="30"/>
  <c r="J1485" i="30"/>
  <c r="J1327" i="30"/>
  <c r="I1327" i="30"/>
  <c r="I1375" i="30"/>
  <c r="J1375" i="30"/>
  <c r="I1308" i="30"/>
  <c r="J1308" i="30"/>
  <c r="I1244" i="30"/>
  <c r="J1244" i="30"/>
  <c r="I1051" i="30"/>
  <c r="J1051" i="30"/>
  <c r="I1322" i="30"/>
  <c r="J1322" i="30"/>
  <c r="I1153" i="30"/>
  <c r="J1153" i="30"/>
  <c r="I746" i="30"/>
  <c r="J746" i="30"/>
  <c r="I1405" i="30"/>
  <c r="J1405" i="30"/>
  <c r="I1182" i="30"/>
  <c r="J1182" i="30"/>
  <c r="I1112" i="30"/>
  <c r="J1112" i="30"/>
  <c r="I626" i="30"/>
  <c r="J626" i="30"/>
  <c r="I1020" i="30"/>
  <c r="J1020" i="30"/>
  <c r="I508" i="30"/>
  <c r="J508" i="30"/>
  <c r="I736" i="30"/>
  <c r="J736" i="30"/>
  <c r="I1187" i="30"/>
  <c r="J1187" i="30"/>
  <c r="I378" i="30"/>
  <c r="J378" i="30"/>
  <c r="I1281" i="30"/>
  <c r="J1281" i="30"/>
  <c r="I852" i="30"/>
  <c r="J852" i="30"/>
  <c r="I83" i="30"/>
  <c r="J83" i="30"/>
  <c r="J1383" i="30"/>
  <c r="I1383" i="30"/>
  <c r="I1316" i="30"/>
  <c r="J1316" i="30"/>
  <c r="I1134" i="30"/>
  <c r="J1134" i="30"/>
  <c r="I232" i="30"/>
  <c r="J232" i="30"/>
  <c r="I166" i="30"/>
  <c r="J166" i="30"/>
  <c r="I1416" i="30"/>
  <c r="J1416" i="30"/>
  <c r="I1411" i="30"/>
  <c r="J1411" i="30"/>
  <c r="I698" i="30"/>
  <c r="J698" i="30"/>
  <c r="I1300" i="30"/>
  <c r="J1300" i="30"/>
  <c r="J863" i="30"/>
  <c r="I863" i="30"/>
  <c r="I1506" i="30"/>
  <c r="J1506" i="30"/>
  <c r="I449" i="30"/>
  <c r="J449" i="30"/>
  <c r="J1398" i="30"/>
  <c r="I1398" i="30"/>
  <c r="I1028" i="30"/>
  <c r="J1028" i="30"/>
  <c r="I646" i="30"/>
  <c r="J646" i="30"/>
  <c r="I297" i="30"/>
  <c r="J297" i="30"/>
  <c r="J830" i="30"/>
  <c r="I830" i="30"/>
  <c r="I915" i="30"/>
  <c r="J915" i="30"/>
  <c r="I59" i="30"/>
  <c r="J59" i="30"/>
  <c r="J51" i="30"/>
  <c r="I51" i="30"/>
  <c r="J138" i="30"/>
  <c r="I138" i="30"/>
  <c r="I1169" i="30"/>
  <c r="J1169" i="30"/>
  <c r="I274" i="30"/>
  <c r="J274" i="30"/>
  <c r="I1294" i="30"/>
  <c r="J1294" i="30"/>
  <c r="J1250" i="30"/>
  <c r="I1250" i="30"/>
  <c r="I1338" i="30"/>
  <c r="J1338" i="30"/>
  <c r="J1004" i="30"/>
  <c r="I1004" i="30"/>
  <c r="I126" i="30"/>
  <c r="J126" i="30"/>
  <c r="I79" i="30"/>
  <c r="J79" i="30"/>
  <c r="I1451" i="30"/>
  <c r="J1451" i="30"/>
  <c r="I273" i="30"/>
  <c r="J273" i="30"/>
  <c r="I718" i="30"/>
  <c r="J718" i="30"/>
  <c r="I703" i="30"/>
  <c r="J703" i="30"/>
  <c r="I507" i="30"/>
  <c r="J507" i="30"/>
  <c r="I725" i="30"/>
  <c r="J725" i="30"/>
  <c r="I988" i="30"/>
  <c r="J988" i="30"/>
  <c r="I1192" i="30"/>
  <c r="J1192" i="30"/>
  <c r="I757" i="30"/>
  <c r="J757" i="30"/>
  <c r="I1234" i="30"/>
  <c r="J1234" i="30"/>
  <c r="I145" i="30"/>
  <c r="J145" i="30"/>
  <c r="I46" i="30"/>
  <c r="J46" i="30"/>
  <c r="I1239" i="30"/>
  <c r="J1239" i="30"/>
  <c r="I35" i="30"/>
  <c r="J35" i="30"/>
  <c r="I840" i="30"/>
  <c r="J840" i="30"/>
  <c r="I155" i="30"/>
  <c r="J155" i="30"/>
  <c r="I1071" i="30"/>
  <c r="J1071" i="30"/>
  <c r="J833" i="30"/>
  <c r="I833" i="30"/>
  <c r="J722" i="30"/>
  <c r="I722" i="30"/>
  <c r="I1241" i="30"/>
  <c r="J1241" i="30"/>
  <c r="I404" i="30"/>
  <c r="J404" i="30"/>
  <c r="J1174" i="30"/>
  <c r="I1174" i="30"/>
  <c r="I1030" i="30"/>
  <c r="J1030" i="30"/>
  <c r="I979" i="30"/>
  <c r="J979" i="30"/>
  <c r="J32" i="30"/>
  <c r="I32" i="30"/>
  <c r="I456" i="30"/>
  <c r="J456" i="30"/>
  <c r="I103" i="30"/>
  <c r="J103" i="30"/>
  <c r="I1495" i="30"/>
  <c r="J1495" i="30"/>
  <c r="I760" i="30"/>
  <c r="J760" i="30"/>
  <c r="I18" i="30"/>
  <c r="J18" i="30"/>
  <c r="I167" i="30"/>
  <c r="J167" i="30"/>
  <c r="I866" i="30"/>
  <c r="J866" i="30"/>
  <c r="I1290" i="30"/>
  <c r="J1290" i="30"/>
  <c r="I1147" i="30"/>
  <c r="J1147" i="30"/>
  <c r="I99" i="30"/>
  <c r="J99" i="30"/>
  <c r="I1113" i="30"/>
  <c r="J1113" i="30"/>
  <c r="J1047" i="30"/>
  <c r="I1047" i="30"/>
  <c r="I1240" i="30"/>
  <c r="J1240" i="30"/>
  <c r="I382" i="30"/>
  <c r="J382" i="30"/>
  <c r="J41" i="30"/>
  <c r="I41" i="30"/>
  <c r="I927" i="30"/>
  <c r="J927" i="30"/>
  <c r="I19" i="30"/>
  <c r="J19" i="30"/>
  <c r="I821" i="30"/>
  <c r="J821" i="30"/>
  <c r="J878" i="30"/>
  <c r="I878" i="30"/>
  <c r="I325" i="30"/>
  <c r="J325" i="30"/>
  <c r="I1057" i="30"/>
  <c r="J1057" i="30"/>
  <c r="J31" i="30"/>
  <c r="I31" i="30"/>
  <c r="I55" i="30"/>
  <c r="J55" i="30"/>
  <c r="I1347" i="30"/>
  <c r="J1347" i="30"/>
  <c r="I257" i="30"/>
  <c r="J257" i="30"/>
  <c r="I1358" i="30"/>
  <c r="J1358" i="30"/>
  <c r="I1489" i="30"/>
  <c r="J1489" i="30"/>
  <c r="I1211" i="30"/>
  <c r="J1211" i="30"/>
  <c r="I1409" i="30"/>
  <c r="J1409" i="30"/>
  <c r="J511" i="30"/>
  <c r="I511" i="30"/>
  <c r="J14" i="30"/>
  <c r="I14" i="30"/>
  <c r="I1056" i="30"/>
  <c r="J1056" i="30"/>
  <c r="I1447" i="30"/>
  <c r="J1447" i="30"/>
  <c r="I867" i="30"/>
  <c r="J867" i="30"/>
  <c r="I1260" i="30"/>
  <c r="J1260" i="30"/>
  <c r="I483" i="30"/>
  <c r="J483" i="30"/>
  <c r="I1195" i="30"/>
  <c r="J1195" i="30"/>
  <c r="J856" i="30"/>
  <c r="I856" i="30"/>
  <c r="J1107" i="30"/>
  <c r="I1107" i="30"/>
  <c r="I392" i="30"/>
  <c r="J392" i="30"/>
  <c r="I930" i="30"/>
  <c r="J930" i="30"/>
  <c r="I329" i="30"/>
  <c r="J329" i="30"/>
  <c r="I1129" i="30"/>
  <c r="J1129" i="30"/>
  <c r="I1148" i="30"/>
  <c r="J1148" i="30"/>
  <c r="I185" i="30"/>
  <c r="J185" i="30"/>
  <c r="J1008" i="30"/>
  <c r="I1008" i="30"/>
  <c r="J1335" i="30"/>
  <c r="I1335" i="30"/>
  <c r="I1359" i="30"/>
  <c r="J1359" i="30"/>
  <c r="I1280" i="30"/>
  <c r="J1280" i="30"/>
  <c r="I1085" i="30"/>
  <c r="J1085" i="30"/>
  <c r="I1005" i="30"/>
  <c r="J1005" i="30"/>
  <c r="I1433" i="30"/>
  <c r="J1433" i="30"/>
  <c r="J1419" i="30"/>
  <c r="I1419" i="30"/>
  <c r="I880" i="30"/>
  <c r="J880" i="30"/>
  <c r="I1080" i="30"/>
  <c r="J1080" i="30"/>
  <c r="J173" i="30"/>
  <c r="I173" i="30"/>
  <c r="J969" i="30"/>
  <c r="I969" i="30"/>
  <c r="I587" i="30"/>
  <c r="J587" i="30"/>
  <c r="J1257" i="30"/>
  <c r="I1257" i="30"/>
  <c r="J1246" i="30"/>
  <c r="I1246" i="30"/>
  <c r="J604" i="30"/>
  <c r="I604" i="30"/>
  <c r="I1201" i="30"/>
  <c r="J1201" i="30"/>
  <c r="I1477" i="30"/>
  <c r="J1477" i="30"/>
  <c r="I981" i="30"/>
  <c r="J981" i="30"/>
  <c r="I792" i="30"/>
  <c r="J792" i="30"/>
  <c r="I962" i="30"/>
  <c r="J962" i="30"/>
  <c r="I24" i="30"/>
  <c r="J24" i="30"/>
  <c r="I206" i="30"/>
  <c r="J206" i="30"/>
  <c r="I564" i="30"/>
  <c r="J564" i="30"/>
  <c r="I1496" i="30"/>
  <c r="J1496" i="30"/>
  <c r="I134" i="30"/>
  <c r="J134" i="30"/>
  <c r="I72" i="30"/>
  <c r="J72" i="30"/>
  <c r="I172" i="30"/>
  <c r="J172" i="30"/>
  <c r="I73" i="30"/>
  <c r="J73" i="30"/>
  <c r="I1198" i="30"/>
  <c r="J1198" i="30"/>
  <c r="I671" i="30"/>
  <c r="J671" i="30"/>
  <c r="I1011" i="30"/>
  <c r="J1011" i="30"/>
  <c r="J1326" i="30"/>
  <c r="I1326" i="30"/>
  <c r="I1287" i="30"/>
  <c r="J1287" i="30"/>
  <c r="J1043" i="30"/>
  <c r="I1043" i="30"/>
  <c r="I656" i="30"/>
  <c r="J656" i="30"/>
  <c r="I343" i="30"/>
  <c r="J343" i="30"/>
  <c r="J1179" i="30"/>
  <c r="I1179" i="30"/>
  <c r="I952" i="30"/>
  <c r="J952" i="30"/>
  <c r="J851" i="30"/>
  <c r="I851" i="30"/>
  <c r="I1055" i="30"/>
  <c r="J1055" i="30"/>
  <c r="I310" i="30"/>
  <c r="J310" i="30"/>
  <c r="I168" i="30"/>
  <c r="J168" i="30"/>
  <c r="I218" i="30"/>
  <c r="J218" i="30"/>
  <c r="I900" i="30"/>
  <c r="J900" i="30"/>
  <c r="I1454" i="30"/>
  <c r="J1454" i="30"/>
  <c r="I503" i="30"/>
  <c r="J503" i="30"/>
  <c r="I865" i="30"/>
  <c r="J865" i="30"/>
  <c r="I612" i="30"/>
  <c r="J612" i="30"/>
  <c r="I478" i="30"/>
  <c r="J478" i="30"/>
  <c r="I514" i="30"/>
  <c r="J514" i="30"/>
  <c r="I1388" i="30"/>
  <c r="J1388" i="30"/>
  <c r="I480" i="30"/>
  <c r="J480" i="30"/>
  <c r="I57" i="30"/>
  <c r="J57" i="30"/>
  <c r="I222" i="30"/>
  <c r="J222" i="30"/>
  <c r="I548" i="30"/>
  <c r="J548" i="30"/>
  <c r="J997" i="30"/>
  <c r="I997" i="30"/>
  <c r="I628" i="30"/>
  <c r="J628" i="30"/>
  <c r="I248" i="30"/>
  <c r="J248" i="30"/>
  <c r="I816" i="30"/>
  <c r="J816" i="30"/>
  <c r="I896" i="30"/>
  <c r="J896" i="30"/>
  <c r="J84" i="30"/>
  <c r="I84" i="30"/>
  <c r="I537" i="30"/>
  <c r="J537" i="30"/>
  <c r="J370" i="30"/>
  <c r="I370" i="30"/>
  <c r="I829" i="30"/>
  <c r="J829" i="30"/>
  <c r="J497" i="30"/>
  <c r="I497" i="30"/>
  <c r="I5" i="30"/>
  <c r="J5" i="30"/>
  <c r="I1221" i="30"/>
  <c r="J1221" i="30"/>
  <c r="I285" i="30"/>
  <c r="J285" i="30"/>
  <c r="I1431" i="30"/>
  <c r="J1431" i="30"/>
  <c r="J860" i="30"/>
  <c r="I860" i="30"/>
  <c r="I233" i="30"/>
  <c r="J233" i="30"/>
  <c r="I1467" i="30"/>
  <c r="J1467" i="30"/>
  <c r="I693" i="30"/>
  <c r="J693" i="30"/>
  <c r="I1155" i="30"/>
  <c r="J1155" i="30"/>
  <c r="J259" i="30"/>
  <c r="I259" i="30"/>
  <c r="I817" i="30"/>
  <c r="J817" i="30"/>
  <c r="I554" i="30"/>
  <c r="J554" i="30"/>
  <c r="I229" i="30"/>
  <c r="J229" i="30"/>
  <c r="J176" i="30"/>
  <c r="I176" i="30"/>
  <c r="I822" i="30"/>
  <c r="J822" i="30"/>
  <c r="J390" i="30"/>
  <c r="I390" i="30"/>
  <c r="I425" i="30"/>
  <c r="J425" i="30"/>
  <c r="I677" i="30"/>
  <c r="J677" i="30"/>
  <c r="I781" i="30"/>
  <c r="J781" i="30"/>
  <c r="I85" i="30"/>
  <c r="J85" i="30"/>
  <c r="J1311" i="30"/>
  <c r="I1311" i="30"/>
  <c r="I50" i="30"/>
  <c r="J50" i="30"/>
  <c r="I500" i="30"/>
  <c r="J500" i="30"/>
  <c r="J1191" i="30"/>
  <c r="I1191" i="30"/>
  <c r="J855" i="30"/>
  <c r="I855" i="30"/>
  <c r="I86" i="30"/>
  <c r="J86" i="30"/>
  <c r="J1154" i="30"/>
  <c r="I1154" i="30"/>
  <c r="J577" i="30"/>
  <c r="I577" i="30"/>
  <c r="J1045" i="30"/>
  <c r="I1045" i="30"/>
  <c r="J1070" i="30"/>
  <c r="I1070" i="30"/>
  <c r="I615" i="30"/>
  <c r="J615" i="30"/>
  <c r="I649" i="30"/>
  <c r="J649" i="30"/>
  <c r="I1425" i="30"/>
  <c r="J1425" i="30"/>
  <c r="I1367" i="30"/>
  <c r="J1367" i="30"/>
  <c r="J304" i="30"/>
  <c r="I304" i="30"/>
  <c r="I975" i="30"/>
  <c r="J975" i="30"/>
  <c r="J787" i="30"/>
  <c r="I787" i="30"/>
  <c r="I66" i="30"/>
  <c r="J66" i="30"/>
  <c r="I1505" i="30"/>
  <c r="J1505" i="30"/>
  <c r="J288" i="30"/>
  <c r="I288" i="30"/>
  <c r="I812" i="30"/>
  <c r="J812" i="30"/>
  <c r="I925" i="30"/>
  <c r="J925" i="30"/>
  <c r="I489" i="30"/>
  <c r="J489" i="30"/>
  <c r="I1219" i="30"/>
  <c r="J1219" i="30"/>
  <c r="J570" i="30"/>
  <c r="I570" i="30"/>
  <c r="I90" i="30"/>
  <c r="J90" i="30"/>
  <c r="I1330" i="30"/>
  <c r="J1330" i="30"/>
  <c r="I1278" i="30"/>
  <c r="J1278" i="30"/>
  <c r="I220" i="30"/>
  <c r="J220" i="30"/>
  <c r="I871" i="30"/>
  <c r="J871" i="30"/>
  <c r="I911" i="30"/>
  <c r="J911" i="30"/>
  <c r="I159" i="30"/>
  <c r="J159" i="30"/>
  <c r="I599" i="30"/>
  <c r="J599" i="30"/>
  <c r="I728" i="30"/>
  <c r="J728" i="30"/>
  <c r="I782" i="30"/>
  <c r="J782" i="30"/>
  <c r="I448" i="30"/>
  <c r="J448" i="30"/>
  <c r="I907" i="30"/>
  <c r="J907" i="30"/>
  <c r="I1337" i="30"/>
  <c r="J1337" i="30"/>
  <c r="I723" i="30"/>
  <c r="J723" i="30"/>
  <c r="I210" i="30"/>
  <c r="J210" i="30"/>
  <c r="J1274" i="30"/>
  <c r="I1274" i="30"/>
  <c r="J98" i="30"/>
  <c r="I98" i="30"/>
  <c r="I933" i="30"/>
  <c r="J933" i="30"/>
  <c r="I1469" i="30"/>
  <c r="J1469" i="30"/>
  <c r="I1069" i="30"/>
  <c r="J1069" i="30"/>
  <c r="I1178" i="30"/>
  <c r="J1178" i="30"/>
  <c r="J1227" i="30"/>
  <c r="I1227" i="30"/>
  <c r="I690" i="30"/>
  <c r="J690" i="30"/>
  <c r="I1504" i="30"/>
  <c r="J1504" i="30"/>
  <c r="J1120" i="30"/>
  <c r="I1120" i="30"/>
  <c r="J780" i="30"/>
  <c r="I780" i="30"/>
  <c r="I476" i="30"/>
  <c r="J476" i="30"/>
  <c r="J776" i="30"/>
  <c r="I776" i="30"/>
  <c r="I1474" i="30"/>
  <c r="J1474" i="30"/>
  <c r="I1362" i="30"/>
  <c r="J1362" i="30"/>
  <c r="I106" i="30"/>
  <c r="J106" i="30"/>
  <c r="I116" i="30"/>
  <c r="J116" i="30"/>
  <c r="I1156" i="30"/>
  <c r="J1156" i="30"/>
  <c r="I186" i="30"/>
  <c r="J186" i="30"/>
  <c r="I1445" i="30"/>
  <c r="J1445" i="30"/>
  <c r="I1304" i="30"/>
  <c r="J1304" i="30"/>
  <c r="I1041" i="30"/>
  <c r="J1041" i="30"/>
  <c r="J94" i="30"/>
  <c r="I94" i="30"/>
  <c r="I1171" i="30"/>
  <c r="J1171" i="30"/>
  <c r="I739" i="30"/>
  <c r="J739" i="30"/>
  <c r="I60" i="30"/>
  <c r="J60" i="30"/>
  <c r="I873" i="30"/>
  <c r="J873" i="30"/>
  <c r="I912" i="30"/>
  <c r="J912" i="30"/>
  <c r="I530" i="30"/>
  <c r="J530" i="30"/>
  <c r="I1422" i="30"/>
  <c r="J1422" i="30"/>
  <c r="J118" i="30"/>
  <c r="I118" i="30"/>
  <c r="I883" i="30"/>
  <c r="J883" i="30"/>
  <c r="I972" i="30"/>
  <c r="J972" i="30"/>
  <c r="I320" i="30"/>
  <c r="J320" i="30"/>
  <c r="I870" i="30"/>
  <c r="J870" i="30"/>
  <c r="I1267" i="30"/>
  <c r="J1267" i="30"/>
  <c r="I178" i="30"/>
  <c r="J178" i="30"/>
  <c r="I887" i="30"/>
  <c r="J887" i="30"/>
  <c r="J7" i="30"/>
  <c r="I7" i="30"/>
  <c r="I1437" i="30"/>
  <c r="J1437" i="30"/>
  <c r="J28" i="30"/>
  <c r="I28" i="30"/>
  <c r="I342" i="30"/>
  <c r="J342" i="30"/>
  <c r="I397" i="30"/>
  <c r="J397" i="30"/>
  <c r="I1073" i="30"/>
  <c r="J1073" i="30"/>
  <c r="I1356" i="30"/>
  <c r="J1356" i="30"/>
  <c r="J268" i="30"/>
  <c r="I268" i="30"/>
  <c r="J1000" i="30"/>
  <c r="I1000" i="30"/>
  <c r="I1424" i="30"/>
  <c r="J1424" i="30"/>
  <c r="I384" i="30"/>
  <c r="J384" i="30"/>
  <c r="I1277" i="30"/>
  <c r="J1277" i="30"/>
  <c r="I1006" i="30"/>
  <c r="J1006" i="30"/>
  <c r="I1050" i="30"/>
  <c r="J1050" i="30"/>
  <c r="I100" i="30"/>
  <c r="J100" i="30"/>
  <c r="I1438" i="30"/>
  <c r="J1438" i="30"/>
  <c r="I1243" i="30"/>
  <c r="J1243" i="30"/>
  <c r="I857" i="30"/>
  <c r="J857" i="30"/>
  <c r="I161" i="30"/>
  <c r="J161" i="30"/>
  <c r="I1093" i="30"/>
  <c r="J1093" i="30"/>
  <c r="J1180" i="30"/>
  <c r="I1180" i="30"/>
  <c r="I1086" i="30"/>
  <c r="J1086" i="30"/>
  <c r="I67" i="30"/>
  <c r="J67" i="30"/>
  <c r="I1385" i="30"/>
  <c r="J1385" i="30"/>
  <c r="I147" i="30"/>
  <c r="J147" i="30"/>
  <c r="I1482" i="30"/>
  <c r="J1482" i="30"/>
  <c r="I601" i="30"/>
  <c r="J601" i="30"/>
  <c r="I430" i="30"/>
  <c r="J430" i="30"/>
  <c r="I998" i="30"/>
  <c r="J998" i="30"/>
  <c r="I1313" i="30"/>
  <c r="J1313" i="30"/>
  <c r="I850" i="30"/>
  <c r="J850" i="30"/>
  <c r="I730" i="30"/>
  <c r="J730" i="30"/>
  <c r="I1170" i="30"/>
  <c r="J1170" i="30"/>
  <c r="I1418" i="30"/>
  <c r="J1418" i="30"/>
  <c r="I521" i="30"/>
  <c r="J521" i="30"/>
  <c r="I1261" i="30"/>
  <c r="J1261" i="30"/>
  <c r="I932" i="30"/>
  <c r="J932" i="30"/>
  <c r="J1483" i="30"/>
  <c r="I1483" i="30"/>
  <c r="J994" i="30"/>
  <c r="I994" i="30"/>
  <c r="I1440" i="30"/>
  <c r="J1440" i="30"/>
  <c r="J121" i="30"/>
  <c r="I121" i="30"/>
  <c r="J1462" i="30"/>
  <c r="I1462" i="30"/>
  <c r="I1262" i="30"/>
  <c r="J1262" i="30"/>
  <c r="I1319" i="30"/>
  <c r="J1319" i="30"/>
  <c r="I1276" i="30"/>
  <c r="J1276" i="30"/>
  <c r="I1104" i="30"/>
  <c r="J1104" i="30"/>
  <c r="J164" i="30"/>
  <c r="I164" i="30"/>
  <c r="I429" i="30"/>
  <c r="J429" i="30"/>
  <c r="I909" i="30"/>
  <c r="J909" i="30"/>
  <c r="J464" i="30"/>
  <c r="I464" i="30"/>
  <c r="I1159" i="30"/>
  <c r="J1159" i="30"/>
  <c r="I1027" i="30"/>
  <c r="J1027" i="30"/>
  <c r="I263" i="30"/>
  <c r="J263" i="30"/>
  <c r="J237" i="30"/>
  <c r="I237" i="30"/>
  <c r="I717" i="30"/>
  <c r="J717" i="30"/>
  <c r="I707" i="30"/>
  <c r="J707" i="30"/>
  <c r="I399" i="30"/>
  <c r="J399" i="30"/>
  <c r="I1397" i="30"/>
  <c r="J1397" i="30"/>
  <c r="I1138" i="30"/>
  <c r="J1138" i="30"/>
  <c r="I1271" i="30"/>
  <c r="J1271" i="30"/>
  <c r="I156" i="30"/>
  <c r="J156" i="30"/>
  <c r="I825" i="30"/>
  <c r="J825" i="30"/>
  <c r="I798" i="30"/>
  <c r="J798" i="30"/>
  <c r="I280" i="30"/>
  <c r="J280" i="30"/>
  <c r="I198" i="30"/>
  <c r="J198" i="30"/>
  <c r="I278" i="30"/>
  <c r="J278" i="30"/>
  <c r="J333" i="30"/>
  <c r="I333" i="30"/>
  <c r="I556" i="30"/>
  <c r="J556" i="30"/>
  <c r="I1126" i="30"/>
  <c r="J1126" i="30"/>
  <c r="I214" i="30"/>
  <c r="J214" i="30"/>
  <c r="I771" i="30"/>
  <c r="J771" i="30"/>
  <c r="J965" i="30"/>
  <c r="I965" i="30"/>
  <c r="I239" i="30"/>
  <c r="J239" i="30"/>
  <c r="I815" i="30"/>
  <c r="J815" i="30"/>
  <c r="I1002" i="30"/>
  <c r="J1002" i="30"/>
  <c r="I1072" i="30"/>
  <c r="J1072" i="30"/>
  <c r="J383" i="30"/>
  <c r="I383" i="30"/>
  <c r="I417" i="30"/>
  <c r="J417" i="30"/>
  <c r="I21" i="30"/>
  <c r="J21" i="30"/>
  <c r="I1165" i="30"/>
  <c r="J1165" i="30"/>
  <c r="I538" i="30"/>
  <c r="J538" i="30"/>
  <c r="J332" i="30"/>
  <c r="I332" i="30"/>
  <c r="I774" i="30"/>
  <c r="J774" i="30"/>
  <c r="J150" i="30"/>
  <c r="I150" i="30"/>
  <c r="I1488" i="30"/>
  <c r="J1488" i="30"/>
  <c r="I1125" i="30"/>
  <c r="J1125" i="30"/>
  <c r="I665" i="30"/>
  <c r="J665" i="30"/>
  <c r="I300" i="30"/>
  <c r="J300" i="30"/>
  <c r="I849" i="30"/>
  <c r="J849" i="30"/>
  <c r="I899" i="30"/>
  <c r="J899" i="30"/>
  <c r="I939" i="30"/>
  <c r="J939" i="30"/>
  <c r="J1458" i="30"/>
  <c r="I1458" i="30"/>
  <c r="J236" i="30"/>
  <c r="I236" i="30"/>
  <c r="I1194" i="30"/>
  <c r="J1194" i="30"/>
  <c r="J1345" i="30"/>
  <c r="I1345" i="30"/>
  <c r="I1292" i="30"/>
  <c r="J1292" i="30"/>
  <c r="I732" i="30"/>
  <c r="J732" i="30"/>
  <c r="I1142" i="30"/>
  <c r="J1142" i="30"/>
  <c r="J321" i="30"/>
  <c r="I321" i="30"/>
  <c r="I135" i="30"/>
  <c r="J135" i="30"/>
  <c r="I212" i="30"/>
  <c r="J212" i="30"/>
  <c r="J1160" i="30"/>
  <c r="I1160" i="30"/>
  <c r="I265" i="30"/>
  <c r="J265" i="30"/>
  <c r="I937" i="30"/>
  <c r="J937" i="30"/>
  <c r="I1022" i="30"/>
  <c r="J1022" i="30"/>
  <c r="J122" i="30"/>
  <c r="I122" i="30"/>
  <c r="J23" i="30"/>
  <c r="I23" i="30"/>
  <c r="I701" i="30"/>
  <c r="J701" i="30"/>
  <c r="I918" i="30"/>
  <c r="J918" i="30"/>
  <c r="I37" i="30"/>
  <c r="J37" i="30"/>
  <c r="I385" i="30"/>
  <c r="J385" i="30"/>
  <c r="I893" i="30"/>
  <c r="J893" i="30"/>
  <c r="I1270" i="30"/>
  <c r="J1270" i="30"/>
  <c r="J1172" i="30"/>
  <c r="I1172" i="30"/>
  <c r="I1315" i="30"/>
  <c r="J1315" i="30"/>
  <c r="J1094" i="30"/>
  <c r="I1094" i="30"/>
  <c r="I978" i="30"/>
  <c r="J978" i="30"/>
  <c r="I895" i="30"/>
  <c r="J895" i="30"/>
  <c r="I1296" i="30"/>
  <c r="J1296" i="30"/>
  <c r="I1023" i="30"/>
  <c r="J1023" i="30"/>
  <c r="I1163" i="30"/>
  <c r="J1163" i="30"/>
  <c r="I143" i="30"/>
  <c r="J143" i="30"/>
  <c r="I1024" i="30"/>
  <c r="J1024" i="30"/>
  <c r="I1333" i="30"/>
  <c r="J1333" i="30"/>
  <c r="I1373" i="30"/>
  <c r="J1373" i="30"/>
  <c r="I26" i="30"/>
  <c r="J26" i="30"/>
  <c r="I1188" i="30"/>
  <c r="J1188" i="30"/>
  <c r="I463" i="30"/>
  <c r="J463" i="30"/>
  <c r="I1493" i="30"/>
  <c r="J1493" i="30"/>
  <c r="I1052" i="30"/>
  <c r="J1052" i="30"/>
  <c r="J1364" i="30"/>
  <c r="I1364" i="30"/>
  <c r="I53" i="30"/>
  <c r="J53" i="30"/>
  <c r="I902" i="30"/>
  <c r="J902" i="30"/>
  <c r="I1149" i="30"/>
  <c r="J1149" i="30"/>
  <c r="I1455" i="30"/>
  <c r="J1455" i="30"/>
  <c r="I945" i="30"/>
  <c r="J945" i="30"/>
  <c r="I1390" i="30"/>
  <c r="J1390" i="30"/>
  <c r="I70" i="30"/>
  <c r="J70" i="30"/>
  <c r="I1336" i="30"/>
  <c r="J1336" i="30"/>
  <c r="I377" i="30"/>
  <c r="J377" i="30"/>
  <c r="I1487" i="30"/>
  <c r="J1487" i="30"/>
  <c r="J1003" i="30"/>
  <c r="I1003" i="30"/>
  <c r="I1175" i="30"/>
  <c r="J1175" i="30"/>
  <c r="J341" i="30"/>
  <c r="I341" i="30"/>
  <c r="I1498" i="30"/>
  <c r="J1498" i="30"/>
  <c r="J1344" i="30"/>
  <c r="I1344" i="30"/>
  <c r="I1442" i="30"/>
  <c r="J1442" i="30"/>
  <c r="I112" i="30"/>
  <c r="J112" i="30"/>
  <c r="I683" i="30"/>
  <c r="J683" i="30"/>
  <c r="I101" i="30"/>
  <c r="J101" i="30"/>
  <c r="I1371" i="30"/>
  <c r="J1371" i="30"/>
  <c r="I1210" i="30"/>
  <c r="J1210" i="30"/>
  <c r="J1082" i="30"/>
  <c r="I1082" i="30"/>
  <c r="J1432" i="30"/>
  <c r="I1432" i="30"/>
  <c r="J1301" i="30"/>
  <c r="I1301" i="30"/>
  <c r="I1083" i="30"/>
  <c r="J1083" i="30"/>
  <c r="I974" i="30"/>
  <c r="J974" i="30"/>
  <c r="I6" i="30"/>
  <c r="J6" i="30"/>
  <c r="I124" i="30"/>
  <c r="J124" i="30"/>
  <c r="I634" i="30"/>
  <c r="J634" i="30"/>
  <c r="I960" i="30"/>
  <c r="J960" i="30"/>
  <c r="I187" i="30"/>
  <c r="J187" i="30"/>
  <c r="J844" i="30"/>
  <c r="I844" i="30"/>
  <c r="I387" i="30"/>
  <c r="J387" i="30"/>
  <c r="J803" i="30"/>
  <c r="I803" i="30"/>
  <c r="I30" i="30"/>
  <c r="J30" i="30"/>
  <c r="I1245" i="30"/>
  <c r="J1245" i="30"/>
  <c r="I420" i="30"/>
  <c r="J420" i="30"/>
  <c r="I1074" i="30"/>
  <c r="J1074" i="30"/>
  <c r="I954" i="30"/>
  <c r="J954" i="30"/>
  <c r="I608" i="30"/>
  <c r="J608" i="30"/>
  <c r="I868" i="30"/>
  <c r="J868" i="30"/>
  <c r="I1077" i="30"/>
  <c r="J1077" i="30"/>
  <c r="I713" i="30"/>
  <c r="J713" i="30"/>
  <c r="I786" i="30"/>
  <c r="J786" i="30"/>
  <c r="J699" i="30"/>
  <c r="I699" i="30"/>
  <c r="J1010" i="30"/>
  <c r="I1010" i="30"/>
  <c r="J1208" i="30"/>
  <c r="I1208" i="30"/>
  <c r="I195" i="30"/>
  <c r="J195" i="30"/>
  <c r="J797" i="30"/>
  <c r="I797" i="30"/>
  <c r="J1325" i="30"/>
  <c r="I1325" i="30"/>
  <c r="I1039" i="30"/>
  <c r="J1039" i="30"/>
  <c r="J1033" i="30"/>
  <c r="I1033" i="30"/>
  <c r="I1199" i="30"/>
  <c r="J1199" i="30"/>
  <c r="I1339" i="30"/>
  <c r="J1339" i="30"/>
  <c r="I467" i="30"/>
  <c r="J467" i="30"/>
  <c r="I1236" i="30"/>
  <c r="J1236" i="30"/>
  <c r="I619" i="30"/>
  <c r="J619" i="30"/>
  <c r="I586" i="30"/>
  <c r="J586" i="30"/>
  <c r="J129" i="30"/>
  <c r="I129" i="30"/>
  <c r="I289" i="30"/>
  <c r="J289" i="30"/>
  <c r="J477" i="30"/>
  <c r="I477" i="30"/>
  <c r="I1128" i="30"/>
  <c r="J1128" i="30"/>
  <c r="I681" i="30"/>
  <c r="J681" i="30"/>
  <c r="I759" i="30"/>
  <c r="J759" i="30"/>
  <c r="I769" i="30"/>
  <c r="J769" i="30"/>
  <c r="I1293" i="30"/>
  <c r="J1293" i="30"/>
  <c r="I726" i="30"/>
  <c r="J726" i="30"/>
  <c r="I1177" i="30"/>
  <c r="J1177" i="30"/>
  <c r="I748" i="30"/>
  <c r="J748" i="30"/>
  <c r="I525" i="30"/>
  <c r="J525" i="30"/>
  <c r="I108" i="30"/>
  <c r="J108" i="30"/>
  <c r="I892" i="30"/>
  <c r="J892" i="30"/>
  <c r="I560" i="30"/>
  <c r="J560" i="30"/>
  <c r="I793" i="30"/>
  <c r="J793" i="30"/>
  <c r="I916" i="30"/>
  <c r="J916" i="30"/>
  <c r="I205" i="30"/>
  <c r="J205" i="30"/>
  <c r="I1507" i="30"/>
  <c r="J1507" i="30"/>
  <c r="I688" i="30"/>
  <c r="J688" i="30"/>
  <c r="I1282" i="30"/>
  <c r="J1282" i="30"/>
  <c r="J1248" i="30"/>
  <c r="I1248" i="30"/>
  <c r="J327" i="30"/>
  <c r="I327" i="30"/>
  <c r="I338" i="30"/>
  <c r="J338" i="30"/>
  <c r="I1066" i="30"/>
  <c r="J1066" i="30"/>
  <c r="I81" i="30"/>
  <c r="J81" i="30"/>
  <c r="I102" i="30"/>
  <c r="J102" i="30"/>
  <c r="I117" i="30"/>
  <c r="J117" i="30"/>
  <c r="I1096" i="30"/>
  <c r="J1096" i="30"/>
  <c r="I906" i="30"/>
  <c r="J906" i="30"/>
  <c r="I271" i="30"/>
  <c r="J271" i="30"/>
  <c r="J566" i="30" l="1"/>
  <c r="I566" i="30"/>
  <c r="I565" i="30"/>
  <c r="J565" i="30"/>
</calcChain>
</file>

<file path=xl/sharedStrings.xml><?xml version="1.0" encoding="utf-8"?>
<sst xmlns="http://schemas.openxmlformats.org/spreadsheetml/2006/main" count="50816" uniqueCount="4925">
  <si>
    <t>This dataset was compiled by Daniel Raimi (raimi@rff.org), current as of:</t>
  </si>
  <si>
    <t>Tab name</t>
  </si>
  <si>
    <t>Description</t>
  </si>
  <si>
    <t>Sources</t>
  </si>
  <si>
    <t>Brief indication of data sources</t>
  </si>
  <si>
    <t>Energy_Data</t>
  </si>
  <si>
    <t>2019 county-level data (if 2019 is not available, 2018 is used) on coal, oil, and NG production; oil refining capacity; Coal power plant capacity (operating and retired); NG power plant capacity; wind and solar capacity.</t>
  </si>
  <si>
    <t>Coal_prod</t>
  </si>
  <si>
    <t>Coal_power_op</t>
  </si>
  <si>
    <t>Coal_power_retired</t>
  </si>
  <si>
    <t>Oil_prod</t>
  </si>
  <si>
    <t>Oil_refine</t>
  </si>
  <si>
    <t>NG_prod</t>
  </si>
  <si>
    <t>NG_power</t>
  </si>
  <si>
    <t>Oil and gas production sources: State regulatory agencies</t>
  </si>
  <si>
    <t>FIPS</t>
  </si>
  <si>
    <t>Year</t>
  </si>
  <si>
    <t>State</t>
  </si>
  <si>
    <t>County</t>
  </si>
  <si>
    <t>Location</t>
  </si>
  <si>
    <t>Production volume</t>
  </si>
  <si>
    <t>Energy type</t>
  </si>
  <si>
    <t>Units</t>
  </si>
  <si>
    <t>Source</t>
  </si>
  <si>
    <t>Notes</t>
  </si>
  <si>
    <t>Column1</t>
  </si>
  <si>
    <t>PA</t>
  </si>
  <si>
    <t>Elk</t>
  </si>
  <si>
    <t>Elk County, PA</t>
  </si>
  <si>
    <t>-</t>
  </si>
  <si>
    <t>Coal production</t>
  </si>
  <si>
    <t>Thousand short tons</t>
  </si>
  <si>
    <t>EIA</t>
  </si>
  <si>
    <t>ND</t>
  </si>
  <si>
    <t>McKenzie</t>
  </si>
  <si>
    <t>McKenzie County, ND</t>
  </si>
  <si>
    <t>Oil production</t>
  </si>
  <si>
    <t>Barrels</t>
  </si>
  <si>
    <t>ND Industrial Commission</t>
  </si>
  <si>
    <t>CA</t>
  </si>
  <si>
    <t>Kern</t>
  </si>
  <si>
    <t>Kern County, CA</t>
  </si>
  <si>
    <t>Wind power</t>
  </si>
  <si>
    <t>MW</t>
  </si>
  <si>
    <t>EIA 860</t>
  </si>
  <si>
    <t>TX</t>
  </si>
  <si>
    <t>Nolan</t>
  </si>
  <si>
    <t>Nolan County, TX</t>
  </si>
  <si>
    <t>OR</t>
  </si>
  <si>
    <t>Gilliam</t>
  </si>
  <si>
    <t>Gilliam County, OR</t>
  </si>
  <si>
    <t>WA</t>
  </si>
  <si>
    <t>Klickitat</t>
  </si>
  <si>
    <t>Klickitat County, WA</t>
  </si>
  <si>
    <t>Carson</t>
  </si>
  <si>
    <t>Carson County, TX</t>
  </si>
  <si>
    <t>IN</t>
  </si>
  <si>
    <t>Benton</t>
  </si>
  <si>
    <t>Benton County, IN</t>
  </si>
  <si>
    <t>Kenedy</t>
  </si>
  <si>
    <t>Kenedy County, TX</t>
  </si>
  <si>
    <t>Indiana</t>
  </si>
  <si>
    <t>Indiana County, PA</t>
  </si>
  <si>
    <t>Coal power</t>
  </si>
  <si>
    <t>Incl. lignite, bituminious, sub-bituminous, refined coal, waste coal, synthetic coal gas</t>
  </si>
  <si>
    <t>OH</t>
  </si>
  <si>
    <t>Jefferson</t>
  </si>
  <si>
    <t>Jefferson County, OH</t>
  </si>
  <si>
    <t>AZ</t>
  </si>
  <si>
    <t>Maricopa</t>
  </si>
  <si>
    <t>Maricopa County, AZ</t>
  </si>
  <si>
    <t>NG power</t>
  </si>
  <si>
    <t>incl. NG, blast furnace gas, other gas</t>
  </si>
  <si>
    <t>Los Angeles</t>
  </si>
  <si>
    <t>Los Angeles County, CA</t>
  </si>
  <si>
    <t>Harris</t>
  </si>
  <si>
    <t>Harris County, TX</t>
  </si>
  <si>
    <t>Oil refining</t>
  </si>
  <si>
    <t>B/D</t>
  </si>
  <si>
    <t>Jefferson County, TX</t>
  </si>
  <si>
    <t>Nueces</t>
  </si>
  <si>
    <t>Nueces County, TX</t>
  </si>
  <si>
    <t>Lackawanna</t>
  </si>
  <si>
    <t>Lackawanna County, PA</t>
  </si>
  <si>
    <t>WY</t>
  </si>
  <si>
    <t>Campbell</t>
  </si>
  <si>
    <t>Campbell County, WY</t>
  </si>
  <si>
    <t>Greene</t>
  </si>
  <si>
    <t>Greene County, PA</t>
  </si>
  <si>
    <t>Converse</t>
  </si>
  <si>
    <t>Converse County, WY</t>
  </si>
  <si>
    <t>MT</t>
  </si>
  <si>
    <t>Big Horn</t>
  </si>
  <si>
    <t>Big Horn County, MT</t>
  </si>
  <si>
    <t>WV</t>
  </si>
  <si>
    <t>Marshall</t>
  </si>
  <si>
    <t>Marshall County, WV</t>
  </si>
  <si>
    <t>Solar power (all techs)</t>
  </si>
  <si>
    <t>NV</t>
  </si>
  <si>
    <t>Clark</t>
  </si>
  <si>
    <t>Clark County, NV</t>
  </si>
  <si>
    <t>San Bernardino</t>
  </si>
  <si>
    <t>San Bernardino County, CA</t>
  </si>
  <si>
    <t>Imperial</t>
  </si>
  <si>
    <t>Imperial County, CA</t>
  </si>
  <si>
    <t>Riverside</t>
  </si>
  <si>
    <t>Riverside County, CA</t>
  </si>
  <si>
    <t>Gallia</t>
  </si>
  <si>
    <t>Gallia County, OH</t>
  </si>
  <si>
    <t>GA</t>
  </si>
  <si>
    <t>Monroe</t>
  </si>
  <si>
    <t>Monroe County, GA</t>
  </si>
  <si>
    <t>Bartow</t>
  </si>
  <si>
    <t>Bartow County, GA</t>
  </si>
  <si>
    <t>Gibson</t>
  </si>
  <si>
    <t>Gibson County, IN</t>
  </si>
  <si>
    <t>NY</t>
  </si>
  <si>
    <t>Queens</t>
  </si>
  <si>
    <t>Queens County, NY</t>
  </si>
  <si>
    <t>FL</t>
  </si>
  <si>
    <t>Palm Beach</t>
  </si>
  <si>
    <t>Palm Beach County, FL</t>
  </si>
  <si>
    <t>IL</t>
  </si>
  <si>
    <t>Will</t>
  </si>
  <si>
    <t>Will County, IL</t>
  </si>
  <si>
    <t>Polk</t>
  </si>
  <si>
    <t>Polk County, FL</t>
  </si>
  <si>
    <t>LA</t>
  </si>
  <si>
    <t>St Charles Parish</t>
  </si>
  <si>
    <t>St. Charles Parish, LA</t>
  </si>
  <si>
    <t>Heard</t>
  </si>
  <si>
    <t>Heard County, GA</t>
  </si>
  <si>
    <t>Contra Costa</t>
  </si>
  <si>
    <t>Contra Costa County, CA</t>
  </si>
  <si>
    <t>Northampton</t>
  </si>
  <si>
    <t>Northampton County, PA</t>
  </si>
  <si>
    <t>Brevard</t>
  </si>
  <si>
    <t>Brevard County, FL</t>
  </si>
  <si>
    <t>AL</t>
  </si>
  <si>
    <t>Autauga</t>
  </si>
  <si>
    <t>Autauga County, AL</t>
  </si>
  <si>
    <t>San Diego</t>
  </si>
  <si>
    <t>San Diego County, CA</t>
  </si>
  <si>
    <t>Chambers</t>
  </si>
  <si>
    <t>Chambers County, TX</t>
  </si>
  <si>
    <t>MD</t>
  </si>
  <si>
    <t>Prince Georges</t>
  </si>
  <si>
    <t>Prince Georges County, MD</t>
  </si>
  <si>
    <t>NJ</t>
  </si>
  <si>
    <t>Middlesex</t>
  </si>
  <si>
    <t>Middlesex County, NJ</t>
  </si>
  <si>
    <t>Cobb</t>
  </si>
  <si>
    <t>Cobb County, GA</t>
  </si>
  <si>
    <t>Bexar</t>
  </si>
  <si>
    <t>Bexar County, TX</t>
  </si>
  <si>
    <t>Calcasieu Parish</t>
  </si>
  <si>
    <t>Calcasieu Parish, LA</t>
  </si>
  <si>
    <t>Galveston</t>
  </si>
  <si>
    <t>Galveston County, TX</t>
  </si>
  <si>
    <t>San Luis Obispo</t>
  </si>
  <si>
    <t>San Luis Obispo County, CA</t>
  </si>
  <si>
    <t>Pecos</t>
  </si>
  <si>
    <t>Pecos County, TX</t>
  </si>
  <si>
    <t>Fresno</t>
  </si>
  <si>
    <t>Fresno County, CA</t>
  </si>
  <si>
    <t>UT</t>
  </si>
  <si>
    <t>Iron</t>
  </si>
  <si>
    <t>Iron County, UT</t>
  </si>
  <si>
    <t>NC</t>
  </si>
  <si>
    <t>Person</t>
  </si>
  <si>
    <t>Person County, NC</t>
  </si>
  <si>
    <t>MI</t>
  </si>
  <si>
    <t>Monroe County, MI</t>
  </si>
  <si>
    <t>SC</t>
  </si>
  <si>
    <t>Berkeley</t>
  </si>
  <si>
    <t>Berkeley County, SC</t>
  </si>
  <si>
    <t>Putnam</t>
  </si>
  <si>
    <t>Putnam County, WV</t>
  </si>
  <si>
    <t>Jefferson County, AL</t>
  </si>
  <si>
    <t>Effingham</t>
  </si>
  <si>
    <t>Effingham County, GA</t>
  </si>
  <si>
    <t>Suffolk</t>
  </si>
  <si>
    <t>Suffolk County, NY</t>
  </si>
  <si>
    <t>Union</t>
  </si>
  <si>
    <t>Union County, NJ</t>
  </si>
  <si>
    <t>CO</t>
  </si>
  <si>
    <t>Pueblo</t>
  </si>
  <si>
    <t>Pueblo County, CO</t>
  </si>
  <si>
    <t>Volusia</t>
  </si>
  <si>
    <t>Volusia County, FL</t>
  </si>
  <si>
    <t>Richmond</t>
  </si>
  <si>
    <t>Richmond County, NC</t>
  </si>
  <si>
    <t>Orange</t>
  </si>
  <si>
    <t>Orange County, NY</t>
  </si>
  <si>
    <t>OK</t>
  </si>
  <si>
    <t>Oklahoma</t>
  </si>
  <si>
    <t>Oklahoma County, OK</t>
  </si>
  <si>
    <t>Broward</t>
  </si>
  <si>
    <t>Broward County, FL</t>
  </si>
  <si>
    <t>Lee</t>
  </si>
  <si>
    <t>Lee County, FL</t>
  </si>
  <si>
    <t>St. John the Baptist Parish</t>
  </si>
  <si>
    <t>St. John the Baptist Parish, LA</t>
  </si>
  <si>
    <t>Mercer</t>
  </si>
  <si>
    <t>Mercer County, ND</t>
  </si>
  <si>
    <t>Sherman</t>
  </si>
  <si>
    <t>Sherman County, OR</t>
  </si>
  <si>
    <t>IA</t>
  </si>
  <si>
    <t>Adair</t>
  </si>
  <si>
    <t>Adair County, IA</t>
  </si>
  <si>
    <t>Solano</t>
  </si>
  <si>
    <t>Solano County, CA</t>
  </si>
  <si>
    <t>Sterling</t>
  </si>
  <si>
    <t>Sterling County, TX</t>
  </si>
  <si>
    <t>Kings</t>
  </si>
  <si>
    <t>Kings County, CA</t>
  </si>
  <si>
    <t>Yuma</t>
  </si>
  <si>
    <t>Yuma County, AZ</t>
  </si>
  <si>
    <t>Taylor</t>
  </si>
  <si>
    <t>Taylor County, GA</t>
  </si>
  <si>
    <t>Merced</t>
  </si>
  <si>
    <t>Merced County, CA</t>
  </si>
  <si>
    <t>Upton</t>
  </si>
  <si>
    <t>Upton County, TX</t>
  </si>
  <si>
    <t>Tulare</t>
  </si>
  <si>
    <t>Tulare County, CA</t>
  </si>
  <si>
    <t>Bladen</t>
  </si>
  <si>
    <t>Bladen County, NC</t>
  </si>
  <si>
    <t>MA</t>
  </si>
  <si>
    <t>Worcester</t>
  </si>
  <si>
    <t>Worcester County, MA</t>
  </si>
  <si>
    <t>Beaver</t>
  </si>
  <si>
    <t>Beaver County, UT</t>
  </si>
  <si>
    <t>Winkler</t>
  </si>
  <si>
    <t>Winkler County, TX</t>
  </si>
  <si>
    <t>Nye</t>
  </si>
  <si>
    <t>Nye County, NV</t>
  </si>
  <si>
    <t>Beaver County, PA</t>
  </si>
  <si>
    <t>Coal power (retired)</t>
  </si>
  <si>
    <t>Simple average of retirement year</t>
  </si>
  <si>
    <t>Fort Bend</t>
  </si>
  <si>
    <t>Fort Bend County, TX</t>
  </si>
  <si>
    <t>WI</t>
  </si>
  <si>
    <t>Milwaukee</t>
  </si>
  <si>
    <t>Milwaukee County, WI</t>
  </si>
  <si>
    <t>Orange County, TX</t>
  </si>
  <si>
    <t>Jefferson Parish</t>
  </si>
  <si>
    <t>Jefferson Parish, LA</t>
  </si>
  <si>
    <t>Martin</t>
  </si>
  <si>
    <t>Martin County, FL</t>
  </si>
  <si>
    <t>AR</t>
  </si>
  <si>
    <t>Union County, AR</t>
  </si>
  <si>
    <t>CT</t>
  </si>
  <si>
    <t>New Haven</t>
  </si>
  <si>
    <t>New Haven County, CT</t>
  </si>
  <si>
    <t>Hood</t>
  </si>
  <si>
    <t>Hood County, TX</t>
  </si>
  <si>
    <t>Susquehanna</t>
  </si>
  <si>
    <t>Susquehanna County, PA</t>
  </si>
  <si>
    <t>NG production</t>
  </si>
  <si>
    <t>mcf</t>
  </si>
  <si>
    <t>PA DEP</t>
  </si>
  <si>
    <t>Midland</t>
  </si>
  <si>
    <t>Midland County, TX</t>
  </si>
  <si>
    <t>barrels</t>
  </si>
  <si>
    <t>TX RRC</t>
  </si>
  <si>
    <t>NM</t>
  </si>
  <si>
    <t xml:space="preserve">Lea </t>
  </si>
  <si>
    <t>Lea County, NM</t>
  </si>
  <si>
    <t>NM EMNRD</t>
  </si>
  <si>
    <t xml:space="preserve">Weld                               </t>
  </si>
  <si>
    <t>Weld County, CO</t>
  </si>
  <si>
    <t>COGCC</t>
  </si>
  <si>
    <t>AK</t>
  </si>
  <si>
    <t>North Slope</t>
  </si>
  <si>
    <t>North Slope Borough, AK</t>
  </si>
  <si>
    <t xml:space="preserve">Eddy </t>
  </si>
  <si>
    <t>Eddy County, NM</t>
  </si>
  <si>
    <t>Martin County, TX</t>
  </si>
  <si>
    <t>Webb</t>
  </si>
  <si>
    <t>Webb County, TX</t>
  </si>
  <si>
    <t>Taylor County, TX</t>
  </si>
  <si>
    <t>Starr</t>
  </si>
  <si>
    <t>Starr County, TX</t>
  </si>
  <si>
    <t>KS</t>
  </si>
  <si>
    <t>Ford</t>
  </si>
  <si>
    <t>Ford County, KS</t>
  </si>
  <si>
    <t>Scurry</t>
  </si>
  <si>
    <t>Scurry County, TX</t>
  </si>
  <si>
    <t>Huron</t>
  </si>
  <si>
    <t>Huron County, MI</t>
  </si>
  <si>
    <t>Dewey</t>
  </si>
  <si>
    <t>Dewey County, OK</t>
  </si>
  <si>
    <t>Moffat</t>
  </si>
  <si>
    <t>Moffat County, CO</t>
  </si>
  <si>
    <t>San Patricio</t>
  </si>
  <si>
    <t>San Patricio County, TX</t>
  </si>
  <si>
    <t>Morgan</t>
  </si>
  <si>
    <t>Morgan County, CO</t>
  </si>
  <si>
    <t>Morton</t>
  </si>
  <si>
    <t>Morton County, ND</t>
  </si>
  <si>
    <t>Borden</t>
  </si>
  <si>
    <t>Borden County, TX</t>
  </si>
  <si>
    <t>Floyd</t>
  </si>
  <si>
    <t>Floyd County, TX</t>
  </si>
  <si>
    <t>Oldham</t>
  </si>
  <si>
    <t>Oldham County, TX</t>
  </si>
  <si>
    <t>McLean</t>
  </si>
  <si>
    <t>McLean County, IL</t>
  </si>
  <si>
    <t>Hillsborough</t>
  </si>
  <si>
    <t>Hillsborough County, FL</t>
  </si>
  <si>
    <t>Northampton County, NC</t>
  </si>
  <si>
    <t>Robeson</t>
  </si>
  <si>
    <t>Robeson County, NC</t>
  </si>
  <si>
    <t>HI</t>
  </si>
  <si>
    <t>Honolulu</t>
  </si>
  <si>
    <t>Honolulu County, HI</t>
  </si>
  <si>
    <t>DeSoto</t>
  </si>
  <si>
    <t>DeSoto County, FL</t>
  </si>
  <si>
    <t>MN</t>
  </si>
  <si>
    <t>Chisago</t>
  </si>
  <si>
    <t>Chisago County, MN</t>
  </si>
  <si>
    <t>Nash</t>
  </si>
  <si>
    <t>Nash County, NC</t>
  </si>
  <si>
    <t>Duplin</t>
  </si>
  <si>
    <t>Duplin County, NC</t>
  </si>
  <si>
    <t>Lenoir</t>
  </si>
  <si>
    <t>Lenoir County, NC</t>
  </si>
  <si>
    <t>Dawson</t>
  </si>
  <si>
    <t>Dawson County, TX</t>
  </si>
  <si>
    <t>Hertford</t>
  </si>
  <si>
    <t>Hertford County, NC</t>
  </si>
  <si>
    <t>Dougherty</t>
  </si>
  <si>
    <t>Dougherty County, GA</t>
  </si>
  <si>
    <t>Brooks</t>
  </si>
  <si>
    <t>Brooks County, GA</t>
  </si>
  <si>
    <t>Pima</t>
  </si>
  <si>
    <t>Pima County, AZ</t>
  </si>
  <si>
    <t>Indian River</t>
  </si>
  <si>
    <t>Indian River County, FL</t>
  </si>
  <si>
    <t>Putnam County, FL</t>
  </si>
  <si>
    <t>St. Lucie</t>
  </si>
  <si>
    <t>St. Lucie County, FL</t>
  </si>
  <si>
    <t>Burlington</t>
  </si>
  <si>
    <t>Burlington County, NJ</t>
  </si>
  <si>
    <t>Sacramento</t>
  </si>
  <si>
    <t>Sacramento County, CA</t>
  </si>
  <si>
    <t>Routt</t>
  </si>
  <si>
    <t>Routt County, CO</t>
  </si>
  <si>
    <t>Chaves</t>
  </si>
  <si>
    <t>Chaves County, NM</t>
  </si>
  <si>
    <t>San Benito</t>
  </si>
  <si>
    <t>San Benito County, CA</t>
  </si>
  <si>
    <t>Beaufort</t>
  </si>
  <si>
    <t>Beaufort County, NC</t>
  </si>
  <si>
    <t>VA</t>
  </si>
  <si>
    <t>Surry</t>
  </si>
  <si>
    <t>Surry County, VA</t>
  </si>
  <si>
    <t>Currituck</t>
  </si>
  <si>
    <t>Currituck County, NC</t>
  </si>
  <si>
    <t>Cochise</t>
  </si>
  <si>
    <t>Cochise County, AZ</t>
  </si>
  <si>
    <t>Halifax</t>
  </si>
  <si>
    <t>Halifax County, NC</t>
  </si>
  <si>
    <t>Wilson</t>
  </si>
  <si>
    <t>Wilson County, NC</t>
  </si>
  <si>
    <t>Anson</t>
  </si>
  <si>
    <t>Anson County, NC</t>
  </si>
  <si>
    <t>Scotland</t>
  </si>
  <si>
    <t>Scotland County, NC</t>
  </si>
  <si>
    <t>Pender</t>
  </si>
  <si>
    <t>Pender County, NC</t>
  </si>
  <si>
    <t>El Paso</t>
  </si>
  <si>
    <t>El Paso County, CO</t>
  </si>
  <si>
    <t>Hampden</t>
  </si>
  <si>
    <t>Hampden County, MA</t>
  </si>
  <si>
    <t>Orangeburg</t>
  </si>
  <si>
    <t>Orangeburg County, SC</t>
  </si>
  <si>
    <t>Pinal</t>
  </si>
  <si>
    <t>Pinal County, AZ</t>
  </si>
  <si>
    <t>ID</t>
  </si>
  <si>
    <t>Elmore</t>
  </si>
  <si>
    <t>Elmore County, ID</t>
  </si>
  <si>
    <t>Emery</t>
  </si>
  <si>
    <t>Emery County, UT</t>
  </si>
  <si>
    <t>Tulsa</t>
  </si>
  <si>
    <t>Tulsa County, OK</t>
  </si>
  <si>
    <t>Iberville Parish</t>
  </si>
  <si>
    <t>Iberville Parish, LA</t>
  </si>
  <si>
    <t>York</t>
  </si>
  <si>
    <t>York County, PA</t>
  </si>
  <si>
    <t>Brazoria</t>
  </si>
  <si>
    <t>Brazoria County, TX</t>
  </si>
  <si>
    <t>Norfolk</t>
  </si>
  <si>
    <t>Norfolk County, MA</t>
  </si>
  <si>
    <t>DE</t>
  </si>
  <si>
    <t>New Castle</t>
  </si>
  <si>
    <t>New Castle County, DE</t>
  </si>
  <si>
    <t>Delaware</t>
  </si>
  <si>
    <t>Delaware County, PA</t>
  </si>
  <si>
    <t>Anderson</t>
  </si>
  <si>
    <t>Anderson County, SC</t>
  </si>
  <si>
    <t>Mayes</t>
  </si>
  <si>
    <t>Mayes County, OK</t>
  </si>
  <si>
    <t>Butler</t>
  </si>
  <si>
    <t>Butler County, OH</t>
  </si>
  <si>
    <t>Ellis</t>
  </si>
  <si>
    <t>Ellis County, TX</t>
  </si>
  <si>
    <t>Duval</t>
  </si>
  <si>
    <t>Duval County, FL</t>
  </si>
  <si>
    <t>Wise</t>
  </si>
  <si>
    <t>Wise County, TX</t>
  </si>
  <si>
    <t>Lee County, AL</t>
  </si>
  <si>
    <t>Hardee</t>
  </si>
  <si>
    <t>Hardee County, FL</t>
  </si>
  <si>
    <t>TN</t>
  </si>
  <si>
    <t>Haywood</t>
  </si>
  <si>
    <t>Haywood County, TN</t>
  </si>
  <si>
    <t>Middlesex County, MA</t>
  </si>
  <si>
    <t>Ector</t>
  </si>
  <si>
    <t>Ector County, TX</t>
  </si>
  <si>
    <t>Wayne</t>
  </si>
  <si>
    <t>Wayne County, NC</t>
  </si>
  <si>
    <t>Mobile</t>
  </si>
  <si>
    <t>Mobile County, AL</t>
  </si>
  <si>
    <t>Ouachita Parish</t>
  </si>
  <si>
    <t>Ouachita Parish, LA</t>
  </si>
  <si>
    <t>Guadalupe</t>
  </si>
  <si>
    <t>Guadalupe County, TX</t>
  </si>
  <si>
    <t>Osceola</t>
  </si>
  <si>
    <t>Osceola County, FL</t>
  </si>
  <si>
    <t>Hot Spring</t>
  </si>
  <si>
    <t>Hot Spring County, AR</t>
  </si>
  <si>
    <t>Citrus</t>
  </si>
  <si>
    <t>Citrus County, FL</t>
  </si>
  <si>
    <t>Wharton</t>
  </si>
  <si>
    <t>Wharton County, TX</t>
  </si>
  <si>
    <t>Kaufman</t>
  </si>
  <si>
    <t>Kaufman County, TX</t>
  </si>
  <si>
    <t>Rowan</t>
  </si>
  <si>
    <t>Rowan County, NC</t>
  </si>
  <si>
    <t>Cecil</t>
  </si>
  <si>
    <t>Cecil County, MD</t>
  </si>
  <si>
    <t>Cherokee</t>
  </si>
  <si>
    <t>Cherokee County, SC</t>
  </si>
  <si>
    <t>East Baton Rouge Parish</t>
  </si>
  <si>
    <t>East Baton Rouge Parish, LA</t>
  </si>
  <si>
    <t>St. Charles Parish</t>
  </si>
  <si>
    <t>Dakota</t>
  </si>
  <si>
    <t>Dakota County, MN</t>
  </si>
  <si>
    <t>Lake</t>
  </si>
  <si>
    <t>Lake County, IN</t>
  </si>
  <si>
    <t>Reeves</t>
  </si>
  <si>
    <t>Reeves County, TX</t>
  </si>
  <si>
    <t>Oil and condensate production</t>
  </si>
  <si>
    <t>bbl</t>
  </si>
  <si>
    <t>CALGEM</t>
  </si>
  <si>
    <t>Washington</t>
  </si>
  <si>
    <t>Washington County, PA</t>
  </si>
  <si>
    <t>De Soto Parish</t>
  </si>
  <si>
    <t>De Soto Parish, LA</t>
  </si>
  <si>
    <t>Upton and Yu</t>
  </si>
  <si>
    <t>Thousand cubic feet</t>
  </si>
  <si>
    <t>Karnes</t>
  </si>
  <si>
    <t>Karnes County, TX</t>
  </si>
  <si>
    <t>Belmont</t>
  </si>
  <si>
    <t>Belmont County, OH</t>
  </si>
  <si>
    <t>OH DNR report</t>
  </si>
  <si>
    <t>Sublette</t>
  </si>
  <si>
    <t>Sublette County, WY</t>
  </si>
  <si>
    <t>WYOGCC</t>
  </si>
  <si>
    <t>Bradford</t>
  </si>
  <si>
    <t>Bradford County, PA</t>
  </si>
  <si>
    <t>Labeled as "natural gas"</t>
  </si>
  <si>
    <t>Monroe County, OH</t>
  </si>
  <si>
    <t>Dunn</t>
  </si>
  <si>
    <t>Dunn County, ND</t>
  </si>
  <si>
    <t>Mountrail</t>
  </si>
  <si>
    <t>Mountrail County, ND</t>
  </si>
  <si>
    <t>Williams</t>
  </si>
  <si>
    <t>Williams County, ND</t>
  </si>
  <si>
    <t xml:space="preserve">Garfield                           </t>
  </si>
  <si>
    <t>Garfield County, CO</t>
  </si>
  <si>
    <t>Howard</t>
  </si>
  <si>
    <t>Howard County, TX</t>
  </si>
  <si>
    <t>Panola</t>
  </si>
  <si>
    <t>Panola County, TX</t>
  </si>
  <si>
    <t>Loving</t>
  </si>
  <si>
    <t>Loving County, TX</t>
  </si>
  <si>
    <t>Doddridge County</t>
  </si>
  <si>
    <t>Doddridge County, WV</t>
  </si>
  <si>
    <t xml:space="preserve">Montezuma                          </t>
  </si>
  <si>
    <t>Montezuma County, CO</t>
  </si>
  <si>
    <t>Tarrant</t>
  </si>
  <si>
    <t>Tarrant County, TX</t>
  </si>
  <si>
    <t>Lycoming</t>
  </si>
  <si>
    <t>Lycoming County, PA</t>
  </si>
  <si>
    <t>PA DEP query</t>
  </si>
  <si>
    <t>Culberson</t>
  </si>
  <si>
    <t>Culberson County, TX</t>
  </si>
  <si>
    <t>La Salle</t>
  </si>
  <si>
    <t>La Salle County, TX</t>
  </si>
  <si>
    <t>Reagan</t>
  </si>
  <si>
    <t>Reagan County, TX</t>
  </si>
  <si>
    <t>Glasscock</t>
  </si>
  <si>
    <t>Glasscock County, TX</t>
  </si>
  <si>
    <t>Red River Parish</t>
  </si>
  <si>
    <t>Red River Parish, LA</t>
  </si>
  <si>
    <t>Ward</t>
  </si>
  <si>
    <t>Ward County, TX</t>
  </si>
  <si>
    <t>De Witt</t>
  </si>
  <si>
    <t>DeWitt County, TX</t>
  </si>
  <si>
    <t>Gonzales</t>
  </si>
  <si>
    <t>Gonzales County, TX</t>
  </si>
  <si>
    <t>Caddo Parish</t>
  </si>
  <si>
    <t>Caddo Parish, LA</t>
  </si>
  <si>
    <t>Blaine County</t>
  </si>
  <si>
    <t>Blaine County, OK</t>
  </si>
  <si>
    <t>Tioga</t>
  </si>
  <si>
    <t>Tioga County, PA</t>
  </si>
  <si>
    <t>Dimmit</t>
  </si>
  <si>
    <t>Dimmit County, TX</t>
  </si>
  <si>
    <t>Andrews</t>
  </si>
  <si>
    <t>Andrews County, TX</t>
  </si>
  <si>
    <t>Kingfisher County</t>
  </si>
  <si>
    <t>Kingfisher County, OK</t>
  </si>
  <si>
    <t>Mcmullen</t>
  </si>
  <si>
    <t>Mcmullen County, TX</t>
  </si>
  <si>
    <t>Yoakum</t>
  </si>
  <si>
    <t>Yoakum County, TX</t>
  </si>
  <si>
    <t>Atascosa</t>
  </si>
  <si>
    <t>Atascosa County, TX</t>
  </si>
  <si>
    <t>Gaines</t>
  </si>
  <si>
    <t>Gaines County, TX</t>
  </si>
  <si>
    <t>Grady County</t>
  </si>
  <si>
    <t>Grady County, OK</t>
  </si>
  <si>
    <t>Duchesne</t>
  </si>
  <si>
    <t>Duchesne County, UT</t>
  </si>
  <si>
    <t>UT DNR Oil, Gas, and Mining Division</t>
  </si>
  <si>
    <t xml:space="preserve">San Juan </t>
  </si>
  <si>
    <t>San Juan County, NM</t>
  </si>
  <si>
    <t>Canadian County</t>
  </si>
  <si>
    <t>Canadian County, OK</t>
  </si>
  <si>
    <t>Wyoming</t>
  </si>
  <si>
    <t>Wyoming County, PA</t>
  </si>
  <si>
    <t>Tyler County</t>
  </si>
  <si>
    <t>Tyler County, WV</t>
  </si>
  <si>
    <t xml:space="preserve">La Plata                           </t>
  </si>
  <si>
    <t>La Plata County, CO</t>
  </si>
  <si>
    <t>Marion</t>
  </si>
  <si>
    <t>Marion County, WV</t>
  </si>
  <si>
    <t>Franklin</t>
  </si>
  <si>
    <t>Franklin County, IL</t>
  </si>
  <si>
    <t>Logan</t>
  </si>
  <si>
    <t>Logan County, WV</t>
  </si>
  <si>
    <t>KY</t>
  </si>
  <si>
    <t>Union County, KY</t>
  </si>
  <si>
    <t>Lincoln Parish</t>
  </si>
  <si>
    <t>Lincoln Parish, LA</t>
  </si>
  <si>
    <t>Butler County, PA</t>
  </si>
  <si>
    <t>San Augustine</t>
  </si>
  <si>
    <t>San Augustine County, TX</t>
  </si>
  <si>
    <t>Burleson</t>
  </si>
  <si>
    <t>Burleson County, TX</t>
  </si>
  <si>
    <t xml:space="preserve">Rio Arriba </t>
  </si>
  <si>
    <t>Rio Arriba County, NM</t>
  </si>
  <si>
    <t>Guernsey</t>
  </si>
  <si>
    <t>Guernsey County, OH</t>
  </si>
  <si>
    <t>Harrison</t>
  </si>
  <si>
    <t>Harrison County, OH</t>
  </si>
  <si>
    <t>Sweetwater</t>
  </si>
  <si>
    <t>Sweetwater County, WY</t>
  </si>
  <si>
    <t>Bossier Parish</t>
  </si>
  <si>
    <t>Bossier Parish, LA</t>
  </si>
  <si>
    <t>Ritchie County</t>
  </si>
  <si>
    <t>Ritchie County, WV</t>
  </si>
  <si>
    <t>Laramie</t>
  </si>
  <si>
    <t>Laramie County, WY</t>
  </si>
  <si>
    <t>Wetzel County</t>
  </si>
  <si>
    <t>Wetzel County, WV</t>
  </si>
  <si>
    <t>Irion</t>
  </si>
  <si>
    <t>Irion County, TX</t>
  </si>
  <si>
    <t>Live Oak</t>
  </si>
  <si>
    <t>Live Oak County, TX</t>
  </si>
  <si>
    <t>O'Brien</t>
  </si>
  <si>
    <t>O'Brien County, IA</t>
  </si>
  <si>
    <t>Kay</t>
  </si>
  <si>
    <t>Kay County, OK</t>
  </si>
  <si>
    <t>Deaf Smith</t>
  </si>
  <si>
    <t>Deaf Smith County, TX</t>
  </si>
  <si>
    <t>Pratt</t>
  </si>
  <si>
    <t>Pratt County, KS</t>
  </si>
  <si>
    <t>Cameron</t>
  </si>
  <si>
    <t>Cameron County, TX</t>
  </si>
  <si>
    <t>Wilbarger</t>
  </si>
  <si>
    <t>Wilbarger County, TX</t>
  </si>
  <si>
    <t>Garfield</t>
  </si>
  <si>
    <t>Garfield County, OK</t>
  </si>
  <si>
    <t>Columbia</t>
  </si>
  <si>
    <t>Columbia County, WA</t>
  </si>
  <si>
    <t>Millard</t>
  </si>
  <si>
    <t>Millard County, UT</t>
  </si>
  <si>
    <t>Cumberland</t>
  </si>
  <si>
    <t>Cumberland County, NC</t>
  </si>
  <si>
    <t>Jeff Davis</t>
  </si>
  <si>
    <t>Jeff Davis County, GA</t>
  </si>
  <si>
    <t>Vance</t>
  </si>
  <si>
    <t>Vance County, NC</t>
  </si>
  <si>
    <t>Early</t>
  </si>
  <si>
    <t>Early County, GA</t>
  </si>
  <si>
    <t>MS</t>
  </si>
  <si>
    <t>Lamar</t>
  </si>
  <si>
    <t>Lamar County, MS</t>
  </si>
  <si>
    <t>Catawba</t>
  </si>
  <si>
    <t>Catawba County, NC</t>
  </si>
  <si>
    <t>Martin County, NC</t>
  </si>
  <si>
    <t>Edgecombe</t>
  </si>
  <si>
    <t>Edgecombe County, NC</t>
  </si>
  <si>
    <t>Plymouth</t>
  </si>
  <si>
    <t>Plymouth County, MA</t>
  </si>
  <si>
    <t>Decatur</t>
  </si>
  <si>
    <t>Decatur County, GA</t>
  </si>
  <si>
    <t>Haskell</t>
  </si>
  <si>
    <t>Haskell County, TX</t>
  </si>
  <si>
    <t>Uvalde</t>
  </si>
  <si>
    <t>Uvalde County, TX</t>
  </si>
  <si>
    <t>Southampton</t>
  </si>
  <si>
    <t>Southampton County, VA</t>
  </si>
  <si>
    <t>Monmouth</t>
  </si>
  <si>
    <t>Monmouth County, NJ</t>
  </si>
  <si>
    <t>Rutherford</t>
  </si>
  <si>
    <t>Rutherford County, NC</t>
  </si>
  <si>
    <t>Luna</t>
  </si>
  <si>
    <t>Luna County, NM</t>
  </si>
  <si>
    <t>St Clair</t>
  </si>
  <si>
    <t>St. Clair County, MI</t>
  </si>
  <si>
    <t>Spencer</t>
  </si>
  <si>
    <t>Spencer County, IN</t>
  </si>
  <si>
    <t>Stewart</t>
  </si>
  <si>
    <t>Stewart County, TN</t>
  </si>
  <si>
    <t>Apache</t>
  </si>
  <si>
    <t>Apache County, AZ</t>
  </si>
  <si>
    <t>San Juan</t>
  </si>
  <si>
    <t>Titus</t>
  </si>
  <si>
    <t>Titus County, TX</t>
  </si>
  <si>
    <t>Ventura</t>
  </si>
  <si>
    <t>Ventura County, CA</t>
  </si>
  <si>
    <t>Bastrop</t>
  </si>
  <si>
    <t>Bastrop County, TX</t>
  </si>
  <si>
    <t>Midland County, MI</t>
  </si>
  <si>
    <t>NH</t>
  </si>
  <si>
    <t>Rockingham</t>
  </si>
  <si>
    <t>Rockingham County, NH</t>
  </si>
  <si>
    <t>Acadia Parish</t>
  </si>
  <si>
    <t>Acadia Parish, LA</t>
  </si>
  <si>
    <t>Morgan County, AL</t>
  </si>
  <si>
    <t>Travis</t>
  </si>
  <si>
    <t>Travis County, TX</t>
  </si>
  <si>
    <t>Shelby</t>
  </si>
  <si>
    <t>Shelby County, TN</t>
  </si>
  <si>
    <t>Dallas</t>
  </si>
  <si>
    <t>Dallas County, TX</t>
  </si>
  <si>
    <t>Greensville</t>
  </si>
  <si>
    <t>Greensville County, VA</t>
  </si>
  <si>
    <t>Lincoln</t>
  </si>
  <si>
    <t>Lincoln County, NC</t>
  </si>
  <si>
    <t>Choctaw</t>
  </si>
  <si>
    <t>Choctaw County, MS</t>
  </si>
  <si>
    <t>Okeechobee</t>
  </si>
  <si>
    <t>Okeechobee County, FL</t>
  </si>
  <si>
    <t>Jackson</t>
  </si>
  <si>
    <t>Jackson County, MS</t>
  </si>
  <si>
    <t>Harrison County, TX</t>
  </si>
  <si>
    <t>Hockley</t>
  </si>
  <si>
    <t>Hockley County, TX</t>
  </si>
  <si>
    <t>Uintah</t>
  </si>
  <si>
    <t>Uintah County, UT</t>
  </si>
  <si>
    <t>Plaquemines Parish</t>
  </si>
  <si>
    <t>Plaquemines Parish, LA</t>
  </si>
  <si>
    <t>Pittsburg County</t>
  </si>
  <si>
    <t>Pittsburg County, OK</t>
  </si>
  <si>
    <t>Marshall County</t>
  </si>
  <si>
    <t>Johnson</t>
  </si>
  <si>
    <t>Johnson County, TX</t>
  </si>
  <si>
    <t>Denton</t>
  </si>
  <si>
    <t>Denton County, TX</t>
  </si>
  <si>
    <t>Richland</t>
  </si>
  <si>
    <t>Richland County, MT</t>
  </si>
  <si>
    <t>MT Board of Oil and Gas Conservation</t>
  </si>
  <si>
    <t>Sullivan</t>
  </si>
  <si>
    <t>Sullivan County, PA</t>
  </si>
  <si>
    <t>Garvin County</t>
  </si>
  <si>
    <t>Garvin County, OK</t>
  </si>
  <si>
    <t xml:space="preserve">Adams                              </t>
  </si>
  <si>
    <t>Adams County, CO</t>
  </si>
  <si>
    <t>Monterey</t>
  </si>
  <si>
    <t>Monterey County, CA</t>
  </si>
  <si>
    <t>Brazos</t>
  </si>
  <si>
    <t>Brazos County, TX</t>
  </si>
  <si>
    <t>Stephens County</t>
  </si>
  <si>
    <t>Stephens County, OK</t>
  </si>
  <si>
    <t>Crane</t>
  </si>
  <si>
    <t>Crane County, TX</t>
  </si>
  <si>
    <t>Carter County</t>
  </si>
  <si>
    <t>Carter County, OK</t>
  </si>
  <si>
    <t>Frio</t>
  </si>
  <si>
    <t>Frio County, TX</t>
  </si>
  <si>
    <t>Zavala</t>
  </si>
  <si>
    <t>Zavala County, TX</t>
  </si>
  <si>
    <t>Allegheny</t>
  </si>
  <si>
    <t>Allegheny County, PA</t>
  </si>
  <si>
    <t>Labeled as "CBM"</t>
  </si>
  <si>
    <t>Hughes County</t>
  </si>
  <si>
    <t>Hughes County, OK</t>
  </si>
  <si>
    <t>Harrison County</t>
  </si>
  <si>
    <t>Harrison County, WV</t>
  </si>
  <si>
    <t>Sabine Parish</t>
  </si>
  <si>
    <t>Sabine Parish, LA</t>
  </si>
  <si>
    <t>McClain County</t>
  </si>
  <si>
    <t>McClain County, OK</t>
  </si>
  <si>
    <t>Lavaca</t>
  </si>
  <si>
    <t>Lavaca County, TX</t>
  </si>
  <si>
    <t>Divide</t>
  </si>
  <si>
    <t>Divide County, ND</t>
  </si>
  <si>
    <t>Crockett</t>
  </si>
  <si>
    <t>Crockett County, TX</t>
  </si>
  <si>
    <t>Rusk</t>
  </si>
  <si>
    <t>Rusk County, TX</t>
  </si>
  <si>
    <t>Ellis County</t>
  </si>
  <si>
    <t>Ellis County, OK</t>
  </si>
  <si>
    <t>Offshore</t>
  </si>
  <si>
    <t>Dewey County</t>
  </si>
  <si>
    <t>Park</t>
  </si>
  <si>
    <t>Park County, WY</t>
  </si>
  <si>
    <t>Natrona</t>
  </si>
  <si>
    <t>Natrona County, WY</t>
  </si>
  <si>
    <t>Bowman</t>
  </si>
  <si>
    <t>Bowman County, ND</t>
  </si>
  <si>
    <t>Alfalfa County</t>
  </si>
  <si>
    <t>Alfalfa County, OK</t>
  </si>
  <si>
    <t>Custer County</t>
  </si>
  <si>
    <t>Custer County, OK</t>
  </si>
  <si>
    <t>Hemphill</t>
  </si>
  <si>
    <t>Hemphill County, TX</t>
  </si>
  <si>
    <t>Marion County, IN</t>
  </si>
  <si>
    <t>Cabarrus</t>
  </si>
  <si>
    <t>Cabarrus County, NC</t>
  </si>
  <si>
    <t>Jasper</t>
  </si>
  <si>
    <t>Jasper County, SC</t>
  </si>
  <si>
    <t>Franklin County, NC</t>
  </si>
  <si>
    <t>Johnston</t>
  </si>
  <si>
    <t>Johnston County, NC</t>
  </si>
  <si>
    <t>RI</t>
  </si>
  <si>
    <t>Providence</t>
  </si>
  <si>
    <t>Providence County, RI</t>
  </si>
  <si>
    <t>Seminole</t>
  </si>
  <si>
    <t>Seminole County, OK</t>
  </si>
  <si>
    <t>Rockingham County, NC</t>
  </si>
  <si>
    <t>Pasco</t>
  </si>
  <si>
    <t>Pasco County, FL</t>
  </si>
  <si>
    <t>Washington County, OH</t>
  </si>
  <si>
    <t>Bell</t>
  </si>
  <si>
    <t>Bell County, TX</t>
  </si>
  <si>
    <t>Utah</t>
  </si>
  <si>
    <t>Utah County, UT</t>
  </si>
  <si>
    <t>Mohave</t>
  </si>
  <si>
    <t>Mohave County, AZ</t>
  </si>
  <si>
    <t>Hidalgo</t>
  </si>
  <si>
    <t>Hidalgo County, TX</t>
  </si>
  <si>
    <t>Mower</t>
  </si>
  <si>
    <t>Mower County, MN</t>
  </si>
  <si>
    <t>Stearns</t>
  </si>
  <si>
    <t>Stearns County, MN</t>
  </si>
  <si>
    <t>Lake County, OR</t>
  </si>
  <si>
    <t>Cleveland</t>
  </si>
  <si>
    <t>Cleveland County, NC</t>
  </si>
  <si>
    <t>Stokes</t>
  </si>
  <si>
    <t>Stokes County, NC</t>
  </si>
  <si>
    <t>Larimer</t>
  </si>
  <si>
    <t>Larimer County, CO</t>
  </si>
  <si>
    <t>Santa Clara</t>
  </si>
  <si>
    <t>Santa Clara County, CA</t>
  </si>
  <si>
    <t>Madison</t>
  </si>
  <si>
    <t>Madison County, IL</t>
  </si>
  <si>
    <t>Arkansas</t>
  </si>
  <si>
    <t>Arkansas County, AR</t>
  </si>
  <si>
    <t>Kauai</t>
  </si>
  <si>
    <t>Kauai County, HI</t>
  </si>
  <si>
    <t>Somerset</t>
  </si>
  <si>
    <t>Somerset County, MD</t>
  </si>
  <si>
    <t>Accomack</t>
  </si>
  <si>
    <t>Accomack County, VA</t>
  </si>
  <si>
    <t>Chambers County, AL</t>
  </si>
  <si>
    <t>Burke</t>
  </si>
  <si>
    <t>Burke County, GA</t>
  </si>
  <si>
    <t>Beaufort County, SC</t>
  </si>
  <si>
    <t>Miami Dade</t>
  </si>
  <si>
    <t>Miami-Dade County, FL</t>
  </si>
  <si>
    <t>Lauderdale</t>
  </si>
  <si>
    <t>Lauderdale County, AL</t>
  </si>
  <si>
    <t>Gilchrist</t>
  </si>
  <si>
    <t>Gilchrist County, FL</t>
  </si>
  <si>
    <t>Hamilton</t>
  </si>
  <si>
    <t>Hamilton County, FL</t>
  </si>
  <si>
    <t>Aiken</t>
  </si>
  <si>
    <t>Aiken County, SC</t>
  </si>
  <si>
    <t>Union County, NC</t>
  </si>
  <si>
    <t>Charlotte</t>
  </si>
  <si>
    <t>Charlotte County, FL</t>
  </si>
  <si>
    <t>Columbia County, FL</t>
  </si>
  <si>
    <t>Hendry</t>
  </si>
  <si>
    <t>Hendry County, FL</t>
  </si>
  <si>
    <t>Manatee</t>
  </si>
  <si>
    <t>Manatee County, FL</t>
  </si>
  <si>
    <t>Mitchell</t>
  </si>
  <si>
    <t>Mitchell County, GA</t>
  </si>
  <si>
    <t>Orange County, FL</t>
  </si>
  <si>
    <t>Bristol</t>
  </si>
  <si>
    <t>Bristol County, MA</t>
  </si>
  <si>
    <t>Klamath</t>
  </si>
  <si>
    <t>Klamath County, OR</t>
  </si>
  <si>
    <t>Hunterdon</t>
  </si>
  <si>
    <t>Hunterdon County, NJ</t>
  </si>
  <si>
    <t>Lyon</t>
  </si>
  <si>
    <t>Lyon County, MN</t>
  </si>
  <si>
    <t>Valencia</t>
  </si>
  <si>
    <t>Valencia County, NM</t>
  </si>
  <si>
    <t>Santa Barbara</t>
  </si>
  <si>
    <t>Santa Barbara County, CA</t>
  </si>
  <si>
    <t>Leon</t>
  </si>
  <si>
    <t>Leon County, FL</t>
  </si>
  <si>
    <t>Sherburne</t>
  </si>
  <si>
    <t>Sherburne County, MN</t>
  </si>
  <si>
    <t>Rosebud</t>
  </si>
  <si>
    <t>Rosebud County, MT</t>
  </si>
  <si>
    <t>Coconino</t>
  </si>
  <si>
    <t>Coconino County, AZ</t>
  </si>
  <si>
    <t>MO</t>
  </si>
  <si>
    <t>Franklin County, MO</t>
  </si>
  <si>
    <t>Carroll</t>
  </si>
  <si>
    <t>Carroll County, KY</t>
  </si>
  <si>
    <t>Pottawatomie</t>
  </si>
  <si>
    <t>Pottawatomie County, KS</t>
  </si>
  <si>
    <t>El Paso County, TX</t>
  </si>
  <si>
    <t>Bergen</t>
  </si>
  <si>
    <t>Bergen County, NJ</t>
  </si>
  <si>
    <t>Washington County, GA</t>
  </si>
  <si>
    <t>Brunswick</t>
  </si>
  <si>
    <t>Brunswick County, VA</t>
  </si>
  <si>
    <t>Warren</t>
  </si>
  <si>
    <t>Warren County, VA</t>
  </si>
  <si>
    <t>Lea</t>
  </si>
  <si>
    <t>Newton</t>
  </si>
  <si>
    <t>Newton County, TX</t>
  </si>
  <si>
    <t>Lawrence</t>
  </si>
  <si>
    <t>Lawrence County, KY</t>
  </si>
  <si>
    <t>Bay</t>
  </si>
  <si>
    <t>Bay County, MI</t>
  </si>
  <si>
    <t>Lawrence County, OH</t>
  </si>
  <si>
    <t>Humphreys</t>
  </si>
  <si>
    <t>Humphreys County, TN</t>
  </si>
  <si>
    <t>Luzerne</t>
  </si>
  <si>
    <t>Luzerne County, PA</t>
  </si>
  <si>
    <t>Lamar County, TX</t>
  </si>
  <si>
    <t>Pittsburg</t>
  </si>
  <si>
    <t>Pinellas</t>
  </si>
  <si>
    <t>Pinellas County, FL</t>
  </si>
  <si>
    <t>Albany</t>
  </si>
  <si>
    <t>Albany County, NY</t>
  </si>
  <si>
    <t>Wayne County, MI</t>
  </si>
  <si>
    <t>Bucks</t>
  </si>
  <si>
    <t>Bucks County, PA</t>
  </si>
  <si>
    <t>Lee County, IL</t>
  </si>
  <si>
    <t>Columbia County, OR</t>
  </si>
  <si>
    <t>Hanover</t>
  </si>
  <si>
    <t>Hanover County, VA</t>
  </si>
  <si>
    <t>Rockland</t>
  </si>
  <si>
    <t>Rockland County, NY</t>
  </si>
  <si>
    <t>Umatilla</t>
  </si>
  <si>
    <t>Umatilla County, OR</t>
  </si>
  <si>
    <t>Nassau</t>
  </si>
  <si>
    <t>Nassau County, NY</t>
  </si>
  <si>
    <t>Wright</t>
  </si>
  <si>
    <t>Wright County, MN</t>
  </si>
  <si>
    <t>Ada</t>
  </si>
  <si>
    <t>Ada County, ID</t>
  </si>
  <si>
    <t>Churchill</t>
  </si>
  <si>
    <t>Churchill County, NV</t>
  </si>
  <si>
    <t>Mercer County, NJ</t>
  </si>
  <si>
    <t>Adams</t>
  </si>
  <si>
    <t>Denver</t>
  </si>
  <si>
    <t>Denver County, CO</t>
  </si>
  <si>
    <t>Rich</t>
  </si>
  <si>
    <t>Rich County, UT</t>
  </si>
  <si>
    <t>Lauderdale County, MS</t>
  </si>
  <si>
    <t>Lexington</t>
  </si>
  <si>
    <t>Lexington County, SC</t>
  </si>
  <si>
    <t>Crook</t>
  </si>
  <si>
    <t>Crook County, OR</t>
  </si>
  <si>
    <t>Bernalillo</t>
  </si>
  <si>
    <t>Bernalillo County, NM</t>
  </si>
  <si>
    <t>McNairy</t>
  </si>
  <si>
    <t>McNairy County, TN</t>
  </si>
  <si>
    <t>Navajo</t>
  </si>
  <si>
    <t>Navajo County, AZ</t>
  </si>
  <si>
    <t>Columbus</t>
  </si>
  <si>
    <t>Columbus County, NC</t>
  </si>
  <si>
    <t>Boulder</t>
  </si>
  <si>
    <t>Boulder County, CO</t>
  </si>
  <si>
    <t>Torrance</t>
  </si>
  <si>
    <t>Torrance County, NM</t>
  </si>
  <si>
    <t>Dona Ana</t>
  </si>
  <si>
    <t>Dona Ana County, NM</t>
  </si>
  <si>
    <t>Perquimans</t>
  </si>
  <si>
    <t>Perquimans County, NC</t>
  </si>
  <si>
    <t>Candler</t>
  </si>
  <si>
    <t>Candler County, GA</t>
  </si>
  <si>
    <t>Warren County, NC</t>
  </si>
  <si>
    <t>Escambia</t>
  </si>
  <si>
    <t>Escambia County, FL</t>
  </si>
  <si>
    <t>Forrest</t>
  </si>
  <si>
    <t>Forrest County, MS</t>
  </si>
  <si>
    <t>Mineral</t>
  </si>
  <si>
    <t>Mineral County, NV</t>
  </si>
  <si>
    <t>Brewster</t>
  </si>
  <si>
    <t>Brewster County, TX</t>
  </si>
  <si>
    <t>Malheur</t>
  </si>
  <si>
    <t>Malheur County, OR</t>
  </si>
  <si>
    <t>Yavapai</t>
  </si>
  <si>
    <t>Yavapai County, AZ</t>
  </si>
  <si>
    <t>Hartford</t>
  </si>
  <si>
    <t>Hartford County, CT</t>
  </si>
  <si>
    <t>Stanislaus</t>
  </si>
  <si>
    <t>Stanislaus County, CA</t>
  </si>
  <si>
    <t>Hampton</t>
  </si>
  <si>
    <t>Hampton County, SC</t>
  </si>
  <si>
    <t>Lapeer</t>
  </si>
  <si>
    <t>Lapeer County, MI</t>
  </si>
  <si>
    <t>Cumberland County, NJ</t>
  </si>
  <si>
    <t>Hampshire</t>
  </si>
  <si>
    <t>Hampshire County, MA</t>
  </si>
  <si>
    <t>Warren County, NJ</t>
  </si>
  <si>
    <t>Highlands</t>
  </si>
  <si>
    <t>Highlands County, FL</t>
  </si>
  <si>
    <t>New London</t>
  </si>
  <si>
    <t>New London County, CT</t>
  </si>
  <si>
    <t>Frederick</t>
  </si>
  <si>
    <t>Frederick County, MD</t>
  </si>
  <si>
    <t>Pasquotank</t>
  </si>
  <si>
    <t>Pasquotank County, NC</t>
  </si>
  <si>
    <t>Montgomery</t>
  </si>
  <si>
    <t>Montgomery County, NC</t>
  </si>
  <si>
    <t>Santa Rosa</t>
  </si>
  <si>
    <t>Santa Rosa County, FL</t>
  </si>
  <si>
    <t>Pike</t>
  </si>
  <si>
    <t>Pike County, IN</t>
  </si>
  <si>
    <t>Robertson</t>
  </si>
  <si>
    <t>Robertson County, TX</t>
  </si>
  <si>
    <t>Walton</t>
  </si>
  <si>
    <t>Walton County, GA</t>
  </si>
  <si>
    <t>Greene County, AL</t>
  </si>
  <si>
    <t>Calhoun</t>
  </si>
  <si>
    <t>Calhoun County, TX</t>
  </si>
  <si>
    <t>Caddo</t>
  </si>
  <si>
    <t>Caddo County, OK</t>
  </si>
  <si>
    <t>Miami-Dade</t>
  </si>
  <si>
    <t>Muskogee</t>
  </si>
  <si>
    <t>Muskogee County, OK</t>
  </si>
  <si>
    <t>Kendall</t>
  </si>
  <si>
    <t>Kendall County, IL</t>
  </si>
  <si>
    <t>Hudson</t>
  </si>
  <si>
    <t>Hudson County, NJ</t>
  </si>
  <si>
    <t>Berks</t>
  </si>
  <si>
    <t>Berks County, PA</t>
  </si>
  <si>
    <t>Greene County, NY</t>
  </si>
  <si>
    <t>Dearborn</t>
  </si>
  <si>
    <t>Dearborn County, IN</t>
  </si>
  <si>
    <t>Fauquier</t>
  </si>
  <si>
    <t>Fauquier County, VA</t>
  </si>
  <si>
    <t>Wagoner</t>
  </si>
  <si>
    <t>Wagoner County, OK</t>
  </si>
  <si>
    <t>Kemper</t>
  </si>
  <si>
    <t>Kemper County, MS</t>
  </si>
  <si>
    <t>Ozaukee</t>
  </si>
  <si>
    <t>Ozaukee County, WI</t>
  </si>
  <si>
    <t>Cambria</t>
  </si>
  <si>
    <t>Cambria County, PA</t>
  </si>
  <si>
    <t>Livingston</t>
  </si>
  <si>
    <t>Livingston County, IL</t>
  </si>
  <si>
    <t>White</t>
  </si>
  <si>
    <t>White County, IN</t>
  </si>
  <si>
    <t>Montrose</t>
  </si>
  <si>
    <t>Montrose County, CO</t>
  </si>
  <si>
    <t>Power</t>
  </si>
  <si>
    <t>Power County, ID</t>
  </si>
  <si>
    <t>Bertie</t>
  </si>
  <si>
    <t>Bertie County, NC</t>
  </si>
  <si>
    <t>Deschutes</t>
  </si>
  <si>
    <t>Deschutes County, OR</t>
  </si>
  <si>
    <t>Whatcom</t>
  </si>
  <si>
    <t>Whatcom County, WA</t>
  </si>
  <si>
    <t>Kingfisher</t>
  </si>
  <si>
    <t>Bureau</t>
  </si>
  <si>
    <t>Bureau County, IL</t>
  </si>
  <si>
    <t>Curry</t>
  </si>
  <si>
    <t>Curry County, NM</t>
  </si>
  <si>
    <t>Shackelford</t>
  </si>
  <si>
    <t>Shackelford County, TX</t>
  </si>
  <si>
    <t>Woodward</t>
  </si>
  <si>
    <t>Woodward County, OK</t>
  </si>
  <si>
    <t>Mesa</t>
  </si>
  <si>
    <t>Mesa County, CO</t>
  </si>
  <si>
    <t>Lincoln County, MN</t>
  </si>
  <si>
    <t>NE</t>
  </si>
  <si>
    <t>Antelope</t>
  </si>
  <si>
    <t>Antelope County, NE</t>
  </si>
  <si>
    <t>Poweshiek</t>
  </si>
  <si>
    <t>Poweshiek County, IA</t>
  </si>
  <si>
    <t>Gray</t>
  </si>
  <si>
    <t>Gray County, KS</t>
  </si>
  <si>
    <t>Mitchell County, IA</t>
  </si>
  <si>
    <t>Ida</t>
  </si>
  <si>
    <t>Ida County, IA</t>
  </si>
  <si>
    <t>Atchison</t>
  </si>
  <si>
    <t>Atchison County, MO</t>
  </si>
  <si>
    <t>Tuscola</t>
  </si>
  <si>
    <t>Tuscola County, MI</t>
  </si>
  <si>
    <t>Beaver County, OK</t>
  </si>
  <si>
    <t>Clinton</t>
  </si>
  <si>
    <t>Clinton County, NY</t>
  </si>
  <si>
    <t>Hale</t>
  </si>
  <si>
    <t>Hale County, TX</t>
  </si>
  <si>
    <t>Kingman</t>
  </si>
  <si>
    <t>Kingman County, KS</t>
  </si>
  <si>
    <t>Kittitas</t>
  </si>
  <si>
    <t>Kittitas County, WA</t>
  </si>
  <si>
    <t>Roger Mills</t>
  </si>
  <si>
    <t>Roger Mills County, OK</t>
  </si>
  <si>
    <t>Cass</t>
  </si>
  <si>
    <t>Cass County, IA</t>
  </si>
  <si>
    <t>Hancock</t>
  </si>
  <si>
    <t>Hancock County, IA</t>
  </si>
  <si>
    <t>Wyoming County, NY</t>
  </si>
  <si>
    <t>Willacy</t>
  </si>
  <si>
    <t>Willacy County, TX</t>
  </si>
  <si>
    <t>Canadian</t>
  </si>
  <si>
    <t>Roosevelt</t>
  </si>
  <si>
    <t>Roosevelt County, NM</t>
  </si>
  <si>
    <t>Grady</t>
  </si>
  <si>
    <t>Henry</t>
  </si>
  <si>
    <t>Henry County, IL</t>
  </si>
  <si>
    <t>Lewis</t>
  </si>
  <si>
    <t>Lewis County, NY</t>
  </si>
  <si>
    <t>Clark County, KS</t>
  </si>
  <si>
    <t>Holt</t>
  </si>
  <si>
    <t>Holt County, NE</t>
  </si>
  <si>
    <t>Toole</t>
  </si>
  <si>
    <t>Toole County, MT</t>
  </si>
  <si>
    <t>Somerset County, PA</t>
  </si>
  <si>
    <t>Pipestone</t>
  </si>
  <si>
    <t>Pipestone County, MN</t>
  </si>
  <si>
    <t>Jack</t>
  </si>
  <si>
    <t>Jack County, TX</t>
  </si>
  <si>
    <t>Carbon</t>
  </si>
  <si>
    <t>Carbon County, WY</t>
  </si>
  <si>
    <t>Buena Vista</t>
  </si>
  <si>
    <t>Buena Vista County, IA</t>
  </si>
  <si>
    <t>Crosby</t>
  </si>
  <si>
    <t>Crosby County, TX</t>
  </si>
  <si>
    <t>Grant</t>
  </si>
  <si>
    <t>Grant County, WV</t>
  </si>
  <si>
    <t>Pocahontas</t>
  </si>
  <si>
    <t>Pocahontas County, IA</t>
  </si>
  <si>
    <t>Kinney</t>
  </si>
  <si>
    <t>Kinney County, TX</t>
  </si>
  <si>
    <t>Moore</t>
  </si>
  <si>
    <t>Moore County, NC</t>
  </si>
  <si>
    <t>Essex</t>
  </si>
  <si>
    <t>Essex County, MA</t>
  </si>
  <si>
    <t>Somerset County, NJ</t>
  </si>
  <si>
    <t>Sampson</t>
  </si>
  <si>
    <t>Sampson County, NC</t>
  </si>
  <si>
    <t>Monongalia</t>
  </si>
  <si>
    <t>Monongalia County, WV</t>
  </si>
  <si>
    <t>Jackson County, AL</t>
  </si>
  <si>
    <t>Jasper County, IN</t>
  </si>
  <si>
    <t>Randolph</t>
  </si>
  <si>
    <t>Randolph County, IL</t>
  </si>
  <si>
    <t>Armstrong</t>
  </si>
  <si>
    <t>Armstrong County, PA</t>
  </si>
  <si>
    <t>Anne Arundel</t>
  </si>
  <si>
    <t>Anne Arundel County, MD</t>
  </si>
  <si>
    <t>Limestone</t>
  </si>
  <si>
    <t>Limestone County, TX</t>
  </si>
  <si>
    <t>Jefferson County, AR</t>
  </si>
  <si>
    <t>Snyder</t>
  </si>
  <si>
    <t>Snyder County, PA</t>
  </si>
  <si>
    <t>Trimble</t>
  </si>
  <si>
    <t>Trimble County, KY</t>
  </si>
  <si>
    <t>Murray</t>
  </si>
  <si>
    <t>Murray County, GA</t>
  </si>
  <si>
    <t>Shelby County, IL</t>
  </si>
  <si>
    <t>Van Buren</t>
  </si>
  <si>
    <t>Van Buren County, MI</t>
  </si>
  <si>
    <t>Muhlenberg</t>
  </si>
  <si>
    <t>Muhlenberg County, KY</t>
  </si>
  <si>
    <t>Ottawa</t>
  </si>
  <si>
    <t>Ottawa County, MI</t>
  </si>
  <si>
    <t>Kings County, NY</t>
  </si>
  <si>
    <t>Storey</t>
  </si>
  <si>
    <t>Storey County, NV</t>
  </si>
  <si>
    <t>Fairfield</t>
  </si>
  <si>
    <t>Fairfield County, CT</t>
  </si>
  <si>
    <t>Oswego</t>
  </si>
  <si>
    <t>Oswego County, NY</t>
  </si>
  <si>
    <t>Gloucester</t>
  </si>
  <si>
    <t>Gloucester County, NJ</t>
  </si>
  <si>
    <t>Westmoreland</t>
  </si>
  <si>
    <t>Westmoreland County, PA</t>
  </si>
  <si>
    <t>Pointe Coupee Parish</t>
  </si>
  <si>
    <t>Pointe Coupee Parish, LA</t>
  </si>
  <si>
    <t>Jasper County, MO</t>
  </si>
  <si>
    <t>DuPage</t>
  </si>
  <si>
    <t>DuPage County, IL</t>
  </si>
  <si>
    <t>Lubbock</t>
  </si>
  <si>
    <t>Lubbock County, TX</t>
  </si>
  <si>
    <t>Morrow</t>
  </si>
  <si>
    <t>Morrow County, OR</t>
  </si>
  <si>
    <t>Lucas</t>
  </si>
  <si>
    <t>Lucas County, OH</t>
  </si>
  <si>
    <t>Cass County, MO</t>
  </si>
  <si>
    <t>Shelby County, AL</t>
  </si>
  <si>
    <t>Clark County, KY</t>
  </si>
  <si>
    <t>Jefferson County, KY</t>
  </si>
  <si>
    <t>Middlesex County, CT</t>
  </si>
  <si>
    <t>Bonneville</t>
  </si>
  <si>
    <t>Bonneville County, ID</t>
  </si>
  <si>
    <t>Lynn</t>
  </si>
  <si>
    <t>Lynn County, TX</t>
  </si>
  <si>
    <t>SD</t>
  </si>
  <si>
    <t>Brookings</t>
  </si>
  <si>
    <t>Brookings County, SD</t>
  </si>
  <si>
    <t>Worth</t>
  </si>
  <si>
    <t>Worth County, IA</t>
  </si>
  <si>
    <t>Foard</t>
  </si>
  <si>
    <t>Foard County, TX</t>
  </si>
  <si>
    <t>Jackson County, MN</t>
  </si>
  <si>
    <t>Harnett</t>
  </si>
  <si>
    <t>Harnett County, NC</t>
  </si>
  <si>
    <t>Powhatan</t>
  </si>
  <si>
    <t>Powhatan County, VA</t>
  </si>
  <si>
    <t>Lee County, NC</t>
  </si>
  <si>
    <t>Berkshire</t>
  </si>
  <si>
    <t>Berkshire County, MA</t>
  </si>
  <si>
    <t>Independence</t>
  </si>
  <si>
    <t>Independence County, AR</t>
  </si>
  <si>
    <t>Polk County, IA</t>
  </si>
  <si>
    <t>Freestone</t>
  </si>
  <si>
    <t>Freestone County, TX</t>
  </si>
  <si>
    <t>Fluvanna</t>
  </si>
  <si>
    <t>Fluvanna County, VA</t>
  </si>
  <si>
    <t>Essex County, NJ</t>
  </si>
  <si>
    <t>Sullivan County, IN</t>
  </si>
  <si>
    <t>Carbon County, UT</t>
  </si>
  <si>
    <t>Mclean</t>
  </si>
  <si>
    <t>Mclean County, ND</t>
  </si>
  <si>
    <t>Ohio</t>
  </si>
  <si>
    <t>Ohio County, WV</t>
  </si>
  <si>
    <t>Musselshell</t>
  </si>
  <si>
    <t>Musselshell County, MT</t>
  </si>
  <si>
    <t>Raleigh</t>
  </si>
  <si>
    <t>Raleigh County, WV</t>
  </si>
  <si>
    <t>DeKalb</t>
  </si>
  <si>
    <t>DeKalb County, MO</t>
  </si>
  <si>
    <t>Briscoe</t>
  </si>
  <si>
    <t>Briscoe County, TX</t>
  </si>
  <si>
    <t>Mills</t>
  </si>
  <si>
    <t>Mills County, TX</t>
  </si>
  <si>
    <t>Gratiot</t>
  </si>
  <si>
    <t>Gratiot County, MI</t>
  </si>
  <si>
    <t>Boone</t>
  </si>
  <si>
    <t>Boone County, IA</t>
  </si>
  <si>
    <t>Garfield County, WA</t>
  </si>
  <si>
    <t>Quay</t>
  </si>
  <si>
    <t>Quay County, NM</t>
  </si>
  <si>
    <t>Texas</t>
  </si>
  <si>
    <t>Texas County, OK</t>
  </si>
  <si>
    <t>Dixon</t>
  </si>
  <si>
    <t>Dixon County, NE</t>
  </si>
  <si>
    <t>Murray County, MN</t>
  </si>
  <si>
    <t>Vermilion</t>
  </si>
  <si>
    <t>Vermilion County, IL</t>
  </si>
  <si>
    <t>Paulding</t>
  </si>
  <si>
    <t>Paulding County, OH</t>
  </si>
  <si>
    <t>Van Wert</t>
  </si>
  <si>
    <t>Van Wert County, OH</t>
  </si>
  <si>
    <t>Iroquois</t>
  </si>
  <si>
    <t>Iroquois County, IL</t>
  </si>
  <si>
    <t>STARK</t>
  </si>
  <si>
    <t>STARK County, ND</t>
  </si>
  <si>
    <t>Fremont</t>
  </si>
  <si>
    <t>Fremont County, CO</t>
  </si>
  <si>
    <t>Carver</t>
  </si>
  <si>
    <t>Carver County, MN</t>
  </si>
  <si>
    <t>Washington County, MD</t>
  </si>
  <si>
    <t>Tompkins</t>
  </si>
  <si>
    <t>Tompkins County, NY</t>
  </si>
  <si>
    <t>Randolph County, NC</t>
  </si>
  <si>
    <t>Calhoun County, SC</t>
  </si>
  <si>
    <t>Washington County, MN</t>
  </si>
  <si>
    <t>Tazewell</t>
  </si>
  <si>
    <t>Tazewell County, IL</t>
  </si>
  <si>
    <t>St. Clair County, IL</t>
  </si>
  <si>
    <t>Montour</t>
  </si>
  <si>
    <t>Montour County, PA</t>
  </si>
  <si>
    <t>Putnam County, GA</t>
  </si>
  <si>
    <t>Platte</t>
  </si>
  <si>
    <t>Platte County, MO</t>
  </si>
  <si>
    <t>Platte County, WY</t>
  </si>
  <si>
    <t>Roane</t>
  </si>
  <si>
    <t>Roane County, TN</t>
  </si>
  <si>
    <t>Fayette</t>
  </si>
  <si>
    <t>Fayette County, TX</t>
  </si>
  <si>
    <t>Pottawattamie</t>
  </si>
  <si>
    <t>Pottawattamie County, IA</t>
  </si>
  <si>
    <t>Benton County, MS</t>
  </si>
  <si>
    <t>Rogers</t>
  </si>
  <si>
    <t>Rogers County, OK</t>
  </si>
  <si>
    <t>Hawkins</t>
  </si>
  <si>
    <t>Hawkins County, TN</t>
  </si>
  <si>
    <t>Kane</t>
  </si>
  <si>
    <t>Kane County, IL</t>
  </si>
  <si>
    <t>Hays</t>
  </si>
  <si>
    <t>Hays County, TX</t>
  </si>
  <si>
    <t>Trumbull</t>
  </si>
  <si>
    <t>Trumbull County, OH</t>
  </si>
  <si>
    <t>Mercer County, KY</t>
  </si>
  <si>
    <t>Vinton</t>
  </si>
  <si>
    <t>Vinton County, OH</t>
  </si>
  <si>
    <t>Dane</t>
  </si>
  <si>
    <t>Dane County, WI</t>
  </si>
  <si>
    <t>Alameda</t>
  </si>
  <si>
    <t>Alameda County, CA</t>
  </si>
  <si>
    <t>Richmond County, NY</t>
  </si>
  <si>
    <t>Grimes</t>
  </si>
  <si>
    <t>Grimes County, TX</t>
  </si>
  <si>
    <t>Evangeline Parish</t>
  </si>
  <si>
    <t>Evangeline Parish, LA</t>
  </si>
  <si>
    <t>Harrison County, MS</t>
  </si>
  <si>
    <t>Prowers</t>
  </si>
  <si>
    <t>Prowers County, CO</t>
  </si>
  <si>
    <t>Jackson County, GA</t>
  </si>
  <si>
    <t>DeSoto County, MS</t>
  </si>
  <si>
    <t>Jackson County, MO</t>
  </si>
  <si>
    <t>Adams County, PA</t>
  </si>
  <si>
    <t>Marshall County, IA</t>
  </si>
  <si>
    <t>Caroline</t>
  </si>
  <si>
    <t>Caroline County, VA</t>
  </si>
  <si>
    <t>Panola County, MS</t>
  </si>
  <si>
    <t>Rock</t>
  </si>
  <si>
    <t>Rock County, WI</t>
  </si>
  <si>
    <t>Marion County, TX</t>
  </si>
  <si>
    <t>San Joaquin</t>
  </si>
  <si>
    <t>San Joaquin County, CA</t>
  </si>
  <si>
    <t>Wood</t>
  </si>
  <si>
    <t>Wood County, OH</t>
  </si>
  <si>
    <t>Wayne County, WV</t>
  </si>
  <si>
    <t>Cook</t>
  </si>
  <si>
    <t>Cook County, IL</t>
  </si>
  <si>
    <t>Philadelphia</t>
  </si>
  <si>
    <t>Philadelphia County, PA</t>
  </si>
  <si>
    <t>St. Bernard Parish</t>
  </si>
  <si>
    <t>St. Bernard Parish, LA</t>
  </si>
  <si>
    <t>Buchanan</t>
  </si>
  <si>
    <t>Buchanan County, VA</t>
  </si>
  <si>
    <t>Knox</t>
  </si>
  <si>
    <t>Knox County, IN</t>
  </si>
  <si>
    <t>Washington County, IL</t>
  </si>
  <si>
    <t>Hamilton County, IL</t>
  </si>
  <si>
    <t>Kanawha</t>
  </si>
  <si>
    <t>Kanawha County, WV</t>
  </si>
  <si>
    <t>Mckinley</t>
  </si>
  <si>
    <t>Mckinley County, NM</t>
  </si>
  <si>
    <t>Williamson</t>
  </si>
  <si>
    <t>Williamson County, IL</t>
  </si>
  <si>
    <t>Wyoming County, WV</t>
  </si>
  <si>
    <t>Clay</t>
  </si>
  <si>
    <t>Clay County, IA</t>
  </si>
  <si>
    <t>Marion County, KS</t>
  </si>
  <si>
    <t>Grant County, OK</t>
  </si>
  <si>
    <t>Franklin County, IA</t>
  </si>
  <si>
    <t>Noble</t>
  </si>
  <si>
    <t>Noble County, OK</t>
  </si>
  <si>
    <t>Barnwell</t>
  </si>
  <si>
    <t>Barnwell County, SC</t>
  </si>
  <si>
    <t>Granville</t>
  </si>
  <si>
    <t>Granville County, NC</t>
  </si>
  <si>
    <t>Colfax</t>
  </si>
  <si>
    <t>Colfax County, NM</t>
  </si>
  <si>
    <t>La Paz</t>
  </si>
  <si>
    <t>La Paz County, AZ</t>
  </si>
  <si>
    <t>Richmond County, GA</t>
  </si>
  <si>
    <t>Rice</t>
  </si>
  <si>
    <t>Rice County, MN</t>
  </si>
  <si>
    <t>Sussex</t>
  </si>
  <si>
    <t>Sussex County, NJ</t>
  </si>
  <si>
    <t>Pitt</t>
  </si>
  <si>
    <t>Pitt County, NC</t>
  </si>
  <si>
    <t>Franklin County, MA</t>
  </si>
  <si>
    <t>Davie</t>
  </si>
  <si>
    <t>Davie County, NC</t>
  </si>
  <si>
    <t>Las Animas</t>
  </si>
  <si>
    <t>Las Animas County, CO</t>
  </si>
  <si>
    <t>Okaloosa</t>
  </si>
  <si>
    <t>Okaloosa County, FL</t>
  </si>
  <si>
    <t>Camden</t>
  </si>
  <si>
    <t>Camden County, GA</t>
  </si>
  <si>
    <t>Chattahoochee</t>
  </si>
  <si>
    <t>Chattahoochee County, GA</t>
  </si>
  <si>
    <t>Liberty</t>
  </si>
  <si>
    <t>Liberty County, GA</t>
  </si>
  <si>
    <t>Jones</t>
  </si>
  <si>
    <t>Jones County, NC</t>
  </si>
  <si>
    <t>VT</t>
  </si>
  <si>
    <t>Chittenden</t>
  </si>
  <si>
    <t>Chittenden County, VT</t>
  </si>
  <si>
    <t>Craven</t>
  </si>
  <si>
    <t>Craven County, NC</t>
  </si>
  <si>
    <t>Windsor</t>
  </si>
  <si>
    <t>Windsor County, VT</t>
  </si>
  <si>
    <t>Allendale</t>
  </si>
  <si>
    <t>Allendale County, SC</t>
  </si>
  <si>
    <t>Goodhue</t>
  </si>
  <si>
    <t>Goodhue County, MN</t>
  </si>
  <si>
    <t>Blue Earth</t>
  </si>
  <si>
    <t>Blue Earth County, MN</t>
  </si>
  <si>
    <t>Wake</t>
  </si>
  <si>
    <t>Wake County, NC</t>
  </si>
  <si>
    <t>Alamance</t>
  </si>
  <si>
    <t>Alamance County, NC</t>
  </si>
  <si>
    <t>Madera</t>
  </si>
  <si>
    <t>Madera County, CA</t>
  </si>
  <si>
    <t>Kent</t>
  </si>
  <si>
    <t>Kent County, RI</t>
  </si>
  <si>
    <t>Atlantic</t>
  </si>
  <si>
    <t>Atlantic County, NJ</t>
  </si>
  <si>
    <t>Ocean</t>
  </si>
  <si>
    <t>Ocean County, NJ</t>
  </si>
  <si>
    <t>San Miguel</t>
  </si>
  <si>
    <t>San Miguel County, NM</t>
  </si>
  <si>
    <t>Kit Carson</t>
  </si>
  <si>
    <t>Kit Carson County, CO</t>
  </si>
  <si>
    <t>Milam</t>
  </si>
  <si>
    <t>Milam County, TX</t>
  </si>
  <si>
    <t>Mason</t>
  </si>
  <si>
    <t>Mason County, KY</t>
  </si>
  <si>
    <t>Linn</t>
  </si>
  <si>
    <t>Linn County, KS</t>
  </si>
  <si>
    <t>McCracken</t>
  </si>
  <si>
    <t>McCracken County, KY</t>
  </si>
  <si>
    <t>Lewis County, WA</t>
  </si>
  <si>
    <t>New Hanover</t>
  </si>
  <si>
    <t>New Hanover County, NC</t>
  </si>
  <si>
    <t>Windham</t>
  </si>
  <si>
    <t>Windham County, CT</t>
  </si>
  <si>
    <t>Carroll County, OH</t>
  </si>
  <si>
    <t>Sutter</t>
  </si>
  <si>
    <t>Sutter County, CA</t>
  </si>
  <si>
    <t>Montgomery County, OH</t>
  </si>
  <si>
    <t>Anchorage</t>
  </si>
  <si>
    <t>Anchorage Borough, AK</t>
  </si>
  <si>
    <t>Audrain</t>
  </si>
  <si>
    <t>Audrain County, MO</t>
  </si>
  <si>
    <t>Tallapoosa</t>
  </si>
  <si>
    <t>Tallapoosa County, AL</t>
  </si>
  <si>
    <t>Rensselaer</t>
  </si>
  <si>
    <t>Rensselaer County, NY</t>
  </si>
  <si>
    <t>Loudoun</t>
  </si>
  <si>
    <t>Loudoun County, VA</t>
  </si>
  <si>
    <t>Vigo</t>
  </si>
  <si>
    <t>Vigo County, IN</t>
  </si>
  <si>
    <t>Louisa</t>
  </si>
  <si>
    <t>Louisa County, VA</t>
  </si>
  <si>
    <t>Coweta</t>
  </si>
  <si>
    <t>Coweta County, GA</t>
  </si>
  <si>
    <t>Bosque</t>
  </si>
  <si>
    <t>Bosque County, TX</t>
  </si>
  <si>
    <t>Salt Lake</t>
  </si>
  <si>
    <t>Salt Lake County, UT</t>
  </si>
  <si>
    <t>Montcalm</t>
  </si>
  <si>
    <t>Montcalm County, MI</t>
  </si>
  <si>
    <t>Vermillion</t>
  </si>
  <si>
    <t>Vermillion County, IN</t>
  </si>
  <si>
    <t>Grayson</t>
  </si>
  <si>
    <t>Grayson County, TX</t>
  </si>
  <si>
    <t>Lowndes</t>
  </si>
  <si>
    <t>Lowndes County, MS</t>
  </si>
  <si>
    <t>Washington County, AL</t>
  </si>
  <si>
    <t>St Joseph</t>
  </si>
  <si>
    <t>St. Joseph County, IN</t>
  </si>
  <si>
    <t>Victoria</t>
  </si>
  <si>
    <t>Victoria County, TX</t>
  </si>
  <si>
    <t>Boyd</t>
  </si>
  <si>
    <t>Boyd County, KY</t>
  </si>
  <si>
    <t>Billings</t>
  </si>
  <si>
    <t>Billings County, ND</t>
  </si>
  <si>
    <t>Major County</t>
  </si>
  <si>
    <t>Major County, OK</t>
  </si>
  <si>
    <t>Angelina</t>
  </si>
  <si>
    <t>Angelina County, TX</t>
  </si>
  <si>
    <t>Wheeler</t>
  </si>
  <si>
    <t>Wheeler County, TX</t>
  </si>
  <si>
    <t>Roger Mills County</t>
  </si>
  <si>
    <t>Noble County, OH</t>
  </si>
  <si>
    <t>Ochiltree</t>
  </si>
  <si>
    <t>Ochiltree County, TX</t>
  </si>
  <si>
    <t>Lafourche Parish</t>
  </si>
  <si>
    <t>Lafourche Parish, LA</t>
  </si>
  <si>
    <t>Woods County</t>
  </si>
  <si>
    <t>Woods County, OK</t>
  </si>
  <si>
    <t>Osage County</t>
  </si>
  <si>
    <t>Osage County, OK</t>
  </si>
  <si>
    <t>Roberts</t>
  </si>
  <si>
    <t>Roberts County, TX</t>
  </si>
  <si>
    <t>Cottonwood</t>
  </si>
  <si>
    <t>Cottonwood County, MN</t>
  </si>
  <si>
    <t>Uinta</t>
  </si>
  <si>
    <t>Uinta County, WY</t>
  </si>
  <si>
    <t>Carroll County, IA</t>
  </si>
  <si>
    <t>Dewitt</t>
  </si>
  <si>
    <t>De witt County, IL</t>
  </si>
  <si>
    <t>Castro</t>
  </si>
  <si>
    <t>Castro County, TX</t>
  </si>
  <si>
    <t>Thomas</t>
  </si>
  <si>
    <t>Thomas County, KS</t>
  </si>
  <si>
    <t>Barnes</t>
  </si>
  <si>
    <t>Barnes County, ND</t>
  </si>
  <si>
    <t>Martin County, MN</t>
  </si>
  <si>
    <t>Webster</t>
  </si>
  <si>
    <t>Webster County, IA</t>
  </si>
  <si>
    <t>Murray County, OK</t>
  </si>
  <si>
    <t>Stephens</t>
  </si>
  <si>
    <t>Haskell County, KS</t>
  </si>
  <si>
    <t>Lincoln County, KS</t>
  </si>
  <si>
    <t>Fisher</t>
  </si>
  <si>
    <t>Fisher County, TX</t>
  </si>
  <si>
    <t>Nobles</t>
  </si>
  <si>
    <t>Nobles County, MN</t>
  </si>
  <si>
    <t>Harford</t>
  </si>
  <si>
    <t>Harford County, MD</t>
  </si>
  <si>
    <t>Camden County, NJ</t>
  </si>
  <si>
    <t>Barnstable</t>
  </si>
  <si>
    <t>Barnstable County, MA</t>
  </si>
  <si>
    <t>Clermont</t>
  </si>
  <si>
    <t>Clermont County, OH</t>
  </si>
  <si>
    <t>Walker</t>
  </si>
  <si>
    <t>Walker County, AL</t>
  </si>
  <si>
    <t>Otoe</t>
  </si>
  <si>
    <t>Otoe County, NE</t>
  </si>
  <si>
    <t>Pleasants</t>
  </si>
  <si>
    <t>Pleasants County, WV</t>
  </si>
  <si>
    <t>Washington County, MS</t>
  </si>
  <si>
    <t>Lebanon</t>
  </si>
  <si>
    <t>Lebanon County, PA</t>
  </si>
  <si>
    <t>New York</t>
  </si>
  <si>
    <t>New York County, NY</t>
  </si>
  <si>
    <t>Outagamie</t>
  </si>
  <si>
    <t>Outagamie County, WI</t>
  </si>
  <si>
    <t>Calhoun County, AL</t>
  </si>
  <si>
    <t>Charles</t>
  </si>
  <si>
    <t>Charles County, MD</t>
  </si>
  <si>
    <t>Sandusky</t>
  </si>
  <si>
    <t>Sandusky County, OH</t>
  </si>
  <si>
    <t>Fayette County, PA</t>
  </si>
  <si>
    <t>Lyon County, KS</t>
  </si>
  <si>
    <t>Talbot</t>
  </si>
  <si>
    <t>Talbot County, GA</t>
  </si>
  <si>
    <t>Buncombe</t>
  </si>
  <si>
    <t>Buncombe County, NC</t>
  </si>
  <si>
    <t>Marshall County, KY</t>
  </si>
  <si>
    <t>Colusa</t>
  </si>
  <si>
    <t>Colusa County, CA</t>
  </si>
  <si>
    <t>Cherokee County, TX</t>
  </si>
  <si>
    <t>Upson</t>
  </si>
  <si>
    <t>Upson County, GA</t>
  </si>
  <si>
    <t>Grays Harbor</t>
  </si>
  <si>
    <t>Grays Harbor County, WA</t>
  </si>
  <si>
    <t>Otsego</t>
  </si>
  <si>
    <t>Otsego County, MI</t>
  </si>
  <si>
    <t>Kent County, DE</t>
  </si>
  <si>
    <t>Piatt</t>
  </si>
  <si>
    <t>Piatt County, IL</t>
  </si>
  <si>
    <t>Rock Island</t>
  </si>
  <si>
    <t>Rock Island County, IL</t>
  </si>
  <si>
    <t>Mississippi</t>
  </si>
  <si>
    <t>Mississippi County, AR</t>
  </si>
  <si>
    <t>Muskingum</t>
  </si>
  <si>
    <t>Muskingum County, OH</t>
  </si>
  <si>
    <t>Jefferson County, WI</t>
  </si>
  <si>
    <t>Sumner</t>
  </si>
  <si>
    <t>Sumner County, TN</t>
  </si>
  <si>
    <t>Covington</t>
  </si>
  <si>
    <t>Covington County, AL</t>
  </si>
  <si>
    <t>Jackson County, MI</t>
  </si>
  <si>
    <t>Juab</t>
  </si>
  <si>
    <t>Juab County, UT</t>
  </si>
  <si>
    <t>Morgan County, IN</t>
  </si>
  <si>
    <t>Ramsey</t>
  </si>
  <si>
    <t>Ramsey County, MN</t>
  </si>
  <si>
    <t>Jackson County, IL</t>
  </si>
  <si>
    <t>Young</t>
  </si>
  <si>
    <t>Young County, TX</t>
  </si>
  <si>
    <t>Skagit</t>
  </si>
  <si>
    <t>Skagit County, WA</t>
  </si>
  <si>
    <t>Burke County, ND</t>
  </si>
  <si>
    <t>San Juan County, UT</t>
  </si>
  <si>
    <t>Nacogdoches</t>
  </si>
  <si>
    <t>Nacogdoches County, TX</t>
  </si>
  <si>
    <t>Bienville Parish</t>
  </si>
  <si>
    <t>Bienville Parish, LA</t>
  </si>
  <si>
    <t>Coal County</t>
  </si>
  <si>
    <t>Coal County, OK</t>
  </si>
  <si>
    <t>Fallon</t>
  </si>
  <si>
    <t>Fallon County, MT</t>
  </si>
  <si>
    <t xml:space="preserve">Rio Blanco                         </t>
  </si>
  <si>
    <t>Rio Blanco County, CO</t>
  </si>
  <si>
    <t>Roosevelt County, MT</t>
  </si>
  <si>
    <t>Terrebonne Parish</t>
  </si>
  <si>
    <t>Terrebonne Parish, LA</t>
  </si>
  <si>
    <t>Garfield County</t>
  </si>
  <si>
    <t>Stark</t>
  </si>
  <si>
    <t>Stark County, ND</t>
  </si>
  <si>
    <t>Kent County, TX</t>
  </si>
  <si>
    <t>Wood County, TX</t>
  </si>
  <si>
    <t>Washington County, TX</t>
  </si>
  <si>
    <t xml:space="preserve">Arapahoe                           </t>
  </si>
  <si>
    <t>Arapahoe County, CO</t>
  </si>
  <si>
    <t>Fremont County, WY</t>
  </si>
  <si>
    <t>Terry</t>
  </si>
  <si>
    <t>Terry County, TX</t>
  </si>
  <si>
    <t>Madison County, TX</t>
  </si>
  <si>
    <t>Shelby County, TX</t>
  </si>
  <si>
    <t>Ohio County</t>
  </si>
  <si>
    <t>Cochran</t>
  </si>
  <si>
    <t>Cochran County, TX</t>
  </si>
  <si>
    <t>Ellis County, KS</t>
  </si>
  <si>
    <t>Orange County, CA</t>
  </si>
  <si>
    <t>St. Mary Parish</t>
  </si>
  <si>
    <t>St. Mary Parish, LA</t>
  </si>
  <si>
    <t>Mitchell County, TX</t>
  </si>
  <si>
    <t>Love County</t>
  </si>
  <si>
    <t>Love County, OK</t>
  </si>
  <si>
    <t>Richland Parish</t>
  </si>
  <si>
    <t>Richland Parish, LA</t>
  </si>
  <si>
    <t>Jackson County, TX</t>
  </si>
  <si>
    <t>Lee County, TX</t>
  </si>
  <si>
    <t>Powder River</t>
  </si>
  <si>
    <t>Powder River County, MT</t>
  </si>
  <si>
    <t>Logan County</t>
  </si>
  <si>
    <t>Logan County, OK</t>
  </si>
  <si>
    <t>Pontotoc County</t>
  </si>
  <si>
    <t>Pontotoc County, OK</t>
  </si>
  <si>
    <t>Garza</t>
  </si>
  <si>
    <t>Garza County, TX</t>
  </si>
  <si>
    <t>Wilson County, TX</t>
  </si>
  <si>
    <t>Refugio</t>
  </si>
  <si>
    <t>Refugio County, TX</t>
  </si>
  <si>
    <t>Hot Springs</t>
  </si>
  <si>
    <t>Hot Springs County, WY</t>
  </si>
  <si>
    <t xml:space="preserve">Sandoval </t>
  </si>
  <si>
    <t>Sandoval County, NM</t>
  </si>
  <si>
    <t>Brooke County</t>
  </si>
  <si>
    <t>Brooke County, WV</t>
  </si>
  <si>
    <t>Creek County</t>
  </si>
  <si>
    <t>Creek County, OK</t>
  </si>
  <si>
    <t>Vermilion Parish</t>
  </si>
  <si>
    <t>Vermilion Parish, LA</t>
  </si>
  <si>
    <t>Oklahoma County</t>
  </si>
  <si>
    <t>Texas County</t>
  </si>
  <si>
    <t xml:space="preserve">Jackson                            </t>
  </si>
  <si>
    <t>Jackson County, CO</t>
  </si>
  <si>
    <t>Zapata</t>
  </si>
  <si>
    <t>Zapata County, TX</t>
  </si>
  <si>
    <t>Finney</t>
  </si>
  <si>
    <t>Finney County, KS</t>
  </si>
  <si>
    <t>Seminole County</t>
  </si>
  <si>
    <t>King</t>
  </si>
  <si>
    <t>King County, TX</t>
  </si>
  <si>
    <t>Stephens County, TX</t>
  </si>
  <si>
    <t>Stonewall</t>
  </si>
  <si>
    <t>Stonewall County, TX</t>
  </si>
  <si>
    <t>Caddo County</t>
  </si>
  <si>
    <t>Barton</t>
  </si>
  <si>
    <t>Barton County, KS</t>
  </si>
  <si>
    <t>Cameron Parish</t>
  </si>
  <si>
    <t>Cameron Parish, LA</t>
  </si>
  <si>
    <t>Bottineau</t>
  </si>
  <si>
    <t>Bottineau County, ND</t>
  </si>
  <si>
    <t>Payne County</t>
  </si>
  <si>
    <t>Payne County, OK</t>
  </si>
  <si>
    <t>LaSalle Parish</t>
  </si>
  <si>
    <t>La Salle Parish, LA</t>
  </si>
  <si>
    <t>Russell</t>
  </si>
  <si>
    <t>Russell County, KS</t>
  </si>
  <si>
    <t>Ness</t>
  </si>
  <si>
    <t>Ness County, KS</t>
  </si>
  <si>
    <t>Rooks</t>
  </si>
  <si>
    <t>Rooks County, KS</t>
  </si>
  <si>
    <t>Wichita</t>
  </si>
  <si>
    <t>Wichita County, TX</t>
  </si>
  <si>
    <t xml:space="preserve">Chaves </t>
  </si>
  <si>
    <t xml:space="preserve">Larimer                            </t>
  </si>
  <si>
    <t>Gregg</t>
  </si>
  <si>
    <t>Gregg County, TX</t>
  </si>
  <si>
    <t>Johnson County, WY</t>
  </si>
  <si>
    <t>Monongalia County</t>
  </si>
  <si>
    <t xml:space="preserve">Mesa                               </t>
  </si>
  <si>
    <t>Mckean</t>
  </si>
  <si>
    <t>Mckean County, PA</t>
  </si>
  <si>
    <t>Parker</t>
  </si>
  <si>
    <t>Parker County, TX</t>
  </si>
  <si>
    <t>Montague</t>
  </si>
  <si>
    <t>Montague County, TX</t>
  </si>
  <si>
    <t xml:space="preserve">Las Animas                         </t>
  </si>
  <si>
    <t>Potter</t>
  </si>
  <si>
    <t>Potter County, PA</t>
  </si>
  <si>
    <t>Washita County</t>
  </si>
  <si>
    <t>Washita County, OK</t>
  </si>
  <si>
    <t>Sevier</t>
  </si>
  <si>
    <t>Sevier County, UT</t>
  </si>
  <si>
    <t>Big Horn County, WY</t>
  </si>
  <si>
    <t>Smith</t>
  </si>
  <si>
    <t>Smith County, TX</t>
  </si>
  <si>
    <t>Maverick</t>
  </si>
  <si>
    <t>Maverick County, TX</t>
  </si>
  <si>
    <t>Lipscomb</t>
  </si>
  <si>
    <t>Lipscomb County, TX</t>
  </si>
  <si>
    <t>Latimer County</t>
  </si>
  <si>
    <t>Latimer County, OK</t>
  </si>
  <si>
    <t>Columbiana</t>
  </si>
  <si>
    <t>Columbiana County, OH</t>
  </si>
  <si>
    <t>Beckham County</t>
  </si>
  <si>
    <t>Beckham County, OK</t>
  </si>
  <si>
    <t>Taylor County</t>
  </si>
  <si>
    <t>Taylor County, WV</t>
  </si>
  <si>
    <t>Leon County, TX</t>
  </si>
  <si>
    <t>Marion County</t>
  </si>
  <si>
    <t>Lincoln County, WY</t>
  </si>
  <si>
    <t xml:space="preserve">Dolores                            </t>
  </si>
  <si>
    <t>Dolores County, CO</t>
  </si>
  <si>
    <t>Polk County, TX</t>
  </si>
  <si>
    <t>Stevens</t>
  </si>
  <si>
    <t>Stevens County, KS</t>
  </si>
  <si>
    <t>Claiborne Parish</t>
  </si>
  <si>
    <t>Claiborne Parish, LA</t>
  </si>
  <si>
    <t>Pottawatomie County</t>
  </si>
  <si>
    <t>Pottawatomie County, OK</t>
  </si>
  <si>
    <t>Caldwell</t>
  </si>
  <si>
    <t>Caldwell County, TX</t>
  </si>
  <si>
    <t>Noble County</t>
  </si>
  <si>
    <t>Beauregard Parish</t>
  </si>
  <si>
    <t>Beauregard Parish, LA</t>
  </si>
  <si>
    <t>Cooke</t>
  </si>
  <si>
    <t>Cooke County, TX</t>
  </si>
  <si>
    <t>Stafford</t>
  </si>
  <si>
    <t>Stafford County, KS</t>
  </si>
  <si>
    <t>Johnston County</t>
  </si>
  <si>
    <t>Johnston County, OK</t>
  </si>
  <si>
    <t>Labeled as "coalbed methane gas"</t>
  </si>
  <si>
    <t>Woodward County</t>
  </si>
  <si>
    <t>Webster Parish</t>
  </si>
  <si>
    <t>Webster Parish, LA</t>
  </si>
  <si>
    <t>Grant County, KS</t>
  </si>
  <si>
    <t>Upshur</t>
  </si>
  <si>
    <t>Upshur County, TX</t>
  </si>
  <si>
    <t>St. Martin Parish</t>
  </si>
  <si>
    <t>St. Martin Parish, LA</t>
  </si>
  <si>
    <t>Sutton</t>
  </si>
  <si>
    <t>Sutton County, TX</t>
  </si>
  <si>
    <t>Beaver County</t>
  </si>
  <si>
    <t>Terrell</t>
  </si>
  <si>
    <t>Terrell County, TX</t>
  </si>
  <si>
    <t>Moore County, TX</t>
  </si>
  <si>
    <t>Kearny</t>
  </si>
  <si>
    <t>Kearny County, KS</t>
  </si>
  <si>
    <t>Cameron County, PA</t>
  </si>
  <si>
    <t>Clinton County, PA</t>
  </si>
  <si>
    <t>Mingo</t>
  </si>
  <si>
    <t>Mingo County, WV</t>
  </si>
  <si>
    <t>Perry</t>
  </si>
  <si>
    <t>Perry County, IL</t>
  </si>
  <si>
    <t>Boone County, WV</t>
  </si>
  <si>
    <t>Gunnison</t>
  </si>
  <si>
    <t>Gunnison County, CO</t>
  </si>
  <si>
    <t>Oliver</t>
  </si>
  <si>
    <t>Oliver County, ND</t>
  </si>
  <si>
    <t>Mcdowell</t>
  </si>
  <si>
    <t>Mcdowell County, WV</t>
  </si>
  <si>
    <t>Hopkins</t>
  </si>
  <si>
    <t>Hopkins County, KY</t>
  </si>
  <si>
    <t>Dickenson</t>
  </si>
  <si>
    <t>Dickenson County, VA</t>
  </si>
  <si>
    <t>Saline</t>
  </si>
  <si>
    <t>Saline County, IL</t>
  </si>
  <si>
    <t>Pike County, KY</t>
  </si>
  <si>
    <t>Warrick</t>
  </si>
  <si>
    <t>Warrick County, IN</t>
  </si>
  <si>
    <t>Perry County, KY</t>
  </si>
  <si>
    <t>Fayette County, WV</t>
  </si>
  <si>
    <t>Yolo</t>
  </si>
  <si>
    <t>Yolo County, CA</t>
  </si>
  <si>
    <t>Eaton</t>
  </si>
  <si>
    <t>Eaton County, MI</t>
  </si>
  <si>
    <t>Dodge</t>
  </si>
  <si>
    <t>Dodge County, MN</t>
  </si>
  <si>
    <t>Waseca</t>
  </si>
  <si>
    <t>Waseca County, MN</t>
  </si>
  <si>
    <t>Lincoln County, NE</t>
  </si>
  <si>
    <t>Colbert</t>
  </si>
  <si>
    <t>Colbert County, AL</t>
  </si>
  <si>
    <t>Coshocton</t>
  </si>
  <si>
    <t>Coshocton County, OH</t>
  </si>
  <si>
    <t>Christian</t>
  </si>
  <si>
    <t>Christian County, IL</t>
  </si>
  <si>
    <t>Jefferson County, IN</t>
  </si>
  <si>
    <t>New Madrid</t>
  </si>
  <si>
    <t>New Madrid County, MO</t>
  </si>
  <si>
    <t>Mason County, WV</t>
  </si>
  <si>
    <t>Woodbury</t>
  </si>
  <si>
    <t>Woodbury County, IA</t>
  </si>
  <si>
    <t>Georgetown</t>
  </si>
  <si>
    <t>Georgetown County, SC</t>
  </si>
  <si>
    <t>Lake County, OH</t>
  </si>
  <si>
    <t>Clearfield</t>
  </si>
  <si>
    <t>Clearfield County, PA</t>
  </si>
  <si>
    <t>Oldham County, KY</t>
  </si>
  <si>
    <t>Hennepin</t>
  </si>
  <si>
    <t>Hennepin County, MN</t>
  </si>
  <si>
    <t>Bay County, FL</t>
  </si>
  <si>
    <t>Prince William</t>
  </si>
  <si>
    <t>Prince William County, VA</t>
  </si>
  <si>
    <t>Lake County, IL</t>
  </si>
  <si>
    <t>Palo Pinto</t>
  </si>
  <si>
    <t>Palo Pinto County, TX</t>
  </si>
  <si>
    <t>Cerro Gordo</t>
  </si>
  <si>
    <t>Cerro Gordo County, IA</t>
  </si>
  <si>
    <t>Pulaski</t>
  </si>
  <si>
    <t>Pulaski County, AR</t>
  </si>
  <si>
    <t>Crawford</t>
  </si>
  <si>
    <t>Crawford County, IL</t>
  </si>
  <si>
    <t>Jackson Parish</t>
  </si>
  <si>
    <t>Jackson Parish, LA</t>
  </si>
  <si>
    <t>Lawrence County, PA</t>
  </si>
  <si>
    <t>Marshall County, OK</t>
  </si>
  <si>
    <t>Harper</t>
  </si>
  <si>
    <t>Harper County, KS</t>
  </si>
  <si>
    <t xml:space="preserve">Archuleta                          </t>
  </si>
  <si>
    <t>Archuleta County, CO</t>
  </si>
  <si>
    <t xml:space="preserve">Colfax </t>
  </si>
  <si>
    <t>Atoka County</t>
  </si>
  <si>
    <t>Atoka County, OK</t>
  </si>
  <si>
    <t xml:space="preserve">Yuma                               </t>
  </si>
  <si>
    <t>Yuma County, CO</t>
  </si>
  <si>
    <t>Lincoln County</t>
  </si>
  <si>
    <t>Lincoln County, OK</t>
  </si>
  <si>
    <t>Jefferson County, PA</t>
  </si>
  <si>
    <t>Colorado</t>
  </si>
  <si>
    <t>Colorado County, TX</t>
  </si>
  <si>
    <t>Barbour County</t>
  </si>
  <si>
    <t>Barbour County, WV</t>
  </si>
  <si>
    <t>Le Flore County</t>
  </si>
  <si>
    <t>Le Flore County, OK</t>
  </si>
  <si>
    <t>Graham</t>
  </si>
  <si>
    <t>Graham County, KS</t>
  </si>
  <si>
    <t>Iberia Parish</t>
  </si>
  <si>
    <t>Iberia Parish, LA</t>
  </si>
  <si>
    <t>Niobrara</t>
  </si>
  <si>
    <t>Niobrara County, WY</t>
  </si>
  <si>
    <t>Crook County, WY</t>
  </si>
  <si>
    <t>Queen Annes</t>
  </si>
  <si>
    <t>Queen Anne's County, MD</t>
  </si>
  <si>
    <t>Jefferson County, MO</t>
  </si>
  <si>
    <t>Kenosha</t>
  </si>
  <si>
    <t>Kenosha County, WI</t>
  </si>
  <si>
    <t>Greene County, MO</t>
  </si>
  <si>
    <t>Llano</t>
  </si>
  <si>
    <t>Llano County, TX</t>
  </si>
  <si>
    <t>Polk County, GA</t>
  </si>
  <si>
    <t>Weakley</t>
  </si>
  <si>
    <t>Weakley County, TN</t>
  </si>
  <si>
    <t>Pickaway</t>
  </si>
  <si>
    <t>Pickaway County, OH</t>
  </si>
  <si>
    <t>ME</t>
  </si>
  <si>
    <t>Cumberland County, ME</t>
  </si>
  <si>
    <t>Buckingham</t>
  </si>
  <si>
    <t>Buckingham County, VA</t>
  </si>
  <si>
    <t>Lancaster</t>
  </si>
  <si>
    <t>Lancaster County, NE</t>
  </si>
  <si>
    <t>Hinds</t>
  </si>
  <si>
    <t>Hinds County, MS</t>
  </si>
  <si>
    <t>Penobscot</t>
  </si>
  <si>
    <t>Penobscot County, ME</t>
  </si>
  <si>
    <t>Attala</t>
  </si>
  <si>
    <t>Attala County, MS</t>
  </si>
  <si>
    <t>McClain</t>
  </si>
  <si>
    <t>Warren County, MS</t>
  </si>
  <si>
    <t>Montgomery County, TX</t>
  </si>
  <si>
    <t>Kenai Peninsula</t>
  </si>
  <si>
    <t>Kenai Peninsula Borough, AK</t>
  </si>
  <si>
    <t>Dunklin</t>
  </si>
  <si>
    <t>Dunklin County, MO</t>
  </si>
  <si>
    <t>St. James Parish</t>
  </si>
  <si>
    <t>St. James Parish, LA</t>
  </si>
  <si>
    <t>Yellowstone</t>
  </si>
  <si>
    <t>Yellowstone County, MT</t>
  </si>
  <si>
    <t>Allen</t>
  </si>
  <si>
    <t>Allen County, OH</t>
  </si>
  <si>
    <t>Butler County, KS</t>
  </si>
  <si>
    <t>Hardin</t>
  </si>
  <si>
    <t>Hardin County, TX</t>
  </si>
  <si>
    <t xml:space="preserve">Cheyenne                           </t>
  </si>
  <si>
    <t>Cheyenne County, CO</t>
  </si>
  <si>
    <t>Archer</t>
  </si>
  <si>
    <t>Archer County, TX</t>
  </si>
  <si>
    <t>Barber</t>
  </si>
  <si>
    <t>Barber County, KS</t>
  </si>
  <si>
    <t>Brooks County, TX</t>
  </si>
  <si>
    <t>Mercer County, PA</t>
  </si>
  <si>
    <t>Duval County, TX</t>
  </si>
  <si>
    <t>Gray County, TX</t>
  </si>
  <si>
    <t>Kanawha County</t>
  </si>
  <si>
    <t>Kay County</t>
  </si>
  <si>
    <t>Morton County, KS</t>
  </si>
  <si>
    <t>Sherman County, TX</t>
  </si>
  <si>
    <t>Haskell County</t>
  </si>
  <si>
    <t>Haskell County, OK</t>
  </si>
  <si>
    <t>Grant County</t>
  </si>
  <si>
    <t>Logan County, KS</t>
  </si>
  <si>
    <t>Hardeman</t>
  </si>
  <si>
    <t>Hardeman County, TX</t>
  </si>
  <si>
    <t>Liberty County, TX</t>
  </si>
  <si>
    <t>Trego</t>
  </si>
  <si>
    <t>Trego County, KS</t>
  </si>
  <si>
    <t>McLean County, ND</t>
  </si>
  <si>
    <t>Potter County, TX</t>
  </si>
  <si>
    <t>Lane</t>
  </si>
  <si>
    <t>Lane County, KS</t>
  </si>
  <si>
    <t>Throckmorton</t>
  </si>
  <si>
    <t>Throckmorton County, TX</t>
  </si>
  <si>
    <t>Henderson</t>
  </si>
  <si>
    <t>Henderson County, TX</t>
  </si>
  <si>
    <t>Gove</t>
  </si>
  <si>
    <t>Gove County, KS</t>
  </si>
  <si>
    <t>Sheridan</t>
  </si>
  <si>
    <t>Sheridan County, MT</t>
  </si>
  <si>
    <t>Rice County, KS</t>
  </si>
  <si>
    <t>Jasper County, TX</t>
  </si>
  <si>
    <t>Clarion</t>
  </si>
  <si>
    <t>Clarion County, PA</t>
  </si>
  <si>
    <t>Harper County</t>
  </si>
  <si>
    <t>Harper County, OK</t>
  </si>
  <si>
    <t>McDowell County</t>
  </si>
  <si>
    <t>McDowell County, WV</t>
  </si>
  <si>
    <t>Bee</t>
  </si>
  <si>
    <t>Bee County, TX</t>
  </si>
  <si>
    <t>Stanton</t>
  </si>
  <si>
    <t>Stanton County, KS</t>
  </si>
  <si>
    <t xml:space="preserve">Moffat                             </t>
  </si>
  <si>
    <t>Kleberg</t>
  </si>
  <si>
    <t>Kleberg County, TX</t>
  </si>
  <si>
    <t>Hill</t>
  </si>
  <si>
    <t>Hill County, TX</t>
  </si>
  <si>
    <t>Weston</t>
  </si>
  <si>
    <t>Weston County, WY</t>
  </si>
  <si>
    <t>Hansford</t>
  </si>
  <si>
    <t>Hansford County, TX</t>
  </si>
  <si>
    <t>Seward</t>
  </si>
  <si>
    <t>Seward County, KS</t>
  </si>
  <si>
    <t>Pleasants County</t>
  </si>
  <si>
    <t>Golden Valley</t>
  </si>
  <si>
    <t>Golden Valley County, ND</t>
  </si>
  <si>
    <t>Renville</t>
  </si>
  <si>
    <t>Renville County, ND</t>
  </si>
  <si>
    <t xml:space="preserve">Lincoln                            </t>
  </si>
  <si>
    <t>Lincoln County, CO</t>
  </si>
  <si>
    <t>Scott</t>
  </si>
  <si>
    <t>Scott County, KS</t>
  </si>
  <si>
    <t>Upshur County</t>
  </si>
  <si>
    <t>Upshur County, WV</t>
  </si>
  <si>
    <t>Anderson County, TX</t>
  </si>
  <si>
    <t>Pawnee County</t>
  </si>
  <si>
    <t>Pawnee County, OK</t>
  </si>
  <si>
    <t>Grundy</t>
  </si>
  <si>
    <t>Grundy County, IA</t>
  </si>
  <si>
    <t>Parmer</t>
  </si>
  <si>
    <t>Parmer County, TX</t>
  </si>
  <si>
    <t>Comanche</t>
  </si>
  <si>
    <t>Comanche County, OK</t>
  </si>
  <si>
    <t>Chatham</t>
  </si>
  <si>
    <t>Chatham County, NC</t>
  </si>
  <si>
    <t>Saratoga</t>
  </si>
  <si>
    <t>Saratoga County, NY</t>
  </si>
  <si>
    <t>Tioga County, NY</t>
  </si>
  <si>
    <t>Florence</t>
  </si>
  <si>
    <t>Florence County, SC</t>
  </si>
  <si>
    <t>Washington County, RI</t>
  </si>
  <si>
    <t>GILA</t>
  </si>
  <si>
    <t>GILA County, AZ</t>
  </si>
  <si>
    <t>Twiggs</t>
  </si>
  <si>
    <t>Twiggs County, GA</t>
  </si>
  <si>
    <t>Owyhee</t>
  </si>
  <si>
    <t>Owyhee County, ID</t>
  </si>
  <si>
    <t>Darlington</t>
  </si>
  <si>
    <t>Darlington County, SC</t>
  </si>
  <si>
    <t>Rapides Parish</t>
  </si>
  <si>
    <t>Rapides Parish, LA</t>
  </si>
  <si>
    <t>Jones County, MS</t>
  </si>
  <si>
    <t>Houston</t>
  </si>
  <si>
    <t>Houston County, GA</t>
  </si>
  <si>
    <t>Pierce</t>
  </si>
  <si>
    <t>Pierce County, WA</t>
  </si>
  <si>
    <t>Winnebago</t>
  </si>
  <si>
    <t>Winnebago County, IL</t>
  </si>
  <si>
    <t>Tuscaloosa</t>
  </si>
  <si>
    <t>Tuscaloosa County, AL</t>
  </si>
  <si>
    <t>Ohio County, KY</t>
  </si>
  <si>
    <t>LaSalle</t>
  </si>
  <si>
    <t>La Salle County, IL</t>
  </si>
  <si>
    <t>Salem</t>
  </si>
  <si>
    <t>Salem County, NJ</t>
  </si>
  <si>
    <t>Jefferson County, OR</t>
  </si>
  <si>
    <t>Hunt</t>
  </si>
  <si>
    <t>Hunt County, TX</t>
  </si>
  <si>
    <t>Essex County, VA</t>
  </si>
  <si>
    <t>New Kent</t>
  </si>
  <si>
    <t>New Kent County, VA</t>
  </si>
  <si>
    <t>Northampton County, VA</t>
  </si>
  <si>
    <t>Sussex County, VA</t>
  </si>
  <si>
    <t>Morris</t>
  </si>
  <si>
    <t>Morris County, NJ</t>
  </si>
  <si>
    <t>Lyon County, NV</t>
  </si>
  <si>
    <t>Gloucester County, VA</t>
  </si>
  <si>
    <t>Jenkins</t>
  </si>
  <si>
    <t>Jenkins County, GA</t>
  </si>
  <si>
    <t>Adams County, WA</t>
  </si>
  <si>
    <t>Pope</t>
  </si>
  <si>
    <t>Pope County, MN</t>
  </si>
  <si>
    <t>Russell County, VA</t>
  </si>
  <si>
    <t>Kootenai</t>
  </si>
  <si>
    <t>Kootenai County, ID</t>
  </si>
  <si>
    <t>St Mary Parish</t>
  </si>
  <si>
    <t>Chesterfield</t>
  </si>
  <si>
    <t>Chesterfield County, VA</t>
  </si>
  <si>
    <t>Clark County, SD</t>
  </si>
  <si>
    <t>DeKalb County, IL</t>
  </si>
  <si>
    <t>Rock County, MN</t>
  </si>
  <si>
    <t>Jerauld</t>
  </si>
  <si>
    <t>Jerauld County, SD</t>
  </si>
  <si>
    <t>Fond Du Lac</t>
  </si>
  <si>
    <t>Fond Du Lac County, WI</t>
  </si>
  <si>
    <t>Cherokee County, IA</t>
  </si>
  <si>
    <t>Washington County, NC</t>
  </si>
  <si>
    <t>Isle of Wight</t>
  </si>
  <si>
    <t>Isle of Wight County, VA</t>
  </si>
  <si>
    <t>Clay County, IL</t>
  </si>
  <si>
    <t>Johnson County, KS</t>
  </si>
  <si>
    <t>Lorain</t>
  </si>
  <si>
    <t>Lorain County, OH</t>
  </si>
  <si>
    <t>Clay County, TX</t>
  </si>
  <si>
    <t>Randolph County, IN</t>
  </si>
  <si>
    <t>Burleigh</t>
  </si>
  <si>
    <t>Burleigh County, ND</t>
  </si>
  <si>
    <t>Freeborn</t>
  </si>
  <si>
    <t>Freeborn County, MN</t>
  </si>
  <si>
    <t>Hamilton County, IA</t>
  </si>
  <si>
    <t>Jefferson County, CO</t>
  </si>
  <si>
    <t>Glynn</t>
  </si>
  <si>
    <t>Glynn County, GA</t>
  </si>
  <si>
    <t>Otero</t>
  </si>
  <si>
    <t>Otero County, NM</t>
  </si>
  <si>
    <t>Virginia Beach City</t>
  </si>
  <si>
    <t>Virginia Beach City, VA</t>
  </si>
  <si>
    <t>Fayette County, TN</t>
  </si>
  <si>
    <t>Ontario</t>
  </si>
  <si>
    <t>Ontario County, NY</t>
  </si>
  <si>
    <t>Martin County, IN</t>
  </si>
  <si>
    <t>King William</t>
  </si>
  <si>
    <t>King William County, VA</t>
  </si>
  <si>
    <t>Le Sueur</t>
  </si>
  <si>
    <t>Le Sueur County, MN</t>
  </si>
  <si>
    <t>Wicomico</t>
  </si>
  <si>
    <t>Wicomico County, MD</t>
  </si>
  <si>
    <t>Durham</t>
  </si>
  <si>
    <t>Durham County, NC</t>
  </si>
  <si>
    <t>Randolph County, MO</t>
  </si>
  <si>
    <t>Gaston</t>
  </si>
  <si>
    <t>Gaston County, NC</t>
  </si>
  <si>
    <t>Lamb</t>
  </si>
  <si>
    <t>Lamb County, TX</t>
  </si>
  <si>
    <t>Hamilton County, OH</t>
  </si>
  <si>
    <t>Columbia County, WI</t>
  </si>
  <si>
    <t>Defiance</t>
  </si>
  <si>
    <t>Defiance County, OH</t>
  </si>
  <si>
    <t>Alachua</t>
  </si>
  <si>
    <t>Alachua County, FL</t>
  </si>
  <si>
    <t>Collin</t>
  </si>
  <si>
    <t>Collin County, TX</t>
  </si>
  <si>
    <t>Washington County, AR</t>
  </si>
  <si>
    <t>Sedgwick</t>
  </si>
  <si>
    <t>Sedgwick County, KS</t>
  </si>
  <si>
    <t>St Lucie</t>
  </si>
  <si>
    <t>Minnehaha</t>
  </si>
  <si>
    <t>Minnehaha County, SD</t>
  </si>
  <si>
    <t>Lawrence County, IN</t>
  </si>
  <si>
    <t>Montgomery County, MD</t>
  </si>
  <si>
    <t>Chesapeake City</t>
  </si>
  <si>
    <t>Chesapeake City, VA</t>
  </si>
  <si>
    <t>Scott County, MN</t>
  </si>
  <si>
    <t>Brown</t>
  </si>
  <si>
    <t>Brown County, WI</t>
  </si>
  <si>
    <t>Winnebago County, WI</t>
  </si>
  <si>
    <t>Henrico</t>
  </si>
  <si>
    <t>Henrico County, VA</t>
  </si>
  <si>
    <t>St Louis</t>
  </si>
  <si>
    <t>St. Louis City, MO</t>
  </si>
  <si>
    <t>Black Hawk</t>
  </si>
  <si>
    <t>Black Hawk County, IA</t>
  </si>
  <si>
    <t>Coahoma</t>
  </si>
  <si>
    <t>Coahoma County, MS</t>
  </si>
  <si>
    <t>Hart</t>
  </si>
  <si>
    <t>Hart County, GA</t>
  </si>
  <si>
    <t>Sheboygan</t>
  </si>
  <si>
    <t>Sheboygan County, WI</t>
  </si>
  <si>
    <t>Hutchinson</t>
  </si>
  <si>
    <t>Hutchinson County, TX</t>
  </si>
  <si>
    <t>Cloud</t>
  </si>
  <si>
    <t>Cloud County, KS</t>
  </si>
  <si>
    <t>Ellsworth</t>
  </si>
  <si>
    <t>Ellsworth County, KS</t>
  </si>
  <si>
    <t>Steuben</t>
  </si>
  <si>
    <t>Steuben County, NY</t>
  </si>
  <si>
    <t>Guthrie</t>
  </si>
  <si>
    <t>Guthrie County, IA</t>
  </si>
  <si>
    <t>Codington</t>
  </si>
  <si>
    <t>Codington County, SD</t>
  </si>
  <si>
    <t>Comanche County, TX</t>
  </si>
  <si>
    <t>Woodford</t>
  </si>
  <si>
    <t>Woodford County, IL</t>
  </si>
  <si>
    <t>Tipton</t>
  </si>
  <si>
    <t>Tipton County, IN</t>
  </si>
  <si>
    <t>Elk County, KS</t>
  </si>
  <si>
    <t>Emmons</t>
  </si>
  <si>
    <t>Emmons County, ND</t>
  </si>
  <si>
    <t>Stutsman</t>
  </si>
  <si>
    <t>Stutsman County, ND</t>
  </si>
  <si>
    <t>Cavalier</t>
  </si>
  <si>
    <t>Cavalier County, ND</t>
  </si>
  <si>
    <t>Schleicher</t>
  </si>
  <si>
    <t>Schleicher County, TX</t>
  </si>
  <si>
    <t>Allen County, KS</t>
  </si>
  <si>
    <t>Coffey</t>
  </si>
  <si>
    <t>Coffey County, KS</t>
  </si>
  <si>
    <t>Twin Falls</t>
  </si>
  <si>
    <t>Twin Falls County, ID</t>
  </si>
  <si>
    <t>Garrett</t>
  </si>
  <si>
    <t>Garrett County, MD</t>
  </si>
  <si>
    <t>Aroostook</t>
  </si>
  <si>
    <t>Aroostook County, ME</t>
  </si>
  <si>
    <t>Piscataquis</t>
  </si>
  <si>
    <t>Piscataquis County, ME</t>
  </si>
  <si>
    <t>Logan County, IL</t>
  </si>
  <si>
    <t>Franklin County, NY</t>
  </si>
  <si>
    <t>Ford County, IL</t>
  </si>
  <si>
    <t>Albany County, WY</t>
  </si>
  <si>
    <t>Dodge County, WI</t>
  </si>
  <si>
    <t>Prince George's County, MD</t>
  </si>
  <si>
    <t>Madison County, IN</t>
  </si>
  <si>
    <t>Madison County, TN</t>
  </si>
  <si>
    <t>Marion County, OR</t>
  </si>
  <si>
    <t>Wayne County, IN</t>
  </si>
  <si>
    <t>Camden County, NC</t>
  </si>
  <si>
    <t>Gates</t>
  </si>
  <si>
    <t>Gates County, NC</t>
  </si>
  <si>
    <t>Hardeman County, TN</t>
  </si>
  <si>
    <t>McLennan</t>
  </si>
  <si>
    <t>McLennan County, TX</t>
  </si>
  <si>
    <t>Middlesex County, VA</t>
  </si>
  <si>
    <t>Caswell</t>
  </si>
  <si>
    <t>Caswell County, NC</t>
  </si>
  <si>
    <t>Hoke</t>
  </si>
  <si>
    <t>Hoke County, NC</t>
  </si>
  <si>
    <t>Monroe County, NY</t>
  </si>
  <si>
    <t>Limestone County, AL</t>
  </si>
  <si>
    <t>Montgomery County, IN</t>
  </si>
  <si>
    <t>McLeod</t>
  </si>
  <si>
    <t>McLeod County, MN</t>
  </si>
  <si>
    <t>Cibola</t>
  </si>
  <si>
    <t>Cibola County, NM</t>
  </si>
  <si>
    <t>Miami</t>
  </si>
  <si>
    <t>Miami County, OH</t>
  </si>
  <si>
    <t>Oneida</t>
  </si>
  <si>
    <t>Oneida County, NY</t>
  </si>
  <si>
    <t>Addison</t>
  </si>
  <si>
    <t>Addison County, VT</t>
  </si>
  <si>
    <t>Greene County, NC</t>
  </si>
  <si>
    <t>Yadkin</t>
  </si>
  <si>
    <t>Yadkin County, NC</t>
  </si>
  <si>
    <t>Franklin County, PA</t>
  </si>
  <si>
    <t>Sullivan County, NY</t>
  </si>
  <si>
    <t>Orange County, NC</t>
  </si>
  <si>
    <t>Fulton</t>
  </si>
  <si>
    <t>Fulton County, NY</t>
  </si>
  <si>
    <t>Onslow</t>
  </si>
  <si>
    <t>Onslow County, NC</t>
  </si>
  <si>
    <t>Hamilton County, TN</t>
  </si>
  <si>
    <t>Massac</t>
  </si>
  <si>
    <t>Massac County, IL</t>
  </si>
  <si>
    <t>St Charles</t>
  </si>
  <si>
    <t>St. Charles County, MO</t>
  </si>
  <si>
    <t>Montgomery County, IL</t>
  </si>
  <si>
    <t>Cass County, NE</t>
  </si>
  <si>
    <t>Sarpy</t>
  </si>
  <si>
    <t>Sarpy County, NE</t>
  </si>
  <si>
    <t>Johnson County, MO</t>
  </si>
  <si>
    <t>Cowlitz</t>
  </si>
  <si>
    <t>Cowlitz County, WA</t>
  </si>
  <si>
    <t>Payette</t>
  </si>
  <si>
    <t>Payette County, ID</t>
  </si>
  <si>
    <t>Nodaway</t>
  </si>
  <si>
    <t>Nodaway County, MO</t>
  </si>
  <si>
    <t>Prince George</t>
  </si>
  <si>
    <t>Prince George County, VA</t>
  </si>
  <si>
    <t>Cherokee County, KS</t>
  </si>
  <si>
    <t>Boone County, MO</t>
  </si>
  <si>
    <t>Venango</t>
  </si>
  <si>
    <t>Venango County, PA</t>
  </si>
  <si>
    <t>Baylor</t>
  </si>
  <si>
    <t>Baylor County, TX</t>
  </si>
  <si>
    <t>Dickey</t>
  </si>
  <si>
    <t>Dickey County, ND</t>
  </si>
  <si>
    <t>Walla Walla</t>
  </si>
  <si>
    <t>Walla Walla County, WA</t>
  </si>
  <si>
    <t>Kankakee</t>
  </si>
  <si>
    <t>Kankakee County, IL</t>
  </si>
  <si>
    <t>Calhoun County, AR</t>
  </si>
  <si>
    <t>Genesee</t>
  </si>
  <si>
    <t>Genesee County, NY</t>
  </si>
  <si>
    <t>Orange County, VT</t>
  </si>
  <si>
    <t>Rutland</t>
  </si>
  <si>
    <t>Rutland County, VT</t>
  </si>
  <si>
    <t>Burke County, NC</t>
  </si>
  <si>
    <t>Benton County, MN</t>
  </si>
  <si>
    <t>Chippewa</t>
  </si>
  <si>
    <t>Chippewa County, MN</t>
  </si>
  <si>
    <t>Lancaster County, PA</t>
  </si>
  <si>
    <t>Austin</t>
  </si>
  <si>
    <t>Austin County, TX</t>
  </si>
  <si>
    <t>Seminole County, FL</t>
  </si>
  <si>
    <t>Henry County, OH</t>
  </si>
  <si>
    <t>Floyd County, GA</t>
  </si>
  <si>
    <t>Anderson County, TN</t>
  </si>
  <si>
    <t>Itasca</t>
  </si>
  <si>
    <t>Itasca County, MN</t>
  </si>
  <si>
    <t>Marathon</t>
  </si>
  <si>
    <t>Marathon County, WI</t>
  </si>
  <si>
    <t>Douglas</t>
  </si>
  <si>
    <t>Douglas County, NE</t>
  </si>
  <si>
    <t>Oxford</t>
  </si>
  <si>
    <t>Oxford County, ME</t>
  </si>
  <si>
    <t>Niagara</t>
  </si>
  <si>
    <t>Niagara County, NY</t>
  </si>
  <si>
    <t>Washington County, VA</t>
  </si>
  <si>
    <t>Posey</t>
  </si>
  <si>
    <t>Posey County, IN</t>
  </si>
  <si>
    <t>Hamilton County, IN</t>
  </si>
  <si>
    <t>Porter</t>
  </si>
  <si>
    <t>Porter County, IN</t>
  </si>
  <si>
    <t>Hidalgo County, NM</t>
  </si>
  <si>
    <t>Newport</t>
  </si>
  <si>
    <t>Newport County, RI</t>
  </si>
  <si>
    <t>Brown County, SD</t>
  </si>
  <si>
    <t>Wakulla</t>
  </si>
  <si>
    <t>Wakulla County, FL</t>
  </si>
  <si>
    <t>Marinette</t>
  </si>
  <si>
    <t>Marinette County, WI</t>
  </si>
  <si>
    <t>Marion County, IL</t>
  </si>
  <si>
    <t>Dale</t>
  </si>
  <si>
    <t>Dale County, AL</t>
  </si>
  <si>
    <t>Ingham</t>
  </si>
  <si>
    <t>Ingham County, MI</t>
  </si>
  <si>
    <t>Nicollet</t>
  </si>
  <si>
    <t>Nicollet County, MN</t>
  </si>
  <si>
    <t>Steele</t>
  </si>
  <si>
    <t>Steele County, MN</t>
  </si>
  <si>
    <t>Clackamas</t>
  </si>
  <si>
    <t>Clackamas County, OR</t>
  </si>
  <si>
    <t>Halifax County, VA</t>
  </si>
  <si>
    <t>Chippewa County, WI</t>
  </si>
  <si>
    <t>Ascension Parish</t>
  </si>
  <si>
    <t>Ascension Parish, LA</t>
  </si>
  <si>
    <t>Wyandotte</t>
  </si>
  <si>
    <t>Wyandotte County, KS</t>
  </si>
  <si>
    <t>McPherson</t>
  </si>
  <si>
    <t>McPherson County, KS</t>
  </si>
  <si>
    <t>Jefferson Davis</t>
  </si>
  <si>
    <t>Jefferson Davis County, MS</t>
  </si>
  <si>
    <t>Clark County, WA</t>
  </si>
  <si>
    <t>Gage</t>
  </si>
  <si>
    <t>Gage County, NE</t>
  </si>
  <si>
    <t>Bronx</t>
  </si>
  <si>
    <t>Bronx County, NY</t>
  </si>
  <si>
    <t>Greene County, IN</t>
  </si>
  <si>
    <t>Pike County, MO</t>
  </si>
  <si>
    <t>Wells</t>
  </si>
  <si>
    <t>Wells County, IN</t>
  </si>
  <si>
    <t>Darke</t>
  </si>
  <si>
    <t>Darke County, OH</t>
  </si>
  <si>
    <t>Davis</t>
  </si>
  <si>
    <t>Davis County, UT</t>
  </si>
  <si>
    <t>Montgomery County, KS</t>
  </si>
  <si>
    <t>Tucker</t>
  </si>
  <si>
    <t>Tucker County, WV</t>
  </si>
  <si>
    <t>Daviess</t>
  </si>
  <si>
    <t>Daviess County, IN</t>
  </si>
  <si>
    <t>Harlan</t>
  </si>
  <si>
    <t>Harlan County, KY</t>
  </si>
  <si>
    <t>Reno</t>
  </si>
  <si>
    <t>Reno County, KS</t>
  </si>
  <si>
    <t>Mingo County</t>
  </si>
  <si>
    <t>Cowley</t>
  </si>
  <si>
    <t>Cowley County, KS</t>
  </si>
  <si>
    <t>Donley</t>
  </si>
  <si>
    <t>Donley County, TX</t>
  </si>
  <si>
    <t>Story</t>
  </si>
  <si>
    <t>Story County, IA</t>
  </si>
  <si>
    <t>Steele County, ND</t>
  </si>
  <si>
    <t>Mahaska</t>
  </si>
  <si>
    <t>Mahaska County, IA</t>
  </si>
  <si>
    <t>Randall</t>
  </si>
  <si>
    <t>Randall County, TX</t>
  </si>
  <si>
    <t>Franklin County, ME</t>
  </si>
  <si>
    <t>Howard County, IA</t>
  </si>
  <si>
    <t>Wheatland</t>
  </si>
  <si>
    <t>Wheatland County, MT</t>
  </si>
  <si>
    <t>Saluda</t>
  </si>
  <si>
    <t>Saluda County, SC</t>
  </si>
  <si>
    <t>Lassen</t>
  </si>
  <si>
    <t>Lassen County, CA</t>
  </si>
  <si>
    <t>Baltimore</t>
  </si>
  <si>
    <t>Baltimore County, MD</t>
  </si>
  <si>
    <t>Eddy</t>
  </si>
  <si>
    <t>Buchanan County, MO</t>
  </si>
  <si>
    <t>Alamosa</t>
  </si>
  <si>
    <t>Alamosa County, CO</t>
  </si>
  <si>
    <t>Placer</t>
  </si>
  <si>
    <t>Placer County, CA</t>
  </si>
  <si>
    <t>Onondaga</t>
  </si>
  <si>
    <t>Onondaga County, NY</t>
  </si>
  <si>
    <t>Craighead</t>
  </si>
  <si>
    <t>Craighead County, AR</t>
  </si>
  <si>
    <t>Tyler</t>
  </si>
  <si>
    <t>Tyler County, TX</t>
  </si>
  <si>
    <t>Lewis County</t>
  </si>
  <si>
    <t>Lewis County, WV</t>
  </si>
  <si>
    <t>Dawson County, MT</t>
  </si>
  <si>
    <t>San Luis 
Obispo</t>
  </si>
  <si>
    <t>Woodson</t>
  </si>
  <si>
    <t>Woodson County, KS</t>
  </si>
  <si>
    <t>Houston County, TX</t>
  </si>
  <si>
    <t xml:space="preserve">Broomfield                         </t>
  </si>
  <si>
    <t>Broomfield County, CO</t>
  </si>
  <si>
    <t xml:space="preserve">Roosevelt </t>
  </si>
  <si>
    <t>Lincoln County, WV</t>
  </si>
  <si>
    <t>Tom Green</t>
  </si>
  <si>
    <t>Tom Green County, TX</t>
  </si>
  <si>
    <t>Jefferson Davis Parish</t>
  </si>
  <si>
    <t>Jefferson Davis Parish, LA</t>
  </si>
  <si>
    <t>Cass County, TX</t>
  </si>
  <si>
    <t>Phillips</t>
  </si>
  <si>
    <t>Phillips County, MT</t>
  </si>
  <si>
    <t>Van Zandt</t>
  </si>
  <si>
    <t>Van Zandt County, TX</t>
  </si>
  <si>
    <t>Wyoming County</t>
  </si>
  <si>
    <t xml:space="preserve">Huerfano                           </t>
  </si>
  <si>
    <t>Huerfano County, CO</t>
  </si>
  <si>
    <t>Dickens</t>
  </si>
  <si>
    <t>Dickens County, TX</t>
  </si>
  <si>
    <t>Matagorda</t>
  </si>
  <si>
    <t>Matagorda County, TX</t>
  </si>
  <si>
    <t>Washakie</t>
  </si>
  <si>
    <t>Washakie County, WY</t>
  </si>
  <si>
    <t>Jones County, TX</t>
  </si>
  <si>
    <t>Rawlins</t>
  </si>
  <si>
    <t>Rawlins County, KS</t>
  </si>
  <si>
    <t>Jim Hogg</t>
  </si>
  <si>
    <t>Jim Hogg County, TX</t>
  </si>
  <si>
    <t>Goliad</t>
  </si>
  <si>
    <t>Goliad County, TX</t>
  </si>
  <si>
    <t>Carbon County, PA</t>
  </si>
  <si>
    <t>Madison County, AL</t>
  </si>
  <si>
    <t>Butte</t>
  </si>
  <si>
    <t>Butte County, CA</t>
  </si>
  <si>
    <t>Chowan</t>
  </si>
  <si>
    <t>Chowan County, NC</t>
  </si>
  <si>
    <t>Stanly</t>
  </si>
  <si>
    <t>Stanly County, NC</t>
  </si>
  <si>
    <t>Washoe</t>
  </si>
  <si>
    <t>Washoe County, NV</t>
  </si>
  <si>
    <t>Wyandot</t>
  </si>
  <si>
    <t>Wyandot County, OH</t>
  </si>
  <si>
    <t>Williamsburg</t>
  </si>
  <si>
    <t>Williamsburg County, SC</t>
  </si>
  <si>
    <t>Fannin</t>
  </si>
  <si>
    <t>Fannin County, TX</t>
  </si>
  <si>
    <t>Presidio</t>
  </si>
  <si>
    <t>Presidio County, TX</t>
  </si>
  <si>
    <t>Clarke</t>
  </si>
  <si>
    <t>Clarke County, VA</t>
  </si>
  <si>
    <t>Olmsted</t>
  </si>
  <si>
    <t>Olmsted County, MN</t>
  </si>
  <si>
    <t>Brunswick County, NC</t>
  </si>
  <si>
    <t>Harney</t>
  </si>
  <si>
    <t>Harney County, OR</t>
  </si>
  <si>
    <t>Jackson County, OR</t>
  </si>
  <si>
    <t>Worcester County, MD</t>
  </si>
  <si>
    <t>Sussex County, DE</t>
  </si>
  <si>
    <t>Santa Fe</t>
  </si>
  <si>
    <t>Santa Fe County, NM</t>
  </si>
  <si>
    <t>Montgomery County, NY</t>
  </si>
  <si>
    <t>Sandoval</t>
  </si>
  <si>
    <t>Yamhill</t>
  </si>
  <si>
    <t>Yamhill County, OR</t>
  </si>
  <si>
    <t>Clay County, IN</t>
  </si>
  <si>
    <t>Franklin County, VT</t>
  </si>
  <si>
    <t>Broome</t>
  </si>
  <si>
    <t>Broome County, NY</t>
  </si>
  <si>
    <t>Suwannee</t>
  </si>
  <si>
    <t>Suwannee County, FL</t>
  </si>
  <si>
    <t>Wabasha</t>
  </si>
  <si>
    <t>Wabasha County, MN</t>
  </si>
  <si>
    <t>Kandiyohi</t>
  </si>
  <si>
    <t>Kandiyohi County, MN</t>
  </si>
  <si>
    <t>Winona</t>
  </si>
  <si>
    <t>Winona County, MN</t>
  </si>
  <si>
    <t>McKinley</t>
  </si>
  <si>
    <t>McKinley County, NM</t>
  </si>
  <si>
    <t>Erie</t>
  </si>
  <si>
    <t>Erie County, NY</t>
  </si>
  <si>
    <t>Clarendon</t>
  </si>
  <si>
    <t>Clarendon County, SC</t>
  </si>
  <si>
    <t>Sonoma</t>
  </si>
  <si>
    <t>Sonoma County, CA</t>
  </si>
  <si>
    <t>Christian County, MO</t>
  </si>
  <si>
    <t>Menard</t>
  </si>
  <si>
    <t>Menard County, TX</t>
  </si>
  <si>
    <t>Dutchess</t>
  </si>
  <si>
    <t>Dutchess County, NY</t>
  </si>
  <si>
    <t>Forsyth</t>
  </si>
  <si>
    <t>Forsyth County, NC</t>
  </si>
  <si>
    <t>Cumberland County, PA</t>
  </si>
  <si>
    <t>Johnson County, AR</t>
  </si>
  <si>
    <t>Wayne County, NY</t>
  </si>
  <si>
    <t>Cattaraugus</t>
  </si>
  <si>
    <t>Cattaraugus County, NY</t>
  </si>
  <si>
    <t>Tolland</t>
  </si>
  <si>
    <t>Tolland County, CT</t>
  </si>
  <si>
    <t>Maui</t>
  </si>
  <si>
    <t>Maui County, HI</t>
  </si>
  <si>
    <t>Douglas County, MN</t>
  </si>
  <si>
    <t>DC</t>
  </si>
  <si>
    <t>District of Columbia</t>
  </si>
  <si>
    <t>District of Columbia, DC</t>
  </si>
  <si>
    <t>Polk County, OR</t>
  </si>
  <si>
    <t>Isanti</t>
  </si>
  <si>
    <t>Isanti County, MN</t>
  </si>
  <si>
    <t>St Lawrence</t>
  </si>
  <si>
    <t>St. Lawrence County, NY</t>
  </si>
  <si>
    <t>Iredell</t>
  </si>
  <si>
    <t>Iredell County, NC</t>
  </si>
  <si>
    <t>Guilford</t>
  </si>
  <si>
    <t>Guilford County, NC</t>
  </si>
  <si>
    <t>Medina</t>
  </si>
  <si>
    <t>Medina County, OH</t>
  </si>
  <si>
    <t>Alexander</t>
  </si>
  <si>
    <t>Alexander County, NC</t>
  </si>
  <si>
    <t>Eagle</t>
  </si>
  <si>
    <t>Eagle County, CO</t>
  </si>
  <si>
    <t>Santa Cruz</t>
  </si>
  <si>
    <t>Santa Cruz County, AZ</t>
  </si>
  <si>
    <t>Louisa County, IA</t>
  </si>
  <si>
    <t>Boone County, KY</t>
  </si>
  <si>
    <t>Richland County, SC</t>
  </si>
  <si>
    <t>Calvert</t>
  </si>
  <si>
    <t>Calvert County, MD</t>
  </si>
  <si>
    <t>Grundy County, IL</t>
  </si>
  <si>
    <t>Allegan</t>
  </si>
  <si>
    <t>Allegan County, MI</t>
  </si>
  <si>
    <t>Deer Lodge</t>
  </si>
  <si>
    <t>Deer Lodge County, MT</t>
  </si>
  <si>
    <t>Lafayette Parish</t>
  </si>
  <si>
    <t>Lafayette Parish, LA</t>
  </si>
  <si>
    <t>Rio Blanco</t>
  </si>
  <si>
    <t>Wise County, VA</t>
  </si>
  <si>
    <t>Macoupin</t>
  </si>
  <si>
    <t>Macoupin County, IL</t>
  </si>
  <si>
    <t>Hodgeman</t>
  </si>
  <si>
    <t>Hodgeman County, KS</t>
  </si>
  <si>
    <t xml:space="preserve">Washington                         </t>
  </si>
  <si>
    <t>Washington County, CO</t>
  </si>
  <si>
    <t>Concordia Parish</t>
  </si>
  <si>
    <t>Concordia Parish, LA</t>
  </si>
  <si>
    <t>Franklin County, TX</t>
  </si>
  <si>
    <t>Sumner County, KS</t>
  </si>
  <si>
    <t>Wibaux</t>
  </si>
  <si>
    <t>Wibaux County, MT</t>
  </si>
  <si>
    <t>Isabella</t>
  </si>
  <si>
    <t>Isabella County, MI</t>
  </si>
  <si>
    <t>Erath</t>
  </si>
  <si>
    <t>Erath County, TX</t>
  </si>
  <si>
    <t>Wayne County, NE</t>
  </si>
  <si>
    <t>McCulloch</t>
  </si>
  <si>
    <t>McCulloch County, TX</t>
  </si>
  <si>
    <t>Blair</t>
  </si>
  <si>
    <t>Blair County, PA</t>
  </si>
  <si>
    <t>Adams County, ND</t>
  </si>
  <si>
    <t>Adams County, IA</t>
  </si>
  <si>
    <t>Dickinson</t>
  </si>
  <si>
    <t>Dickinson County, IA</t>
  </si>
  <si>
    <t>Hardin County, IA</t>
  </si>
  <si>
    <t>Custer</t>
  </si>
  <si>
    <t>Custer County, NE</t>
  </si>
  <si>
    <t>Osceola County, IA</t>
  </si>
  <si>
    <t>Osage</t>
  </si>
  <si>
    <t>Stark County, IL</t>
  </si>
  <si>
    <t>Rolette</t>
  </si>
  <si>
    <t>Rolette County, ND</t>
  </si>
  <si>
    <t>Wapello</t>
  </si>
  <si>
    <t>Wapello County, IA</t>
  </si>
  <si>
    <t>DeSoto Parish</t>
  </si>
  <si>
    <t>Linn County, IA</t>
  </si>
  <si>
    <t>Hancock County, ME</t>
  </si>
  <si>
    <t>Franklin County, AR</t>
  </si>
  <si>
    <t>Grant Parish</t>
  </si>
  <si>
    <t>Grant Parish, LA</t>
  </si>
  <si>
    <t>Cleveland County</t>
  </si>
  <si>
    <t>Cleveland County, OK</t>
  </si>
  <si>
    <t>Stark County, OH</t>
  </si>
  <si>
    <t>Livingston Parish</t>
  </si>
  <si>
    <t>Livingston Parish, LA</t>
  </si>
  <si>
    <t>White Pine</t>
  </si>
  <si>
    <t>White Pine County, NV</t>
  </si>
  <si>
    <t>Knox County, TX</t>
  </si>
  <si>
    <t>Val Verde</t>
  </si>
  <si>
    <t>Val Verde County, TX</t>
  </si>
  <si>
    <t>Pierce County, ND</t>
  </si>
  <si>
    <t>Kiowa</t>
  </si>
  <si>
    <t>Kiowa County, OK</t>
  </si>
  <si>
    <t>Bailey</t>
  </si>
  <si>
    <t>Bailey County, TX</t>
  </si>
  <si>
    <t>Concho</t>
  </si>
  <si>
    <t>Concho County, TX</t>
  </si>
  <si>
    <t>Schuylkill</t>
  </si>
  <si>
    <t>Schuylkill County, PA</t>
  </si>
  <si>
    <t>Ward County, ND</t>
  </si>
  <si>
    <t>Sanilac</t>
  </si>
  <si>
    <t>Sanilac County, MI</t>
  </si>
  <si>
    <t>Knox County, NE</t>
  </si>
  <si>
    <t>Boone County, NE</t>
  </si>
  <si>
    <t>Jay</t>
  </si>
  <si>
    <t>Jay County, IN</t>
  </si>
  <si>
    <t>Madison County, IA</t>
  </si>
  <si>
    <t>Kiowa County, KS</t>
  </si>
  <si>
    <t>Renville County, MN</t>
  </si>
  <si>
    <t>Lewis and Clark</t>
  </si>
  <si>
    <t>Lewis and Clarke County, MT</t>
  </si>
  <si>
    <t>Jefferson County, NY</t>
  </si>
  <si>
    <t>Lee County, SC</t>
  </si>
  <si>
    <t>Spartanburg</t>
  </si>
  <si>
    <t>Spartanburg County, SC</t>
  </si>
  <si>
    <t>Marquette</t>
  </si>
  <si>
    <t>Marquette County, MI</t>
  </si>
  <si>
    <t>Webster County, KY</t>
  </si>
  <si>
    <t>Shasta</t>
  </si>
  <si>
    <t>Shasta County, CA</t>
  </si>
  <si>
    <t>Audubon</t>
  </si>
  <si>
    <t>Audubon County, IA</t>
  </si>
  <si>
    <t>Henry County, IN</t>
  </si>
  <si>
    <t>Charleston</t>
  </si>
  <si>
    <t>Charleston County, SC</t>
  </si>
  <si>
    <t>Scott County, IL</t>
  </si>
  <si>
    <t>San Jacinto</t>
  </si>
  <si>
    <t>San Jacinto County, TX</t>
  </si>
  <si>
    <t>Humboldt</t>
  </si>
  <si>
    <t>Humboldt County, CA</t>
  </si>
  <si>
    <t>Hempstead</t>
  </si>
  <si>
    <t>Hempstead County, AR</t>
  </si>
  <si>
    <t>Smith County, MS</t>
  </si>
  <si>
    <t>Coos</t>
  </si>
  <si>
    <t>Coos County, NH</t>
  </si>
  <si>
    <t>Pittsylvania</t>
  </si>
  <si>
    <t>Pittsylvania County, VA</t>
  </si>
  <si>
    <t>Champaign</t>
  </si>
  <si>
    <t>Champaign County, IL</t>
  </si>
  <si>
    <t>Buffalo</t>
  </si>
  <si>
    <t>Buffalo County, NE</t>
  </si>
  <si>
    <t>Chemung</t>
  </si>
  <si>
    <t>Chemung County, NY</t>
  </si>
  <si>
    <t>Arapahoe</t>
  </si>
  <si>
    <t>Juneau</t>
  </si>
  <si>
    <t>Juneau County, WI</t>
  </si>
  <si>
    <t>Howard County, IN</t>
  </si>
  <si>
    <t>Ulster</t>
  </si>
  <si>
    <t>Ulster County, NY</t>
  </si>
  <si>
    <t>Dorchester</t>
  </si>
  <si>
    <t>Dorchester County, MD</t>
  </si>
  <si>
    <t>Taylor County, FL</t>
  </si>
  <si>
    <t>Howard County, MD</t>
  </si>
  <si>
    <t>Inyo</t>
  </si>
  <si>
    <t>Inyo County, CA</t>
  </si>
  <si>
    <t>Hall</t>
  </si>
  <si>
    <t>Hall County, NE</t>
  </si>
  <si>
    <t>Baltimore City</t>
  </si>
  <si>
    <t>Baltimore City, MD</t>
  </si>
  <si>
    <t>Pennington</t>
  </si>
  <si>
    <t>Pennington County, SD</t>
  </si>
  <si>
    <t>Sangamon</t>
  </si>
  <si>
    <t>Sangamon County, IL</t>
  </si>
  <si>
    <t>Mason County, MI</t>
  </si>
  <si>
    <t>Etowah</t>
  </si>
  <si>
    <t>Etowah County, AL</t>
  </si>
  <si>
    <t>Ouachita</t>
  </si>
  <si>
    <t>Ouachita County, AR</t>
  </si>
  <si>
    <t>Scott County, IA</t>
  </si>
  <si>
    <t>Mahoning</t>
  </si>
  <si>
    <t>Mahoning County, OH</t>
  </si>
  <si>
    <t>Greenwood</t>
  </si>
  <si>
    <t>Greenwood County, KS</t>
  </si>
  <si>
    <t>Neosho</t>
  </si>
  <si>
    <t>Neosho County, KS</t>
  </si>
  <si>
    <t>Wilson County, KS</t>
  </si>
  <si>
    <t>McHenry</t>
  </si>
  <si>
    <t>McHenry County, ND</t>
  </si>
  <si>
    <t>Whitman</t>
  </si>
  <si>
    <t>Whitman County, WA</t>
  </si>
  <si>
    <t>Union County, OR</t>
  </si>
  <si>
    <t>Stephenson</t>
  </si>
  <si>
    <t>Stephenson County, IL</t>
  </si>
  <si>
    <t>Yellow Medicine</t>
  </si>
  <si>
    <t>Yellow Medicine County, MN</t>
  </si>
  <si>
    <t>Pamlico</t>
  </si>
  <si>
    <t>Pamlico County, NC</t>
  </si>
  <si>
    <t>Washington County, NE</t>
  </si>
  <si>
    <t>Dillon</t>
  </si>
  <si>
    <t>Dillon County, SC</t>
  </si>
  <si>
    <t>Goochland</t>
  </si>
  <si>
    <t>Goochland County, VA</t>
  </si>
  <si>
    <t>Trempealeau</t>
  </si>
  <si>
    <t>Trempealeau County, WI</t>
  </si>
  <si>
    <t>Weld</t>
  </si>
  <si>
    <t>Chester</t>
  </si>
  <si>
    <t>Chester County, PA</t>
  </si>
  <si>
    <t>Surry County, NC</t>
  </si>
  <si>
    <t>Cuyahoga</t>
  </si>
  <si>
    <t>Cuyahoga County, OH</t>
  </si>
  <si>
    <t>Berrien</t>
  </si>
  <si>
    <t>Berrien County, MI</t>
  </si>
  <si>
    <t>San Francisco</t>
  </si>
  <si>
    <t>San Francisco County, CA</t>
  </si>
  <si>
    <t>Washington County, TN</t>
  </si>
  <si>
    <t>Bennington</t>
  </si>
  <si>
    <t>Bennington County, VT</t>
  </si>
  <si>
    <t>Laurens</t>
  </si>
  <si>
    <t>Laurens County, GA</t>
  </si>
  <si>
    <t>Suffolk County, MA</t>
  </si>
  <si>
    <t>Peoria</t>
  </si>
  <si>
    <t>Peoria County, IL</t>
  </si>
  <si>
    <t>Oakland</t>
  </si>
  <si>
    <t>Oakland County, MI</t>
  </si>
  <si>
    <t>Stoddard</t>
  </si>
  <si>
    <t>Stoddard County, MO</t>
  </si>
  <si>
    <t>Woodruff</t>
  </si>
  <si>
    <t>Woodruff County, AR</t>
  </si>
  <si>
    <t>St. Louis County, MN</t>
  </si>
  <si>
    <t>Okfuskee County</t>
  </si>
  <si>
    <t>Okfuskee County, OK</t>
  </si>
  <si>
    <t>Boone County</t>
  </si>
  <si>
    <t>Warren County, PA</t>
  </si>
  <si>
    <t>Crawford County, PA</t>
  </si>
  <si>
    <t>Somerset County, ME</t>
  </si>
  <si>
    <t>Orleans</t>
  </si>
  <si>
    <t>Orleans County, VT</t>
  </si>
  <si>
    <t>Vanderburgh</t>
  </si>
  <si>
    <t>Vanderburgh County, IN</t>
  </si>
  <si>
    <t>Kenton</t>
  </si>
  <si>
    <t>Kenton County, KY</t>
  </si>
  <si>
    <t>Richmond City</t>
  </si>
  <si>
    <t>Richmond City, VA</t>
  </si>
  <si>
    <t>Carter</t>
  </si>
  <si>
    <t>Greenbrier</t>
  </si>
  <si>
    <t>Greenbrier County, WV</t>
  </si>
  <si>
    <t>Crawford County, IA</t>
  </si>
  <si>
    <t>Pushmataha</t>
  </si>
  <si>
    <t>Pushmataha County, OK</t>
  </si>
  <si>
    <t>Wichita County, KS</t>
  </si>
  <si>
    <t>Day</t>
  </si>
  <si>
    <t>Day County, SD</t>
  </si>
  <si>
    <t>Kent County, MD</t>
  </si>
  <si>
    <t>Henderson County, NC</t>
  </si>
  <si>
    <t>Cayuga</t>
  </si>
  <si>
    <t>Cayuga County, NY</t>
  </si>
  <si>
    <t>Schuyler</t>
  </si>
  <si>
    <t>Schuyler County, NY</t>
  </si>
  <si>
    <t>Washington County, NY</t>
  </si>
  <si>
    <t>Mercer County, OH</t>
  </si>
  <si>
    <t>Grant County, WI</t>
  </si>
  <si>
    <t>Dubuque</t>
  </si>
  <si>
    <t>Dubuque County, IA</t>
  </si>
  <si>
    <t>Windham County, VT</t>
  </si>
  <si>
    <t>Horry</t>
  </si>
  <si>
    <t>Horry County, SC</t>
  </si>
  <si>
    <t>Taos</t>
  </si>
  <si>
    <t>Taos County, NM</t>
  </si>
  <si>
    <t>Litchfield</t>
  </si>
  <si>
    <t>Litchfield County, CT</t>
  </si>
  <si>
    <t>Dawson County, NE</t>
  </si>
  <si>
    <t>Montgomery County, PA</t>
  </si>
  <si>
    <t>Westchester</t>
  </si>
  <si>
    <t>Westchester County, NY</t>
  </si>
  <si>
    <t>Meriwether</t>
  </si>
  <si>
    <t>Meriwether County, GA</t>
  </si>
  <si>
    <t>Anoka</t>
  </si>
  <si>
    <t>Anoka County, MN</t>
  </si>
  <si>
    <t>Sibley</t>
  </si>
  <si>
    <t>Sibley County, MN</t>
  </si>
  <si>
    <t>Huron County, OH</t>
  </si>
  <si>
    <t>Johnson County, IN</t>
  </si>
  <si>
    <t>Dukes</t>
  </si>
  <si>
    <t>Dukes County, MA</t>
  </si>
  <si>
    <t>Chickasaw</t>
  </si>
  <si>
    <t>Chickasaw County, MS</t>
  </si>
  <si>
    <t>Schenectady</t>
  </si>
  <si>
    <t>Schenectady County, NY</t>
  </si>
  <si>
    <t>Napa</t>
  </si>
  <si>
    <t>Napa County, CA</t>
  </si>
  <si>
    <t>Lowndes County, GA</t>
  </si>
  <si>
    <t>Winnebago County, IA</t>
  </si>
  <si>
    <t>Miami County, IN</t>
  </si>
  <si>
    <t>Redwood</t>
  </si>
  <si>
    <t>Redwood County, MN</t>
  </si>
  <si>
    <t>Cascade</t>
  </si>
  <si>
    <t>Cascade County, MT</t>
  </si>
  <si>
    <t>Golden Valley County, MT</t>
  </si>
  <si>
    <t>Chautauqua</t>
  </si>
  <si>
    <t>Chautauqua County, NY</t>
  </si>
  <si>
    <t>Yates</t>
  </si>
  <si>
    <t>Yates County, NY</t>
  </si>
  <si>
    <t>Gosper</t>
  </si>
  <si>
    <t>Gosper County, NE</t>
  </si>
  <si>
    <t>Okfuskee</t>
  </si>
  <si>
    <t>Wood County, WI</t>
  </si>
  <si>
    <t>Johnson County, IA</t>
  </si>
  <si>
    <t>Miami County, KS</t>
  </si>
  <si>
    <t>Talladega</t>
  </si>
  <si>
    <t>Talladega County, AL</t>
  </si>
  <si>
    <t>Lowndes County, AL</t>
  </si>
  <si>
    <t>Washington County, UT</t>
  </si>
  <si>
    <t>St James Parish</t>
  </si>
  <si>
    <t>Kalamazoo</t>
  </si>
  <si>
    <t>Kalamazoo County, MI</t>
  </si>
  <si>
    <t>Washington County, WI</t>
  </si>
  <si>
    <t>Macomb</t>
  </si>
  <si>
    <t>Macomb County, MI</t>
  </si>
  <si>
    <t>Spokane</t>
  </si>
  <si>
    <t>Spokane County, WA</t>
  </si>
  <si>
    <t>Washington County, KS</t>
  </si>
  <si>
    <t>Union County, IA</t>
  </si>
  <si>
    <t>Logan County, CO</t>
  </si>
  <si>
    <t>Fairfield County, SC</t>
  </si>
  <si>
    <t>Wabash</t>
  </si>
  <si>
    <t>Wabash County, IL</t>
  </si>
  <si>
    <t>Mclean County, KY</t>
  </si>
  <si>
    <t>Leslie</t>
  </si>
  <si>
    <t>Leslie County, KY</t>
  </si>
  <si>
    <t>Dubois</t>
  </si>
  <si>
    <t>Dubois County, IN</t>
  </si>
  <si>
    <t>Centre</t>
  </si>
  <si>
    <t>Centre County, PA</t>
  </si>
  <si>
    <t xml:space="preserve">Gunnison                           </t>
  </si>
  <si>
    <t>Runnels</t>
  </si>
  <si>
    <t>Runnels County, TX</t>
  </si>
  <si>
    <t>Lafayette</t>
  </si>
  <si>
    <t>Lafayette County, WI</t>
  </si>
  <si>
    <t>Campbell County, SD</t>
  </si>
  <si>
    <t>Barbour</t>
  </si>
  <si>
    <t>Benton County, WA</t>
  </si>
  <si>
    <t>Guadalupe County, NM</t>
  </si>
  <si>
    <t>Webster County, NE</t>
  </si>
  <si>
    <t>Cherokee County, NC</t>
  </si>
  <si>
    <t>Lincoln County, NM</t>
  </si>
  <si>
    <t>Auglaize</t>
  </si>
  <si>
    <t>Auglaize County, OH</t>
  </si>
  <si>
    <t>Hardin County, OH</t>
  </si>
  <si>
    <t>Love</t>
  </si>
  <si>
    <t>Monroe County, PA</t>
  </si>
  <si>
    <t>Bedford</t>
  </si>
  <si>
    <t>Bedford County, VA</t>
  </si>
  <si>
    <t>Emanuel</t>
  </si>
  <si>
    <t>Emanuel County, GA</t>
  </si>
  <si>
    <t>Passaic</t>
  </si>
  <si>
    <t>Passaic County, NJ</t>
  </si>
  <si>
    <t>Sierra</t>
  </si>
  <si>
    <t>Sierra County, NM</t>
  </si>
  <si>
    <t>Hancock County, IN</t>
  </si>
  <si>
    <t>Leelanau</t>
  </si>
  <si>
    <t>Leelanau County, MI</t>
  </si>
  <si>
    <t>Bates</t>
  </si>
  <si>
    <t>Bates County, MO</t>
  </si>
  <si>
    <t>Grundy County, MO</t>
  </si>
  <si>
    <t>Macon</t>
  </si>
  <si>
    <t>Macon County, MO</t>
  </si>
  <si>
    <t>Phelps</t>
  </si>
  <si>
    <t>Phelps County, MO</t>
  </si>
  <si>
    <t>Pulaski County, MO</t>
  </si>
  <si>
    <t>Saline County, MO</t>
  </si>
  <si>
    <t>Jasper County, IL</t>
  </si>
  <si>
    <t>Hancock County, KY</t>
  </si>
  <si>
    <t>Chatham County, GA</t>
  </si>
  <si>
    <t>Livingston County, MO</t>
  </si>
  <si>
    <t>Des Moines</t>
  </si>
  <si>
    <t>Des Moines County, IA</t>
  </si>
  <si>
    <t>Fayette County, IL</t>
  </si>
  <si>
    <t>Allegany</t>
  </si>
  <si>
    <t>Allegany County, NY</t>
  </si>
  <si>
    <t>Scioto</t>
  </si>
  <si>
    <t>Scioto County, OH</t>
  </si>
  <si>
    <t>Sullivan County, TN</t>
  </si>
  <si>
    <t>Loudon</t>
  </si>
  <si>
    <t>Loudon County, TN</t>
  </si>
  <si>
    <t>Adams County, NE</t>
  </si>
  <si>
    <t>Kalkaska</t>
  </si>
  <si>
    <t>Kalkaska County, MI</t>
  </si>
  <si>
    <t>Yazoo</t>
  </si>
  <si>
    <t>Yazoo County, MS</t>
  </si>
  <si>
    <t>Beadle</t>
  </si>
  <si>
    <t>Beadle County, SD</t>
  </si>
  <si>
    <t>Baraga</t>
  </si>
  <si>
    <t>Baraga County, MI</t>
  </si>
  <si>
    <t>Payne</t>
  </si>
  <si>
    <t>Tippecanoe</t>
  </si>
  <si>
    <t>Tippecanoe County, IN</t>
  </si>
  <si>
    <t>St. Landry Parish</t>
  </si>
  <si>
    <t>St. Landry Parish, LA</t>
  </si>
  <si>
    <t>West Baton Rouge Parish</t>
  </si>
  <si>
    <t>West Baton Rouge Parish, LA</t>
  </si>
  <si>
    <t>Gilmer County</t>
  </si>
  <si>
    <t>Gilmer County, WV</t>
  </si>
  <si>
    <t>Carbon County, MT</t>
  </si>
  <si>
    <t>Wayne County</t>
  </si>
  <si>
    <t>Jackson County</t>
  </si>
  <si>
    <t>Jackson County, WV</t>
  </si>
  <si>
    <t>Somervell</t>
  </si>
  <si>
    <t>Somervell County, TX</t>
  </si>
  <si>
    <t>Comanche County, KS</t>
  </si>
  <si>
    <t>Tuscarawas</t>
  </si>
  <si>
    <t>Tuscarawas County, OH</t>
  </si>
  <si>
    <t>Forest</t>
  </si>
  <si>
    <t>Forest County, PA</t>
  </si>
  <si>
    <t>Coke</t>
  </si>
  <si>
    <t>Coke County, TX</t>
  </si>
  <si>
    <t>Cheyenne</t>
  </si>
  <si>
    <t>Cheyenne County, KS</t>
  </si>
  <si>
    <t>Sheridan County, KS</t>
  </si>
  <si>
    <t>Okmulgee County</t>
  </si>
  <si>
    <t>Okmulgee County, OK</t>
  </si>
  <si>
    <t>Glacier</t>
  </si>
  <si>
    <t>Glacier County, MT</t>
  </si>
  <si>
    <t>Pawnee</t>
  </si>
  <si>
    <t>Pawnee County, KS</t>
  </si>
  <si>
    <t>Assumption Parish</t>
  </si>
  <si>
    <t>Assumption Parish, LA</t>
  </si>
  <si>
    <t>Blaine</t>
  </si>
  <si>
    <t>Blaine County, MT</t>
  </si>
  <si>
    <t>Slope</t>
  </si>
  <si>
    <t>Slope County, ND</t>
  </si>
  <si>
    <t>Winn Parish</t>
  </si>
  <si>
    <t>Winn Parish, LA</t>
  </si>
  <si>
    <t>Phillips County, KS</t>
  </si>
  <si>
    <t>Allen Parish</t>
  </si>
  <si>
    <t>Allen Parish, LA</t>
  </si>
  <si>
    <t>Aransas</t>
  </si>
  <si>
    <t>Aransas County, TX</t>
  </si>
  <si>
    <t>Natchitoches Parish</t>
  </si>
  <si>
    <t>Natchitoches Parish, LA</t>
  </si>
  <si>
    <t>Pushmataha County</t>
  </si>
  <si>
    <t>Putnam County</t>
  </si>
  <si>
    <t>Raleigh County</t>
  </si>
  <si>
    <t>Union Parish</t>
  </si>
  <si>
    <t>Union Parish, LA</t>
  </si>
  <si>
    <t>McIntosh County</t>
  </si>
  <si>
    <t>McIntosh County, OK</t>
  </si>
  <si>
    <t>Tulsa County</t>
  </si>
  <si>
    <t>Grand</t>
  </si>
  <si>
    <t>Grand County, UT</t>
  </si>
  <si>
    <t>Portage</t>
  </si>
  <si>
    <t>Portage County, OH</t>
  </si>
  <si>
    <t>Meade</t>
  </si>
  <si>
    <t>Meade County, KS</t>
  </si>
  <si>
    <t>Hartley</t>
  </si>
  <si>
    <t>Hartley County, TX</t>
  </si>
  <si>
    <t>Rush</t>
  </si>
  <si>
    <t>Rush County, KS</t>
  </si>
  <si>
    <t>Decatur County, KS</t>
  </si>
  <si>
    <t>Washington County</t>
  </si>
  <si>
    <t>Washington County, OK</t>
  </si>
  <si>
    <t>Chautauqua County, KS</t>
  </si>
  <si>
    <t>Avoyelles Parish</t>
  </si>
  <si>
    <t>Avoyelles Parish, LA</t>
  </si>
  <si>
    <t>Murray County</t>
  </si>
  <si>
    <t>Coleman</t>
  </si>
  <si>
    <t>Coleman County, TX</t>
  </si>
  <si>
    <t>Jefferson County</t>
  </si>
  <si>
    <t>Jefferson County, OK</t>
  </si>
  <si>
    <t>Jim Wells</t>
  </si>
  <si>
    <t>Jim Wells County, TX</t>
  </si>
  <si>
    <t>Hamilton County, KS</t>
  </si>
  <si>
    <t>Edwards</t>
  </si>
  <si>
    <t>Edwards County, TX</t>
  </si>
  <si>
    <t>Cottle</t>
  </si>
  <si>
    <t>Cottle County, TX</t>
  </si>
  <si>
    <t>Roane County</t>
  </si>
  <si>
    <t>Roane County, WV</t>
  </si>
  <si>
    <t>Glenn</t>
  </si>
  <si>
    <t>Glenn County, CA</t>
  </si>
  <si>
    <t>Hill County, MT</t>
  </si>
  <si>
    <t xml:space="preserve">San Miguel                         </t>
  </si>
  <si>
    <t>San Miguel County, CO</t>
  </si>
  <si>
    <t>Labette</t>
  </si>
  <si>
    <t>Labette County, KS</t>
  </si>
  <si>
    <t>Calhoun County</t>
  </si>
  <si>
    <t>Calhoun County, WV</t>
  </si>
  <si>
    <t>Cimarron County</t>
  </si>
  <si>
    <t>Cimarron County, OK</t>
  </si>
  <si>
    <t>Bryan County</t>
  </si>
  <si>
    <t>Bryan County, OK</t>
  </si>
  <si>
    <t>Norton</t>
  </si>
  <si>
    <t>Norton County, KS</t>
  </si>
  <si>
    <t>Summit</t>
  </si>
  <si>
    <t>Summit County, UT</t>
  </si>
  <si>
    <t>Vernon Parish</t>
  </si>
  <si>
    <t>Vernon Parish, LA</t>
  </si>
  <si>
    <t>Tangipahoa Parish</t>
  </si>
  <si>
    <t>Tangipahoa Parish, LA</t>
  </si>
  <si>
    <t>Eastland</t>
  </si>
  <si>
    <t>Eastland County, TX</t>
  </si>
  <si>
    <t>Catahoula Parish</t>
  </si>
  <si>
    <t>Catahoula Parish, LA</t>
  </si>
  <si>
    <t>Anderson County, KS</t>
  </si>
  <si>
    <t>Clay County</t>
  </si>
  <si>
    <t>Clay County, WV</t>
  </si>
  <si>
    <t>Summit County, OH</t>
  </si>
  <si>
    <t>Tensas Parish</t>
  </si>
  <si>
    <t>Tensas Parish, LA</t>
  </si>
  <si>
    <t>St. Helena Parish</t>
  </si>
  <si>
    <t>St. Helena Parish, LA</t>
  </si>
  <si>
    <t>Wayne County, OH</t>
  </si>
  <si>
    <t>Hopkins County, TX</t>
  </si>
  <si>
    <t>Waller</t>
  </si>
  <si>
    <t>Waller County, TX</t>
  </si>
  <si>
    <t>Tillman County</t>
  </si>
  <si>
    <t>Tillman County, OK</t>
  </si>
  <si>
    <t>Washington County, ME</t>
  </si>
  <si>
    <t>Floyd County, IA</t>
  </si>
  <si>
    <t>Bon Homme</t>
  </si>
  <si>
    <t>Bon Homme County, SD</t>
  </si>
  <si>
    <t>Stillwater</t>
  </si>
  <si>
    <t>Stillwater County, MT</t>
  </si>
  <si>
    <t>Madison County, NY</t>
  </si>
  <si>
    <t>Jefferson County, NE</t>
  </si>
  <si>
    <t>Herkimer</t>
  </si>
  <si>
    <t>Herkimer County, NY</t>
  </si>
  <si>
    <t>Washita</t>
  </si>
  <si>
    <t>Marshall County, KS</t>
  </si>
  <si>
    <t>Greene County, IA</t>
  </si>
  <si>
    <t>Wayne County, PA</t>
  </si>
  <si>
    <t>LaMoure</t>
  </si>
  <si>
    <t>LaMoure County, ND</t>
  </si>
  <si>
    <t>Washtenaw</t>
  </si>
  <si>
    <t>Washtenaw County, MI</t>
  </si>
  <si>
    <t>Dallas County, AL</t>
  </si>
  <si>
    <t>Silver Bow</t>
  </si>
  <si>
    <t>Silver Bow County, MT</t>
  </si>
  <si>
    <t>Grant County, NM</t>
  </si>
  <si>
    <t>Osceola County, MI</t>
  </si>
  <si>
    <t>Lee County, IA</t>
  </si>
  <si>
    <t>Beltrami</t>
  </si>
  <si>
    <t>Beltrami County, MN</t>
  </si>
  <si>
    <t>Crawford County, OH</t>
  </si>
  <si>
    <t>Tooele</t>
  </si>
  <si>
    <t>Tooele County, UT</t>
  </si>
  <si>
    <t>Howell</t>
  </si>
  <si>
    <t>Howell County, MO</t>
  </si>
  <si>
    <t>Garvin</t>
  </si>
  <si>
    <t>Edwards County, KS</t>
  </si>
  <si>
    <t>Franklin County, KS</t>
  </si>
  <si>
    <t>Fayette County</t>
  </si>
  <si>
    <t>Mustang Is-Sb</t>
  </si>
  <si>
    <t>Mustang Is-Sb County, TX</t>
  </si>
  <si>
    <t>Nowata County</t>
  </si>
  <si>
    <t>Nowata County, OK</t>
  </si>
  <si>
    <t xml:space="preserve">Kiowa                              </t>
  </si>
  <si>
    <t>Kiowa County, CO</t>
  </si>
  <si>
    <t>Wallace</t>
  </si>
  <si>
    <t>Wallace County, KS</t>
  </si>
  <si>
    <t>Braxton County</t>
  </si>
  <si>
    <t>Braxton County, WV</t>
  </si>
  <si>
    <t>Walker County, TX</t>
  </si>
  <si>
    <t>Navarro</t>
  </si>
  <si>
    <t>Navarro County, TX</t>
  </si>
  <si>
    <t>Geauga</t>
  </si>
  <si>
    <t>Geauga County, OH</t>
  </si>
  <si>
    <t>Licking</t>
  </si>
  <si>
    <t>Licking County, OH</t>
  </si>
  <si>
    <t xml:space="preserve">Logan                              </t>
  </si>
  <si>
    <t>Garfield County, UT</t>
  </si>
  <si>
    <t>Osborne</t>
  </si>
  <si>
    <t>Osborne County, KS</t>
  </si>
  <si>
    <t>Callahan</t>
  </si>
  <si>
    <t>Callahan County, TX</t>
  </si>
  <si>
    <t>Knox County, OH</t>
  </si>
  <si>
    <t>Ashtabula</t>
  </si>
  <si>
    <t>Ashtabula County, OH</t>
  </si>
  <si>
    <t>East Feliciana Parish</t>
  </si>
  <si>
    <t>East Feliciana Parish, LA</t>
  </si>
  <si>
    <t>Kiowa County</t>
  </si>
  <si>
    <t xml:space="preserve">Boulder                            </t>
  </si>
  <si>
    <t>Sequoyah County</t>
  </si>
  <si>
    <t>Sequoyah County, OK</t>
  </si>
  <si>
    <t>Preston County</t>
  </si>
  <si>
    <t>Preston County, WV</t>
  </si>
  <si>
    <t>Harvey</t>
  </si>
  <si>
    <t>Harvey County, KS</t>
  </si>
  <si>
    <t>Medina County, TX</t>
  </si>
  <si>
    <t>Holmes</t>
  </si>
  <si>
    <t>Holmes County, OH</t>
  </si>
  <si>
    <t>Pondera</t>
  </si>
  <si>
    <t>Pondera County, MT</t>
  </si>
  <si>
    <t>Greeley</t>
  </si>
  <si>
    <t>Greeley County, KS</t>
  </si>
  <si>
    <t>Jackson County, OK</t>
  </si>
  <si>
    <t>Morrow County, OH</t>
  </si>
  <si>
    <t>Erie County, PA</t>
  </si>
  <si>
    <t>High Is-Lb</t>
  </si>
  <si>
    <t>High Is-Lb County, TX</t>
  </si>
  <si>
    <t>Sheridan County, WY</t>
  </si>
  <si>
    <t>Daggett</t>
  </si>
  <si>
    <t>Daggett County, UT</t>
  </si>
  <si>
    <t>Missaukee</t>
  </si>
  <si>
    <t>Missaukee County, MI</t>
  </si>
  <si>
    <t>Richardson</t>
  </si>
  <si>
    <t>Richardson County, NE</t>
  </si>
  <si>
    <t>Brown County, NE</t>
  </si>
  <si>
    <t>Gentry</t>
  </si>
  <si>
    <t>Gentry County, MO</t>
  </si>
  <si>
    <t>Mineral County, WV</t>
  </si>
  <si>
    <t>Grant County, KY</t>
  </si>
  <si>
    <t>Grant County, IN</t>
  </si>
  <si>
    <t>Cedar</t>
  </si>
  <si>
    <t>Cedar County, MO</t>
  </si>
  <si>
    <t>Laclede</t>
  </si>
  <si>
    <t>Laclede County, MO</t>
  </si>
  <si>
    <t>Lafayette County, MO</t>
  </si>
  <si>
    <t>St Francois</t>
  </si>
  <si>
    <t>St. Francois County, MO</t>
  </si>
  <si>
    <t>Cape May</t>
  </si>
  <si>
    <t>Cape May County, NJ</t>
  </si>
  <si>
    <t>Colleton</t>
  </si>
  <si>
    <t>Colleton County, SC</t>
  </si>
  <si>
    <t>Tehama</t>
  </si>
  <si>
    <t>Tehama County, CA</t>
  </si>
  <si>
    <t>Essex County, NY</t>
  </si>
  <si>
    <t>Fayette County, KY</t>
  </si>
  <si>
    <t>Kent County, MI</t>
  </si>
  <si>
    <t>Floyd County, KY</t>
  </si>
  <si>
    <t>Nicholas</t>
  </si>
  <si>
    <t>Nicholas County, WV</t>
  </si>
  <si>
    <t>Denali</t>
  </si>
  <si>
    <t>Denali Borough, AK</t>
  </si>
  <si>
    <t>Allegany County, MD</t>
  </si>
  <si>
    <t>Knott</t>
  </si>
  <si>
    <t>Knott County, KY</t>
  </si>
  <si>
    <t>Bell County, KY</t>
  </si>
  <si>
    <t>La Plata</t>
  </si>
  <si>
    <t>Perry County, OH</t>
  </si>
  <si>
    <t>Johnson County, KY</t>
  </si>
  <si>
    <t>Martin County, KY</t>
  </si>
  <si>
    <t>Webster County, WV</t>
  </si>
  <si>
    <t>Randolph County, WV</t>
  </si>
  <si>
    <t>Claiborne</t>
  </si>
  <si>
    <t>Claiborne County, TN</t>
  </si>
  <si>
    <t>Whitley</t>
  </si>
  <si>
    <t>Whitley County, KY</t>
  </si>
  <si>
    <t xml:space="preserve">Phillips                           </t>
  </si>
  <si>
    <t>Phillips County, CO</t>
  </si>
  <si>
    <t>Randolph County</t>
  </si>
  <si>
    <t>Sabine</t>
  </si>
  <si>
    <t>Sabine County, TX</t>
  </si>
  <si>
    <t>Comanche County</t>
  </si>
  <si>
    <t>Collingsworth</t>
  </si>
  <si>
    <t>Collingsworth County, TX</t>
  </si>
  <si>
    <t>Sherman County, KS</t>
  </si>
  <si>
    <t>Liberty County, MT</t>
  </si>
  <si>
    <t>Morgan County, OH</t>
  </si>
  <si>
    <t>Brown County, TX</t>
  </si>
  <si>
    <t>Cabell County</t>
  </si>
  <si>
    <t>Cabell County, WV</t>
  </si>
  <si>
    <t>Valley</t>
  </si>
  <si>
    <t>Valley County, MT</t>
  </si>
  <si>
    <t>Clay County, MN</t>
  </si>
  <si>
    <t>Baker</t>
  </si>
  <si>
    <t>Baker County, OR</t>
  </si>
  <si>
    <t>Cassia</t>
  </si>
  <si>
    <t>Cassia County, ID</t>
  </si>
  <si>
    <t>Grafton</t>
  </si>
  <si>
    <t>Grafton County, NH</t>
  </si>
  <si>
    <t>Barron</t>
  </si>
  <si>
    <t>Barron County, WI</t>
  </si>
  <si>
    <t>Price</t>
  </si>
  <si>
    <t>Price County, WI</t>
  </si>
  <si>
    <t>El Dorado</t>
  </si>
  <si>
    <t>El Dorado County, CA</t>
  </si>
  <si>
    <t>Harris County, GA</t>
  </si>
  <si>
    <t>Troup</t>
  </si>
  <si>
    <t>Troup County, GA</t>
  </si>
  <si>
    <t>Wilkinson</t>
  </si>
  <si>
    <t>Wilkinson County, GA</t>
  </si>
  <si>
    <t>Dakota County, NE</t>
  </si>
  <si>
    <t>Dodge County, NE</t>
  </si>
  <si>
    <t>Washington County, OR</t>
  </si>
  <si>
    <t>St Croix</t>
  </si>
  <si>
    <t>St. Croix County, WI</t>
  </si>
  <si>
    <t>Williams County, OH</t>
  </si>
  <si>
    <t>Rockingham County, VA</t>
  </si>
  <si>
    <t>Essex County, VT</t>
  </si>
  <si>
    <t>Vernon</t>
  </si>
  <si>
    <t>Vernon County, WI</t>
  </si>
  <si>
    <t>Humboldt County, NV</t>
  </si>
  <si>
    <t>Henry County, MO</t>
  </si>
  <si>
    <t>Benton County, AR</t>
  </si>
  <si>
    <t>LaPorte</t>
  </si>
  <si>
    <t>La Porte County, IN</t>
  </si>
  <si>
    <t>Monroe County, IA</t>
  </si>
  <si>
    <t>Morris County, TX</t>
  </si>
  <si>
    <t>Greene County, AR</t>
  </si>
  <si>
    <t>Clay County, KS</t>
  </si>
  <si>
    <t>Escambia County, AL</t>
  </si>
  <si>
    <t>Madison County, MO</t>
  </si>
  <si>
    <t>Butler County, MO</t>
  </si>
  <si>
    <t>Ross</t>
  </si>
  <si>
    <t>Ross County, OH</t>
  </si>
  <si>
    <t>Nicholas County</t>
  </si>
  <si>
    <t>Sanpete</t>
  </si>
  <si>
    <t>Sanpete County, UT</t>
  </si>
  <si>
    <t>Camp</t>
  </si>
  <si>
    <t>Camp County, TX</t>
  </si>
  <si>
    <t>Galveston-Lb</t>
  </si>
  <si>
    <t>Galveston-Lb County, TX</t>
  </si>
  <si>
    <t>Franklin Parish</t>
  </si>
  <si>
    <t>Franklin Parish, LA</t>
  </si>
  <si>
    <t xml:space="preserve">Morgan                             </t>
  </si>
  <si>
    <t>Mustang Is-Lb</t>
  </si>
  <si>
    <t>Mustang Is-Lb County, TX</t>
  </si>
  <si>
    <t>Cotton County</t>
  </si>
  <si>
    <t>Cotton County, OK</t>
  </si>
  <si>
    <t>Red River</t>
  </si>
  <si>
    <t>Red River County, TX</t>
  </si>
  <si>
    <t>Saline County, KS</t>
  </si>
  <si>
    <t>Chouteau</t>
  </si>
  <si>
    <t>Chouteau County, MT</t>
  </si>
  <si>
    <t>Delaware County, IA</t>
  </si>
  <si>
    <t>Hyde</t>
  </si>
  <si>
    <t>Hyde County, SD</t>
  </si>
  <si>
    <t>DeKalb County, GA</t>
  </si>
  <si>
    <t>Madison County, GA</t>
  </si>
  <si>
    <t>Giles</t>
  </si>
  <si>
    <t>Giles County, VA</t>
  </si>
  <si>
    <t>Ashland</t>
  </si>
  <si>
    <t>Ashland County, WI</t>
  </si>
  <si>
    <t>Brown County, MN</t>
  </si>
  <si>
    <t>Meeker</t>
  </si>
  <si>
    <t>Meeker County, MN</t>
  </si>
  <si>
    <t>Otsego County, NY</t>
  </si>
  <si>
    <t>Schoharie</t>
  </si>
  <si>
    <t>Schoharie County, NY</t>
  </si>
  <si>
    <t>Seneca</t>
  </si>
  <si>
    <t>Seneca County, NY</t>
  </si>
  <si>
    <t>Monroe County, WI</t>
  </si>
  <si>
    <t>Taylor County, WI</t>
  </si>
  <si>
    <t>Telfair</t>
  </si>
  <si>
    <t>Telfair County, GA</t>
  </si>
  <si>
    <t>Terrell County, GA</t>
  </si>
  <si>
    <t>Mecklenburg</t>
  </si>
  <si>
    <t>Mecklenburg County, NC</t>
  </si>
  <si>
    <t>Warren County, NY</t>
  </si>
  <si>
    <t>St Louis City</t>
  </si>
  <si>
    <t>Russell County, AL</t>
  </si>
  <si>
    <t>Calhoun County, MI</t>
  </si>
  <si>
    <t>Manitowoc</t>
  </si>
  <si>
    <t>Manitowoc County, WI</t>
  </si>
  <si>
    <t>Montgomery County, VA</t>
  </si>
  <si>
    <t>Ogle</t>
  </si>
  <si>
    <t>Ogle County, IL</t>
  </si>
  <si>
    <t>Custer County, MT</t>
  </si>
  <si>
    <t>Judith Basin</t>
  </si>
  <si>
    <t>Judith Basin County, MT</t>
  </si>
  <si>
    <t>Caledonia</t>
  </si>
  <si>
    <t>Caledonia County, VT</t>
  </si>
  <si>
    <t>Faribault</t>
  </si>
  <si>
    <t>Faribault County, MN</t>
  </si>
  <si>
    <t>Bremer</t>
  </si>
  <si>
    <t>Bremer County, IA</t>
  </si>
  <si>
    <t>Teton</t>
  </si>
  <si>
    <t>Teton County, MT</t>
  </si>
  <si>
    <t>Hawaii</t>
  </si>
  <si>
    <t>Hawaii County, HI</t>
  </si>
  <si>
    <t>Davidson</t>
  </si>
  <si>
    <t>Davidson County, TN</t>
  </si>
  <si>
    <t>Nassau County, FL</t>
  </si>
  <si>
    <t>Callaway</t>
  </si>
  <si>
    <t>Callaway County, MO</t>
  </si>
  <si>
    <t>Cache</t>
  </si>
  <si>
    <t>Cache County, UT</t>
  </si>
  <si>
    <t>Richland County, OH</t>
  </si>
  <si>
    <t>Lehigh</t>
  </si>
  <si>
    <t>Lehigh County, PA</t>
  </si>
  <si>
    <t>Marion County, SC</t>
  </si>
  <si>
    <t>Lanier</t>
  </si>
  <si>
    <t>Lanier County, GA</t>
  </si>
  <si>
    <t>Muscatine</t>
  </si>
  <si>
    <t>Muscatine County, IA</t>
  </si>
  <si>
    <t>Douglas County, KS</t>
  </si>
  <si>
    <t>Jackson County, IA</t>
  </si>
  <si>
    <t>Ontonagon</t>
  </si>
  <si>
    <t>Ontonagon County, MI</t>
  </si>
  <si>
    <t>Manistee</t>
  </si>
  <si>
    <t>Manistee County, MI</t>
  </si>
  <si>
    <t>Kershaw</t>
  </si>
  <si>
    <t>Kershaw County, SC</t>
  </si>
  <si>
    <t>Pickens</t>
  </si>
  <si>
    <t>Pickens County, SC</t>
  </si>
  <si>
    <t>Nemaha</t>
  </si>
  <si>
    <t>Nemaha County, NE</t>
  </si>
  <si>
    <t>Carroll County, MO</t>
  </si>
  <si>
    <t>Valdez-Cordova</t>
  </si>
  <si>
    <t>Valdez-Cordova Census Area, AK</t>
  </si>
  <si>
    <t>Magoffin</t>
  </si>
  <si>
    <t>Magoffin County, KY</t>
  </si>
  <si>
    <t>Northumberland</t>
  </si>
  <si>
    <t>Northumberland County, PA</t>
  </si>
  <si>
    <t>Daviess County, KY</t>
  </si>
  <si>
    <t>Knox County, KY</t>
  </si>
  <si>
    <t>Mercer County, WV</t>
  </si>
  <si>
    <t xml:space="preserve">Orange </t>
  </si>
  <si>
    <t>Wagoner County</t>
  </si>
  <si>
    <t>Mercer County</t>
  </si>
  <si>
    <t>Rogers County</t>
  </si>
  <si>
    <t xml:space="preserve">Delta                              </t>
  </si>
  <si>
    <t>Delta County, CO</t>
  </si>
  <si>
    <t>Bourbon</t>
  </si>
  <si>
    <t>Bourbon County, KS</t>
  </si>
  <si>
    <t>Matgrda Is-Lb</t>
  </si>
  <si>
    <t>Matgrda Is-Lb County, TX</t>
  </si>
  <si>
    <t>Wirt County</t>
  </si>
  <si>
    <t>Wirt County, WV</t>
  </si>
  <si>
    <t>Morehouse Parish</t>
  </si>
  <si>
    <t>Morehouse Parish, LA</t>
  </si>
  <si>
    <t>Morris County, KS</t>
  </si>
  <si>
    <t>Mason County</t>
  </si>
  <si>
    <t xml:space="preserve">Routt                              </t>
  </si>
  <si>
    <t xml:space="preserve">Baca                               </t>
  </si>
  <si>
    <t>Baca County, CO</t>
  </si>
  <si>
    <t>Mcculloch</t>
  </si>
  <si>
    <t>Mcculloch County, TX</t>
  </si>
  <si>
    <t>Meigs</t>
  </si>
  <si>
    <t>Meigs County, OH</t>
  </si>
  <si>
    <t>Athens</t>
  </si>
  <si>
    <t>Athens County, OH</t>
  </si>
  <si>
    <t xml:space="preserve">Prowers                            </t>
  </si>
  <si>
    <t>Prairie</t>
  </si>
  <si>
    <t>Prairie County, MT</t>
  </si>
  <si>
    <t>Ashland County, OH</t>
  </si>
  <si>
    <t>Fairfield County, OH</t>
  </si>
  <si>
    <t>Hocking</t>
  </si>
  <si>
    <t>Hocking County, OH</t>
  </si>
  <si>
    <t>Nemaha County, KS</t>
  </si>
  <si>
    <t>Leavenworth</t>
  </si>
  <si>
    <t>Leavenworth County, KS</t>
  </si>
  <si>
    <t>Motley</t>
  </si>
  <si>
    <t>Motley County, TX</t>
  </si>
  <si>
    <t xml:space="preserve">Bent                               </t>
  </si>
  <si>
    <t>Bent County, CO</t>
  </si>
  <si>
    <t>Wood County</t>
  </si>
  <si>
    <t>Wood County, WV</t>
  </si>
  <si>
    <t>Muskogee County</t>
  </si>
  <si>
    <t>Chase</t>
  </si>
  <si>
    <t>Chase County, KS</t>
  </si>
  <si>
    <t>Caldwell Parish</t>
  </si>
  <si>
    <t>Caldwell Parish, LA</t>
  </si>
  <si>
    <t>Tucker County</t>
  </si>
  <si>
    <t>Huntingdon</t>
  </si>
  <si>
    <t>Huntingdon County, PA</t>
  </si>
  <si>
    <t>Trinity</t>
  </si>
  <si>
    <t>Trinity County, TX</t>
  </si>
  <si>
    <t>Wabaunsee</t>
  </si>
  <si>
    <t>Wabaunsee County, KS</t>
  </si>
  <si>
    <t>Mayes County</t>
  </si>
  <si>
    <t xml:space="preserve">Mckinley </t>
  </si>
  <si>
    <t xml:space="preserve">Fremont                            </t>
  </si>
  <si>
    <t>Crawford County, KS</t>
  </si>
  <si>
    <t>Bowie</t>
  </si>
  <si>
    <t>Bowie County, TX</t>
  </si>
  <si>
    <t>Kimball</t>
  </si>
  <si>
    <t>Kimball County, NE</t>
  </si>
  <si>
    <t>Iowa</t>
  </si>
  <si>
    <t>Iowa County, WI</t>
  </si>
  <si>
    <t>Hillsborough County, NH</t>
  </si>
  <si>
    <t>Delta</t>
  </si>
  <si>
    <t>Delta County, MI</t>
  </si>
  <si>
    <t>Sweet Grass</t>
  </si>
  <si>
    <t>Sweet Grass County, MT</t>
  </si>
  <si>
    <t>Hand</t>
  </si>
  <si>
    <t>Hand County, SD</t>
  </si>
  <si>
    <t>Sullivan County, NH</t>
  </si>
  <si>
    <t>Brule</t>
  </si>
  <si>
    <t>Brule County, SD</t>
  </si>
  <si>
    <t>Palo Alto</t>
  </si>
  <si>
    <t>Palo Alto County, IA</t>
  </si>
  <si>
    <t>Grant County, MN</t>
  </si>
  <si>
    <t>Aurora</t>
  </si>
  <si>
    <t>Aurora County, SD</t>
  </si>
  <si>
    <t>Meagher</t>
  </si>
  <si>
    <t>Meagher County, MT</t>
  </si>
  <si>
    <t>Platte County, NE</t>
  </si>
  <si>
    <t>Kossuth</t>
  </si>
  <si>
    <t>Kossuth County, IA</t>
  </si>
  <si>
    <t>Kewaunee</t>
  </si>
  <si>
    <t>Kewaunee County, WI</t>
  </si>
  <si>
    <t>Gooding</t>
  </si>
  <si>
    <t>Gooding County, ID</t>
  </si>
  <si>
    <t>Hancock County, OH</t>
  </si>
  <si>
    <t>Kodiak Island</t>
  </si>
  <si>
    <t>Kodiak Island Borough, AK</t>
  </si>
  <si>
    <t>Fillmore</t>
  </si>
  <si>
    <t>Fillmore County, NE</t>
  </si>
  <si>
    <t>Cedar County, IA</t>
  </si>
  <si>
    <t>Baca</t>
  </si>
  <si>
    <t>Knox County, ME</t>
  </si>
  <si>
    <t>Waldo</t>
  </si>
  <si>
    <t>Waldo County, ME</t>
  </si>
  <si>
    <t>Marion County, OH</t>
  </si>
  <si>
    <t>NORTHWEST ARCTIC</t>
  </si>
  <si>
    <t>NORTHWEST ARCTIC Borough, AK</t>
  </si>
  <si>
    <t>Taylor County, IA</t>
  </si>
  <si>
    <t>Stevens County, MN</t>
  </si>
  <si>
    <t>Logan County, OH</t>
  </si>
  <si>
    <t>Greene County, OH</t>
  </si>
  <si>
    <t>Seminole County, GA</t>
  </si>
  <si>
    <t>Davis County, IA</t>
  </si>
  <si>
    <t>Rio Arriba</t>
  </si>
  <si>
    <t>Shelby County, OH</t>
  </si>
  <si>
    <t>Tuolumne</t>
  </si>
  <si>
    <t>Tuolumne County, CA</t>
  </si>
  <si>
    <t>Muscogee</t>
  </si>
  <si>
    <t>Muscogee County, GA</t>
  </si>
  <si>
    <t>Elkhart</t>
  </si>
  <si>
    <t>Elkhart County, IN</t>
  </si>
  <si>
    <t>Talbot County, MD</t>
  </si>
  <si>
    <t>Kennebec</t>
  </si>
  <si>
    <t>Kennebec County, ME</t>
  </si>
  <si>
    <t>Haywood County, NC</t>
  </si>
  <si>
    <t>Clark County, OH</t>
  </si>
  <si>
    <t>Real</t>
  </si>
  <si>
    <t>Real County, TX</t>
  </si>
  <si>
    <t>Colquitt</t>
  </si>
  <si>
    <t>Colquitt County, GA</t>
  </si>
  <si>
    <t>Columbia County, GA</t>
  </si>
  <si>
    <t>Sumter</t>
  </si>
  <si>
    <t>Sumter County, GA</t>
  </si>
  <si>
    <t>Thomas County, GA</t>
  </si>
  <si>
    <t>Multnomah</t>
  </si>
  <si>
    <t>Multnomah County, OR</t>
  </si>
  <si>
    <t>Williamson County, TX</t>
  </si>
  <si>
    <t>Clayton</t>
  </si>
  <si>
    <t>Clayton County, IA</t>
  </si>
  <si>
    <t>Branch</t>
  </si>
  <si>
    <t>Branch County, MI</t>
  </si>
  <si>
    <t>Mason County, IL</t>
  </si>
  <si>
    <t>Merrimack</t>
  </si>
  <si>
    <t>Merrimack County, NH</t>
  </si>
  <si>
    <t>Grant County, SD</t>
  </si>
  <si>
    <t>Choctaw County, OK</t>
  </si>
  <si>
    <t>Worth County, GA</t>
  </si>
  <si>
    <t>Chickasaw County, IA</t>
  </si>
  <si>
    <t>Lincoln County, WI</t>
  </si>
  <si>
    <t>Osage County, KS</t>
  </si>
  <si>
    <t>Frederick County, VA</t>
  </si>
  <si>
    <t>Wasatch</t>
  </si>
  <si>
    <t>Wasatch County, UT</t>
  </si>
  <si>
    <t>Emmet</t>
  </si>
  <si>
    <t>Emmet County, IA</t>
  </si>
  <si>
    <t>St Bernard Parish</t>
  </si>
  <si>
    <t>Saunders</t>
  </si>
  <si>
    <t>Saunders County, NE</t>
  </si>
  <si>
    <t>Monroe County, IL</t>
  </si>
  <si>
    <t>Dauphin</t>
  </si>
  <si>
    <t>Dauphin County, PA</t>
  </si>
  <si>
    <t>Watonwan</t>
  </si>
  <si>
    <t>Watonwan County, MN</t>
  </si>
  <si>
    <t>Hillsdale</t>
  </si>
  <si>
    <t>Hillsdale County, MI</t>
  </si>
  <si>
    <t>Lane County, OR</t>
  </si>
  <si>
    <t>Clatsop</t>
  </si>
  <si>
    <t>Clatsop County, OR</t>
  </si>
  <si>
    <t>Oneida County, WI</t>
  </si>
  <si>
    <t>Yankton</t>
  </si>
  <si>
    <t>Yankton County, SD</t>
  </si>
  <si>
    <t>Canyon</t>
  </si>
  <si>
    <t>Canyon County, ID</t>
  </si>
  <si>
    <t>Portage County, WI</t>
  </si>
  <si>
    <t>Alpena</t>
  </si>
  <si>
    <t>Alpena County, MI</t>
  </si>
  <si>
    <t>Stevens County, WA</t>
  </si>
  <si>
    <t>San Mateo</t>
  </si>
  <si>
    <t>San Mateo County, CA</t>
  </si>
  <si>
    <t>Ottawa County, KS</t>
  </si>
  <si>
    <t>Kanabec</t>
  </si>
  <si>
    <t>Kanabec County, MN</t>
  </si>
  <si>
    <t>Greer</t>
  </si>
  <si>
    <t>Greer County, OK</t>
  </si>
  <si>
    <t>Benton County, OR</t>
  </si>
  <si>
    <t>Conejos</t>
  </si>
  <si>
    <t>Conejos County, CO</t>
  </si>
  <si>
    <t>Jackson County, KS</t>
  </si>
  <si>
    <t>Jefferson County, GA</t>
  </si>
  <si>
    <t>Douglas County, WI</t>
  </si>
  <si>
    <t>Hancock County, WV</t>
  </si>
  <si>
    <t>West Feliciana Parish</t>
  </si>
  <si>
    <t>West Feliciana Parish, LA</t>
  </si>
  <si>
    <t>Hamilton County, TX</t>
  </si>
  <si>
    <t>Pendleton County</t>
  </si>
  <si>
    <t>Pendleton County, WV</t>
  </si>
  <si>
    <t>Greer County</t>
  </si>
  <si>
    <t>Craig County</t>
  </si>
  <si>
    <t>Craig County, OK</t>
  </si>
  <si>
    <t>Riley</t>
  </si>
  <si>
    <t>Riley County, KS</t>
  </si>
  <si>
    <t>Petroleum</t>
  </si>
  <si>
    <t>Petroleum County, MT</t>
  </si>
  <si>
    <t>Goshen</t>
  </si>
  <si>
    <t>Goshen County, WY</t>
  </si>
  <si>
    <t>Carter County, MT</t>
  </si>
  <si>
    <t xml:space="preserve">Sedgwick                           </t>
  </si>
  <si>
    <t>Sedgwick County, CO</t>
  </si>
  <si>
    <t xml:space="preserve">Kit Carson                         </t>
  </si>
  <si>
    <t>Jefferson County, KS</t>
  </si>
  <si>
    <t>Brown County, KS</t>
  </si>
  <si>
    <t xml:space="preserve">Elbert                             </t>
  </si>
  <si>
    <t>Elbert County, CO</t>
  </si>
  <si>
    <t>Geary</t>
  </si>
  <si>
    <t>Geary County, KS</t>
  </si>
  <si>
    <t>Garfield County, MT</t>
  </si>
  <si>
    <t>Dickinson County, KS</t>
  </si>
  <si>
    <t>Sweetgrass</t>
  </si>
  <si>
    <t>Sweet grass County, MT</t>
  </si>
  <si>
    <t>Webster County</t>
  </si>
  <si>
    <t>Fergus</t>
  </si>
  <si>
    <t>Fergus County, MT</t>
  </si>
  <si>
    <t>Bandera</t>
  </si>
  <si>
    <t>Bandera County, TX</t>
  </si>
  <si>
    <t>Summers County</t>
  </si>
  <si>
    <t>Summers County, WV</t>
  </si>
  <si>
    <t>Daniels</t>
  </si>
  <si>
    <t>Daniels County, MT</t>
  </si>
  <si>
    <t>Childress</t>
  </si>
  <si>
    <t>Childress County, TX</t>
  </si>
  <si>
    <t>Jackson County, OH</t>
  </si>
  <si>
    <t>Erie County, OH</t>
  </si>
  <si>
    <t>Harmon County</t>
  </si>
  <si>
    <t>Harmon County, OK</t>
  </si>
  <si>
    <t>Washington Parish</t>
  </si>
  <si>
    <t>Washington Parish, LA</t>
  </si>
  <si>
    <t>Delaware County, OH</t>
  </si>
  <si>
    <t>McCone</t>
  </si>
  <si>
    <t>McCone County, MT</t>
  </si>
  <si>
    <t>Seneca County, OH</t>
  </si>
  <si>
    <t>Falls</t>
  </si>
  <si>
    <t>Falls County, TX</t>
  </si>
  <si>
    <t>Mclennan</t>
  </si>
  <si>
    <t>Mclennan County, TX</t>
  </si>
  <si>
    <t>Kimble</t>
  </si>
  <si>
    <t>Kimble County, TX</t>
  </si>
  <si>
    <t>Hancock County</t>
  </si>
  <si>
    <t>Mineral County</t>
  </si>
  <si>
    <t>Yuba</t>
  </si>
  <si>
    <t>Yuba County, CA</t>
  </si>
  <si>
    <t>Morgan County</t>
  </si>
  <si>
    <t>Morgan County, WV</t>
  </si>
  <si>
    <t>Atchison County, KS</t>
  </si>
  <si>
    <t>Bedford County, PA</t>
  </si>
  <si>
    <t>Doniphan</t>
  </si>
  <si>
    <t>Doniphan County, KS</t>
  </si>
  <si>
    <t>Jewell</t>
  </si>
  <si>
    <t>Jewell County, KS</t>
  </si>
  <si>
    <t>Mitchell County, KS</t>
  </si>
  <si>
    <t>Republic</t>
  </si>
  <si>
    <t>Republic County, KS</t>
  </si>
  <si>
    <t>Shawnee</t>
  </si>
  <si>
    <t>Shawnee County, KS</t>
  </si>
  <si>
    <t>Smith County, KS</t>
  </si>
  <si>
    <t>East Carroll Parish</t>
  </si>
  <si>
    <t>East Carroll Parish, LA</t>
  </si>
  <si>
    <t>Madison Parish</t>
  </si>
  <si>
    <t>Madison Parish, LA</t>
  </si>
  <si>
    <t>Orleans Parish</t>
  </si>
  <si>
    <t>Orleans Parish, LA</t>
  </si>
  <si>
    <t>St. Tammany Parish</t>
  </si>
  <si>
    <t>St. Tammany Parish, LA</t>
  </si>
  <si>
    <t>West Carroll Parish</t>
  </si>
  <si>
    <t>West Carroll Parish, LA</t>
  </si>
  <si>
    <t>Kane County, UT</t>
  </si>
  <si>
    <t>Tazewell County, VA</t>
  </si>
  <si>
    <t>Hettinger</t>
  </si>
  <si>
    <t>Hettinger County, ND</t>
  </si>
  <si>
    <t>Keya Paha</t>
  </si>
  <si>
    <t>Keya Paha County, NE</t>
  </si>
  <si>
    <t>Racine</t>
  </si>
  <si>
    <t>Racine County, WI</t>
  </si>
  <si>
    <t>Norfolk City</t>
  </si>
  <si>
    <t>Norfolk City, VA</t>
  </si>
  <si>
    <t>Fulton County, IL</t>
  </si>
  <si>
    <t>Douglas County, IL</t>
  </si>
  <si>
    <t>McHenry County, IL</t>
  </si>
  <si>
    <t>Saline County, NE</t>
  </si>
  <si>
    <t>Union County, PA</t>
  </si>
  <si>
    <t>Fairbanks North Star</t>
  </si>
  <si>
    <t>Fairbanks North Star Borough, AK</t>
  </si>
  <si>
    <t xml:space="preserve">Harding </t>
  </si>
  <si>
    <t>Harding County, NM</t>
  </si>
  <si>
    <t xml:space="preserve">Union </t>
  </si>
  <si>
    <t>Union County, NM</t>
  </si>
  <si>
    <t>Ottawa County, OH</t>
  </si>
  <si>
    <t>Pike County, OH</t>
  </si>
  <si>
    <t>Adair County, OK</t>
  </si>
  <si>
    <t>Cherokee County, OK</t>
  </si>
  <si>
    <t>Delaware County, OK</t>
  </si>
  <si>
    <t>Latimer</t>
  </si>
  <si>
    <t>McCurtain</t>
  </si>
  <si>
    <t>McCurtain County, OK</t>
  </si>
  <si>
    <t>Ottawa County, OK</t>
  </si>
  <si>
    <t>Sequoyah</t>
  </si>
  <si>
    <t>Armstrong County, TX</t>
  </si>
  <si>
    <t>Blanco</t>
  </si>
  <si>
    <t>Blanco County, TX</t>
  </si>
  <si>
    <t>Brazos-Lb</t>
  </si>
  <si>
    <t>Brazos-Lb County, TX</t>
  </si>
  <si>
    <t>Brazos-Sb</t>
  </si>
  <si>
    <t>Brazos-Sb County, TX</t>
  </si>
  <si>
    <t>Craig</t>
  </si>
  <si>
    <t>Clark County, IN</t>
  </si>
  <si>
    <t>Decatur County, IN</t>
  </si>
  <si>
    <t>Harrison County, IN</t>
  </si>
  <si>
    <t>Jackson County, IN</t>
  </si>
  <si>
    <t>Monroe County, IN</t>
  </si>
  <si>
    <t>Caldwell County, NC</t>
  </si>
  <si>
    <t>Saline County, AR</t>
  </si>
  <si>
    <t>Marin</t>
  </si>
  <si>
    <t>Marin County, CA</t>
  </si>
  <si>
    <t>Saguache</t>
  </si>
  <si>
    <t>Saguache County, CO</t>
  </si>
  <si>
    <t>Chaffee</t>
  </si>
  <si>
    <t>Chaffee County, CO</t>
  </si>
  <si>
    <t>Grand County, CO</t>
  </si>
  <si>
    <t>Bibb</t>
  </si>
  <si>
    <t>Bibb County, GA</t>
  </si>
  <si>
    <t>Madison County, ID</t>
  </si>
  <si>
    <t>DeWitt</t>
  </si>
  <si>
    <t>De Witt County, IL</t>
  </si>
  <si>
    <t>Knox County, TN</t>
  </si>
  <si>
    <t>Rutherford County, TN</t>
  </si>
  <si>
    <t>King County, WA</t>
  </si>
  <si>
    <t>Thurston</t>
  </si>
  <si>
    <t>Thurston County, NE</t>
  </si>
  <si>
    <t>Butler County, NE</t>
  </si>
  <si>
    <t>Furnas</t>
  </si>
  <si>
    <t>Furnas County, NE</t>
  </si>
  <si>
    <t>Santa Cruz County, CA</t>
  </si>
  <si>
    <t>Cuming</t>
  </si>
  <si>
    <t>Cuming County, NE</t>
  </si>
  <si>
    <t>Cheyenne County, NE</t>
  </si>
  <si>
    <t>Nome</t>
  </si>
  <si>
    <t>Nome Census Area, AK</t>
  </si>
  <si>
    <t>Fulton County, GA</t>
  </si>
  <si>
    <t>Stewart County, GA</t>
  </si>
  <si>
    <t>De Kalb County, IN</t>
  </si>
  <si>
    <t>Perry County, IN</t>
  </si>
  <si>
    <t>Grand Traverse</t>
  </si>
  <si>
    <t>Grand Traverse County, MI</t>
  </si>
  <si>
    <t>Polk County, NE</t>
  </si>
  <si>
    <t>Otter Tail</t>
  </si>
  <si>
    <t>Otter Tail County, MN</t>
  </si>
  <si>
    <t>Southeast Fairbanks</t>
  </si>
  <si>
    <t>Southeast Fairbanks Census Area, AK</t>
  </si>
  <si>
    <t>Cherry</t>
  </si>
  <si>
    <t>Cherry County, NE</t>
  </si>
  <si>
    <t>Lake County, FL</t>
  </si>
  <si>
    <t>Woods</t>
  </si>
  <si>
    <t>Wabash County, IN</t>
  </si>
  <si>
    <t>Franklin County, NE</t>
  </si>
  <si>
    <t>Lincoln County, SD</t>
  </si>
  <si>
    <t>Cheboygan</t>
  </si>
  <si>
    <t>Cheboygan County, MI</t>
  </si>
  <si>
    <t>Pike County, IL</t>
  </si>
  <si>
    <t>Seward County, NE</t>
  </si>
  <si>
    <t>Winneshiek</t>
  </si>
  <si>
    <t>Winneshiek County, IA</t>
  </si>
  <si>
    <t>Henry County, IA</t>
  </si>
  <si>
    <t>Tama</t>
  </si>
  <si>
    <t>Tama County, IA</t>
  </si>
  <si>
    <t>Brown County, IL</t>
  </si>
  <si>
    <t>Los Alamos</t>
  </si>
  <si>
    <t>Los Alamos County, NM</t>
  </si>
  <si>
    <t>Hughes</t>
  </si>
  <si>
    <t>Hughes County, SD</t>
  </si>
  <si>
    <t>Grand Isle</t>
  </si>
  <si>
    <t>Grand Isle County, VT</t>
  </si>
  <si>
    <t>Lamoille</t>
  </si>
  <si>
    <t>Lamoille County, VT</t>
  </si>
  <si>
    <t>Dunn County, WI</t>
  </si>
  <si>
    <t>Polk County, WI</t>
  </si>
  <si>
    <t>Rusk County, WI</t>
  </si>
  <si>
    <t>Henderson County, KY</t>
  </si>
  <si>
    <t>Macon County, IL</t>
  </si>
  <si>
    <t>Cedar County, NE</t>
  </si>
  <si>
    <t>Putnam County, OH</t>
  </si>
  <si>
    <t>Frontier</t>
  </si>
  <si>
    <t>Frontier County, NE</t>
  </si>
  <si>
    <t>Muskegon</t>
  </si>
  <si>
    <t>Muskegon County, MI</t>
  </si>
  <si>
    <t>Clark County, MO</t>
  </si>
  <si>
    <t>Fillmore County, MN</t>
  </si>
  <si>
    <t>Carlton</t>
  </si>
  <si>
    <t>Carlton County, MN</t>
  </si>
  <si>
    <t>Adams County, IN</t>
  </si>
  <si>
    <t>Letcher</t>
  </si>
  <si>
    <t>Letcher County, KY</t>
  </si>
  <si>
    <t>Gallatin</t>
  </si>
  <si>
    <t>Gallatin County, IL</t>
  </si>
  <si>
    <t>Morgan County, KY</t>
  </si>
  <si>
    <t>Marion County, AL</t>
  </si>
  <si>
    <t>Columbia County, PA</t>
  </si>
  <si>
    <t>Breathitt</t>
  </si>
  <si>
    <t>Breathitt County, KY</t>
  </si>
  <si>
    <t>Lee County, KY</t>
  </si>
  <si>
    <t>De Kalb</t>
  </si>
  <si>
    <t>DeKalb County, AL</t>
  </si>
  <si>
    <t>Harmon</t>
  </si>
  <si>
    <t>Tillman</t>
  </si>
  <si>
    <t>Coryell</t>
  </si>
  <si>
    <t>Coryell County, TX</t>
  </si>
  <si>
    <t>Buffalo County, WI</t>
  </si>
  <si>
    <t>York County, VA</t>
  </si>
  <si>
    <t>Le Flore</t>
  </si>
  <si>
    <t>McKean</t>
  </si>
  <si>
    <t>McKean County, PA</t>
  </si>
  <si>
    <t>Dallam</t>
  </si>
  <si>
    <t>Dallam County, TX</t>
  </si>
  <si>
    <t>High Is-Sb</t>
  </si>
  <si>
    <t>High Is-Sb County, TX</t>
  </si>
  <si>
    <t>Hudspeth</t>
  </si>
  <si>
    <t>Hudspeth County, TX</t>
  </si>
  <si>
    <t>Jeff Davis County, TX</t>
  </si>
  <si>
    <t>Kerr</t>
  </si>
  <si>
    <t>Kerr County, TX</t>
  </si>
  <si>
    <t>Lampasas</t>
  </si>
  <si>
    <t>Lampasas County, TX</t>
  </si>
  <si>
    <t>Matgrda Is-Sb</t>
  </si>
  <si>
    <t>Matgrda Is-Sb County, TX</t>
  </si>
  <si>
    <t>Rains</t>
  </si>
  <si>
    <t>Rains County, TX</t>
  </si>
  <si>
    <t>Swisher</t>
  </si>
  <si>
    <t>Swisher County, TX</t>
  </si>
  <si>
    <t>Box Elder</t>
  </si>
  <si>
    <t>Box Elder County, UT</t>
  </si>
  <si>
    <t>Morgan County, UT</t>
  </si>
  <si>
    <t>Piute</t>
  </si>
  <si>
    <t>Piute County, UT</t>
  </si>
  <si>
    <t>Wayne County, UT</t>
  </si>
  <si>
    <t>Weber</t>
  </si>
  <si>
    <t>Weber County, UT</t>
  </si>
  <si>
    <t>Berkeley County, WV</t>
  </si>
  <si>
    <t>Hampshire County, WV</t>
  </si>
  <si>
    <t>Hardy</t>
  </si>
  <si>
    <t>Hardy County, WV</t>
  </si>
  <si>
    <t>Jefferson County, WV</t>
  </si>
  <si>
    <t>Okmulgee</t>
  </si>
  <si>
    <t>McDowell</t>
  </si>
  <si>
    <t>Monroe County, WV</t>
  </si>
  <si>
    <t>Pendleton</t>
  </si>
  <si>
    <t>Pocahontas County, WV</t>
  </si>
  <si>
    <t>Summers</t>
  </si>
  <si>
    <t>Aleutians East</t>
  </si>
  <si>
    <t>Aleutians East Borough, AK</t>
  </si>
  <si>
    <t>Pembina</t>
  </si>
  <si>
    <t>Pembina County, ND</t>
  </si>
  <si>
    <t>Oceana</t>
  </si>
  <si>
    <t>Oceana County, MI</t>
  </si>
  <si>
    <t>Putnam County, NY</t>
  </si>
  <si>
    <t xml:space="preserve">Denver                             </t>
  </si>
  <si>
    <t xml:space="preserve">El Paso                            </t>
  </si>
  <si>
    <t xml:space="preserve">Montrose                           </t>
  </si>
  <si>
    <t>Pulaski County, KY</t>
  </si>
  <si>
    <t>Putnam County, IL</t>
  </si>
  <si>
    <t>Floyd County, IN</t>
  </si>
  <si>
    <t>Elbert</t>
  </si>
  <si>
    <t>Preston</t>
  </si>
  <si>
    <t>Allamakee</t>
  </si>
  <si>
    <t>Allamakee County, IA</t>
  </si>
  <si>
    <t>Scott County, MO</t>
  </si>
  <si>
    <t>King George</t>
  </si>
  <si>
    <t>King George County, VA</t>
  </si>
  <si>
    <t>Eureka</t>
  </si>
  <si>
    <t>Eureka County, NV</t>
  </si>
  <si>
    <t>Rhea</t>
  </si>
  <si>
    <t>Rhea County, TN</t>
  </si>
  <si>
    <t>Clinton County, IA</t>
  </si>
  <si>
    <t>Cook County, MN</t>
  </si>
  <si>
    <t>Mecklenburg County, VA</t>
  </si>
  <si>
    <t>Lake County, MN</t>
  </si>
  <si>
    <t>Hopewell City</t>
  </si>
  <si>
    <t>Hopewell City, VA</t>
  </si>
  <si>
    <t>Jackson County, FL</t>
  </si>
  <si>
    <t>Woodford County, KY</t>
  </si>
  <si>
    <t>Huerfano</t>
  </si>
  <si>
    <t>Clay County, MO</t>
  </si>
  <si>
    <t>Covington City</t>
  </si>
  <si>
    <t>Covington City, VA</t>
  </si>
  <si>
    <t>Bent</t>
  </si>
  <si>
    <t>Marion County, IA</t>
  </si>
  <si>
    <t>Polk County, MN</t>
  </si>
  <si>
    <t>Traill</t>
  </si>
  <si>
    <t>Traill County, ND</t>
  </si>
  <si>
    <t>Augusta</t>
  </si>
  <si>
    <t>Augusta County, VA</t>
  </si>
  <si>
    <t>Alger</t>
  </si>
  <si>
    <t>Alger County, MI</t>
  </si>
  <si>
    <t>Scotts Bluff</t>
  </si>
  <si>
    <t>Scotts Bluff County, NE</t>
  </si>
  <si>
    <t>Crow Wing</t>
  </si>
  <si>
    <t>Crow Wing County, MN</t>
  </si>
  <si>
    <t>Cleburne</t>
  </si>
  <si>
    <t>Skagway-Yakutat-Angoon Census Area, AK</t>
  </si>
  <si>
    <t>Ashley</t>
  </si>
  <si>
    <t>Bradley</t>
  </si>
  <si>
    <t>Conway</t>
  </si>
  <si>
    <t>Faulkner</t>
  </si>
  <si>
    <t>Miller</t>
  </si>
  <si>
    <t>Nevada</t>
  </si>
  <si>
    <t>Sebastian</t>
  </si>
  <si>
    <t>Yell</t>
  </si>
  <si>
    <t>Archuleta</t>
  </si>
  <si>
    <t>Quitman</t>
  </si>
  <si>
    <t>Barren</t>
  </si>
  <si>
    <t>Breckinridge</t>
  </si>
  <si>
    <t>Casey</t>
  </si>
  <si>
    <t>Edmonson</t>
  </si>
  <si>
    <t>Elliott</t>
  </si>
  <si>
    <t>Estill</t>
  </si>
  <si>
    <t>Green</t>
  </si>
  <si>
    <t>Greenup</t>
  </si>
  <si>
    <t>Laurel</t>
  </si>
  <si>
    <t>McCreary</t>
  </si>
  <si>
    <t>Metcalfe</t>
  </si>
  <si>
    <t>Owsley</t>
  </si>
  <si>
    <t>Powell</t>
  </si>
  <si>
    <t>Simpson</t>
  </si>
  <si>
    <t>Todd</t>
  </si>
  <si>
    <t>Wolfe</t>
  </si>
  <si>
    <t>Amite</t>
  </si>
  <si>
    <t>Copiah</t>
  </si>
  <si>
    <t>Leflore</t>
  </si>
  <si>
    <t>Oktibbeha</t>
  </si>
  <si>
    <t>Pearl River</t>
  </si>
  <si>
    <t>Pontotoc</t>
  </si>
  <si>
    <t>Rankin</t>
  </si>
  <si>
    <t>Walthall</t>
  </si>
  <si>
    <t>Coal</t>
  </si>
  <si>
    <t>Avg. retirement year</t>
  </si>
  <si>
    <t>Data type</t>
  </si>
  <si>
    <t>State regulators</t>
  </si>
  <si>
    <t>Coal capacity (MW)</t>
  </si>
  <si>
    <t>Retired coal capacity (MW)</t>
  </si>
  <si>
    <t>Oil production (bbl)</t>
  </si>
  <si>
    <t>Refining capacity (b/d)</t>
  </si>
  <si>
    <t>Natural gas production (mcf)</t>
  </si>
  <si>
    <t>County-level coal production, ranked on an aggregate production basis, and socioeconomic and environmntal indicators</t>
  </si>
  <si>
    <t>County-level natural gas production, ranked on an aggregate production basis, and socioeconomic and environmntal indicators</t>
  </si>
  <si>
    <t>MCF</t>
  </si>
  <si>
    <t>NG</t>
  </si>
  <si>
    <t>Coal production (kst)</t>
  </si>
  <si>
    <t>Share retired</t>
  </si>
  <si>
    <t>Natural gas capacity (MW)</t>
  </si>
  <si>
    <t>Coal_power_combined</t>
  </si>
  <si>
    <t>County-level natural gas power capacity, ranked on an aggregate capacity basis, and socioeconomic and environmntal indicators</t>
  </si>
  <si>
    <t>County-level oil refining capacity, ranked on an aggregate capacity basis, and socioeconomic and environmntal indicators</t>
  </si>
  <si>
    <t>County-level oil production, ranked on an aggregate capacity basis, and socioeconomic and environmntal indicators</t>
  </si>
  <si>
    <t>County-level retired coal power capacity, ranked on an aggregate capacity basis, and socioeconomic and environmntal indicators</t>
  </si>
  <si>
    <t>County-level coal power capacity, ranked on an aggregate capacity basis, and socioeconomic and environmntal indicators</t>
  </si>
  <si>
    <t>County-level operating and retired coal power capacity, ranked on an aggregate capacity basis, and socioeconomic and environmntal indicators</t>
  </si>
  <si>
    <t>BBL</t>
  </si>
  <si>
    <t>MS Oil and Gas Board</t>
  </si>
  <si>
    <t>Adams County, MS</t>
  </si>
  <si>
    <t>Amite County, MS</t>
  </si>
  <si>
    <t>Claiborne County, MS</t>
  </si>
  <si>
    <t>Clarke County, MS</t>
  </si>
  <si>
    <t>Clay County, MS</t>
  </si>
  <si>
    <t>Copiah County, MS</t>
  </si>
  <si>
    <t>Covington County, MS</t>
  </si>
  <si>
    <t>Franklin County, MS</t>
  </si>
  <si>
    <t>Greene County, MS</t>
  </si>
  <si>
    <t>Holmes County, MS</t>
  </si>
  <si>
    <t>Jasper County, MS</t>
  </si>
  <si>
    <t>Jefferson County, MS</t>
  </si>
  <si>
    <t>Lawrence County, MS</t>
  </si>
  <si>
    <t>Lee County, MS</t>
  </si>
  <si>
    <t>Leflore County, MS</t>
  </si>
  <si>
    <t>Lincoln County, MS</t>
  </si>
  <si>
    <t>Madison County, MS</t>
  </si>
  <si>
    <t>Marion County, MS</t>
  </si>
  <si>
    <t>Monroe County, MS</t>
  </si>
  <si>
    <t>Oktibbeha County, MS</t>
  </si>
  <si>
    <t>Pearl River County, MS</t>
  </si>
  <si>
    <t>Perry County, MS</t>
  </si>
  <si>
    <t>Pike County, MS</t>
  </si>
  <si>
    <t>Pontotoc County, MS</t>
  </si>
  <si>
    <t>Quitman County, MS</t>
  </si>
  <si>
    <t>Rankin County, MS</t>
  </si>
  <si>
    <t>Scott County, MS</t>
  </si>
  <si>
    <t>Simpson County, MS</t>
  </si>
  <si>
    <t>Walthall County, MS</t>
  </si>
  <si>
    <t>Wayne County, MS</t>
  </si>
  <si>
    <t>Wilkinson County, MS</t>
  </si>
  <si>
    <t>AOGC</t>
  </si>
  <si>
    <t>KY Energy and Environmental Cabinet</t>
  </si>
  <si>
    <t>County FIPS</t>
  </si>
  <si>
    <t>Simple average score</t>
  </si>
  <si>
    <t>Economic risk</t>
  </si>
  <si>
    <t>Education risk</t>
  </si>
  <si>
    <t>Climate risk</t>
  </si>
  <si>
    <t>Energy burden risk</t>
  </si>
  <si>
    <t>Clean transit risk</t>
  </si>
  <si>
    <t>Housing risk</t>
  </si>
  <si>
    <t>Legacy pollution risk</t>
  </si>
  <si>
    <t>Wastewater risk</t>
  </si>
  <si>
    <t>Health risk</t>
  </si>
  <si>
    <t>Simple average rank</t>
  </si>
  <si>
    <t>Sensitivity</t>
  </si>
  <si>
    <t>Exposure</t>
  </si>
  <si>
    <t>Exposure * sensitivity (raw score)</t>
  </si>
  <si>
    <t>Exposure * sensitivity (percentile)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</si>
  <si>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</si>
  <si>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</si>
  <si>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</si>
  <si>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</si>
  <si>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</si>
  <si>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</si>
  <si>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</si>
  <si>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</si>
  <si>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</si>
  <si>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</si>
  <si>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</si>
  <si>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</si>
  <si>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</si>
  <si>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Conecuh County, AL</t>
  </si>
  <si>
    <t>Coosa County, AL</t>
  </si>
  <si>
    <t>Crenshaw County, AL</t>
  </si>
  <si>
    <t>Cullman County, AL</t>
  </si>
  <si>
    <t>Elmore County, AL</t>
  </si>
  <si>
    <t>Fayette County, AL</t>
  </si>
  <si>
    <t>Franklin County, AL</t>
  </si>
  <si>
    <t>Geneva County, AL</t>
  </si>
  <si>
    <t>Hale County, AL</t>
  </si>
  <si>
    <t>Henry County, AL</t>
  </si>
  <si>
    <t>Houston County, AL</t>
  </si>
  <si>
    <t>Lamar County, AL</t>
  </si>
  <si>
    <t>Lawrence County, AL</t>
  </si>
  <si>
    <t>Macon County, AL</t>
  </si>
  <si>
    <t>Marengo County, AL</t>
  </si>
  <si>
    <t>Marshall County, AL</t>
  </si>
  <si>
    <t>Monroe County, AL</t>
  </si>
  <si>
    <t>Montgomery County, AL</t>
  </si>
  <si>
    <t>Perry County, AL</t>
  </si>
  <si>
    <t>Pickens County, AL</t>
  </si>
  <si>
    <t>Pike County, AL</t>
  </si>
  <si>
    <t>Randolph County, AL</t>
  </si>
  <si>
    <t>St. Clair County, AL</t>
  </si>
  <si>
    <t>Sumter County, AL</t>
  </si>
  <si>
    <t>Wilcox County, AL</t>
  </si>
  <si>
    <t>Winston County, AL</t>
  </si>
  <si>
    <t>Aleutians West Census Area, AK</t>
  </si>
  <si>
    <t>Bethel Census Area, AK</t>
  </si>
  <si>
    <t>Bristol Bay Borough, AK</t>
  </si>
  <si>
    <t>Dillingham Census Area, AK</t>
  </si>
  <si>
    <t>Haines Borough, AK</t>
  </si>
  <si>
    <t>Juneau Borough, AK</t>
  </si>
  <si>
    <t>Ketchikan Gateway Borough, AK</t>
  </si>
  <si>
    <t>Lake and Peninsula Borough, AK</t>
  </si>
  <si>
    <t>Matanuska-Susitna Borough, AK</t>
  </si>
  <si>
    <t>Northwest Arctic Borough, AK</t>
  </si>
  <si>
    <t>Prince of Wales-Outer Ketchikan Census Area, AK</t>
  </si>
  <si>
    <t>Sitka Borough, AK</t>
  </si>
  <si>
    <t>Skagway-Hoonah-Angoon Census Area, AK</t>
  </si>
  <si>
    <t>Wade Hampton Census Area, AK</t>
  </si>
  <si>
    <t>Wrangell-Petersburg Census Area, AK</t>
  </si>
  <si>
    <t>Yakutat Borough, AK</t>
  </si>
  <si>
    <t>Yukon-Koyukuk Census Area, AK</t>
  </si>
  <si>
    <t>Gila County, AZ</t>
  </si>
  <si>
    <t>Graham County, AZ</t>
  </si>
  <si>
    <t>Greenlee County, AZ</t>
  </si>
  <si>
    <t>Ashley County, AR</t>
  </si>
  <si>
    <t>Baxter County, AR</t>
  </si>
  <si>
    <t>Boone County, AR</t>
  </si>
  <si>
    <t>Bradley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</si>
  <si>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</si>
  <si>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</si>
  <si>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</si>
  <si>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</si>
  <si>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</si>
  <si>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</si>
  <si>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</si>
  <si>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</si>
  <si>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</si>
  <si>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</si>
  <si>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</si>
  <si>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</si>
  <si>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</si>
  <si>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</si>
  <si>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</si>
  <si>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Fulton County, AR</t>
  </si>
  <si>
    <t>Garland County, AR</t>
  </si>
  <si>
    <t>Grant County, AR</t>
  </si>
  <si>
    <t>Howard County, AR</t>
  </si>
  <si>
    <t>Izard County, AR</t>
  </si>
  <si>
    <t>Jackson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</si>
  <si>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</si>
  <si>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</si>
  <si>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</si>
  <si>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</si>
  <si>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</si>
  <si>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</si>
  <si>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</si>
  <si>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</si>
  <si>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</si>
  <si>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</si>
  <si>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Monroe County, AR</t>
  </si>
  <si>
    <t>Montgomery County, AR</t>
  </si>
  <si>
    <t>Nevada County, AR</t>
  </si>
  <si>
    <t>Newton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</si>
  <si>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</si>
  <si>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</si>
  <si>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</si>
  <si>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</si>
  <si>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</si>
  <si>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</si>
  <si>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</si>
  <si>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Randolph County, AR</t>
  </si>
  <si>
    <t>St. Francis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</si>
  <si>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</si>
  <si>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</si>
  <si>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</si>
  <si>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</si>
  <si>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</si>
  <si>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</si>
  <si>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Van Buren County, AR</t>
  </si>
  <si>
    <t>White County, AR</t>
  </si>
  <si>
    <t>Yell County, AR</t>
  </si>
  <si>
    <t>Alpine County, CA</t>
  </si>
  <si>
    <t>Amador County, CA</t>
  </si>
  <si>
    <t>Calaveras County, CA</t>
  </si>
  <si>
    <t>Del Norte County, CA</t>
  </si>
  <si>
    <t>Lake County, CA</t>
  </si>
  <si>
    <t>Mariposa County, CA</t>
  </si>
  <si>
    <t>Mendocino County, CA</t>
  </si>
  <si>
    <t>Modoc County, CA</t>
  </si>
  <si>
    <t>Mono County, CA</t>
  </si>
  <si>
    <t>Nevada County, CA</t>
  </si>
  <si>
    <t>Plumas County, CA</t>
  </si>
  <si>
    <t>Sierra County, CA</t>
  </si>
  <si>
    <t>Siskiyou County, CA</t>
  </si>
  <si>
    <t>Trinity County, CA</t>
  </si>
  <si>
    <t>Clear Creek County, CO</t>
  </si>
  <si>
    <t>Costilla County, CO</t>
  </si>
  <si>
    <t>Crowley County, CO</t>
  </si>
  <si>
    <t>Custer County, CO</t>
  </si>
  <si>
    <t>Douglas County, CO</t>
  </si>
  <si>
    <t>Gilpin County, CO</t>
  </si>
  <si>
    <t>Hinsdale County, CO</t>
  </si>
  <si>
    <t>Lake County, CO</t>
  </si>
  <si>
    <t>Mineral County, CO</t>
  </si>
  <si>
    <t>Otero County, CO</t>
  </si>
  <si>
    <t>Ouray County, CO</t>
  </si>
  <si>
    <t>Park County, CO</t>
  </si>
  <si>
    <t>Pitkin County, CO</t>
  </si>
  <si>
    <t>Rio Grande County, CO</t>
  </si>
  <si>
    <t>San Juan County, CO</t>
  </si>
  <si>
    <t>Summit County, CO</t>
  </si>
  <si>
    <t>Teller County, CO</t>
  </si>
  <si>
    <t>Baker County, FL</t>
  </si>
  <si>
    <t>Bradford County, FL</t>
  </si>
  <si>
    <t>Calhoun County, FL</t>
  </si>
  <si>
    <t>Clay County, FL</t>
  </si>
  <si>
    <t>Collier County, FL</t>
  </si>
  <si>
    <t>Dixie County, FL</t>
  </si>
  <si>
    <t>Flagler County, FL</t>
  </si>
  <si>
    <t>Franklin County, FL</t>
  </si>
  <si>
    <t>Gadsden County, FL</t>
  </si>
  <si>
    <t>Glades County, FL</t>
  </si>
  <si>
    <t>Gulf County, FL</t>
  </si>
  <si>
    <t>Hernando County, FL</t>
  </si>
  <si>
    <t>Holmes County, FL</t>
  </si>
  <si>
    <t>Jefferson County, FL</t>
  </si>
  <si>
    <t>Lafayette County, FL</t>
  </si>
  <si>
    <t>Levy County, FL</t>
  </si>
  <si>
    <t>Liberty County, FL</t>
  </si>
  <si>
    <t>Madison County, FL</t>
  </si>
  <si>
    <t>Marion County, FL</t>
  </si>
  <si>
    <t>Monroe County, FL</t>
  </si>
  <si>
    <t>St. Johns County, FL</t>
  </si>
  <si>
    <t>Sarasota County, FL</t>
  </si>
  <si>
    <t>Sumter County, FL</t>
  </si>
  <si>
    <t>Union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</si>
  <si>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</si>
  <si>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</si>
  <si>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</si>
  <si>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</si>
  <si>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</si>
  <si>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</si>
  <si>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</si>
  <si>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</si>
  <si>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</si>
  <si>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Ben Hill County, GA</t>
  </si>
  <si>
    <t>Berrien County, GA</t>
  </si>
  <si>
    <t>Bleckley County, GA</t>
  </si>
  <si>
    <t>Brantley County, GA</t>
  </si>
  <si>
    <t>Bryan County, GA</t>
  </si>
  <si>
    <t>Bulloch County, GA</t>
  </si>
  <si>
    <t>Butts County, GA</t>
  </si>
  <si>
    <t>Calhoun County, GA</t>
  </si>
  <si>
    <t>Carroll County, GA</t>
  </si>
  <si>
    <t>Catoosa County, GA</t>
  </si>
  <si>
    <t>Charlton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</si>
  <si>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</si>
  <si>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</si>
  <si>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</si>
  <si>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</si>
  <si>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</si>
  <si>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</si>
  <si>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Coffee County, GA</t>
  </si>
  <si>
    <t>Cook County, GA</t>
  </si>
  <si>
    <t>Crawford County, GA</t>
  </si>
  <si>
    <t>Crisp County, GA</t>
  </si>
  <si>
    <t>Dade County, GA</t>
  </si>
  <si>
    <t>Dawson County, GA</t>
  </si>
  <si>
    <t>Dodge County, GA</t>
  </si>
  <si>
    <t>Dooly County, GA</t>
  </si>
  <si>
    <t>Douglas County, GA</t>
  </si>
  <si>
    <t>Echols County, GA</t>
  </si>
  <si>
    <t>Elbert County, GA</t>
  </si>
  <si>
    <t>Evans County, GA</t>
  </si>
  <si>
    <t>Fannin County, GA</t>
  </si>
  <si>
    <t>Fayette County, GA</t>
  </si>
  <si>
    <t>Forsyth County, GA</t>
  </si>
  <si>
    <t>Franklin County, GA</t>
  </si>
  <si>
    <t>Gilmer County, GA</t>
  </si>
  <si>
    <t>Glascock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</si>
  <si>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</si>
  <si>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</si>
  <si>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</si>
  <si>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</si>
  <si>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</si>
  <si>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</si>
  <si>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</si>
  <si>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</si>
  <si>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Henry County, GA</t>
  </si>
  <si>
    <t>Irwin County, GA</t>
  </si>
  <si>
    <t>Jasper County, GA</t>
  </si>
  <si>
    <t>Jeff Davis Davis, GA</t>
  </si>
  <si>
    <t>Johnson County, GA</t>
  </si>
  <si>
    <t>Jones County, GA</t>
  </si>
  <si>
    <t>Lamar County, GA</t>
  </si>
  <si>
    <t>Lee County, GA</t>
  </si>
  <si>
    <t>Lincoln County, GA</t>
  </si>
  <si>
    <t>Long County, GA</t>
  </si>
  <si>
    <t>Lumpkin County, GA</t>
  </si>
  <si>
    <t>McDuffie County, GA</t>
  </si>
  <si>
    <t>McIntosh County, GA</t>
  </si>
  <si>
    <t>Macon County, GA</t>
  </si>
  <si>
    <t>Marion County, GA</t>
  </si>
  <si>
    <t>Miller County, GA</t>
  </si>
  <si>
    <t>Montgomery County, GA</t>
  </si>
  <si>
    <t>Morgan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</si>
  <si>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</si>
  <si>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</si>
  <si>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</si>
  <si>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</si>
  <si>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</si>
  <si>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</si>
  <si>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</si>
  <si>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</si>
  <si>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Pulaski County, GA</t>
  </si>
  <si>
    <t>Quitman County, GA</t>
  </si>
  <si>
    <t>Rabun County, GA</t>
  </si>
  <si>
    <t>Randolph County, GA</t>
  </si>
  <si>
    <t>Rockdale County, GA</t>
  </si>
  <si>
    <t>Schley County, GA</t>
  </si>
  <si>
    <t>Screven County, GA</t>
  </si>
  <si>
    <t>Spalding County, GA</t>
  </si>
  <si>
    <t>Stephens County, GA</t>
  </si>
  <si>
    <t>Taliaferro County, GA</t>
  </si>
  <si>
    <t>Tattnall County, GA</t>
  </si>
  <si>
    <t>Tift County, GA</t>
  </si>
  <si>
    <t>Toombs County, GA</t>
  </si>
  <si>
    <t>Towns County, GA</t>
  </si>
  <si>
    <t>Treutlen County, GA</t>
  </si>
  <si>
    <t>Turner County, GA</t>
  </si>
  <si>
    <t>Union County, GA</t>
  </si>
  <si>
    <t>Walker County, GA</t>
  </si>
  <si>
    <t>Ware County, GA</t>
  </si>
  <si>
    <t>Warren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</si>
  <si>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</si>
  <si>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</si>
  <si>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</si>
  <si>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</si>
  <si>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</si>
  <si>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</si>
  <si>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</si>
  <si>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Kalawao County, HI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</si>
  <si>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</si>
  <si>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</si>
  <si>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</si>
  <si>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</si>
  <si>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</si>
  <si>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</si>
  <si>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</si>
  <si>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</si>
  <si>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Boundary County, ID</t>
  </si>
  <si>
    <t>Butte County, ID</t>
  </si>
  <si>
    <t>Camas County, ID</t>
  </si>
  <si>
    <t>Caribou County, ID</t>
  </si>
  <si>
    <t>Clark County, ID</t>
  </si>
  <si>
    <t>Clearwater County, ID</t>
  </si>
  <si>
    <t>Custer County, ID</t>
  </si>
  <si>
    <t>Franklin County, ID</t>
  </si>
  <si>
    <t>Fremont County, ID</t>
  </si>
  <si>
    <t>Gem County, ID</t>
  </si>
  <si>
    <t>Idaho County, ID</t>
  </si>
  <si>
    <t>Jefferson County, ID</t>
  </si>
  <si>
    <t>Jerome County, ID</t>
  </si>
  <si>
    <t>Latah County, ID</t>
  </si>
  <si>
    <t>Lemhi County, ID</t>
  </si>
  <si>
    <t>Lewis County, ID</t>
  </si>
  <si>
    <t>Lincoln County, ID</t>
  </si>
  <si>
    <t>Minidoka County, ID</t>
  </si>
  <si>
    <t>Nez Perce County, ID</t>
  </si>
  <si>
    <t>Oneida County, ID</t>
  </si>
  <si>
    <t>Shoshone County, ID</t>
  </si>
  <si>
    <t>Teton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</si>
  <si>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</si>
  <si>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</si>
  <si>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</si>
  <si>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</si>
  <si>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</si>
  <si>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</si>
  <si>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Calhoun County, IL</t>
  </si>
  <si>
    <t>Carroll County, IL</t>
  </si>
  <si>
    <t>Cass County, IL</t>
  </si>
  <si>
    <t>Clark County, IL</t>
  </si>
  <si>
    <t>Clinton County, IL</t>
  </si>
  <si>
    <t>Coles County, IL</t>
  </si>
  <si>
    <t>Cumberland County, IL</t>
  </si>
  <si>
    <t>Edgar County, IL</t>
  </si>
  <si>
    <t>Edwards County, IL</t>
  </si>
  <si>
    <t>Effingham County, IL</t>
  </si>
  <si>
    <t>Greene County, IL</t>
  </si>
  <si>
    <t>Hancock County, IL</t>
  </si>
  <si>
    <t>Hardin County, IL</t>
  </si>
  <si>
    <t>Henderson County, IL</t>
  </si>
  <si>
    <t>Jefferson County, IL</t>
  </si>
  <si>
    <t>Jersey County, IL</t>
  </si>
  <si>
    <t>Jo Daviess County, IL</t>
  </si>
  <si>
    <t>Johnson County, IL</t>
  </si>
  <si>
    <t>Knox County, IL</t>
  </si>
  <si>
    <t>Lawrence County, IL</t>
  </si>
  <si>
    <t>McDonough County, IL</t>
  </si>
  <si>
    <t>Marshall County, IL</t>
  </si>
  <si>
    <t>Menard County, IL</t>
  </si>
  <si>
    <t>Mercer County, IL</t>
  </si>
  <si>
    <t>Morgan County, IL</t>
  </si>
  <si>
    <t>Moultrie County, IL</t>
  </si>
  <si>
    <t>Pope County, IL</t>
  </si>
  <si>
    <t>Pulaski County, IL</t>
  </si>
  <si>
    <t>Richland County, IL</t>
  </si>
  <si>
    <t>Schuyler County, IL</t>
  </si>
  <si>
    <t>Union County, IL</t>
  </si>
  <si>
    <t>Warren County, IL</t>
  </si>
  <si>
    <t>Wayne County, IL</t>
  </si>
  <si>
    <t>White County, IL</t>
  </si>
  <si>
    <t>Whiteside County, IL</t>
  </si>
  <si>
    <t>Allen County, IN</t>
  </si>
  <si>
    <t>Bartholomew County, IN</t>
  </si>
  <si>
    <t>Blackford County, IN</t>
  </si>
  <si>
    <t>Boone County, IN</t>
  </si>
  <si>
    <t>Brown County, IN</t>
  </si>
  <si>
    <t>Carroll County, IN</t>
  </si>
  <si>
    <t>Cass County, IN</t>
  </si>
  <si>
    <t>Clinton County, IN</t>
  </si>
  <si>
    <t>Crawford County, IN</t>
  </si>
  <si>
    <t>Delaware County, IN</t>
  </si>
  <si>
    <t>Fayette County, IN</t>
  </si>
  <si>
    <t>Fountain County, IN</t>
  </si>
  <si>
    <t>Franklin County, IN</t>
  </si>
  <si>
    <t>Fulton County, IN</t>
  </si>
  <si>
    <t>Hendricks County, IN</t>
  </si>
  <si>
    <t>Huntington County, IN</t>
  </si>
  <si>
    <t>Jennings County, IN</t>
  </si>
  <si>
    <t>Kosciusko County, IN</t>
  </si>
  <si>
    <t>Lagrange County, IN</t>
  </si>
  <si>
    <t>Marshall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</si>
  <si>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</si>
  <si>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</si>
  <si>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</si>
  <si>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</si>
  <si>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</si>
  <si>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</si>
  <si>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Pulaski County, IN</t>
  </si>
  <si>
    <t>Putnam County, IN</t>
  </si>
  <si>
    <t>Ripley County, IN</t>
  </si>
  <si>
    <t>Rush County, IN</t>
  </si>
  <si>
    <t>Scott County, IN</t>
  </si>
  <si>
    <t>Shelby County, IN</t>
  </si>
  <si>
    <t>Starke County, IN</t>
  </si>
  <si>
    <t>Steuben County, IN</t>
  </si>
  <si>
    <t>Switzerland County, IN</t>
  </si>
  <si>
    <t>Union County, IN</t>
  </si>
  <si>
    <t>Warren County, IN</t>
  </si>
  <si>
    <t>Washington County, IN</t>
  </si>
  <si>
    <t>Whitley County, IN</t>
  </si>
  <si>
    <t>Appanoose County, IA</t>
  </si>
  <si>
    <t>Benton County, IA</t>
  </si>
  <si>
    <t>Buchanan County, IA</t>
  </si>
  <si>
    <t>Butler County, IA</t>
  </si>
  <si>
    <t>Calhoun County, IA</t>
  </si>
  <si>
    <t>Clarke County, IA</t>
  </si>
  <si>
    <t>Dallas County, IA</t>
  </si>
  <si>
    <t>Decatur County, IA</t>
  </si>
  <si>
    <t>Fayette County, IA</t>
  </si>
  <si>
    <t>Fremont County, IA</t>
  </si>
  <si>
    <t>Harrison County, IA</t>
  </si>
  <si>
    <t>Humboldt County, IA</t>
  </si>
  <si>
    <t>Iowa County, IA</t>
  </si>
  <si>
    <t>Jasper County, IA</t>
  </si>
  <si>
    <t>Jefferson County, IA</t>
  </si>
  <si>
    <t>Jones County, IA</t>
  </si>
  <si>
    <t>Keokuk County, IA</t>
  </si>
  <si>
    <t>Lucas County, IA</t>
  </si>
  <si>
    <t>Lyon County, IA</t>
  </si>
  <si>
    <t>Mills County, IA</t>
  </si>
  <si>
    <t>Monona County, IA</t>
  </si>
  <si>
    <t>Montgomery County, IA</t>
  </si>
  <si>
    <t>Page County, IA</t>
  </si>
  <si>
    <t>Plymouth County, IA</t>
  </si>
  <si>
    <t>Ringgold County, IA</t>
  </si>
  <si>
    <t>Sac County, IA</t>
  </si>
  <si>
    <t>Shelby County, IA</t>
  </si>
  <si>
    <t>Sioux County, IA</t>
  </si>
  <si>
    <t>Van Buren County, IA</t>
  </si>
  <si>
    <t>Warren County, IA</t>
  </si>
  <si>
    <t>Washington County, IA</t>
  </si>
  <si>
    <t>Wayne County, IA</t>
  </si>
  <si>
    <t>Wright County, IA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</si>
  <si>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</si>
  <si>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</si>
  <si>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</si>
  <si>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</si>
  <si>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</si>
  <si>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</si>
  <si>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Bourbon County, KY</t>
  </si>
  <si>
    <t>Boyle County, KY</t>
  </si>
  <si>
    <t>Bracken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</si>
  <si>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</si>
  <si>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</si>
  <si>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</si>
  <si>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</si>
  <si>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</si>
  <si>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</si>
  <si>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</si>
  <si>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Carter County, KY</t>
  </si>
  <si>
    <t>Casey County, KY</t>
  </si>
  <si>
    <t>Christian County, KY</t>
  </si>
  <si>
    <t>Clay County, KY</t>
  </si>
  <si>
    <t>Clinton County, KY</t>
  </si>
  <si>
    <t>Crittenden County, KY</t>
  </si>
  <si>
    <t>Cumberland County, KY</t>
  </si>
  <si>
    <t>Edmonson County, KY</t>
  </si>
  <si>
    <t>Elliott County, KY</t>
  </si>
  <si>
    <t>Estill County, KY</t>
  </si>
  <si>
    <t>Fleming County, KY</t>
  </si>
  <si>
    <t>Franklin County, KY</t>
  </si>
  <si>
    <t>Fulton County, KY</t>
  </si>
  <si>
    <t>Gallatin County, KY</t>
  </si>
  <si>
    <t>Garrard County, KY</t>
  </si>
  <si>
    <t>Graves County, KY</t>
  </si>
  <si>
    <t>Grayson County, KY</t>
  </si>
  <si>
    <t>Green County, KY</t>
  </si>
  <si>
    <t>Greenup County, KY</t>
  </si>
  <si>
    <t>Hardin County, KY</t>
  </si>
  <si>
    <t>Harrison County, KY</t>
  </si>
  <si>
    <t>Hart County, KY</t>
  </si>
  <si>
    <t>Henry County, KY</t>
  </si>
  <si>
    <t>Hickman County, KY</t>
  </si>
  <si>
    <t>Jackson County, KY</t>
  </si>
  <si>
    <t>Jessamine County, KY</t>
  </si>
  <si>
    <t>Larue County, KY</t>
  </si>
  <si>
    <t>Laurel County, KY</t>
  </si>
  <si>
    <t>Lewis County, KY</t>
  </si>
  <si>
    <t>Lincoln County, KY</t>
  </si>
  <si>
    <t>Livingston County, KY</t>
  </si>
  <si>
    <t>Logan County, KY</t>
  </si>
  <si>
    <t>Lyon County, KY</t>
  </si>
  <si>
    <t>McCreary County, KY</t>
  </si>
  <si>
    <t>McLean County, KY</t>
  </si>
  <si>
    <t>Madison County, KY</t>
  </si>
  <si>
    <t>Marion County, KY</t>
  </si>
  <si>
    <t>Meade County, KY</t>
  </si>
  <si>
    <t>Menifee County, KY</t>
  </si>
  <si>
    <t>Metcalfe County, KY</t>
  </si>
  <si>
    <t>Monroe County, KY</t>
  </si>
  <si>
    <t>Montgomery County, KY</t>
  </si>
  <si>
    <t>Nelson County, KY</t>
  </si>
  <si>
    <t>Nicholas County, KY</t>
  </si>
  <si>
    <t>Owen County, KY</t>
  </si>
  <si>
    <t>Owsley County, KY</t>
  </si>
  <si>
    <t>Pendleton County, KY</t>
  </si>
  <si>
    <t>Powell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</si>
  <si>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</si>
  <si>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</si>
  <si>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</si>
  <si>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</si>
  <si>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</si>
  <si>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</si>
  <si>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</si>
  <si>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</si>
  <si>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</si>
  <si>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</si>
  <si>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</si>
  <si>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Warren County, KY</t>
  </si>
  <si>
    <t>Washington County, KY</t>
  </si>
  <si>
    <t>Wayne County, KY</t>
  </si>
  <si>
    <t>Wolfe County, KY</t>
  </si>
  <si>
    <t>Androscoggin County, ME</t>
  </si>
  <si>
    <t>Lincoln County, ME</t>
  </si>
  <si>
    <t>Sagadahoc County, ME</t>
  </si>
  <si>
    <t>York County, ME</t>
  </si>
  <si>
    <t>Caroline County, MD</t>
  </si>
  <si>
    <t>Carroll County, MD</t>
  </si>
  <si>
    <t>Prince George County, MD</t>
  </si>
  <si>
    <t>Queen Anne County, MD</t>
  </si>
  <si>
    <t>St. Mary County, MD</t>
  </si>
  <si>
    <t>Nantucket County, MA</t>
  </si>
  <si>
    <t>Alcona County, MI</t>
  </si>
  <si>
    <t>Antrim County, MI</t>
  </si>
  <si>
    <t>Arenac County, MI</t>
  </si>
  <si>
    <t>Barry County, MI</t>
  </si>
  <si>
    <t>Benzie County, MI</t>
  </si>
  <si>
    <t>Cass County, MI</t>
  </si>
  <si>
    <t>Charlevoix County, MI</t>
  </si>
  <si>
    <t>Chippewa County, MI</t>
  </si>
  <si>
    <t>Clare County, MI</t>
  </si>
  <si>
    <t>Clinton County, MI</t>
  </si>
  <si>
    <t>Crawford County, MI</t>
  </si>
  <si>
    <t>Dickinson County, MI</t>
  </si>
  <si>
    <t>Emmet County, MI</t>
  </si>
  <si>
    <t>Genesee County, MI</t>
  </si>
  <si>
    <t>Gladwin County, MI</t>
  </si>
  <si>
    <t>Gogebic County, MI</t>
  </si>
  <si>
    <t>Houghton County, MI</t>
  </si>
  <si>
    <t>Ionia County, MI</t>
  </si>
  <si>
    <t>Iosco County, MI</t>
  </si>
  <si>
    <t>Iron County, MI</t>
  </si>
  <si>
    <t>Keweenaw County, MI</t>
  </si>
  <si>
    <t>Lake County, MI</t>
  </si>
  <si>
    <t>Lenawee County, MI</t>
  </si>
  <si>
    <t>Livingston County, MI</t>
  </si>
  <si>
    <t>Luce County, MI</t>
  </si>
  <si>
    <t>Mackinac County, MI</t>
  </si>
  <si>
    <t>Mecosta County, MI</t>
  </si>
  <si>
    <t>Menominee County, MI</t>
  </si>
  <si>
    <t>Montmorency County, MI</t>
  </si>
  <si>
    <t>Newaygo County, MI</t>
  </si>
  <si>
    <t>Ogemaw County, MI</t>
  </si>
  <si>
    <t>Oscoda County, MI</t>
  </si>
  <si>
    <t>Presque Isle County, MI</t>
  </si>
  <si>
    <t>Roscommon County, MI</t>
  </si>
  <si>
    <t>Saginaw County, MI</t>
  </si>
  <si>
    <t>St. Joseph County, MI</t>
  </si>
  <si>
    <t>Schoolcraft County, MI</t>
  </si>
  <si>
    <t>Shiawassee County, MI</t>
  </si>
  <si>
    <t>Wexford County, MI</t>
  </si>
  <si>
    <t>Aitkin County, MN</t>
  </si>
  <si>
    <t>Becker County, MN</t>
  </si>
  <si>
    <t>Big Stone County, MN</t>
  </si>
  <si>
    <t>Cass County, MN</t>
  </si>
  <si>
    <t>Clearwater County, MN</t>
  </si>
  <si>
    <t>Houston County, MN</t>
  </si>
  <si>
    <t>Hubbard County, MN</t>
  </si>
  <si>
    <t>Kittson County, MN</t>
  </si>
  <si>
    <t>Koochiching County, MN</t>
  </si>
  <si>
    <t>Lac qui Parle County, MN</t>
  </si>
  <si>
    <t>Lake of the Woods County, MN</t>
  </si>
  <si>
    <t>Mahnomen County, MN</t>
  </si>
  <si>
    <t>Marshall County, MN</t>
  </si>
  <si>
    <t>Mille Lacs County, MN</t>
  </si>
  <si>
    <t>Morrison County, MN</t>
  </si>
  <si>
    <t>Norman County, MN</t>
  </si>
  <si>
    <t>Pennington County, MN</t>
  </si>
  <si>
    <t>Pine County, MN</t>
  </si>
  <si>
    <t>Red Lake County, MN</t>
  </si>
  <si>
    <t>Roseau County, MN</t>
  </si>
  <si>
    <t>Swift County, MN</t>
  </si>
  <si>
    <t>Todd County, MN</t>
  </si>
  <si>
    <t>Traverse County, MN</t>
  </si>
  <si>
    <t>Wadena County, MN</t>
  </si>
  <si>
    <t>Wilkin County, MN</t>
  </si>
  <si>
    <t>Alcorn County, MS</t>
  </si>
  <si>
    <t>Bolivar County, MS</t>
  </si>
  <si>
    <t>Calhoun County, MS</t>
  </si>
  <si>
    <t>Carroll County, MS</t>
  </si>
  <si>
    <t>George County, MS</t>
  </si>
  <si>
    <t>Grenada County, MS</t>
  </si>
  <si>
    <t>Hancock County, MS</t>
  </si>
  <si>
    <t>Humphreys County, MS</t>
  </si>
  <si>
    <t>Issaquena County, MS</t>
  </si>
  <si>
    <t>Itawamba County, MS</t>
  </si>
  <si>
    <t>Lafayette County, MS</t>
  </si>
  <si>
    <t>Leake County, MS</t>
  </si>
  <si>
    <t>Marshall County, MS</t>
  </si>
  <si>
    <t>Montgomery County, MS</t>
  </si>
  <si>
    <t>Neshoba County, MS</t>
  </si>
  <si>
    <t>Newton County, MS</t>
  </si>
  <si>
    <t>Noxubee County, MS</t>
  </si>
  <si>
    <t>Prentiss County, MS</t>
  </si>
  <si>
    <t>Sharkey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</si>
  <si>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</si>
  <si>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</si>
  <si>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</si>
  <si>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</si>
  <si>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</si>
  <si>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</si>
  <si>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</si>
  <si>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</si>
  <si>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Webster County, MS</t>
  </si>
  <si>
    <t>Winston County, MS</t>
  </si>
  <si>
    <t>Yalobusha County, MS</t>
  </si>
  <si>
    <t>Adair County, MO</t>
  </si>
  <si>
    <t>Andrew County, MO</t>
  </si>
  <si>
    <t>Barry County, MO</t>
  </si>
  <si>
    <t>Barton County, MO</t>
  </si>
  <si>
    <t>Benton County, MO</t>
  </si>
  <si>
    <t>Bollinger County, MO</t>
  </si>
  <si>
    <t>Caldwell County, MO</t>
  </si>
  <si>
    <t>Camden County, MO</t>
  </si>
  <si>
    <t>Cape Girardeau County, MO</t>
  </si>
  <si>
    <t>Carter County, MO</t>
  </si>
  <si>
    <t>Chariton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</si>
  <si>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</si>
  <si>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</si>
  <si>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</si>
  <si>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</si>
  <si>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</si>
  <si>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</si>
  <si>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</si>
  <si>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Dent County, MO</t>
  </si>
  <si>
    <t>Douglas County, MO</t>
  </si>
  <si>
    <t>Gasconade County, MO</t>
  </si>
  <si>
    <t>Harrison County, MO</t>
  </si>
  <si>
    <t>Hickory County, MO</t>
  </si>
  <si>
    <t>Holt County, MO</t>
  </si>
  <si>
    <t>Howard County, MO</t>
  </si>
  <si>
    <t>Iron County, MO</t>
  </si>
  <si>
    <t>Knox County, MO</t>
  </si>
  <si>
    <t>Lawrence County, MO</t>
  </si>
  <si>
    <t>Lewis County, MO</t>
  </si>
  <si>
    <t>Lincoln County, MO</t>
  </si>
  <si>
    <t>Linn County, MO</t>
  </si>
  <si>
    <t>McDonald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</si>
  <si>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</si>
  <si>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</si>
  <si>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</si>
  <si>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</si>
  <si>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</si>
  <si>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</si>
  <si>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</si>
  <si>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</si>
  <si>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</si>
  <si>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Newton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</si>
  <si>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</si>
  <si>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</si>
  <si>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</si>
  <si>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</si>
  <si>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</si>
  <si>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</si>
  <si>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Polk County, MO</t>
  </si>
  <si>
    <t>Putnam County, MO</t>
  </si>
  <si>
    <t>Ralls County, MO</t>
  </si>
  <si>
    <t>Ray County, MO</t>
  </si>
  <si>
    <t>Reynolds County, MO</t>
  </si>
  <si>
    <t>Ripley County, MO</t>
  </si>
  <si>
    <t>St. Clair County, MO</t>
  </si>
  <si>
    <t>Ste. Genevieve County, MO</t>
  </si>
  <si>
    <t>St. Louis County, MO</t>
  </si>
  <si>
    <t>Schuyler County, MO</t>
  </si>
  <si>
    <t>Scotland County, MO</t>
  </si>
  <si>
    <t>Shannon County, MO</t>
  </si>
  <si>
    <t>Shelby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</si>
  <si>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</si>
  <si>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</si>
  <si>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</si>
  <si>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</si>
  <si>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</si>
  <si>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</si>
  <si>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</si>
  <si>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</si>
  <si>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</si>
  <si>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</si>
  <si>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</si>
  <si>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</si>
  <si>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Broadwater County, MT</t>
  </si>
  <si>
    <t>Flathead County, MT</t>
  </si>
  <si>
    <t>Gallatin County, MT</t>
  </si>
  <si>
    <t>Granite County, MT</t>
  </si>
  <si>
    <t>Jefferson County, MT</t>
  </si>
  <si>
    <t>Lake County, MT</t>
  </si>
  <si>
    <t>Lincoln County, MT</t>
  </si>
  <si>
    <t>Madison County, MT</t>
  </si>
  <si>
    <t>Mineral County, MT</t>
  </si>
  <si>
    <t>Missoula County, MT</t>
  </si>
  <si>
    <t>Park County, MT</t>
  </si>
  <si>
    <t>Powell County, MT</t>
  </si>
  <si>
    <t>Ravalli County, MT</t>
  </si>
  <si>
    <t>Sanders County, MT</t>
  </si>
  <si>
    <t>Treasure County, MT</t>
  </si>
  <si>
    <t>Arthur County, NE</t>
  </si>
  <si>
    <t>Banner County, NE</t>
  </si>
  <si>
    <t>Blaine County, NE</t>
  </si>
  <si>
    <t>Box Butte County, NE</t>
  </si>
  <si>
    <t>Boyd County, NE</t>
  </si>
  <si>
    <t>Burt County, NE</t>
  </si>
  <si>
    <t>Chase County, NE</t>
  </si>
  <si>
    <t>Clay County, NE</t>
  </si>
  <si>
    <t>Colfax County, NE</t>
  </si>
  <si>
    <t>Dawes County, NE</t>
  </si>
  <si>
    <t>Deuel County, NE</t>
  </si>
  <si>
    <t>Dundy County, NE</t>
  </si>
  <si>
    <t>Garden County, NE</t>
  </si>
  <si>
    <t>Garfield County, NE</t>
  </si>
  <si>
    <t>Grant County, NE</t>
  </si>
  <si>
    <t>Greeley County, NE</t>
  </si>
  <si>
    <t>Hamilton County, NE</t>
  </si>
  <si>
    <t>Harlan County, NE</t>
  </si>
  <si>
    <t>Hayes County, NE</t>
  </si>
  <si>
    <t>Hitchcock County, NE</t>
  </si>
  <si>
    <t>Hooker County, NE</t>
  </si>
  <si>
    <t>Howard County, NE</t>
  </si>
  <si>
    <t>Johnson County, NE</t>
  </si>
  <si>
    <t>Kearney County, NE</t>
  </si>
  <si>
    <t>Keith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</si>
  <si>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</si>
  <si>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</si>
  <si>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</si>
  <si>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</si>
  <si>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</si>
  <si>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</si>
  <si>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</si>
  <si>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Nuckolls County, NE</t>
  </si>
  <si>
    <t>Pawnee County, NE</t>
  </si>
  <si>
    <t>Perkins County, NE</t>
  </si>
  <si>
    <t>Phelps County, NE</t>
  </si>
  <si>
    <t>Pierce County, NE</t>
  </si>
  <si>
    <t>Red Willow County, NE</t>
  </si>
  <si>
    <t>Rock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</si>
  <si>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</si>
  <si>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</si>
  <si>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</si>
  <si>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</si>
  <si>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</si>
  <si>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</si>
  <si>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Valley County, NE</t>
  </si>
  <si>
    <t>Wheeler County, NE</t>
  </si>
  <si>
    <t>York County, NE</t>
  </si>
  <si>
    <t>Douglas County, NV</t>
  </si>
  <si>
    <t>Elko County, NV</t>
  </si>
  <si>
    <t>Esmeralda County, NV</t>
  </si>
  <si>
    <t>Lander County, NV</t>
  </si>
  <si>
    <t>Lincoln County, NV</t>
  </si>
  <si>
    <t>Pershing County, NV</t>
  </si>
  <si>
    <t>Carson City, NV</t>
  </si>
  <si>
    <t>Belknap County, NH</t>
  </si>
  <si>
    <t>Carroll County, NH</t>
  </si>
  <si>
    <t>Cheshire County, NH</t>
  </si>
  <si>
    <t>Strafford County, NH</t>
  </si>
  <si>
    <t>Catron County, NM</t>
  </si>
  <si>
    <t>DeBaca County, NM</t>
  </si>
  <si>
    <t>Mora County, NM</t>
  </si>
  <si>
    <t>Socorro County, NM</t>
  </si>
  <si>
    <t>Chenango County, NY</t>
  </si>
  <si>
    <t>Columbia County, NY</t>
  </si>
  <si>
    <t>Cortland County, NY</t>
  </si>
  <si>
    <t>Delaware County, NY</t>
  </si>
  <si>
    <t>Hamilton County, NY</t>
  </si>
  <si>
    <t>Livingston County, NY</t>
  </si>
  <si>
    <t>Orleans County, NY</t>
  </si>
  <si>
    <t>Alleghany County, NC</t>
  </si>
  <si>
    <t>Ashe County, NC</t>
  </si>
  <si>
    <t>Avery County, NC</t>
  </si>
  <si>
    <t>Carteret County, NC</t>
  </si>
  <si>
    <t>Clay County, NC</t>
  </si>
  <si>
    <t>Dare County, NC</t>
  </si>
  <si>
    <t>Davidson County, NC</t>
  </si>
  <si>
    <t>Graham County, NC</t>
  </si>
  <si>
    <t>Hyde County, NC</t>
  </si>
  <si>
    <t>Jackson County, NC</t>
  </si>
  <si>
    <t>McDowell County, NC</t>
  </si>
  <si>
    <t>Macon County, NC</t>
  </si>
  <si>
    <t>Madison County, NC</t>
  </si>
  <si>
    <t>Mitchell County, NC</t>
  </si>
  <si>
    <t>Polk County, NC</t>
  </si>
  <si>
    <t>Swain County, NC</t>
  </si>
  <si>
    <t>Transylvania County, NC</t>
  </si>
  <si>
    <t>Tyrrell County, NC</t>
  </si>
  <si>
    <t>Watauga County, NC</t>
  </si>
  <si>
    <t>Wilkes County, NC</t>
  </si>
  <si>
    <t>Yancey County, NC</t>
  </si>
  <si>
    <t>Benson County, ND</t>
  </si>
  <si>
    <t>Cass County, ND</t>
  </si>
  <si>
    <t>Eddy County, ND</t>
  </si>
  <si>
    <t>Foster County, ND</t>
  </si>
  <si>
    <t>Grand Forks County, ND</t>
  </si>
  <si>
    <t>Grant County, ND</t>
  </si>
  <si>
    <t>Griggs County, ND</t>
  </si>
  <si>
    <t>Kidder County, ND</t>
  </si>
  <si>
    <t>Logan County, ND</t>
  </si>
  <si>
    <t>McIntosh County, ND</t>
  </si>
  <si>
    <t>Nelson County, ND</t>
  </si>
  <si>
    <t>Ramsey County, ND</t>
  </si>
  <si>
    <t>Ransom County, ND</t>
  </si>
  <si>
    <t>Richland County, ND</t>
  </si>
  <si>
    <t>Sargent County, ND</t>
  </si>
  <si>
    <t>Sheridan County, ND</t>
  </si>
  <si>
    <t>Sioux County, ND</t>
  </si>
  <si>
    <t>Towner County, ND</t>
  </si>
  <si>
    <t>Walsh County, ND</t>
  </si>
  <si>
    <t>Wells County, ND</t>
  </si>
  <si>
    <t>Adams County, OH</t>
  </si>
  <si>
    <t>Brown County, OH</t>
  </si>
  <si>
    <t>Champaign County, OH</t>
  </si>
  <si>
    <t>Clinton County, OH</t>
  </si>
  <si>
    <t>Fayette County, OH</t>
  </si>
  <si>
    <t>Franklin County, OH</t>
  </si>
  <si>
    <t>Fulton County, OH</t>
  </si>
  <si>
    <t>Highland County, OH</t>
  </si>
  <si>
    <t>Madison County, OH</t>
  </si>
  <si>
    <t>Preble County, OH</t>
  </si>
  <si>
    <t>Union County, OH</t>
  </si>
  <si>
    <t>Warren County, OH</t>
  </si>
  <si>
    <t>Coos County, OR</t>
  </si>
  <si>
    <t>Curry County, OR</t>
  </si>
  <si>
    <t>Douglas County, OR</t>
  </si>
  <si>
    <t>Grant County, OR</t>
  </si>
  <si>
    <t>Hood River County, OR</t>
  </si>
  <si>
    <t>Josephine County, OR</t>
  </si>
  <si>
    <t>Lincoln County, OR</t>
  </si>
  <si>
    <t>Linn County, OR</t>
  </si>
  <si>
    <t>Tillamook County, OR</t>
  </si>
  <si>
    <t>Wallowa County, OR</t>
  </si>
  <si>
    <t>Wasco County, OR</t>
  </si>
  <si>
    <t>Wheeler County, OR</t>
  </si>
  <si>
    <t>Fulton County, PA</t>
  </si>
  <si>
    <t>Juniata County, PA</t>
  </si>
  <si>
    <t>Mifflin County, PA</t>
  </si>
  <si>
    <t>Perry County, PA</t>
  </si>
  <si>
    <t>Pike County, PA</t>
  </si>
  <si>
    <t>Bristol County, RI</t>
  </si>
  <si>
    <t>Abbeville County, SC</t>
  </si>
  <si>
    <t>Bamberg County, SC</t>
  </si>
  <si>
    <t>Chester County, SC</t>
  </si>
  <si>
    <t>Chesterfield County, SC</t>
  </si>
  <si>
    <t>Dorchester County, SC</t>
  </si>
  <si>
    <t>Edgefield County, SC</t>
  </si>
  <si>
    <t>Greenville County, SC</t>
  </si>
  <si>
    <t>Greenwood County, SC</t>
  </si>
  <si>
    <t>Lancaster County, SC</t>
  </si>
  <si>
    <t>Laurens County, SC</t>
  </si>
  <si>
    <t>McCormick County, SC</t>
  </si>
  <si>
    <t>Marlboro County, SC</t>
  </si>
  <si>
    <t>Newberry County, SC</t>
  </si>
  <si>
    <t>Oconee County, SC</t>
  </si>
  <si>
    <t>Sumter County, SC</t>
  </si>
  <si>
    <t>Union County, SC</t>
  </si>
  <si>
    <t>York County, SC</t>
  </si>
  <si>
    <t>Bennett County, SD</t>
  </si>
  <si>
    <t>Buffalo County, SD</t>
  </si>
  <si>
    <t>Butte County, SD</t>
  </si>
  <si>
    <t>Charles Mix County, SD</t>
  </si>
  <si>
    <t>Clay County, SD</t>
  </si>
  <si>
    <t>Corson County, SD</t>
  </si>
  <si>
    <t>Custer County, SD</t>
  </si>
  <si>
    <t>Davison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</si>
  <si>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</si>
  <si>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</si>
  <si>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</si>
  <si>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</si>
  <si>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</si>
  <si>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</si>
  <si>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Gregory County, SD</t>
  </si>
  <si>
    <t>Haakon County, SD</t>
  </si>
  <si>
    <t>Hamlin County, SD</t>
  </si>
  <si>
    <t>Hanson County, SD</t>
  </si>
  <si>
    <t>Harding County, SD</t>
  </si>
  <si>
    <t>Hutchinson County, SD</t>
  </si>
  <si>
    <t>Jackson County, SD</t>
  </si>
  <si>
    <t>Jones County, SD</t>
  </si>
  <si>
    <t>Kingsbury County, SD</t>
  </si>
  <si>
    <t>Lake County, SD</t>
  </si>
  <si>
    <t>Lawrence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</si>
  <si>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</si>
  <si>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</si>
  <si>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</si>
  <si>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</si>
  <si>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</si>
  <si>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</si>
  <si>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</si>
  <si>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Moody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</si>
  <si>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</si>
  <si>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</si>
  <si>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</si>
  <si>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</si>
  <si>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</si>
  <si>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</si>
  <si>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</si>
  <si>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</si>
  <si>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</si>
  <si>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</si>
  <si>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</si>
  <si>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</si>
  <si>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</si>
  <si>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Ziebach County, SD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</si>
  <si>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</si>
  <si>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</si>
  <si>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</si>
  <si>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</si>
  <si>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</si>
  <si>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</si>
  <si>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</si>
  <si>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</si>
  <si>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</si>
  <si>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</si>
  <si>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</si>
  <si>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Clay County, TN</t>
  </si>
  <si>
    <t>Cocke County, TN</t>
  </si>
  <si>
    <t>Coffee County, TN</t>
  </si>
  <si>
    <t>Crockett County, TN</t>
  </si>
  <si>
    <t>Cumberland County, TN</t>
  </si>
  <si>
    <t>Decatur County, TN</t>
  </si>
  <si>
    <t>DeKalb County, TN</t>
  </si>
  <si>
    <t>Dickson County, TN</t>
  </si>
  <si>
    <t>Dyer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</si>
  <si>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</si>
  <si>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</si>
  <si>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</si>
  <si>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</si>
  <si>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</si>
  <si>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</si>
  <si>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</si>
  <si>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</si>
  <si>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Hancock County, TN</t>
  </si>
  <si>
    <t>Hardin County, TN</t>
  </si>
  <si>
    <t>Henderson County, TN</t>
  </si>
  <si>
    <t>Henry County, TN</t>
  </si>
  <si>
    <t>Hickman County, TN</t>
  </si>
  <si>
    <t>Houston County, TN</t>
  </si>
  <si>
    <t>Jackson County, TN</t>
  </si>
  <si>
    <t>Jefferson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</si>
  <si>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</si>
  <si>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</si>
  <si>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</si>
  <si>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</si>
  <si>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</si>
  <si>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</si>
  <si>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McMinn County, TN</t>
  </si>
  <si>
    <t>Macon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</si>
  <si>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</si>
  <si>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</si>
  <si>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</si>
  <si>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</si>
  <si>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</si>
  <si>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</si>
  <si>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</si>
  <si>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</si>
  <si>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</si>
  <si>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</si>
  <si>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</si>
  <si>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</si>
  <si>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</si>
  <si>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</si>
  <si>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Robertson County, TN</t>
  </si>
  <si>
    <t>Scott County, TN</t>
  </si>
  <si>
    <t>Sequatchie County, TN</t>
  </si>
  <si>
    <t>Sevier County, TN</t>
  </si>
  <si>
    <t>Smith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</si>
  <si>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</si>
  <si>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</si>
  <si>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</si>
  <si>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</si>
  <si>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</si>
  <si>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</si>
  <si>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Wayne County, TN</t>
  </si>
  <si>
    <t>White County, TN</t>
  </si>
  <si>
    <t>Williamson County, TN</t>
  </si>
  <si>
    <t>Wilson County, TN</t>
  </si>
  <si>
    <t>Burnet County, TX</t>
  </si>
  <si>
    <t>Comal County, TX</t>
  </si>
  <si>
    <t>Delta County, TX</t>
  </si>
  <si>
    <t>Gillespie County, TX</t>
  </si>
  <si>
    <t>Hall County, TX</t>
  </si>
  <si>
    <t>Kendall County, TX</t>
  </si>
  <si>
    <t>McMullen County, TX</t>
  </si>
  <si>
    <t>Mason County, TX</t>
  </si>
  <si>
    <t>Rockwall County, TX</t>
  </si>
  <si>
    <t>San Saba County, TX</t>
  </si>
  <si>
    <t>Washington County, VT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</si>
  <si>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</si>
  <si>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</si>
  <si>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</si>
  <si>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</si>
  <si>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</si>
  <si>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</si>
  <si>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Bath County, VA</t>
  </si>
  <si>
    <t>Bland County, VA</t>
  </si>
  <si>
    <t>Botetourt County, VA</t>
  </si>
  <si>
    <t>Campbell County, VA</t>
  </si>
  <si>
    <t>Carroll County, VA</t>
  </si>
  <si>
    <t>Charles City County, VA</t>
  </si>
  <si>
    <t>Charlotte County, VA</t>
  </si>
  <si>
    <t>Craig County, VA</t>
  </si>
  <si>
    <t>Culpeper County, VA</t>
  </si>
  <si>
    <t>Cumberland County, VA</t>
  </si>
  <si>
    <t>Dinwiddie County, VA</t>
  </si>
  <si>
    <t>Fairfax County, VA</t>
  </si>
  <si>
    <t>Floyd County, VA</t>
  </si>
  <si>
    <t>Franklin County, VA</t>
  </si>
  <si>
    <t>Grayson County, VA</t>
  </si>
  <si>
    <t>Greene County, VA</t>
  </si>
  <si>
    <t>Henry County, VA</t>
  </si>
  <si>
    <t>Highland County, VA</t>
  </si>
  <si>
    <t>James City County, VA</t>
  </si>
  <si>
    <t>King and Queen County, VA</t>
  </si>
  <si>
    <t>Lancaster County, VA</t>
  </si>
  <si>
    <t>Lee County, VA</t>
  </si>
  <si>
    <t>Lunenburg County, VA</t>
  </si>
  <si>
    <t>Madison County, VA</t>
  </si>
  <si>
    <t>Mathews County, VA</t>
  </si>
  <si>
    <t>Nelson County, VA</t>
  </si>
  <si>
    <t>Northumberland County, VA</t>
  </si>
  <si>
    <t>Nottoway County, VA</t>
  </si>
  <si>
    <t>Orange County, VA</t>
  </si>
  <si>
    <t>Page County, VA</t>
  </si>
  <si>
    <t>Patrick County, VA</t>
  </si>
  <si>
    <t>Prince Edward County, VA</t>
  </si>
  <si>
    <t>Pulaski County, VA</t>
  </si>
  <si>
    <t>Rappahannock County, VA</t>
  </si>
  <si>
    <t>Richmond County, VA</t>
  </si>
  <si>
    <t>Roanoke County, VA</t>
  </si>
  <si>
    <t>Rockbridge County, VA</t>
  </si>
  <si>
    <t>Scott County, VA</t>
  </si>
  <si>
    <t>Shenandoah County, VA</t>
  </si>
  <si>
    <t>Smyth County, VA</t>
  </si>
  <si>
    <t>Spotsylvania County, VA</t>
  </si>
  <si>
    <t>Stafford County, VA</t>
  </si>
  <si>
    <t>Westmoreland County, VA</t>
  </si>
  <si>
    <t>Wythe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</si>
  <si>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</si>
  <si>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</si>
  <si>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</si>
  <si>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</si>
  <si>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</si>
  <si>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</si>
  <si>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</si>
  <si>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</si>
  <si>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</si>
  <si>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</si>
  <si>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</si>
  <si>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</si>
  <si>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</si>
  <si>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</si>
  <si>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</si>
  <si>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</si>
  <si>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</si>
  <si>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</si>
  <si>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</si>
  <si>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</si>
  <si>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</si>
  <si>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</si>
  <si>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</si>
  <si>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</si>
  <si>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</si>
  <si>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</si>
  <si>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</si>
  <si>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</si>
  <si>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</si>
  <si>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</si>
  <si>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</si>
  <si>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</si>
  <si>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</si>
  <si>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</si>
  <si>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</si>
  <si>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</si>
  <si>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</si>
  <si>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</si>
  <si>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Asotin County, WA</t>
  </si>
  <si>
    <t>Chelan County, WA</t>
  </si>
  <si>
    <t>Clallam County, WA</t>
  </si>
  <si>
    <t>Douglas County, WA</t>
  </si>
  <si>
    <t>Ferry County, WA</t>
  </si>
  <si>
    <t>Franklin County, WA</t>
  </si>
  <si>
    <t>Grant County, WA</t>
  </si>
  <si>
    <t>Island County, WA</t>
  </si>
  <si>
    <t>Jefferson County, WA</t>
  </si>
  <si>
    <t>Kitsap County, WA</t>
  </si>
  <si>
    <t>Lincoln County, WA</t>
  </si>
  <si>
    <t>Mason County, WA</t>
  </si>
  <si>
    <t>Okanogan County, WA</t>
  </si>
  <si>
    <t>Pacific County, WA</t>
  </si>
  <si>
    <t>Pend Oreille County, WA</t>
  </si>
  <si>
    <t>San Juan County, WA</t>
  </si>
  <si>
    <t>Skamania County, WA</t>
  </si>
  <si>
    <t>Snohomish County, WA</t>
  </si>
  <si>
    <t>Thurston County, WA</t>
  </si>
  <si>
    <t>Wahkiakum County, WA</t>
  </si>
  <si>
    <t>Yakima County, WA</t>
  </si>
  <si>
    <t>Adams County, WI</t>
  </si>
  <si>
    <t>Bayfield County, WI</t>
  </si>
  <si>
    <t>Burnett County, WI</t>
  </si>
  <si>
    <t>Calumet County, WI</t>
  </si>
  <si>
    <t>Clark County, WI</t>
  </si>
  <si>
    <t>Crawford County, WI</t>
  </si>
  <si>
    <t>Door County, WI</t>
  </si>
  <si>
    <t>Eau Claire County, WI</t>
  </si>
  <si>
    <t>Florence County, WI</t>
  </si>
  <si>
    <t>Fond du Lac County, WI</t>
  </si>
  <si>
    <t>Forest County, WI</t>
  </si>
  <si>
    <t>Green County, WI</t>
  </si>
  <si>
    <t>Green Lake County, WI</t>
  </si>
  <si>
    <t>Iron County, WI</t>
  </si>
  <si>
    <t>Jackson County, WI</t>
  </si>
  <si>
    <t>La Crosse Crosse, WI</t>
  </si>
  <si>
    <t>Langlade County, WI</t>
  </si>
  <si>
    <t>Marquette County, WI</t>
  </si>
  <si>
    <t>Menominee County, WI</t>
  </si>
  <si>
    <t>Oconto County, WI</t>
  </si>
  <si>
    <t>Pepin County, WI</t>
  </si>
  <si>
    <t>Pierce County, WI</t>
  </si>
  <si>
    <t>Richland County, WI</t>
  </si>
  <si>
    <t>Sauk County, WI</t>
  </si>
  <si>
    <t>Sawyer County, WI</t>
  </si>
  <si>
    <t>Shawano County, WI</t>
  </si>
  <si>
    <t>Vilas County, WI</t>
  </si>
  <si>
    <t>Walworth County, WI</t>
  </si>
  <si>
    <t>Washburn County, WI</t>
  </si>
  <si>
    <t>Waukesha County, WI</t>
  </si>
  <si>
    <t>Waupaca County, WI</t>
  </si>
  <si>
    <t>Waushara County, WI</t>
  </si>
  <si>
    <t>Teton County, WY</t>
  </si>
  <si>
    <t>Coal_power</t>
  </si>
  <si>
    <t>NG (methane)</t>
  </si>
  <si>
    <t>Source: EIA</t>
  </si>
  <si>
    <t>https://www.eia.gov/environment/emissions/co2_vol_mass.php</t>
  </si>
  <si>
    <t>Kg/MMBtu</t>
  </si>
  <si>
    <t>Coal (Subbituminous)</t>
  </si>
  <si>
    <t>Motor gasoline</t>
  </si>
  <si>
    <t>Weights:</t>
  </si>
  <si>
    <t>Oil</t>
  </si>
  <si>
    <t>Unweighted score</t>
  </si>
  <si>
    <t>Weighted score</t>
  </si>
  <si>
    <t>Aggregate fossil score</t>
  </si>
  <si>
    <t xml:space="preserve">Cumulative score for all counties. </t>
  </si>
  <si>
    <t xml:space="preserve">County-level aggregate scores for 9 metrics included in the analysis of sensitivity. Data are from CEQ. </t>
  </si>
  <si>
    <t>J40 metrics</t>
  </si>
  <si>
    <t>CEQ via various federal sources</t>
  </si>
  <si>
    <t>Weight</t>
  </si>
  <si>
    <t xml:space="preserve">Weights used to generated weighted aggregate score </t>
  </si>
  <si>
    <t>Sources for data analysed in this study</t>
  </si>
  <si>
    <t>County-level energy activity data used in this study</t>
  </si>
  <si>
    <t>For KS, OK, LA, WV, Upton and Yu data in 2018: Local Labor Market Shocks and Employment and Earnings Diﬀerentials: Evidence from Shale Oil and Gas Booms. Energy Economics 102 (2021) 105462. https://www.dropbox.com/s/5z5prntiwvyt9w2/Upton%20Yu%202021%20Replication.zip?dl=0</t>
  </si>
  <si>
    <t>Coal production and electric power data: EIA</t>
  </si>
  <si>
    <t>County-level sensitivity metrics analysed in this study</t>
  </si>
  <si>
    <t>County-level exposure and sensitivity for coal production</t>
  </si>
  <si>
    <t>County-level exposure and sensitivity scores for all energy types and aggregate scores</t>
  </si>
  <si>
    <t>County-level exposure and sensitivity for natural gas-fired electricity generation</t>
  </si>
  <si>
    <t>County-level exposure and sensitivity for natural gas production</t>
  </si>
  <si>
    <t>County-level exposure and sensitivity for oil refining</t>
  </si>
  <si>
    <t>County-level exposure and sensitivity for oil production</t>
  </si>
  <si>
    <t>County-level exposure and sensitivity for coal-fired electricity generation (operating plants only)</t>
  </si>
  <si>
    <t>County-level exposure and sensitivity for coal-fired electricity generation (retired plants only)</t>
  </si>
  <si>
    <t>County-level exposure and sensitivity for coal-fired electricity generation (operating and retired plants)</t>
  </si>
  <si>
    <t>Weights used to generated weighted aggregate score</t>
  </si>
  <si>
    <t>Aggregate score weights</t>
  </si>
  <si>
    <t xml:space="preserve">Supplementary information for "Mapping County-Level Vulnerability to the Energy Transition in US Fossil Fuel Communities." Daniel Raimi, Sanya Carley, and David Konisky.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</si>
</sst>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00000"/>
    <numFmt numFmtId="166" formatCode="_(* #,##0.0000_);_(* \(#,##0.0000\);_(* &quot;-&quot;??_);_(@_)"/>
    <numFmt numFmtId="167" formatCode="_(* #,##0.0_);_(* \(#,##0.0\);_(* &quot;-&quot;??_);_(@_)"/>
  </numFmts>
  <fonts count="8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e Regular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164" fontId="0" fillId="0" borderId="0" xfId="1" applyNumberFormat="1" applyFont="1"/>
    <xf numFmtId="164" fontId="0" fillId="0" borderId="0" xfId="1" applyNumberFormat="1" applyFont="1" applyBorder="1"/>
    <xf numFmtId="0" fontId="0" fillId="0" borderId="0" xfId="1" applyNumberFormat="1" applyFont="1"/>
    <xf numFmtId="0" fontId="0" fillId="0" borderId="0" xfId="0" applyAlignment="1">
      <alignment wrapText="1"/>
    </xf>
    <xf numFmtId="164" fontId="0" fillId="0" borderId="1" xfId="1" applyNumberFormat="1" applyFont="1" applyBorder="1"/>
    <xf numFmtId="164" fontId="1" fillId="0" borderId="0" xfId="1" applyNumberFormat="1" applyFont="1" applyBorder="1" applyAlignment="1">
      <alignment vertical="top" shrinkToFit="1"/>
    </xf>
    <xf numFmtId="165" fontId="0" fillId="0" borderId="0" xfId="0" applyNumberFormat="1"/>
    <xf numFmtId="164" fontId="1" fillId="0" borderId="1" xfId="1" applyNumberFormat="1" applyFont="1" applyBorder="1" applyAlignment="1">
      <alignment vertical="top" shrinkToFit="1"/>
    </xf>
    <xf numFmtId="14" fontId="0" fillId="0" borderId="0" xfId="0" applyNumberFormat="1" applyAlignment="1">
      <alignment horizontal="left"/>
    </xf>
    <xf numFmtId="0" fontId="4" fillId="0" borderId="2" xfId="0" applyFont="1" applyBorder="1"/>
    <xf numFmtId="0" fontId="0" fillId="0" borderId="3" xfId="0" applyBorder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3"/>
    <xf numFmtId="0" fontId="6" fillId="0" borderId="3" xfId="3" applyBorder="1"/>
    <xf numFmtId="0" fontId="0" fillId="0" borderId="0" xfId="0" applyBorder="1"/>
    <xf numFmtId="0" fontId="0" fillId="0" borderId="0" xfId="0" applyNumberFormat="1"/>
    <xf numFmtId="0" fontId="0" fillId="0" borderId="0" xfId="0" applyAlignment="1">
      <alignment horizontal="left" vertical="top"/>
    </xf>
    <xf numFmtId="164" fontId="0" fillId="0" borderId="0" xfId="1" applyNumberFormat="1" applyFont="1" applyAlignment="1">
      <alignment horizontal="left" vertical="top"/>
    </xf>
    <xf numFmtId="0" fontId="7" fillId="0" borderId="0" xfId="0" applyFont="1"/>
    <xf numFmtId="0" fontId="7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165" fontId="7" fillId="0" borderId="0" xfId="0" applyNumberFormat="1" applyFont="1"/>
    <xf numFmtId="43" fontId="7" fillId="0" borderId="0" xfId="0" applyNumberFormat="1" applyFont="1"/>
    <xf numFmtId="164" fontId="7" fillId="0" borderId="0" xfId="1" applyNumberFormat="1" applyFont="1"/>
    <xf numFmtId="0" fontId="7" fillId="0" borderId="0" xfId="0" applyFont="1" applyBorder="1"/>
    <xf numFmtId="9" fontId="7" fillId="0" borderId="0" xfId="2" applyFont="1"/>
    <xf numFmtId="0" fontId="7" fillId="0" borderId="0" xfId="0" applyNumberFormat="1" applyFont="1"/>
    <xf numFmtId="1" fontId="7" fillId="0" borderId="0" xfId="0" applyNumberFormat="1" applyFont="1"/>
    <xf numFmtId="0" fontId="7" fillId="0" borderId="0" xfId="0" applyFont="1" applyBorder="1" applyAlignment="1">
      <alignment vertical="center" wrapText="1"/>
    </xf>
    <xf numFmtId="164" fontId="7" fillId="0" borderId="0" xfId="1" applyNumberFormat="1" applyFont="1" applyBorder="1"/>
    <xf numFmtId="164" fontId="7" fillId="0" borderId="0" xfId="1" applyNumberFormat="1" applyFont="1" applyBorder="1" applyAlignment="1">
      <alignment vertical="center" wrapText="1"/>
    </xf>
    <xf numFmtId="43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4" fontId="0" fillId="0" borderId="0" xfId="0" applyNumberFormat="1"/>
    <xf numFmtId="0" fontId="7" fillId="0" borderId="0" xfId="0" applyFont="1" applyFill="1"/>
    <xf numFmtId="0" fontId="0" fillId="0" borderId="0" xfId="0" applyFill="1"/>
    <xf numFmtId="0" fontId="5" fillId="0" borderId="0" xfId="0" applyFont="1" applyFill="1"/>
    <xf numFmtId="0" fontId="4" fillId="0" borderId="0" xfId="0" applyFont="1"/>
    <xf numFmtId="0" fontId="6" fillId="0" borderId="0" xfId="3" applyBorder="1"/>
    <xf numFmtId="14" fontId="0" fillId="0" borderId="0" xfId="0" applyNumberForma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numFmt numFmtId="0" formatCode="General"/>
    </dxf>
    <dxf>
      <numFmt numFmtId="165" formatCode="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80D591-9528-495E-B005-080CBA2237E7}" name="Table1" displayName="Table1" ref="A3:K4659" totalsRowShown="0">
  <autoFilter ref="A3:K4659" xr:uid="{2A80D591-9528-495E-B005-080CBA2237E7}"/>
  <sortState xmlns:xlrd2="http://schemas.microsoft.com/office/spreadsheetml/2017/richdata2" ref="A108:K4425">
    <sortCondition descending="1" ref="F3:F4425"/>
  </sortState>
  <tableColumns count="11">
    <tableColumn id="10" xr3:uid="{E970F607-A91E-4550-B5B0-B661A8912A5A}" name="FIPS" dataDxfId="2">
      <calculatedColumnFormula>VLOOKUP(Table1[[#This Row],[Location]],#REF!, 2, FALSE)</calculatedColumnFormula>
    </tableColumn>
    <tableColumn id="1" xr3:uid="{893D4BA0-771F-4A0D-90FE-D8EA945057F2}" name="Year"/>
    <tableColumn id="2" xr3:uid="{F405B767-0EC9-4124-9C65-D7C310779BC7}" name="State"/>
    <tableColumn id="3" xr3:uid="{815C64DB-BCB1-498F-BFB9-2FC93D4F4309}" name="County"/>
    <tableColumn id="9" xr3:uid="{F63689F5-96F4-4EAD-8E3D-93E6883FEF38}" name="Location" dataDxfId="1"/>
    <tableColumn id="4" xr3:uid="{EE0D5FD8-E940-4130-86D8-8CBE636D6071}" name="Production volume" dataDxfId="0" dataCellStyle="Comma"/>
    <tableColumn id="5" xr3:uid="{0563A84C-F39C-4D9E-A6C7-A96E8FC02993}" name="Energy type"/>
    <tableColumn id="6" xr3:uid="{75EDF852-BFFB-4B28-887C-9C75A00A7AE8}" name="Units"/>
    <tableColumn id="7" xr3:uid="{7E82275F-7B81-49A9-9435-0B3D44A7A11D}" name="Source"/>
    <tableColumn id="8" xr3:uid="{150FE2B7-CA2A-4557-AD2B-F1A8241E15F0}" name="Notes"/>
    <tableColumn id="11" xr3:uid="{86A58903-6296-4F56-88CF-C3A57C119D21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eia.gov/environment/emissions/co2_vol_mass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36F0-1994-4652-A207-9DB2962BB0D0}">
  <dimension ref="A1:B18"/>
  <sheetViews>
    <sheetView tabSelected="1" workbookViewId="0">
      <selection activeCell="A2" sqref="A2"/>
    </sheetView>
  </sheetViews>
  <sheetFormatPr defaultRowHeight="15" x14ac:dyDescent="0.25"/>
  <cols>
    <col min="1" max="1" width="31" customWidth="1"/>
    <col min="2" max="2" width="194.5703125" bestFit="1" customWidth="1"/>
  </cols>
  <sheetData>
    <row r="1" spans="1:2" x14ac:dyDescent="0.25">
      <c r="A1" t="s">
        <v>4924</v>
      </c>
    </row>
    <row r="2" spans="1:2" x14ac:dyDescent="0.25">
      <c r="A2" t="s">
        <v>0</v>
      </c>
    </row>
    <row r="3" spans="1:2" x14ac:dyDescent="0.25">
      <c r="A3" s="9">
        <v>44714</v>
      </c>
    </row>
    <row r="5" spans="1:2" x14ac:dyDescent="0.25">
      <c r="A5" s="10" t="s">
        <v>1</v>
      </c>
      <c r="B5" s="10" t="s">
        <v>2</v>
      </c>
    </row>
    <row r="6" spans="1:2" x14ac:dyDescent="0.25">
      <c r="A6" s="14" t="s">
        <v>3</v>
      </c>
      <c r="B6" t="s">
        <v>4</v>
      </c>
    </row>
    <row r="7" spans="1:2" x14ac:dyDescent="0.25">
      <c r="A7" s="14" t="s">
        <v>5</v>
      </c>
      <c r="B7" t="s">
        <v>6</v>
      </c>
    </row>
    <row r="8" spans="1:2" x14ac:dyDescent="0.25">
      <c r="A8" s="14" t="s">
        <v>4904</v>
      </c>
      <c r="B8" t="s">
        <v>4903</v>
      </c>
    </row>
    <row r="9" spans="1:2" x14ac:dyDescent="0.25">
      <c r="A9" s="14" t="s">
        <v>7</v>
      </c>
      <c r="B9" t="s">
        <v>3703</v>
      </c>
    </row>
    <row r="10" spans="1:2" x14ac:dyDescent="0.25">
      <c r="A10" s="14" t="s">
        <v>8</v>
      </c>
      <c r="B10" t="s">
        <v>3715</v>
      </c>
    </row>
    <row r="11" spans="1:2" x14ac:dyDescent="0.25">
      <c r="A11" s="14" t="s">
        <v>9</v>
      </c>
      <c r="B11" t="s">
        <v>3714</v>
      </c>
    </row>
    <row r="12" spans="1:2" x14ac:dyDescent="0.25">
      <c r="A12" s="14" t="s">
        <v>3710</v>
      </c>
      <c r="B12" t="s">
        <v>3716</v>
      </c>
    </row>
    <row r="13" spans="1:2" x14ac:dyDescent="0.25">
      <c r="A13" s="14" t="s">
        <v>10</v>
      </c>
      <c r="B13" t="s">
        <v>3713</v>
      </c>
    </row>
    <row r="14" spans="1:2" x14ac:dyDescent="0.25">
      <c r="A14" s="14" t="s">
        <v>11</v>
      </c>
      <c r="B14" t="s">
        <v>3712</v>
      </c>
    </row>
    <row r="15" spans="1:2" x14ac:dyDescent="0.25">
      <c r="A15" s="14" t="s">
        <v>12</v>
      </c>
      <c r="B15" t="s">
        <v>3704</v>
      </c>
    </row>
    <row r="16" spans="1:2" x14ac:dyDescent="0.25">
      <c r="A16" s="14" t="s">
        <v>13</v>
      </c>
      <c r="B16" t="s">
        <v>3711</v>
      </c>
    </row>
    <row r="17" spans="1:2" s="16" customFormat="1" x14ac:dyDescent="0.25">
      <c r="A17" s="42" t="s">
        <v>4901</v>
      </c>
      <c r="B17" s="16" t="s">
        <v>4902</v>
      </c>
    </row>
    <row r="18" spans="1:2" s="11" customFormat="1" x14ac:dyDescent="0.25">
      <c r="A18" s="15" t="s">
        <v>4923</v>
      </c>
      <c r="B18" s="11" t="s">
        <v>4922</v>
      </c>
    </row>
  </sheetData>
  <hyperlinks>
    <hyperlink ref="A6" location="Sources!A1" display="Sources" xr:uid="{776683E0-06D0-4410-A495-F9F4B8E0BCF6}"/>
    <hyperlink ref="A7" location="Energy_Data!A1" display="Energy_Data" xr:uid="{4626F621-B208-4DA7-9284-2BCB1D2EC962}"/>
    <hyperlink ref="A9" location="Coal_prod!A1" display="Coal_prod" xr:uid="{B545749A-83ED-482B-A7AE-4CEEF4F240E2}"/>
    <hyperlink ref="A10" location="Coal_power_op!A1" display="Coal_power_op" xr:uid="{B375A346-EF65-417D-B4EF-7858727629D0}"/>
    <hyperlink ref="A11" location="Coal_power_retired!A1" display="Coal_power_retired" xr:uid="{84FE0399-7473-436D-B1F2-7B5BA9D2291F}"/>
    <hyperlink ref="A13" location="Oil_prod!A1" display="Oil_prod" xr:uid="{B8BB49D7-9D3E-4C75-ABCA-C132957AB232}"/>
    <hyperlink ref="A14" location="Oil_refine!A1" display="Oil_refine" xr:uid="{22D4CB75-30EF-4FF1-82C9-A684D6770DB3}"/>
    <hyperlink ref="A15" location="NG_prod!A1" display="NG_prod" xr:uid="{C9A9438B-EFB9-40BA-A6E5-AECFD2F3DF2A}"/>
    <hyperlink ref="A16" location="NG_power!A1" display="NG_power" xr:uid="{F5AC00BB-89E0-41AA-B931-2781F16207E2}"/>
    <hyperlink ref="A12" location="Coal_power_combined!A1" display="Coal_power_combined" xr:uid="{3FD1464B-233E-4200-A88D-90ECD1355C56}"/>
    <hyperlink ref="A8" location="'DR_J40 metrics'!A1" display="DR_J40 metrics" xr:uid="{C1304D05-9546-4150-9393-2C33C80D0A2E}"/>
    <hyperlink ref="A17" location="'Aggregate fossil score'!A1" display="Aggregate fossil score" xr:uid="{73C8F8A0-A0F3-4BEA-815C-F1CE26E4394E}"/>
    <hyperlink ref="A18" location="'Aggregate score weights'!A1" display="Aggregate score weights" xr:uid="{40397AD1-B6A7-4F59-AB75-242A91501BA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324A5-3AA8-48D8-A597-1429DEB289D1}">
  <dimension ref="A1:B26"/>
  <sheetViews>
    <sheetView workbookViewId="0">
      <selection activeCell="A10" sqref="A10"/>
    </sheetView>
  </sheetViews>
  <sheetFormatPr defaultRowHeight="15" x14ac:dyDescent="0.25"/>
  <cols>
    <col min="1" max="1" width="136.42578125" bestFit="1" customWidth="1"/>
    <col min="2" max="2" width="36.85546875" bestFit="1" customWidth="1"/>
  </cols>
  <sheetData>
    <row r="1" spans="1:2" x14ac:dyDescent="0.25">
      <c r="A1" s="41" t="s">
        <v>4908</v>
      </c>
    </row>
    <row r="3" spans="1:2" x14ac:dyDescent="0.25">
      <c r="A3" s="41" t="s">
        <v>3696</v>
      </c>
      <c r="B3" s="41" t="s">
        <v>23</v>
      </c>
    </row>
    <row r="4" spans="1:2" x14ac:dyDescent="0.25">
      <c r="A4" t="s">
        <v>14</v>
      </c>
      <c r="B4" t="s">
        <v>3697</v>
      </c>
    </row>
    <row r="5" spans="1:2" ht="30" x14ac:dyDescent="0.25">
      <c r="A5" s="4" t="s">
        <v>4910</v>
      </c>
      <c r="B5" t="s">
        <v>461</v>
      </c>
    </row>
    <row r="6" spans="1:2" x14ac:dyDescent="0.25">
      <c r="A6" t="s">
        <v>4911</v>
      </c>
      <c r="B6" t="s">
        <v>32</v>
      </c>
    </row>
    <row r="7" spans="1:2" x14ac:dyDescent="0.25">
      <c r="A7" s="39" t="s">
        <v>4904</v>
      </c>
      <c r="B7" s="39" t="s">
        <v>4905</v>
      </c>
    </row>
    <row r="8" spans="1:2" x14ac:dyDescent="0.25">
      <c r="A8" s="39"/>
      <c r="B8" s="39"/>
    </row>
    <row r="9" spans="1:2" x14ac:dyDescent="0.25">
      <c r="A9" s="39"/>
      <c r="B9" s="39"/>
    </row>
    <row r="10" spans="1:2" x14ac:dyDescent="0.25">
      <c r="A10" s="39"/>
      <c r="B10" s="39"/>
    </row>
    <row r="11" spans="1:2" x14ac:dyDescent="0.25">
      <c r="A11" s="39"/>
      <c r="B11" s="39"/>
    </row>
    <row r="12" spans="1:2" x14ac:dyDescent="0.25">
      <c r="A12" s="39"/>
      <c r="B12" s="39"/>
    </row>
    <row r="13" spans="1:2" x14ac:dyDescent="0.25">
      <c r="A13" s="40"/>
      <c r="B13" s="39"/>
    </row>
    <row r="14" spans="1:2" x14ac:dyDescent="0.25">
      <c r="A14" s="39"/>
      <c r="B14" s="39"/>
    </row>
    <row r="15" spans="1:2" x14ac:dyDescent="0.25">
      <c r="A15" s="39"/>
      <c r="B15" s="39"/>
    </row>
    <row r="16" spans="1:2" x14ac:dyDescent="0.25">
      <c r="A16" s="39"/>
      <c r="B16" s="39"/>
    </row>
    <row r="17" spans="1:2" x14ac:dyDescent="0.25">
      <c r="A17" s="39"/>
      <c r="B17" s="39"/>
    </row>
    <row r="18" spans="1:2" x14ac:dyDescent="0.25">
      <c r="A18" s="39"/>
      <c r="B18" s="39"/>
    </row>
    <row r="19" spans="1:2" x14ac:dyDescent="0.25">
      <c r="A19" s="39"/>
      <c r="B19" s="39"/>
    </row>
    <row r="20" spans="1:2" x14ac:dyDescent="0.25">
      <c r="A20" s="39"/>
      <c r="B20" s="39"/>
    </row>
    <row r="21" spans="1:2" x14ac:dyDescent="0.25">
      <c r="A21" s="39"/>
      <c r="B21" s="39"/>
    </row>
    <row r="22" spans="1:2" x14ac:dyDescent="0.25">
      <c r="A22" s="39"/>
      <c r="B22" s="39"/>
    </row>
    <row r="23" spans="1:2" x14ac:dyDescent="0.25">
      <c r="A23" s="39"/>
      <c r="B23" s="39"/>
    </row>
    <row r="24" spans="1:2" x14ac:dyDescent="0.25">
      <c r="A24" s="39"/>
      <c r="B24" s="39"/>
    </row>
    <row r="25" spans="1:2" x14ac:dyDescent="0.25">
      <c r="A25" s="39"/>
      <c r="B25" s="39"/>
    </row>
    <row r="26" spans="1:2" x14ac:dyDescent="0.25">
      <c r="A26" s="39"/>
      <c r="B26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B2167-D29B-4C71-8968-C8A961D53E4C}">
  <dimension ref="A1:K4659"/>
  <sheetViews>
    <sheetView zoomScaleNormal="100" workbookViewId="0">
      <selection activeCell="A2" sqref="A2"/>
    </sheetView>
  </sheetViews>
  <sheetFormatPr defaultRowHeight="15" x14ac:dyDescent="0.25"/>
  <cols>
    <col min="1" max="1" width="7" bestFit="1" customWidth="1"/>
    <col min="4" max="4" width="23" customWidth="1"/>
    <col min="5" max="5" width="34.42578125" bestFit="1" customWidth="1"/>
    <col min="6" max="6" width="20.42578125" bestFit="1" customWidth="1"/>
    <col min="7" max="7" width="20" style="1" customWidth="1"/>
    <col min="8" max="8" width="13.5703125" customWidth="1"/>
    <col min="9" max="9" width="14" bestFit="1" customWidth="1"/>
    <col min="11" max="11" width="14.28515625" bestFit="1" customWidth="1"/>
    <col min="12" max="12" width="9" customWidth="1"/>
  </cols>
  <sheetData>
    <row r="1" spans="1:11" x14ac:dyDescent="0.25">
      <c r="A1" s="41" t="s">
        <v>4909</v>
      </c>
    </row>
    <row r="3" spans="1:11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s="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</row>
    <row r="4" spans="1:11" x14ac:dyDescent="0.25">
      <c r="A4" s="7">
        <v>42047</v>
      </c>
      <c r="B4">
        <v>2019</v>
      </c>
      <c r="C4" t="s">
        <v>26</v>
      </c>
      <c r="D4" t="s">
        <v>27</v>
      </c>
      <c r="E4" t="s">
        <v>28</v>
      </c>
      <c r="F4" s="1" t="s">
        <v>29</v>
      </c>
      <c r="G4" t="s">
        <v>30</v>
      </c>
      <c r="H4" t="s">
        <v>31</v>
      </c>
      <c r="I4" t="s">
        <v>32</v>
      </c>
    </row>
    <row r="5" spans="1:11" x14ac:dyDescent="0.25">
      <c r="A5" s="7">
        <v>38053</v>
      </c>
      <c r="B5">
        <v>2019</v>
      </c>
      <c r="C5" t="s">
        <v>33</v>
      </c>
      <c r="D5" t="s">
        <v>34</v>
      </c>
      <c r="E5" t="s">
        <v>35</v>
      </c>
      <c r="F5" s="6">
        <v>206231512</v>
      </c>
      <c r="G5" t="s">
        <v>36</v>
      </c>
      <c r="H5" t="s">
        <v>37</v>
      </c>
      <c r="I5" t="s">
        <v>38</v>
      </c>
    </row>
    <row r="6" spans="1:11" x14ac:dyDescent="0.25">
      <c r="A6" s="7">
        <v>6029</v>
      </c>
      <c r="B6">
        <v>2019</v>
      </c>
      <c r="C6" t="s">
        <v>39</v>
      </c>
      <c r="D6" t="s">
        <v>40</v>
      </c>
      <c r="E6" t="s">
        <v>41</v>
      </c>
      <c r="F6" s="1">
        <v>3635.8999999999996</v>
      </c>
      <c r="G6" t="s">
        <v>42</v>
      </c>
      <c r="H6" t="s">
        <v>43</v>
      </c>
      <c r="I6" t="s">
        <v>44</v>
      </c>
    </row>
    <row r="7" spans="1:11" x14ac:dyDescent="0.25">
      <c r="A7" s="7">
        <v>48353</v>
      </c>
      <c r="B7">
        <v>2019</v>
      </c>
      <c r="C7" t="s">
        <v>45</v>
      </c>
      <c r="D7" t="s">
        <v>46</v>
      </c>
      <c r="E7" t="s">
        <v>47</v>
      </c>
      <c r="F7" s="1">
        <v>1950.7</v>
      </c>
      <c r="G7" t="s">
        <v>42</v>
      </c>
      <c r="H7" t="s">
        <v>43</v>
      </c>
      <c r="I7" t="s">
        <v>44</v>
      </c>
    </row>
    <row r="8" spans="1:11" x14ac:dyDescent="0.25">
      <c r="A8" s="7">
        <v>41021</v>
      </c>
      <c r="B8">
        <v>2019</v>
      </c>
      <c r="C8" t="s">
        <v>48</v>
      </c>
      <c r="D8" t="s">
        <v>49</v>
      </c>
      <c r="E8" t="s">
        <v>50</v>
      </c>
      <c r="F8" s="1">
        <v>1704.9</v>
      </c>
      <c r="G8" t="s">
        <v>42</v>
      </c>
      <c r="H8" t="s">
        <v>43</v>
      </c>
      <c r="I8" t="s">
        <v>44</v>
      </c>
    </row>
    <row r="9" spans="1:11" x14ac:dyDescent="0.25">
      <c r="A9" s="7">
        <v>53039</v>
      </c>
      <c r="B9">
        <v>2019</v>
      </c>
      <c r="C9" t="s">
        <v>51</v>
      </c>
      <c r="D9" t="s">
        <v>52</v>
      </c>
      <c r="E9" t="s">
        <v>53</v>
      </c>
      <c r="F9" s="1">
        <v>1255</v>
      </c>
      <c r="G9" t="s">
        <v>42</v>
      </c>
      <c r="H9" t="s">
        <v>43</v>
      </c>
      <c r="I9" t="s">
        <v>44</v>
      </c>
    </row>
    <row r="10" spans="1:11" x14ac:dyDescent="0.25">
      <c r="A10" s="7">
        <v>48065</v>
      </c>
      <c r="B10">
        <v>2019</v>
      </c>
      <c r="C10" t="s">
        <v>45</v>
      </c>
      <c r="D10" t="s">
        <v>54</v>
      </c>
      <c r="E10" t="s">
        <v>55</v>
      </c>
      <c r="F10" s="1">
        <v>1221.5</v>
      </c>
      <c r="G10" t="s">
        <v>42</v>
      </c>
      <c r="H10" t="s">
        <v>43</v>
      </c>
      <c r="I10" t="s">
        <v>44</v>
      </c>
    </row>
    <row r="11" spans="1:11" x14ac:dyDescent="0.25">
      <c r="A11" s="7">
        <v>18007</v>
      </c>
      <c r="B11">
        <v>2019</v>
      </c>
      <c r="C11" t="s">
        <v>56</v>
      </c>
      <c r="D11" t="s">
        <v>57</v>
      </c>
      <c r="E11" t="s">
        <v>58</v>
      </c>
      <c r="F11" s="1">
        <v>1187.2</v>
      </c>
      <c r="G11" t="s">
        <v>42</v>
      </c>
      <c r="H11" t="s">
        <v>43</v>
      </c>
      <c r="I11" t="s">
        <v>44</v>
      </c>
    </row>
    <row r="12" spans="1:11" x14ac:dyDescent="0.25">
      <c r="A12" s="7">
        <v>48261</v>
      </c>
      <c r="B12">
        <v>2019</v>
      </c>
      <c r="C12" t="s">
        <v>45</v>
      </c>
      <c r="D12" t="s">
        <v>59</v>
      </c>
      <c r="E12" t="s">
        <v>60</v>
      </c>
      <c r="F12" s="1">
        <v>1074.8</v>
      </c>
      <c r="G12" t="s">
        <v>42</v>
      </c>
      <c r="H12" t="s">
        <v>43</v>
      </c>
      <c r="I12" t="s">
        <v>44</v>
      </c>
    </row>
    <row r="13" spans="1:11" x14ac:dyDescent="0.25">
      <c r="A13" s="7">
        <v>42063</v>
      </c>
      <c r="B13">
        <v>2019</v>
      </c>
      <c r="C13" t="s">
        <v>26</v>
      </c>
      <c r="D13" t="s">
        <v>61</v>
      </c>
      <c r="E13" t="s">
        <v>62</v>
      </c>
      <c r="F13" s="1">
        <v>4548</v>
      </c>
      <c r="G13" t="s">
        <v>63</v>
      </c>
      <c r="H13" t="s">
        <v>43</v>
      </c>
      <c r="I13" t="s">
        <v>44</v>
      </c>
      <c r="J13" t="s">
        <v>64</v>
      </c>
    </row>
    <row r="14" spans="1:11" x14ac:dyDescent="0.25">
      <c r="A14" s="7">
        <v>39081</v>
      </c>
      <c r="B14">
        <v>2019</v>
      </c>
      <c r="C14" t="s">
        <v>65</v>
      </c>
      <c r="D14" t="s">
        <v>66</v>
      </c>
      <c r="E14" t="s">
        <v>67</v>
      </c>
      <c r="F14" s="1">
        <v>4336</v>
      </c>
      <c r="G14" t="s">
        <v>63</v>
      </c>
      <c r="H14" t="s">
        <v>43</v>
      </c>
      <c r="I14" t="s">
        <v>44</v>
      </c>
      <c r="J14" t="s">
        <v>64</v>
      </c>
    </row>
    <row r="15" spans="1:11" x14ac:dyDescent="0.25">
      <c r="A15" s="7">
        <v>4013</v>
      </c>
      <c r="B15">
        <v>2019</v>
      </c>
      <c r="C15" t="s">
        <v>68</v>
      </c>
      <c r="D15" t="s">
        <v>69</v>
      </c>
      <c r="E15" t="s">
        <v>70</v>
      </c>
      <c r="F15" s="1">
        <v>11690.8</v>
      </c>
      <c r="G15" t="s">
        <v>71</v>
      </c>
      <c r="H15" t="s">
        <v>43</v>
      </c>
      <c r="I15" t="s">
        <v>44</v>
      </c>
      <c r="J15" t="s">
        <v>72</v>
      </c>
    </row>
    <row r="16" spans="1:11" x14ac:dyDescent="0.25">
      <c r="A16" s="7">
        <v>6037</v>
      </c>
      <c r="B16">
        <v>2019</v>
      </c>
      <c r="C16" t="s">
        <v>39</v>
      </c>
      <c r="D16" t="s">
        <v>73</v>
      </c>
      <c r="E16" t="s">
        <v>74</v>
      </c>
      <c r="F16" s="1">
        <v>9709.3999999999942</v>
      </c>
      <c r="G16" t="s">
        <v>71</v>
      </c>
      <c r="H16" t="s">
        <v>43</v>
      </c>
      <c r="I16" t="s">
        <v>44</v>
      </c>
      <c r="J16" t="s">
        <v>72</v>
      </c>
    </row>
    <row r="17" spans="1:10" x14ac:dyDescent="0.25">
      <c r="A17" s="7">
        <v>48201</v>
      </c>
      <c r="B17">
        <v>2019</v>
      </c>
      <c r="C17" t="s">
        <v>45</v>
      </c>
      <c r="D17" t="s">
        <v>75</v>
      </c>
      <c r="E17" t="s">
        <v>76</v>
      </c>
      <c r="F17" s="1">
        <v>8290.3999999999978</v>
      </c>
      <c r="G17" t="s">
        <v>71</v>
      </c>
      <c r="H17" t="s">
        <v>43</v>
      </c>
      <c r="I17" t="s">
        <v>44</v>
      </c>
      <c r="J17" t="s">
        <v>72</v>
      </c>
    </row>
    <row r="18" spans="1:10" x14ac:dyDescent="0.25">
      <c r="A18" s="7">
        <v>48201</v>
      </c>
      <c r="B18">
        <v>2019</v>
      </c>
      <c r="C18" t="s">
        <v>45</v>
      </c>
      <c r="D18" t="s">
        <v>75</v>
      </c>
      <c r="E18" t="s">
        <v>76</v>
      </c>
      <c r="F18" s="1">
        <v>1603505</v>
      </c>
      <c r="G18" t="s">
        <v>77</v>
      </c>
      <c r="H18" t="s">
        <v>78</v>
      </c>
      <c r="I18" t="s">
        <v>32</v>
      </c>
    </row>
    <row r="19" spans="1:10" x14ac:dyDescent="0.25">
      <c r="A19" s="7">
        <v>48245</v>
      </c>
      <c r="B19">
        <v>2019</v>
      </c>
      <c r="C19" t="s">
        <v>45</v>
      </c>
      <c r="D19" t="s">
        <v>66</v>
      </c>
      <c r="E19" t="s">
        <v>79</v>
      </c>
      <c r="F19" s="1">
        <v>1536524</v>
      </c>
      <c r="G19" t="s">
        <v>77</v>
      </c>
      <c r="H19" t="s">
        <v>78</v>
      </c>
      <c r="I19" t="s">
        <v>32</v>
      </c>
    </row>
    <row r="20" spans="1:10" x14ac:dyDescent="0.25">
      <c r="A20" s="7">
        <v>6037</v>
      </c>
      <c r="B20">
        <v>2019</v>
      </c>
      <c r="C20" t="s">
        <v>39</v>
      </c>
      <c r="D20" t="s">
        <v>73</v>
      </c>
      <c r="E20" t="s">
        <v>74</v>
      </c>
      <c r="F20" s="1">
        <v>1030800</v>
      </c>
      <c r="G20" t="s">
        <v>77</v>
      </c>
      <c r="H20" t="s">
        <v>78</v>
      </c>
      <c r="I20" t="s">
        <v>32</v>
      </c>
    </row>
    <row r="21" spans="1:10" x14ac:dyDescent="0.25">
      <c r="A21" s="7">
        <v>48355</v>
      </c>
      <c r="B21">
        <v>2019</v>
      </c>
      <c r="C21" t="s">
        <v>45</v>
      </c>
      <c r="D21" t="s">
        <v>80</v>
      </c>
      <c r="E21" t="s">
        <v>81</v>
      </c>
      <c r="F21" s="1">
        <v>825000</v>
      </c>
      <c r="G21" t="s">
        <v>77</v>
      </c>
      <c r="H21" t="s">
        <v>78</v>
      </c>
      <c r="I21" t="s">
        <v>32</v>
      </c>
    </row>
    <row r="22" spans="1:10" x14ac:dyDescent="0.25">
      <c r="A22" s="7">
        <v>42069</v>
      </c>
      <c r="B22">
        <v>2019</v>
      </c>
      <c r="C22" t="s">
        <v>26</v>
      </c>
      <c r="D22" t="s">
        <v>82</v>
      </c>
      <c r="E22" t="s">
        <v>83</v>
      </c>
      <c r="F22" s="1" t="s">
        <v>29</v>
      </c>
      <c r="G22" t="s">
        <v>30</v>
      </c>
      <c r="H22" t="s">
        <v>31</v>
      </c>
      <c r="I22" t="s">
        <v>32</v>
      </c>
    </row>
    <row r="23" spans="1:10" x14ac:dyDescent="0.25">
      <c r="A23" s="7">
        <v>56005</v>
      </c>
      <c r="B23">
        <v>2019</v>
      </c>
      <c r="C23" t="s">
        <v>84</v>
      </c>
      <c r="D23" t="s">
        <v>85</v>
      </c>
      <c r="E23" t="s">
        <v>86</v>
      </c>
      <c r="F23" s="1">
        <v>243773</v>
      </c>
      <c r="G23" t="s">
        <v>30</v>
      </c>
      <c r="H23" t="s">
        <v>31</v>
      </c>
      <c r="I23" t="s">
        <v>32</v>
      </c>
    </row>
    <row r="24" spans="1:10" x14ac:dyDescent="0.25">
      <c r="A24" s="7">
        <v>42059</v>
      </c>
      <c r="B24">
        <v>2019</v>
      </c>
      <c r="C24" t="s">
        <v>26</v>
      </c>
      <c r="D24" t="s">
        <v>87</v>
      </c>
      <c r="E24" t="s">
        <v>88</v>
      </c>
      <c r="F24" s="1">
        <v>28306</v>
      </c>
      <c r="G24" t="s">
        <v>30</v>
      </c>
      <c r="H24" t="s">
        <v>31</v>
      </c>
      <c r="I24" t="s">
        <v>32</v>
      </c>
    </row>
    <row r="25" spans="1:10" x14ac:dyDescent="0.25">
      <c r="A25" s="7">
        <v>56009</v>
      </c>
      <c r="B25">
        <v>2019</v>
      </c>
      <c r="C25" t="s">
        <v>84</v>
      </c>
      <c r="D25" t="s">
        <v>89</v>
      </c>
      <c r="E25" t="s">
        <v>90</v>
      </c>
      <c r="F25" s="1">
        <v>23243</v>
      </c>
      <c r="G25" t="s">
        <v>30</v>
      </c>
      <c r="H25" t="s">
        <v>31</v>
      </c>
      <c r="I25" t="s">
        <v>32</v>
      </c>
    </row>
    <row r="26" spans="1:10" x14ac:dyDescent="0.25">
      <c r="A26" s="7">
        <v>30003</v>
      </c>
      <c r="B26">
        <v>2019</v>
      </c>
      <c r="C26" t="s">
        <v>91</v>
      </c>
      <c r="D26" t="s">
        <v>92</v>
      </c>
      <c r="E26" t="s">
        <v>93</v>
      </c>
      <c r="F26" s="1">
        <v>18700</v>
      </c>
      <c r="G26" t="s">
        <v>30</v>
      </c>
      <c r="H26" t="s">
        <v>31</v>
      </c>
      <c r="I26" t="s">
        <v>32</v>
      </c>
    </row>
    <row r="27" spans="1:10" x14ac:dyDescent="0.25">
      <c r="A27" s="7">
        <v>54051</v>
      </c>
      <c r="B27">
        <v>2019</v>
      </c>
      <c r="C27" t="s">
        <v>94</v>
      </c>
      <c r="D27" t="s">
        <v>95</v>
      </c>
      <c r="E27" t="s">
        <v>96</v>
      </c>
      <c r="F27" s="1">
        <v>18319</v>
      </c>
      <c r="G27" t="s">
        <v>30</v>
      </c>
      <c r="H27" t="s">
        <v>31</v>
      </c>
      <c r="I27" t="s">
        <v>32</v>
      </c>
    </row>
    <row r="28" spans="1:10" x14ac:dyDescent="0.25">
      <c r="A28" s="7">
        <v>6029</v>
      </c>
      <c r="B28">
        <v>2019</v>
      </c>
      <c r="C28" t="s">
        <v>39</v>
      </c>
      <c r="D28" t="s">
        <v>40</v>
      </c>
      <c r="E28" t="s">
        <v>41</v>
      </c>
      <c r="F28" s="1">
        <v>2975.2</v>
      </c>
      <c r="G28" t="s">
        <v>97</v>
      </c>
      <c r="H28" t="s">
        <v>43</v>
      </c>
      <c r="I28" t="s">
        <v>44</v>
      </c>
    </row>
    <row r="29" spans="1:10" x14ac:dyDescent="0.25">
      <c r="A29" s="7">
        <v>32003</v>
      </c>
      <c r="B29">
        <v>2019</v>
      </c>
      <c r="C29" t="s">
        <v>98</v>
      </c>
      <c r="D29" t="s">
        <v>99</v>
      </c>
      <c r="E29" t="s">
        <v>100</v>
      </c>
      <c r="F29" s="1">
        <v>1972.8000000000004</v>
      </c>
      <c r="G29" t="s">
        <v>97</v>
      </c>
      <c r="H29" t="s">
        <v>43</v>
      </c>
      <c r="I29" t="s">
        <v>44</v>
      </c>
    </row>
    <row r="30" spans="1:10" x14ac:dyDescent="0.25">
      <c r="A30" s="7">
        <v>6071</v>
      </c>
      <c r="B30">
        <v>2019</v>
      </c>
      <c r="C30" t="s">
        <v>39</v>
      </c>
      <c r="D30" t="s">
        <v>101</v>
      </c>
      <c r="E30" t="s">
        <v>102</v>
      </c>
      <c r="F30" s="1">
        <v>1667.0000000000002</v>
      </c>
      <c r="G30" t="s">
        <v>97</v>
      </c>
      <c r="H30" t="s">
        <v>43</v>
      </c>
      <c r="I30" t="s">
        <v>44</v>
      </c>
    </row>
    <row r="31" spans="1:10" x14ac:dyDescent="0.25">
      <c r="A31" s="7">
        <v>6025</v>
      </c>
      <c r="B31">
        <v>2019</v>
      </c>
      <c r="C31" t="s">
        <v>39</v>
      </c>
      <c r="D31" t="s">
        <v>103</v>
      </c>
      <c r="E31" t="s">
        <v>104</v>
      </c>
      <c r="F31" s="1">
        <v>1615.5</v>
      </c>
      <c r="G31" t="s">
        <v>97</v>
      </c>
      <c r="H31" t="s">
        <v>43</v>
      </c>
      <c r="I31" t="s">
        <v>44</v>
      </c>
    </row>
    <row r="32" spans="1:10" x14ac:dyDescent="0.25">
      <c r="A32" s="7">
        <v>6065</v>
      </c>
      <c r="B32">
        <v>2019</v>
      </c>
      <c r="C32" t="s">
        <v>39</v>
      </c>
      <c r="D32" t="s">
        <v>105</v>
      </c>
      <c r="E32" t="s">
        <v>106</v>
      </c>
      <c r="F32" s="1">
        <v>1521.8999999999999</v>
      </c>
      <c r="G32" t="s">
        <v>97</v>
      </c>
      <c r="H32" t="s">
        <v>43</v>
      </c>
      <c r="I32" t="s">
        <v>44</v>
      </c>
    </row>
    <row r="33" spans="1:10" x14ac:dyDescent="0.25">
      <c r="A33" s="7">
        <v>6037</v>
      </c>
      <c r="B33">
        <v>2019</v>
      </c>
      <c r="C33" t="s">
        <v>39</v>
      </c>
      <c r="D33" t="s">
        <v>73</v>
      </c>
      <c r="E33" t="s">
        <v>74</v>
      </c>
      <c r="F33" s="1">
        <v>1230.5</v>
      </c>
      <c r="G33" t="s">
        <v>97</v>
      </c>
      <c r="H33" t="s">
        <v>43</v>
      </c>
      <c r="I33" t="s">
        <v>44</v>
      </c>
    </row>
    <row r="34" spans="1:10" x14ac:dyDescent="0.25">
      <c r="A34" s="7">
        <v>39053</v>
      </c>
      <c r="B34">
        <v>2019</v>
      </c>
      <c r="C34" t="s">
        <v>65</v>
      </c>
      <c r="D34" t="s">
        <v>107</v>
      </c>
      <c r="E34" t="s">
        <v>108</v>
      </c>
      <c r="F34" s="1">
        <v>3686.5000000000009</v>
      </c>
      <c r="G34" t="s">
        <v>63</v>
      </c>
      <c r="H34" t="s">
        <v>43</v>
      </c>
      <c r="I34" t="s">
        <v>44</v>
      </c>
      <c r="J34" t="s">
        <v>64</v>
      </c>
    </row>
    <row r="35" spans="1:10" x14ac:dyDescent="0.25">
      <c r="A35" s="7">
        <v>13207</v>
      </c>
      <c r="B35">
        <v>2019</v>
      </c>
      <c r="C35" t="s">
        <v>109</v>
      </c>
      <c r="D35" t="s">
        <v>110</v>
      </c>
      <c r="E35" t="s">
        <v>111</v>
      </c>
      <c r="F35" s="1">
        <v>3564</v>
      </c>
      <c r="G35" t="s">
        <v>63</v>
      </c>
      <c r="H35" t="s">
        <v>43</v>
      </c>
      <c r="I35" t="s">
        <v>44</v>
      </c>
      <c r="J35" t="s">
        <v>64</v>
      </c>
    </row>
    <row r="36" spans="1:10" x14ac:dyDescent="0.25">
      <c r="A36" s="7">
        <v>13015</v>
      </c>
      <c r="B36">
        <v>2019</v>
      </c>
      <c r="C36" t="s">
        <v>109</v>
      </c>
      <c r="D36" t="s">
        <v>112</v>
      </c>
      <c r="E36" t="s">
        <v>113</v>
      </c>
      <c r="F36" s="1">
        <v>3498.6000000000004</v>
      </c>
      <c r="G36" t="s">
        <v>63</v>
      </c>
      <c r="H36" t="s">
        <v>43</v>
      </c>
      <c r="I36" t="s">
        <v>44</v>
      </c>
      <c r="J36" t="s">
        <v>64</v>
      </c>
    </row>
    <row r="37" spans="1:10" x14ac:dyDescent="0.25">
      <c r="A37" s="7">
        <v>18051</v>
      </c>
      <c r="B37">
        <v>2019</v>
      </c>
      <c r="C37" t="s">
        <v>56</v>
      </c>
      <c r="D37" t="s">
        <v>114</v>
      </c>
      <c r="E37" t="s">
        <v>115</v>
      </c>
      <c r="F37" s="1">
        <v>3339.5</v>
      </c>
      <c r="G37" t="s">
        <v>63</v>
      </c>
      <c r="H37" t="s">
        <v>43</v>
      </c>
      <c r="I37" t="s">
        <v>44</v>
      </c>
      <c r="J37" t="s">
        <v>64</v>
      </c>
    </row>
    <row r="38" spans="1:10" x14ac:dyDescent="0.25">
      <c r="A38" s="7">
        <v>32003</v>
      </c>
      <c r="B38">
        <v>2019</v>
      </c>
      <c r="C38" t="s">
        <v>98</v>
      </c>
      <c r="D38" t="s">
        <v>99</v>
      </c>
      <c r="E38" t="s">
        <v>100</v>
      </c>
      <c r="F38" s="1">
        <v>6983.699999999998</v>
      </c>
      <c r="G38" t="s">
        <v>71</v>
      </c>
      <c r="H38" t="s">
        <v>43</v>
      </c>
      <c r="I38" t="s">
        <v>44</v>
      </c>
      <c r="J38" t="s">
        <v>72</v>
      </c>
    </row>
    <row r="39" spans="1:10" x14ac:dyDescent="0.25">
      <c r="A39" s="7">
        <v>36081</v>
      </c>
      <c r="B39">
        <v>2019</v>
      </c>
      <c r="C39" t="s">
        <v>116</v>
      </c>
      <c r="D39" t="s">
        <v>117</v>
      </c>
      <c r="E39" t="s">
        <v>118</v>
      </c>
      <c r="F39" s="1">
        <v>6448.6999999999989</v>
      </c>
      <c r="G39" t="s">
        <v>71</v>
      </c>
      <c r="H39" t="s">
        <v>43</v>
      </c>
      <c r="I39" t="s">
        <v>44</v>
      </c>
      <c r="J39" t="s">
        <v>72</v>
      </c>
    </row>
    <row r="40" spans="1:10" x14ac:dyDescent="0.25">
      <c r="A40" s="7">
        <v>12099</v>
      </c>
      <c r="B40">
        <v>2019</v>
      </c>
      <c r="C40" t="s">
        <v>119</v>
      </c>
      <c r="D40" t="s">
        <v>120</v>
      </c>
      <c r="E40" t="s">
        <v>121</v>
      </c>
      <c r="F40" s="1">
        <v>5615.9</v>
      </c>
      <c r="G40" t="s">
        <v>71</v>
      </c>
      <c r="H40" t="s">
        <v>43</v>
      </c>
      <c r="I40" t="s">
        <v>44</v>
      </c>
      <c r="J40" t="s">
        <v>72</v>
      </c>
    </row>
    <row r="41" spans="1:10" x14ac:dyDescent="0.25">
      <c r="A41" s="7">
        <v>17197</v>
      </c>
      <c r="B41">
        <v>2019</v>
      </c>
      <c r="C41" t="s">
        <v>122</v>
      </c>
      <c r="D41" t="s">
        <v>123</v>
      </c>
      <c r="E41" t="s">
        <v>124</v>
      </c>
      <c r="F41" s="1">
        <v>5575.5000000000009</v>
      </c>
      <c r="G41" t="s">
        <v>71</v>
      </c>
      <c r="H41" t="s">
        <v>43</v>
      </c>
      <c r="I41" t="s">
        <v>44</v>
      </c>
      <c r="J41" t="s">
        <v>72</v>
      </c>
    </row>
    <row r="42" spans="1:10" x14ac:dyDescent="0.25">
      <c r="A42" s="7">
        <v>12105</v>
      </c>
      <c r="B42">
        <v>2019</v>
      </c>
      <c r="C42" t="s">
        <v>119</v>
      </c>
      <c r="D42" t="s">
        <v>125</v>
      </c>
      <c r="E42" t="s">
        <v>126</v>
      </c>
      <c r="F42" s="1">
        <v>5258.5</v>
      </c>
      <c r="G42" t="s">
        <v>71</v>
      </c>
      <c r="H42" t="s">
        <v>43</v>
      </c>
      <c r="I42" t="s">
        <v>44</v>
      </c>
      <c r="J42" t="s">
        <v>72</v>
      </c>
    </row>
    <row r="43" spans="1:10" x14ac:dyDescent="0.25">
      <c r="A43" s="7">
        <v>6029</v>
      </c>
      <c r="B43">
        <v>2019</v>
      </c>
      <c r="C43" t="s">
        <v>39</v>
      </c>
      <c r="D43" t="s">
        <v>40</v>
      </c>
      <c r="E43" t="s">
        <v>41</v>
      </c>
      <c r="F43" s="1">
        <v>4924.8000000000011</v>
      </c>
      <c r="G43" t="s">
        <v>71</v>
      </c>
      <c r="H43" t="s">
        <v>43</v>
      </c>
      <c r="I43" t="s">
        <v>44</v>
      </c>
      <c r="J43" t="s">
        <v>72</v>
      </c>
    </row>
    <row r="44" spans="1:10" x14ac:dyDescent="0.25">
      <c r="A44" s="7">
        <v>22089</v>
      </c>
      <c r="B44">
        <v>2019</v>
      </c>
      <c r="C44" t="s">
        <v>127</v>
      </c>
      <c r="D44" t="s">
        <v>128</v>
      </c>
      <c r="E44" t="s">
        <v>129</v>
      </c>
      <c r="F44" s="1">
        <v>4111.7000000000007</v>
      </c>
      <c r="G44" t="s">
        <v>71</v>
      </c>
      <c r="H44" t="s">
        <v>43</v>
      </c>
      <c r="I44" t="s">
        <v>44</v>
      </c>
      <c r="J44" t="s">
        <v>72</v>
      </c>
    </row>
    <row r="45" spans="1:10" x14ac:dyDescent="0.25">
      <c r="A45" s="7">
        <v>13149</v>
      </c>
      <c r="B45">
        <v>2019</v>
      </c>
      <c r="C45" t="s">
        <v>109</v>
      </c>
      <c r="D45" t="s">
        <v>130</v>
      </c>
      <c r="E45" t="s">
        <v>131</v>
      </c>
      <c r="F45" s="1">
        <v>3966.9999999999991</v>
      </c>
      <c r="G45" t="s">
        <v>71</v>
      </c>
      <c r="H45" t="s">
        <v>43</v>
      </c>
      <c r="I45" t="s">
        <v>44</v>
      </c>
      <c r="J45" t="s">
        <v>72</v>
      </c>
    </row>
    <row r="46" spans="1:10" x14ac:dyDescent="0.25">
      <c r="A46" s="7">
        <v>6013</v>
      </c>
      <c r="B46">
        <v>2019</v>
      </c>
      <c r="C46" t="s">
        <v>39</v>
      </c>
      <c r="D46" t="s">
        <v>132</v>
      </c>
      <c r="E46" t="s">
        <v>133</v>
      </c>
      <c r="F46" s="1">
        <v>3792.8000000000011</v>
      </c>
      <c r="G46" t="s">
        <v>71</v>
      </c>
      <c r="H46" t="s">
        <v>43</v>
      </c>
      <c r="I46" t="s">
        <v>44</v>
      </c>
      <c r="J46" t="s">
        <v>72</v>
      </c>
    </row>
    <row r="47" spans="1:10" x14ac:dyDescent="0.25">
      <c r="A47" s="7">
        <v>42095</v>
      </c>
      <c r="B47">
        <v>2019</v>
      </c>
      <c r="C47" t="s">
        <v>26</v>
      </c>
      <c r="D47" t="s">
        <v>134</v>
      </c>
      <c r="E47" t="s">
        <v>135</v>
      </c>
      <c r="F47" s="1">
        <v>3598.7</v>
      </c>
      <c r="G47" t="s">
        <v>71</v>
      </c>
      <c r="H47" t="s">
        <v>43</v>
      </c>
      <c r="I47" t="s">
        <v>44</v>
      </c>
      <c r="J47" t="s">
        <v>72</v>
      </c>
    </row>
    <row r="48" spans="1:10" x14ac:dyDescent="0.25">
      <c r="A48" s="7">
        <v>12009</v>
      </c>
      <c r="B48">
        <v>2019</v>
      </c>
      <c r="C48" t="s">
        <v>119</v>
      </c>
      <c r="D48" t="s">
        <v>136</v>
      </c>
      <c r="E48" t="s">
        <v>137</v>
      </c>
      <c r="F48" s="1">
        <v>3241.2000000000007</v>
      </c>
      <c r="G48" t="s">
        <v>71</v>
      </c>
      <c r="H48" t="s">
        <v>43</v>
      </c>
      <c r="I48" t="s">
        <v>44</v>
      </c>
      <c r="J48" t="s">
        <v>72</v>
      </c>
    </row>
    <row r="49" spans="1:10" x14ac:dyDescent="0.25">
      <c r="A49" s="7">
        <v>1001</v>
      </c>
      <c r="B49">
        <v>2019</v>
      </c>
      <c r="C49" t="s">
        <v>138</v>
      </c>
      <c r="D49" t="s">
        <v>139</v>
      </c>
      <c r="E49" t="s">
        <v>140</v>
      </c>
      <c r="F49" s="1">
        <v>3170.5</v>
      </c>
      <c r="G49" t="s">
        <v>71</v>
      </c>
      <c r="H49" t="s">
        <v>43</v>
      </c>
      <c r="I49" t="s">
        <v>44</v>
      </c>
      <c r="J49" t="s">
        <v>72</v>
      </c>
    </row>
    <row r="50" spans="1:10" x14ac:dyDescent="0.25">
      <c r="A50" s="7">
        <v>6073</v>
      </c>
      <c r="B50">
        <v>2019</v>
      </c>
      <c r="C50" t="s">
        <v>39</v>
      </c>
      <c r="D50" t="s">
        <v>141</v>
      </c>
      <c r="E50" t="s">
        <v>142</v>
      </c>
      <c r="F50" s="1">
        <v>3115.6</v>
      </c>
      <c r="G50" t="s">
        <v>71</v>
      </c>
      <c r="H50" t="s">
        <v>43</v>
      </c>
      <c r="I50" t="s">
        <v>44</v>
      </c>
      <c r="J50" t="s">
        <v>72</v>
      </c>
    </row>
    <row r="51" spans="1:10" x14ac:dyDescent="0.25">
      <c r="A51" s="7">
        <v>48071</v>
      </c>
      <c r="B51">
        <v>2019</v>
      </c>
      <c r="C51" t="s">
        <v>45</v>
      </c>
      <c r="D51" t="s">
        <v>143</v>
      </c>
      <c r="E51" t="s">
        <v>144</v>
      </c>
      <c r="F51" s="1">
        <v>3034.1000000000004</v>
      </c>
      <c r="G51" t="s">
        <v>71</v>
      </c>
      <c r="H51" t="s">
        <v>43</v>
      </c>
      <c r="I51" t="s">
        <v>44</v>
      </c>
      <c r="J51" t="s">
        <v>72</v>
      </c>
    </row>
    <row r="52" spans="1:10" x14ac:dyDescent="0.25">
      <c r="A52" s="7">
        <v>24033</v>
      </c>
      <c r="B52">
        <v>2019</v>
      </c>
      <c r="C52" t="s">
        <v>145</v>
      </c>
      <c r="D52" t="s">
        <v>146</v>
      </c>
      <c r="E52" t="s">
        <v>147</v>
      </c>
      <c r="F52" s="1">
        <v>3014.7999999999997</v>
      </c>
      <c r="G52" t="s">
        <v>71</v>
      </c>
      <c r="H52" t="s">
        <v>43</v>
      </c>
      <c r="I52" t="s">
        <v>44</v>
      </c>
      <c r="J52" t="s">
        <v>72</v>
      </c>
    </row>
    <row r="53" spans="1:10" x14ac:dyDescent="0.25">
      <c r="A53" s="7">
        <v>34023</v>
      </c>
      <c r="B53">
        <v>2019</v>
      </c>
      <c r="C53" t="s">
        <v>148</v>
      </c>
      <c r="D53" t="s">
        <v>149</v>
      </c>
      <c r="E53" t="s">
        <v>150</v>
      </c>
      <c r="F53" s="1">
        <v>2995.8000000000006</v>
      </c>
      <c r="G53" t="s">
        <v>71</v>
      </c>
      <c r="H53" t="s">
        <v>43</v>
      </c>
      <c r="I53" t="s">
        <v>44</v>
      </c>
      <c r="J53" t="s">
        <v>72</v>
      </c>
    </row>
    <row r="54" spans="1:10" x14ac:dyDescent="0.25">
      <c r="A54" s="7">
        <v>13067</v>
      </c>
      <c r="B54">
        <v>2019</v>
      </c>
      <c r="C54" t="s">
        <v>109</v>
      </c>
      <c r="D54" t="s">
        <v>151</v>
      </c>
      <c r="E54" t="s">
        <v>152</v>
      </c>
      <c r="F54" s="1">
        <v>2848.4000000000005</v>
      </c>
      <c r="G54" t="s">
        <v>71</v>
      </c>
      <c r="H54" t="s">
        <v>43</v>
      </c>
      <c r="I54" t="s">
        <v>44</v>
      </c>
      <c r="J54" t="s">
        <v>72</v>
      </c>
    </row>
    <row r="55" spans="1:10" x14ac:dyDescent="0.25">
      <c r="A55" s="7">
        <v>48029</v>
      </c>
      <c r="B55">
        <v>2019</v>
      </c>
      <c r="C55" t="s">
        <v>45</v>
      </c>
      <c r="D55" t="s">
        <v>153</v>
      </c>
      <c r="E55" t="s">
        <v>154</v>
      </c>
      <c r="F55" s="1">
        <v>2834.6</v>
      </c>
      <c r="G55" t="s">
        <v>71</v>
      </c>
      <c r="H55" t="s">
        <v>43</v>
      </c>
      <c r="I55" t="s">
        <v>44</v>
      </c>
      <c r="J55" t="s">
        <v>72</v>
      </c>
    </row>
    <row r="56" spans="1:10" x14ac:dyDescent="0.25">
      <c r="A56" s="7">
        <v>22019</v>
      </c>
      <c r="B56">
        <v>2019</v>
      </c>
      <c r="C56" t="s">
        <v>127</v>
      </c>
      <c r="D56" t="s">
        <v>155</v>
      </c>
      <c r="E56" t="s">
        <v>156</v>
      </c>
      <c r="F56" s="1">
        <v>813500</v>
      </c>
      <c r="G56" t="s">
        <v>77</v>
      </c>
      <c r="H56" t="s">
        <v>78</v>
      </c>
      <c r="I56" t="s">
        <v>32</v>
      </c>
    </row>
    <row r="57" spans="1:10" x14ac:dyDescent="0.25">
      <c r="A57" s="7">
        <v>48167</v>
      </c>
      <c r="B57">
        <v>2019</v>
      </c>
      <c r="C57" t="s">
        <v>45</v>
      </c>
      <c r="D57" t="s">
        <v>157</v>
      </c>
      <c r="E57" t="s">
        <v>158</v>
      </c>
      <c r="F57" s="1">
        <v>810000</v>
      </c>
      <c r="G57" t="s">
        <v>77</v>
      </c>
      <c r="H57" t="s">
        <v>78</v>
      </c>
      <c r="I57" t="s">
        <v>32</v>
      </c>
    </row>
    <row r="58" spans="1:10" x14ac:dyDescent="0.25">
      <c r="A58" s="7">
        <v>6013</v>
      </c>
      <c r="B58">
        <v>2019</v>
      </c>
      <c r="C58" t="s">
        <v>39</v>
      </c>
      <c r="D58" t="s">
        <v>132</v>
      </c>
      <c r="E58" t="s">
        <v>133</v>
      </c>
      <c r="F58" s="1">
        <v>682871</v>
      </c>
      <c r="G58" t="s">
        <v>77</v>
      </c>
      <c r="H58" t="s">
        <v>78</v>
      </c>
      <c r="I58" t="s">
        <v>32</v>
      </c>
    </row>
    <row r="59" spans="1:10" x14ac:dyDescent="0.25">
      <c r="A59" s="7">
        <v>6079</v>
      </c>
      <c r="B59">
        <v>2019</v>
      </c>
      <c r="C59" t="s">
        <v>39</v>
      </c>
      <c r="D59" t="s">
        <v>159</v>
      </c>
      <c r="E59" t="s">
        <v>160</v>
      </c>
      <c r="F59" s="1">
        <v>1122.8</v>
      </c>
      <c r="G59" t="s">
        <v>97</v>
      </c>
      <c r="H59" t="s">
        <v>43</v>
      </c>
      <c r="I59" t="s">
        <v>44</v>
      </c>
    </row>
    <row r="60" spans="1:10" x14ac:dyDescent="0.25">
      <c r="A60" s="7">
        <v>4013</v>
      </c>
      <c r="B60">
        <v>2019</v>
      </c>
      <c r="C60" t="s">
        <v>68</v>
      </c>
      <c r="D60" t="s">
        <v>69</v>
      </c>
      <c r="E60" t="s">
        <v>70</v>
      </c>
      <c r="F60" s="1">
        <v>1065.0999999999992</v>
      </c>
      <c r="G60" t="s">
        <v>97</v>
      </c>
      <c r="H60" t="s">
        <v>43</v>
      </c>
      <c r="I60" t="s">
        <v>44</v>
      </c>
    </row>
    <row r="61" spans="1:10" x14ac:dyDescent="0.25">
      <c r="A61" s="7">
        <v>48371</v>
      </c>
      <c r="B61">
        <v>2019</v>
      </c>
      <c r="C61" t="s">
        <v>45</v>
      </c>
      <c r="D61" t="s">
        <v>161</v>
      </c>
      <c r="E61" t="s">
        <v>162</v>
      </c>
      <c r="F61" s="1">
        <v>847.7</v>
      </c>
      <c r="G61" t="s">
        <v>97</v>
      </c>
      <c r="H61" t="s">
        <v>43</v>
      </c>
      <c r="I61" t="s">
        <v>44</v>
      </c>
    </row>
    <row r="62" spans="1:10" x14ac:dyDescent="0.25">
      <c r="A62" s="7">
        <v>6019</v>
      </c>
      <c r="B62">
        <v>2019</v>
      </c>
      <c r="C62" t="s">
        <v>39</v>
      </c>
      <c r="D62" t="s">
        <v>163</v>
      </c>
      <c r="E62" t="s">
        <v>164</v>
      </c>
      <c r="F62" s="1">
        <v>838.19999999999993</v>
      </c>
      <c r="G62" t="s">
        <v>97</v>
      </c>
      <c r="H62" t="s">
        <v>43</v>
      </c>
      <c r="I62" t="s">
        <v>44</v>
      </c>
    </row>
    <row r="63" spans="1:10" x14ac:dyDescent="0.25">
      <c r="A63" s="7">
        <v>49021</v>
      </c>
      <c r="B63">
        <v>2019</v>
      </c>
      <c r="C63" t="s">
        <v>165</v>
      </c>
      <c r="D63" t="s">
        <v>166</v>
      </c>
      <c r="E63" t="s">
        <v>167</v>
      </c>
      <c r="F63" s="1">
        <v>477.4</v>
      </c>
      <c r="G63" t="s">
        <v>97</v>
      </c>
      <c r="H63" t="s">
        <v>43</v>
      </c>
      <c r="I63" t="s">
        <v>44</v>
      </c>
    </row>
    <row r="64" spans="1:10" x14ac:dyDescent="0.25">
      <c r="A64" s="7">
        <v>37145</v>
      </c>
      <c r="B64">
        <v>2019</v>
      </c>
      <c r="C64" t="s">
        <v>168</v>
      </c>
      <c r="D64" t="s">
        <v>169</v>
      </c>
      <c r="E64" t="s">
        <v>170</v>
      </c>
      <c r="F64" s="1">
        <v>3321.4000000000005</v>
      </c>
      <c r="G64" t="s">
        <v>63</v>
      </c>
      <c r="H64" t="s">
        <v>43</v>
      </c>
      <c r="I64" t="s">
        <v>44</v>
      </c>
      <c r="J64" t="s">
        <v>64</v>
      </c>
    </row>
    <row r="65" spans="1:10" x14ac:dyDescent="0.25">
      <c r="A65" s="7">
        <v>26115</v>
      </c>
      <c r="B65">
        <v>2019</v>
      </c>
      <c r="C65" t="s">
        <v>171</v>
      </c>
      <c r="D65" t="s">
        <v>110</v>
      </c>
      <c r="E65" t="s">
        <v>172</v>
      </c>
      <c r="F65" s="1">
        <v>3279.6000000000004</v>
      </c>
      <c r="G65" t="s">
        <v>63</v>
      </c>
      <c r="H65" t="s">
        <v>43</v>
      </c>
      <c r="I65" t="s">
        <v>44</v>
      </c>
      <c r="J65" t="s">
        <v>64</v>
      </c>
    </row>
    <row r="66" spans="1:10" x14ac:dyDescent="0.25">
      <c r="A66" s="7">
        <v>45015</v>
      </c>
      <c r="B66">
        <v>2019</v>
      </c>
      <c r="C66" t="s">
        <v>173</v>
      </c>
      <c r="D66" t="s">
        <v>174</v>
      </c>
      <c r="E66" t="s">
        <v>175</v>
      </c>
      <c r="F66" s="1">
        <v>3049.8</v>
      </c>
      <c r="G66" t="s">
        <v>63</v>
      </c>
      <c r="H66" t="s">
        <v>43</v>
      </c>
      <c r="I66" t="s">
        <v>44</v>
      </c>
      <c r="J66" t="s">
        <v>64</v>
      </c>
    </row>
    <row r="67" spans="1:10" x14ac:dyDescent="0.25">
      <c r="A67" s="7">
        <v>54079</v>
      </c>
      <c r="B67">
        <v>2019</v>
      </c>
      <c r="C67" t="s">
        <v>94</v>
      </c>
      <c r="D67" t="s">
        <v>176</v>
      </c>
      <c r="E67" t="s">
        <v>177</v>
      </c>
      <c r="F67" s="1">
        <v>2932.6000000000004</v>
      </c>
      <c r="G67" t="s">
        <v>63</v>
      </c>
      <c r="H67" t="s">
        <v>43</v>
      </c>
      <c r="I67" t="s">
        <v>44</v>
      </c>
      <c r="J67" t="s">
        <v>64</v>
      </c>
    </row>
    <row r="68" spans="1:10" x14ac:dyDescent="0.25">
      <c r="A68" s="7">
        <v>1073</v>
      </c>
      <c r="B68">
        <v>2019</v>
      </c>
      <c r="C68" t="s">
        <v>138</v>
      </c>
      <c r="D68" t="s">
        <v>66</v>
      </c>
      <c r="E68" t="s">
        <v>178</v>
      </c>
      <c r="F68" s="1">
        <v>2822</v>
      </c>
      <c r="G68" t="s">
        <v>63</v>
      </c>
      <c r="H68" t="s">
        <v>43</v>
      </c>
      <c r="I68" t="s">
        <v>44</v>
      </c>
      <c r="J68" t="s">
        <v>64</v>
      </c>
    </row>
    <row r="69" spans="1:10" x14ac:dyDescent="0.25">
      <c r="A69" s="7">
        <v>13103</v>
      </c>
      <c r="B69">
        <v>2019</v>
      </c>
      <c r="C69" t="s">
        <v>109</v>
      </c>
      <c r="D69" t="s">
        <v>179</v>
      </c>
      <c r="E69" t="s">
        <v>180</v>
      </c>
      <c r="F69" s="1">
        <v>2834.0000000000014</v>
      </c>
      <c r="G69" t="s">
        <v>71</v>
      </c>
      <c r="H69" t="s">
        <v>43</v>
      </c>
      <c r="I69" t="s">
        <v>44</v>
      </c>
      <c r="J69" t="s">
        <v>72</v>
      </c>
    </row>
    <row r="70" spans="1:10" x14ac:dyDescent="0.25">
      <c r="A70" s="7">
        <v>36103</v>
      </c>
      <c r="B70">
        <v>2019</v>
      </c>
      <c r="C70" t="s">
        <v>116</v>
      </c>
      <c r="D70" t="s">
        <v>181</v>
      </c>
      <c r="E70" t="s">
        <v>182</v>
      </c>
      <c r="F70" s="1">
        <v>2823.4999999999991</v>
      </c>
      <c r="G70" t="s">
        <v>71</v>
      </c>
      <c r="H70" t="s">
        <v>43</v>
      </c>
      <c r="I70" t="s">
        <v>44</v>
      </c>
      <c r="J70" t="s">
        <v>72</v>
      </c>
    </row>
    <row r="71" spans="1:10" x14ac:dyDescent="0.25">
      <c r="A71" s="7">
        <v>34039</v>
      </c>
      <c r="B71">
        <v>2019</v>
      </c>
      <c r="C71" t="s">
        <v>148</v>
      </c>
      <c r="D71" t="s">
        <v>183</v>
      </c>
      <c r="E71" t="s">
        <v>184</v>
      </c>
      <c r="F71" s="1">
        <v>2765.1999999999994</v>
      </c>
      <c r="G71" t="s">
        <v>71</v>
      </c>
      <c r="H71" t="s">
        <v>43</v>
      </c>
      <c r="I71" t="s">
        <v>44</v>
      </c>
      <c r="J71" t="s">
        <v>72</v>
      </c>
    </row>
    <row r="72" spans="1:10" x14ac:dyDescent="0.25">
      <c r="A72" s="7">
        <v>8107</v>
      </c>
      <c r="B72">
        <v>2019</v>
      </c>
      <c r="C72" t="s">
        <v>185</v>
      </c>
      <c r="D72" t="s">
        <v>186</v>
      </c>
      <c r="E72" t="s">
        <v>187</v>
      </c>
      <c r="F72" s="1">
        <v>1635.3</v>
      </c>
      <c r="G72" t="s">
        <v>63</v>
      </c>
      <c r="H72" t="s">
        <v>43</v>
      </c>
      <c r="I72" t="s">
        <v>44</v>
      </c>
      <c r="J72" t="s">
        <v>64</v>
      </c>
    </row>
    <row r="73" spans="1:10" x14ac:dyDescent="0.25">
      <c r="A73" s="7">
        <v>6065</v>
      </c>
      <c r="B73">
        <v>2019</v>
      </c>
      <c r="C73" t="s">
        <v>39</v>
      </c>
      <c r="D73" t="s">
        <v>105</v>
      </c>
      <c r="E73" t="s">
        <v>106</v>
      </c>
      <c r="F73" s="1">
        <v>2738.2999999999997</v>
      </c>
      <c r="G73" t="s">
        <v>71</v>
      </c>
      <c r="H73" t="s">
        <v>43</v>
      </c>
      <c r="I73" t="s">
        <v>44</v>
      </c>
      <c r="J73" t="s">
        <v>72</v>
      </c>
    </row>
    <row r="74" spans="1:10" x14ac:dyDescent="0.25">
      <c r="A74" s="7">
        <v>12127</v>
      </c>
      <c r="B74">
        <v>2019</v>
      </c>
      <c r="C74" t="s">
        <v>119</v>
      </c>
      <c r="D74" t="s">
        <v>188</v>
      </c>
      <c r="E74" t="s">
        <v>189</v>
      </c>
      <c r="F74" s="1">
        <v>2688.2999999999997</v>
      </c>
      <c r="G74" t="s">
        <v>71</v>
      </c>
      <c r="H74" t="s">
        <v>43</v>
      </c>
      <c r="I74" t="s">
        <v>44</v>
      </c>
      <c r="J74" t="s">
        <v>72</v>
      </c>
    </row>
    <row r="75" spans="1:10" x14ac:dyDescent="0.25">
      <c r="A75" s="7">
        <v>37153</v>
      </c>
      <c r="B75">
        <v>2019</v>
      </c>
      <c r="C75" t="s">
        <v>168</v>
      </c>
      <c r="D75" t="s">
        <v>190</v>
      </c>
      <c r="E75" t="s">
        <v>191</v>
      </c>
      <c r="F75" s="1">
        <v>2588.6000000000008</v>
      </c>
      <c r="G75" t="s">
        <v>71</v>
      </c>
      <c r="H75" t="s">
        <v>43</v>
      </c>
      <c r="I75" t="s">
        <v>44</v>
      </c>
      <c r="J75" t="s">
        <v>72</v>
      </c>
    </row>
    <row r="76" spans="1:10" x14ac:dyDescent="0.25">
      <c r="A76" s="7">
        <v>36071</v>
      </c>
      <c r="B76">
        <v>2019</v>
      </c>
      <c r="C76" t="s">
        <v>116</v>
      </c>
      <c r="D76" t="s">
        <v>192</v>
      </c>
      <c r="E76" t="s">
        <v>193</v>
      </c>
      <c r="F76" s="1">
        <v>2585.9</v>
      </c>
      <c r="G76" t="s">
        <v>71</v>
      </c>
      <c r="H76" t="s">
        <v>43</v>
      </c>
      <c r="I76" t="s">
        <v>44</v>
      </c>
      <c r="J76" t="s">
        <v>72</v>
      </c>
    </row>
    <row r="77" spans="1:10" x14ac:dyDescent="0.25">
      <c r="A77" s="7">
        <v>40109</v>
      </c>
      <c r="B77">
        <v>2019</v>
      </c>
      <c r="C77" t="s">
        <v>194</v>
      </c>
      <c r="D77" t="s">
        <v>195</v>
      </c>
      <c r="E77" t="s">
        <v>196</v>
      </c>
      <c r="F77" s="1">
        <v>2585</v>
      </c>
      <c r="G77" t="s">
        <v>71</v>
      </c>
      <c r="H77" t="s">
        <v>43</v>
      </c>
      <c r="I77" t="s">
        <v>44</v>
      </c>
      <c r="J77" t="s">
        <v>72</v>
      </c>
    </row>
    <row r="78" spans="1:10" x14ac:dyDescent="0.25">
      <c r="A78" s="7">
        <v>12011</v>
      </c>
      <c r="B78">
        <v>2019</v>
      </c>
      <c r="C78" t="s">
        <v>119</v>
      </c>
      <c r="D78" t="s">
        <v>197</v>
      </c>
      <c r="E78" t="s">
        <v>198</v>
      </c>
      <c r="F78" s="1">
        <v>2567.9</v>
      </c>
      <c r="G78" t="s">
        <v>71</v>
      </c>
      <c r="H78" t="s">
        <v>43</v>
      </c>
      <c r="I78" t="s">
        <v>44</v>
      </c>
      <c r="J78" t="s">
        <v>72</v>
      </c>
    </row>
    <row r="79" spans="1:10" x14ac:dyDescent="0.25">
      <c r="A79" s="7">
        <v>12071</v>
      </c>
      <c r="B79">
        <v>2019</v>
      </c>
      <c r="C79" t="s">
        <v>119</v>
      </c>
      <c r="D79" t="s">
        <v>199</v>
      </c>
      <c r="E79" t="s">
        <v>200</v>
      </c>
      <c r="F79" s="1">
        <v>2556.9</v>
      </c>
      <c r="G79" t="s">
        <v>71</v>
      </c>
      <c r="H79" t="s">
        <v>43</v>
      </c>
      <c r="I79" t="s">
        <v>44</v>
      </c>
      <c r="J79" t="s">
        <v>72</v>
      </c>
    </row>
    <row r="80" spans="1:10" x14ac:dyDescent="0.25">
      <c r="A80" s="7">
        <v>48355</v>
      </c>
      <c r="B80">
        <v>2019</v>
      </c>
      <c r="C80" t="s">
        <v>45</v>
      </c>
      <c r="D80" t="s">
        <v>80</v>
      </c>
      <c r="E80" t="s">
        <v>81</v>
      </c>
      <c r="F80" s="1">
        <v>2537.8999999999996</v>
      </c>
      <c r="G80" t="s">
        <v>71</v>
      </c>
      <c r="H80" t="s">
        <v>43</v>
      </c>
      <c r="I80" t="s">
        <v>44</v>
      </c>
      <c r="J80" t="s">
        <v>72</v>
      </c>
    </row>
    <row r="81" spans="1:9" x14ac:dyDescent="0.25">
      <c r="A81" s="7">
        <v>22095</v>
      </c>
      <c r="B81">
        <v>2019</v>
      </c>
      <c r="C81" t="s">
        <v>127</v>
      </c>
      <c r="D81" t="s">
        <v>201</v>
      </c>
      <c r="E81" t="s">
        <v>202</v>
      </c>
      <c r="F81" s="1">
        <v>578000</v>
      </c>
      <c r="G81" t="s">
        <v>77</v>
      </c>
      <c r="H81" t="s">
        <v>78</v>
      </c>
      <c r="I81" t="s">
        <v>32</v>
      </c>
    </row>
    <row r="82" spans="1:9" x14ac:dyDescent="0.25">
      <c r="A82" s="7">
        <v>38057</v>
      </c>
      <c r="B82">
        <v>2019</v>
      </c>
      <c r="C82" t="s">
        <v>33</v>
      </c>
      <c r="D82" t="s">
        <v>203</v>
      </c>
      <c r="E82" t="s">
        <v>204</v>
      </c>
      <c r="F82" s="1">
        <v>15617</v>
      </c>
      <c r="G82" t="s">
        <v>30</v>
      </c>
      <c r="H82" t="s">
        <v>31</v>
      </c>
      <c r="I82" t="s">
        <v>32</v>
      </c>
    </row>
    <row r="83" spans="1:9" x14ac:dyDescent="0.25">
      <c r="A83" s="7">
        <v>41055</v>
      </c>
      <c r="B83">
        <v>2019</v>
      </c>
      <c r="C83" t="s">
        <v>48</v>
      </c>
      <c r="D83" t="s">
        <v>205</v>
      </c>
      <c r="E83" t="s">
        <v>206</v>
      </c>
      <c r="F83" s="1">
        <v>1055.2</v>
      </c>
      <c r="G83" t="s">
        <v>42</v>
      </c>
      <c r="H83" t="s">
        <v>43</v>
      </c>
      <c r="I83" t="s">
        <v>44</v>
      </c>
    </row>
    <row r="84" spans="1:9" x14ac:dyDescent="0.25">
      <c r="A84" s="7">
        <v>19001</v>
      </c>
      <c r="B84">
        <v>2019</v>
      </c>
      <c r="C84" t="s">
        <v>207</v>
      </c>
      <c r="D84" t="s">
        <v>208</v>
      </c>
      <c r="E84" t="s">
        <v>209</v>
      </c>
      <c r="F84" s="1">
        <v>1039.7</v>
      </c>
      <c r="G84" t="s">
        <v>42</v>
      </c>
      <c r="H84" t="s">
        <v>43</v>
      </c>
      <c r="I84" t="s">
        <v>44</v>
      </c>
    </row>
    <row r="85" spans="1:9" x14ac:dyDescent="0.25">
      <c r="A85" s="7">
        <v>6095</v>
      </c>
      <c r="B85">
        <v>2019</v>
      </c>
      <c r="C85" t="s">
        <v>39</v>
      </c>
      <c r="D85" t="s">
        <v>210</v>
      </c>
      <c r="E85" t="s">
        <v>211</v>
      </c>
      <c r="F85" s="1">
        <v>1029.8</v>
      </c>
      <c r="G85" t="s">
        <v>42</v>
      </c>
      <c r="H85" t="s">
        <v>43</v>
      </c>
      <c r="I85" t="s">
        <v>44</v>
      </c>
    </row>
    <row r="86" spans="1:9" x14ac:dyDescent="0.25">
      <c r="A86" s="7">
        <v>48431</v>
      </c>
      <c r="B86">
        <v>2019</v>
      </c>
      <c r="C86" t="s">
        <v>45</v>
      </c>
      <c r="D86" t="s">
        <v>212</v>
      </c>
      <c r="E86" t="s">
        <v>213</v>
      </c>
      <c r="F86" s="1">
        <v>1011.6</v>
      </c>
      <c r="G86" t="s">
        <v>42</v>
      </c>
      <c r="H86" t="s">
        <v>43</v>
      </c>
      <c r="I86" t="s">
        <v>44</v>
      </c>
    </row>
    <row r="87" spans="1:9" x14ac:dyDescent="0.25">
      <c r="A87" s="7">
        <v>6031</v>
      </c>
      <c r="B87">
        <v>2019</v>
      </c>
      <c r="C87" t="s">
        <v>39</v>
      </c>
      <c r="D87" t="s">
        <v>214</v>
      </c>
      <c r="E87" t="s">
        <v>215</v>
      </c>
      <c r="F87" s="1">
        <v>469.20000000000005</v>
      </c>
      <c r="G87" t="s">
        <v>97</v>
      </c>
      <c r="H87" t="s">
        <v>43</v>
      </c>
      <c r="I87" t="s">
        <v>44</v>
      </c>
    </row>
    <row r="88" spans="1:9" x14ac:dyDescent="0.25">
      <c r="A88" s="7">
        <v>4027</v>
      </c>
      <c r="B88">
        <v>2019</v>
      </c>
      <c r="C88" t="s">
        <v>68</v>
      </c>
      <c r="D88" t="s">
        <v>216</v>
      </c>
      <c r="E88" t="s">
        <v>217</v>
      </c>
      <c r="F88" s="1">
        <v>423.39999999999992</v>
      </c>
      <c r="G88" t="s">
        <v>97</v>
      </c>
      <c r="H88" t="s">
        <v>43</v>
      </c>
      <c r="I88" t="s">
        <v>44</v>
      </c>
    </row>
    <row r="89" spans="1:9" x14ac:dyDescent="0.25">
      <c r="A89" s="7">
        <v>13269</v>
      </c>
      <c r="B89">
        <v>2019</v>
      </c>
      <c r="C89" t="s">
        <v>109</v>
      </c>
      <c r="D89" t="s">
        <v>218</v>
      </c>
      <c r="E89" t="s">
        <v>219</v>
      </c>
      <c r="F89" s="1">
        <v>405.7</v>
      </c>
      <c r="G89" t="s">
        <v>97</v>
      </c>
      <c r="H89" t="s">
        <v>43</v>
      </c>
      <c r="I89" t="s">
        <v>44</v>
      </c>
    </row>
    <row r="90" spans="1:9" x14ac:dyDescent="0.25">
      <c r="A90" s="7">
        <v>6047</v>
      </c>
      <c r="B90">
        <v>2019</v>
      </c>
      <c r="C90" t="s">
        <v>39</v>
      </c>
      <c r="D90" t="s">
        <v>220</v>
      </c>
      <c r="E90" t="s">
        <v>221</v>
      </c>
      <c r="F90" s="1">
        <v>341.5</v>
      </c>
      <c r="G90" t="s">
        <v>97</v>
      </c>
      <c r="H90" t="s">
        <v>43</v>
      </c>
      <c r="I90" t="s">
        <v>44</v>
      </c>
    </row>
    <row r="91" spans="1:9" x14ac:dyDescent="0.25">
      <c r="A91" s="7">
        <v>48461</v>
      </c>
      <c r="B91">
        <v>2019</v>
      </c>
      <c r="C91" t="s">
        <v>45</v>
      </c>
      <c r="D91" t="s">
        <v>222</v>
      </c>
      <c r="E91" t="s">
        <v>223</v>
      </c>
      <c r="F91" s="1">
        <v>330</v>
      </c>
      <c r="G91" t="s">
        <v>97</v>
      </c>
      <c r="H91" t="s">
        <v>43</v>
      </c>
      <c r="I91" t="s">
        <v>44</v>
      </c>
    </row>
    <row r="92" spans="1:9" x14ac:dyDescent="0.25">
      <c r="A92" s="7">
        <v>6107</v>
      </c>
      <c r="B92">
        <v>2019</v>
      </c>
      <c r="C92" t="s">
        <v>39</v>
      </c>
      <c r="D92" t="s">
        <v>224</v>
      </c>
      <c r="E92" t="s">
        <v>225</v>
      </c>
      <c r="F92" s="1">
        <v>296.70000000000005</v>
      </c>
      <c r="G92" t="s">
        <v>97</v>
      </c>
      <c r="H92" t="s">
        <v>43</v>
      </c>
      <c r="I92" t="s">
        <v>44</v>
      </c>
    </row>
    <row r="93" spans="1:9" x14ac:dyDescent="0.25">
      <c r="A93" s="7">
        <v>37017</v>
      </c>
      <c r="B93">
        <v>2019</v>
      </c>
      <c r="C93" t="s">
        <v>168</v>
      </c>
      <c r="D93" t="s">
        <v>226</v>
      </c>
      <c r="E93" t="s">
        <v>227</v>
      </c>
      <c r="F93" s="1">
        <v>273.40000000000003</v>
      </c>
      <c r="G93" t="s">
        <v>97</v>
      </c>
      <c r="H93" t="s">
        <v>43</v>
      </c>
      <c r="I93" t="s">
        <v>44</v>
      </c>
    </row>
    <row r="94" spans="1:9" x14ac:dyDescent="0.25">
      <c r="A94" s="7">
        <v>25027</v>
      </c>
      <c r="B94">
        <v>2019</v>
      </c>
      <c r="C94" t="s">
        <v>228</v>
      </c>
      <c r="D94" t="s">
        <v>229</v>
      </c>
      <c r="E94" t="s">
        <v>230</v>
      </c>
      <c r="F94" s="1">
        <v>264.20000000000005</v>
      </c>
      <c r="G94" t="s">
        <v>97</v>
      </c>
      <c r="H94" t="s">
        <v>43</v>
      </c>
      <c r="I94" t="s">
        <v>44</v>
      </c>
    </row>
    <row r="95" spans="1:9" x14ac:dyDescent="0.25">
      <c r="A95" s="7">
        <v>49001</v>
      </c>
      <c r="B95">
        <v>2019</v>
      </c>
      <c r="C95" t="s">
        <v>165</v>
      </c>
      <c r="D95" t="s">
        <v>231</v>
      </c>
      <c r="E95" t="s">
        <v>232</v>
      </c>
      <c r="F95" s="1">
        <v>257.10000000000002</v>
      </c>
      <c r="G95" t="s">
        <v>97</v>
      </c>
      <c r="H95" t="s">
        <v>43</v>
      </c>
      <c r="I95" t="s">
        <v>44</v>
      </c>
    </row>
    <row r="96" spans="1:9" x14ac:dyDescent="0.25">
      <c r="A96" s="7">
        <v>48495</v>
      </c>
      <c r="B96">
        <v>2019</v>
      </c>
      <c r="C96" t="s">
        <v>45</v>
      </c>
      <c r="D96" t="s">
        <v>233</v>
      </c>
      <c r="E96" t="s">
        <v>234</v>
      </c>
      <c r="F96" s="1">
        <v>250</v>
      </c>
      <c r="G96" t="s">
        <v>97</v>
      </c>
      <c r="H96" t="s">
        <v>43</v>
      </c>
      <c r="I96" t="s">
        <v>44</v>
      </c>
    </row>
    <row r="97" spans="1:11" x14ac:dyDescent="0.25">
      <c r="A97" s="7">
        <v>32023</v>
      </c>
      <c r="B97">
        <v>2019</v>
      </c>
      <c r="C97" t="s">
        <v>98</v>
      </c>
      <c r="D97" t="s">
        <v>235</v>
      </c>
      <c r="E97" t="s">
        <v>236</v>
      </c>
      <c r="F97" s="1">
        <v>243.5</v>
      </c>
      <c r="G97" t="s">
        <v>97</v>
      </c>
      <c r="H97" t="s">
        <v>43</v>
      </c>
      <c r="I97" t="s">
        <v>44</v>
      </c>
    </row>
    <row r="98" spans="1:11" x14ac:dyDescent="0.25">
      <c r="A98" s="7">
        <v>12105</v>
      </c>
      <c r="B98">
        <v>2019</v>
      </c>
      <c r="C98" t="s">
        <v>119</v>
      </c>
      <c r="D98" t="s">
        <v>125</v>
      </c>
      <c r="E98" t="s">
        <v>126</v>
      </c>
      <c r="F98" s="1">
        <v>234.70000000000002</v>
      </c>
      <c r="G98" t="s">
        <v>97</v>
      </c>
      <c r="H98" t="s">
        <v>43</v>
      </c>
      <c r="I98" t="s">
        <v>44</v>
      </c>
    </row>
    <row r="99" spans="1:11" x14ac:dyDescent="0.25">
      <c r="A99" s="7">
        <v>42007</v>
      </c>
      <c r="B99">
        <v>2019</v>
      </c>
      <c r="C99" t="s">
        <v>26</v>
      </c>
      <c r="D99" t="s">
        <v>231</v>
      </c>
      <c r="E99" t="s">
        <v>237</v>
      </c>
      <c r="F99">
        <v>2741.1000000000004</v>
      </c>
      <c r="G99" t="s">
        <v>238</v>
      </c>
      <c r="H99" t="s">
        <v>43</v>
      </c>
      <c r="I99" t="s">
        <v>44</v>
      </c>
      <c r="J99" t="s">
        <v>239</v>
      </c>
      <c r="K99">
        <v>2019</v>
      </c>
    </row>
    <row r="100" spans="1:11" x14ac:dyDescent="0.25">
      <c r="A100" s="7">
        <v>48157</v>
      </c>
      <c r="B100">
        <v>2019</v>
      </c>
      <c r="C100" t="s">
        <v>45</v>
      </c>
      <c r="D100" t="s">
        <v>240</v>
      </c>
      <c r="E100" t="s">
        <v>241</v>
      </c>
      <c r="F100" s="1">
        <v>2736.7999999999997</v>
      </c>
      <c r="G100" t="s">
        <v>63</v>
      </c>
      <c r="H100" t="s">
        <v>43</v>
      </c>
      <c r="I100" t="s">
        <v>44</v>
      </c>
      <c r="J100" t="s">
        <v>64</v>
      </c>
    </row>
    <row r="101" spans="1:11" x14ac:dyDescent="0.25">
      <c r="A101" s="7">
        <v>55079</v>
      </c>
      <c r="B101">
        <v>2019</v>
      </c>
      <c r="C101" t="s">
        <v>242</v>
      </c>
      <c r="D101" t="s">
        <v>243</v>
      </c>
      <c r="E101" t="s">
        <v>244</v>
      </c>
      <c r="F101" s="1">
        <v>2642.5999999999995</v>
      </c>
      <c r="G101" t="s">
        <v>63</v>
      </c>
      <c r="H101" t="s">
        <v>43</v>
      </c>
      <c r="I101" t="s">
        <v>44</v>
      </c>
      <c r="J101" t="s">
        <v>64</v>
      </c>
    </row>
    <row r="102" spans="1:11" x14ac:dyDescent="0.25">
      <c r="A102" s="7">
        <v>48361</v>
      </c>
      <c r="B102">
        <v>2019</v>
      </c>
      <c r="C102" t="s">
        <v>45</v>
      </c>
      <c r="D102" t="s">
        <v>192</v>
      </c>
      <c r="E102" t="s">
        <v>245</v>
      </c>
      <c r="F102" s="1">
        <v>2529.4</v>
      </c>
      <c r="G102" t="s">
        <v>71</v>
      </c>
      <c r="H102" t="s">
        <v>43</v>
      </c>
      <c r="I102" t="s">
        <v>44</v>
      </c>
      <c r="J102" t="s">
        <v>72</v>
      </c>
    </row>
    <row r="103" spans="1:11" x14ac:dyDescent="0.25">
      <c r="A103" s="7">
        <v>22051</v>
      </c>
      <c r="B103">
        <v>2019</v>
      </c>
      <c r="C103" t="s">
        <v>127</v>
      </c>
      <c r="D103" t="s">
        <v>246</v>
      </c>
      <c r="E103" t="s">
        <v>247</v>
      </c>
      <c r="F103" s="1">
        <v>2448.6999999999998</v>
      </c>
      <c r="G103" t="s">
        <v>71</v>
      </c>
      <c r="H103" t="s">
        <v>43</v>
      </c>
      <c r="I103" t="s">
        <v>44</v>
      </c>
      <c r="J103" t="s">
        <v>72</v>
      </c>
    </row>
    <row r="104" spans="1:11" x14ac:dyDescent="0.25">
      <c r="A104" s="7">
        <v>12085</v>
      </c>
      <c r="B104">
        <v>2019</v>
      </c>
      <c r="C104" t="s">
        <v>119</v>
      </c>
      <c r="D104" t="s">
        <v>248</v>
      </c>
      <c r="E104" t="s">
        <v>249</v>
      </c>
      <c r="F104" s="1">
        <v>2448.5</v>
      </c>
      <c r="G104" t="s">
        <v>71</v>
      </c>
      <c r="H104" t="s">
        <v>43</v>
      </c>
      <c r="I104" t="s">
        <v>44</v>
      </c>
      <c r="J104" t="s">
        <v>72</v>
      </c>
    </row>
    <row r="105" spans="1:11" x14ac:dyDescent="0.25">
      <c r="A105" s="7">
        <v>5139</v>
      </c>
      <c r="B105">
        <v>2019</v>
      </c>
      <c r="C105" t="s">
        <v>250</v>
      </c>
      <c r="D105" t="s">
        <v>183</v>
      </c>
      <c r="E105" t="s">
        <v>251</v>
      </c>
      <c r="F105" s="1">
        <v>2428</v>
      </c>
      <c r="G105" t="s">
        <v>71</v>
      </c>
      <c r="H105" t="s">
        <v>43</v>
      </c>
      <c r="I105" t="s">
        <v>44</v>
      </c>
      <c r="J105" t="s">
        <v>72</v>
      </c>
    </row>
    <row r="106" spans="1:11" x14ac:dyDescent="0.25">
      <c r="A106" s="7">
        <v>9009</v>
      </c>
      <c r="B106">
        <v>2019</v>
      </c>
      <c r="C106" t="s">
        <v>252</v>
      </c>
      <c r="D106" t="s">
        <v>253</v>
      </c>
      <c r="E106" t="s">
        <v>254</v>
      </c>
      <c r="F106" s="1">
        <v>2416.5</v>
      </c>
      <c r="G106" t="s">
        <v>71</v>
      </c>
      <c r="H106" t="s">
        <v>43</v>
      </c>
      <c r="I106" t="s">
        <v>44</v>
      </c>
      <c r="J106" t="s">
        <v>72</v>
      </c>
    </row>
    <row r="107" spans="1:11" x14ac:dyDescent="0.25">
      <c r="A107" s="7">
        <v>48221</v>
      </c>
      <c r="B107">
        <v>2019</v>
      </c>
      <c r="C107" t="s">
        <v>45</v>
      </c>
      <c r="D107" t="s">
        <v>255</v>
      </c>
      <c r="E107" t="s">
        <v>256</v>
      </c>
      <c r="F107" s="1">
        <v>2377.2000000000007</v>
      </c>
      <c r="G107" t="s">
        <v>71</v>
      </c>
      <c r="H107" t="s">
        <v>43</v>
      </c>
      <c r="I107" t="s">
        <v>44</v>
      </c>
      <c r="J107" t="s">
        <v>72</v>
      </c>
    </row>
    <row r="108" spans="1:11" x14ac:dyDescent="0.25">
      <c r="A108" s="7">
        <v>42115</v>
      </c>
      <c r="B108">
        <v>2019</v>
      </c>
      <c r="C108" t="s">
        <v>26</v>
      </c>
      <c r="D108" t="s">
        <v>257</v>
      </c>
      <c r="E108" t="s">
        <v>258</v>
      </c>
      <c r="F108" s="1">
        <v>1668056109.1800003</v>
      </c>
      <c r="G108" t="s">
        <v>259</v>
      </c>
      <c r="H108" t="s">
        <v>260</v>
      </c>
      <c r="I108" t="s">
        <v>261</v>
      </c>
    </row>
    <row r="109" spans="1:11" x14ac:dyDescent="0.25">
      <c r="A109" s="7">
        <v>48329</v>
      </c>
      <c r="B109">
        <v>2019</v>
      </c>
      <c r="C109" t="s">
        <v>45</v>
      </c>
      <c r="D109" t="s">
        <v>262</v>
      </c>
      <c r="E109" t="s">
        <v>263</v>
      </c>
      <c r="F109" s="2">
        <v>189503922</v>
      </c>
      <c r="G109" t="s">
        <v>36</v>
      </c>
      <c r="H109" t="s">
        <v>264</v>
      </c>
      <c r="I109" t="s">
        <v>265</v>
      </c>
    </row>
    <row r="110" spans="1:11" x14ac:dyDescent="0.25">
      <c r="A110" s="7">
        <v>35025</v>
      </c>
      <c r="B110">
        <v>2019</v>
      </c>
      <c r="C110" t="s">
        <v>266</v>
      </c>
      <c r="D110" t="s">
        <v>267</v>
      </c>
      <c r="E110" t="s">
        <v>268</v>
      </c>
      <c r="F110" s="2">
        <v>188631200</v>
      </c>
      <c r="G110" t="s">
        <v>36</v>
      </c>
      <c r="H110" t="s">
        <v>264</v>
      </c>
      <c r="I110" t="s">
        <v>269</v>
      </c>
    </row>
    <row r="111" spans="1:11" x14ac:dyDescent="0.25">
      <c r="A111" s="7">
        <v>8123</v>
      </c>
      <c r="B111">
        <v>2019</v>
      </c>
      <c r="C111" t="s">
        <v>185</v>
      </c>
      <c r="D111" t="s">
        <v>270</v>
      </c>
      <c r="E111" t="s">
        <v>271</v>
      </c>
      <c r="F111" s="2">
        <v>168635292</v>
      </c>
      <c r="G111" t="s">
        <v>36</v>
      </c>
      <c r="H111" t="s">
        <v>37</v>
      </c>
      <c r="I111" t="s">
        <v>272</v>
      </c>
    </row>
    <row r="112" spans="1:11" x14ac:dyDescent="0.25">
      <c r="A112" s="7">
        <v>2185</v>
      </c>
      <c r="B112">
        <v>2019</v>
      </c>
      <c r="C112" t="s">
        <v>273</v>
      </c>
      <c r="D112" t="s">
        <v>274</v>
      </c>
      <c r="E112" t="s">
        <v>275</v>
      </c>
      <c r="F112" s="2">
        <f>451000*365</f>
        <v>164615000</v>
      </c>
      <c r="G112" t="s">
        <v>36</v>
      </c>
      <c r="H112" t="s">
        <v>37</v>
      </c>
      <c r="I112" t="s">
        <v>32</v>
      </c>
    </row>
    <row r="113" spans="1:10" x14ac:dyDescent="0.25">
      <c r="A113" s="7">
        <v>35015</v>
      </c>
      <c r="B113">
        <v>2019</v>
      </c>
      <c r="C113" t="s">
        <v>266</v>
      </c>
      <c r="D113" t="s">
        <v>276</v>
      </c>
      <c r="E113" t="s">
        <v>277</v>
      </c>
      <c r="F113" s="2">
        <v>136156027</v>
      </c>
      <c r="G113" t="s">
        <v>36</v>
      </c>
      <c r="H113" t="s">
        <v>264</v>
      </c>
      <c r="I113" t="s">
        <v>269</v>
      </c>
    </row>
    <row r="114" spans="1:10" x14ac:dyDescent="0.25">
      <c r="A114" s="7">
        <v>48317</v>
      </c>
      <c r="B114">
        <v>2019</v>
      </c>
      <c r="C114" t="s">
        <v>45</v>
      </c>
      <c r="D114" t="s">
        <v>248</v>
      </c>
      <c r="E114" t="s">
        <v>278</v>
      </c>
      <c r="F114" s="2">
        <v>134016957</v>
      </c>
      <c r="G114" t="s">
        <v>36</v>
      </c>
      <c r="H114" t="s">
        <v>264</v>
      </c>
      <c r="I114" t="s">
        <v>265</v>
      </c>
    </row>
    <row r="115" spans="1:10" x14ac:dyDescent="0.25">
      <c r="A115" s="7">
        <v>48479</v>
      </c>
      <c r="B115">
        <v>2019</v>
      </c>
      <c r="C115" t="s">
        <v>45</v>
      </c>
      <c r="D115" t="s">
        <v>279</v>
      </c>
      <c r="E115" t="s">
        <v>280</v>
      </c>
      <c r="F115" s="1">
        <v>991.7</v>
      </c>
      <c r="G115" t="s">
        <v>42</v>
      </c>
      <c r="H115" t="s">
        <v>43</v>
      </c>
      <c r="I115" t="s">
        <v>44</v>
      </c>
    </row>
    <row r="116" spans="1:10" x14ac:dyDescent="0.25">
      <c r="A116" s="7">
        <v>48441</v>
      </c>
      <c r="B116">
        <v>2019</v>
      </c>
      <c r="C116" t="s">
        <v>45</v>
      </c>
      <c r="D116" t="s">
        <v>218</v>
      </c>
      <c r="E116" t="s">
        <v>281</v>
      </c>
      <c r="F116" s="1">
        <v>970.1</v>
      </c>
      <c r="G116" t="s">
        <v>42</v>
      </c>
      <c r="H116" t="s">
        <v>43</v>
      </c>
      <c r="I116" t="s">
        <v>44</v>
      </c>
    </row>
    <row r="117" spans="1:10" x14ac:dyDescent="0.25">
      <c r="A117" s="7">
        <v>48427</v>
      </c>
      <c r="B117">
        <v>2019</v>
      </c>
      <c r="C117" t="s">
        <v>45</v>
      </c>
      <c r="D117" t="s">
        <v>282</v>
      </c>
      <c r="E117" t="s">
        <v>283</v>
      </c>
      <c r="F117" s="1">
        <v>949.2</v>
      </c>
      <c r="G117" t="s">
        <v>42</v>
      </c>
      <c r="H117" t="s">
        <v>43</v>
      </c>
      <c r="I117" t="s">
        <v>44</v>
      </c>
    </row>
    <row r="118" spans="1:10" x14ac:dyDescent="0.25">
      <c r="A118" s="7">
        <v>20057</v>
      </c>
      <c r="B118">
        <v>2019</v>
      </c>
      <c r="C118" t="s">
        <v>284</v>
      </c>
      <c r="D118" t="s">
        <v>285</v>
      </c>
      <c r="E118" t="s">
        <v>286</v>
      </c>
      <c r="F118" s="1">
        <v>883.19999999999993</v>
      </c>
      <c r="G118" t="s">
        <v>42</v>
      </c>
      <c r="H118" t="s">
        <v>43</v>
      </c>
      <c r="I118" t="s">
        <v>44</v>
      </c>
    </row>
    <row r="119" spans="1:10" x14ac:dyDescent="0.25">
      <c r="A119" s="7">
        <v>48415</v>
      </c>
      <c r="B119">
        <v>2019</v>
      </c>
      <c r="C119" t="s">
        <v>45</v>
      </c>
      <c r="D119" t="s">
        <v>287</v>
      </c>
      <c r="E119" t="s">
        <v>288</v>
      </c>
      <c r="F119" s="1">
        <v>881.9</v>
      </c>
      <c r="G119" t="s">
        <v>42</v>
      </c>
      <c r="H119" t="s">
        <v>43</v>
      </c>
      <c r="I119" t="s">
        <v>44</v>
      </c>
    </row>
    <row r="120" spans="1:10" x14ac:dyDescent="0.25">
      <c r="A120" s="7">
        <v>26063</v>
      </c>
      <c r="B120">
        <v>2019</v>
      </c>
      <c r="C120" t="s">
        <v>171</v>
      </c>
      <c r="D120" t="s">
        <v>289</v>
      </c>
      <c r="E120" t="s">
        <v>290</v>
      </c>
      <c r="F120" s="1">
        <v>869.6</v>
      </c>
      <c r="G120" t="s">
        <v>42</v>
      </c>
      <c r="H120" t="s">
        <v>43</v>
      </c>
      <c r="I120" t="s">
        <v>44</v>
      </c>
    </row>
    <row r="121" spans="1:10" x14ac:dyDescent="0.25">
      <c r="A121" s="7">
        <v>40043</v>
      </c>
      <c r="B121">
        <v>2019</v>
      </c>
      <c r="C121" t="s">
        <v>194</v>
      </c>
      <c r="D121" t="s">
        <v>291</v>
      </c>
      <c r="E121" t="s">
        <v>292</v>
      </c>
      <c r="F121" s="1">
        <v>853.6</v>
      </c>
      <c r="G121" t="s">
        <v>42</v>
      </c>
      <c r="H121" t="s">
        <v>43</v>
      </c>
      <c r="I121" t="s">
        <v>44</v>
      </c>
    </row>
    <row r="122" spans="1:10" x14ac:dyDescent="0.25">
      <c r="A122" s="7">
        <v>8043</v>
      </c>
      <c r="B122">
        <v>2019</v>
      </c>
      <c r="C122" t="s">
        <v>185</v>
      </c>
      <c r="D122" t="s">
        <v>293</v>
      </c>
      <c r="E122" t="s">
        <v>294</v>
      </c>
      <c r="F122" s="1">
        <v>1427.6</v>
      </c>
      <c r="G122" t="s">
        <v>63</v>
      </c>
      <c r="H122" t="s">
        <v>43</v>
      </c>
      <c r="I122" t="s">
        <v>44</v>
      </c>
      <c r="J122" t="s">
        <v>64</v>
      </c>
    </row>
    <row r="123" spans="1:10" x14ac:dyDescent="0.25">
      <c r="A123" s="7">
        <v>48409</v>
      </c>
      <c r="B123">
        <v>2019</v>
      </c>
      <c r="C123" t="s">
        <v>45</v>
      </c>
      <c r="D123" t="s">
        <v>295</v>
      </c>
      <c r="E123" t="s">
        <v>296</v>
      </c>
      <c r="F123" s="1">
        <v>850.1</v>
      </c>
      <c r="G123" t="s">
        <v>42</v>
      </c>
      <c r="H123" t="s">
        <v>43</v>
      </c>
      <c r="I123" t="s">
        <v>44</v>
      </c>
    </row>
    <row r="124" spans="1:10" x14ac:dyDescent="0.25">
      <c r="A124" s="7">
        <v>8115</v>
      </c>
      <c r="B124">
        <v>2019</v>
      </c>
      <c r="C124" t="s">
        <v>185</v>
      </c>
      <c r="D124" t="s">
        <v>297</v>
      </c>
      <c r="E124" t="s">
        <v>298</v>
      </c>
      <c r="F124" s="1">
        <v>555.29999999999995</v>
      </c>
      <c r="G124" t="s">
        <v>63</v>
      </c>
      <c r="H124" t="s">
        <v>43</v>
      </c>
      <c r="I124" t="s">
        <v>44</v>
      </c>
      <c r="J124" t="s">
        <v>64</v>
      </c>
    </row>
    <row r="125" spans="1:10" x14ac:dyDescent="0.25">
      <c r="A125" s="7">
        <v>38059</v>
      </c>
      <c r="B125">
        <v>2019</v>
      </c>
      <c r="C125" t="s">
        <v>33</v>
      </c>
      <c r="D125" t="s">
        <v>299</v>
      </c>
      <c r="E125" t="s">
        <v>300</v>
      </c>
      <c r="F125" s="1">
        <v>806.8</v>
      </c>
      <c r="G125" t="s">
        <v>42</v>
      </c>
      <c r="H125" t="s">
        <v>43</v>
      </c>
      <c r="I125" t="s">
        <v>44</v>
      </c>
    </row>
    <row r="126" spans="1:10" x14ac:dyDescent="0.25">
      <c r="A126" s="7">
        <v>48033</v>
      </c>
      <c r="B126">
        <v>2019</v>
      </c>
      <c r="C126" t="s">
        <v>45</v>
      </c>
      <c r="D126" t="s">
        <v>301</v>
      </c>
      <c r="E126" t="s">
        <v>302</v>
      </c>
      <c r="F126" s="1">
        <v>798</v>
      </c>
      <c r="G126" t="s">
        <v>42</v>
      </c>
      <c r="H126" t="s">
        <v>43</v>
      </c>
      <c r="I126" t="s">
        <v>44</v>
      </c>
    </row>
    <row r="127" spans="1:10" x14ac:dyDescent="0.25">
      <c r="A127" s="7">
        <v>48153</v>
      </c>
      <c r="B127">
        <v>2019</v>
      </c>
      <c r="C127" t="s">
        <v>45</v>
      </c>
      <c r="D127" t="s">
        <v>303</v>
      </c>
      <c r="E127" t="s">
        <v>304</v>
      </c>
      <c r="F127" s="1">
        <v>761.39999999999986</v>
      </c>
      <c r="G127" t="s">
        <v>42</v>
      </c>
      <c r="H127" t="s">
        <v>43</v>
      </c>
      <c r="I127" t="s">
        <v>44</v>
      </c>
    </row>
    <row r="128" spans="1:10" x14ac:dyDescent="0.25">
      <c r="A128" s="7">
        <v>48359</v>
      </c>
      <c r="B128">
        <v>2019</v>
      </c>
      <c r="C128" t="s">
        <v>45</v>
      </c>
      <c r="D128" t="s">
        <v>305</v>
      </c>
      <c r="E128" t="s">
        <v>306</v>
      </c>
      <c r="F128" s="1">
        <v>755.2</v>
      </c>
      <c r="G128" t="s">
        <v>42</v>
      </c>
      <c r="H128" t="s">
        <v>43</v>
      </c>
      <c r="I128" t="s">
        <v>44</v>
      </c>
    </row>
    <row r="129" spans="1:9" x14ac:dyDescent="0.25">
      <c r="A129" s="7">
        <v>17113</v>
      </c>
      <c r="B129">
        <v>2019</v>
      </c>
      <c r="C129" t="s">
        <v>122</v>
      </c>
      <c r="D129" t="s">
        <v>307</v>
      </c>
      <c r="E129" t="s">
        <v>308</v>
      </c>
      <c r="F129" s="1">
        <v>752.90000000000009</v>
      </c>
      <c r="G129" t="s">
        <v>42</v>
      </c>
      <c r="H129" t="s">
        <v>43</v>
      </c>
      <c r="I129" t="s">
        <v>44</v>
      </c>
    </row>
    <row r="130" spans="1:9" x14ac:dyDescent="0.25">
      <c r="A130" s="7">
        <v>12057</v>
      </c>
      <c r="B130">
        <v>2019</v>
      </c>
      <c r="C130" t="s">
        <v>119</v>
      </c>
      <c r="D130" t="s">
        <v>309</v>
      </c>
      <c r="E130" t="s">
        <v>310</v>
      </c>
      <c r="F130" s="1">
        <v>231.5</v>
      </c>
      <c r="G130" t="s">
        <v>97</v>
      </c>
      <c r="H130" t="s">
        <v>43</v>
      </c>
      <c r="I130" t="s">
        <v>44</v>
      </c>
    </row>
    <row r="131" spans="1:9" x14ac:dyDescent="0.25">
      <c r="A131" s="7">
        <v>37131</v>
      </c>
      <c r="B131">
        <v>2019</v>
      </c>
      <c r="C131" t="s">
        <v>168</v>
      </c>
      <c r="D131" t="s">
        <v>134</v>
      </c>
      <c r="E131" t="s">
        <v>311</v>
      </c>
      <c r="F131" s="1">
        <v>222.8</v>
      </c>
      <c r="G131" t="s">
        <v>97</v>
      </c>
      <c r="H131" t="s">
        <v>43</v>
      </c>
      <c r="I131" t="s">
        <v>44</v>
      </c>
    </row>
    <row r="132" spans="1:9" x14ac:dyDescent="0.25">
      <c r="A132" s="7">
        <v>37155</v>
      </c>
      <c r="B132">
        <v>2019</v>
      </c>
      <c r="C132" t="s">
        <v>168</v>
      </c>
      <c r="D132" t="s">
        <v>312</v>
      </c>
      <c r="E132" t="s">
        <v>313</v>
      </c>
      <c r="F132" s="1">
        <v>202.10000000000002</v>
      </c>
      <c r="G132" t="s">
        <v>97</v>
      </c>
      <c r="H132" t="s">
        <v>43</v>
      </c>
      <c r="I132" t="s">
        <v>44</v>
      </c>
    </row>
    <row r="133" spans="1:9" x14ac:dyDescent="0.25">
      <c r="A133" s="7">
        <v>15003</v>
      </c>
      <c r="B133">
        <v>2019</v>
      </c>
      <c r="C133" t="s">
        <v>314</v>
      </c>
      <c r="D133" t="s">
        <v>315</v>
      </c>
      <c r="E133" t="s">
        <v>316</v>
      </c>
      <c r="F133" s="1">
        <v>181.4</v>
      </c>
      <c r="G133" t="s">
        <v>97</v>
      </c>
      <c r="H133" t="s">
        <v>43</v>
      </c>
      <c r="I133" t="s">
        <v>44</v>
      </c>
    </row>
    <row r="134" spans="1:9" x14ac:dyDescent="0.25">
      <c r="A134" s="7">
        <v>12027</v>
      </c>
      <c r="B134">
        <v>2019</v>
      </c>
      <c r="C134" t="s">
        <v>119</v>
      </c>
      <c r="D134" t="s">
        <v>317</v>
      </c>
      <c r="E134" t="s">
        <v>318</v>
      </c>
      <c r="F134" s="1">
        <v>174</v>
      </c>
      <c r="G134" t="s">
        <v>97</v>
      </c>
      <c r="H134" t="s">
        <v>43</v>
      </c>
      <c r="I134" t="s">
        <v>44</v>
      </c>
    </row>
    <row r="135" spans="1:9" x14ac:dyDescent="0.25">
      <c r="A135" s="7">
        <v>27025</v>
      </c>
      <c r="B135">
        <v>2019</v>
      </c>
      <c r="C135" t="s">
        <v>319</v>
      </c>
      <c r="D135" t="s">
        <v>320</v>
      </c>
      <c r="E135" t="s">
        <v>321</v>
      </c>
      <c r="F135" s="1">
        <v>165.9</v>
      </c>
      <c r="G135" t="s">
        <v>97</v>
      </c>
      <c r="H135" t="s">
        <v>43</v>
      </c>
      <c r="I135" t="s">
        <v>44</v>
      </c>
    </row>
    <row r="136" spans="1:9" x14ac:dyDescent="0.25">
      <c r="A136" s="7">
        <v>37127</v>
      </c>
      <c r="B136">
        <v>2019</v>
      </c>
      <c r="C136" t="s">
        <v>168</v>
      </c>
      <c r="D136" t="s">
        <v>322</v>
      </c>
      <c r="E136" t="s">
        <v>323</v>
      </c>
      <c r="F136" s="1">
        <v>165.00000000000003</v>
      </c>
      <c r="G136" t="s">
        <v>97</v>
      </c>
      <c r="H136" t="s">
        <v>43</v>
      </c>
      <c r="I136" t="s">
        <v>44</v>
      </c>
    </row>
    <row r="137" spans="1:9" x14ac:dyDescent="0.25">
      <c r="A137" s="7">
        <v>37061</v>
      </c>
      <c r="B137">
        <v>2019</v>
      </c>
      <c r="C137" t="s">
        <v>168</v>
      </c>
      <c r="D137" t="s">
        <v>324</v>
      </c>
      <c r="E137" t="s">
        <v>325</v>
      </c>
      <c r="F137" s="1">
        <v>157.70000000000002</v>
      </c>
      <c r="G137" t="s">
        <v>97</v>
      </c>
      <c r="H137" t="s">
        <v>43</v>
      </c>
      <c r="I137" t="s">
        <v>44</v>
      </c>
    </row>
    <row r="138" spans="1:9" x14ac:dyDescent="0.25">
      <c r="A138" s="7">
        <v>37107</v>
      </c>
      <c r="B138">
        <v>2019</v>
      </c>
      <c r="C138" t="s">
        <v>168</v>
      </c>
      <c r="D138" t="s">
        <v>326</v>
      </c>
      <c r="E138" t="s">
        <v>327</v>
      </c>
      <c r="F138" s="1">
        <v>156</v>
      </c>
      <c r="G138" t="s">
        <v>97</v>
      </c>
      <c r="H138" t="s">
        <v>43</v>
      </c>
      <c r="I138" t="s">
        <v>44</v>
      </c>
    </row>
    <row r="139" spans="1:9" x14ac:dyDescent="0.25">
      <c r="A139" s="7">
        <v>48115</v>
      </c>
      <c r="B139">
        <v>2019</v>
      </c>
      <c r="C139" t="s">
        <v>45</v>
      </c>
      <c r="D139" t="s">
        <v>328</v>
      </c>
      <c r="E139" t="s">
        <v>329</v>
      </c>
      <c r="F139" s="1">
        <v>152</v>
      </c>
      <c r="G139" t="s">
        <v>97</v>
      </c>
      <c r="H139" t="s">
        <v>43</v>
      </c>
      <c r="I139" t="s">
        <v>44</v>
      </c>
    </row>
    <row r="140" spans="1:9" x14ac:dyDescent="0.25">
      <c r="A140" s="7">
        <v>37091</v>
      </c>
      <c r="B140">
        <v>2019</v>
      </c>
      <c r="C140" t="s">
        <v>168</v>
      </c>
      <c r="D140" t="s">
        <v>330</v>
      </c>
      <c r="E140" t="s">
        <v>331</v>
      </c>
      <c r="F140" s="1">
        <v>151.5</v>
      </c>
      <c r="G140" t="s">
        <v>97</v>
      </c>
      <c r="H140" t="s">
        <v>43</v>
      </c>
      <c r="I140" t="s">
        <v>44</v>
      </c>
    </row>
    <row r="141" spans="1:9" x14ac:dyDescent="0.25">
      <c r="A141" s="7">
        <v>13095</v>
      </c>
      <c r="B141">
        <v>2019</v>
      </c>
      <c r="C141" t="s">
        <v>109</v>
      </c>
      <c r="D141" t="s">
        <v>332</v>
      </c>
      <c r="E141" t="s">
        <v>333</v>
      </c>
      <c r="F141" s="1">
        <v>151</v>
      </c>
      <c r="G141" t="s">
        <v>97</v>
      </c>
      <c r="H141" t="s">
        <v>43</v>
      </c>
      <c r="I141" t="s">
        <v>44</v>
      </c>
    </row>
    <row r="142" spans="1:9" x14ac:dyDescent="0.25">
      <c r="A142" s="7">
        <v>13027</v>
      </c>
      <c r="B142">
        <v>2019</v>
      </c>
      <c r="C142" t="s">
        <v>109</v>
      </c>
      <c r="D142" t="s">
        <v>334</v>
      </c>
      <c r="E142" t="s">
        <v>335</v>
      </c>
      <c r="F142" s="1">
        <v>150</v>
      </c>
      <c r="G142" t="s">
        <v>97</v>
      </c>
      <c r="H142" t="s">
        <v>43</v>
      </c>
      <c r="I142" t="s">
        <v>44</v>
      </c>
    </row>
    <row r="143" spans="1:9" x14ac:dyDescent="0.25">
      <c r="A143" s="7">
        <v>4019</v>
      </c>
      <c r="B143">
        <v>2019</v>
      </c>
      <c r="C143" t="s">
        <v>68</v>
      </c>
      <c r="D143" t="s">
        <v>336</v>
      </c>
      <c r="E143" t="s">
        <v>337</v>
      </c>
      <c r="F143" s="1">
        <v>149.49999999999997</v>
      </c>
      <c r="G143" t="s">
        <v>97</v>
      </c>
      <c r="H143" t="s">
        <v>43</v>
      </c>
      <c r="I143" t="s">
        <v>44</v>
      </c>
    </row>
    <row r="144" spans="1:9" x14ac:dyDescent="0.25">
      <c r="A144" s="7">
        <v>12061</v>
      </c>
      <c r="B144">
        <v>2019</v>
      </c>
      <c r="C144" t="s">
        <v>119</v>
      </c>
      <c r="D144" t="s">
        <v>338</v>
      </c>
      <c r="E144" t="s">
        <v>339</v>
      </c>
      <c r="F144" s="1">
        <v>149</v>
      </c>
      <c r="G144" t="s">
        <v>97</v>
      </c>
      <c r="H144" t="s">
        <v>43</v>
      </c>
      <c r="I144" t="s">
        <v>44</v>
      </c>
    </row>
    <row r="145" spans="1:10" x14ac:dyDescent="0.25">
      <c r="A145" s="7">
        <v>12107</v>
      </c>
      <c r="B145">
        <v>2019</v>
      </c>
      <c r="C145" t="s">
        <v>119</v>
      </c>
      <c r="D145" t="s">
        <v>176</v>
      </c>
      <c r="E145" t="s">
        <v>340</v>
      </c>
      <c r="F145" s="1">
        <v>149</v>
      </c>
      <c r="G145" t="s">
        <v>97</v>
      </c>
      <c r="H145" t="s">
        <v>43</v>
      </c>
      <c r="I145" t="s">
        <v>44</v>
      </c>
    </row>
    <row r="146" spans="1:10" x14ac:dyDescent="0.25">
      <c r="A146" s="7">
        <v>12111</v>
      </c>
      <c r="B146">
        <v>2019</v>
      </c>
      <c r="C146" t="s">
        <v>119</v>
      </c>
      <c r="D146" t="s">
        <v>341</v>
      </c>
      <c r="E146" t="s">
        <v>342</v>
      </c>
      <c r="F146" s="1">
        <v>149</v>
      </c>
      <c r="G146" t="s">
        <v>97</v>
      </c>
      <c r="H146" t="s">
        <v>43</v>
      </c>
      <c r="I146" t="s">
        <v>44</v>
      </c>
    </row>
    <row r="147" spans="1:10" x14ac:dyDescent="0.25">
      <c r="A147" s="7">
        <v>34005</v>
      </c>
      <c r="B147">
        <v>2019</v>
      </c>
      <c r="C147" t="s">
        <v>148</v>
      </c>
      <c r="D147" t="s">
        <v>343</v>
      </c>
      <c r="E147" t="s">
        <v>344</v>
      </c>
      <c r="F147" s="1">
        <v>148.80000000000001</v>
      </c>
      <c r="G147" t="s">
        <v>97</v>
      </c>
      <c r="H147" t="s">
        <v>43</v>
      </c>
      <c r="I147" t="s">
        <v>44</v>
      </c>
    </row>
    <row r="148" spans="1:10" x14ac:dyDescent="0.25">
      <c r="A148" s="7">
        <v>6067</v>
      </c>
      <c r="B148">
        <v>2019</v>
      </c>
      <c r="C148" t="s">
        <v>39</v>
      </c>
      <c r="D148" t="s">
        <v>345</v>
      </c>
      <c r="E148" t="s">
        <v>346</v>
      </c>
      <c r="F148" s="1">
        <v>148</v>
      </c>
      <c r="G148" t="s">
        <v>97</v>
      </c>
      <c r="H148" t="s">
        <v>43</v>
      </c>
      <c r="I148" t="s">
        <v>44</v>
      </c>
    </row>
    <row r="149" spans="1:10" x14ac:dyDescent="0.25">
      <c r="A149" s="7">
        <v>8039</v>
      </c>
      <c r="B149">
        <v>2019</v>
      </c>
      <c r="C149" t="s">
        <v>185</v>
      </c>
      <c r="D149" t="s">
        <v>347</v>
      </c>
      <c r="E149" t="s">
        <v>348</v>
      </c>
      <c r="F149" s="1">
        <v>465.4</v>
      </c>
      <c r="G149" t="s">
        <v>63</v>
      </c>
      <c r="H149" t="s">
        <v>43</v>
      </c>
      <c r="I149" t="s">
        <v>44</v>
      </c>
      <c r="J149" t="s">
        <v>64</v>
      </c>
    </row>
    <row r="150" spans="1:10" x14ac:dyDescent="0.25">
      <c r="A150" s="7">
        <v>35005</v>
      </c>
      <c r="B150">
        <v>2019</v>
      </c>
      <c r="C150" t="s">
        <v>266</v>
      </c>
      <c r="D150" t="s">
        <v>349</v>
      </c>
      <c r="E150" t="s">
        <v>350</v>
      </c>
      <c r="F150" s="1">
        <v>144.30000000000001</v>
      </c>
      <c r="G150" t="s">
        <v>97</v>
      </c>
      <c r="H150" t="s">
        <v>43</v>
      </c>
      <c r="I150" t="s">
        <v>44</v>
      </c>
    </row>
    <row r="151" spans="1:10" x14ac:dyDescent="0.25">
      <c r="A151" s="7">
        <v>6069</v>
      </c>
      <c r="B151">
        <v>2019</v>
      </c>
      <c r="C151" t="s">
        <v>39</v>
      </c>
      <c r="D151" t="s">
        <v>351</v>
      </c>
      <c r="E151" t="s">
        <v>352</v>
      </c>
      <c r="F151" s="1">
        <v>143</v>
      </c>
      <c r="G151" t="s">
        <v>97</v>
      </c>
      <c r="H151" t="s">
        <v>43</v>
      </c>
      <c r="I151" t="s">
        <v>44</v>
      </c>
    </row>
    <row r="152" spans="1:10" x14ac:dyDescent="0.25">
      <c r="A152" s="7">
        <v>37013</v>
      </c>
      <c r="B152">
        <v>2019</v>
      </c>
      <c r="C152" t="s">
        <v>168</v>
      </c>
      <c r="D152" t="s">
        <v>353</v>
      </c>
      <c r="E152" t="s">
        <v>354</v>
      </c>
      <c r="F152" s="1">
        <v>142.5</v>
      </c>
      <c r="G152" t="s">
        <v>97</v>
      </c>
      <c r="H152" t="s">
        <v>43</v>
      </c>
      <c r="I152" t="s">
        <v>44</v>
      </c>
    </row>
    <row r="153" spans="1:10" x14ac:dyDescent="0.25">
      <c r="A153" s="7">
        <v>51181</v>
      </c>
      <c r="B153">
        <v>2019</v>
      </c>
      <c r="C153" t="s">
        <v>355</v>
      </c>
      <c r="D153" t="s">
        <v>356</v>
      </c>
      <c r="E153" t="s">
        <v>357</v>
      </c>
      <c r="F153" s="1">
        <v>142.4</v>
      </c>
      <c r="G153" t="s">
        <v>97</v>
      </c>
      <c r="H153" t="s">
        <v>43</v>
      </c>
      <c r="I153" t="s">
        <v>44</v>
      </c>
    </row>
    <row r="154" spans="1:10" x14ac:dyDescent="0.25">
      <c r="A154" s="7">
        <v>37053</v>
      </c>
      <c r="B154">
        <v>2019</v>
      </c>
      <c r="C154" t="s">
        <v>168</v>
      </c>
      <c r="D154" t="s">
        <v>358</v>
      </c>
      <c r="E154" t="s">
        <v>359</v>
      </c>
      <c r="F154" s="1">
        <v>140</v>
      </c>
      <c r="G154" t="s">
        <v>97</v>
      </c>
      <c r="H154" t="s">
        <v>43</v>
      </c>
      <c r="I154" t="s">
        <v>44</v>
      </c>
    </row>
    <row r="155" spans="1:10" x14ac:dyDescent="0.25">
      <c r="A155" s="7">
        <v>4003</v>
      </c>
      <c r="B155">
        <v>2019</v>
      </c>
      <c r="C155" t="s">
        <v>68</v>
      </c>
      <c r="D155" t="s">
        <v>360</v>
      </c>
      <c r="E155" t="s">
        <v>361</v>
      </c>
      <c r="F155" s="1">
        <v>138.69999999999999</v>
      </c>
      <c r="G155" t="s">
        <v>97</v>
      </c>
      <c r="H155" t="s">
        <v>43</v>
      </c>
      <c r="I155" t="s">
        <v>44</v>
      </c>
    </row>
    <row r="156" spans="1:10" x14ac:dyDescent="0.25">
      <c r="A156" s="7">
        <v>37083</v>
      </c>
      <c r="B156">
        <v>2019</v>
      </c>
      <c r="C156" t="s">
        <v>168</v>
      </c>
      <c r="D156" t="s">
        <v>362</v>
      </c>
      <c r="E156" t="s">
        <v>363</v>
      </c>
      <c r="F156" s="1">
        <v>133.9</v>
      </c>
      <c r="G156" t="s">
        <v>97</v>
      </c>
      <c r="H156" t="s">
        <v>43</v>
      </c>
      <c r="I156" t="s">
        <v>44</v>
      </c>
    </row>
    <row r="157" spans="1:10" x14ac:dyDescent="0.25">
      <c r="A157" s="7">
        <v>37195</v>
      </c>
      <c r="B157">
        <v>2019</v>
      </c>
      <c r="C157" t="s">
        <v>168</v>
      </c>
      <c r="D157" t="s">
        <v>364</v>
      </c>
      <c r="E157" t="s">
        <v>365</v>
      </c>
      <c r="F157" s="1">
        <v>128.4</v>
      </c>
      <c r="G157" t="s">
        <v>97</v>
      </c>
      <c r="H157" t="s">
        <v>43</v>
      </c>
      <c r="I157" t="s">
        <v>44</v>
      </c>
    </row>
    <row r="158" spans="1:10" x14ac:dyDescent="0.25">
      <c r="A158" s="7">
        <v>36103</v>
      </c>
      <c r="B158">
        <v>2019</v>
      </c>
      <c r="C158" t="s">
        <v>116</v>
      </c>
      <c r="D158" t="s">
        <v>181</v>
      </c>
      <c r="E158" t="s">
        <v>182</v>
      </c>
      <c r="F158" s="1">
        <v>128.29999999999998</v>
      </c>
      <c r="G158" t="s">
        <v>97</v>
      </c>
      <c r="H158" t="s">
        <v>43</v>
      </c>
      <c r="I158" t="s">
        <v>44</v>
      </c>
    </row>
    <row r="159" spans="1:10" x14ac:dyDescent="0.25">
      <c r="A159" s="7">
        <v>37007</v>
      </c>
      <c r="B159">
        <v>2019</v>
      </c>
      <c r="C159" t="s">
        <v>168</v>
      </c>
      <c r="D159" t="s">
        <v>366</v>
      </c>
      <c r="E159" t="s">
        <v>367</v>
      </c>
      <c r="F159" s="1">
        <v>127.2</v>
      </c>
      <c r="G159" t="s">
        <v>97</v>
      </c>
      <c r="H159" t="s">
        <v>43</v>
      </c>
      <c r="I159" t="s">
        <v>44</v>
      </c>
    </row>
    <row r="160" spans="1:10" x14ac:dyDescent="0.25">
      <c r="A160" s="7">
        <v>37165</v>
      </c>
      <c r="B160">
        <v>2019</v>
      </c>
      <c r="C160" t="s">
        <v>168</v>
      </c>
      <c r="D160" t="s">
        <v>368</v>
      </c>
      <c r="E160" t="s">
        <v>369</v>
      </c>
      <c r="F160" s="1">
        <v>126.80000000000001</v>
      </c>
      <c r="G160" t="s">
        <v>97</v>
      </c>
      <c r="H160" t="s">
        <v>43</v>
      </c>
      <c r="I160" t="s">
        <v>44</v>
      </c>
    </row>
    <row r="161" spans="1:10" x14ac:dyDescent="0.25">
      <c r="A161" s="7">
        <v>37141</v>
      </c>
      <c r="B161">
        <v>2019</v>
      </c>
      <c r="C161" t="s">
        <v>168</v>
      </c>
      <c r="D161" t="s">
        <v>370</v>
      </c>
      <c r="E161" t="s">
        <v>371</v>
      </c>
      <c r="F161" s="1">
        <v>122.79999999999998</v>
      </c>
      <c r="G161" t="s">
        <v>97</v>
      </c>
      <c r="H161" t="s">
        <v>43</v>
      </c>
      <c r="I161" t="s">
        <v>44</v>
      </c>
    </row>
    <row r="162" spans="1:10" x14ac:dyDescent="0.25">
      <c r="A162" s="7">
        <v>8033</v>
      </c>
      <c r="B162">
        <v>2019</v>
      </c>
      <c r="C162" t="s">
        <v>185</v>
      </c>
      <c r="D162" t="s">
        <v>372</v>
      </c>
      <c r="E162" t="s">
        <v>373</v>
      </c>
      <c r="F162" s="1">
        <v>414.3</v>
      </c>
      <c r="G162" t="s">
        <v>63</v>
      </c>
      <c r="H162" t="s">
        <v>43</v>
      </c>
      <c r="I162" t="s">
        <v>44</v>
      </c>
      <c r="J162" t="s">
        <v>64</v>
      </c>
    </row>
    <row r="163" spans="1:10" x14ac:dyDescent="0.25">
      <c r="A163" s="7">
        <v>25013</v>
      </c>
      <c r="B163">
        <v>2019</v>
      </c>
      <c r="C163" t="s">
        <v>228</v>
      </c>
      <c r="D163" t="s">
        <v>374</v>
      </c>
      <c r="E163" t="s">
        <v>375</v>
      </c>
      <c r="F163" s="1">
        <v>121.5</v>
      </c>
      <c r="G163" t="s">
        <v>97</v>
      </c>
      <c r="H163" t="s">
        <v>43</v>
      </c>
      <c r="I163" t="s">
        <v>44</v>
      </c>
    </row>
    <row r="164" spans="1:10" x14ac:dyDescent="0.25">
      <c r="A164" s="7">
        <v>45075</v>
      </c>
      <c r="B164">
        <v>2019</v>
      </c>
      <c r="C164" t="s">
        <v>173</v>
      </c>
      <c r="D164" t="s">
        <v>376</v>
      </c>
      <c r="E164" t="s">
        <v>377</v>
      </c>
      <c r="F164" s="1">
        <v>121.2</v>
      </c>
      <c r="G164" t="s">
        <v>97</v>
      </c>
      <c r="H164" t="s">
        <v>43</v>
      </c>
      <c r="I164" t="s">
        <v>44</v>
      </c>
    </row>
    <row r="165" spans="1:10" x14ac:dyDescent="0.25">
      <c r="A165" s="7">
        <v>4021</v>
      </c>
      <c r="B165">
        <v>2019</v>
      </c>
      <c r="C165" t="s">
        <v>68</v>
      </c>
      <c r="D165" t="s">
        <v>378</v>
      </c>
      <c r="E165" t="s">
        <v>379</v>
      </c>
      <c r="F165" s="1">
        <v>120.4</v>
      </c>
      <c r="G165" t="s">
        <v>97</v>
      </c>
      <c r="H165" t="s">
        <v>43</v>
      </c>
      <c r="I165" t="s">
        <v>44</v>
      </c>
    </row>
    <row r="166" spans="1:10" x14ac:dyDescent="0.25">
      <c r="A166" s="7">
        <v>16039</v>
      </c>
      <c r="B166">
        <v>2019</v>
      </c>
      <c r="C166" t="s">
        <v>380</v>
      </c>
      <c r="D166" t="s">
        <v>381</v>
      </c>
      <c r="E166" t="s">
        <v>382</v>
      </c>
      <c r="F166" s="1">
        <v>120</v>
      </c>
      <c r="G166" t="s">
        <v>97</v>
      </c>
      <c r="H166" t="s">
        <v>43</v>
      </c>
      <c r="I166" t="s">
        <v>44</v>
      </c>
    </row>
    <row r="167" spans="1:10" x14ac:dyDescent="0.25">
      <c r="A167" s="7">
        <v>49015</v>
      </c>
      <c r="B167">
        <v>2019</v>
      </c>
      <c r="C167" t="s">
        <v>165</v>
      </c>
      <c r="D167" t="s">
        <v>383</v>
      </c>
      <c r="E167" t="s">
        <v>384</v>
      </c>
      <c r="F167" s="1">
        <v>2614.5</v>
      </c>
      <c r="G167" t="s">
        <v>63</v>
      </c>
      <c r="H167" t="s">
        <v>43</v>
      </c>
      <c r="I167" t="s">
        <v>44</v>
      </c>
      <c r="J167" t="s">
        <v>64</v>
      </c>
    </row>
    <row r="168" spans="1:10" x14ac:dyDescent="0.25">
      <c r="A168" s="7">
        <v>40143</v>
      </c>
      <c r="B168">
        <v>2019</v>
      </c>
      <c r="C168" t="s">
        <v>194</v>
      </c>
      <c r="D168" t="s">
        <v>385</v>
      </c>
      <c r="E168" t="s">
        <v>386</v>
      </c>
      <c r="F168" s="1">
        <v>2362.8999999999996</v>
      </c>
      <c r="G168" t="s">
        <v>71</v>
      </c>
      <c r="H168" t="s">
        <v>43</v>
      </c>
      <c r="I168" t="s">
        <v>44</v>
      </c>
      <c r="J168" t="s">
        <v>72</v>
      </c>
    </row>
    <row r="169" spans="1:10" x14ac:dyDescent="0.25">
      <c r="A169" s="7">
        <v>12057</v>
      </c>
      <c r="B169">
        <v>2019</v>
      </c>
      <c r="C169" t="s">
        <v>119</v>
      </c>
      <c r="D169" t="s">
        <v>309</v>
      </c>
      <c r="E169" t="s">
        <v>310</v>
      </c>
      <c r="F169" s="1">
        <v>2356.0000000000005</v>
      </c>
      <c r="G169" t="s">
        <v>71</v>
      </c>
      <c r="H169" t="s">
        <v>43</v>
      </c>
      <c r="I169" t="s">
        <v>44</v>
      </c>
      <c r="J169" t="s">
        <v>72</v>
      </c>
    </row>
    <row r="170" spans="1:10" x14ac:dyDescent="0.25">
      <c r="A170" s="7">
        <v>22047</v>
      </c>
      <c r="B170">
        <v>2019</v>
      </c>
      <c r="C170" t="s">
        <v>127</v>
      </c>
      <c r="D170" t="s">
        <v>387</v>
      </c>
      <c r="E170" t="s">
        <v>388</v>
      </c>
      <c r="F170" s="1">
        <v>2312.5</v>
      </c>
      <c r="G170" t="s">
        <v>71</v>
      </c>
      <c r="H170" t="s">
        <v>43</v>
      </c>
      <c r="I170" t="s">
        <v>44</v>
      </c>
      <c r="J170" t="s">
        <v>72</v>
      </c>
    </row>
    <row r="171" spans="1:10" x14ac:dyDescent="0.25">
      <c r="A171" s="7">
        <v>42133</v>
      </c>
      <c r="B171">
        <v>2019</v>
      </c>
      <c r="C171" t="s">
        <v>26</v>
      </c>
      <c r="D171" t="s">
        <v>389</v>
      </c>
      <c r="E171" t="s">
        <v>390</v>
      </c>
      <c r="F171" s="1">
        <v>2288.5</v>
      </c>
      <c r="G171" t="s">
        <v>71</v>
      </c>
      <c r="H171" t="s">
        <v>43</v>
      </c>
      <c r="I171" t="s">
        <v>44</v>
      </c>
      <c r="J171" t="s">
        <v>72</v>
      </c>
    </row>
    <row r="172" spans="1:10" x14ac:dyDescent="0.25">
      <c r="A172" s="7">
        <v>48039</v>
      </c>
      <c r="B172">
        <v>2019</v>
      </c>
      <c r="C172" t="s">
        <v>45</v>
      </c>
      <c r="D172" t="s">
        <v>391</v>
      </c>
      <c r="E172" t="s">
        <v>392</v>
      </c>
      <c r="F172" s="1">
        <v>2269.1</v>
      </c>
      <c r="G172" t="s">
        <v>71</v>
      </c>
      <c r="H172" t="s">
        <v>43</v>
      </c>
      <c r="I172" t="s">
        <v>44</v>
      </c>
      <c r="J172" t="s">
        <v>72</v>
      </c>
    </row>
    <row r="173" spans="1:10" x14ac:dyDescent="0.25">
      <c r="A173" s="7">
        <v>6071</v>
      </c>
      <c r="B173">
        <v>2019</v>
      </c>
      <c r="C173" t="s">
        <v>39</v>
      </c>
      <c r="D173" t="s">
        <v>101</v>
      </c>
      <c r="E173" t="s">
        <v>102</v>
      </c>
      <c r="F173" s="1">
        <v>2264.7000000000007</v>
      </c>
      <c r="G173" t="s">
        <v>71</v>
      </c>
      <c r="H173" t="s">
        <v>43</v>
      </c>
      <c r="I173" t="s">
        <v>44</v>
      </c>
      <c r="J173" t="s">
        <v>72</v>
      </c>
    </row>
    <row r="174" spans="1:10" x14ac:dyDescent="0.25">
      <c r="A174" s="7">
        <v>25021</v>
      </c>
      <c r="B174">
        <v>2019</v>
      </c>
      <c r="C174" t="s">
        <v>228</v>
      </c>
      <c r="D174" t="s">
        <v>393</v>
      </c>
      <c r="E174" t="s">
        <v>394</v>
      </c>
      <c r="F174" s="1">
        <v>2262.3999999999996</v>
      </c>
      <c r="G174" t="s">
        <v>71</v>
      </c>
      <c r="H174" t="s">
        <v>43</v>
      </c>
      <c r="I174" t="s">
        <v>44</v>
      </c>
      <c r="J174" t="s">
        <v>72</v>
      </c>
    </row>
    <row r="175" spans="1:10" x14ac:dyDescent="0.25">
      <c r="A175" s="7">
        <v>10003</v>
      </c>
      <c r="B175">
        <v>2019</v>
      </c>
      <c r="C175" t="s">
        <v>395</v>
      </c>
      <c r="D175" t="s">
        <v>396</v>
      </c>
      <c r="E175" t="s">
        <v>397</v>
      </c>
      <c r="F175" s="1">
        <v>2243.6999999999998</v>
      </c>
      <c r="G175" t="s">
        <v>71</v>
      </c>
      <c r="H175" t="s">
        <v>43</v>
      </c>
      <c r="I175" t="s">
        <v>44</v>
      </c>
      <c r="J175" t="s">
        <v>72</v>
      </c>
    </row>
    <row r="176" spans="1:10" x14ac:dyDescent="0.25">
      <c r="A176" s="7">
        <v>42045</v>
      </c>
      <c r="B176">
        <v>2019</v>
      </c>
      <c r="C176" t="s">
        <v>26</v>
      </c>
      <c r="D176" t="s">
        <v>398</v>
      </c>
      <c r="E176" t="s">
        <v>399</v>
      </c>
      <c r="F176" s="1">
        <v>2232.1</v>
      </c>
      <c r="G176" t="s">
        <v>71</v>
      </c>
      <c r="H176" t="s">
        <v>43</v>
      </c>
      <c r="I176" t="s">
        <v>44</v>
      </c>
      <c r="J176" t="s">
        <v>72</v>
      </c>
    </row>
    <row r="177" spans="1:10" x14ac:dyDescent="0.25">
      <c r="A177" s="7">
        <v>45007</v>
      </c>
      <c r="B177">
        <v>2019</v>
      </c>
      <c r="C177" t="s">
        <v>173</v>
      </c>
      <c r="D177" t="s">
        <v>400</v>
      </c>
      <c r="E177" t="s">
        <v>401</v>
      </c>
      <c r="F177" s="1">
        <v>2219.9</v>
      </c>
      <c r="G177" t="s">
        <v>71</v>
      </c>
      <c r="H177" t="s">
        <v>43</v>
      </c>
      <c r="I177" t="s">
        <v>44</v>
      </c>
      <c r="J177" t="s">
        <v>72</v>
      </c>
    </row>
    <row r="178" spans="1:10" x14ac:dyDescent="0.25">
      <c r="A178" s="7">
        <v>40097</v>
      </c>
      <c r="B178">
        <v>2019</v>
      </c>
      <c r="C178" t="s">
        <v>194</v>
      </c>
      <c r="D178" t="s">
        <v>402</v>
      </c>
      <c r="E178" t="s">
        <v>403</v>
      </c>
      <c r="F178" s="1">
        <v>2209.8999999999996</v>
      </c>
      <c r="G178" t="s">
        <v>71</v>
      </c>
      <c r="H178" t="s">
        <v>43</v>
      </c>
      <c r="I178" t="s">
        <v>44</v>
      </c>
      <c r="J178" t="s">
        <v>72</v>
      </c>
    </row>
    <row r="179" spans="1:10" x14ac:dyDescent="0.25">
      <c r="A179" s="7">
        <v>39017</v>
      </c>
      <c r="B179">
        <v>2019</v>
      </c>
      <c r="C179" t="s">
        <v>65</v>
      </c>
      <c r="D179" t="s">
        <v>404</v>
      </c>
      <c r="E179" t="s">
        <v>405</v>
      </c>
      <c r="F179" s="1">
        <v>2192.6999999999998</v>
      </c>
      <c r="G179" t="s">
        <v>71</v>
      </c>
      <c r="H179" t="s">
        <v>43</v>
      </c>
      <c r="I179" t="s">
        <v>44</v>
      </c>
      <c r="J179" t="s">
        <v>72</v>
      </c>
    </row>
    <row r="180" spans="1:10" x14ac:dyDescent="0.25">
      <c r="A180" s="7">
        <v>4021</v>
      </c>
      <c r="B180">
        <v>2019</v>
      </c>
      <c r="C180" t="s">
        <v>68</v>
      </c>
      <c r="D180" t="s">
        <v>378</v>
      </c>
      <c r="E180" t="s">
        <v>379</v>
      </c>
      <c r="F180" s="1">
        <v>2163.1999999999998</v>
      </c>
      <c r="G180" t="s">
        <v>71</v>
      </c>
      <c r="H180" t="s">
        <v>43</v>
      </c>
      <c r="I180" t="s">
        <v>44</v>
      </c>
      <c r="J180" t="s">
        <v>72</v>
      </c>
    </row>
    <row r="181" spans="1:10" x14ac:dyDescent="0.25">
      <c r="A181" s="7">
        <v>48139</v>
      </c>
      <c r="B181">
        <v>2019</v>
      </c>
      <c r="C181" t="s">
        <v>45</v>
      </c>
      <c r="D181" t="s">
        <v>406</v>
      </c>
      <c r="E181" t="s">
        <v>407</v>
      </c>
      <c r="F181" s="1">
        <v>2152</v>
      </c>
      <c r="G181" t="s">
        <v>71</v>
      </c>
      <c r="H181" t="s">
        <v>43</v>
      </c>
      <c r="I181" t="s">
        <v>44</v>
      </c>
      <c r="J181" t="s">
        <v>72</v>
      </c>
    </row>
    <row r="182" spans="1:10" x14ac:dyDescent="0.25">
      <c r="A182" s="7">
        <v>12031</v>
      </c>
      <c r="B182">
        <v>2019</v>
      </c>
      <c r="C182" t="s">
        <v>119</v>
      </c>
      <c r="D182" t="s">
        <v>408</v>
      </c>
      <c r="E182" t="s">
        <v>409</v>
      </c>
      <c r="F182" s="1">
        <v>2145.3000000000002</v>
      </c>
      <c r="G182" t="s">
        <v>71</v>
      </c>
      <c r="H182" t="s">
        <v>43</v>
      </c>
      <c r="I182" t="s">
        <v>44</v>
      </c>
      <c r="J182" t="s">
        <v>72</v>
      </c>
    </row>
    <row r="183" spans="1:10" x14ac:dyDescent="0.25">
      <c r="A183" s="7">
        <v>48497</v>
      </c>
      <c r="B183">
        <v>2019</v>
      </c>
      <c r="C183" t="s">
        <v>45</v>
      </c>
      <c r="D183" t="s">
        <v>410</v>
      </c>
      <c r="E183" t="s">
        <v>411</v>
      </c>
      <c r="F183" s="1">
        <v>2112.1000000000022</v>
      </c>
      <c r="G183" t="s">
        <v>71</v>
      </c>
      <c r="H183" t="s">
        <v>43</v>
      </c>
      <c r="I183" t="s">
        <v>44</v>
      </c>
      <c r="J183" t="s">
        <v>72</v>
      </c>
    </row>
    <row r="184" spans="1:10" x14ac:dyDescent="0.25">
      <c r="A184" s="7">
        <v>1081</v>
      </c>
      <c r="B184">
        <v>2019</v>
      </c>
      <c r="C184" t="s">
        <v>138</v>
      </c>
      <c r="D184" t="s">
        <v>199</v>
      </c>
      <c r="E184" t="s">
        <v>412</v>
      </c>
      <c r="F184" s="1">
        <v>2098.6999999999994</v>
      </c>
      <c r="G184" t="s">
        <v>71</v>
      </c>
      <c r="H184" t="s">
        <v>43</v>
      </c>
      <c r="I184" t="s">
        <v>44</v>
      </c>
      <c r="J184" t="s">
        <v>72</v>
      </c>
    </row>
    <row r="185" spans="1:10" x14ac:dyDescent="0.25">
      <c r="A185" s="7">
        <v>12049</v>
      </c>
      <c r="B185">
        <v>2019</v>
      </c>
      <c r="C185" t="s">
        <v>119</v>
      </c>
      <c r="D185" t="s">
        <v>413</v>
      </c>
      <c r="E185" t="s">
        <v>414</v>
      </c>
      <c r="F185" s="1">
        <v>2095.1000000000004</v>
      </c>
      <c r="G185" t="s">
        <v>71</v>
      </c>
      <c r="H185" t="s">
        <v>43</v>
      </c>
      <c r="I185" t="s">
        <v>44</v>
      </c>
      <c r="J185" t="s">
        <v>72</v>
      </c>
    </row>
    <row r="186" spans="1:10" x14ac:dyDescent="0.25">
      <c r="A186" s="7">
        <v>47075</v>
      </c>
      <c r="B186">
        <v>2019</v>
      </c>
      <c r="C186" t="s">
        <v>415</v>
      </c>
      <c r="D186" t="s">
        <v>416</v>
      </c>
      <c r="E186" t="s">
        <v>417</v>
      </c>
      <c r="F186" s="1">
        <v>2085.2000000000003</v>
      </c>
      <c r="G186" t="s">
        <v>71</v>
      </c>
      <c r="H186" t="s">
        <v>43</v>
      </c>
      <c r="I186" t="s">
        <v>44</v>
      </c>
      <c r="J186" t="s">
        <v>72</v>
      </c>
    </row>
    <row r="187" spans="1:10" x14ac:dyDescent="0.25">
      <c r="A187" s="7">
        <v>25017</v>
      </c>
      <c r="B187">
        <v>2019</v>
      </c>
      <c r="C187" t="s">
        <v>228</v>
      </c>
      <c r="D187" t="s">
        <v>149</v>
      </c>
      <c r="E187" t="s">
        <v>418</v>
      </c>
      <c r="F187" s="1">
        <v>2069.9</v>
      </c>
      <c r="G187" t="s">
        <v>71</v>
      </c>
      <c r="H187" t="s">
        <v>43</v>
      </c>
      <c r="I187" t="s">
        <v>44</v>
      </c>
      <c r="J187" t="s">
        <v>72</v>
      </c>
    </row>
    <row r="188" spans="1:10" x14ac:dyDescent="0.25">
      <c r="A188" s="7">
        <v>48135</v>
      </c>
      <c r="B188">
        <v>2019</v>
      </c>
      <c r="C188" t="s">
        <v>45</v>
      </c>
      <c r="D188" t="s">
        <v>419</v>
      </c>
      <c r="E188" t="s">
        <v>420</v>
      </c>
      <c r="F188" s="1">
        <v>2062</v>
      </c>
      <c r="G188" t="s">
        <v>71</v>
      </c>
      <c r="H188" t="s">
        <v>43</v>
      </c>
      <c r="I188" t="s">
        <v>44</v>
      </c>
      <c r="J188" t="s">
        <v>72</v>
      </c>
    </row>
    <row r="189" spans="1:10" x14ac:dyDescent="0.25">
      <c r="A189" s="7">
        <v>48157</v>
      </c>
      <c r="B189">
        <v>2019</v>
      </c>
      <c r="C189" t="s">
        <v>45</v>
      </c>
      <c r="D189" t="s">
        <v>240</v>
      </c>
      <c r="E189" t="s">
        <v>241</v>
      </c>
      <c r="F189" s="1">
        <v>2049.9</v>
      </c>
      <c r="G189" t="s">
        <v>71</v>
      </c>
      <c r="H189" t="s">
        <v>43</v>
      </c>
      <c r="I189" t="s">
        <v>44</v>
      </c>
      <c r="J189" t="s">
        <v>72</v>
      </c>
    </row>
    <row r="190" spans="1:10" x14ac:dyDescent="0.25">
      <c r="A190" s="7">
        <v>37191</v>
      </c>
      <c r="B190">
        <v>2019</v>
      </c>
      <c r="C190" t="s">
        <v>168</v>
      </c>
      <c r="D190" t="s">
        <v>421</v>
      </c>
      <c r="E190" t="s">
        <v>422</v>
      </c>
      <c r="F190" s="1">
        <v>2047.7000000000003</v>
      </c>
      <c r="G190" t="s">
        <v>71</v>
      </c>
      <c r="H190" t="s">
        <v>43</v>
      </c>
      <c r="I190" t="s">
        <v>44</v>
      </c>
      <c r="J190" t="s">
        <v>72</v>
      </c>
    </row>
    <row r="191" spans="1:10" x14ac:dyDescent="0.25">
      <c r="A191" s="7">
        <v>1097</v>
      </c>
      <c r="B191">
        <v>2019</v>
      </c>
      <c r="C191" t="s">
        <v>138</v>
      </c>
      <c r="D191" t="s">
        <v>423</v>
      </c>
      <c r="E191" t="s">
        <v>424</v>
      </c>
      <c r="F191" s="1">
        <v>2039.8000000000004</v>
      </c>
      <c r="G191" t="s">
        <v>71</v>
      </c>
      <c r="H191" t="s">
        <v>43</v>
      </c>
      <c r="I191" t="s">
        <v>44</v>
      </c>
      <c r="J191" t="s">
        <v>72</v>
      </c>
    </row>
    <row r="192" spans="1:10" x14ac:dyDescent="0.25">
      <c r="A192" s="7">
        <v>22073</v>
      </c>
      <c r="B192">
        <v>2019</v>
      </c>
      <c r="C192" t="s">
        <v>127</v>
      </c>
      <c r="D192" t="s">
        <v>425</v>
      </c>
      <c r="E192" t="s">
        <v>426</v>
      </c>
      <c r="F192" s="1">
        <v>2034.9999999999998</v>
      </c>
      <c r="G192" t="s">
        <v>71</v>
      </c>
      <c r="H192" t="s">
        <v>43</v>
      </c>
      <c r="I192" t="s">
        <v>44</v>
      </c>
      <c r="J192" t="s">
        <v>72</v>
      </c>
    </row>
    <row r="193" spans="1:10" x14ac:dyDescent="0.25">
      <c r="A193" s="7">
        <v>48187</v>
      </c>
      <c r="B193">
        <v>2019</v>
      </c>
      <c r="C193" t="s">
        <v>45</v>
      </c>
      <c r="D193" t="s">
        <v>427</v>
      </c>
      <c r="E193" t="s">
        <v>428</v>
      </c>
      <c r="F193" s="1">
        <v>2028.4</v>
      </c>
      <c r="G193" t="s">
        <v>71</v>
      </c>
      <c r="H193" t="s">
        <v>43</v>
      </c>
      <c r="I193" t="s">
        <v>44</v>
      </c>
      <c r="J193" t="s">
        <v>72</v>
      </c>
    </row>
    <row r="194" spans="1:10" x14ac:dyDescent="0.25">
      <c r="A194" s="7">
        <v>12097</v>
      </c>
      <c r="B194">
        <v>2019</v>
      </c>
      <c r="C194" t="s">
        <v>119</v>
      </c>
      <c r="D194" t="s">
        <v>429</v>
      </c>
      <c r="E194" t="s">
        <v>430</v>
      </c>
      <c r="F194" s="1">
        <v>2014.6000000000001</v>
      </c>
      <c r="G194" t="s">
        <v>71</v>
      </c>
      <c r="H194" t="s">
        <v>43</v>
      </c>
      <c r="I194" t="s">
        <v>44</v>
      </c>
      <c r="J194" t="s">
        <v>72</v>
      </c>
    </row>
    <row r="195" spans="1:10" x14ac:dyDescent="0.25">
      <c r="A195" s="7">
        <v>5059</v>
      </c>
      <c r="B195">
        <v>2019</v>
      </c>
      <c r="C195" t="s">
        <v>250</v>
      </c>
      <c r="D195" t="s">
        <v>431</v>
      </c>
      <c r="E195" t="s">
        <v>432</v>
      </c>
      <c r="F195" s="1">
        <v>2013.3000000000002</v>
      </c>
      <c r="G195" t="s">
        <v>71</v>
      </c>
      <c r="H195" t="s">
        <v>43</v>
      </c>
      <c r="I195" t="s">
        <v>44</v>
      </c>
      <c r="J195" t="s">
        <v>72</v>
      </c>
    </row>
    <row r="196" spans="1:10" x14ac:dyDescent="0.25">
      <c r="A196" s="7">
        <v>12017</v>
      </c>
      <c r="B196">
        <v>2019</v>
      </c>
      <c r="C196" t="s">
        <v>119</v>
      </c>
      <c r="D196" t="s">
        <v>433</v>
      </c>
      <c r="E196" t="s">
        <v>434</v>
      </c>
      <c r="F196" s="1">
        <v>1970.6000000000001</v>
      </c>
      <c r="G196" t="s">
        <v>71</v>
      </c>
      <c r="H196" t="s">
        <v>43</v>
      </c>
      <c r="I196" t="s">
        <v>44</v>
      </c>
      <c r="J196" t="s">
        <v>72</v>
      </c>
    </row>
    <row r="197" spans="1:10" x14ac:dyDescent="0.25">
      <c r="A197" s="7">
        <v>48167</v>
      </c>
      <c r="B197">
        <v>2019</v>
      </c>
      <c r="C197" t="s">
        <v>45</v>
      </c>
      <c r="D197" t="s">
        <v>157</v>
      </c>
      <c r="E197" t="s">
        <v>158</v>
      </c>
      <c r="F197" s="1">
        <v>1929.3000000000002</v>
      </c>
      <c r="G197" t="s">
        <v>71</v>
      </c>
      <c r="H197" t="s">
        <v>43</v>
      </c>
      <c r="I197" t="s">
        <v>44</v>
      </c>
      <c r="J197" t="s">
        <v>72</v>
      </c>
    </row>
    <row r="198" spans="1:10" x14ac:dyDescent="0.25">
      <c r="A198" s="7">
        <v>48481</v>
      </c>
      <c r="B198">
        <v>2019</v>
      </c>
      <c r="C198" t="s">
        <v>45</v>
      </c>
      <c r="D198" t="s">
        <v>435</v>
      </c>
      <c r="E198" t="s">
        <v>436</v>
      </c>
      <c r="F198" s="1">
        <v>1912.3</v>
      </c>
      <c r="G198" t="s">
        <v>71</v>
      </c>
      <c r="H198" t="s">
        <v>43</v>
      </c>
      <c r="I198" t="s">
        <v>44</v>
      </c>
      <c r="J198" t="s">
        <v>72</v>
      </c>
    </row>
    <row r="199" spans="1:10" x14ac:dyDescent="0.25">
      <c r="A199" s="7">
        <v>22019</v>
      </c>
      <c r="B199">
        <v>2019</v>
      </c>
      <c r="C199" t="s">
        <v>127</v>
      </c>
      <c r="D199" t="s">
        <v>155</v>
      </c>
      <c r="E199" t="s">
        <v>156</v>
      </c>
      <c r="F199" s="1">
        <v>1910.8</v>
      </c>
      <c r="G199" t="s">
        <v>71</v>
      </c>
      <c r="H199" t="s">
        <v>43</v>
      </c>
      <c r="I199" t="s">
        <v>44</v>
      </c>
      <c r="J199" t="s">
        <v>72</v>
      </c>
    </row>
    <row r="200" spans="1:10" x14ac:dyDescent="0.25">
      <c r="A200" s="7">
        <v>48257</v>
      </c>
      <c r="B200">
        <v>2019</v>
      </c>
      <c r="C200" t="s">
        <v>45</v>
      </c>
      <c r="D200" t="s">
        <v>437</v>
      </c>
      <c r="E200" t="s">
        <v>438</v>
      </c>
      <c r="F200" s="1">
        <v>1894.2</v>
      </c>
      <c r="G200" t="s">
        <v>71</v>
      </c>
      <c r="H200" t="s">
        <v>43</v>
      </c>
      <c r="I200" t="s">
        <v>44</v>
      </c>
      <c r="J200" t="s">
        <v>72</v>
      </c>
    </row>
    <row r="201" spans="1:10" x14ac:dyDescent="0.25">
      <c r="A201" s="7">
        <v>37159</v>
      </c>
      <c r="B201">
        <v>2019</v>
      </c>
      <c r="C201" t="s">
        <v>168</v>
      </c>
      <c r="D201" t="s">
        <v>439</v>
      </c>
      <c r="E201" t="s">
        <v>440</v>
      </c>
      <c r="F201" s="1">
        <v>1889.9000000000005</v>
      </c>
      <c r="G201" t="s">
        <v>71</v>
      </c>
      <c r="H201" t="s">
        <v>43</v>
      </c>
      <c r="I201" t="s">
        <v>44</v>
      </c>
      <c r="J201" t="s">
        <v>72</v>
      </c>
    </row>
    <row r="202" spans="1:10" x14ac:dyDescent="0.25">
      <c r="A202" s="7">
        <v>24015</v>
      </c>
      <c r="B202">
        <v>2019</v>
      </c>
      <c r="C202" t="s">
        <v>145</v>
      </c>
      <c r="D202" t="s">
        <v>441</v>
      </c>
      <c r="E202" t="s">
        <v>442</v>
      </c>
      <c r="F202" s="1">
        <v>1886.2000000000003</v>
      </c>
      <c r="G202" t="s">
        <v>71</v>
      </c>
      <c r="H202" t="s">
        <v>43</v>
      </c>
      <c r="I202" t="s">
        <v>44</v>
      </c>
      <c r="J202" t="s">
        <v>72</v>
      </c>
    </row>
    <row r="203" spans="1:10" x14ac:dyDescent="0.25">
      <c r="A203" s="7">
        <v>45021</v>
      </c>
      <c r="B203">
        <v>2019</v>
      </c>
      <c r="C203" t="s">
        <v>173</v>
      </c>
      <c r="D203" t="s">
        <v>443</v>
      </c>
      <c r="E203" t="s">
        <v>444</v>
      </c>
      <c r="F203" s="1">
        <v>1885.4000000000008</v>
      </c>
      <c r="G203" t="s">
        <v>71</v>
      </c>
      <c r="H203" t="s">
        <v>43</v>
      </c>
      <c r="I203" t="s">
        <v>44</v>
      </c>
      <c r="J203" t="s">
        <v>72</v>
      </c>
    </row>
    <row r="204" spans="1:10" x14ac:dyDescent="0.25">
      <c r="A204" s="7">
        <v>22033</v>
      </c>
      <c r="B204">
        <v>2019</v>
      </c>
      <c r="C204" t="s">
        <v>127</v>
      </c>
      <c r="D204" t="s">
        <v>445</v>
      </c>
      <c r="E204" t="s">
        <v>446</v>
      </c>
      <c r="F204" s="1">
        <v>517700</v>
      </c>
      <c r="G204" t="s">
        <v>77</v>
      </c>
      <c r="H204" t="s">
        <v>78</v>
      </c>
      <c r="I204" t="s">
        <v>32</v>
      </c>
    </row>
    <row r="205" spans="1:10" x14ac:dyDescent="0.25">
      <c r="A205" s="7">
        <v>22089</v>
      </c>
      <c r="B205">
        <v>2019</v>
      </c>
      <c r="C205" t="s">
        <v>127</v>
      </c>
      <c r="D205" t="s">
        <v>447</v>
      </c>
      <c r="E205" t="s">
        <v>129</v>
      </c>
      <c r="F205" s="1">
        <v>442400</v>
      </c>
      <c r="G205" t="s">
        <v>77</v>
      </c>
      <c r="H205" t="s">
        <v>78</v>
      </c>
      <c r="I205" t="s">
        <v>32</v>
      </c>
    </row>
    <row r="206" spans="1:10" x14ac:dyDescent="0.25">
      <c r="A206" s="7">
        <v>27037</v>
      </c>
      <c r="B206">
        <v>2019</v>
      </c>
      <c r="C206" t="s">
        <v>319</v>
      </c>
      <c r="D206" t="s">
        <v>448</v>
      </c>
      <c r="E206" t="s">
        <v>449</v>
      </c>
      <c r="F206" s="1">
        <v>438000</v>
      </c>
      <c r="G206" t="s">
        <v>77</v>
      </c>
      <c r="H206" t="s">
        <v>78</v>
      </c>
      <c r="I206" t="s">
        <v>32</v>
      </c>
    </row>
    <row r="207" spans="1:10" x14ac:dyDescent="0.25">
      <c r="A207" s="7">
        <v>18089</v>
      </c>
      <c r="B207">
        <v>2019</v>
      </c>
      <c r="C207" t="s">
        <v>56</v>
      </c>
      <c r="D207" t="s">
        <v>450</v>
      </c>
      <c r="E207" t="s">
        <v>451</v>
      </c>
      <c r="F207" s="1">
        <v>435000</v>
      </c>
      <c r="G207" t="s">
        <v>77</v>
      </c>
      <c r="H207" t="s">
        <v>78</v>
      </c>
      <c r="I207" t="s">
        <v>32</v>
      </c>
    </row>
    <row r="208" spans="1:10" x14ac:dyDescent="0.25">
      <c r="A208" s="7">
        <v>17197</v>
      </c>
      <c r="B208">
        <v>2019</v>
      </c>
      <c r="C208" t="s">
        <v>122</v>
      </c>
      <c r="D208" t="s">
        <v>123</v>
      </c>
      <c r="E208" t="s">
        <v>124</v>
      </c>
      <c r="F208" s="1">
        <v>417865</v>
      </c>
      <c r="G208" t="s">
        <v>77</v>
      </c>
      <c r="H208" t="s">
        <v>78</v>
      </c>
      <c r="I208" t="s">
        <v>32</v>
      </c>
    </row>
    <row r="209" spans="1:10" x14ac:dyDescent="0.25">
      <c r="A209" s="7">
        <v>48389</v>
      </c>
      <c r="B209">
        <v>2019</v>
      </c>
      <c r="C209" t="s">
        <v>45</v>
      </c>
      <c r="D209" t="s">
        <v>452</v>
      </c>
      <c r="E209" t="s">
        <v>453</v>
      </c>
      <c r="F209" s="2">
        <v>116180451</v>
      </c>
      <c r="G209" t="s">
        <v>36</v>
      </c>
      <c r="H209" t="s">
        <v>264</v>
      </c>
      <c r="I209" t="s">
        <v>265</v>
      </c>
    </row>
    <row r="210" spans="1:10" x14ac:dyDescent="0.25">
      <c r="A210" s="7">
        <v>6029</v>
      </c>
      <c r="B210">
        <v>2019</v>
      </c>
      <c r="C210" t="s">
        <v>39</v>
      </c>
      <c r="D210" t="s">
        <v>40</v>
      </c>
      <c r="E210" t="s">
        <v>41</v>
      </c>
      <c r="F210" s="2">
        <v>110851741</v>
      </c>
      <c r="G210" t="s">
        <v>454</v>
      </c>
      <c r="H210" t="s">
        <v>455</v>
      </c>
      <c r="I210" t="s">
        <v>456</v>
      </c>
    </row>
    <row r="211" spans="1:10" x14ac:dyDescent="0.25">
      <c r="A211" s="7">
        <v>42125</v>
      </c>
      <c r="B211">
        <v>2019</v>
      </c>
      <c r="C211" t="s">
        <v>26</v>
      </c>
      <c r="D211" t="s">
        <v>457</v>
      </c>
      <c r="E211" t="s">
        <v>458</v>
      </c>
      <c r="F211" s="1">
        <v>1183968937.7500005</v>
      </c>
      <c r="G211" t="s">
        <v>259</v>
      </c>
      <c r="H211" t="s">
        <v>260</v>
      </c>
      <c r="I211" t="s">
        <v>261</v>
      </c>
    </row>
    <row r="212" spans="1:10" x14ac:dyDescent="0.25">
      <c r="A212" s="7">
        <v>22031</v>
      </c>
      <c r="B212">
        <v>2018</v>
      </c>
      <c r="C212" t="s">
        <v>127</v>
      </c>
      <c r="D212" t="s">
        <v>459</v>
      </c>
      <c r="E212" t="s">
        <v>460</v>
      </c>
      <c r="F212" s="1">
        <v>1122347608.0433135</v>
      </c>
      <c r="G212" t="s">
        <v>259</v>
      </c>
      <c r="H212" t="s">
        <v>260</v>
      </c>
      <c r="I212" t="s">
        <v>461</v>
      </c>
    </row>
    <row r="213" spans="1:10" x14ac:dyDescent="0.25">
      <c r="A213" s="7">
        <v>48389</v>
      </c>
      <c r="B213">
        <v>2019</v>
      </c>
      <c r="C213" t="s">
        <v>45</v>
      </c>
      <c r="D213" t="s">
        <v>452</v>
      </c>
      <c r="E213" t="s">
        <v>453</v>
      </c>
      <c r="F213" s="1">
        <v>1117304841</v>
      </c>
      <c r="G213" t="s">
        <v>259</v>
      </c>
      <c r="H213" t="s">
        <v>462</v>
      </c>
      <c r="I213" t="s">
        <v>265</v>
      </c>
    </row>
    <row r="214" spans="1:10" x14ac:dyDescent="0.25">
      <c r="A214" s="7">
        <v>42059</v>
      </c>
      <c r="B214">
        <v>2019</v>
      </c>
      <c r="C214" t="s">
        <v>26</v>
      </c>
      <c r="D214" t="s">
        <v>87</v>
      </c>
      <c r="E214" t="s">
        <v>88</v>
      </c>
      <c r="F214" s="1">
        <v>1019005117.3999999</v>
      </c>
      <c r="G214" t="s">
        <v>259</v>
      </c>
      <c r="H214" t="s">
        <v>260</v>
      </c>
      <c r="I214" t="s">
        <v>261</v>
      </c>
    </row>
    <row r="215" spans="1:10" x14ac:dyDescent="0.25">
      <c r="A215" s="7">
        <v>8123</v>
      </c>
      <c r="B215">
        <v>2019</v>
      </c>
      <c r="C215" t="s">
        <v>185</v>
      </c>
      <c r="D215" t="s">
        <v>270</v>
      </c>
      <c r="E215" t="s">
        <v>271</v>
      </c>
      <c r="F215" s="1">
        <v>956923449</v>
      </c>
      <c r="G215" t="s">
        <v>259</v>
      </c>
      <c r="H215" t="s">
        <v>260</v>
      </c>
      <c r="I215" t="s">
        <v>272</v>
      </c>
    </row>
    <row r="216" spans="1:10" x14ac:dyDescent="0.25">
      <c r="A216" s="7">
        <v>48255</v>
      </c>
      <c r="B216">
        <v>2019</v>
      </c>
      <c r="C216" t="s">
        <v>45</v>
      </c>
      <c r="D216" t="s">
        <v>463</v>
      </c>
      <c r="E216" t="s">
        <v>464</v>
      </c>
      <c r="F216" s="2">
        <v>107666119</v>
      </c>
      <c r="G216" t="s">
        <v>36</v>
      </c>
      <c r="H216" t="s">
        <v>264</v>
      </c>
      <c r="I216" t="s">
        <v>265</v>
      </c>
    </row>
    <row r="217" spans="1:10" x14ac:dyDescent="0.25">
      <c r="A217" s="7">
        <v>39013</v>
      </c>
      <c r="B217">
        <v>2019</v>
      </c>
      <c r="C217" t="s">
        <v>65</v>
      </c>
      <c r="D217" t="s">
        <v>465</v>
      </c>
      <c r="E217" t="s">
        <v>466</v>
      </c>
      <c r="F217" s="1">
        <v>932978408</v>
      </c>
      <c r="G217" t="s">
        <v>259</v>
      </c>
      <c r="H217" t="s">
        <v>462</v>
      </c>
      <c r="I217" t="s">
        <v>467</v>
      </c>
    </row>
    <row r="218" spans="1:10" x14ac:dyDescent="0.25">
      <c r="A218" s="7">
        <v>56035</v>
      </c>
      <c r="B218">
        <v>2019</v>
      </c>
      <c r="C218" t="s">
        <v>84</v>
      </c>
      <c r="D218" t="s">
        <v>468</v>
      </c>
      <c r="E218" t="s">
        <v>469</v>
      </c>
      <c r="F218" s="1">
        <v>889098117</v>
      </c>
      <c r="G218" t="s">
        <v>259</v>
      </c>
      <c r="H218" t="s">
        <v>260</v>
      </c>
      <c r="I218" t="s">
        <v>470</v>
      </c>
    </row>
    <row r="219" spans="1:10" x14ac:dyDescent="0.25">
      <c r="A219" s="7">
        <v>42015</v>
      </c>
      <c r="B219">
        <v>2019</v>
      </c>
      <c r="C219" t="s">
        <v>26</v>
      </c>
      <c r="D219" t="s">
        <v>471</v>
      </c>
      <c r="E219" t="s">
        <v>472</v>
      </c>
      <c r="F219" s="1">
        <v>886195777.25999868</v>
      </c>
      <c r="G219" t="s">
        <v>259</v>
      </c>
      <c r="H219" t="s">
        <v>260</v>
      </c>
      <c r="I219" t="s">
        <v>261</v>
      </c>
    </row>
    <row r="220" spans="1:10" x14ac:dyDescent="0.25">
      <c r="A220" s="7">
        <v>48479</v>
      </c>
      <c r="B220">
        <v>2019</v>
      </c>
      <c r="C220" t="s">
        <v>45</v>
      </c>
      <c r="D220" t="s">
        <v>279</v>
      </c>
      <c r="E220" t="s">
        <v>280</v>
      </c>
      <c r="F220" s="1">
        <v>827815898</v>
      </c>
      <c r="G220" t="s">
        <v>259</v>
      </c>
      <c r="H220" t="s">
        <v>462</v>
      </c>
      <c r="I220" t="s">
        <v>265</v>
      </c>
    </row>
    <row r="221" spans="1:10" x14ac:dyDescent="0.25">
      <c r="A221" s="7">
        <v>35015</v>
      </c>
      <c r="B221">
        <v>2019</v>
      </c>
      <c r="C221" t="s">
        <v>266</v>
      </c>
      <c r="D221" t="s">
        <v>276</v>
      </c>
      <c r="E221" t="s">
        <v>277</v>
      </c>
      <c r="F221" s="1">
        <v>648449798</v>
      </c>
      <c r="G221" t="s">
        <v>259</v>
      </c>
      <c r="H221" t="s">
        <v>260</v>
      </c>
      <c r="I221" t="s">
        <v>269</v>
      </c>
      <c r="J221" t="s">
        <v>473</v>
      </c>
    </row>
    <row r="222" spans="1:10" x14ac:dyDescent="0.25">
      <c r="A222" s="7">
        <v>39111</v>
      </c>
      <c r="B222">
        <v>2019</v>
      </c>
      <c r="C222" t="s">
        <v>65</v>
      </c>
      <c r="D222" t="s">
        <v>110</v>
      </c>
      <c r="E222" t="s">
        <v>474</v>
      </c>
      <c r="F222" s="1">
        <v>565221544</v>
      </c>
      <c r="G222" t="s">
        <v>259</v>
      </c>
      <c r="H222" t="s">
        <v>462</v>
      </c>
      <c r="I222" t="s">
        <v>467</v>
      </c>
    </row>
    <row r="223" spans="1:10" x14ac:dyDescent="0.25">
      <c r="A223" s="7">
        <v>38053</v>
      </c>
      <c r="B223">
        <v>2019</v>
      </c>
      <c r="C223" t="s">
        <v>33</v>
      </c>
      <c r="D223" s="18" t="s">
        <v>34</v>
      </c>
      <c r="E223" s="17" t="str">
        <f>_xlfn.CONCAT(Table1[[#This Row],[County]], " County, ", Table1[[#This Row],[State]])</f>
        <v>McKenzie County, ND</v>
      </c>
      <c r="F223" s="19">
        <v>541428319</v>
      </c>
      <c r="G223" s="3" t="s">
        <v>259</v>
      </c>
      <c r="H223" t="s">
        <v>3705</v>
      </c>
      <c r="I223" t="s">
        <v>38</v>
      </c>
    </row>
    <row r="224" spans="1:10" x14ac:dyDescent="0.25">
      <c r="A224" s="7">
        <v>38025</v>
      </c>
      <c r="B224">
        <v>2019</v>
      </c>
      <c r="C224" t="s">
        <v>33</v>
      </c>
      <c r="D224" t="s">
        <v>475</v>
      </c>
      <c r="E224" t="s">
        <v>476</v>
      </c>
      <c r="F224" s="6">
        <v>107010409</v>
      </c>
      <c r="G224" t="s">
        <v>36</v>
      </c>
      <c r="H224" t="s">
        <v>37</v>
      </c>
      <c r="I224" t="s">
        <v>38</v>
      </c>
    </row>
    <row r="225" spans="1:10" x14ac:dyDescent="0.25">
      <c r="A225" s="7">
        <v>38061</v>
      </c>
      <c r="B225">
        <v>2019</v>
      </c>
      <c r="C225" t="s">
        <v>33</v>
      </c>
      <c r="D225" t="s">
        <v>477</v>
      </c>
      <c r="E225" t="s">
        <v>478</v>
      </c>
      <c r="F225" s="6">
        <v>92549430</v>
      </c>
      <c r="G225" t="s">
        <v>36</v>
      </c>
      <c r="H225" t="s">
        <v>37</v>
      </c>
      <c r="I225" t="s">
        <v>38</v>
      </c>
    </row>
    <row r="226" spans="1:10" x14ac:dyDescent="0.25">
      <c r="A226" s="7">
        <v>38105</v>
      </c>
      <c r="B226">
        <v>2019</v>
      </c>
      <c r="C226" t="s">
        <v>33</v>
      </c>
      <c r="D226" t="s">
        <v>479</v>
      </c>
      <c r="E226" t="s">
        <v>480</v>
      </c>
      <c r="F226" s="6">
        <v>90408944</v>
      </c>
      <c r="G226" t="s">
        <v>36</v>
      </c>
      <c r="H226" t="s">
        <v>37</v>
      </c>
      <c r="I226" t="s">
        <v>38</v>
      </c>
    </row>
    <row r="227" spans="1:10" x14ac:dyDescent="0.25">
      <c r="A227" s="7">
        <v>35025</v>
      </c>
      <c r="B227">
        <v>2019</v>
      </c>
      <c r="C227" t="s">
        <v>266</v>
      </c>
      <c r="D227" t="s">
        <v>267</v>
      </c>
      <c r="E227" t="s">
        <v>268</v>
      </c>
      <c r="F227" s="1">
        <v>540085508</v>
      </c>
      <c r="G227" t="s">
        <v>259</v>
      </c>
      <c r="H227" t="s">
        <v>260</v>
      </c>
      <c r="I227" t="s">
        <v>269</v>
      </c>
      <c r="J227" t="s">
        <v>473</v>
      </c>
    </row>
    <row r="228" spans="1:10" x14ac:dyDescent="0.25">
      <c r="A228" s="7">
        <v>39081</v>
      </c>
      <c r="B228">
        <v>2019</v>
      </c>
      <c r="C228" t="s">
        <v>65</v>
      </c>
      <c r="D228" t="s">
        <v>66</v>
      </c>
      <c r="E228" t="s">
        <v>67</v>
      </c>
      <c r="F228" s="1">
        <v>533624686</v>
      </c>
      <c r="G228" t="s">
        <v>259</v>
      </c>
      <c r="H228" t="s">
        <v>462</v>
      </c>
      <c r="I228" t="s">
        <v>467</v>
      </c>
    </row>
    <row r="229" spans="1:10" x14ac:dyDescent="0.25">
      <c r="A229" s="7">
        <v>48227</v>
      </c>
      <c r="B229">
        <v>2019</v>
      </c>
      <c r="C229" t="s">
        <v>45</v>
      </c>
      <c r="D229" t="s">
        <v>483</v>
      </c>
      <c r="E229" t="s">
        <v>484</v>
      </c>
      <c r="F229" s="2">
        <v>87623802</v>
      </c>
      <c r="G229" t="s">
        <v>36</v>
      </c>
      <c r="H229" t="s">
        <v>264</v>
      </c>
      <c r="I229" t="s">
        <v>265</v>
      </c>
    </row>
    <row r="230" spans="1:10" x14ac:dyDescent="0.25">
      <c r="A230" s="7">
        <v>8045</v>
      </c>
      <c r="B230">
        <v>2019</v>
      </c>
      <c r="C230" t="s">
        <v>185</v>
      </c>
      <c r="D230" t="s">
        <v>481</v>
      </c>
      <c r="E230" t="s">
        <v>482</v>
      </c>
      <c r="F230" s="1">
        <v>488311722</v>
      </c>
      <c r="G230" t="s">
        <v>259</v>
      </c>
      <c r="H230" t="s">
        <v>260</v>
      </c>
      <c r="I230" t="s">
        <v>272</v>
      </c>
    </row>
    <row r="231" spans="1:10" x14ac:dyDescent="0.25">
      <c r="A231" s="7">
        <v>48301</v>
      </c>
      <c r="B231">
        <v>2019</v>
      </c>
      <c r="C231" t="s">
        <v>45</v>
      </c>
      <c r="D231" t="s">
        <v>487</v>
      </c>
      <c r="E231" t="s">
        <v>488</v>
      </c>
      <c r="F231" s="2">
        <v>83047027</v>
      </c>
      <c r="G231" t="s">
        <v>36</v>
      </c>
      <c r="H231" t="s">
        <v>264</v>
      </c>
      <c r="I231" t="s">
        <v>265</v>
      </c>
    </row>
    <row r="232" spans="1:10" x14ac:dyDescent="0.25">
      <c r="A232" s="7">
        <v>48365</v>
      </c>
      <c r="B232">
        <v>2019</v>
      </c>
      <c r="C232" t="s">
        <v>45</v>
      </c>
      <c r="D232" t="s">
        <v>485</v>
      </c>
      <c r="E232" t="s">
        <v>486</v>
      </c>
      <c r="F232" s="1">
        <v>445420026</v>
      </c>
      <c r="G232" t="s">
        <v>259</v>
      </c>
      <c r="H232" t="s">
        <v>462</v>
      </c>
      <c r="I232" t="s">
        <v>265</v>
      </c>
    </row>
    <row r="233" spans="1:10" x14ac:dyDescent="0.25">
      <c r="A233" s="7">
        <v>48329</v>
      </c>
      <c r="B233">
        <v>2019</v>
      </c>
      <c r="C233" t="s">
        <v>45</v>
      </c>
      <c r="D233" t="s">
        <v>262</v>
      </c>
      <c r="E233" t="s">
        <v>263</v>
      </c>
      <c r="F233" s="1">
        <v>440643742</v>
      </c>
      <c r="G233" t="s">
        <v>259</v>
      </c>
      <c r="H233" t="s">
        <v>462</v>
      </c>
      <c r="I233" t="s">
        <v>265</v>
      </c>
    </row>
    <row r="234" spans="1:10" x14ac:dyDescent="0.25">
      <c r="A234" s="7">
        <v>54017</v>
      </c>
      <c r="B234">
        <v>2018</v>
      </c>
      <c r="C234" t="s">
        <v>94</v>
      </c>
      <c r="D234" t="s">
        <v>489</v>
      </c>
      <c r="E234" t="s">
        <v>490</v>
      </c>
      <c r="F234" s="1">
        <v>439199420.55649453</v>
      </c>
      <c r="G234" t="s">
        <v>259</v>
      </c>
      <c r="H234" t="s">
        <v>260</v>
      </c>
      <c r="I234" t="s">
        <v>461</v>
      </c>
    </row>
    <row r="235" spans="1:10" x14ac:dyDescent="0.25">
      <c r="A235" s="7">
        <v>48301</v>
      </c>
      <c r="B235">
        <v>2019</v>
      </c>
      <c r="C235" t="s">
        <v>45</v>
      </c>
      <c r="D235" t="s">
        <v>487</v>
      </c>
      <c r="E235" t="s">
        <v>488</v>
      </c>
      <c r="F235" s="1">
        <v>424924466</v>
      </c>
      <c r="G235" t="s">
        <v>259</v>
      </c>
      <c r="H235" t="s">
        <v>462</v>
      </c>
      <c r="I235" t="s">
        <v>265</v>
      </c>
    </row>
    <row r="236" spans="1:10" x14ac:dyDescent="0.25">
      <c r="A236" s="7">
        <v>8083</v>
      </c>
      <c r="B236">
        <v>2019</v>
      </c>
      <c r="C236" t="s">
        <v>185</v>
      </c>
      <c r="D236" t="s">
        <v>491</v>
      </c>
      <c r="E236" t="s">
        <v>492</v>
      </c>
      <c r="F236" s="1">
        <v>420374880</v>
      </c>
      <c r="G236" t="s">
        <v>259</v>
      </c>
      <c r="H236" t="s">
        <v>260</v>
      </c>
      <c r="I236" t="s">
        <v>272</v>
      </c>
    </row>
    <row r="237" spans="1:10" x14ac:dyDescent="0.25">
      <c r="A237" s="7">
        <v>48439</v>
      </c>
      <c r="B237">
        <v>2019</v>
      </c>
      <c r="C237" t="s">
        <v>45</v>
      </c>
      <c r="D237" t="s">
        <v>493</v>
      </c>
      <c r="E237" t="s">
        <v>494</v>
      </c>
      <c r="F237" s="1">
        <v>390831194</v>
      </c>
      <c r="G237" t="s">
        <v>259</v>
      </c>
      <c r="H237" t="s">
        <v>462</v>
      </c>
      <c r="I237" t="s">
        <v>265</v>
      </c>
    </row>
    <row r="238" spans="1:10" x14ac:dyDescent="0.25">
      <c r="A238" s="7">
        <v>42081</v>
      </c>
      <c r="B238">
        <v>2019</v>
      </c>
      <c r="C238" t="s">
        <v>26</v>
      </c>
      <c r="D238" t="s">
        <v>495</v>
      </c>
      <c r="E238" t="s">
        <v>496</v>
      </c>
      <c r="F238" s="1">
        <v>375086443.59999919</v>
      </c>
      <c r="G238" t="s">
        <v>259</v>
      </c>
      <c r="H238" t="s">
        <v>462</v>
      </c>
      <c r="I238" t="s">
        <v>497</v>
      </c>
    </row>
    <row r="239" spans="1:10" x14ac:dyDescent="0.25">
      <c r="A239" s="7">
        <v>48255</v>
      </c>
      <c r="B239">
        <v>2019</v>
      </c>
      <c r="C239" t="s">
        <v>45</v>
      </c>
      <c r="D239" t="s">
        <v>463</v>
      </c>
      <c r="E239" t="s">
        <v>464</v>
      </c>
      <c r="F239" s="1">
        <v>373681488</v>
      </c>
      <c r="G239" t="s">
        <v>259</v>
      </c>
      <c r="H239" t="s">
        <v>462</v>
      </c>
      <c r="I239" t="s">
        <v>265</v>
      </c>
    </row>
    <row r="240" spans="1:10" x14ac:dyDescent="0.25">
      <c r="A240" s="7">
        <v>48461</v>
      </c>
      <c r="B240">
        <v>2019</v>
      </c>
      <c r="C240" t="s">
        <v>45</v>
      </c>
      <c r="D240" t="s">
        <v>222</v>
      </c>
      <c r="E240" t="s">
        <v>223</v>
      </c>
      <c r="F240" s="2">
        <v>74270073</v>
      </c>
      <c r="G240" t="s">
        <v>36</v>
      </c>
      <c r="H240" t="s">
        <v>264</v>
      </c>
      <c r="I240" t="s">
        <v>265</v>
      </c>
    </row>
    <row r="241" spans="1:9" x14ac:dyDescent="0.25">
      <c r="A241" s="7">
        <v>48283</v>
      </c>
      <c r="B241">
        <v>2019</v>
      </c>
      <c r="C241" t="s">
        <v>45</v>
      </c>
      <c r="D241" t="s">
        <v>500</v>
      </c>
      <c r="E241" t="s">
        <v>501</v>
      </c>
      <c r="F241" s="2">
        <v>60521023</v>
      </c>
      <c r="G241" t="s">
        <v>36</v>
      </c>
      <c r="H241" t="s">
        <v>264</v>
      </c>
      <c r="I241" t="s">
        <v>265</v>
      </c>
    </row>
    <row r="242" spans="1:9" x14ac:dyDescent="0.25">
      <c r="A242" s="7">
        <v>48383</v>
      </c>
      <c r="B242">
        <v>2019</v>
      </c>
      <c r="C242" t="s">
        <v>45</v>
      </c>
      <c r="D242" t="s">
        <v>502</v>
      </c>
      <c r="E242" t="s">
        <v>503</v>
      </c>
      <c r="F242" s="2">
        <v>52531529</v>
      </c>
      <c r="G242" t="s">
        <v>36</v>
      </c>
      <c r="H242" t="s">
        <v>264</v>
      </c>
      <c r="I242" t="s">
        <v>265</v>
      </c>
    </row>
    <row r="243" spans="1:9" x14ac:dyDescent="0.25">
      <c r="A243" s="7">
        <v>48173</v>
      </c>
      <c r="B243">
        <v>2019</v>
      </c>
      <c r="C243" t="s">
        <v>45</v>
      </c>
      <c r="D243" t="s">
        <v>504</v>
      </c>
      <c r="E243" t="s">
        <v>505</v>
      </c>
      <c r="F243" s="2">
        <v>51106016</v>
      </c>
      <c r="G243" t="s">
        <v>36</v>
      </c>
      <c r="H243" t="s">
        <v>264</v>
      </c>
      <c r="I243" t="s">
        <v>265</v>
      </c>
    </row>
    <row r="244" spans="1:9" x14ac:dyDescent="0.25">
      <c r="A244" s="7">
        <v>48109</v>
      </c>
      <c r="B244">
        <v>2019</v>
      </c>
      <c r="C244" t="s">
        <v>45</v>
      </c>
      <c r="D244" t="s">
        <v>498</v>
      </c>
      <c r="E244" t="s">
        <v>499</v>
      </c>
      <c r="F244" s="1">
        <v>372587203</v>
      </c>
      <c r="G244" t="s">
        <v>259</v>
      </c>
      <c r="H244" t="s">
        <v>462</v>
      </c>
      <c r="I244" t="s">
        <v>265</v>
      </c>
    </row>
    <row r="245" spans="1:9" x14ac:dyDescent="0.25">
      <c r="A245" s="7">
        <v>48475</v>
      </c>
      <c r="B245">
        <v>2019</v>
      </c>
      <c r="C245" t="s">
        <v>45</v>
      </c>
      <c r="D245" t="s">
        <v>508</v>
      </c>
      <c r="E245" t="s">
        <v>509</v>
      </c>
      <c r="F245" s="1">
        <v>49180683</v>
      </c>
      <c r="G245" t="s">
        <v>36</v>
      </c>
      <c r="H245" t="s">
        <v>264</v>
      </c>
      <c r="I245" t="s">
        <v>265</v>
      </c>
    </row>
    <row r="246" spans="1:9" x14ac:dyDescent="0.25">
      <c r="A246" s="7">
        <v>48123</v>
      </c>
      <c r="B246">
        <v>2019</v>
      </c>
      <c r="C246" t="s">
        <v>45</v>
      </c>
      <c r="D246" t="s">
        <v>510</v>
      </c>
      <c r="E246" t="s">
        <v>511</v>
      </c>
      <c r="F246" s="1">
        <v>41828686</v>
      </c>
      <c r="G246" t="s">
        <v>36</v>
      </c>
      <c r="H246" t="s">
        <v>264</v>
      </c>
      <c r="I246" t="s">
        <v>265</v>
      </c>
    </row>
    <row r="247" spans="1:9" x14ac:dyDescent="0.25">
      <c r="A247" s="7">
        <v>48177</v>
      </c>
      <c r="B247">
        <v>2019</v>
      </c>
      <c r="C247" t="s">
        <v>45</v>
      </c>
      <c r="D247" t="s">
        <v>512</v>
      </c>
      <c r="E247" t="s">
        <v>513</v>
      </c>
      <c r="F247" s="1">
        <v>41688233</v>
      </c>
      <c r="G247" t="s">
        <v>36</v>
      </c>
      <c r="H247" t="s">
        <v>264</v>
      </c>
      <c r="I247" t="s">
        <v>265</v>
      </c>
    </row>
    <row r="248" spans="1:9" x14ac:dyDescent="0.25">
      <c r="A248" s="7">
        <v>22081</v>
      </c>
      <c r="B248">
        <v>2018</v>
      </c>
      <c r="C248" t="s">
        <v>127</v>
      </c>
      <c r="D248" t="s">
        <v>506</v>
      </c>
      <c r="E248" t="s">
        <v>507</v>
      </c>
      <c r="F248" s="1">
        <v>362819344.15759236</v>
      </c>
      <c r="G248" t="s">
        <v>259</v>
      </c>
      <c r="H248" t="s">
        <v>260</v>
      </c>
      <c r="I248" t="s">
        <v>461</v>
      </c>
    </row>
    <row r="249" spans="1:9" x14ac:dyDescent="0.25">
      <c r="A249" s="7">
        <v>22017</v>
      </c>
      <c r="B249">
        <v>2018</v>
      </c>
      <c r="C249" t="s">
        <v>127</v>
      </c>
      <c r="D249" t="s">
        <v>514</v>
      </c>
      <c r="E249" t="s">
        <v>515</v>
      </c>
      <c r="F249" s="2">
        <v>358261211.21935487</v>
      </c>
      <c r="G249" t="s">
        <v>259</v>
      </c>
      <c r="H249" t="s">
        <v>260</v>
      </c>
      <c r="I249" t="s">
        <v>461</v>
      </c>
    </row>
    <row r="250" spans="1:9" x14ac:dyDescent="0.25">
      <c r="A250" s="7">
        <v>40011</v>
      </c>
      <c r="B250">
        <v>2018</v>
      </c>
      <c r="C250" t="s">
        <v>194</v>
      </c>
      <c r="D250" t="s">
        <v>516</v>
      </c>
      <c r="E250" t="s">
        <v>517</v>
      </c>
      <c r="F250" s="1">
        <v>358048806.17205393</v>
      </c>
      <c r="G250" t="s">
        <v>259</v>
      </c>
      <c r="H250" t="s">
        <v>260</v>
      </c>
      <c r="I250" t="s">
        <v>461</v>
      </c>
    </row>
    <row r="251" spans="1:9" x14ac:dyDescent="0.25">
      <c r="A251" s="7">
        <v>48127</v>
      </c>
      <c r="B251">
        <v>2019</v>
      </c>
      <c r="C251" t="s">
        <v>45</v>
      </c>
      <c r="D251" t="s">
        <v>520</v>
      </c>
      <c r="E251" t="s">
        <v>521</v>
      </c>
      <c r="F251" s="1">
        <v>41036494</v>
      </c>
      <c r="G251" t="s">
        <v>36</v>
      </c>
      <c r="H251" t="s">
        <v>264</v>
      </c>
      <c r="I251" t="s">
        <v>265</v>
      </c>
    </row>
    <row r="252" spans="1:9" x14ac:dyDescent="0.25">
      <c r="A252" s="7">
        <v>48003</v>
      </c>
      <c r="B252">
        <v>2019</v>
      </c>
      <c r="C252" t="s">
        <v>45</v>
      </c>
      <c r="D252" t="s">
        <v>522</v>
      </c>
      <c r="E252" t="s">
        <v>523</v>
      </c>
      <c r="F252" s="1">
        <v>39498552</v>
      </c>
      <c r="G252" t="s">
        <v>36</v>
      </c>
      <c r="H252" t="s">
        <v>264</v>
      </c>
      <c r="I252" t="s">
        <v>265</v>
      </c>
    </row>
    <row r="253" spans="1:9" x14ac:dyDescent="0.25">
      <c r="A253" s="7">
        <v>40073</v>
      </c>
      <c r="B253">
        <v>2018</v>
      </c>
      <c r="C253" t="s">
        <v>194</v>
      </c>
      <c r="D253" t="s">
        <v>524</v>
      </c>
      <c r="E253" t="s">
        <v>525</v>
      </c>
      <c r="F253" s="1">
        <v>38781743.799807504</v>
      </c>
      <c r="G253" t="s">
        <v>36</v>
      </c>
      <c r="H253" t="s">
        <v>264</v>
      </c>
      <c r="I253" t="s">
        <v>461</v>
      </c>
    </row>
    <row r="254" spans="1:9" x14ac:dyDescent="0.25">
      <c r="A254" s="7">
        <v>48371</v>
      </c>
      <c r="B254">
        <v>2019</v>
      </c>
      <c r="C254" t="s">
        <v>45</v>
      </c>
      <c r="D254" t="s">
        <v>161</v>
      </c>
      <c r="E254" t="s">
        <v>162</v>
      </c>
      <c r="F254" s="1">
        <v>35873489</v>
      </c>
      <c r="G254" t="s">
        <v>36</v>
      </c>
      <c r="H254" t="s">
        <v>264</v>
      </c>
      <c r="I254" t="s">
        <v>265</v>
      </c>
    </row>
    <row r="255" spans="1:9" x14ac:dyDescent="0.25">
      <c r="A255" s="7">
        <v>56009</v>
      </c>
      <c r="B255">
        <v>2019</v>
      </c>
      <c r="C255" t="s">
        <v>84</v>
      </c>
      <c r="D255" t="s">
        <v>89</v>
      </c>
      <c r="E255" t="s">
        <v>90</v>
      </c>
      <c r="F255" s="1">
        <v>33164752</v>
      </c>
      <c r="G255" t="s">
        <v>36</v>
      </c>
      <c r="H255" t="s">
        <v>264</v>
      </c>
      <c r="I255" t="s">
        <v>470</v>
      </c>
    </row>
    <row r="256" spans="1:9" x14ac:dyDescent="0.25">
      <c r="A256" s="7">
        <v>48311</v>
      </c>
      <c r="B256">
        <v>2019</v>
      </c>
      <c r="C256" t="s">
        <v>45</v>
      </c>
      <c r="D256" t="s">
        <v>526</v>
      </c>
      <c r="E256" t="s">
        <v>527</v>
      </c>
      <c r="F256" s="1">
        <v>30317698</v>
      </c>
      <c r="G256" t="s">
        <v>36</v>
      </c>
      <c r="H256" t="s">
        <v>264</v>
      </c>
      <c r="I256" t="s">
        <v>265</v>
      </c>
    </row>
    <row r="257" spans="1:10" x14ac:dyDescent="0.25">
      <c r="A257" s="7">
        <v>48501</v>
      </c>
      <c r="B257">
        <v>2019</v>
      </c>
      <c r="C257" t="s">
        <v>45</v>
      </c>
      <c r="D257" t="s">
        <v>528</v>
      </c>
      <c r="E257" t="s">
        <v>529</v>
      </c>
      <c r="F257" s="1">
        <v>27419490</v>
      </c>
      <c r="G257" t="s">
        <v>36</v>
      </c>
      <c r="H257" t="s">
        <v>264</v>
      </c>
      <c r="I257" t="s">
        <v>265</v>
      </c>
    </row>
    <row r="258" spans="1:10" x14ac:dyDescent="0.25">
      <c r="A258" s="7">
        <v>48013</v>
      </c>
      <c r="B258">
        <v>2019</v>
      </c>
      <c r="C258" t="s">
        <v>45</v>
      </c>
      <c r="D258" t="s">
        <v>530</v>
      </c>
      <c r="E258" t="s">
        <v>531</v>
      </c>
      <c r="F258" s="1">
        <v>25162285</v>
      </c>
      <c r="G258" t="s">
        <v>36</v>
      </c>
      <c r="H258" t="s">
        <v>264</v>
      </c>
      <c r="I258" t="s">
        <v>265</v>
      </c>
    </row>
    <row r="259" spans="1:10" x14ac:dyDescent="0.25">
      <c r="A259" s="7">
        <v>48165</v>
      </c>
      <c r="B259">
        <v>2019</v>
      </c>
      <c r="C259" t="s">
        <v>45</v>
      </c>
      <c r="D259" t="s">
        <v>532</v>
      </c>
      <c r="E259" t="s">
        <v>533</v>
      </c>
      <c r="F259" s="1">
        <v>23532295</v>
      </c>
      <c r="G259" t="s">
        <v>36</v>
      </c>
      <c r="H259" t="s">
        <v>264</v>
      </c>
      <c r="I259" t="s">
        <v>265</v>
      </c>
    </row>
    <row r="260" spans="1:10" x14ac:dyDescent="0.25">
      <c r="A260" s="7">
        <v>40011</v>
      </c>
      <c r="B260">
        <v>2018</v>
      </c>
      <c r="C260" t="s">
        <v>194</v>
      </c>
      <c r="D260" t="s">
        <v>516</v>
      </c>
      <c r="E260" t="s">
        <v>517</v>
      </c>
      <c r="F260" s="1">
        <v>22302063.984600578</v>
      </c>
      <c r="G260" t="s">
        <v>36</v>
      </c>
      <c r="H260" t="s">
        <v>264</v>
      </c>
      <c r="I260" t="s">
        <v>461</v>
      </c>
    </row>
    <row r="261" spans="1:10" x14ac:dyDescent="0.25">
      <c r="A261" s="7">
        <v>48495</v>
      </c>
      <c r="B261">
        <v>2019</v>
      </c>
      <c r="C261" t="s">
        <v>45</v>
      </c>
      <c r="D261" t="s">
        <v>233</v>
      </c>
      <c r="E261" t="s">
        <v>234</v>
      </c>
      <c r="F261" s="1">
        <v>22038249</v>
      </c>
      <c r="G261" t="s">
        <v>36</v>
      </c>
      <c r="H261" t="s">
        <v>264</v>
      </c>
      <c r="I261" t="s">
        <v>265</v>
      </c>
    </row>
    <row r="262" spans="1:10" x14ac:dyDescent="0.25">
      <c r="A262" s="7">
        <v>40051</v>
      </c>
      <c r="B262">
        <v>2018</v>
      </c>
      <c r="C262" t="s">
        <v>194</v>
      </c>
      <c r="D262" t="s">
        <v>534</v>
      </c>
      <c r="E262" t="s">
        <v>535</v>
      </c>
      <c r="F262" s="2">
        <v>22030870.175168432</v>
      </c>
      <c r="G262" t="s">
        <v>36</v>
      </c>
      <c r="H262" t="s">
        <v>264</v>
      </c>
      <c r="I262" t="s">
        <v>461</v>
      </c>
    </row>
    <row r="263" spans="1:10" x14ac:dyDescent="0.25">
      <c r="A263" s="7">
        <v>56005</v>
      </c>
      <c r="B263">
        <v>2019</v>
      </c>
      <c r="C263" t="s">
        <v>84</v>
      </c>
      <c r="D263" t="s">
        <v>85</v>
      </c>
      <c r="E263" t="s">
        <v>86</v>
      </c>
      <c r="F263" s="2">
        <v>20447433</v>
      </c>
      <c r="G263" t="s">
        <v>36</v>
      </c>
      <c r="H263" t="s">
        <v>264</v>
      </c>
      <c r="I263" t="s">
        <v>470</v>
      </c>
    </row>
    <row r="264" spans="1:10" x14ac:dyDescent="0.25">
      <c r="A264" s="7">
        <v>48135</v>
      </c>
      <c r="B264">
        <v>2019</v>
      </c>
      <c r="C264" t="s">
        <v>45</v>
      </c>
      <c r="D264" t="s">
        <v>419</v>
      </c>
      <c r="E264" t="s">
        <v>420</v>
      </c>
      <c r="F264" s="2">
        <v>20239577</v>
      </c>
      <c r="G264" t="s">
        <v>36</v>
      </c>
      <c r="H264" t="s">
        <v>264</v>
      </c>
      <c r="I264" t="s">
        <v>265</v>
      </c>
    </row>
    <row r="265" spans="1:10" x14ac:dyDescent="0.25">
      <c r="A265" s="7">
        <v>49013</v>
      </c>
      <c r="B265">
        <v>2019</v>
      </c>
      <c r="C265" t="s">
        <v>165</v>
      </c>
      <c r="D265" t="s">
        <v>536</v>
      </c>
      <c r="E265" t="s">
        <v>537</v>
      </c>
      <c r="F265" s="2">
        <v>20184515</v>
      </c>
      <c r="G265" t="s">
        <v>36</v>
      </c>
      <c r="H265" t="s">
        <v>264</v>
      </c>
      <c r="I265" t="s">
        <v>538</v>
      </c>
    </row>
    <row r="266" spans="1:10" x14ac:dyDescent="0.25">
      <c r="A266" s="7">
        <v>42117</v>
      </c>
      <c r="B266">
        <v>2019</v>
      </c>
      <c r="C266" t="s">
        <v>26</v>
      </c>
      <c r="D266" t="s">
        <v>518</v>
      </c>
      <c r="E266" t="s">
        <v>519</v>
      </c>
      <c r="F266" s="1">
        <v>348774496.8599999</v>
      </c>
      <c r="G266" t="s">
        <v>259</v>
      </c>
      <c r="H266" t="s">
        <v>260</v>
      </c>
      <c r="I266" t="s">
        <v>261</v>
      </c>
    </row>
    <row r="267" spans="1:10" x14ac:dyDescent="0.25">
      <c r="A267" s="7">
        <v>35045</v>
      </c>
      <c r="B267">
        <v>2019</v>
      </c>
      <c r="C267" t="s">
        <v>266</v>
      </c>
      <c r="D267" t="s">
        <v>539</v>
      </c>
      <c r="E267" t="s">
        <v>540</v>
      </c>
      <c r="F267" s="1">
        <v>334471843</v>
      </c>
      <c r="G267" t="s">
        <v>259</v>
      </c>
      <c r="H267" t="s">
        <v>260</v>
      </c>
      <c r="I267" t="s">
        <v>269</v>
      </c>
      <c r="J267" t="s">
        <v>473</v>
      </c>
    </row>
    <row r="268" spans="1:10" x14ac:dyDescent="0.25">
      <c r="A268" s="7">
        <v>40017</v>
      </c>
      <c r="B268">
        <v>2018</v>
      </c>
      <c r="C268" t="s">
        <v>194</v>
      </c>
      <c r="D268" t="s">
        <v>541</v>
      </c>
      <c r="E268" t="s">
        <v>542</v>
      </c>
      <c r="F268" s="1">
        <v>324701595.21948493</v>
      </c>
      <c r="G268" t="s">
        <v>259</v>
      </c>
      <c r="H268" t="s">
        <v>260</v>
      </c>
      <c r="I268" t="s">
        <v>461</v>
      </c>
    </row>
    <row r="269" spans="1:10" x14ac:dyDescent="0.25">
      <c r="A269" s="7">
        <v>42131</v>
      </c>
      <c r="B269">
        <v>2019</v>
      </c>
      <c r="C269" t="s">
        <v>26</v>
      </c>
      <c r="D269" t="s">
        <v>543</v>
      </c>
      <c r="E269" t="s">
        <v>544</v>
      </c>
      <c r="F269" s="1">
        <v>315177442.43000025</v>
      </c>
      <c r="G269" t="s">
        <v>259</v>
      </c>
      <c r="H269" t="s">
        <v>260</v>
      </c>
      <c r="I269" t="s">
        <v>261</v>
      </c>
    </row>
    <row r="270" spans="1:10" x14ac:dyDescent="0.25">
      <c r="A270" s="7">
        <v>40051</v>
      </c>
      <c r="B270">
        <v>2018</v>
      </c>
      <c r="C270" t="s">
        <v>194</v>
      </c>
      <c r="D270" t="s">
        <v>534</v>
      </c>
      <c r="E270" t="s">
        <v>535</v>
      </c>
      <c r="F270" s="1">
        <v>312145170.69250441</v>
      </c>
      <c r="G270" t="s">
        <v>259</v>
      </c>
      <c r="H270" t="s">
        <v>260</v>
      </c>
      <c r="I270" t="s">
        <v>461</v>
      </c>
    </row>
    <row r="271" spans="1:10" x14ac:dyDescent="0.25">
      <c r="A271" s="7">
        <v>48283</v>
      </c>
      <c r="B271">
        <v>2019</v>
      </c>
      <c r="C271" t="s">
        <v>45</v>
      </c>
      <c r="D271" t="s">
        <v>500</v>
      </c>
      <c r="E271" t="s">
        <v>501</v>
      </c>
      <c r="F271" s="1">
        <v>289963354</v>
      </c>
      <c r="G271" t="s">
        <v>259</v>
      </c>
      <c r="H271" t="s">
        <v>462</v>
      </c>
      <c r="I271" t="s">
        <v>265</v>
      </c>
    </row>
    <row r="272" spans="1:10" x14ac:dyDescent="0.25">
      <c r="A272" s="7">
        <v>48127</v>
      </c>
      <c r="B272">
        <v>2019</v>
      </c>
      <c r="C272" t="s">
        <v>45</v>
      </c>
      <c r="D272" t="s">
        <v>520</v>
      </c>
      <c r="E272" t="s">
        <v>521</v>
      </c>
      <c r="F272" s="1">
        <v>280948195</v>
      </c>
      <c r="G272" t="s">
        <v>259</v>
      </c>
      <c r="H272" t="s">
        <v>462</v>
      </c>
      <c r="I272" t="s">
        <v>265</v>
      </c>
    </row>
    <row r="273" spans="1:9" x14ac:dyDescent="0.25">
      <c r="A273" s="7">
        <v>54095</v>
      </c>
      <c r="B273">
        <v>2018</v>
      </c>
      <c r="C273" t="s">
        <v>94</v>
      </c>
      <c r="D273" t="s">
        <v>545</v>
      </c>
      <c r="E273" t="s">
        <v>546</v>
      </c>
      <c r="F273" s="1">
        <v>279629965.19273907</v>
      </c>
      <c r="G273" t="s">
        <v>259</v>
      </c>
      <c r="H273" t="s">
        <v>260</v>
      </c>
      <c r="I273" t="s">
        <v>461</v>
      </c>
    </row>
    <row r="274" spans="1:9" x14ac:dyDescent="0.25">
      <c r="A274" s="7">
        <v>54049</v>
      </c>
      <c r="B274">
        <v>2019</v>
      </c>
      <c r="C274" t="s">
        <v>94</v>
      </c>
      <c r="D274" t="s">
        <v>549</v>
      </c>
      <c r="E274" t="s">
        <v>550</v>
      </c>
      <c r="F274" s="1">
        <v>13006</v>
      </c>
      <c r="G274" t="s">
        <v>30</v>
      </c>
      <c r="H274" t="s">
        <v>31</v>
      </c>
      <c r="I274" t="s">
        <v>32</v>
      </c>
    </row>
    <row r="275" spans="1:9" x14ac:dyDescent="0.25">
      <c r="A275" s="7">
        <v>17055</v>
      </c>
      <c r="B275">
        <v>2019</v>
      </c>
      <c r="C275" t="s">
        <v>122</v>
      </c>
      <c r="D275" t="s">
        <v>551</v>
      </c>
      <c r="E275" t="s">
        <v>552</v>
      </c>
      <c r="F275" s="1">
        <v>12794</v>
      </c>
      <c r="G275" t="s">
        <v>30</v>
      </c>
      <c r="H275" t="s">
        <v>31</v>
      </c>
      <c r="I275" t="s">
        <v>32</v>
      </c>
    </row>
    <row r="276" spans="1:9" x14ac:dyDescent="0.25">
      <c r="A276" s="7">
        <v>54045</v>
      </c>
      <c r="B276">
        <v>2019</v>
      </c>
      <c r="C276" t="s">
        <v>94</v>
      </c>
      <c r="D276" t="s">
        <v>553</v>
      </c>
      <c r="E276" t="s">
        <v>554</v>
      </c>
      <c r="F276" s="1">
        <v>11473</v>
      </c>
      <c r="G276" t="s">
        <v>30</v>
      </c>
      <c r="H276" t="s">
        <v>31</v>
      </c>
      <c r="I276" t="s">
        <v>32</v>
      </c>
    </row>
    <row r="277" spans="1:9" x14ac:dyDescent="0.25">
      <c r="A277" s="7">
        <v>21225</v>
      </c>
      <c r="B277">
        <v>2019</v>
      </c>
      <c r="C277" t="s">
        <v>555</v>
      </c>
      <c r="D277" t="s">
        <v>183</v>
      </c>
      <c r="E277" t="s">
        <v>556</v>
      </c>
      <c r="F277" s="1">
        <v>11342</v>
      </c>
      <c r="G277" t="s">
        <v>30</v>
      </c>
      <c r="H277" t="s">
        <v>31</v>
      </c>
      <c r="I277" t="s">
        <v>32</v>
      </c>
    </row>
    <row r="278" spans="1:9" x14ac:dyDescent="0.25">
      <c r="A278" s="7">
        <v>18051</v>
      </c>
      <c r="B278">
        <v>2019</v>
      </c>
      <c r="C278" t="s">
        <v>56</v>
      </c>
      <c r="D278" t="s">
        <v>114</v>
      </c>
      <c r="E278" t="s">
        <v>115</v>
      </c>
      <c r="F278" s="1">
        <v>10150</v>
      </c>
      <c r="G278" t="s">
        <v>30</v>
      </c>
      <c r="H278" t="s">
        <v>31</v>
      </c>
      <c r="I278" t="s">
        <v>32</v>
      </c>
    </row>
    <row r="279" spans="1:9" x14ac:dyDescent="0.25">
      <c r="A279" s="7">
        <v>8067</v>
      </c>
      <c r="B279">
        <v>2019</v>
      </c>
      <c r="C279" t="s">
        <v>185</v>
      </c>
      <c r="D279" t="s">
        <v>547</v>
      </c>
      <c r="E279" t="s">
        <v>548</v>
      </c>
      <c r="F279" s="1">
        <v>274446888</v>
      </c>
      <c r="G279" t="s">
        <v>259</v>
      </c>
      <c r="H279" t="s">
        <v>260</v>
      </c>
      <c r="I279" t="s">
        <v>272</v>
      </c>
    </row>
    <row r="280" spans="1:9" x14ac:dyDescent="0.25">
      <c r="A280" s="7">
        <v>48123</v>
      </c>
      <c r="B280">
        <v>2019</v>
      </c>
      <c r="C280" t="s">
        <v>45</v>
      </c>
      <c r="D280" t="s">
        <v>510</v>
      </c>
      <c r="E280" t="s">
        <v>511</v>
      </c>
      <c r="F280" s="1">
        <v>273707974</v>
      </c>
      <c r="G280" t="s">
        <v>259</v>
      </c>
      <c r="H280" t="s">
        <v>462</v>
      </c>
      <c r="I280" t="s">
        <v>265</v>
      </c>
    </row>
    <row r="281" spans="1:9" x14ac:dyDescent="0.25">
      <c r="A281" s="7">
        <v>48383</v>
      </c>
      <c r="B281">
        <v>2019</v>
      </c>
      <c r="C281" t="s">
        <v>45</v>
      </c>
      <c r="D281" t="s">
        <v>502</v>
      </c>
      <c r="E281" t="s">
        <v>503</v>
      </c>
      <c r="F281" s="1">
        <v>273206591</v>
      </c>
      <c r="G281" t="s">
        <v>259</v>
      </c>
      <c r="H281" t="s">
        <v>462</v>
      </c>
      <c r="I281" t="s">
        <v>265</v>
      </c>
    </row>
    <row r="282" spans="1:9" x14ac:dyDescent="0.25">
      <c r="A282" s="7">
        <v>40017</v>
      </c>
      <c r="B282">
        <v>2018</v>
      </c>
      <c r="C282" t="s">
        <v>194</v>
      </c>
      <c r="D282" t="s">
        <v>541</v>
      </c>
      <c r="E282" t="s">
        <v>542</v>
      </c>
      <c r="F282" s="2">
        <v>18299146.348411936</v>
      </c>
      <c r="G282" t="s">
        <v>36</v>
      </c>
      <c r="H282" t="s">
        <v>264</v>
      </c>
      <c r="I282" t="s">
        <v>461</v>
      </c>
    </row>
    <row r="283" spans="1:9" x14ac:dyDescent="0.25">
      <c r="A283" s="7">
        <v>22061</v>
      </c>
      <c r="B283">
        <v>2018</v>
      </c>
      <c r="C283" t="s">
        <v>127</v>
      </c>
      <c r="D283" t="s">
        <v>557</v>
      </c>
      <c r="E283" t="s">
        <v>558</v>
      </c>
      <c r="F283" s="1">
        <v>262197526.47234088</v>
      </c>
      <c r="G283" t="s">
        <v>259</v>
      </c>
      <c r="H283" t="s">
        <v>260</v>
      </c>
      <c r="I283" t="s">
        <v>461</v>
      </c>
    </row>
    <row r="284" spans="1:9" x14ac:dyDescent="0.25">
      <c r="A284" s="7">
        <v>48461</v>
      </c>
      <c r="B284">
        <v>2019</v>
      </c>
      <c r="C284" t="s">
        <v>45</v>
      </c>
      <c r="D284" t="s">
        <v>222</v>
      </c>
      <c r="E284" t="s">
        <v>223</v>
      </c>
      <c r="F284" s="1">
        <v>247592425</v>
      </c>
      <c r="G284" t="s">
        <v>259</v>
      </c>
      <c r="H284" t="s">
        <v>462</v>
      </c>
      <c r="I284" t="s">
        <v>265</v>
      </c>
    </row>
    <row r="285" spans="1:9" x14ac:dyDescent="0.25">
      <c r="A285" s="7">
        <v>42019</v>
      </c>
      <c r="B285">
        <v>2019</v>
      </c>
      <c r="C285" t="s">
        <v>26</v>
      </c>
      <c r="D285" t="s">
        <v>404</v>
      </c>
      <c r="E285" t="s">
        <v>559</v>
      </c>
      <c r="F285" s="1">
        <v>232655746.96999982</v>
      </c>
      <c r="G285" t="s">
        <v>259</v>
      </c>
      <c r="H285" t="s">
        <v>260</v>
      </c>
      <c r="I285" t="s">
        <v>261</v>
      </c>
    </row>
    <row r="286" spans="1:9" x14ac:dyDescent="0.25">
      <c r="A286" s="7">
        <v>48405</v>
      </c>
      <c r="B286">
        <v>2019</v>
      </c>
      <c r="C286" t="s">
        <v>45</v>
      </c>
      <c r="D286" t="s">
        <v>560</v>
      </c>
      <c r="E286" t="s">
        <v>561</v>
      </c>
      <c r="F286" s="1">
        <v>228727444</v>
      </c>
      <c r="G286" t="s">
        <v>259</v>
      </c>
      <c r="H286" t="s">
        <v>462</v>
      </c>
      <c r="I286" t="s">
        <v>265</v>
      </c>
    </row>
    <row r="287" spans="1:9" x14ac:dyDescent="0.25">
      <c r="A287" s="7">
        <v>48051</v>
      </c>
      <c r="B287">
        <v>2019</v>
      </c>
      <c r="C287" t="s">
        <v>45</v>
      </c>
      <c r="D287" t="s">
        <v>562</v>
      </c>
      <c r="E287" t="s">
        <v>563</v>
      </c>
      <c r="F287" s="2">
        <v>16272084</v>
      </c>
      <c r="G287" t="s">
        <v>36</v>
      </c>
      <c r="H287" t="s">
        <v>264</v>
      </c>
      <c r="I287" t="s">
        <v>265</v>
      </c>
    </row>
    <row r="288" spans="1:9" x14ac:dyDescent="0.25">
      <c r="A288" s="7">
        <v>48317</v>
      </c>
      <c r="B288">
        <v>2019</v>
      </c>
      <c r="C288" t="s">
        <v>45</v>
      </c>
      <c r="D288" t="s">
        <v>248</v>
      </c>
      <c r="E288" t="s">
        <v>278</v>
      </c>
      <c r="F288" s="1">
        <v>225299383</v>
      </c>
      <c r="G288" t="s">
        <v>259</v>
      </c>
      <c r="H288" t="s">
        <v>462</v>
      </c>
      <c r="I288" t="s">
        <v>265</v>
      </c>
    </row>
    <row r="289" spans="1:10" x14ac:dyDescent="0.25">
      <c r="A289" s="7">
        <v>48415</v>
      </c>
      <c r="B289">
        <v>2019</v>
      </c>
      <c r="C289" t="s">
        <v>45</v>
      </c>
      <c r="D289" t="s">
        <v>287</v>
      </c>
      <c r="E289" t="s">
        <v>288</v>
      </c>
      <c r="F289" s="2">
        <v>15539814</v>
      </c>
      <c r="G289" t="s">
        <v>36</v>
      </c>
      <c r="H289" t="s">
        <v>264</v>
      </c>
      <c r="I289" t="s">
        <v>265</v>
      </c>
    </row>
    <row r="290" spans="1:10" x14ac:dyDescent="0.25">
      <c r="A290" s="7">
        <v>39059</v>
      </c>
      <c r="B290">
        <v>2019</v>
      </c>
      <c r="C290" t="s">
        <v>65</v>
      </c>
      <c r="D290" t="s">
        <v>566</v>
      </c>
      <c r="E290" t="s">
        <v>567</v>
      </c>
      <c r="F290" s="2">
        <v>13583259</v>
      </c>
      <c r="G290" t="s">
        <v>36</v>
      </c>
      <c r="H290" t="s">
        <v>37</v>
      </c>
      <c r="I290" t="s">
        <v>467</v>
      </c>
    </row>
    <row r="291" spans="1:10" x14ac:dyDescent="0.25">
      <c r="A291" s="7">
        <v>35039</v>
      </c>
      <c r="B291">
        <v>2019</v>
      </c>
      <c r="C291" t="s">
        <v>266</v>
      </c>
      <c r="D291" t="s">
        <v>564</v>
      </c>
      <c r="E291" t="s">
        <v>565</v>
      </c>
      <c r="F291" s="1">
        <v>223743226</v>
      </c>
      <c r="G291" t="s">
        <v>259</v>
      </c>
      <c r="H291" t="s">
        <v>260</v>
      </c>
      <c r="I291" t="s">
        <v>269</v>
      </c>
      <c r="J291" t="s">
        <v>473</v>
      </c>
    </row>
    <row r="292" spans="1:10" x14ac:dyDescent="0.25">
      <c r="A292" s="7">
        <v>39067</v>
      </c>
      <c r="B292">
        <v>2019</v>
      </c>
      <c r="C292" t="s">
        <v>65</v>
      </c>
      <c r="D292" t="s">
        <v>568</v>
      </c>
      <c r="E292" t="s">
        <v>569</v>
      </c>
      <c r="F292" s="1">
        <v>215987118</v>
      </c>
      <c r="G292" t="s">
        <v>259</v>
      </c>
      <c r="H292" t="s">
        <v>462</v>
      </c>
      <c r="I292" t="s">
        <v>467</v>
      </c>
    </row>
    <row r="293" spans="1:10" x14ac:dyDescent="0.25">
      <c r="A293" s="7">
        <v>56037</v>
      </c>
      <c r="B293">
        <v>2019</v>
      </c>
      <c r="C293" t="s">
        <v>84</v>
      </c>
      <c r="D293" t="s">
        <v>570</v>
      </c>
      <c r="E293" t="s">
        <v>571</v>
      </c>
      <c r="F293" s="1">
        <v>211376961</v>
      </c>
      <c r="G293" t="s">
        <v>259</v>
      </c>
      <c r="H293" t="s">
        <v>260</v>
      </c>
      <c r="I293" t="s">
        <v>470</v>
      </c>
    </row>
    <row r="294" spans="1:10" x14ac:dyDescent="0.25">
      <c r="A294" s="7">
        <v>22015</v>
      </c>
      <c r="B294">
        <v>2018</v>
      </c>
      <c r="C294" t="s">
        <v>127</v>
      </c>
      <c r="D294" t="s">
        <v>572</v>
      </c>
      <c r="E294" t="s">
        <v>573</v>
      </c>
      <c r="F294" s="2">
        <v>208648945.07939106</v>
      </c>
      <c r="G294" t="s">
        <v>259</v>
      </c>
      <c r="H294" t="s">
        <v>260</v>
      </c>
      <c r="I294" t="s">
        <v>461</v>
      </c>
    </row>
    <row r="295" spans="1:10" x14ac:dyDescent="0.25">
      <c r="A295" s="7">
        <v>56021</v>
      </c>
      <c r="B295">
        <v>2019</v>
      </c>
      <c r="C295" t="s">
        <v>84</v>
      </c>
      <c r="D295" t="s">
        <v>576</v>
      </c>
      <c r="E295" t="s">
        <v>577</v>
      </c>
      <c r="F295" s="1">
        <v>13410874</v>
      </c>
      <c r="G295" t="s">
        <v>36</v>
      </c>
      <c r="H295" t="s">
        <v>264</v>
      </c>
      <c r="I295" t="s">
        <v>470</v>
      </c>
    </row>
    <row r="296" spans="1:10" x14ac:dyDescent="0.25">
      <c r="A296" s="7">
        <v>54085</v>
      </c>
      <c r="B296">
        <v>2018</v>
      </c>
      <c r="C296" t="s">
        <v>94</v>
      </c>
      <c r="D296" t="s">
        <v>574</v>
      </c>
      <c r="E296" t="s">
        <v>575</v>
      </c>
      <c r="F296" s="1">
        <v>202476596.181665</v>
      </c>
      <c r="G296" t="s">
        <v>259</v>
      </c>
      <c r="H296" t="s">
        <v>260</v>
      </c>
      <c r="I296" t="s">
        <v>461</v>
      </c>
    </row>
    <row r="297" spans="1:10" x14ac:dyDescent="0.25">
      <c r="A297" s="7">
        <v>48235</v>
      </c>
      <c r="B297">
        <v>2019</v>
      </c>
      <c r="C297" t="s">
        <v>45</v>
      </c>
      <c r="D297" t="s">
        <v>580</v>
      </c>
      <c r="E297" t="s">
        <v>581</v>
      </c>
      <c r="F297" s="1">
        <v>13061688</v>
      </c>
      <c r="G297" t="s">
        <v>36</v>
      </c>
      <c r="H297" t="s">
        <v>264</v>
      </c>
      <c r="I297" t="s">
        <v>265</v>
      </c>
    </row>
    <row r="298" spans="1:10" x14ac:dyDescent="0.25">
      <c r="A298" s="7">
        <v>48297</v>
      </c>
      <c r="B298">
        <v>2019</v>
      </c>
      <c r="C298" t="s">
        <v>45</v>
      </c>
      <c r="D298" t="s">
        <v>582</v>
      </c>
      <c r="E298" t="s">
        <v>583</v>
      </c>
      <c r="F298" s="1">
        <v>12554220</v>
      </c>
      <c r="G298" t="s">
        <v>36</v>
      </c>
      <c r="H298" t="s">
        <v>264</v>
      </c>
      <c r="I298" t="s">
        <v>265</v>
      </c>
    </row>
    <row r="299" spans="1:10" x14ac:dyDescent="0.25">
      <c r="A299" s="7">
        <v>19141</v>
      </c>
      <c r="B299">
        <v>2019</v>
      </c>
      <c r="C299" t="s">
        <v>207</v>
      </c>
      <c r="D299" t="s">
        <v>584</v>
      </c>
      <c r="E299" t="s">
        <v>585</v>
      </c>
      <c r="F299" s="1">
        <v>752.30000000000007</v>
      </c>
      <c r="G299" t="s">
        <v>42</v>
      </c>
      <c r="H299" t="s">
        <v>43</v>
      </c>
      <c r="I299" t="s">
        <v>44</v>
      </c>
    </row>
    <row r="300" spans="1:10" x14ac:dyDescent="0.25">
      <c r="A300" s="7">
        <v>48173</v>
      </c>
      <c r="B300">
        <v>2019</v>
      </c>
      <c r="C300" t="s">
        <v>45</v>
      </c>
      <c r="D300" t="s">
        <v>504</v>
      </c>
      <c r="E300" t="s">
        <v>505</v>
      </c>
      <c r="F300" s="1">
        <v>733.59999999999991</v>
      </c>
      <c r="G300" t="s">
        <v>42</v>
      </c>
      <c r="H300" t="s">
        <v>43</v>
      </c>
      <c r="I300" t="s">
        <v>44</v>
      </c>
    </row>
    <row r="301" spans="1:10" x14ac:dyDescent="0.25">
      <c r="A301" s="7">
        <v>40071</v>
      </c>
      <c r="B301">
        <v>2019</v>
      </c>
      <c r="C301" t="s">
        <v>194</v>
      </c>
      <c r="D301" t="s">
        <v>586</v>
      </c>
      <c r="E301" t="s">
        <v>587</v>
      </c>
      <c r="F301" s="1">
        <v>713.3</v>
      </c>
      <c r="G301" t="s">
        <v>42</v>
      </c>
      <c r="H301" t="s">
        <v>43</v>
      </c>
      <c r="I301" t="s">
        <v>44</v>
      </c>
    </row>
    <row r="302" spans="1:10" x14ac:dyDescent="0.25">
      <c r="A302" s="7">
        <v>48117</v>
      </c>
      <c r="B302">
        <v>2019</v>
      </c>
      <c r="C302" t="s">
        <v>45</v>
      </c>
      <c r="D302" t="s">
        <v>588</v>
      </c>
      <c r="E302" t="s">
        <v>589</v>
      </c>
      <c r="F302" s="1">
        <v>709.8</v>
      </c>
      <c r="G302" t="s">
        <v>42</v>
      </c>
      <c r="H302" t="s">
        <v>43</v>
      </c>
      <c r="I302" t="s">
        <v>44</v>
      </c>
    </row>
    <row r="303" spans="1:10" x14ac:dyDescent="0.25">
      <c r="A303" s="7">
        <v>48371</v>
      </c>
      <c r="B303">
        <v>2019</v>
      </c>
      <c r="C303" t="s">
        <v>45</v>
      </c>
      <c r="D303" t="s">
        <v>161</v>
      </c>
      <c r="E303" t="s">
        <v>162</v>
      </c>
      <c r="F303" s="1">
        <v>705.2</v>
      </c>
      <c r="G303" t="s">
        <v>42</v>
      </c>
      <c r="H303" t="s">
        <v>43</v>
      </c>
      <c r="I303" t="s">
        <v>44</v>
      </c>
    </row>
    <row r="304" spans="1:10" x14ac:dyDescent="0.25">
      <c r="A304" s="7">
        <v>20151</v>
      </c>
      <c r="B304">
        <v>2019</v>
      </c>
      <c r="C304" t="s">
        <v>284</v>
      </c>
      <c r="D304" t="s">
        <v>590</v>
      </c>
      <c r="E304" t="s">
        <v>591</v>
      </c>
      <c r="F304" s="1">
        <v>666.6</v>
      </c>
      <c r="G304" t="s">
        <v>42</v>
      </c>
      <c r="H304" t="s">
        <v>43</v>
      </c>
      <c r="I304" t="s">
        <v>44</v>
      </c>
    </row>
    <row r="305" spans="1:9" x14ac:dyDescent="0.25">
      <c r="A305" s="7">
        <v>48061</v>
      </c>
      <c r="B305">
        <v>2019</v>
      </c>
      <c r="C305" t="s">
        <v>45</v>
      </c>
      <c r="D305" t="s">
        <v>592</v>
      </c>
      <c r="E305" t="s">
        <v>593</v>
      </c>
      <c r="F305" s="1">
        <v>661.9</v>
      </c>
      <c r="G305" t="s">
        <v>42</v>
      </c>
      <c r="H305" t="s">
        <v>43</v>
      </c>
      <c r="I305" t="s">
        <v>44</v>
      </c>
    </row>
    <row r="306" spans="1:9" x14ac:dyDescent="0.25">
      <c r="A306" s="7">
        <v>56009</v>
      </c>
      <c r="B306">
        <v>2019</v>
      </c>
      <c r="C306" t="s">
        <v>84</v>
      </c>
      <c r="D306" t="s">
        <v>89</v>
      </c>
      <c r="E306" t="s">
        <v>90</v>
      </c>
      <c r="F306" s="1">
        <v>660.4</v>
      </c>
      <c r="G306" t="s">
        <v>42</v>
      </c>
      <c r="H306" t="s">
        <v>43</v>
      </c>
      <c r="I306" t="s">
        <v>44</v>
      </c>
    </row>
    <row r="307" spans="1:9" x14ac:dyDescent="0.25">
      <c r="A307" s="7">
        <v>48487</v>
      </c>
      <c r="B307">
        <v>2019</v>
      </c>
      <c r="C307" t="s">
        <v>45</v>
      </c>
      <c r="D307" t="s">
        <v>594</v>
      </c>
      <c r="E307" t="s">
        <v>595</v>
      </c>
      <c r="F307" s="1">
        <v>648.59999999999991</v>
      </c>
      <c r="G307" t="s">
        <v>42</v>
      </c>
      <c r="H307" t="s">
        <v>43</v>
      </c>
      <c r="I307" t="s">
        <v>44</v>
      </c>
    </row>
    <row r="308" spans="1:9" x14ac:dyDescent="0.25">
      <c r="A308" s="7">
        <v>40047</v>
      </c>
      <c r="B308">
        <v>2019</v>
      </c>
      <c r="C308" t="s">
        <v>194</v>
      </c>
      <c r="D308" t="s">
        <v>596</v>
      </c>
      <c r="E308" t="s">
        <v>597</v>
      </c>
      <c r="F308" s="1">
        <v>646.1</v>
      </c>
      <c r="G308" t="s">
        <v>42</v>
      </c>
      <c r="H308" t="s">
        <v>43</v>
      </c>
      <c r="I308" t="s">
        <v>44</v>
      </c>
    </row>
    <row r="309" spans="1:9" x14ac:dyDescent="0.25">
      <c r="A309" s="7">
        <v>53013</v>
      </c>
      <c r="B309">
        <v>2019</v>
      </c>
      <c r="C309" t="s">
        <v>51</v>
      </c>
      <c r="D309" t="s">
        <v>598</v>
      </c>
      <c r="E309" t="s">
        <v>599</v>
      </c>
      <c r="F309" s="1">
        <v>634</v>
      </c>
      <c r="G309" t="s">
        <v>42</v>
      </c>
      <c r="H309" t="s">
        <v>43</v>
      </c>
      <c r="I309" t="s">
        <v>44</v>
      </c>
    </row>
    <row r="310" spans="1:9" x14ac:dyDescent="0.25">
      <c r="A310" s="7">
        <v>49027</v>
      </c>
      <c r="B310">
        <v>2019</v>
      </c>
      <c r="C310" t="s">
        <v>165</v>
      </c>
      <c r="D310" t="s">
        <v>600</v>
      </c>
      <c r="E310" t="s">
        <v>601</v>
      </c>
      <c r="F310" s="1">
        <v>120</v>
      </c>
      <c r="G310" t="s">
        <v>97</v>
      </c>
      <c r="H310" t="s">
        <v>43</v>
      </c>
      <c r="I310" t="s">
        <v>44</v>
      </c>
    </row>
    <row r="311" spans="1:9" x14ac:dyDescent="0.25">
      <c r="A311" s="7">
        <v>37051</v>
      </c>
      <c r="B311">
        <v>2019</v>
      </c>
      <c r="C311" t="s">
        <v>168</v>
      </c>
      <c r="D311" t="s">
        <v>602</v>
      </c>
      <c r="E311" t="s">
        <v>603</v>
      </c>
      <c r="F311" s="1">
        <v>114.80000000000001</v>
      </c>
      <c r="G311" t="s">
        <v>97</v>
      </c>
      <c r="H311" t="s">
        <v>43</v>
      </c>
      <c r="I311" t="s">
        <v>44</v>
      </c>
    </row>
    <row r="312" spans="1:9" x14ac:dyDescent="0.25">
      <c r="A312" s="7">
        <v>13161</v>
      </c>
      <c r="B312">
        <v>2019</v>
      </c>
      <c r="C312" t="s">
        <v>109</v>
      </c>
      <c r="D312" t="s">
        <v>604</v>
      </c>
      <c r="E312" t="s">
        <v>605</v>
      </c>
      <c r="F312" s="1">
        <v>112.5</v>
      </c>
      <c r="G312" t="s">
        <v>97</v>
      </c>
      <c r="H312" t="s">
        <v>43</v>
      </c>
      <c r="I312" t="s">
        <v>44</v>
      </c>
    </row>
    <row r="313" spans="1:9" x14ac:dyDescent="0.25">
      <c r="A313" s="7">
        <v>37181</v>
      </c>
      <c r="B313">
        <v>2019</v>
      </c>
      <c r="C313" t="s">
        <v>168</v>
      </c>
      <c r="D313" t="s">
        <v>606</v>
      </c>
      <c r="E313" t="s">
        <v>607</v>
      </c>
      <c r="F313" s="1">
        <v>107.8</v>
      </c>
      <c r="G313" t="s">
        <v>97</v>
      </c>
      <c r="H313" t="s">
        <v>43</v>
      </c>
      <c r="I313" t="s">
        <v>44</v>
      </c>
    </row>
    <row r="314" spans="1:9" x14ac:dyDescent="0.25">
      <c r="A314" s="7">
        <v>34023</v>
      </c>
      <c r="B314">
        <v>2019</v>
      </c>
      <c r="C314" t="s">
        <v>148</v>
      </c>
      <c r="D314" t="s">
        <v>149</v>
      </c>
      <c r="E314" t="s">
        <v>150</v>
      </c>
      <c r="F314" s="1">
        <v>105.2</v>
      </c>
      <c r="G314" t="s">
        <v>97</v>
      </c>
      <c r="H314" t="s">
        <v>43</v>
      </c>
      <c r="I314" t="s">
        <v>44</v>
      </c>
    </row>
    <row r="315" spans="1:9" x14ac:dyDescent="0.25">
      <c r="A315" s="7">
        <v>13099</v>
      </c>
      <c r="B315">
        <v>2019</v>
      </c>
      <c r="C315" t="s">
        <v>109</v>
      </c>
      <c r="D315" t="s">
        <v>608</v>
      </c>
      <c r="E315" t="s">
        <v>609</v>
      </c>
      <c r="F315" s="1">
        <v>104</v>
      </c>
      <c r="G315" t="s">
        <v>97</v>
      </c>
      <c r="H315" t="s">
        <v>43</v>
      </c>
      <c r="I315" t="s">
        <v>44</v>
      </c>
    </row>
    <row r="316" spans="1:9" x14ac:dyDescent="0.25">
      <c r="A316" s="7">
        <v>28073</v>
      </c>
      <c r="B316">
        <v>2019</v>
      </c>
      <c r="C316" t="s">
        <v>610</v>
      </c>
      <c r="D316" t="s">
        <v>611</v>
      </c>
      <c r="E316" t="s">
        <v>612</v>
      </c>
      <c r="F316" s="1">
        <v>104</v>
      </c>
      <c r="G316" t="s">
        <v>97</v>
      </c>
      <c r="H316" t="s">
        <v>43</v>
      </c>
      <c r="I316" t="s">
        <v>44</v>
      </c>
    </row>
    <row r="317" spans="1:9" x14ac:dyDescent="0.25">
      <c r="A317" s="7">
        <v>48029</v>
      </c>
      <c r="B317">
        <v>2019</v>
      </c>
      <c r="C317" t="s">
        <v>45</v>
      </c>
      <c r="D317" t="s">
        <v>153</v>
      </c>
      <c r="E317" t="s">
        <v>154</v>
      </c>
      <c r="F317" s="1">
        <v>102.80000000000001</v>
      </c>
      <c r="G317" t="s">
        <v>97</v>
      </c>
      <c r="H317" t="s">
        <v>43</v>
      </c>
      <c r="I317" t="s">
        <v>44</v>
      </c>
    </row>
    <row r="318" spans="1:9" x14ac:dyDescent="0.25">
      <c r="A318" s="7">
        <v>37035</v>
      </c>
      <c r="B318">
        <v>2019</v>
      </c>
      <c r="C318" t="s">
        <v>168</v>
      </c>
      <c r="D318" t="s">
        <v>613</v>
      </c>
      <c r="E318" t="s">
        <v>614</v>
      </c>
      <c r="F318" s="1">
        <v>102</v>
      </c>
      <c r="G318" t="s">
        <v>97</v>
      </c>
      <c r="H318" t="s">
        <v>43</v>
      </c>
      <c r="I318" t="s">
        <v>44</v>
      </c>
    </row>
    <row r="319" spans="1:9" x14ac:dyDescent="0.25">
      <c r="A319" s="7">
        <v>37117</v>
      </c>
      <c r="B319">
        <v>2019</v>
      </c>
      <c r="C319" t="s">
        <v>168</v>
      </c>
      <c r="D319" t="s">
        <v>248</v>
      </c>
      <c r="E319" t="s">
        <v>615</v>
      </c>
      <c r="F319" s="1">
        <v>102</v>
      </c>
      <c r="G319" t="s">
        <v>97</v>
      </c>
      <c r="H319" t="s">
        <v>43</v>
      </c>
      <c r="I319" t="s">
        <v>44</v>
      </c>
    </row>
    <row r="320" spans="1:9" x14ac:dyDescent="0.25">
      <c r="A320" s="7">
        <v>37065</v>
      </c>
      <c r="B320">
        <v>2019</v>
      </c>
      <c r="C320" t="s">
        <v>168</v>
      </c>
      <c r="D320" t="s">
        <v>616</v>
      </c>
      <c r="E320" t="s">
        <v>617</v>
      </c>
      <c r="F320" s="1">
        <v>101.9</v>
      </c>
      <c r="G320" t="s">
        <v>97</v>
      </c>
      <c r="H320" t="s">
        <v>43</v>
      </c>
      <c r="I320" t="s">
        <v>44</v>
      </c>
    </row>
    <row r="321" spans="1:10" x14ac:dyDescent="0.25">
      <c r="A321" s="7">
        <v>25023</v>
      </c>
      <c r="B321">
        <v>2019</v>
      </c>
      <c r="C321" t="s">
        <v>228</v>
      </c>
      <c r="D321" t="s">
        <v>618</v>
      </c>
      <c r="E321" t="s">
        <v>619</v>
      </c>
      <c r="F321" s="1">
        <v>101.29999999999998</v>
      </c>
      <c r="G321" t="s">
        <v>97</v>
      </c>
      <c r="H321" t="s">
        <v>43</v>
      </c>
      <c r="I321" t="s">
        <v>44</v>
      </c>
    </row>
    <row r="322" spans="1:10" x14ac:dyDescent="0.25">
      <c r="A322" s="7">
        <v>13087</v>
      </c>
      <c r="B322">
        <v>2019</v>
      </c>
      <c r="C322" t="s">
        <v>109</v>
      </c>
      <c r="D322" t="s">
        <v>620</v>
      </c>
      <c r="E322" t="s">
        <v>621</v>
      </c>
      <c r="F322" s="1">
        <v>100</v>
      </c>
      <c r="G322" t="s">
        <v>97</v>
      </c>
      <c r="H322" t="s">
        <v>43</v>
      </c>
      <c r="I322" t="s">
        <v>44</v>
      </c>
    </row>
    <row r="323" spans="1:10" x14ac:dyDescent="0.25">
      <c r="A323" s="7">
        <v>48003</v>
      </c>
      <c r="B323">
        <v>2019</v>
      </c>
      <c r="C323" t="s">
        <v>45</v>
      </c>
      <c r="D323" t="s">
        <v>522</v>
      </c>
      <c r="E323" t="s">
        <v>523</v>
      </c>
      <c r="F323" s="1">
        <v>100</v>
      </c>
      <c r="G323" t="s">
        <v>97</v>
      </c>
      <c r="H323" t="s">
        <v>43</v>
      </c>
      <c r="I323" t="s">
        <v>44</v>
      </c>
    </row>
    <row r="324" spans="1:10" x14ac:dyDescent="0.25">
      <c r="A324" s="7">
        <v>48207</v>
      </c>
      <c r="B324">
        <v>2019</v>
      </c>
      <c r="C324" t="s">
        <v>45</v>
      </c>
      <c r="D324" t="s">
        <v>622</v>
      </c>
      <c r="E324" t="s">
        <v>623</v>
      </c>
      <c r="F324" s="1">
        <v>100</v>
      </c>
      <c r="G324" t="s">
        <v>97</v>
      </c>
      <c r="H324" t="s">
        <v>43</v>
      </c>
      <c r="I324" t="s">
        <v>44</v>
      </c>
    </row>
    <row r="325" spans="1:10" x14ac:dyDescent="0.25">
      <c r="A325" s="7">
        <v>48389</v>
      </c>
      <c r="B325">
        <v>2019</v>
      </c>
      <c r="C325" t="s">
        <v>45</v>
      </c>
      <c r="D325" t="s">
        <v>452</v>
      </c>
      <c r="E325" t="s">
        <v>453</v>
      </c>
      <c r="F325" s="1">
        <v>100</v>
      </c>
      <c r="G325" t="s">
        <v>97</v>
      </c>
      <c r="H325" t="s">
        <v>43</v>
      </c>
      <c r="I325" t="s">
        <v>44</v>
      </c>
    </row>
    <row r="326" spans="1:10" x14ac:dyDescent="0.25">
      <c r="A326" s="7">
        <v>48463</v>
      </c>
      <c r="B326">
        <v>2019</v>
      </c>
      <c r="C326" t="s">
        <v>45</v>
      </c>
      <c r="D326" t="s">
        <v>624</v>
      </c>
      <c r="E326" t="s">
        <v>625</v>
      </c>
      <c r="F326" s="1">
        <v>100</v>
      </c>
      <c r="G326" t="s">
        <v>97</v>
      </c>
      <c r="H326" t="s">
        <v>43</v>
      </c>
      <c r="I326" t="s">
        <v>44</v>
      </c>
    </row>
    <row r="327" spans="1:10" x14ac:dyDescent="0.25">
      <c r="A327" s="7">
        <v>51175</v>
      </c>
      <c r="B327">
        <v>2019</v>
      </c>
      <c r="C327" t="s">
        <v>355</v>
      </c>
      <c r="D327" t="s">
        <v>626</v>
      </c>
      <c r="E327" t="s">
        <v>627</v>
      </c>
      <c r="F327" s="1">
        <v>100</v>
      </c>
      <c r="G327" t="s">
        <v>97</v>
      </c>
      <c r="H327" t="s">
        <v>43</v>
      </c>
      <c r="I327" t="s">
        <v>44</v>
      </c>
    </row>
    <row r="328" spans="1:10" x14ac:dyDescent="0.25">
      <c r="A328" s="7">
        <v>6073</v>
      </c>
      <c r="B328">
        <v>2019</v>
      </c>
      <c r="C328" t="s">
        <v>39</v>
      </c>
      <c r="D328" t="s">
        <v>141</v>
      </c>
      <c r="E328" t="s">
        <v>142</v>
      </c>
      <c r="F328" s="1">
        <v>98.000000000000014</v>
      </c>
      <c r="G328" t="s">
        <v>97</v>
      </c>
      <c r="H328" t="s">
        <v>43</v>
      </c>
      <c r="I328" t="s">
        <v>44</v>
      </c>
    </row>
    <row r="329" spans="1:10" x14ac:dyDescent="0.25">
      <c r="A329" s="7">
        <v>34025</v>
      </c>
      <c r="B329">
        <v>2019</v>
      </c>
      <c r="C329" t="s">
        <v>148</v>
      </c>
      <c r="D329" t="s">
        <v>628</v>
      </c>
      <c r="E329" t="s">
        <v>629</v>
      </c>
      <c r="F329" s="1">
        <v>97.199999999999989</v>
      </c>
      <c r="G329" t="s">
        <v>97</v>
      </c>
      <c r="H329" t="s">
        <v>43</v>
      </c>
      <c r="I329" t="s">
        <v>44</v>
      </c>
    </row>
    <row r="330" spans="1:10" x14ac:dyDescent="0.25">
      <c r="A330" s="7">
        <v>37161</v>
      </c>
      <c r="B330">
        <v>2019</v>
      </c>
      <c r="C330" t="s">
        <v>168</v>
      </c>
      <c r="D330" t="s">
        <v>630</v>
      </c>
      <c r="E330" t="s">
        <v>631</v>
      </c>
      <c r="F330" s="1">
        <v>96.600000000000009</v>
      </c>
      <c r="G330" t="s">
        <v>97</v>
      </c>
      <c r="H330" t="s">
        <v>43</v>
      </c>
      <c r="I330" t="s">
        <v>44</v>
      </c>
    </row>
    <row r="331" spans="1:10" x14ac:dyDescent="0.25">
      <c r="A331" s="7">
        <v>35029</v>
      </c>
      <c r="B331">
        <v>2019</v>
      </c>
      <c r="C331" t="s">
        <v>266</v>
      </c>
      <c r="D331" t="s">
        <v>632</v>
      </c>
      <c r="E331" t="s">
        <v>633</v>
      </c>
      <c r="F331" s="1">
        <v>94</v>
      </c>
      <c r="G331" t="s">
        <v>97</v>
      </c>
      <c r="H331" t="s">
        <v>43</v>
      </c>
      <c r="I331" t="s">
        <v>44</v>
      </c>
    </row>
    <row r="332" spans="1:10" x14ac:dyDescent="0.25">
      <c r="A332" s="7">
        <v>26147</v>
      </c>
      <c r="B332">
        <v>2019</v>
      </c>
      <c r="C332" t="s">
        <v>171</v>
      </c>
      <c r="D332" t="s">
        <v>634</v>
      </c>
      <c r="E332" t="s">
        <v>635</v>
      </c>
      <c r="F332" s="1">
        <v>2604.5999999999995</v>
      </c>
      <c r="G332" t="s">
        <v>63</v>
      </c>
      <c r="H332" t="s">
        <v>43</v>
      </c>
      <c r="I332" t="s">
        <v>44</v>
      </c>
      <c r="J332" t="s">
        <v>64</v>
      </c>
    </row>
    <row r="333" spans="1:10" x14ac:dyDescent="0.25">
      <c r="A333" s="7">
        <v>18147</v>
      </c>
      <c r="B333">
        <v>2019</v>
      </c>
      <c r="C333" t="s">
        <v>56</v>
      </c>
      <c r="D333" t="s">
        <v>636</v>
      </c>
      <c r="E333" t="s">
        <v>637</v>
      </c>
      <c r="F333" s="1">
        <v>2600</v>
      </c>
      <c r="G333" t="s">
        <v>63</v>
      </c>
      <c r="H333" t="s">
        <v>43</v>
      </c>
      <c r="I333" t="s">
        <v>44</v>
      </c>
      <c r="J333" t="s">
        <v>64</v>
      </c>
    </row>
    <row r="334" spans="1:10" x14ac:dyDescent="0.25">
      <c r="A334" s="7">
        <v>47161</v>
      </c>
      <c r="B334">
        <v>2019</v>
      </c>
      <c r="C334" t="s">
        <v>415</v>
      </c>
      <c r="D334" t="s">
        <v>638</v>
      </c>
      <c r="E334" t="s">
        <v>639</v>
      </c>
      <c r="F334" s="1">
        <v>2600</v>
      </c>
      <c r="G334" t="s">
        <v>63</v>
      </c>
      <c r="H334" t="s">
        <v>43</v>
      </c>
      <c r="I334" t="s">
        <v>44</v>
      </c>
      <c r="J334" t="s">
        <v>64</v>
      </c>
    </row>
    <row r="335" spans="1:10" x14ac:dyDescent="0.25">
      <c r="A335" s="7">
        <v>4001</v>
      </c>
      <c r="B335">
        <v>2019</v>
      </c>
      <c r="C335" t="s">
        <v>68</v>
      </c>
      <c r="D335" t="s">
        <v>640</v>
      </c>
      <c r="E335" t="s">
        <v>641</v>
      </c>
      <c r="F335" s="1">
        <v>2587.6</v>
      </c>
      <c r="G335" t="s">
        <v>63</v>
      </c>
      <c r="H335" t="s">
        <v>43</v>
      </c>
      <c r="I335" t="s">
        <v>44</v>
      </c>
      <c r="J335" t="s">
        <v>64</v>
      </c>
    </row>
    <row r="336" spans="1:10" x14ac:dyDescent="0.25">
      <c r="A336" s="7">
        <v>35045</v>
      </c>
      <c r="B336">
        <v>2019</v>
      </c>
      <c r="C336" t="s">
        <v>266</v>
      </c>
      <c r="D336" t="s">
        <v>642</v>
      </c>
      <c r="E336" t="s">
        <v>540</v>
      </c>
      <c r="F336" s="1">
        <v>2560.1999999999998</v>
      </c>
      <c r="G336" t="s">
        <v>63</v>
      </c>
      <c r="H336" t="s">
        <v>43</v>
      </c>
      <c r="I336" t="s">
        <v>44</v>
      </c>
      <c r="J336" t="s">
        <v>64</v>
      </c>
    </row>
    <row r="337" spans="1:11" x14ac:dyDescent="0.25">
      <c r="A337" s="7">
        <v>48449</v>
      </c>
      <c r="B337">
        <v>2019</v>
      </c>
      <c r="C337" t="s">
        <v>45</v>
      </c>
      <c r="D337" t="s">
        <v>643</v>
      </c>
      <c r="E337" t="s">
        <v>644</v>
      </c>
      <c r="F337">
        <v>2538</v>
      </c>
      <c r="G337" t="s">
        <v>238</v>
      </c>
      <c r="H337" t="s">
        <v>43</v>
      </c>
      <c r="I337" t="s">
        <v>44</v>
      </c>
      <c r="J337" t="s">
        <v>239</v>
      </c>
      <c r="K337">
        <v>2017.5</v>
      </c>
    </row>
    <row r="338" spans="1:11" x14ac:dyDescent="0.25">
      <c r="A338" s="7">
        <v>6111</v>
      </c>
      <c r="B338">
        <v>2019</v>
      </c>
      <c r="C338" t="s">
        <v>39</v>
      </c>
      <c r="D338" t="s">
        <v>645</v>
      </c>
      <c r="E338" t="s">
        <v>646</v>
      </c>
      <c r="F338" s="1">
        <v>1852.3000000000002</v>
      </c>
      <c r="G338" t="s">
        <v>71</v>
      </c>
      <c r="H338" t="s">
        <v>43</v>
      </c>
      <c r="I338" t="s">
        <v>44</v>
      </c>
      <c r="J338" t="s">
        <v>72</v>
      </c>
    </row>
    <row r="339" spans="1:11" x14ac:dyDescent="0.25">
      <c r="A339" s="7">
        <v>48021</v>
      </c>
      <c r="B339">
        <v>2019</v>
      </c>
      <c r="C339" t="s">
        <v>45</v>
      </c>
      <c r="D339" t="s">
        <v>647</v>
      </c>
      <c r="E339" t="s">
        <v>648</v>
      </c>
      <c r="F339" s="1">
        <v>1850.7</v>
      </c>
      <c r="G339" t="s">
        <v>71</v>
      </c>
      <c r="H339" t="s">
        <v>43</v>
      </c>
      <c r="I339" t="s">
        <v>44</v>
      </c>
      <c r="J339" t="s">
        <v>72</v>
      </c>
    </row>
    <row r="340" spans="1:11" x14ac:dyDescent="0.25">
      <c r="A340" s="7">
        <v>26111</v>
      </c>
      <c r="B340">
        <v>2019</v>
      </c>
      <c r="C340" t="s">
        <v>171</v>
      </c>
      <c r="D340" t="s">
        <v>262</v>
      </c>
      <c r="E340" t="s">
        <v>649</v>
      </c>
      <c r="F340" s="1">
        <v>1848.5999999999992</v>
      </c>
      <c r="G340" t="s">
        <v>71</v>
      </c>
      <c r="H340" t="s">
        <v>43</v>
      </c>
      <c r="I340" t="s">
        <v>44</v>
      </c>
      <c r="J340" t="s">
        <v>72</v>
      </c>
    </row>
    <row r="341" spans="1:11" x14ac:dyDescent="0.25">
      <c r="A341" s="7">
        <v>33015</v>
      </c>
      <c r="B341">
        <v>2019</v>
      </c>
      <c r="C341" t="s">
        <v>650</v>
      </c>
      <c r="D341" t="s">
        <v>651</v>
      </c>
      <c r="E341" t="s">
        <v>652</v>
      </c>
      <c r="F341" s="1">
        <v>1814.5</v>
      </c>
      <c r="G341" t="s">
        <v>71</v>
      </c>
      <c r="H341" t="s">
        <v>43</v>
      </c>
      <c r="I341" t="s">
        <v>44</v>
      </c>
      <c r="J341" t="s">
        <v>72</v>
      </c>
    </row>
    <row r="342" spans="1:11" x14ac:dyDescent="0.25">
      <c r="A342" s="7">
        <v>22001</v>
      </c>
      <c r="B342">
        <v>2019</v>
      </c>
      <c r="C342" t="s">
        <v>127</v>
      </c>
      <c r="D342" t="s">
        <v>653</v>
      </c>
      <c r="E342" t="s">
        <v>654</v>
      </c>
      <c r="F342" s="1">
        <v>1805.1999999999996</v>
      </c>
      <c r="G342" t="s">
        <v>71</v>
      </c>
      <c r="H342" t="s">
        <v>43</v>
      </c>
      <c r="I342" t="s">
        <v>44</v>
      </c>
      <c r="J342" t="s">
        <v>72</v>
      </c>
    </row>
    <row r="343" spans="1:11" x14ac:dyDescent="0.25">
      <c r="A343" s="7">
        <v>1103</v>
      </c>
      <c r="B343">
        <v>2019</v>
      </c>
      <c r="C343" t="s">
        <v>138</v>
      </c>
      <c r="D343" t="s">
        <v>297</v>
      </c>
      <c r="E343" t="s">
        <v>655</v>
      </c>
      <c r="F343" s="1">
        <v>1802.3999999999999</v>
      </c>
      <c r="G343" t="s">
        <v>71</v>
      </c>
      <c r="H343" t="s">
        <v>43</v>
      </c>
      <c r="I343" t="s">
        <v>44</v>
      </c>
      <c r="J343" t="s">
        <v>72</v>
      </c>
    </row>
    <row r="344" spans="1:11" x14ac:dyDescent="0.25">
      <c r="A344" s="7">
        <v>48453</v>
      </c>
      <c r="B344">
        <v>2019</v>
      </c>
      <c r="C344" t="s">
        <v>45</v>
      </c>
      <c r="D344" t="s">
        <v>656</v>
      </c>
      <c r="E344" t="s">
        <v>657</v>
      </c>
      <c r="F344" s="1">
        <v>1799.8</v>
      </c>
      <c r="G344" t="s">
        <v>71</v>
      </c>
      <c r="H344" t="s">
        <v>43</v>
      </c>
      <c r="I344" t="s">
        <v>44</v>
      </c>
      <c r="J344" t="s">
        <v>72</v>
      </c>
    </row>
    <row r="345" spans="1:11" x14ac:dyDescent="0.25">
      <c r="A345" s="7">
        <v>47157</v>
      </c>
      <c r="B345">
        <v>2019</v>
      </c>
      <c r="C345" t="s">
        <v>415</v>
      </c>
      <c r="D345" t="s">
        <v>658</v>
      </c>
      <c r="E345" t="s">
        <v>659</v>
      </c>
      <c r="F345" s="1">
        <v>1791.7000000000007</v>
      </c>
      <c r="G345" t="s">
        <v>71</v>
      </c>
      <c r="H345" t="s">
        <v>43</v>
      </c>
      <c r="I345" t="s">
        <v>44</v>
      </c>
      <c r="J345" t="s">
        <v>72</v>
      </c>
    </row>
    <row r="346" spans="1:11" x14ac:dyDescent="0.25">
      <c r="A346" s="7">
        <v>48113</v>
      </c>
      <c r="B346">
        <v>2019</v>
      </c>
      <c r="C346" t="s">
        <v>45</v>
      </c>
      <c r="D346" t="s">
        <v>660</v>
      </c>
      <c r="E346" t="s">
        <v>661</v>
      </c>
      <c r="F346" s="1">
        <v>1779.7</v>
      </c>
      <c r="G346" t="s">
        <v>71</v>
      </c>
      <c r="H346" t="s">
        <v>43</v>
      </c>
      <c r="I346" t="s">
        <v>44</v>
      </c>
      <c r="J346" t="s">
        <v>72</v>
      </c>
    </row>
    <row r="347" spans="1:11" x14ac:dyDescent="0.25">
      <c r="A347" s="7">
        <v>51081</v>
      </c>
      <c r="B347">
        <v>2019</v>
      </c>
      <c r="C347" t="s">
        <v>355</v>
      </c>
      <c r="D347" t="s">
        <v>662</v>
      </c>
      <c r="E347" t="s">
        <v>663</v>
      </c>
      <c r="F347" s="1">
        <v>1773.3</v>
      </c>
      <c r="G347" t="s">
        <v>71</v>
      </c>
      <c r="H347" t="s">
        <v>43</v>
      </c>
      <c r="I347" t="s">
        <v>44</v>
      </c>
      <c r="J347" t="s">
        <v>72</v>
      </c>
    </row>
    <row r="348" spans="1:11" x14ac:dyDescent="0.25">
      <c r="A348" s="7">
        <v>37109</v>
      </c>
      <c r="B348">
        <v>2019</v>
      </c>
      <c r="C348" t="s">
        <v>168</v>
      </c>
      <c r="D348" t="s">
        <v>664</v>
      </c>
      <c r="E348" t="s">
        <v>665</v>
      </c>
      <c r="F348" s="1">
        <v>1753.5999999999995</v>
      </c>
      <c r="G348" t="s">
        <v>71</v>
      </c>
      <c r="H348" t="s">
        <v>43</v>
      </c>
      <c r="I348" t="s">
        <v>44</v>
      </c>
      <c r="J348" t="s">
        <v>72</v>
      </c>
    </row>
    <row r="349" spans="1:11" x14ac:dyDescent="0.25">
      <c r="A349" s="7">
        <v>28019</v>
      </c>
      <c r="B349">
        <v>2019</v>
      </c>
      <c r="C349" t="s">
        <v>610</v>
      </c>
      <c r="D349" t="s">
        <v>666</v>
      </c>
      <c r="E349" t="s">
        <v>667</v>
      </c>
      <c r="F349" s="1">
        <v>1749.5</v>
      </c>
      <c r="G349" t="s">
        <v>71</v>
      </c>
      <c r="H349" t="s">
        <v>43</v>
      </c>
      <c r="I349" t="s">
        <v>44</v>
      </c>
      <c r="J349" t="s">
        <v>72</v>
      </c>
    </row>
    <row r="350" spans="1:11" x14ac:dyDescent="0.25">
      <c r="A350" s="7">
        <v>42069</v>
      </c>
      <c r="B350">
        <v>2019</v>
      </c>
      <c r="C350" t="s">
        <v>26</v>
      </c>
      <c r="D350" t="s">
        <v>82</v>
      </c>
      <c r="E350" t="s">
        <v>83</v>
      </c>
      <c r="F350" s="1">
        <v>1725.5</v>
      </c>
      <c r="G350" t="s">
        <v>71</v>
      </c>
      <c r="H350" t="s">
        <v>43</v>
      </c>
      <c r="I350" t="s">
        <v>44</v>
      </c>
      <c r="J350" t="s">
        <v>72</v>
      </c>
    </row>
    <row r="351" spans="1:11" x14ac:dyDescent="0.25">
      <c r="A351" s="7">
        <v>12093</v>
      </c>
      <c r="B351">
        <v>2019</v>
      </c>
      <c r="C351" t="s">
        <v>119</v>
      </c>
      <c r="D351" t="s">
        <v>668</v>
      </c>
      <c r="E351" t="s">
        <v>669</v>
      </c>
      <c r="F351" s="1">
        <v>1723.1</v>
      </c>
      <c r="G351" t="s">
        <v>71</v>
      </c>
      <c r="H351" t="s">
        <v>43</v>
      </c>
      <c r="I351" t="s">
        <v>44</v>
      </c>
      <c r="J351" t="s">
        <v>72</v>
      </c>
    </row>
    <row r="352" spans="1:11" x14ac:dyDescent="0.25">
      <c r="A352" s="7">
        <v>26147</v>
      </c>
      <c r="B352">
        <v>2019</v>
      </c>
      <c r="C352" t="s">
        <v>171</v>
      </c>
      <c r="D352" t="s">
        <v>634</v>
      </c>
      <c r="E352" t="s">
        <v>635</v>
      </c>
      <c r="F352" s="1">
        <v>1712.4999999999998</v>
      </c>
      <c r="G352" t="s">
        <v>71</v>
      </c>
      <c r="H352" t="s">
        <v>43</v>
      </c>
      <c r="I352" t="s">
        <v>44</v>
      </c>
      <c r="J352" t="s">
        <v>72</v>
      </c>
    </row>
    <row r="353" spans="1:10" x14ac:dyDescent="0.25">
      <c r="A353" s="7">
        <v>28059</v>
      </c>
      <c r="B353">
        <v>2019</v>
      </c>
      <c r="C353" t="s">
        <v>610</v>
      </c>
      <c r="D353" t="s">
        <v>670</v>
      </c>
      <c r="E353" t="s">
        <v>671</v>
      </c>
      <c r="F353" s="1">
        <v>356440</v>
      </c>
      <c r="G353" t="s">
        <v>77</v>
      </c>
      <c r="H353" t="s">
        <v>78</v>
      </c>
      <c r="I353" t="s">
        <v>32</v>
      </c>
    </row>
    <row r="354" spans="1:10" x14ac:dyDescent="0.25">
      <c r="A354" s="7">
        <v>54103</v>
      </c>
      <c r="B354">
        <v>2018</v>
      </c>
      <c r="C354" t="s">
        <v>94</v>
      </c>
      <c r="D354" t="s">
        <v>578</v>
      </c>
      <c r="E354" t="s">
        <v>579</v>
      </c>
      <c r="F354" s="1">
        <v>200819240.8548381</v>
      </c>
      <c r="G354" t="s">
        <v>259</v>
      </c>
      <c r="H354" t="s">
        <v>260</v>
      </c>
      <c r="I354" t="s">
        <v>461</v>
      </c>
    </row>
    <row r="355" spans="1:10" x14ac:dyDescent="0.25">
      <c r="A355" s="7">
        <v>38105</v>
      </c>
      <c r="B355">
        <v>2019</v>
      </c>
      <c r="C355" t="s">
        <v>33</v>
      </c>
      <c r="D355" s="18" t="s">
        <v>479</v>
      </c>
      <c r="E355" s="17" t="str">
        <f>_xlfn.CONCAT(Table1[[#This Row],[County]], " County, ", Table1[[#This Row],[State]])</f>
        <v>Williams County, ND</v>
      </c>
      <c r="F355" s="19">
        <v>200738390</v>
      </c>
      <c r="G355" s="3" t="s">
        <v>259</v>
      </c>
      <c r="H355" t="s">
        <v>3705</v>
      </c>
      <c r="I355" t="s">
        <v>38</v>
      </c>
    </row>
    <row r="356" spans="1:10" x14ac:dyDescent="0.25">
      <c r="A356" s="7">
        <v>48203</v>
      </c>
      <c r="B356">
        <v>2019</v>
      </c>
      <c r="C356" t="s">
        <v>45</v>
      </c>
      <c r="D356" t="s">
        <v>568</v>
      </c>
      <c r="E356" t="s">
        <v>672</v>
      </c>
      <c r="F356" s="1">
        <v>189231736</v>
      </c>
      <c r="G356" t="s">
        <v>259</v>
      </c>
      <c r="H356" t="s">
        <v>462</v>
      </c>
      <c r="I356" t="s">
        <v>265</v>
      </c>
    </row>
    <row r="357" spans="1:10" x14ac:dyDescent="0.25">
      <c r="A357" s="7">
        <v>48497</v>
      </c>
      <c r="B357">
        <v>2019</v>
      </c>
      <c r="C357" t="s">
        <v>45</v>
      </c>
      <c r="D357" t="s">
        <v>410</v>
      </c>
      <c r="E357" t="s">
        <v>411</v>
      </c>
      <c r="F357" s="1">
        <v>183909570</v>
      </c>
      <c r="G357" t="s">
        <v>259</v>
      </c>
      <c r="H357" t="s">
        <v>462</v>
      </c>
      <c r="I357" t="s">
        <v>265</v>
      </c>
    </row>
    <row r="358" spans="1:10" x14ac:dyDescent="0.25">
      <c r="A358" s="7">
        <v>48219</v>
      </c>
      <c r="B358">
        <v>2019</v>
      </c>
      <c r="C358" t="s">
        <v>45</v>
      </c>
      <c r="D358" t="s">
        <v>673</v>
      </c>
      <c r="E358" t="s">
        <v>674</v>
      </c>
      <c r="F358" s="1">
        <v>11965204</v>
      </c>
      <c r="G358" t="s">
        <v>36</v>
      </c>
      <c r="H358" t="s">
        <v>264</v>
      </c>
      <c r="I358" t="s">
        <v>265</v>
      </c>
    </row>
    <row r="359" spans="1:10" x14ac:dyDescent="0.25">
      <c r="A359" s="7">
        <v>6037</v>
      </c>
      <c r="B359">
        <v>2019</v>
      </c>
      <c r="C359" t="s">
        <v>39</v>
      </c>
      <c r="D359" t="s">
        <v>73</v>
      </c>
      <c r="E359" t="s">
        <v>74</v>
      </c>
      <c r="F359" s="1">
        <v>11728495</v>
      </c>
      <c r="G359" t="s">
        <v>454</v>
      </c>
      <c r="H359" t="s">
        <v>455</v>
      </c>
      <c r="I359" t="s">
        <v>456</v>
      </c>
    </row>
    <row r="360" spans="1:10" x14ac:dyDescent="0.25">
      <c r="A360" s="7">
        <v>48173</v>
      </c>
      <c r="B360">
        <v>2019</v>
      </c>
      <c r="C360" t="s">
        <v>45</v>
      </c>
      <c r="D360" t="s">
        <v>504</v>
      </c>
      <c r="E360" t="s">
        <v>505</v>
      </c>
      <c r="F360" s="1">
        <v>179136443</v>
      </c>
      <c r="G360" t="s">
        <v>259</v>
      </c>
      <c r="H360" t="s">
        <v>462</v>
      </c>
      <c r="I360" t="s">
        <v>265</v>
      </c>
    </row>
    <row r="361" spans="1:10" x14ac:dyDescent="0.25">
      <c r="A361" s="7">
        <v>22075</v>
      </c>
      <c r="B361">
        <v>2018</v>
      </c>
      <c r="C361" t="s">
        <v>127</v>
      </c>
      <c r="D361" t="s">
        <v>677</v>
      </c>
      <c r="E361" t="s">
        <v>678</v>
      </c>
      <c r="F361" s="1">
        <v>11202429.412897017</v>
      </c>
      <c r="G361" t="s">
        <v>36</v>
      </c>
      <c r="H361" t="s">
        <v>264</v>
      </c>
      <c r="I361" t="s">
        <v>461</v>
      </c>
    </row>
    <row r="362" spans="1:10" x14ac:dyDescent="0.25">
      <c r="A362" s="7">
        <v>49047</v>
      </c>
      <c r="B362">
        <v>2019</v>
      </c>
      <c r="C362" t="s">
        <v>165</v>
      </c>
      <c r="D362" t="s">
        <v>675</v>
      </c>
      <c r="E362" t="s">
        <v>676</v>
      </c>
      <c r="F362" s="2">
        <v>10977725</v>
      </c>
      <c r="G362" t="s">
        <v>36</v>
      </c>
      <c r="H362" t="s">
        <v>264</v>
      </c>
      <c r="I362" t="s">
        <v>538</v>
      </c>
    </row>
    <row r="363" spans="1:10" x14ac:dyDescent="0.25">
      <c r="A363" s="7">
        <v>40073</v>
      </c>
      <c r="B363">
        <v>2018</v>
      </c>
      <c r="C363" t="s">
        <v>194</v>
      </c>
      <c r="D363" t="s">
        <v>524</v>
      </c>
      <c r="E363" t="s">
        <v>525</v>
      </c>
      <c r="F363" s="1">
        <v>169563436.58662382</v>
      </c>
      <c r="G363" t="s">
        <v>259</v>
      </c>
      <c r="H363" t="s">
        <v>260</v>
      </c>
      <c r="I363" t="s">
        <v>461</v>
      </c>
    </row>
    <row r="364" spans="1:10" x14ac:dyDescent="0.25">
      <c r="A364" s="7">
        <v>49047</v>
      </c>
      <c r="B364">
        <v>2019</v>
      </c>
      <c r="C364" t="s">
        <v>165</v>
      </c>
      <c r="D364" t="s">
        <v>675</v>
      </c>
      <c r="E364" t="s">
        <v>676</v>
      </c>
      <c r="F364" s="1">
        <v>168439313</v>
      </c>
      <c r="G364" t="s">
        <v>259</v>
      </c>
      <c r="H364" t="s">
        <v>260</v>
      </c>
      <c r="I364" t="s">
        <v>538</v>
      </c>
      <c r="J364" t="s">
        <v>473</v>
      </c>
    </row>
    <row r="365" spans="1:10" x14ac:dyDescent="0.25">
      <c r="A365" s="7">
        <v>40121</v>
      </c>
      <c r="B365">
        <v>2018</v>
      </c>
      <c r="C365" t="s">
        <v>194</v>
      </c>
      <c r="D365" t="s">
        <v>679</v>
      </c>
      <c r="E365" t="s">
        <v>680</v>
      </c>
      <c r="F365" s="1">
        <v>166394400.87668246</v>
      </c>
      <c r="G365" t="s">
        <v>259</v>
      </c>
      <c r="H365" t="s">
        <v>260</v>
      </c>
      <c r="I365" t="s">
        <v>461</v>
      </c>
    </row>
    <row r="366" spans="1:10" x14ac:dyDescent="0.25">
      <c r="A366" s="7">
        <v>54051</v>
      </c>
      <c r="B366">
        <v>2018</v>
      </c>
      <c r="C366" t="s">
        <v>94</v>
      </c>
      <c r="D366" t="s">
        <v>681</v>
      </c>
      <c r="E366" t="s">
        <v>96</v>
      </c>
      <c r="F366" s="1">
        <v>164725073.33962968</v>
      </c>
      <c r="G366" t="s">
        <v>259</v>
      </c>
      <c r="H366" t="s">
        <v>260</v>
      </c>
      <c r="I366" t="s">
        <v>461</v>
      </c>
    </row>
    <row r="367" spans="1:10" x14ac:dyDescent="0.25">
      <c r="A367" s="7">
        <v>30083</v>
      </c>
      <c r="B367">
        <v>2019</v>
      </c>
      <c r="C367" t="s">
        <v>91</v>
      </c>
      <c r="D367" t="s">
        <v>686</v>
      </c>
      <c r="E367" t="s">
        <v>687</v>
      </c>
      <c r="F367" s="1">
        <v>10209050</v>
      </c>
      <c r="G367" t="s">
        <v>36</v>
      </c>
      <c r="H367" t="s">
        <v>264</v>
      </c>
      <c r="I367" t="s">
        <v>688</v>
      </c>
    </row>
    <row r="368" spans="1:10" x14ac:dyDescent="0.25">
      <c r="A368" s="7">
        <v>48251</v>
      </c>
      <c r="B368">
        <v>2019</v>
      </c>
      <c r="C368" t="s">
        <v>45</v>
      </c>
      <c r="D368" t="s">
        <v>682</v>
      </c>
      <c r="E368" t="s">
        <v>683</v>
      </c>
      <c r="F368" s="1">
        <v>162064050</v>
      </c>
      <c r="G368" t="s">
        <v>259</v>
      </c>
      <c r="H368" t="s">
        <v>462</v>
      </c>
      <c r="I368" t="s">
        <v>265</v>
      </c>
    </row>
    <row r="369" spans="1:10" x14ac:dyDescent="0.25">
      <c r="A369" s="7">
        <v>40049</v>
      </c>
      <c r="B369">
        <v>2018</v>
      </c>
      <c r="C369" t="s">
        <v>194</v>
      </c>
      <c r="D369" t="s">
        <v>691</v>
      </c>
      <c r="E369" t="s">
        <v>692</v>
      </c>
      <c r="F369" s="1">
        <v>9457586.3253128007</v>
      </c>
      <c r="G369" t="s">
        <v>36</v>
      </c>
      <c r="H369" t="s">
        <v>264</v>
      </c>
      <c r="I369" t="s">
        <v>461</v>
      </c>
    </row>
    <row r="370" spans="1:10" x14ac:dyDescent="0.25">
      <c r="A370" s="7">
        <v>8001</v>
      </c>
      <c r="B370">
        <v>2019</v>
      </c>
      <c r="C370" t="s">
        <v>185</v>
      </c>
      <c r="D370" t="s">
        <v>693</v>
      </c>
      <c r="E370" t="s">
        <v>694</v>
      </c>
      <c r="F370" s="1">
        <v>8607248</v>
      </c>
      <c r="G370" t="s">
        <v>36</v>
      </c>
      <c r="H370" t="s">
        <v>37</v>
      </c>
      <c r="I370" t="s">
        <v>272</v>
      </c>
    </row>
    <row r="371" spans="1:10" x14ac:dyDescent="0.25">
      <c r="A371" s="7">
        <v>6053</v>
      </c>
      <c r="B371">
        <v>2019</v>
      </c>
      <c r="C371" t="s">
        <v>39</v>
      </c>
      <c r="D371" t="s">
        <v>695</v>
      </c>
      <c r="E371" t="s">
        <v>696</v>
      </c>
      <c r="F371" s="1">
        <v>8311181</v>
      </c>
      <c r="G371" t="s">
        <v>454</v>
      </c>
      <c r="H371" t="s">
        <v>455</v>
      </c>
      <c r="I371" t="s">
        <v>456</v>
      </c>
    </row>
    <row r="372" spans="1:10" x14ac:dyDescent="0.25">
      <c r="A372" s="7">
        <v>48041</v>
      </c>
      <c r="B372">
        <v>2019</v>
      </c>
      <c r="C372" t="s">
        <v>45</v>
      </c>
      <c r="D372" t="s">
        <v>697</v>
      </c>
      <c r="E372" t="s">
        <v>698</v>
      </c>
      <c r="F372" s="1">
        <v>8001246</v>
      </c>
      <c r="G372" t="s">
        <v>36</v>
      </c>
      <c r="H372" t="s">
        <v>264</v>
      </c>
      <c r="I372" t="s">
        <v>265</v>
      </c>
    </row>
    <row r="373" spans="1:10" x14ac:dyDescent="0.25">
      <c r="A373" s="7">
        <v>40137</v>
      </c>
      <c r="B373">
        <v>2018</v>
      </c>
      <c r="C373" t="s">
        <v>194</v>
      </c>
      <c r="D373" t="s">
        <v>699</v>
      </c>
      <c r="E373" t="s">
        <v>700</v>
      </c>
      <c r="F373" s="1">
        <v>7900835.049085659</v>
      </c>
      <c r="G373" t="s">
        <v>36</v>
      </c>
      <c r="H373" t="s">
        <v>264</v>
      </c>
      <c r="I373" t="s">
        <v>461</v>
      </c>
    </row>
    <row r="374" spans="1:10" x14ac:dyDescent="0.25">
      <c r="A374" s="7">
        <v>48033</v>
      </c>
      <c r="B374">
        <v>2019</v>
      </c>
      <c r="C374" t="s">
        <v>45</v>
      </c>
      <c r="D374" t="s">
        <v>301</v>
      </c>
      <c r="E374" t="s">
        <v>302</v>
      </c>
      <c r="F374" s="1">
        <v>7878426</v>
      </c>
      <c r="G374" t="s">
        <v>36</v>
      </c>
      <c r="H374" t="s">
        <v>264</v>
      </c>
      <c r="I374" t="s">
        <v>265</v>
      </c>
    </row>
    <row r="375" spans="1:10" x14ac:dyDescent="0.25">
      <c r="A375" s="7">
        <v>48103</v>
      </c>
      <c r="B375">
        <v>2019</v>
      </c>
      <c r="C375" t="s">
        <v>45</v>
      </c>
      <c r="D375" t="s">
        <v>701</v>
      </c>
      <c r="E375" t="s">
        <v>702</v>
      </c>
      <c r="F375" s="1">
        <v>7664933</v>
      </c>
      <c r="G375" t="s">
        <v>36</v>
      </c>
      <c r="H375" t="s">
        <v>264</v>
      </c>
      <c r="I375" t="s">
        <v>265</v>
      </c>
    </row>
    <row r="376" spans="1:10" x14ac:dyDescent="0.25">
      <c r="A376" s="7">
        <v>40019</v>
      </c>
      <c r="B376">
        <v>2018</v>
      </c>
      <c r="C376" t="s">
        <v>194</v>
      </c>
      <c r="D376" t="s">
        <v>703</v>
      </c>
      <c r="E376" t="s">
        <v>704</v>
      </c>
      <c r="F376" s="1">
        <v>7412966.4677574588</v>
      </c>
      <c r="G376" t="s">
        <v>36</v>
      </c>
      <c r="H376" t="s">
        <v>264</v>
      </c>
      <c r="I376" t="s">
        <v>461</v>
      </c>
    </row>
    <row r="377" spans="1:10" x14ac:dyDescent="0.25">
      <c r="A377" s="7">
        <v>48163</v>
      </c>
      <c r="B377">
        <v>2019</v>
      </c>
      <c r="C377" t="s">
        <v>45</v>
      </c>
      <c r="D377" t="s">
        <v>705</v>
      </c>
      <c r="E377" t="s">
        <v>706</v>
      </c>
      <c r="F377" s="1">
        <v>7228834</v>
      </c>
      <c r="G377" t="s">
        <v>36</v>
      </c>
      <c r="H377" t="s">
        <v>264</v>
      </c>
      <c r="I377" t="s">
        <v>265</v>
      </c>
    </row>
    <row r="378" spans="1:10" x14ac:dyDescent="0.25">
      <c r="A378" s="7">
        <v>48507</v>
      </c>
      <c r="B378">
        <v>2019</v>
      </c>
      <c r="C378" t="s">
        <v>45</v>
      </c>
      <c r="D378" t="s">
        <v>707</v>
      </c>
      <c r="E378" t="s">
        <v>708</v>
      </c>
      <c r="F378" s="1">
        <v>7161114</v>
      </c>
      <c r="G378" t="s">
        <v>36</v>
      </c>
      <c r="H378" t="s">
        <v>264</v>
      </c>
      <c r="I378" t="s">
        <v>265</v>
      </c>
    </row>
    <row r="379" spans="1:10" x14ac:dyDescent="0.25">
      <c r="A379" s="7">
        <v>48121</v>
      </c>
      <c r="B379">
        <v>2019</v>
      </c>
      <c r="C379" t="s">
        <v>45</v>
      </c>
      <c r="D379" t="s">
        <v>684</v>
      </c>
      <c r="E379" t="s">
        <v>685</v>
      </c>
      <c r="F379" s="1">
        <v>158843483</v>
      </c>
      <c r="G379" t="s">
        <v>259</v>
      </c>
      <c r="H379" t="s">
        <v>462</v>
      </c>
      <c r="I379" t="s">
        <v>265</v>
      </c>
    </row>
    <row r="380" spans="1:10" x14ac:dyDescent="0.25">
      <c r="A380" s="7">
        <v>42113</v>
      </c>
      <c r="B380">
        <v>2019</v>
      </c>
      <c r="C380" t="s">
        <v>26</v>
      </c>
      <c r="D380" t="s">
        <v>689</v>
      </c>
      <c r="E380" t="s">
        <v>690</v>
      </c>
      <c r="F380" s="1">
        <v>148267600.59999999</v>
      </c>
      <c r="G380" t="s">
        <v>259</v>
      </c>
      <c r="H380" t="s">
        <v>260</v>
      </c>
      <c r="I380" t="s">
        <v>261</v>
      </c>
    </row>
    <row r="381" spans="1:10" x14ac:dyDescent="0.25">
      <c r="A381" s="7">
        <v>42003</v>
      </c>
      <c r="B381">
        <v>2019</v>
      </c>
      <c r="C381" t="s">
        <v>26</v>
      </c>
      <c r="D381" t="s">
        <v>709</v>
      </c>
      <c r="E381" t="s">
        <v>710</v>
      </c>
      <c r="F381" s="1">
        <v>146168546.97999996</v>
      </c>
      <c r="G381" t="s">
        <v>259</v>
      </c>
      <c r="H381" t="s">
        <v>260</v>
      </c>
      <c r="I381" t="s">
        <v>261</v>
      </c>
    </row>
    <row r="382" spans="1:10" x14ac:dyDescent="0.25">
      <c r="A382" s="7">
        <v>38061</v>
      </c>
      <c r="B382">
        <v>2019</v>
      </c>
      <c r="C382" t="s">
        <v>33</v>
      </c>
      <c r="D382" s="18" t="s">
        <v>477</v>
      </c>
      <c r="E382" s="17" t="str">
        <f>_xlfn.CONCAT(Table1[[#This Row],[County]], " County, ", Table1[[#This Row],[State]])</f>
        <v>Mountrail County, ND</v>
      </c>
      <c r="F382" s="19">
        <v>146096286</v>
      </c>
      <c r="G382" s="3" t="s">
        <v>259</v>
      </c>
      <c r="H382" t="s">
        <v>3705</v>
      </c>
      <c r="I382" t="s">
        <v>38</v>
      </c>
    </row>
    <row r="383" spans="1:10" x14ac:dyDescent="0.25">
      <c r="A383" s="7">
        <v>48475</v>
      </c>
      <c r="B383">
        <v>2019</v>
      </c>
      <c r="C383" t="s">
        <v>45</v>
      </c>
      <c r="D383" t="s">
        <v>508</v>
      </c>
      <c r="E383" t="s">
        <v>509</v>
      </c>
      <c r="F383" s="1">
        <v>140030582</v>
      </c>
      <c r="G383" t="s">
        <v>259</v>
      </c>
      <c r="H383" t="s">
        <v>462</v>
      </c>
      <c r="I383" t="s">
        <v>265</v>
      </c>
    </row>
    <row r="384" spans="1:10" x14ac:dyDescent="0.25">
      <c r="A384" s="7">
        <v>35045</v>
      </c>
      <c r="B384">
        <v>2019</v>
      </c>
      <c r="C384" t="s">
        <v>266</v>
      </c>
      <c r="D384" t="s">
        <v>539</v>
      </c>
      <c r="E384" t="s">
        <v>540</v>
      </c>
      <c r="F384" s="1">
        <v>138431445</v>
      </c>
      <c r="G384" t="s">
        <v>259</v>
      </c>
      <c r="H384" t="s">
        <v>260</v>
      </c>
      <c r="I384" t="s">
        <v>269</v>
      </c>
      <c r="J384" t="s">
        <v>711</v>
      </c>
    </row>
    <row r="385" spans="1:10" x14ac:dyDescent="0.25">
      <c r="A385" s="7">
        <v>48227</v>
      </c>
      <c r="B385">
        <v>2019</v>
      </c>
      <c r="C385" t="s">
        <v>45</v>
      </c>
      <c r="D385" t="s">
        <v>483</v>
      </c>
      <c r="E385" t="s">
        <v>484</v>
      </c>
      <c r="F385" s="1">
        <v>135965286</v>
      </c>
      <c r="G385" t="s">
        <v>259</v>
      </c>
      <c r="H385" t="s">
        <v>462</v>
      </c>
      <c r="I385" t="s">
        <v>265</v>
      </c>
    </row>
    <row r="386" spans="1:10" x14ac:dyDescent="0.25">
      <c r="A386" s="7">
        <v>40137</v>
      </c>
      <c r="B386">
        <v>2018</v>
      </c>
      <c r="C386" t="s">
        <v>194</v>
      </c>
      <c r="D386" t="s">
        <v>699</v>
      </c>
      <c r="E386" t="s">
        <v>700</v>
      </c>
      <c r="F386" s="1">
        <v>135374225.44465995</v>
      </c>
      <c r="G386" t="s">
        <v>259</v>
      </c>
      <c r="H386" t="s">
        <v>260</v>
      </c>
      <c r="I386" t="s">
        <v>461</v>
      </c>
    </row>
    <row r="387" spans="1:10" x14ac:dyDescent="0.25">
      <c r="A387" s="7">
        <v>48235</v>
      </c>
      <c r="B387">
        <v>2019</v>
      </c>
      <c r="C387" t="s">
        <v>45</v>
      </c>
      <c r="D387" t="s">
        <v>580</v>
      </c>
      <c r="E387" t="s">
        <v>581</v>
      </c>
      <c r="F387" s="1">
        <v>133391894</v>
      </c>
      <c r="G387" t="s">
        <v>259</v>
      </c>
      <c r="H387" t="s">
        <v>462</v>
      </c>
      <c r="I387" t="s">
        <v>265</v>
      </c>
    </row>
    <row r="388" spans="1:10" x14ac:dyDescent="0.25">
      <c r="A388" s="7">
        <v>38025</v>
      </c>
      <c r="B388">
        <v>2019</v>
      </c>
      <c r="C388" t="s">
        <v>33</v>
      </c>
      <c r="D388" s="18" t="s">
        <v>475</v>
      </c>
      <c r="E388" s="17" t="str">
        <f>_xlfn.CONCAT(Table1[[#This Row],[County]], " County, ", Table1[[#This Row],[State]])</f>
        <v>Dunn County, ND</v>
      </c>
      <c r="F388" s="19">
        <v>130183421</v>
      </c>
      <c r="G388" s="3" t="s">
        <v>259</v>
      </c>
      <c r="H388" t="s">
        <v>3705</v>
      </c>
      <c r="I388" t="s">
        <v>38</v>
      </c>
    </row>
    <row r="389" spans="1:10" x14ac:dyDescent="0.25">
      <c r="A389" s="7">
        <v>6029</v>
      </c>
      <c r="B389">
        <v>2019</v>
      </c>
      <c r="C389" t="s">
        <v>39</v>
      </c>
      <c r="D389" t="s">
        <v>40</v>
      </c>
      <c r="E389" t="s">
        <v>41</v>
      </c>
      <c r="F389" s="1">
        <v>128527479</v>
      </c>
      <c r="G389" t="s">
        <v>259</v>
      </c>
      <c r="H389" t="s">
        <v>260</v>
      </c>
      <c r="I389" t="s">
        <v>456</v>
      </c>
    </row>
    <row r="390" spans="1:10" x14ac:dyDescent="0.25">
      <c r="A390" s="7">
        <v>40087</v>
      </c>
      <c r="B390">
        <v>2018</v>
      </c>
      <c r="C390" t="s">
        <v>194</v>
      </c>
      <c r="D390" t="s">
        <v>718</v>
      </c>
      <c r="E390" t="s">
        <v>719</v>
      </c>
      <c r="F390" s="1">
        <v>7087765.0972088547</v>
      </c>
      <c r="G390" t="s">
        <v>36</v>
      </c>
      <c r="H390" t="s">
        <v>264</v>
      </c>
      <c r="I390" t="s">
        <v>461</v>
      </c>
    </row>
    <row r="391" spans="1:10" x14ac:dyDescent="0.25">
      <c r="A391" s="7">
        <v>48285</v>
      </c>
      <c r="B391">
        <v>2019</v>
      </c>
      <c r="C391" t="s">
        <v>45</v>
      </c>
      <c r="D391" t="s">
        <v>720</v>
      </c>
      <c r="E391" t="s">
        <v>721</v>
      </c>
      <c r="F391" s="1">
        <v>7026029</v>
      </c>
      <c r="G391" t="s">
        <v>36</v>
      </c>
      <c r="H391" t="s">
        <v>264</v>
      </c>
      <c r="I391" t="s">
        <v>265</v>
      </c>
    </row>
    <row r="392" spans="1:10" x14ac:dyDescent="0.25">
      <c r="A392" s="7">
        <v>38023</v>
      </c>
      <c r="B392">
        <v>2019</v>
      </c>
      <c r="C392" t="s">
        <v>33</v>
      </c>
      <c r="D392" t="s">
        <v>722</v>
      </c>
      <c r="E392" t="s">
        <v>723</v>
      </c>
      <c r="F392" s="6">
        <v>6909831</v>
      </c>
      <c r="G392" t="s">
        <v>36</v>
      </c>
      <c r="H392" t="s">
        <v>37</v>
      </c>
      <c r="I392" t="s">
        <v>38</v>
      </c>
    </row>
    <row r="393" spans="1:10" x14ac:dyDescent="0.25">
      <c r="A393" s="7">
        <v>40063</v>
      </c>
      <c r="B393">
        <v>2018</v>
      </c>
      <c r="C393" t="s">
        <v>194</v>
      </c>
      <c r="D393" t="s">
        <v>712</v>
      </c>
      <c r="E393" t="s">
        <v>713</v>
      </c>
      <c r="F393" s="1">
        <v>124580211.18923822</v>
      </c>
      <c r="G393" t="s">
        <v>259</v>
      </c>
      <c r="H393" t="s">
        <v>260</v>
      </c>
      <c r="I393" t="s">
        <v>461</v>
      </c>
    </row>
    <row r="394" spans="1:10" x14ac:dyDescent="0.25">
      <c r="A394" s="7">
        <v>39067</v>
      </c>
      <c r="B394">
        <v>2019</v>
      </c>
      <c r="C394" t="s">
        <v>65</v>
      </c>
      <c r="D394" t="s">
        <v>568</v>
      </c>
      <c r="E394" t="s">
        <v>569</v>
      </c>
      <c r="F394" s="1">
        <v>6502287</v>
      </c>
      <c r="G394" t="s">
        <v>36</v>
      </c>
      <c r="H394" t="s">
        <v>37</v>
      </c>
      <c r="I394" t="s">
        <v>467</v>
      </c>
    </row>
    <row r="395" spans="1:10" x14ac:dyDescent="0.25">
      <c r="A395" s="7">
        <v>6111</v>
      </c>
      <c r="B395">
        <v>2019</v>
      </c>
      <c r="C395" t="s">
        <v>39</v>
      </c>
      <c r="D395" t="s">
        <v>645</v>
      </c>
      <c r="E395" t="s">
        <v>646</v>
      </c>
      <c r="F395" s="1">
        <v>6327802</v>
      </c>
      <c r="G395" t="s">
        <v>454</v>
      </c>
      <c r="H395" t="s">
        <v>455</v>
      </c>
      <c r="I395" t="s">
        <v>456</v>
      </c>
    </row>
    <row r="396" spans="1:10" x14ac:dyDescent="0.25">
      <c r="A396" s="7">
        <v>48105</v>
      </c>
      <c r="B396">
        <v>2019</v>
      </c>
      <c r="C396" t="s">
        <v>45</v>
      </c>
      <c r="D396" t="s">
        <v>724</v>
      </c>
      <c r="E396" t="s">
        <v>725</v>
      </c>
      <c r="F396" s="1">
        <v>6254570</v>
      </c>
      <c r="G396" t="s">
        <v>36</v>
      </c>
      <c r="H396" t="s">
        <v>264</v>
      </c>
      <c r="I396" t="s">
        <v>265</v>
      </c>
    </row>
    <row r="397" spans="1:10" x14ac:dyDescent="0.25">
      <c r="A397" s="7">
        <v>6019</v>
      </c>
      <c r="B397">
        <v>2019</v>
      </c>
      <c r="C397" t="s">
        <v>39</v>
      </c>
      <c r="D397" t="s">
        <v>163</v>
      </c>
      <c r="E397" t="s">
        <v>164</v>
      </c>
      <c r="F397" s="1">
        <v>6061789</v>
      </c>
      <c r="G397" t="s">
        <v>454</v>
      </c>
      <c r="H397" t="s">
        <v>455</v>
      </c>
      <c r="I397" t="s">
        <v>456</v>
      </c>
    </row>
    <row r="398" spans="1:10" x14ac:dyDescent="0.25">
      <c r="A398" s="7">
        <v>54033</v>
      </c>
      <c r="B398">
        <v>2018</v>
      </c>
      <c r="C398" t="s">
        <v>94</v>
      </c>
      <c r="D398" t="s">
        <v>714</v>
      </c>
      <c r="E398" t="s">
        <v>715</v>
      </c>
      <c r="F398" s="1">
        <v>123959284.46797931</v>
      </c>
      <c r="G398" t="s">
        <v>259</v>
      </c>
      <c r="H398" t="s">
        <v>260</v>
      </c>
      <c r="I398" t="s">
        <v>461</v>
      </c>
    </row>
    <row r="399" spans="1:10" x14ac:dyDescent="0.25">
      <c r="A399" s="7">
        <v>40045</v>
      </c>
      <c r="B399">
        <v>2018</v>
      </c>
      <c r="C399" t="s">
        <v>194</v>
      </c>
      <c r="D399" t="s">
        <v>728</v>
      </c>
      <c r="E399" t="s">
        <v>729</v>
      </c>
      <c r="F399" s="1">
        <v>6047484.4581328202</v>
      </c>
      <c r="G399" t="s">
        <v>36</v>
      </c>
      <c r="H399" t="s">
        <v>264</v>
      </c>
      <c r="I399" t="s">
        <v>461</v>
      </c>
    </row>
    <row r="400" spans="1:10" x14ac:dyDescent="0.25">
      <c r="A400" s="7">
        <v>6037</v>
      </c>
      <c r="B400">
        <v>2019</v>
      </c>
      <c r="C400" t="s">
        <v>39</v>
      </c>
      <c r="D400" t="s">
        <v>73</v>
      </c>
      <c r="E400" t="s">
        <v>74</v>
      </c>
      <c r="F400" s="1">
        <v>5844308</v>
      </c>
      <c r="G400" t="s">
        <v>454</v>
      </c>
      <c r="H400" t="s">
        <v>455</v>
      </c>
      <c r="I400" t="s">
        <v>456</v>
      </c>
      <c r="J400" t="s">
        <v>730</v>
      </c>
    </row>
    <row r="401" spans="1:9" x14ac:dyDescent="0.25">
      <c r="A401" s="7">
        <v>40043</v>
      </c>
      <c r="B401">
        <v>2018</v>
      </c>
      <c r="C401" t="s">
        <v>194</v>
      </c>
      <c r="D401" t="s">
        <v>731</v>
      </c>
      <c r="E401" t="s">
        <v>292</v>
      </c>
      <c r="F401" s="5">
        <v>5795822.6294513959</v>
      </c>
      <c r="G401" t="s">
        <v>36</v>
      </c>
      <c r="H401" t="s">
        <v>264</v>
      </c>
      <c r="I401" t="s">
        <v>461</v>
      </c>
    </row>
    <row r="402" spans="1:9" x14ac:dyDescent="0.25">
      <c r="A402" s="7">
        <v>56037</v>
      </c>
      <c r="B402">
        <v>2019</v>
      </c>
      <c r="C402" t="s">
        <v>84</v>
      </c>
      <c r="D402" t="s">
        <v>570</v>
      </c>
      <c r="E402" t="s">
        <v>571</v>
      </c>
      <c r="F402" s="5">
        <v>5792549</v>
      </c>
      <c r="G402" t="s">
        <v>36</v>
      </c>
      <c r="H402" t="s">
        <v>264</v>
      </c>
      <c r="I402" t="s">
        <v>470</v>
      </c>
    </row>
    <row r="403" spans="1:9" x14ac:dyDescent="0.25">
      <c r="A403" s="7">
        <v>56035</v>
      </c>
      <c r="B403">
        <v>2019</v>
      </c>
      <c r="C403" t="s">
        <v>84</v>
      </c>
      <c r="D403" t="s">
        <v>468</v>
      </c>
      <c r="E403" t="s">
        <v>469</v>
      </c>
      <c r="F403" s="5">
        <v>5592916</v>
      </c>
      <c r="G403" t="s">
        <v>36</v>
      </c>
      <c r="H403" t="s">
        <v>264</v>
      </c>
      <c r="I403" t="s">
        <v>470</v>
      </c>
    </row>
    <row r="404" spans="1:9" x14ac:dyDescent="0.25">
      <c r="A404" s="7">
        <v>56029</v>
      </c>
      <c r="B404">
        <v>2019</v>
      </c>
      <c r="C404" t="s">
        <v>84</v>
      </c>
      <c r="D404" t="s">
        <v>732</v>
      </c>
      <c r="E404" t="s">
        <v>733</v>
      </c>
      <c r="F404" s="5">
        <v>5472401</v>
      </c>
      <c r="G404" t="s">
        <v>36</v>
      </c>
      <c r="H404" t="s">
        <v>264</v>
      </c>
      <c r="I404" t="s">
        <v>470</v>
      </c>
    </row>
    <row r="405" spans="1:9" x14ac:dyDescent="0.25">
      <c r="A405" s="7">
        <v>56025</v>
      </c>
      <c r="B405">
        <v>2019</v>
      </c>
      <c r="C405" t="s">
        <v>84</v>
      </c>
      <c r="D405" t="s">
        <v>734</v>
      </c>
      <c r="E405" t="s">
        <v>735</v>
      </c>
      <c r="F405" s="5">
        <v>5005397</v>
      </c>
      <c r="G405" t="s">
        <v>36</v>
      </c>
      <c r="H405" t="s">
        <v>264</v>
      </c>
      <c r="I405" t="s">
        <v>470</v>
      </c>
    </row>
    <row r="406" spans="1:9" x14ac:dyDescent="0.25">
      <c r="A406" s="7">
        <v>38011</v>
      </c>
      <c r="B406">
        <v>2019</v>
      </c>
      <c r="C406" t="s">
        <v>33</v>
      </c>
      <c r="D406" t="s">
        <v>736</v>
      </c>
      <c r="E406" t="s">
        <v>737</v>
      </c>
      <c r="F406" s="8">
        <v>4969729</v>
      </c>
      <c r="G406" t="s">
        <v>36</v>
      </c>
      <c r="H406" t="s">
        <v>37</v>
      </c>
      <c r="I406" t="s">
        <v>38</v>
      </c>
    </row>
    <row r="407" spans="1:9" x14ac:dyDescent="0.25">
      <c r="A407" s="7">
        <v>35045</v>
      </c>
      <c r="B407">
        <v>2019</v>
      </c>
      <c r="C407" t="s">
        <v>266</v>
      </c>
      <c r="D407" t="s">
        <v>539</v>
      </c>
      <c r="E407" t="s">
        <v>540</v>
      </c>
      <c r="F407" s="5">
        <v>4745935</v>
      </c>
      <c r="G407" t="s">
        <v>36</v>
      </c>
      <c r="H407" t="s">
        <v>264</v>
      </c>
      <c r="I407" t="s">
        <v>269</v>
      </c>
    </row>
    <row r="408" spans="1:9" x14ac:dyDescent="0.25">
      <c r="A408" s="7">
        <v>40003</v>
      </c>
      <c r="B408">
        <v>2018</v>
      </c>
      <c r="C408" t="s">
        <v>194</v>
      </c>
      <c r="D408" t="s">
        <v>738</v>
      </c>
      <c r="E408" t="s">
        <v>739</v>
      </c>
      <c r="F408" s="5">
        <v>4687433.4860442737</v>
      </c>
      <c r="G408" t="s">
        <v>36</v>
      </c>
      <c r="H408" t="s">
        <v>264</v>
      </c>
      <c r="I408" t="s">
        <v>461</v>
      </c>
    </row>
    <row r="409" spans="1:9" x14ac:dyDescent="0.25">
      <c r="A409" s="7">
        <v>22085</v>
      </c>
      <c r="B409">
        <v>2018</v>
      </c>
      <c r="C409" t="s">
        <v>127</v>
      </c>
      <c r="D409" t="s">
        <v>716</v>
      </c>
      <c r="E409" t="s">
        <v>717</v>
      </c>
      <c r="F409" s="5">
        <v>123242136.69650367</v>
      </c>
      <c r="G409" t="s">
        <v>259</v>
      </c>
      <c r="H409" t="s">
        <v>260</v>
      </c>
      <c r="I409" t="s">
        <v>461</v>
      </c>
    </row>
    <row r="410" spans="1:9" x14ac:dyDescent="0.25">
      <c r="A410" s="7">
        <v>48371</v>
      </c>
      <c r="B410">
        <v>2019</v>
      </c>
      <c r="C410" t="s">
        <v>45</v>
      </c>
      <c r="D410" t="s">
        <v>161</v>
      </c>
      <c r="E410" t="s">
        <v>162</v>
      </c>
      <c r="F410" s="5">
        <v>121018116</v>
      </c>
      <c r="G410" t="s">
        <v>259</v>
      </c>
      <c r="H410" t="s">
        <v>462</v>
      </c>
      <c r="I410" t="s">
        <v>265</v>
      </c>
    </row>
    <row r="411" spans="1:9" x14ac:dyDescent="0.25">
      <c r="A411" s="7">
        <v>56009</v>
      </c>
      <c r="B411">
        <v>2019</v>
      </c>
      <c r="C411" t="s">
        <v>84</v>
      </c>
      <c r="D411" t="s">
        <v>89</v>
      </c>
      <c r="E411" t="s">
        <v>90</v>
      </c>
      <c r="F411" s="5">
        <v>114227935</v>
      </c>
      <c r="G411" t="s">
        <v>259</v>
      </c>
      <c r="H411" t="s">
        <v>260</v>
      </c>
      <c r="I411" t="s">
        <v>470</v>
      </c>
    </row>
    <row r="412" spans="1:9" x14ac:dyDescent="0.25">
      <c r="A412" s="7">
        <v>6065</v>
      </c>
      <c r="B412">
        <v>2019</v>
      </c>
      <c r="C412" t="s">
        <v>39</v>
      </c>
      <c r="D412" t="s">
        <v>105</v>
      </c>
      <c r="E412" t="s">
        <v>106</v>
      </c>
      <c r="F412" s="5">
        <v>629.4</v>
      </c>
      <c r="G412" t="s">
        <v>42</v>
      </c>
      <c r="H412" t="s">
        <v>43</v>
      </c>
      <c r="I412" t="s">
        <v>44</v>
      </c>
    </row>
    <row r="413" spans="1:9" x14ac:dyDescent="0.25">
      <c r="A413" s="7">
        <v>18097</v>
      </c>
      <c r="B413">
        <v>2019</v>
      </c>
      <c r="C413" t="s">
        <v>56</v>
      </c>
      <c r="D413" t="s">
        <v>549</v>
      </c>
      <c r="E413" t="s">
        <v>744</v>
      </c>
      <c r="F413" s="5">
        <v>92.300000000000011</v>
      </c>
      <c r="G413" t="s">
        <v>97</v>
      </c>
      <c r="H413" t="s">
        <v>43</v>
      </c>
      <c r="I413" t="s">
        <v>44</v>
      </c>
    </row>
    <row r="414" spans="1:9" x14ac:dyDescent="0.25">
      <c r="A414" s="7">
        <v>56037</v>
      </c>
      <c r="B414">
        <v>2019</v>
      </c>
      <c r="C414" t="s">
        <v>84</v>
      </c>
      <c r="D414" t="s">
        <v>570</v>
      </c>
      <c r="E414" t="s">
        <v>571</v>
      </c>
      <c r="F414" s="5">
        <v>92</v>
      </c>
      <c r="G414" t="s">
        <v>97</v>
      </c>
      <c r="H414" t="s">
        <v>43</v>
      </c>
      <c r="I414" t="s">
        <v>44</v>
      </c>
    </row>
    <row r="415" spans="1:9" x14ac:dyDescent="0.25">
      <c r="A415" s="7">
        <v>37025</v>
      </c>
      <c r="B415">
        <v>2019</v>
      </c>
      <c r="C415" t="s">
        <v>168</v>
      </c>
      <c r="D415" t="s">
        <v>745</v>
      </c>
      <c r="E415" t="s">
        <v>746</v>
      </c>
      <c r="F415" s="5">
        <v>89.9</v>
      </c>
      <c r="G415" t="s">
        <v>97</v>
      </c>
      <c r="H415" t="s">
        <v>43</v>
      </c>
      <c r="I415" t="s">
        <v>44</v>
      </c>
    </row>
    <row r="416" spans="1:9" x14ac:dyDescent="0.25">
      <c r="A416" s="7">
        <v>37191</v>
      </c>
      <c r="B416">
        <v>2019</v>
      </c>
      <c r="C416" t="s">
        <v>168</v>
      </c>
      <c r="D416" t="s">
        <v>421</v>
      </c>
      <c r="E416" t="s">
        <v>422</v>
      </c>
      <c r="F416" s="5">
        <v>89.9</v>
      </c>
      <c r="G416" t="s">
        <v>97</v>
      </c>
      <c r="H416" t="s">
        <v>43</v>
      </c>
      <c r="I416" t="s">
        <v>44</v>
      </c>
    </row>
    <row r="417" spans="1:10" x14ac:dyDescent="0.25">
      <c r="A417" s="7">
        <v>45053</v>
      </c>
      <c r="B417">
        <v>2019</v>
      </c>
      <c r="C417" t="s">
        <v>173</v>
      </c>
      <c r="D417" t="s">
        <v>747</v>
      </c>
      <c r="E417" t="s">
        <v>748</v>
      </c>
      <c r="F417" s="5">
        <v>89.4</v>
      </c>
      <c r="G417" t="s">
        <v>97</v>
      </c>
      <c r="H417" t="s">
        <v>43</v>
      </c>
      <c r="I417" t="s">
        <v>44</v>
      </c>
    </row>
    <row r="418" spans="1:10" x14ac:dyDescent="0.25">
      <c r="A418" s="7">
        <v>37069</v>
      </c>
      <c r="B418">
        <v>2019</v>
      </c>
      <c r="C418" t="s">
        <v>168</v>
      </c>
      <c r="D418" t="s">
        <v>551</v>
      </c>
      <c r="E418" t="s">
        <v>749</v>
      </c>
      <c r="F418" s="5">
        <v>86.9</v>
      </c>
      <c r="G418" t="s">
        <v>97</v>
      </c>
      <c r="H418" t="s">
        <v>43</v>
      </c>
      <c r="I418" t="s">
        <v>44</v>
      </c>
    </row>
    <row r="419" spans="1:10" x14ac:dyDescent="0.25">
      <c r="A419" s="7">
        <v>37101</v>
      </c>
      <c r="B419">
        <v>2019</v>
      </c>
      <c r="C419" t="s">
        <v>168</v>
      </c>
      <c r="D419" t="s">
        <v>750</v>
      </c>
      <c r="E419" t="s">
        <v>751</v>
      </c>
      <c r="F419" s="5">
        <v>85.3</v>
      </c>
      <c r="G419" t="s">
        <v>97</v>
      </c>
      <c r="H419" t="s">
        <v>43</v>
      </c>
      <c r="I419" t="s">
        <v>44</v>
      </c>
    </row>
    <row r="420" spans="1:10" x14ac:dyDescent="0.25">
      <c r="A420" s="7">
        <v>12009</v>
      </c>
      <c r="B420">
        <v>2019</v>
      </c>
      <c r="C420" t="s">
        <v>119</v>
      </c>
      <c r="D420" t="s">
        <v>136</v>
      </c>
      <c r="E420" t="s">
        <v>137</v>
      </c>
      <c r="F420" s="1">
        <v>84.5</v>
      </c>
      <c r="G420" t="s">
        <v>97</v>
      </c>
      <c r="H420" t="s">
        <v>43</v>
      </c>
      <c r="I420" t="s">
        <v>44</v>
      </c>
    </row>
    <row r="421" spans="1:10" x14ac:dyDescent="0.25">
      <c r="A421" s="7">
        <v>56037</v>
      </c>
      <c r="B421">
        <v>2019</v>
      </c>
      <c r="C421" t="s">
        <v>84</v>
      </c>
      <c r="D421" t="s">
        <v>570</v>
      </c>
      <c r="E421" t="s">
        <v>571</v>
      </c>
      <c r="F421" s="1">
        <v>2512.8999999999996</v>
      </c>
      <c r="G421" t="s">
        <v>63</v>
      </c>
      <c r="H421" t="s">
        <v>43</v>
      </c>
      <c r="I421" t="s">
        <v>44</v>
      </c>
      <c r="J421" t="s">
        <v>64</v>
      </c>
    </row>
    <row r="422" spans="1:10" x14ac:dyDescent="0.25">
      <c r="A422" s="7">
        <v>44007</v>
      </c>
      <c r="B422">
        <v>2019</v>
      </c>
      <c r="C422" t="s">
        <v>752</v>
      </c>
      <c r="D422" t="s">
        <v>753</v>
      </c>
      <c r="E422" t="s">
        <v>754</v>
      </c>
      <c r="F422" s="1">
        <v>1709.6</v>
      </c>
      <c r="G422" t="s">
        <v>71</v>
      </c>
      <c r="H422" t="s">
        <v>43</v>
      </c>
      <c r="I422" t="s">
        <v>44</v>
      </c>
      <c r="J422" t="s">
        <v>72</v>
      </c>
    </row>
    <row r="423" spans="1:10" x14ac:dyDescent="0.25">
      <c r="A423" s="7">
        <v>40133</v>
      </c>
      <c r="B423">
        <v>2019</v>
      </c>
      <c r="C423" t="s">
        <v>194</v>
      </c>
      <c r="D423" t="s">
        <v>755</v>
      </c>
      <c r="E423" t="s">
        <v>756</v>
      </c>
      <c r="F423" s="1">
        <v>1701</v>
      </c>
      <c r="G423" t="s">
        <v>71</v>
      </c>
      <c r="H423" t="s">
        <v>43</v>
      </c>
      <c r="I423" t="s">
        <v>44</v>
      </c>
      <c r="J423" t="s">
        <v>72</v>
      </c>
    </row>
    <row r="424" spans="1:10" x14ac:dyDescent="0.25">
      <c r="A424" s="7">
        <v>37157</v>
      </c>
      <c r="B424">
        <v>2019</v>
      </c>
      <c r="C424" t="s">
        <v>168</v>
      </c>
      <c r="D424" t="s">
        <v>651</v>
      </c>
      <c r="E424" t="s">
        <v>757</v>
      </c>
      <c r="F424" s="1">
        <v>1675.3999999999999</v>
      </c>
      <c r="G424" t="s">
        <v>71</v>
      </c>
      <c r="H424" t="s">
        <v>43</v>
      </c>
      <c r="I424" t="s">
        <v>44</v>
      </c>
      <c r="J424" t="s">
        <v>72</v>
      </c>
    </row>
    <row r="425" spans="1:10" x14ac:dyDescent="0.25">
      <c r="A425" s="7">
        <v>6053</v>
      </c>
      <c r="B425">
        <v>2019</v>
      </c>
      <c r="C425" t="s">
        <v>39</v>
      </c>
      <c r="D425" t="s">
        <v>695</v>
      </c>
      <c r="E425" t="s">
        <v>696</v>
      </c>
      <c r="F425" s="1">
        <v>1665.9</v>
      </c>
      <c r="G425" t="s">
        <v>71</v>
      </c>
      <c r="H425" t="s">
        <v>43</v>
      </c>
      <c r="I425" t="s">
        <v>44</v>
      </c>
      <c r="J425" t="s">
        <v>72</v>
      </c>
    </row>
    <row r="426" spans="1:10" x14ac:dyDescent="0.25">
      <c r="A426" s="7">
        <v>12101</v>
      </c>
      <c r="B426">
        <v>2019</v>
      </c>
      <c r="C426" t="s">
        <v>119</v>
      </c>
      <c r="D426" t="s">
        <v>758</v>
      </c>
      <c r="E426" t="s">
        <v>759</v>
      </c>
      <c r="F426" s="1">
        <v>1653.6000000000001</v>
      </c>
      <c r="G426" t="s">
        <v>71</v>
      </c>
      <c r="H426" t="s">
        <v>43</v>
      </c>
      <c r="I426" t="s">
        <v>44</v>
      </c>
      <c r="J426" t="s">
        <v>72</v>
      </c>
    </row>
    <row r="427" spans="1:10" x14ac:dyDescent="0.25">
      <c r="A427" s="7">
        <v>39167</v>
      </c>
      <c r="B427">
        <v>2019</v>
      </c>
      <c r="C427" t="s">
        <v>65</v>
      </c>
      <c r="D427" t="s">
        <v>457</v>
      </c>
      <c r="E427" t="s">
        <v>760</v>
      </c>
      <c r="F427" s="1">
        <v>1636.5000000000005</v>
      </c>
      <c r="G427" t="s">
        <v>71</v>
      </c>
      <c r="H427" t="s">
        <v>43</v>
      </c>
      <c r="I427" t="s">
        <v>44</v>
      </c>
      <c r="J427" t="s">
        <v>72</v>
      </c>
    </row>
    <row r="428" spans="1:10" x14ac:dyDescent="0.25">
      <c r="A428" s="7">
        <v>48027</v>
      </c>
      <c r="B428">
        <v>2019</v>
      </c>
      <c r="C428" t="s">
        <v>45</v>
      </c>
      <c r="D428" t="s">
        <v>761</v>
      </c>
      <c r="E428" t="s">
        <v>762</v>
      </c>
      <c r="F428" s="1">
        <v>1606.4</v>
      </c>
      <c r="G428" t="s">
        <v>71</v>
      </c>
      <c r="H428" t="s">
        <v>43</v>
      </c>
      <c r="I428" t="s">
        <v>44</v>
      </c>
      <c r="J428" t="s">
        <v>72</v>
      </c>
    </row>
    <row r="429" spans="1:10" x14ac:dyDescent="0.25">
      <c r="A429" s="7">
        <v>49049</v>
      </c>
      <c r="B429">
        <v>2019</v>
      </c>
      <c r="C429" t="s">
        <v>165</v>
      </c>
      <c r="D429" t="s">
        <v>763</v>
      </c>
      <c r="E429" t="s">
        <v>764</v>
      </c>
      <c r="F429" s="1">
        <v>1594.1999999999998</v>
      </c>
      <c r="G429" t="s">
        <v>71</v>
      </c>
      <c r="H429" t="s">
        <v>43</v>
      </c>
      <c r="I429" t="s">
        <v>44</v>
      </c>
      <c r="J429" t="s">
        <v>72</v>
      </c>
    </row>
    <row r="430" spans="1:10" x14ac:dyDescent="0.25">
      <c r="A430" s="7">
        <v>4015</v>
      </c>
      <c r="B430">
        <v>2019</v>
      </c>
      <c r="C430" t="s">
        <v>68</v>
      </c>
      <c r="D430" t="s">
        <v>765</v>
      </c>
      <c r="E430" t="s">
        <v>766</v>
      </c>
      <c r="F430" s="1">
        <v>84.3</v>
      </c>
      <c r="G430" t="s">
        <v>97</v>
      </c>
      <c r="H430" t="s">
        <v>43</v>
      </c>
      <c r="I430" t="s">
        <v>44</v>
      </c>
    </row>
    <row r="431" spans="1:10" x14ac:dyDescent="0.25">
      <c r="A431" s="7">
        <v>48215</v>
      </c>
      <c r="B431">
        <v>2019</v>
      </c>
      <c r="C431" t="s">
        <v>45</v>
      </c>
      <c r="D431" t="s">
        <v>767</v>
      </c>
      <c r="E431" t="s">
        <v>768</v>
      </c>
      <c r="F431" s="1">
        <v>1576.6999999999998</v>
      </c>
      <c r="G431" t="s">
        <v>71</v>
      </c>
      <c r="H431" t="s">
        <v>43</v>
      </c>
      <c r="I431" t="s">
        <v>44</v>
      </c>
      <c r="J431" t="s">
        <v>72</v>
      </c>
    </row>
    <row r="432" spans="1:10" x14ac:dyDescent="0.25">
      <c r="A432" s="7">
        <v>27099</v>
      </c>
      <c r="B432">
        <v>2019</v>
      </c>
      <c r="C432" t="s">
        <v>319</v>
      </c>
      <c r="D432" t="s">
        <v>769</v>
      </c>
      <c r="E432" t="s">
        <v>770</v>
      </c>
      <c r="F432" s="1">
        <v>623.79999999999995</v>
      </c>
      <c r="G432" t="s">
        <v>42</v>
      </c>
      <c r="H432" t="s">
        <v>43</v>
      </c>
      <c r="I432" t="s">
        <v>44</v>
      </c>
    </row>
    <row r="433" spans="1:10" x14ac:dyDescent="0.25">
      <c r="A433" s="7">
        <v>27145</v>
      </c>
      <c r="B433">
        <v>2019</v>
      </c>
      <c r="C433" t="s">
        <v>319</v>
      </c>
      <c r="D433" t="s">
        <v>771</v>
      </c>
      <c r="E433" t="s">
        <v>772</v>
      </c>
      <c r="F433" s="1">
        <v>84</v>
      </c>
      <c r="G433" t="s">
        <v>97</v>
      </c>
      <c r="H433" t="s">
        <v>43</v>
      </c>
      <c r="I433" t="s">
        <v>44</v>
      </c>
    </row>
    <row r="434" spans="1:10" x14ac:dyDescent="0.25">
      <c r="A434" s="7">
        <v>41037</v>
      </c>
      <c r="B434">
        <v>2019</v>
      </c>
      <c r="C434" t="s">
        <v>48</v>
      </c>
      <c r="D434" t="s">
        <v>450</v>
      </c>
      <c r="E434" t="s">
        <v>773</v>
      </c>
      <c r="F434" s="1">
        <v>81.699999999999989</v>
      </c>
      <c r="G434" t="s">
        <v>97</v>
      </c>
      <c r="H434" t="s">
        <v>43</v>
      </c>
      <c r="I434" t="s">
        <v>44</v>
      </c>
    </row>
    <row r="435" spans="1:10" x14ac:dyDescent="0.25">
      <c r="A435" s="7">
        <v>37045</v>
      </c>
      <c r="B435">
        <v>2019</v>
      </c>
      <c r="C435" t="s">
        <v>168</v>
      </c>
      <c r="D435" t="s">
        <v>774</v>
      </c>
      <c r="E435" t="s">
        <v>775</v>
      </c>
      <c r="F435" s="1">
        <v>81.3</v>
      </c>
      <c r="G435" t="s">
        <v>97</v>
      </c>
      <c r="H435" t="s">
        <v>43</v>
      </c>
      <c r="I435" t="s">
        <v>44</v>
      </c>
    </row>
    <row r="436" spans="1:10" x14ac:dyDescent="0.25">
      <c r="A436" s="7">
        <v>37169</v>
      </c>
      <c r="B436">
        <v>2019</v>
      </c>
      <c r="C436" t="s">
        <v>168</v>
      </c>
      <c r="D436" t="s">
        <v>776</v>
      </c>
      <c r="E436" t="s">
        <v>777</v>
      </c>
      <c r="F436" s="1">
        <v>2491.1999999999998</v>
      </c>
      <c r="G436" t="s">
        <v>63</v>
      </c>
      <c r="H436" t="s">
        <v>43</v>
      </c>
      <c r="I436" t="s">
        <v>44</v>
      </c>
      <c r="J436" t="s">
        <v>64</v>
      </c>
    </row>
    <row r="437" spans="1:10" x14ac:dyDescent="0.25">
      <c r="A437" s="7">
        <v>8113</v>
      </c>
      <c r="B437">
        <v>2019</v>
      </c>
      <c r="C437" t="s">
        <v>185</v>
      </c>
      <c r="D437" t="s">
        <v>778</v>
      </c>
      <c r="E437" t="s">
        <v>779</v>
      </c>
      <c r="F437" s="1">
        <v>293.60000000000002</v>
      </c>
      <c r="G437" t="s">
        <v>63</v>
      </c>
      <c r="H437" t="s">
        <v>43</v>
      </c>
      <c r="I437" t="s">
        <v>44</v>
      </c>
      <c r="J437" t="s">
        <v>64</v>
      </c>
    </row>
    <row r="438" spans="1:10" x14ac:dyDescent="0.25">
      <c r="A438" s="7">
        <v>6085</v>
      </c>
      <c r="B438">
        <v>2019</v>
      </c>
      <c r="C438" t="s">
        <v>39</v>
      </c>
      <c r="D438" t="s">
        <v>780</v>
      </c>
      <c r="E438" t="s">
        <v>781</v>
      </c>
      <c r="F438" s="1">
        <v>1539.5</v>
      </c>
      <c r="G438" t="s">
        <v>71</v>
      </c>
      <c r="H438" t="s">
        <v>43</v>
      </c>
      <c r="I438" t="s">
        <v>44</v>
      </c>
      <c r="J438" t="s">
        <v>72</v>
      </c>
    </row>
    <row r="439" spans="1:10" x14ac:dyDescent="0.25">
      <c r="A439" s="7">
        <v>17119</v>
      </c>
      <c r="B439">
        <v>2019</v>
      </c>
      <c r="C439" t="s">
        <v>122</v>
      </c>
      <c r="D439" t="s">
        <v>782</v>
      </c>
      <c r="E439" t="s">
        <v>783</v>
      </c>
      <c r="F439" s="1">
        <v>356000</v>
      </c>
      <c r="G439" t="s">
        <v>77</v>
      </c>
      <c r="H439" t="s">
        <v>78</v>
      </c>
      <c r="I439" t="s">
        <v>32</v>
      </c>
    </row>
    <row r="440" spans="1:10" x14ac:dyDescent="0.25">
      <c r="A440" s="7">
        <v>5001</v>
      </c>
      <c r="B440">
        <v>2019</v>
      </c>
      <c r="C440" t="s">
        <v>250</v>
      </c>
      <c r="D440" t="s">
        <v>784</v>
      </c>
      <c r="E440" t="s">
        <v>785</v>
      </c>
      <c r="F440" s="1">
        <v>81</v>
      </c>
      <c r="G440" t="s">
        <v>97</v>
      </c>
      <c r="H440" t="s">
        <v>43</v>
      </c>
      <c r="I440" t="s">
        <v>44</v>
      </c>
    </row>
    <row r="441" spans="1:10" x14ac:dyDescent="0.25">
      <c r="A441" s="7">
        <v>15007</v>
      </c>
      <c r="B441">
        <v>2019</v>
      </c>
      <c r="C441" t="s">
        <v>314</v>
      </c>
      <c r="D441" t="s">
        <v>786</v>
      </c>
      <c r="E441" t="s">
        <v>787</v>
      </c>
      <c r="F441" s="1">
        <v>80</v>
      </c>
      <c r="G441" t="s">
        <v>97</v>
      </c>
      <c r="H441" t="s">
        <v>43</v>
      </c>
      <c r="I441" t="s">
        <v>44</v>
      </c>
    </row>
    <row r="442" spans="1:10" x14ac:dyDescent="0.25">
      <c r="A442" s="7">
        <v>24039</v>
      </c>
      <c r="B442">
        <v>2019</v>
      </c>
      <c r="C442" t="s">
        <v>145</v>
      </c>
      <c r="D442" t="s">
        <v>788</v>
      </c>
      <c r="E442" t="s">
        <v>789</v>
      </c>
      <c r="F442" s="1">
        <v>80</v>
      </c>
      <c r="G442" t="s">
        <v>97</v>
      </c>
      <c r="H442" t="s">
        <v>43</v>
      </c>
      <c r="I442" t="s">
        <v>44</v>
      </c>
    </row>
    <row r="443" spans="1:10" x14ac:dyDescent="0.25">
      <c r="A443" s="7">
        <v>51001</v>
      </c>
      <c r="B443">
        <v>2019</v>
      </c>
      <c r="C443" t="s">
        <v>355</v>
      </c>
      <c r="D443" t="s">
        <v>790</v>
      </c>
      <c r="E443" t="s">
        <v>791</v>
      </c>
      <c r="F443" s="1">
        <v>80</v>
      </c>
      <c r="G443" t="s">
        <v>97</v>
      </c>
      <c r="H443" t="s">
        <v>43</v>
      </c>
      <c r="I443" t="s">
        <v>44</v>
      </c>
    </row>
    <row r="444" spans="1:10" x14ac:dyDescent="0.25">
      <c r="A444" s="7">
        <v>25017</v>
      </c>
      <c r="B444">
        <v>2019</v>
      </c>
      <c r="C444" t="s">
        <v>228</v>
      </c>
      <c r="D444" t="s">
        <v>149</v>
      </c>
      <c r="E444" t="s">
        <v>418</v>
      </c>
      <c r="F444" s="1">
        <v>79.3</v>
      </c>
      <c r="G444" t="s">
        <v>97</v>
      </c>
      <c r="H444" t="s">
        <v>43</v>
      </c>
      <c r="I444" t="s">
        <v>44</v>
      </c>
    </row>
    <row r="445" spans="1:10" x14ac:dyDescent="0.25">
      <c r="A445" s="7">
        <v>1017</v>
      </c>
      <c r="B445">
        <v>2019</v>
      </c>
      <c r="C445" t="s">
        <v>138</v>
      </c>
      <c r="D445" t="s">
        <v>143</v>
      </c>
      <c r="E445" t="s">
        <v>792</v>
      </c>
      <c r="F445" s="1">
        <v>79.2</v>
      </c>
      <c r="G445" t="s">
        <v>97</v>
      </c>
      <c r="H445" t="s">
        <v>43</v>
      </c>
      <c r="I445" t="s">
        <v>44</v>
      </c>
    </row>
    <row r="446" spans="1:10" x14ac:dyDescent="0.25">
      <c r="A446" s="7">
        <v>13033</v>
      </c>
      <c r="B446">
        <v>2019</v>
      </c>
      <c r="C446" t="s">
        <v>109</v>
      </c>
      <c r="D446" t="s">
        <v>793</v>
      </c>
      <c r="E446" t="s">
        <v>794</v>
      </c>
      <c r="F446" s="1">
        <v>78.900000000000006</v>
      </c>
      <c r="G446" t="s">
        <v>97</v>
      </c>
      <c r="H446" t="s">
        <v>43</v>
      </c>
      <c r="I446" t="s">
        <v>44</v>
      </c>
    </row>
    <row r="447" spans="1:10" x14ac:dyDescent="0.25">
      <c r="A447" s="7">
        <v>45013</v>
      </c>
      <c r="B447">
        <v>2019</v>
      </c>
      <c r="C447" t="s">
        <v>173</v>
      </c>
      <c r="D447" t="s">
        <v>353</v>
      </c>
      <c r="E447" t="s">
        <v>795</v>
      </c>
      <c r="F447" s="1">
        <v>78.5</v>
      </c>
      <c r="G447" t="s">
        <v>97</v>
      </c>
      <c r="H447" t="s">
        <v>43</v>
      </c>
      <c r="I447" t="s">
        <v>44</v>
      </c>
    </row>
    <row r="448" spans="1:10" x14ac:dyDescent="0.25">
      <c r="A448" s="7">
        <v>12025</v>
      </c>
      <c r="B448">
        <v>2019</v>
      </c>
      <c r="C448" t="s">
        <v>119</v>
      </c>
      <c r="D448" t="s">
        <v>796</v>
      </c>
      <c r="E448" t="s">
        <v>797</v>
      </c>
      <c r="F448" s="1">
        <v>77.099999999999994</v>
      </c>
      <c r="G448" t="s">
        <v>97</v>
      </c>
      <c r="H448" t="s">
        <v>43</v>
      </c>
      <c r="I448" t="s">
        <v>44</v>
      </c>
    </row>
    <row r="449" spans="1:9" x14ac:dyDescent="0.25">
      <c r="A449" s="7">
        <v>12127</v>
      </c>
      <c r="B449">
        <v>2019</v>
      </c>
      <c r="C449" t="s">
        <v>119</v>
      </c>
      <c r="D449" t="s">
        <v>188</v>
      </c>
      <c r="E449" t="s">
        <v>189</v>
      </c>
      <c r="F449" s="1">
        <v>76.099999999999994</v>
      </c>
      <c r="G449" t="s">
        <v>97</v>
      </c>
      <c r="H449" t="s">
        <v>43</v>
      </c>
      <c r="I449" t="s">
        <v>44</v>
      </c>
    </row>
    <row r="450" spans="1:9" x14ac:dyDescent="0.25">
      <c r="A450" s="7">
        <v>1077</v>
      </c>
      <c r="B450">
        <v>2019</v>
      </c>
      <c r="C450" t="s">
        <v>138</v>
      </c>
      <c r="D450" t="s">
        <v>798</v>
      </c>
      <c r="E450" t="s">
        <v>799</v>
      </c>
      <c r="F450" s="1">
        <v>75</v>
      </c>
      <c r="G450" t="s">
        <v>97</v>
      </c>
      <c r="H450" t="s">
        <v>43</v>
      </c>
      <c r="I450" t="s">
        <v>44</v>
      </c>
    </row>
    <row r="451" spans="1:9" x14ac:dyDescent="0.25">
      <c r="A451" s="7">
        <v>12041</v>
      </c>
      <c r="B451">
        <v>2019</v>
      </c>
      <c r="C451" t="s">
        <v>119</v>
      </c>
      <c r="D451" t="s">
        <v>800</v>
      </c>
      <c r="E451" t="s">
        <v>801</v>
      </c>
      <c r="F451" s="1">
        <v>74.900000000000006</v>
      </c>
      <c r="G451" t="s">
        <v>97</v>
      </c>
      <c r="H451" t="s">
        <v>43</v>
      </c>
      <c r="I451" t="s">
        <v>44</v>
      </c>
    </row>
    <row r="452" spans="1:9" x14ac:dyDescent="0.25">
      <c r="A452" s="7">
        <v>12047</v>
      </c>
      <c r="B452">
        <v>2019</v>
      </c>
      <c r="C452" t="s">
        <v>119</v>
      </c>
      <c r="D452" t="s">
        <v>802</v>
      </c>
      <c r="E452" t="s">
        <v>803</v>
      </c>
      <c r="F452" s="1">
        <v>74.900000000000006</v>
      </c>
      <c r="G452" t="s">
        <v>97</v>
      </c>
      <c r="H452" t="s">
        <v>43</v>
      </c>
      <c r="I452" t="s">
        <v>44</v>
      </c>
    </row>
    <row r="453" spans="1:9" x14ac:dyDescent="0.25">
      <c r="A453" s="7">
        <v>45003</v>
      </c>
      <c r="B453">
        <v>2019</v>
      </c>
      <c r="C453" t="s">
        <v>173</v>
      </c>
      <c r="D453" t="s">
        <v>804</v>
      </c>
      <c r="E453" t="s">
        <v>805</v>
      </c>
      <c r="F453" s="1">
        <v>74.900000000000006</v>
      </c>
      <c r="G453" t="s">
        <v>97</v>
      </c>
      <c r="H453" t="s">
        <v>43</v>
      </c>
      <c r="I453" t="s">
        <v>44</v>
      </c>
    </row>
    <row r="454" spans="1:9" x14ac:dyDescent="0.25">
      <c r="A454" s="7">
        <v>37179</v>
      </c>
      <c r="B454">
        <v>2019</v>
      </c>
      <c r="C454" t="s">
        <v>168</v>
      </c>
      <c r="D454" t="s">
        <v>183</v>
      </c>
      <c r="E454" t="s">
        <v>806</v>
      </c>
      <c r="F454" s="1">
        <v>74.899999999999991</v>
      </c>
      <c r="G454" t="s">
        <v>97</v>
      </c>
      <c r="H454" t="s">
        <v>43</v>
      </c>
      <c r="I454" t="s">
        <v>44</v>
      </c>
    </row>
    <row r="455" spans="1:9" x14ac:dyDescent="0.25">
      <c r="A455" s="7">
        <v>12015</v>
      </c>
      <c r="B455">
        <v>2019</v>
      </c>
      <c r="C455" t="s">
        <v>119</v>
      </c>
      <c r="D455" t="s">
        <v>807</v>
      </c>
      <c r="E455" t="s">
        <v>808</v>
      </c>
      <c r="F455" s="1">
        <v>74.5</v>
      </c>
      <c r="G455" t="s">
        <v>97</v>
      </c>
      <c r="H455" t="s">
        <v>43</v>
      </c>
      <c r="I455" t="s">
        <v>44</v>
      </c>
    </row>
    <row r="456" spans="1:9" x14ac:dyDescent="0.25">
      <c r="A456" s="7">
        <v>12023</v>
      </c>
      <c r="B456">
        <v>2019</v>
      </c>
      <c r="C456" t="s">
        <v>119</v>
      </c>
      <c r="D456" t="s">
        <v>598</v>
      </c>
      <c r="E456" t="s">
        <v>809</v>
      </c>
      <c r="F456" s="1">
        <v>74.5</v>
      </c>
      <c r="G456" t="s">
        <v>97</v>
      </c>
      <c r="H456" t="s">
        <v>43</v>
      </c>
      <c r="I456" t="s">
        <v>44</v>
      </c>
    </row>
    <row r="457" spans="1:9" x14ac:dyDescent="0.25">
      <c r="A457" s="7">
        <v>12051</v>
      </c>
      <c r="B457">
        <v>2019</v>
      </c>
      <c r="C457" t="s">
        <v>119</v>
      </c>
      <c r="D457" t="s">
        <v>810</v>
      </c>
      <c r="E457" t="s">
        <v>811</v>
      </c>
      <c r="F457" s="1">
        <v>74.5</v>
      </c>
      <c r="G457" t="s">
        <v>97</v>
      </c>
      <c r="H457" t="s">
        <v>43</v>
      </c>
      <c r="I457" t="s">
        <v>44</v>
      </c>
    </row>
    <row r="458" spans="1:9" x14ac:dyDescent="0.25">
      <c r="A458" s="7">
        <v>12081</v>
      </c>
      <c r="B458">
        <v>2019</v>
      </c>
      <c r="C458" t="s">
        <v>119</v>
      </c>
      <c r="D458" t="s">
        <v>812</v>
      </c>
      <c r="E458" t="s">
        <v>813</v>
      </c>
      <c r="F458" s="1">
        <v>74.5</v>
      </c>
      <c r="G458" t="s">
        <v>97</v>
      </c>
      <c r="H458" t="s">
        <v>43</v>
      </c>
      <c r="I458" t="s">
        <v>44</v>
      </c>
    </row>
    <row r="459" spans="1:9" x14ac:dyDescent="0.25">
      <c r="A459" s="7">
        <v>13205</v>
      </c>
      <c r="B459">
        <v>2019</v>
      </c>
      <c r="C459" t="s">
        <v>109</v>
      </c>
      <c r="D459" t="s">
        <v>814</v>
      </c>
      <c r="E459" t="s">
        <v>815</v>
      </c>
      <c r="F459" s="1">
        <v>73.5</v>
      </c>
      <c r="G459" t="s">
        <v>97</v>
      </c>
      <c r="H459" t="s">
        <v>43</v>
      </c>
      <c r="I459" t="s">
        <v>44</v>
      </c>
    </row>
    <row r="460" spans="1:9" x14ac:dyDescent="0.25">
      <c r="A460" s="7">
        <v>12095</v>
      </c>
      <c r="B460">
        <v>2019</v>
      </c>
      <c r="C460" t="s">
        <v>119</v>
      </c>
      <c r="D460" t="s">
        <v>192</v>
      </c>
      <c r="E460" t="s">
        <v>816</v>
      </c>
      <c r="F460" s="1">
        <v>72.8</v>
      </c>
      <c r="G460" t="s">
        <v>97</v>
      </c>
      <c r="H460" t="s">
        <v>43</v>
      </c>
      <c r="I460" t="s">
        <v>44</v>
      </c>
    </row>
    <row r="461" spans="1:9" x14ac:dyDescent="0.25">
      <c r="A461" s="7">
        <v>37153</v>
      </c>
      <c r="B461">
        <v>2019</v>
      </c>
      <c r="C461" t="s">
        <v>168</v>
      </c>
      <c r="D461" t="s">
        <v>190</v>
      </c>
      <c r="E461" t="s">
        <v>191</v>
      </c>
      <c r="F461" s="1">
        <v>72.2</v>
      </c>
      <c r="G461" t="s">
        <v>97</v>
      </c>
      <c r="H461" t="s">
        <v>43</v>
      </c>
      <c r="I461" t="s">
        <v>44</v>
      </c>
    </row>
    <row r="462" spans="1:9" x14ac:dyDescent="0.25">
      <c r="A462" s="7">
        <v>25005</v>
      </c>
      <c r="B462">
        <v>2019</v>
      </c>
      <c r="C462" t="s">
        <v>228</v>
      </c>
      <c r="D462" t="s">
        <v>817</v>
      </c>
      <c r="E462" t="s">
        <v>818</v>
      </c>
      <c r="F462" s="1">
        <v>71.400000000000006</v>
      </c>
      <c r="G462" t="s">
        <v>97</v>
      </c>
      <c r="H462" t="s">
        <v>43</v>
      </c>
      <c r="I462" t="s">
        <v>44</v>
      </c>
    </row>
    <row r="463" spans="1:9" x14ac:dyDescent="0.25">
      <c r="A463" s="7">
        <v>41035</v>
      </c>
      <c r="B463">
        <v>2019</v>
      </c>
      <c r="C463" t="s">
        <v>48</v>
      </c>
      <c r="D463" t="s">
        <v>819</v>
      </c>
      <c r="E463" t="s">
        <v>820</v>
      </c>
      <c r="F463" s="1">
        <v>69.400000000000006</v>
      </c>
      <c r="G463" t="s">
        <v>97</v>
      </c>
      <c r="H463" t="s">
        <v>43</v>
      </c>
      <c r="I463" t="s">
        <v>44</v>
      </c>
    </row>
    <row r="464" spans="1:9" x14ac:dyDescent="0.25">
      <c r="A464" s="7">
        <v>34019</v>
      </c>
      <c r="B464">
        <v>2019</v>
      </c>
      <c r="C464" t="s">
        <v>148</v>
      </c>
      <c r="D464" t="s">
        <v>821</v>
      </c>
      <c r="E464" t="s">
        <v>822</v>
      </c>
      <c r="F464" s="1">
        <v>66.8</v>
      </c>
      <c r="G464" t="s">
        <v>97</v>
      </c>
      <c r="H464" t="s">
        <v>43</v>
      </c>
      <c r="I464" t="s">
        <v>44</v>
      </c>
    </row>
    <row r="465" spans="1:11" x14ac:dyDescent="0.25">
      <c r="A465" s="7">
        <v>27083</v>
      </c>
      <c r="B465">
        <v>2019</v>
      </c>
      <c r="C465" t="s">
        <v>319</v>
      </c>
      <c r="D465" t="s">
        <v>823</v>
      </c>
      <c r="E465" t="s">
        <v>824</v>
      </c>
      <c r="F465" s="1">
        <v>66.3</v>
      </c>
      <c r="G465" t="s">
        <v>97</v>
      </c>
      <c r="H465" t="s">
        <v>43</v>
      </c>
      <c r="I465" t="s">
        <v>44</v>
      </c>
    </row>
    <row r="466" spans="1:11" x14ac:dyDescent="0.25">
      <c r="A466" s="7">
        <v>35061</v>
      </c>
      <c r="B466">
        <v>2019</v>
      </c>
      <c r="C466" t="s">
        <v>266</v>
      </c>
      <c r="D466" t="s">
        <v>825</v>
      </c>
      <c r="E466" t="s">
        <v>826</v>
      </c>
      <c r="F466" s="1">
        <v>64.5</v>
      </c>
      <c r="G466" t="s">
        <v>97</v>
      </c>
      <c r="H466" t="s">
        <v>43</v>
      </c>
      <c r="I466" t="s">
        <v>44</v>
      </c>
    </row>
    <row r="467" spans="1:11" x14ac:dyDescent="0.25">
      <c r="A467" s="7">
        <v>6083</v>
      </c>
      <c r="B467">
        <v>2019</v>
      </c>
      <c r="C467" t="s">
        <v>39</v>
      </c>
      <c r="D467" t="s">
        <v>827</v>
      </c>
      <c r="E467" t="s">
        <v>828</v>
      </c>
      <c r="F467" s="1">
        <v>62.5</v>
      </c>
      <c r="G467" t="s">
        <v>97</v>
      </c>
      <c r="H467" t="s">
        <v>43</v>
      </c>
      <c r="I467" t="s">
        <v>44</v>
      </c>
    </row>
    <row r="468" spans="1:11" x14ac:dyDescent="0.25">
      <c r="A468" s="7">
        <v>12073</v>
      </c>
      <c r="B468">
        <v>2019</v>
      </c>
      <c r="C468" t="s">
        <v>119</v>
      </c>
      <c r="D468" t="s">
        <v>829</v>
      </c>
      <c r="E468" t="s">
        <v>830</v>
      </c>
      <c r="F468" s="1">
        <v>62</v>
      </c>
      <c r="G468" t="s">
        <v>97</v>
      </c>
      <c r="H468" t="s">
        <v>43</v>
      </c>
      <c r="I468" t="s">
        <v>44</v>
      </c>
    </row>
    <row r="469" spans="1:11" x14ac:dyDescent="0.25">
      <c r="A469" s="7">
        <v>27141</v>
      </c>
      <c r="B469">
        <v>2019</v>
      </c>
      <c r="C469" t="s">
        <v>319</v>
      </c>
      <c r="D469" t="s">
        <v>831</v>
      </c>
      <c r="E469" t="s">
        <v>832</v>
      </c>
      <c r="F469" s="1">
        <v>2469.3000000000002</v>
      </c>
      <c r="G469" t="s">
        <v>63</v>
      </c>
      <c r="H469" t="s">
        <v>43</v>
      </c>
      <c r="I469" t="s">
        <v>44</v>
      </c>
      <c r="J469" t="s">
        <v>64</v>
      </c>
    </row>
    <row r="470" spans="1:11" x14ac:dyDescent="0.25">
      <c r="A470" s="7">
        <v>30087</v>
      </c>
      <c r="B470">
        <v>2019</v>
      </c>
      <c r="C470" t="s">
        <v>91</v>
      </c>
      <c r="D470" t="s">
        <v>833</v>
      </c>
      <c r="E470" t="s">
        <v>834</v>
      </c>
      <c r="F470" s="1">
        <v>2409.5</v>
      </c>
      <c r="G470" t="s">
        <v>63</v>
      </c>
      <c r="H470" t="s">
        <v>43</v>
      </c>
      <c r="I470" t="s">
        <v>44</v>
      </c>
      <c r="J470" t="s">
        <v>64</v>
      </c>
    </row>
    <row r="471" spans="1:11" x14ac:dyDescent="0.25">
      <c r="A471" s="7">
        <v>4005</v>
      </c>
      <c r="B471">
        <v>2019</v>
      </c>
      <c r="C471" t="s">
        <v>68</v>
      </c>
      <c r="D471" t="s">
        <v>835</v>
      </c>
      <c r="E471" t="s">
        <v>836</v>
      </c>
      <c r="F471">
        <v>2409.3000000000002</v>
      </c>
      <c r="G471" t="s">
        <v>238</v>
      </c>
      <c r="H471" t="s">
        <v>43</v>
      </c>
      <c r="I471" t="s">
        <v>44</v>
      </c>
      <c r="J471" t="s">
        <v>239</v>
      </c>
      <c r="K471">
        <v>2019</v>
      </c>
    </row>
    <row r="472" spans="1:11" x14ac:dyDescent="0.25">
      <c r="A472" s="7">
        <v>29071</v>
      </c>
      <c r="B472">
        <v>2019</v>
      </c>
      <c r="C472" t="s">
        <v>837</v>
      </c>
      <c r="D472" t="s">
        <v>551</v>
      </c>
      <c r="E472" t="s">
        <v>838</v>
      </c>
      <c r="F472" s="1">
        <v>2389.4</v>
      </c>
      <c r="G472" t="s">
        <v>63</v>
      </c>
      <c r="H472" t="s">
        <v>43</v>
      </c>
      <c r="I472" t="s">
        <v>44</v>
      </c>
      <c r="J472" t="s">
        <v>64</v>
      </c>
    </row>
    <row r="473" spans="1:11" x14ac:dyDescent="0.25">
      <c r="A473" s="7">
        <v>48401</v>
      </c>
      <c r="B473">
        <v>2019</v>
      </c>
      <c r="C473" t="s">
        <v>45</v>
      </c>
      <c r="D473" t="s">
        <v>726</v>
      </c>
      <c r="E473" t="s">
        <v>727</v>
      </c>
      <c r="F473" s="1">
        <v>2379.6000000000004</v>
      </c>
      <c r="G473" t="s">
        <v>63</v>
      </c>
      <c r="H473" t="s">
        <v>43</v>
      </c>
      <c r="I473" t="s">
        <v>44</v>
      </c>
      <c r="J473" t="s">
        <v>64</v>
      </c>
    </row>
    <row r="474" spans="1:11" x14ac:dyDescent="0.25">
      <c r="A474" s="7">
        <v>48029</v>
      </c>
      <c r="B474">
        <v>2019</v>
      </c>
      <c r="C474" t="s">
        <v>45</v>
      </c>
      <c r="D474" t="s">
        <v>153</v>
      </c>
      <c r="E474" t="s">
        <v>154</v>
      </c>
      <c r="F474" s="1">
        <v>2376</v>
      </c>
      <c r="G474" t="s">
        <v>63</v>
      </c>
      <c r="H474" t="s">
        <v>43</v>
      </c>
      <c r="I474" t="s">
        <v>44</v>
      </c>
      <c r="J474" t="s">
        <v>64</v>
      </c>
    </row>
    <row r="475" spans="1:11" x14ac:dyDescent="0.25">
      <c r="A475" s="7">
        <v>32003</v>
      </c>
      <c r="B475">
        <v>2019</v>
      </c>
      <c r="C475" t="s">
        <v>98</v>
      </c>
      <c r="D475" t="s">
        <v>99</v>
      </c>
      <c r="E475" t="s">
        <v>100</v>
      </c>
      <c r="F475">
        <v>2273</v>
      </c>
      <c r="G475" t="s">
        <v>238</v>
      </c>
      <c r="H475" t="s">
        <v>43</v>
      </c>
      <c r="I475" t="s">
        <v>44</v>
      </c>
      <c r="J475" t="s">
        <v>239</v>
      </c>
      <c r="K475">
        <v>2013.8333333333333</v>
      </c>
    </row>
    <row r="476" spans="1:11" x14ac:dyDescent="0.25">
      <c r="A476" s="7">
        <v>21041</v>
      </c>
      <c r="B476">
        <v>2019</v>
      </c>
      <c r="C476" t="s">
        <v>555</v>
      </c>
      <c r="D476" t="s">
        <v>839</v>
      </c>
      <c r="E476" t="s">
        <v>840</v>
      </c>
      <c r="F476" s="1">
        <v>2225.9</v>
      </c>
      <c r="G476" t="s">
        <v>63</v>
      </c>
      <c r="H476" t="s">
        <v>43</v>
      </c>
      <c r="I476" t="s">
        <v>44</v>
      </c>
      <c r="J476" t="s">
        <v>64</v>
      </c>
    </row>
    <row r="477" spans="1:11" x14ac:dyDescent="0.25">
      <c r="A477" s="7">
        <v>20149</v>
      </c>
      <c r="B477">
        <v>2019</v>
      </c>
      <c r="C477" t="s">
        <v>284</v>
      </c>
      <c r="D477" t="s">
        <v>841</v>
      </c>
      <c r="E477" t="s">
        <v>842</v>
      </c>
      <c r="F477" s="1">
        <v>2160</v>
      </c>
      <c r="G477" t="s">
        <v>63</v>
      </c>
      <c r="H477" t="s">
        <v>43</v>
      </c>
      <c r="I477" t="s">
        <v>44</v>
      </c>
      <c r="J477" t="s">
        <v>64</v>
      </c>
    </row>
    <row r="478" spans="1:11" x14ac:dyDescent="0.25">
      <c r="A478" s="7">
        <v>48141</v>
      </c>
      <c r="B478">
        <v>2019</v>
      </c>
      <c r="C478" t="s">
        <v>45</v>
      </c>
      <c r="D478" t="s">
        <v>372</v>
      </c>
      <c r="E478" t="s">
        <v>843</v>
      </c>
      <c r="F478" s="1">
        <v>1517.8000000000002</v>
      </c>
      <c r="G478" t="s">
        <v>71</v>
      </c>
      <c r="H478" t="s">
        <v>43</v>
      </c>
      <c r="I478" t="s">
        <v>44</v>
      </c>
      <c r="J478" t="s">
        <v>72</v>
      </c>
    </row>
    <row r="479" spans="1:11" x14ac:dyDescent="0.25">
      <c r="A479" s="7">
        <v>34003</v>
      </c>
      <c r="B479">
        <v>2019</v>
      </c>
      <c r="C479" t="s">
        <v>148</v>
      </c>
      <c r="D479" t="s">
        <v>844</v>
      </c>
      <c r="E479" t="s">
        <v>845</v>
      </c>
      <c r="F479" s="1">
        <v>1498.3000000000002</v>
      </c>
      <c r="G479" t="s">
        <v>71</v>
      </c>
      <c r="H479" t="s">
        <v>43</v>
      </c>
      <c r="I479" t="s">
        <v>44</v>
      </c>
      <c r="J479" t="s">
        <v>72</v>
      </c>
    </row>
    <row r="480" spans="1:11" x14ac:dyDescent="0.25">
      <c r="A480" s="7">
        <v>13303</v>
      </c>
      <c r="B480">
        <v>2019</v>
      </c>
      <c r="C480" t="s">
        <v>109</v>
      </c>
      <c r="D480" t="s">
        <v>457</v>
      </c>
      <c r="E480" t="s">
        <v>846</v>
      </c>
      <c r="F480" s="1">
        <v>1487.6000000000001</v>
      </c>
      <c r="G480" t="s">
        <v>71</v>
      </c>
      <c r="H480" t="s">
        <v>43</v>
      </c>
      <c r="I480" t="s">
        <v>44</v>
      </c>
      <c r="J480" t="s">
        <v>72</v>
      </c>
    </row>
    <row r="481" spans="1:10" x14ac:dyDescent="0.25">
      <c r="A481" s="7">
        <v>4015</v>
      </c>
      <c r="B481">
        <v>2019</v>
      </c>
      <c r="C481" t="s">
        <v>68</v>
      </c>
      <c r="D481" t="s">
        <v>765</v>
      </c>
      <c r="E481" t="s">
        <v>766</v>
      </c>
      <c r="F481" s="1">
        <v>1483.9999999999998</v>
      </c>
      <c r="G481" t="s">
        <v>71</v>
      </c>
      <c r="H481" t="s">
        <v>43</v>
      </c>
      <c r="I481" t="s">
        <v>44</v>
      </c>
      <c r="J481" t="s">
        <v>72</v>
      </c>
    </row>
    <row r="482" spans="1:10" x14ac:dyDescent="0.25">
      <c r="A482" s="7">
        <v>51025</v>
      </c>
      <c r="B482">
        <v>2019</v>
      </c>
      <c r="C482" t="s">
        <v>355</v>
      </c>
      <c r="D482" t="s">
        <v>847</v>
      </c>
      <c r="E482" t="s">
        <v>848</v>
      </c>
      <c r="F482" s="1">
        <v>1472.2</v>
      </c>
      <c r="G482" t="s">
        <v>71</v>
      </c>
      <c r="H482" t="s">
        <v>43</v>
      </c>
      <c r="I482" t="s">
        <v>44</v>
      </c>
      <c r="J482" t="s">
        <v>72</v>
      </c>
    </row>
    <row r="483" spans="1:10" x14ac:dyDescent="0.25">
      <c r="A483" s="7">
        <v>51187</v>
      </c>
      <c r="B483">
        <v>2019</v>
      </c>
      <c r="C483" t="s">
        <v>355</v>
      </c>
      <c r="D483" t="s">
        <v>849</v>
      </c>
      <c r="E483" t="s">
        <v>850</v>
      </c>
      <c r="F483" s="1">
        <v>1472.2</v>
      </c>
      <c r="G483" t="s">
        <v>71</v>
      </c>
      <c r="H483" t="s">
        <v>43</v>
      </c>
      <c r="I483" t="s">
        <v>44</v>
      </c>
      <c r="J483" t="s">
        <v>72</v>
      </c>
    </row>
    <row r="484" spans="1:10" x14ac:dyDescent="0.25">
      <c r="A484" s="7">
        <v>35025</v>
      </c>
      <c r="B484">
        <v>2019</v>
      </c>
      <c r="C484" t="s">
        <v>266</v>
      </c>
      <c r="D484" t="s">
        <v>851</v>
      </c>
      <c r="E484" t="s">
        <v>268</v>
      </c>
      <c r="F484" s="1">
        <v>1443.3000000000002</v>
      </c>
      <c r="G484" t="s">
        <v>71</v>
      </c>
      <c r="H484" t="s">
        <v>43</v>
      </c>
      <c r="I484" t="s">
        <v>44</v>
      </c>
      <c r="J484" t="s">
        <v>72</v>
      </c>
    </row>
    <row r="485" spans="1:10" x14ac:dyDescent="0.25">
      <c r="A485" s="7">
        <v>48351</v>
      </c>
      <c r="B485">
        <v>2019</v>
      </c>
      <c r="C485" t="s">
        <v>45</v>
      </c>
      <c r="D485" t="s">
        <v>852</v>
      </c>
      <c r="E485" t="s">
        <v>853</v>
      </c>
      <c r="F485" s="1">
        <v>1433.6000000000001</v>
      </c>
      <c r="G485" t="s">
        <v>71</v>
      </c>
      <c r="H485" t="s">
        <v>43</v>
      </c>
      <c r="I485" t="s">
        <v>44</v>
      </c>
      <c r="J485" t="s">
        <v>72</v>
      </c>
    </row>
    <row r="486" spans="1:10" x14ac:dyDescent="0.25">
      <c r="A486" s="7">
        <v>21127</v>
      </c>
      <c r="B486">
        <v>2019</v>
      </c>
      <c r="C486" t="s">
        <v>555</v>
      </c>
      <c r="D486" t="s">
        <v>854</v>
      </c>
      <c r="E486" t="s">
        <v>855</v>
      </c>
      <c r="F486" s="1">
        <v>1430.5</v>
      </c>
      <c r="G486" t="s">
        <v>71</v>
      </c>
      <c r="H486" t="s">
        <v>43</v>
      </c>
      <c r="I486" t="s">
        <v>44</v>
      </c>
      <c r="J486" t="s">
        <v>72</v>
      </c>
    </row>
    <row r="487" spans="1:10" x14ac:dyDescent="0.25">
      <c r="A487" s="7">
        <v>26017</v>
      </c>
      <c r="B487">
        <v>2019</v>
      </c>
      <c r="C487" t="s">
        <v>171</v>
      </c>
      <c r="D487" t="s">
        <v>856</v>
      </c>
      <c r="E487" t="s">
        <v>857</v>
      </c>
      <c r="F487" s="1">
        <v>1430.3000000000002</v>
      </c>
      <c r="G487" t="s">
        <v>71</v>
      </c>
      <c r="H487" t="s">
        <v>43</v>
      </c>
      <c r="I487" t="s">
        <v>44</v>
      </c>
      <c r="J487" t="s">
        <v>72</v>
      </c>
    </row>
    <row r="488" spans="1:10" x14ac:dyDescent="0.25">
      <c r="A488" s="7">
        <v>39087</v>
      </c>
      <c r="B488">
        <v>2019</v>
      </c>
      <c r="C488" t="s">
        <v>65</v>
      </c>
      <c r="D488" t="s">
        <v>854</v>
      </c>
      <c r="E488" t="s">
        <v>858</v>
      </c>
      <c r="F488" s="1">
        <v>1429.8000000000002</v>
      </c>
      <c r="G488" t="s">
        <v>71</v>
      </c>
      <c r="H488" t="s">
        <v>43</v>
      </c>
      <c r="I488" t="s">
        <v>44</v>
      </c>
      <c r="J488" t="s">
        <v>72</v>
      </c>
    </row>
    <row r="489" spans="1:10" x14ac:dyDescent="0.25">
      <c r="A489" s="7">
        <v>47085</v>
      </c>
      <c r="B489">
        <v>2019</v>
      </c>
      <c r="C489" t="s">
        <v>415</v>
      </c>
      <c r="D489" t="s">
        <v>859</v>
      </c>
      <c r="E489" t="s">
        <v>860</v>
      </c>
      <c r="F489" s="1">
        <v>1426</v>
      </c>
      <c r="G489" t="s">
        <v>71</v>
      </c>
      <c r="H489" t="s">
        <v>43</v>
      </c>
      <c r="I489" t="s">
        <v>44</v>
      </c>
      <c r="J489" t="s">
        <v>72</v>
      </c>
    </row>
    <row r="490" spans="1:10" x14ac:dyDescent="0.25">
      <c r="A490" s="7">
        <v>42079</v>
      </c>
      <c r="B490">
        <v>2019</v>
      </c>
      <c r="C490" t="s">
        <v>26</v>
      </c>
      <c r="D490" t="s">
        <v>861</v>
      </c>
      <c r="E490" t="s">
        <v>862</v>
      </c>
      <c r="F490" s="1">
        <v>1419.4</v>
      </c>
      <c r="G490" t="s">
        <v>71</v>
      </c>
      <c r="H490" t="s">
        <v>43</v>
      </c>
      <c r="I490" t="s">
        <v>44</v>
      </c>
      <c r="J490" t="s">
        <v>72</v>
      </c>
    </row>
    <row r="491" spans="1:10" x14ac:dyDescent="0.25">
      <c r="A491" s="7">
        <v>48245</v>
      </c>
      <c r="B491">
        <v>2019</v>
      </c>
      <c r="C491" t="s">
        <v>45</v>
      </c>
      <c r="D491" t="s">
        <v>66</v>
      </c>
      <c r="E491" t="s">
        <v>79</v>
      </c>
      <c r="F491" s="1">
        <v>1395.3000000000002</v>
      </c>
      <c r="G491" t="s">
        <v>71</v>
      </c>
      <c r="H491" t="s">
        <v>43</v>
      </c>
      <c r="I491" t="s">
        <v>44</v>
      </c>
      <c r="J491" t="s">
        <v>72</v>
      </c>
    </row>
    <row r="492" spans="1:10" x14ac:dyDescent="0.25">
      <c r="A492" s="7">
        <v>48277</v>
      </c>
      <c r="B492">
        <v>2019</v>
      </c>
      <c r="C492" t="s">
        <v>45</v>
      </c>
      <c r="D492" t="s">
        <v>611</v>
      </c>
      <c r="E492" t="s">
        <v>863</v>
      </c>
      <c r="F492" s="1">
        <v>1378.1999999999998</v>
      </c>
      <c r="G492" t="s">
        <v>71</v>
      </c>
      <c r="H492" t="s">
        <v>43</v>
      </c>
      <c r="I492" t="s">
        <v>44</v>
      </c>
      <c r="J492" t="s">
        <v>72</v>
      </c>
    </row>
    <row r="493" spans="1:10" x14ac:dyDescent="0.25">
      <c r="A493" s="7">
        <v>40121</v>
      </c>
      <c r="B493">
        <v>2019</v>
      </c>
      <c r="C493" t="s">
        <v>194</v>
      </c>
      <c r="D493" t="s">
        <v>864</v>
      </c>
      <c r="E493" t="s">
        <v>680</v>
      </c>
      <c r="F493" s="1">
        <v>1370</v>
      </c>
      <c r="G493" t="s">
        <v>71</v>
      </c>
      <c r="H493" t="s">
        <v>43</v>
      </c>
      <c r="I493" t="s">
        <v>44</v>
      </c>
      <c r="J493" t="s">
        <v>72</v>
      </c>
    </row>
    <row r="494" spans="1:10" x14ac:dyDescent="0.25">
      <c r="A494" s="7">
        <v>12103</v>
      </c>
      <c r="B494">
        <v>2019</v>
      </c>
      <c r="C494" t="s">
        <v>119</v>
      </c>
      <c r="D494" t="s">
        <v>865</v>
      </c>
      <c r="E494" t="s">
        <v>866</v>
      </c>
      <c r="F494" s="1">
        <v>1364.8000000000002</v>
      </c>
      <c r="G494" t="s">
        <v>71</v>
      </c>
      <c r="H494" t="s">
        <v>43</v>
      </c>
      <c r="I494" t="s">
        <v>44</v>
      </c>
      <c r="J494" t="s">
        <v>72</v>
      </c>
    </row>
    <row r="495" spans="1:10" x14ac:dyDescent="0.25">
      <c r="A495" s="7">
        <v>18097</v>
      </c>
      <c r="B495">
        <v>2019</v>
      </c>
      <c r="C495" t="s">
        <v>56</v>
      </c>
      <c r="D495" t="s">
        <v>549</v>
      </c>
      <c r="E495" t="s">
        <v>744</v>
      </c>
      <c r="F495" s="1">
        <v>1353.4</v>
      </c>
      <c r="G495" t="s">
        <v>71</v>
      </c>
      <c r="H495" t="s">
        <v>43</v>
      </c>
      <c r="I495" t="s">
        <v>44</v>
      </c>
      <c r="J495" t="s">
        <v>72</v>
      </c>
    </row>
    <row r="496" spans="1:10" x14ac:dyDescent="0.25">
      <c r="A496" s="7">
        <v>36001</v>
      </c>
      <c r="B496">
        <v>2019</v>
      </c>
      <c r="C496" t="s">
        <v>116</v>
      </c>
      <c r="D496" t="s">
        <v>867</v>
      </c>
      <c r="E496" t="s">
        <v>868</v>
      </c>
      <c r="F496" s="1">
        <v>1343.7000000000003</v>
      </c>
      <c r="G496" t="s">
        <v>71</v>
      </c>
      <c r="H496" t="s">
        <v>43</v>
      </c>
      <c r="I496" t="s">
        <v>44</v>
      </c>
      <c r="J496" t="s">
        <v>72</v>
      </c>
    </row>
    <row r="497" spans="1:11" x14ac:dyDescent="0.25">
      <c r="A497" s="7">
        <v>26163</v>
      </c>
      <c r="B497">
        <v>2019</v>
      </c>
      <c r="C497" t="s">
        <v>171</v>
      </c>
      <c r="D497" t="s">
        <v>421</v>
      </c>
      <c r="E497" t="s">
        <v>869</v>
      </c>
      <c r="F497" s="1">
        <v>1338.1</v>
      </c>
      <c r="G497" t="s">
        <v>71</v>
      </c>
      <c r="H497" t="s">
        <v>43</v>
      </c>
      <c r="I497" t="s">
        <v>44</v>
      </c>
      <c r="J497" t="s">
        <v>72</v>
      </c>
    </row>
    <row r="498" spans="1:11" x14ac:dyDescent="0.25">
      <c r="A498" s="7">
        <v>42017</v>
      </c>
      <c r="B498">
        <v>2019</v>
      </c>
      <c r="C498" t="s">
        <v>26</v>
      </c>
      <c r="D498" t="s">
        <v>870</v>
      </c>
      <c r="E498" t="s">
        <v>871</v>
      </c>
      <c r="F498" s="1">
        <v>1338</v>
      </c>
      <c r="G498" t="s">
        <v>71</v>
      </c>
      <c r="H498" t="s">
        <v>43</v>
      </c>
      <c r="I498" t="s">
        <v>44</v>
      </c>
      <c r="J498" t="s">
        <v>72</v>
      </c>
    </row>
    <row r="499" spans="1:11" x14ac:dyDescent="0.25">
      <c r="A499" s="7">
        <v>48439</v>
      </c>
      <c r="B499">
        <v>2019</v>
      </c>
      <c r="C499" t="s">
        <v>45</v>
      </c>
      <c r="D499" t="s">
        <v>493</v>
      </c>
      <c r="E499" t="s">
        <v>494</v>
      </c>
      <c r="F499" s="1">
        <v>1321.9</v>
      </c>
      <c r="G499" t="s">
        <v>71</v>
      </c>
      <c r="H499" t="s">
        <v>43</v>
      </c>
      <c r="I499" t="s">
        <v>44</v>
      </c>
      <c r="J499" t="s">
        <v>72</v>
      </c>
    </row>
    <row r="500" spans="1:11" x14ac:dyDescent="0.25">
      <c r="A500" s="7">
        <v>17103</v>
      </c>
      <c r="B500">
        <v>2019</v>
      </c>
      <c r="C500" t="s">
        <v>122</v>
      </c>
      <c r="D500" t="s">
        <v>199</v>
      </c>
      <c r="E500" t="s">
        <v>872</v>
      </c>
      <c r="F500" s="1">
        <v>1319.5000000000002</v>
      </c>
      <c r="G500" t="s">
        <v>71</v>
      </c>
      <c r="H500" t="s">
        <v>43</v>
      </c>
      <c r="I500" t="s">
        <v>44</v>
      </c>
      <c r="J500" t="s">
        <v>72</v>
      </c>
    </row>
    <row r="501" spans="1:11" x14ac:dyDescent="0.25">
      <c r="A501" s="7">
        <v>41009</v>
      </c>
      <c r="B501">
        <v>2019</v>
      </c>
      <c r="C501" t="s">
        <v>48</v>
      </c>
      <c r="D501" t="s">
        <v>598</v>
      </c>
      <c r="E501" t="s">
        <v>873</v>
      </c>
      <c r="F501" s="1">
        <v>1319.2999999999997</v>
      </c>
      <c r="G501" t="s">
        <v>71</v>
      </c>
      <c r="H501" t="s">
        <v>43</v>
      </c>
      <c r="I501" t="s">
        <v>44</v>
      </c>
      <c r="J501" t="s">
        <v>72</v>
      </c>
    </row>
    <row r="502" spans="1:11" x14ac:dyDescent="0.25">
      <c r="A502" s="7">
        <v>51085</v>
      </c>
      <c r="B502">
        <v>2019</v>
      </c>
      <c r="C502" t="s">
        <v>355</v>
      </c>
      <c r="D502" t="s">
        <v>874</v>
      </c>
      <c r="E502" t="s">
        <v>875</v>
      </c>
      <c r="F502" s="1">
        <v>1313</v>
      </c>
      <c r="G502" t="s">
        <v>71</v>
      </c>
      <c r="H502" t="s">
        <v>43</v>
      </c>
      <c r="I502" t="s">
        <v>44</v>
      </c>
      <c r="J502" t="s">
        <v>72</v>
      </c>
    </row>
    <row r="503" spans="1:11" x14ac:dyDescent="0.25">
      <c r="A503" s="7">
        <v>36087</v>
      </c>
      <c r="B503">
        <v>2019</v>
      </c>
      <c r="C503" t="s">
        <v>116</v>
      </c>
      <c r="D503" t="s">
        <v>876</v>
      </c>
      <c r="E503" t="s">
        <v>877</v>
      </c>
      <c r="F503" s="1">
        <v>1312.9999999999998</v>
      </c>
      <c r="G503" t="s">
        <v>71</v>
      </c>
      <c r="H503" t="s">
        <v>43</v>
      </c>
      <c r="I503" t="s">
        <v>44</v>
      </c>
      <c r="J503" t="s">
        <v>72</v>
      </c>
    </row>
    <row r="504" spans="1:11" x14ac:dyDescent="0.25">
      <c r="A504" s="7">
        <v>41059</v>
      </c>
      <c r="B504">
        <v>2019</v>
      </c>
      <c r="C504" t="s">
        <v>48</v>
      </c>
      <c r="D504" t="s">
        <v>878</v>
      </c>
      <c r="E504" t="s">
        <v>879</v>
      </c>
      <c r="F504" s="1">
        <v>1310.5999999999999</v>
      </c>
      <c r="G504" t="s">
        <v>71</v>
      </c>
      <c r="H504" t="s">
        <v>43</v>
      </c>
      <c r="I504" t="s">
        <v>44</v>
      </c>
      <c r="J504" t="s">
        <v>72</v>
      </c>
    </row>
    <row r="505" spans="1:11" x14ac:dyDescent="0.25">
      <c r="A505" s="7">
        <v>28059</v>
      </c>
      <c r="B505">
        <v>2019</v>
      </c>
      <c r="C505" t="s">
        <v>610</v>
      </c>
      <c r="D505" t="s">
        <v>670</v>
      </c>
      <c r="E505" t="s">
        <v>671</v>
      </c>
      <c r="F505" s="1">
        <v>1302.9000000000001</v>
      </c>
      <c r="G505" t="s">
        <v>71</v>
      </c>
      <c r="H505" t="s">
        <v>43</v>
      </c>
      <c r="I505" t="s">
        <v>44</v>
      </c>
      <c r="J505" t="s">
        <v>72</v>
      </c>
    </row>
    <row r="506" spans="1:11" x14ac:dyDescent="0.25">
      <c r="A506" s="7">
        <v>36059</v>
      </c>
      <c r="B506">
        <v>2019</v>
      </c>
      <c r="C506" t="s">
        <v>116</v>
      </c>
      <c r="D506" t="s">
        <v>880</v>
      </c>
      <c r="E506" t="s">
        <v>881</v>
      </c>
      <c r="F506" s="1">
        <v>1299.6000000000001</v>
      </c>
      <c r="G506" t="s">
        <v>71</v>
      </c>
      <c r="H506" t="s">
        <v>43</v>
      </c>
      <c r="I506" t="s">
        <v>44</v>
      </c>
      <c r="J506" t="s">
        <v>72</v>
      </c>
    </row>
    <row r="507" spans="1:11" x14ac:dyDescent="0.25">
      <c r="A507" s="7">
        <v>27171</v>
      </c>
      <c r="B507">
        <v>2019</v>
      </c>
      <c r="C507" t="s">
        <v>319</v>
      </c>
      <c r="D507" t="s">
        <v>882</v>
      </c>
      <c r="E507" t="s">
        <v>883</v>
      </c>
      <c r="F507" s="1">
        <v>60.4</v>
      </c>
      <c r="G507" t="s">
        <v>97</v>
      </c>
      <c r="H507" t="s">
        <v>43</v>
      </c>
      <c r="I507" t="s">
        <v>44</v>
      </c>
    </row>
    <row r="508" spans="1:11" x14ac:dyDescent="0.25">
      <c r="A508" s="7">
        <v>16001</v>
      </c>
      <c r="B508">
        <v>2019</v>
      </c>
      <c r="C508" t="s">
        <v>380</v>
      </c>
      <c r="D508" t="s">
        <v>884</v>
      </c>
      <c r="E508" t="s">
        <v>885</v>
      </c>
      <c r="F508" s="1">
        <v>60</v>
      </c>
      <c r="G508" t="s">
        <v>97</v>
      </c>
      <c r="H508" t="s">
        <v>43</v>
      </c>
      <c r="I508" t="s">
        <v>44</v>
      </c>
    </row>
    <row r="509" spans="1:11" x14ac:dyDescent="0.25">
      <c r="A509" s="7">
        <v>32001</v>
      </c>
      <c r="B509">
        <v>2019</v>
      </c>
      <c r="C509" t="s">
        <v>98</v>
      </c>
      <c r="D509" t="s">
        <v>886</v>
      </c>
      <c r="E509" t="s">
        <v>887</v>
      </c>
      <c r="F509" s="1">
        <v>59.9</v>
      </c>
      <c r="G509" t="s">
        <v>97</v>
      </c>
      <c r="H509" t="s">
        <v>43</v>
      </c>
      <c r="I509" t="s">
        <v>44</v>
      </c>
    </row>
    <row r="510" spans="1:11" x14ac:dyDescent="0.25">
      <c r="A510" s="7">
        <v>34021</v>
      </c>
      <c r="B510">
        <v>2019</v>
      </c>
      <c r="C510" t="s">
        <v>148</v>
      </c>
      <c r="D510" t="s">
        <v>203</v>
      </c>
      <c r="E510" t="s">
        <v>888</v>
      </c>
      <c r="F510" s="1">
        <v>59.79999999999999</v>
      </c>
      <c r="G510" t="s">
        <v>97</v>
      </c>
      <c r="H510" t="s">
        <v>43</v>
      </c>
      <c r="I510" t="s">
        <v>44</v>
      </c>
    </row>
    <row r="511" spans="1:11" x14ac:dyDescent="0.25">
      <c r="A511" s="7">
        <v>27037</v>
      </c>
      <c r="B511">
        <v>2019</v>
      </c>
      <c r="C511" t="s">
        <v>319</v>
      </c>
      <c r="D511" t="s">
        <v>448</v>
      </c>
      <c r="E511" t="s">
        <v>449</v>
      </c>
      <c r="F511" s="1">
        <v>59.5</v>
      </c>
      <c r="G511" t="s">
        <v>97</v>
      </c>
      <c r="H511" t="s">
        <v>43</v>
      </c>
      <c r="I511" t="s">
        <v>44</v>
      </c>
    </row>
    <row r="512" spans="1:11" x14ac:dyDescent="0.25">
      <c r="A512" s="7">
        <v>8001</v>
      </c>
      <c r="B512">
        <v>2019</v>
      </c>
      <c r="C512" t="s">
        <v>185</v>
      </c>
      <c r="D512" t="s">
        <v>889</v>
      </c>
      <c r="E512" t="s">
        <v>694</v>
      </c>
      <c r="F512">
        <v>420.5</v>
      </c>
      <c r="G512" t="s">
        <v>238</v>
      </c>
      <c r="H512" t="s">
        <v>43</v>
      </c>
      <c r="I512" t="s">
        <v>44</v>
      </c>
      <c r="J512" t="s">
        <v>239</v>
      </c>
      <c r="K512">
        <v>2012.6666666666667</v>
      </c>
    </row>
    <row r="513" spans="1:11" x14ac:dyDescent="0.25">
      <c r="A513" s="7">
        <v>8031</v>
      </c>
      <c r="B513">
        <v>2019</v>
      </c>
      <c r="C513" t="s">
        <v>185</v>
      </c>
      <c r="D513" t="s">
        <v>890</v>
      </c>
      <c r="E513" t="s">
        <v>891</v>
      </c>
      <c r="F513">
        <v>240.5</v>
      </c>
      <c r="G513" t="s">
        <v>238</v>
      </c>
      <c r="H513" t="s">
        <v>43</v>
      </c>
      <c r="I513" t="s">
        <v>44</v>
      </c>
      <c r="J513" t="s">
        <v>239</v>
      </c>
      <c r="K513">
        <v>2007.5</v>
      </c>
    </row>
    <row r="514" spans="1:11" x14ac:dyDescent="0.25">
      <c r="A514" s="7">
        <v>49033</v>
      </c>
      <c r="B514">
        <v>2019</v>
      </c>
      <c r="C514" t="s">
        <v>165</v>
      </c>
      <c r="D514" t="s">
        <v>892</v>
      </c>
      <c r="E514" t="s">
        <v>893</v>
      </c>
      <c r="F514" s="1">
        <v>57.6</v>
      </c>
      <c r="G514" t="s">
        <v>97</v>
      </c>
      <c r="H514" t="s">
        <v>43</v>
      </c>
      <c r="I514" t="s">
        <v>44</v>
      </c>
    </row>
    <row r="515" spans="1:11" x14ac:dyDescent="0.25">
      <c r="A515" s="7">
        <v>28075</v>
      </c>
      <c r="B515">
        <v>2019</v>
      </c>
      <c r="C515" t="s">
        <v>610</v>
      </c>
      <c r="D515" t="s">
        <v>798</v>
      </c>
      <c r="E515" t="s">
        <v>894</v>
      </c>
      <c r="F515" s="1">
        <v>57.5</v>
      </c>
      <c r="G515" t="s">
        <v>97</v>
      </c>
      <c r="H515" t="s">
        <v>43</v>
      </c>
      <c r="I515" t="s">
        <v>44</v>
      </c>
    </row>
    <row r="516" spans="1:11" x14ac:dyDescent="0.25">
      <c r="A516" s="7">
        <v>45063</v>
      </c>
      <c r="B516">
        <v>2019</v>
      </c>
      <c r="C516" t="s">
        <v>173</v>
      </c>
      <c r="D516" t="s">
        <v>895</v>
      </c>
      <c r="E516" t="s">
        <v>896</v>
      </c>
      <c r="F516" s="1">
        <v>57.3</v>
      </c>
      <c r="G516" t="s">
        <v>97</v>
      </c>
      <c r="H516" t="s">
        <v>43</v>
      </c>
      <c r="I516" t="s">
        <v>44</v>
      </c>
    </row>
    <row r="517" spans="1:11" x14ac:dyDescent="0.25">
      <c r="A517" s="7">
        <v>41013</v>
      </c>
      <c r="B517">
        <v>2019</v>
      </c>
      <c r="C517" t="s">
        <v>48</v>
      </c>
      <c r="D517" t="s">
        <v>897</v>
      </c>
      <c r="E517" t="s">
        <v>898</v>
      </c>
      <c r="F517" s="1">
        <v>56.3</v>
      </c>
      <c r="G517" t="s">
        <v>97</v>
      </c>
      <c r="H517" t="s">
        <v>43</v>
      </c>
      <c r="I517" t="s">
        <v>44</v>
      </c>
    </row>
    <row r="518" spans="1:11" x14ac:dyDescent="0.25">
      <c r="A518" s="7">
        <v>35001</v>
      </c>
      <c r="B518">
        <v>2019</v>
      </c>
      <c r="C518" t="s">
        <v>266</v>
      </c>
      <c r="D518" t="s">
        <v>899</v>
      </c>
      <c r="E518" t="s">
        <v>900</v>
      </c>
      <c r="F518" s="1">
        <v>56</v>
      </c>
      <c r="G518" t="s">
        <v>97</v>
      </c>
      <c r="H518" t="s">
        <v>43</v>
      </c>
      <c r="I518" t="s">
        <v>44</v>
      </c>
    </row>
    <row r="519" spans="1:11" x14ac:dyDescent="0.25">
      <c r="A519" s="7">
        <v>47109</v>
      </c>
      <c r="B519">
        <v>2019</v>
      </c>
      <c r="C519" t="s">
        <v>415</v>
      </c>
      <c r="D519" t="s">
        <v>901</v>
      </c>
      <c r="E519" t="s">
        <v>902</v>
      </c>
      <c r="F519" s="1">
        <v>55.6</v>
      </c>
      <c r="G519" t="s">
        <v>97</v>
      </c>
      <c r="H519" t="s">
        <v>43</v>
      </c>
      <c r="I519" t="s">
        <v>44</v>
      </c>
    </row>
    <row r="520" spans="1:11" x14ac:dyDescent="0.25">
      <c r="A520" s="7">
        <v>4017</v>
      </c>
      <c r="B520">
        <v>2019</v>
      </c>
      <c r="C520" t="s">
        <v>68</v>
      </c>
      <c r="D520" t="s">
        <v>903</v>
      </c>
      <c r="E520" t="s">
        <v>904</v>
      </c>
      <c r="F520" s="1">
        <v>55.3</v>
      </c>
      <c r="G520" t="s">
        <v>97</v>
      </c>
      <c r="H520" t="s">
        <v>43</v>
      </c>
      <c r="I520" t="s">
        <v>44</v>
      </c>
    </row>
    <row r="521" spans="1:11" x14ac:dyDescent="0.25">
      <c r="A521" s="7">
        <v>37047</v>
      </c>
      <c r="B521">
        <v>2019</v>
      </c>
      <c r="C521" t="s">
        <v>168</v>
      </c>
      <c r="D521" t="s">
        <v>905</v>
      </c>
      <c r="E521" t="s">
        <v>906</v>
      </c>
      <c r="F521" s="1">
        <v>55</v>
      </c>
      <c r="G521" t="s">
        <v>97</v>
      </c>
      <c r="H521" t="s">
        <v>43</v>
      </c>
      <c r="I521" t="s">
        <v>44</v>
      </c>
    </row>
    <row r="522" spans="1:11" x14ac:dyDescent="0.25">
      <c r="A522" s="7">
        <v>8013</v>
      </c>
      <c r="B522">
        <v>2019</v>
      </c>
      <c r="C522" t="s">
        <v>185</v>
      </c>
      <c r="D522" t="s">
        <v>907</v>
      </c>
      <c r="E522" t="s">
        <v>908</v>
      </c>
      <c r="F522">
        <v>191.7</v>
      </c>
      <c r="G522" t="s">
        <v>238</v>
      </c>
      <c r="H522" t="s">
        <v>43</v>
      </c>
      <c r="I522" t="s">
        <v>44</v>
      </c>
      <c r="J522" t="s">
        <v>239</v>
      </c>
      <c r="K522">
        <v>2017</v>
      </c>
    </row>
    <row r="523" spans="1:11" x14ac:dyDescent="0.25">
      <c r="A523" s="7">
        <v>47157</v>
      </c>
      <c r="B523">
        <v>2019</v>
      </c>
      <c r="C523" t="s">
        <v>415</v>
      </c>
      <c r="D523" t="s">
        <v>658</v>
      </c>
      <c r="E523" t="s">
        <v>659</v>
      </c>
      <c r="F523" s="1">
        <v>54.1</v>
      </c>
      <c r="G523" t="s">
        <v>97</v>
      </c>
      <c r="H523" t="s">
        <v>43</v>
      </c>
      <c r="I523" t="s">
        <v>44</v>
      </c>
    </row>
    <row r="524" spans="1:11" x14ac:dyDescent="0.25">
      <c r="A524" s="7">
        <v>35057</v>
      </c>
      <c r="B524">
        <v>2019</v>
      </c>
      <c r="C524" t="s">
        <v>266</v>
      </c>
      <c r="D524" t="s">
        <v>909</v>
      </c>
      <c r="E524" t="s">
        <v>910</v>
      </c>
      <c r="F524" s="1">
        <v>52</v>
      </c>
      <c r="G524" t="s">
        <v>97</v>
      </c>
      <c r="H524" t="s">
        <v>43</v>
      </c>
      <c r="I524" t="s">
        <v>44</v>
      </c>
    </row>
    <row r="525" spans="1:11" x14ac:dyDescent="0.25">
      <c r="A525" s="7">
        <v>35013</v>
      </c>
      <c r="B525">
        <v>2019</v>
      </c>
      <c r="C525" t="s">
        <v>266</v>
      </c>
      <c r="D525" t="s">
        <v>911</v>
      </c>
      <c r="E525" t="s">
        <v>912</v>
      </c>
      <c r="F525" s="1">
        <v>51.800000000000004</v>
      </c>
      <c r="G525" t="s">
        <v>97</v>
      </c>
      <c r="H525" t="s">
        <v>43</v>
      </c>
      <c r="I525" t="s">
        <v>44</v>
      </c>
    </row>
    <row r="526" spans="1:11" x14ac:dyDescent="0.25">
      <c r="A526" s="7">
        <v>37143</v>
      </c>
      <c r="B526">
        <v>2019</v>
      </c>
      <c r="C526" t="s">
        <v>168</v>
      </c>
      <c r="D526" t="s">
        <v>913</v>
      </c>
      <c r="E526" t="s">
        <v>914</v>
      </c>
      <c r="F526" s="1">
        <v>51.2</v>
      </c>
      <c r="G526" t="s">
        <v>97</v>
      </c>
      <c r="H526" t="s">
        <v>43</v>
      </c>
      <c r="I526" t="s">
        <v>44</v>
      </c>
    </row>
    <row r="527" spans="1:11" x14ac:dyDescent="0.25">
      <c r="A527" s="7">
        <v>27141</v>
      </c>
      <c r="B527">
        <v>2019</v>
      </c>
      <c r="C527" t="s">
        <v>319</v>
      </c>
      <c r="D527" t="s">
        <v>831</v>
      </c>
      <c r="E527" t="s">
        <v>832</v>
      </c>
      <c r="F527" s="1">
        <v>51.099999999999994</v>
      </c>
      <c r="G527" t="s">
        <v>97</v>
      </c>
      <c r="H527" t="s">
        <v>43</v>
      </c>
      <c r="I527" t="s">
        <v>44</v>
      </c>
    </row>
    <row r="528" spans="1:11" x14ac:dyDescent="0.25">
      <c r="A528" s="7">
        <v>13043</v>
      </c>
      <c r="B528">
        <v>2019</v>
      </c>
      <c r="C528" t="s">
        <v>109</v>
      </c>
      <c r="D528" t="s">
        <v>915</v>
      </c>
      <c r="E528" t="s">
        <v>916</v>
      </c>
      <c r="F528" s="1">
        <v>51</v>
      </c>
      <c r="G528" t="s">
        <v>97</v>
      </c>
      <c r="H528" t="s">
        <v>43</v>
      </c>
      <c r="I528" t="s">
        <v>44</v>
      </c>
    </row>
    <row r="529" spans="1:9" x14ac:dyDescent="0.25">
      <c r="A529" s="7">
        <v>37185</v>
      </c>
      <c r="B529">
        <v>2019</v>
      </c>
      <c r="C529" t="s">
        <v>168</v>
      </c>
      <c r="D529" t="s">
        <v>849</v>
      </c>
      <c r="E529" t="s">
        <v>917</v>
      </c>
      <c r="F529" s="1">
        <v>50.4</v>
      </c>
      <c r="G529" t="s">
        <v>97</v>
      </c>
      <c r="H529" t="s">
        <v>43</v>
      </c>
      <c r="I529" t="s">
        <v>44</v>
      </c>
    </row>
    <row r="530" spans="1:9" x14ac:dyDescent="0.25">
      <c r="A530" s="7">
        <v>12033</v>
      </c>
      <c r="B530">
        <v>2019</v>
      </c>
      <c r="C530" t="s">
        <v>119</v>
      </c>
      <c r="D530" t="s">
        <v>918</v>
      </c>
      <c r="E530" t="s">
        <v>919</v>
      </c>
      <c r="F530" s="1">
        <v>50</v>
      </c>
      <c r="G530" t="s">
        <v>97</v>
      </c>
      <c r="H530" t="s">
        <v>43</v>
      </c>
      <c r="I530" t="s">
        <v>44</v>
      </c>
    </row>
    <row r="531" spans="1:9" x14ac:dyDescent="0.25">
      <c r="A531" s="7">
        <v>28035</v>
      </c>
      <c r="B531">
        <v>2019</v>
      </c>
      <c r="C531" t="s">
        <v>610</v>
      </c>
      <c r="D531" t="s">
        <v>920</v>
      </c>
      <c r="E531" t="s">
        <v>921</v>
      </c>
      <c r="F531" s="1">
        <v>50</v>
      </c>
      <c r="G531" t="s">
        <v>97</v>
      </c>
      <c r="H531" t="s">
        <v>43</v>
      </c>
      <c r="I531" t="s">
        <v>44</v>
      </c>
    </row>
    <row r="532" spans="1:9" x14ac:dyDescent="0.25">
      <c r="A532" s="7">
        <v>32021</v>
      </c>
      <c r="B532">
        <v>2019</v>
      </c>
      <c r="C532" t="s">
        <v>98</v>
      </c>
      <c r="D532" t="s">
        <v>922</v>
      </c>
      <c r="E532" t="s">
        <v>923</v>
      </c>
      <c r="F532" s="1">
        <v>50</v>
      </c>
      <c r="G532" t="s">
        <v>97</v>
      </c>
      <c r="H532" t="s">
        <v>43</v>
      </c>
      <c r="I532" t="s">
        <v>44</v>
      </c>
    </row>
    <row r="533" spans="1:9" x14ac:dyDescent="0.25">
      <c r="A533" s="7">
        <v>48043</v>
      </c>
      <c r="B533">
        <v>2019</v>
      </c>
      <c r="C533" t="s">
        <v>45</v>
      </c>
      <c r="D533" t="s">
        <v>924</v>
      </c>
      <c r="E533" t="s">
        <v>925</v>
      </c>
      <c r="F533" s="1">
        <v>50</v>
      </c>
      <c r="G533" t="s">
        <v>97</v>
      </c>
      <c r="H533" t="s">
        <v>43</v>
      </c>
      <c r="I533" t="s">
        <v>44</v>
      </c>
    </row>
    <row r="534" spans="1:9" x14ac:dyDescent="0.25">
      <c r="A534" s="7">
        <v>41045</v>
      </c>
      <c r="B534">
        <v>2019</v>
      </c>
      <c r="C534" t="s">
        <v>48</v>
      </c>
      <c r="D534" t="s">
        <v>926</v>
      </c>
      <c r="E534" t="s">
        <v>927</v>
      </c>
      <c r="F534" s="1">
        <v>49.5</v>
      </c>
      <c r="G534" t="s">
        <v>97</v>
      </c>
      <c r="H534" t="s">
        <v>43</v>
      </c>
      <c r="I534" t="s">
        <v>44</v>
      </c>
    </row>
    <row r="535" spans="1:9" x14ac:dyDescent="0.25">
      <c r="A535" s="7">
        <v>4025</v>
      </c>
      <c r="B535">
        <v>2019</v>
      </c>
      <c r="C535" t="s">
        <v>68</v>
      </c>
      <c r="D535" t="s">
        <v>928</v>
      </c>
      <c r="E535" t="s">
        <v>929</v>
      </c>
      <c r="F535" s="1">
        <v>49.400000000000006</v>
      </c>
      <c r="G535" t="s">
        <v>97</v>
      </c>
      <c r="H535" t="s">
        <v>43</v>
      </c>
      <c r="I535" t="s">
        <v>44</v>
      </c>
    </row>
    <row r="536" spans="1:9" x14ac:dyDescent="0.25">
      <c r="A536" s="7">
        <v>9003</v>
      </c>
      <c r="B536">
        <v>2019</v>
      </c>
      <c r="C536" t="s">
        <v>252</v>
      </c>
      <c r="D536" t="s">
        <v>930</v>
      </c>
      <c r="E536" t="s">
        <v>931</v>
      </c>
      <c r="F536" s="2">
        <v>49.099999999999994</v>
      </c>
      <c r="G536" t="s">
        <v>97</v>
      </c>
      <c r="H536" t="s">
        <v>43</v>
      </c>
      <c r="I536" t="s">
        <v>44</v>
      </c>
    </row>
    <row r="537" spans="1:9" x14ac:dyDescent="0.25">
      <c r="A537" s="7">
        <v>6099</v>
      </c>
      <c r="B537">
        <v>2019</v>
      </c>
      <c r="C537" t="s">
        <v>39</v>
      </c>
      <c r="D537" t="s">
        <v>932</v>
      </c>
      <c r="E537" t="s">
        <v>933</v>
      </c>
      <c r="F537" s="1">
        <v>48.8</v>
      </c>
      <c r="G537" t="s">
        <v>97</v>
      </c>
      <c r="H537" t="s">
        <v>43</v>
      </c>
      <c r="I537" t="s">
        <v>44</v>
      </c>
    </row>
    <row r="538" spans="1:9" x14ac:dyDescent="0.25">
      <c r="A538" s="7">
        <v>45049</v>
      </c>
      <c r="B538">
        <v>2019</v>
      </c>
      <c r="C538" t="s">
        <v>173</v>
      </c>
      <c r="D538" t="s">
        <v>934</v>
      </c>
      <c r="E538" t="s">
        <v>935</v>
      </c>
      <c r="F538" s="1">
        <v>48.8</v>
      </c>
      <c r="G538" t="s">
        <v>97</v>
      </c>
      <c r="H538" t="s">
        <v>43</v>
      </c>
      <c r="I538" t="s">
        <v>44</v>
      </c>
    </row>
    <row r="539" spans="1:9" x14ac:dyDescent="0.25">
      <c r="A539" s="7">
        <v>26087</v>
      </c>
      <c r="B539">
        <v>2019</v>
      </c>
      <c r="C539" t="s">
        <v>171</v>
      </c>
      <c r="D539" t="s">
        <v>936</v>
      </c>
      <c r="E539" t="s">
        <v>937</v>
      </c>
      <c r="F539" s="1">
        <v>48</v>
      </c>
      <c r="G539" t="s">
        <v>97</v>
      </c>
      <c r="H539" t="s">
        <v>43</v>
      </c>
      <c r="I539" t="s">
        <v>44</v>
      </c>
    </row>
    <row r="540" spans="1:9" x14ac:dyDescent="0.25">
      <c r="A540" s="7">
        <v>34011</v>
      </c>
      <c r="B540">
        <v>2019</v>
      </c>
      <c r="C540" t="s">
        <v>148</v>
      </c>
      <c r="D540" t="s">
        <v>602</v>
      </c>
      <c r="E540" t="s">
        <v>938</v>
      </c>
      <c r="F540" s="1">
        <v>47.4</v>
      </c>
      <c r="G540" t="s">
        <v>97</v>
      </c>
      <c r="H540" t="s">
        <v>43</v>
      </c>
      <c r="I540" t="s">
        <v>44</v>
      </c>
    </row>
    <row r="541" spans="1:9" x14ac:dyDescent="0.25">
      <c r="A541" s="7">
        <v>37159</v>
      </c>
      <c r="B541">
        <v>2019</v>
      </c>
      <c r="C541" t="s">
        <v>168</v>
      </c>
      <c r="D541" t="s">
        <v>439</v>
      </c>
      <c r="E541" t="s">
        <v>440</v>
      </c>
      <c r="F541" s="1">
        <v>46.3</v>
      </c>
      <c r="G541" t="s">
        <v>97</v>
      </c>
      <c r="H541" t="s">
        <v>43</v>
      </c>
      <c r="I541" t="s">
        <v>44</v>
      </c>
    </row>
    <row r="542" spans="1:9" x14ac:dyDescent="0.25">
      <c r="A542" s="7">
        <v>25015</v>
      </c>
      <c r="B542">
        <v>2019</v>
      </c>
      <c r="C542" t="s">
        <v>228</v>
      </c>
      <c r="D542" t="s">
        <v>939</v>
      </c>
      <c r="E542" t="s">
        <v>940</v>
      </c>
      <c r="F542" s="1">
        <v>46.099999999999994</v>
      </c>
      <c r="G542" t="s">
        <v>97</v>
      </c>
      <c r="H542" t="s">
        <v>43</v>
      </c>
      <c r="I542" t="s">
        <v>44</v>
      </c>
    </row>
    <row r="543" spans="1:9" x14ac:dyDescent="0.25">
      <c r="A543" s="7">
        <v>34041</v>
      </c>
      <c r="B543">
        <v>2019</v>
      </c>
      <c r="C543" t="s">
        <v>148</v>
      </c>
      <c r="D543" t="s">
        <v>849</v>
      </c>
      <c r="E543" t="s">
        <v>941</v>
      </c>
      <c r="F543" s="1">
        <v>45.7</v>
      </c>
      <c r="G543" t="s">
        <v>97</v>
      </c>
      <c r="H543" t="s">
        <v>43</v>
      </c>
      <c r="I543" t="s">
        <v>44</v>
      </c>
    </row>
    <row r="544" spans="1:9" x14ac:dyDescent="0.25">
      <c r="A544" s="7">
        <v>35025</v>
      </c>
      <c r="B544">
        <v>2019</v>
      </c>
      <c r="C544" t="s">
        <v>266</v>
      </c>
      <c r="D544" t="s">
        <v>851</v>
      </c>
      <c r="E544" t="s">
        <v>268</v>
      </c>
      <c r="F544" s="1">
        <v>45.1</v>
      </c>
      <c r="G544" t="s">
        <v>97</v>
      </c>
      <c r="H544" t="s">
        <v>43</v>
      </c>
      <c r="I544" t="s">
        <v>44</v>
      </c>
    </row>
    <row r="545" spans="1:10" x14ac:dyDescent="0.25">
      <c r="A545" s="7">
        <v>12055</v>
      </c>
      <c r="B545">
        <v>2019</v>
      </c>
      <c r="C545" t="s">
        <v>119</v>
      </c>
      <c r="D545" t="s">
        <v>942</v>
      </c>
      <c r="E545" t="s">
        <v>943</v>
      </c>
      <c r="F545" s="1">
        <v>45</v>
      </c>
      <c r="G545" t="s">
        <v>97</v>
      </c>
      <c r="H545" t="s">
        <v>43</v>
      </c>
      <c r="I545" t="s">
        <v>44</v>
      </c>
    </row>
    <row r="546" spans="1:10" x14ac:dyDescent="0.25">
      <c r="A546" s="7">
        <v>9011</v>
      </c>
      <c r="B546">
        <v>2019</v>
      </c>
      <c r="C546" t="s">
        <v>252</v>
      </c>
      <c r="D546" t="s">
        <v>944</v>
      </c>
      <c r="E546" t="s">
        <v>945</v>
      </c>
      <c r="F546" s="2">
        <v>44</v>
      </c>
      <c r="G546" t="s">
        <v>97</v>
      </c>
      <c r="H546" t="s">
        <v>43</v>
      </c>
      <c r="I546" t="s">
        <v>44</v>
      </c>
    </row>
    <row r="547" spans="1:10" x14ac:dyDescent="0.25">
      <c r="A547" s="7">
        <v>24021</v>
      </c>
      <c r="B547">
        <v>2019</v>
      </c>
      <c r="C547" t="s">
        <v>145</v>
      </c>
      <c r="D547" t="s">
        <v>946</v>
      </c>
      <c r="E547" t="s">
        <v>947</v>
      </c>
      <c r="F547" s="1">
        <v>43.699999999999996</v>
      </c>
      <c r="G547" t="s">
        <v>97</v>
      </c>
      <c r="H547" t="s">
        <v>43</v>
      </c>
      <c r="I547" t="s">
        <v>44</v>
      </c>
    </row>
    <row r="548" spans="1:10" x14ac:dyDescent="0.25">
      <c r="A548" s="7">
        <v>37139</v>
      </c>
      <c r="B548">
        <v>2019</v>
      </c>
      <c r="C548" t="s">
        <v>168</v>
      </c>
      <c r="D548" t="s">
        <v>948</v>
      </c>
      <c r="E548" t="s">
        <v>949</v>
      </c>
      <c r="F548" s="1">
        <v>43.1</v>
      </c>
      <c r="G548" t="s">
        <v>97</v>
      </c>
      <c r="H548" t="s">
        <v>43</v>
      </c>
      <c r="I548" t="s">
        <v>44</v>
      </c>
    </row>
    <row r="549" spans="1:10" x14ac:dyDescent="0.25">
      <c r="A549" s="7">
        <v>37123</v>
      </c>
      <c r="B549">
        <v>2019</v>
      </c>
      <c r="C549" t="s">
        <v>168</v>
      </c>
      <c r="D549" t="s">
        <v>950</v>
      </c>
      <c r="E549" t="s">
        <v>951</v>
      </c>
      <c r="F549" s="1">
        <v>41.9</v>
      </c>
      <c r="G549" t="s">
        <v>97</v>
      </c>
      <c r="H549" t="s">
        <v>43</v>
      </c>
      <c r="I549" t="s">
        <v>44</v>
      </c>
    </row>
    <row r="550" spans="1:10" x14ac:dyDescent="0.25">
      <c r="A550" s="7">
        <v>25021</v>
      </c>
      <c r="B550">
        <v>2019</v>
      </c>
      <c r="C550" t="s">
        <v>228</v>
      </c>
      <c r="D550" t="s">
        <v>393</v>
      </c>
      <c r="E550" t="s">
        <v>394</v>
      </c>
      <c r="F550" s="1">
        <v>40.199999999999996</v>
      </c>
      <c r="G550" t="s">
        <v>97</v>
      </c>
      <c r="H550" t="s">
        <v>43</v>
      </c>
      <c r="I550" t="s">
        <v>44</v>
      </c>
    </row>
    <row r="551" spans="1:10" x14ac:dyDescent="0.25">
      <c r="A551" s="7">
        <v>12113</v>
      </c>
      <c r="B551">
        <v>2019</v>
      </c>
      <c r="C551" t="s">
        <v>119</v>
      </c>
      <c r="D551" t="s">
        <v>952</v>
      </c>
      <c r="E551" t="s">
        <v>953</v>
      </c>
      <c r="F551" s="1">
        <v>40</v>
      </c>
      <c r="G551" t="s">
        <v>97</v>
      </c>
      <c r="H551" t="s">
        <v>43</v>
      </c>
      <c r="I551" t="s">
        <v>44</v>
      </c>
    </row>
    <row r="552" spans="1:10" x14ac:dyDescent="0.25">
      <c r="A552" s="7">
        <v>18125</v>
      </c>
      <c r="B552">
        <v>2019</v>
      </c>
      <c r="C552" t="s">
        <v>56</v>
      </c>
      <c r="D552" t="s">
        <v>954</v>
      </c>
      <c r="E552" t="s">
        <v>955</v>
      </c>
      <c r="F552" s="1">
        <v>2146.6999999999998</v>
      </c>
      <c r="G552" t="s">
        <v>63</v>
      </c>
      <c r="H552" t="s">
        <v>43</v>
      </c>
      <c r="I552" t="s">
        <v>44</v>
      </c>
      <c r="J552" t="s">
        <v>64</v>
      </c>
    </row>
    <row r="553" spans="1:10" x14ac:dyDescent="0.25">
      <c r="A553" s="7">
        <v>48395</v>
      </c>
      <c r="B553">
        <v>2019</v>
      </c>
      <c r="C553" t="s">
        <v>45</v>
      </c>
      <c r="D553" t="s">
        <v>956</v>
      </c>
      <c r="E553" t="s">
        <v>957</v>
      </c>
      <c r="F553" s="1">
        <v>2144.6</v>
      </c>
      <c r="G553" t="s">
        <v>63</v>
      </c>
      <c r="H553" t="s">
        <v>43</v>
      </c>
      <c r="I553" t="s">
        <v>44</v>
      </c>
      <c r="J553" t="s">
        <v>64</v>
      </c>
    </row>
    <row r="554" spans="1:10" x14ac:dyDescent="0.25">
      <c r="A554" s="7">
        <v>37035</v>
      </c>
      <c r="B554">
        <v>2019</v>
      </c>
      <c r="C554" t="s">
        <v>168</v>
      </c>
      <c r="D554" t="s">
        <v>613</v>
      </c>
      <c r="E554" t="s">
        <v>614</v>
      </c>
      <c r="F554" s="1">
        <v>2119</v>
      </c>
      <c r="G554" t="s">
        <v>63</v>
      </c>
      <c r="H554" t="s">
        <v>43</v>
      </c>
      <c r="I554" t="s">
        <v>44</v>
      </c>
      <c r="J554" t="s">
        <v>64</v>
      </c>
    </row>
    <row r="555" spans="1:10" x14ac:dyDescent="0.25">
      <c r="A555" s="7">
        <v>13297</v>
      </c>
      <c r="B555">
        <v>2019</v>
      </c>
      <c r="C555" t="s">
        <v>109</v>
      </c>
      <c r="D555" t="s">
        <v>958</v>
      </c>
      <c r="E555" t="s">
        <v>959</v>
      </c>
      <c r="F555" s="1">
        <v>1289.2000000000003</v>
      </c>
      <c r="G555" t="s">
        <v>71</v>
      </c>
      <c r="H555" t="s">
        <v>43</v>
      </c>
      <c r="I555" t="s">
        <v>44</v>
      </c>
      <c r="J555" t="s">
        <v>72</v>
      </c>
    </row>
    <row r="556" spans="1:10" x14ac:dyDescent="0.25">
      <c r="A556" s="7">
        <v>25027</v>
      </c>
      <c r="B556">
        <v>2019</v>
      </c>
      <c r="C556" t="s">
        <v>228</v>
      </c>
      <c r="D556" t="s">
        <v>229</v>
      </c>
      <c r="E556" t="s">
        <v>230</v>
      </c>
      <c r="F556" s="1">
        <v>1288.7</v>
      </c>
      <c r="G556" t="s">
        <v>71</v>
      </c>
      <c r="H556" t="s">
        <v>43</v>
      </c>
      <c r="I556" t="s">
        <v>44</v>
      </c>
      <c r="J556" t="s">
        <v>72</v>
      </c>
    </row>
    <row r="557" spans="1:10" x14ac:dyDescent="0.25">
      <c r="A557" s="7">
        <v>1063</v>
      </c>
      <c r="B557">
        <v>2019</v>
      </c>
      <c r="C557" t="s">
        <v>138</v>
      </c>
      <c r="D557" t="s">
        <v>87</v>
      </c>
      <c r="E557" t="s">
        <v>960</v>
      </c>
      <c r="F557" s="1">
        <v>1288.4000000000001</v>
      </c>
      <c r="G557" t="s">
        <v>71</v>
      </c>
      <c r="H557" t="s">
        <v>43</v>
      </c>
      <c r="I557" t="s">
        <v>44</v>
      </c>
      <c r="J557" t="s">
        <v>72</v>
      </c>
    </row>
    <row r="558" spans="1:10" x14ac:dyDescent="0.25">
      <c r="A558" s="7">
        <v>48057</v>
      </c>
      <c r="B558">
        <v>2019</v>
      </c>
      <c r="C558" t="s">
        <v>45</v>
      </c>
      <c r="D558" t="s">
        <v>961</v>
      </c>
      <c r="E558" t="s">
        <v>962</v>
      </c>
      <c r="F558" s="1">
        <v>1288.4000000000001</v>
      </c>
      <c r="G558" t="s">
        <v>71</v>
      </c>
      <c r="H558" t="s">
        <v>43</v>
      </c>
      <c r="I558" t="s">
        <v>44</v>
      </c>
      <c r="J558" t="s">
        <v>72</v>
      </c>
    </row>
    <row r="559" spans="1:10" x14ac:dyDescent="0.25">
      <c r="A559" s="7">
        <v>40015</v>
      </c>
      <c r="B559">
        <v>2019</v>
      </c>
      <c r="C559" t="s">
        <v>194</v>
      </c>
      <c r="D559" t="s">
        <v>963</v>
      </c>
      <c r="E559" t="s">
        <v>964</v>
      </c>
      <c r="F559" s="1">
        <v>1280.8999999999996</v>
      </c>
      <c r="G559" t="s">
        <v>71</v>
      </c>
      <c r="H559" t="s">
        <v>43</v>
      </c>
      <c r="I559" t="s">
        <v>44</v>
      </c>
      <c r="J559" t="s">
        <v>72</v>
      </c>
    </row>
    <row r="560" spans="1:10" x14ac:dyDescent="0.25">
      <c r="A560" s="7">
        <v>37045</v>
      </c>
      <c r="B560">
        <v>2019</v>
      </c>
      <c r="C560" t="s">
        <v>168</v>
      </c>
      <c r="D560" t="s">
        <v>774</v>
      </c>
      <c r="E560" t="s">
        <v>775</v>
      </c>
      <c r="F560" s="1">
        <v>1279.9000000000001</v>
      </c>
      <c r="G560" t="s">
        <v>71</v>
      </c>
      <c r="H560" t="s">
        <v>43</v>
      </c>
      <c r="I560" t="s">
        <v>44</v>
      </c>
      <c r="J560" t="s">
        <v>72</v>
      </c>
    </row>
    <row r="561" spans="1:10" x14ac:dyDescent="0.25">
      <c r="A561" s="7">
        <v>12081</v>
      </c>
      <c r="B561">
        <v>2019</v>
      </c>
      <c r="C561" t="s">
        <v>119</v>
      </c>
      <c r="D561" t="s">
        <v>812</v>
      </c>
      <c r="E561" t="s">
        <v>813</v>
      </c>
      <c r="F561" s="1">
        <v>1271.3999999999999</v>
      </c>
      <c r="G561" t="s">
        <v>71</v>
      </c>
      <c r="H561" t="s">
        <v>43</v>
      </c>
      <c r="I561" t="s">
        <v>44</v>
      </c>
      <c r="J561" t="s">
        <v>72</v>
      </c>
    </row>
    <row r="562" spans="1:10" x14ac:dyDescent="0.25">
      <c r="A562" s="7">
        <v>12025</v>
      </c>
      <c r="B562">
        <v>2019</v>
      </c>
      <c r="C562" t="s">
        <v>119</v>
      </c>
      <c r="D562" t="s">
        <v>965</v>
      </c>
      <c r="E562" t="s">
        <v>797</v>
      </c>
      <c r="F562" s="1">
        <v>1259.6000000000001</v>
      </c>
      <c r="G562" t="s">
        <v>71</v>
      </c>
      <c r="H562" t="s">
        <v>43</v>
      </c>
      <c r="I562" t="s">
        <v>44</v>
      </c>
      <c r="J562" t="s">
        <v>72</v>
      </c>
    </row>
    <row r="563" spans="1:10" x14ac:dyDescent="0.25">
      <c r="A563" s="7">
        <v>40101</v>
      </c>
      <c r="B563">
        <v>2019</v>
      </c>
      <c r="C563" t="s">
        <v>194</v>
      </c>
      <c r="D563" t="s">
        <v>966</v>
      </c>
      <c r="E563" t="s">
        <v>967</v>
      </c>
      <c r="F563" s="1">
        <v>1258</v>
      </c>
      <c r="G563" t="s">
        <v>71</v>
      </c>
      <c r="H563" t="s">
        <v>43</v>
      </c>
      <c r="I563" t="s">
        <v>44</v>
      </c>
      <c r="J563" t="s">
        <v>72</v>
      </c>
    </row>
    <row r="564" spans="1:10" x14ac:dyDescent="0.25">
      <c r="A564" s="7">
        <v>17093</v>
      </c>
      <c r="B564">
        <v>2019</v>
      </c>
      <c r="C564" t="s">
        <v>122</v>
      </c>
      <c r="D564" t="s">
        <v>968</v>
      </c>
      <c r="E564" t="s">
        <v>969</v>
      </c>
      <c r="F564" s="1">
        <v>1256</v>
      </c>
      <c r="G564" t="s">
        <v>71</v>
      </c>
      <c r="H564" t="s">
        <v>43</v>
      </c>
      <c r="I564" t="s">
        <v>44</v>
      </c>
      <c r="J564" t="s">
        <v>72</v>
      </c>
    </row>
    <row r="565" spans="1:10" x14ac:dyDescent="0.25">
      <c r="A565" s="7">
        <v>34017</v>
      </c>
      <c r="B565">
        <v>2019</v>
      </c>
      <c r="C565" t="s">
        <v>148</v>
      </c>
      <c r="D565" t="s">
        <v>970</v>
      </c>
      <c r="E565" t="s">
        <v>971</v>
      </c>
      <c r="F565" s="1">
        <v>1255</v>
      </c>
      <c r="G565" t="s">
        <v>71</v>
      </c>
      <c r="H565" t="s">
        <v>43</v>
      </c>
      <c r="I565" t="s">
        <v>44</v>
      </c>
      <c r="J565" t="s">
        <v>72</v>
      </c>
    </row>
    <row r="566" spans="1:10" x14ac:dyDescent="0.25">
      <c r="A566" s="7">
        <v>42011</v>
      </c>
      <c r="B566">
        <v>2019</v>
      </c>
      <c r="C566" t="s">
        <v>26</v>
      </c>
      <c r="D566" t="s">
        <v>972</v>
      </c>
      <c r="E566" t="s">
        <v>973</v>
      </c>
      <c r="F566" s="1">
        <v>1253</v>
      </c>
      <c r="G566" t="s">
        <v>71</v>
      </c>
      <c r="H566" t="s">
        <v>43</v>
      </c>
      <c r="I566" t="s">
        <v>44</v>
      </c>
      <c r="J566" t="s">
        <v>72</v>
      </c>
    </row>
    <row r="567" spans="1:10" x14ac:dyDescent="0.25">
      <c r="A567" s="7">
        <v>36039</v>
      </c>
      <c r="B567">
        <v>2019</v>
      </c>
      <c r="C567" t="s">
        <v>116</v>
      </c>
      <c r="D567" t="s">
        <v>87</v>
      </c>
      <c r="E567" t="s">
        <v>974</v>
      </c>
      <c r="F567" s="1">
        <v>1243.1999999999998</v>
      </c>
      <c r="G567" t="s">
        <v>71</v>
      </c>
      <c r="H567" t="s">
        <v>43</v>
      </c>
      <c r="I567" t="s">
        <v>44</v>
      </c>
      <c r="J567" t="s">
        <v>72</v>
      </c>
    </row>
    <row r="568" spans="1:10" x14ac:dyDescent="0.25">
      <c r="A568" s="7">
        <v>18029</v>
      </c>
      <c r="B568">
        <v>2019</v>
      </c>
      <c r="C568" t="s">
        <v>56</v>
      </c>
      <c r="D568" t="s">
        <v>975</v>
      </c>
      <c r="E568" t="s">
        <v>976</v>
      </c>
      <c r="F568" s="1">
        <v>1232</v>
      </c>
      <c r="G568" t="s">
        <v>71</v>
      </c>
      <c r="H568" t="s">
        <v>43</v>
      </c>
      <c r="I568" t="s">
        <v>44</v>
      </c>
      <c r="J568" t="s">
        <v>72</v>
      </c>
    </row>
    <row r="569" spans="1:10" x14ac:dyDescent="0.25">
      <c r="A569" s="7">
        <v>51061</v>
      </c>
      <c r="B569">
        <v>2019</v>
      </c>
      <c r="C569" t="s">
        <v>355</v>
      </c>
      <c r="D569" t="s">
        <v>977</v>
      </c>
      <c r="E569" t="s">
        <v>978</v>
      </c>
      <c r="F569" s="1">
        <v>1218.8</v>
      </c>
      <c r="G569" t="s">
        <v>71</v>
      </c>
      <c r="H569" t="s">
        <v>43</v>
      </c>
      <c r="I569" t="s">
        <v>44</v>
      </c>
      <c r="J569" t="s">
        <v>72</v>
      </c>
    </row>
    <row r="570" spans="1:10" x14ac:dyDescent="0.25">
      <c r="A570" s="7">
        <v>40145</v>
      </c>
      <c r="B570">
        <v>2019</v>
      </c>
      <c r="C570" t="s">
        <v>194</v>
      </c>
      <c r="D570" t="s">
        <v>979</v>
      </c>
      <c r="E570" t="s">
        <v>980</v>
      </c>
      <c r="F570" s="1">
        <v>1214</v>
      </c>
      <c r="G570" t="s">
        <v>71</v>
      </c>
      <c r="H570" t="s">
        <v>43</v>
      </c>
      <c r="I570" t="s">
        <v>44</v>
      </c>
      <c r="J570" t="s">
        <v>72</v>
      </c>
    </row>
    <row r="571" spans="1:10" x14ac:dyDescent="0.25">
      <c r="A571" s="7">
        <v>12095</v>
      </c>
      <c r="B571">
        <v>2019</v>
      </c>
      <c r="C571" t="s">
        <v>119</v>
      </c>
      <c r="D571" t="s">
        <v>192</v>
      </c>
      <c r="E571" t="s">
        <v>816</v>
      </c>
      <c r="F571" s="1">
        <v>1213.7</v>
      </c>
      <c r="G571" t="s">
        <v>71</v>
      </c>
      <c r="H571" t="s">
        <v>43</v>
      </c>
      <c r="I571" t="s">
        <v>44</v>
      </c>
      <c r="J571" t="s">
        <v>72</v>
      </c>
    </row>
    <row r="572" spans="1:10" x14ac:dyDescent="0.25">
      <c r="A572" s="7">
        <v>28069</v>
      </c>
      <c r="B572">
        <v>2019</v>
      </c>
      <c r="C572" t="s">
        <v>610</v>
      </c>
      <c r="D572" t="s">
        <v>981</v>
      </c>
      <c r="E572" t="s">
        <v>982</v>
      </c>
      <c r="F572" s="1">
        <v>1212</v>
      </c>
      <c r="G572" t="s">
        <v>71</v>
      </c>
      <c r="H572" t="s">
        <v>43</v>
      </c>
      <c r="I572" t="s">
        <v>44</v>
      </c>
      <c r="J572" t="s">
        <v>72</v>
      </c>
    </row>
    <row r="573" spans="1:10" x14ac:dyDescent="0.25">
      <c r="A573" s="7">
        <v>55089</v>
      </c>
      <c r="B573">
        <v>2019</v>
      </c>
      <c r="C573" t="s">
        <v>242</v>
      </c>
      <c r="D573" t="s">
        <v>983</v>
      </c>
      <c r="E573" t="s">
        <v>984</v>
      </c>
      <c r="F573" s="1">
        <v>1208.8000000000002</v>
      </c>
      <c r="G573" t="s">
        <v>71</v>
      </c>
      <c r="H573" t="s">
        <v>43</v>
      </c>
      <c r="I573" t="s">
        <v>44</v>
      </c>
      <c r="J573" t="s">
        <v>72</v>
      </c>
    </row>
    <row r="574" spans="1:10" x14ac:dyDescent="0.25">
      <c r="A574" s="7">
        <v>42021</v>
      </c>
      <c r="B574">
        <v>2019</v>
      </c>
      <c r="C574" t="s">
        <v>26</v>
      </c>
      <c r="D574" t="s">
        <v>985</v>
      </c>
      <c r="E574" t="s">
        <v>986</v>
      </c>
      <c r="F574" s="1">
        <v>1197</v>
      </c>
      <c r="G574" t="s">
        <v>71</v>
      </c>
      <c r="H574" t="s">
        <v>43</v>
      </c>
      <c r="I574" t="s">
        <v>44</v>
      </c>
      <c r="J574" t="s">
        <v>72</v>
      </c>
    </row>
    <row r="575" spans="1:10" x14ac:dyDescent="0.25">
      <c r="A575" s="7">
        <v>17105</v>
      </c>
      <c r="B575">
        <v>2019</v>
      </c>
      <c r="C575" t="s">
        <v>122</v>
      </c>
      <c r="D575" t="s">
        <v>987</v>
      </c>
      <c r="E575" t="s">
        <v>988</v>
      </c>
      <c r="F575" s="1">
        <v>602</v>
      </c>
      <c r="G575" t="s">
        <v>42</v>
      </c>
      <c r="H575" t="s">
        <v>43</v>
      </c>
      <c r="I575" t="s">
        <v>44</v>
      </c>
    </row>
    <row r="576" spans="1:10" x14ac:dyDescent="0.25">
      <c r="A576" s="7">
        <v>18181</v>
      </c>
      <c r="B576">
        <v>2019</v>
      </c>
      <c r="C576" t="s">
        <v>56</v>
      </c>
      <c r="D576" t="s">
        <v>989</v>
      </c>
      <c r="E576" t="s">
        <v>990</v>
      </c>
      <c r="F576" s="1">
        <v>600.9</v>
      </c>
      <c r="G576" t="s">
        <v>42</v>
      </c>
      <c r="H576" t="s">
        <v>43</v>
      </c>
      <c r="I576" t="s">
        <v>44</v>
      </c>
    </row>
    <row r="577" spans="1:11" x14ac:dyDescent="0.25">
      <c r="A577" s="7">
        <v>8085</v>
      </c>
      <c r="B577">
        <v>2019</v>
      </c>
      <c r="C577" t="s">
        <v>185</v>
      </c>
      <c r="D577" t="s">
        <v>991</v>
      </c>
      <c r="E577" t="s">
        <v>992</v>
      </c>
      <c r="F577">
        <v>113.8</v>
      </c>
      <c r="G577" t="s">
        <v>238</v>
      </c>
      <c r="H577" t="s">
        <v>43</v>
      </c>
      <c r="I577" t="s">
        <v>44</v>
      </c>
      <c r="J577" t="s">
        <v>239</v>
      </c>
      <c r="K577">
        <v>2019</v>
      </c>
    </row>
    <row r="578" spans="1:11" x14ac:dyDescent="0.25">
      <c r="A578" s="7">
        <v>16077</v>
      </c>
      <c r="B578">
        <v>2019</v>
      </c>
      <c r="C578" t="s">
        <v>380</v>
      </c>
      <c r="D578" t="s">
        <v>993</v>
      </c>
      <c r="E578" t="s">
        <v>994</v>
      </c>
      <c r="F578" s="1">
        <v>40</v>
      </c>
      <c r="G578" t="s">
        <v>97</v>
      </c>
      <c r="H578" t="s">
        <v>43</v>
      </c>
      <c r="I578" t="s">
        <v>44</v>
      </c>
    </row>
    <row r="579" spans="1:11" x14ac:dyDescent="0.25">
      <c r="A579" s="7">
        <v>37015</v>
      </c>
      <c r="B579">
        <v>2019</v>
      </c>
      <c r="C579" t="s">
        <v>168</v>
      </c>
      <c r="D579" t="s">
        <v>995</v>
      </c>
      <c r="E579" t="s">
        <v>996</v>
      </c>
      <c r="F579" s="1">
        <v>40</v>
      </c>
      <c r="G579" t="s">
        <v>97</v>
      </c>
      <c r="H579" t="s">
        <v>43</v>
      </c>
      <c r="I579" t="s">
        <v>44</v>
      </c>
    </row>
    <row r="580" spans="1:11" x14ac:dyDescent="0.25">
      <c r="A580" s="7">
        <v>41017</v>
      </c>
      <c r="B580">
        <v>2019</v>
      </c>
      <c r="C580" t="s">
        <v>48</v>
      </c>
      <c r="D580" t="s">
        <v>997</v>
      </c>
      <c r="E580" t="s">
        <v>998</v>
      </c>
      <c r="F580" s="1">
        <v>39.700000000000003</v>
      </c>
      <c r="G580" t="s">
        <v>97</v>
      </c>
      <c r="H580" t="s">
        <v>43</v>
      </c>
      <c r="I580" t="s">
        <v>44</v>
      </c>
    </row>
    <row r="581" spans="1:11" x14ac:dyDescent="0.25">
      <c r="A581" s="7">
        <v>38057</v>
      </c>
      <c r="B581">
        <v>2019</v>
      </c>
      <c r="C581" t="s">
        <v>33</v>
      </c>
      <c r="D581" t="s">
        <v>203</v>
      </c>
      <c r="E581" t="s">
        <v>204</v>
      </c>
      <c r="F581" s="1">
        <v>2060</v>
      </c>
      <c r="G581" t="s">
        <v>63</v>
      </c>
      <c r="H581" t="s">
        <v>43</v>
      </c>
      <c r="I581" t="s">
        <v>44</v>
      </c>
      <c r="J581" t="s">
        <v>64</v>
      </c>
    </row>
    <row r="582" spans="1:11" x14ac:dyDescent="0.25">
      <c r="A582" s="7">
        <v>53073</v>
      </c>
      <c r="B582">
        <v>2019</v>
      </c>
      <c r="C582" t="s">
        <v>51</v>
      </c>
      <c r="D582" t="s">
        <v>999</v>
      </c>
      <c r="E582" t="s">
        <v>1000</v>
      </c>
      <c r="F582" s="1">
        <v>347000</v>
      </c>
      <c r="G582" t="s">
        <v>77</v>
      </c>
      <c r="H582" t="s">
        <v>78</v>
      </c>
      <c r="I582" t="s">
        <v>32</v>
      </c>
    </row>
    <row r="583" spans="1:11" x14ac:dyDescent="0.25">
      <c r="A583" s="7">
        <v>40073</v>
      </c>
      <c r="B583">
        <v>2019</v>
      </c>
      <c r="C583" t="s">
        <v>194</v>
      </c>
      <c r="D583" t="s">
        <v>1001</v>
      </c>
      <c r="E583" t="s">
        <v>525</v>
      </c>
      <c r="F583" s="1">
        <v>597.29999999999995</v>
      </c>
      <c r="G583" t="s">
        <v>42</v>
      </c>
      <c r="H583" t="s">
        <v>43</v>
      </c>
      <c r="I583" t="s">
        <v>44</v>
      </c>
    </row>
    <row r="584" spans="1:11" x14ac:dyDescent="0.25">
      <c r="A584" s="7">
        <v>17011</v>
      </c>
      <c r="B584">
        <v>2019</v>
      </c>
      <c r="C584" t="s">
        <v>122</v>
      </c>
      <c r="D584" t="s">
        <v>1002</v>
      </c>
      <c r="E584" t="s">
        <v>1003</v>
      </c>
      <c r="F584" s="1">
        <v>585.4</v>
      </c>
      <c r="G584" t="s">
        <v>42</v>
      </c>
      <c r="H584" t="s">
        <v>43</v>
      </c>
      <c r="I584" t="s">
        <v>44</v>
      </c>
    </row>
    <row r="585" spans="1:11" x14ac:dyDescent="0.25">
      <c r="A585" s="7">
        <v>35009</v>
      </c>
      <c r="B585">
        <v>2019</v>
      </c>
      <c r="C585" t="s">
        <v>266</v>
      </c>
      <c r="D585" t="s">
        <v>1004</v>
      </c>
      <c r="E585" t="s">
        <v>1005</v>
      </c>
      <c r="F585" s="1">
        <v>566.5</v>
      </c>
      <c r="G585" t="s">
        <v>42</v>
      </c>
      <c r="H585" t="s">
        <v>43</v>
      </c>
      <c r="I585" t="s">
        <v>44</v>
      </c>
    </row>
    <row r="586" spans="1:11" x14ac:dyDescent="0.25">
      <c r="A586" s="7">
        <v>48417</v>
      </c>
      <c r="B586">
        <v>2019</v>
      </c>
      <c r="C586" t="s">
        <v>45</v>
      </c>
      <c r="D586" t="s">
        <v>1006</v>
      </c>
      <c r="E586" t="s">
        <v>1007</v>
      </c>
      <c r="F586" s="1">
        <v>565.6</v>
      </c>
      <c r="G586" t="s">
        <v>42</v>
      </c>
      <c r="H586" t="s">
        <v>43</v>
      </c>
      <c r="I586" t="s">
        <v>44</v>
      </c>
    </row>
    <row r="587" spans="1:11" x14ac:dyDescent="0.25">
      <c r="A587" s="7">
        <v>40153</v>
      </c>
      <c r="B587">
        <v>2019</v>
      </c>
      <c r="C587" t="s">
        <v>194</v>
      </c>
      <c r="D587" t="s">
        <v>1008</v>
      </c>
      <c r="E587" t="s">
        <v>1009</v>
      </c>
      <c r="F587" s="1">
        <v>553.6</v>
      </c>
      <c r="G587" t="s">
        <v>42</v>
      </c>
      <c r="H587" t="s">
        <v>43</v>
      </c>
      <c r="I587" t="s">
        <v>44</v>
      </c>
    </row>
    <row r="588" spans="1:11" x14ac:dyDescent="0.25">
      <c r="A588" s="7">
        <v>8077</v>
      </c>
      <c r="B588">
        <v>2019</v>
      </c>
      <c r="C588" t="s">
        <v>185</v>
      </c>
      <c r="D588" t="s">
        <v>1010</v>
      </c>
      <c r="E588" t="s">
        <v>1011</v>
      </c>
      <c r="F588">
        <v>75</v>
      </c>
      <c r="G588" t="s">
        <v>238</v>
      </c>
      <c r="H588" t="s">
        <v>43</v>
      </c>
      <c r="I588" t="s">
        <v>44</v>
      </c>
      <c r="J588" t="s">
        <v>239</v>
      </c>
      <c r="K588">
        <v>2010</v>
      </c>
    </row>
    <row r="589" spans="1:11" x14ac:dyDescent="0.25">
      <c r="A589" s="7">
        <v>27081</v>
      </c>
      <c r="B589">
        <v>2019</v>
      </c>
      <c r="C589" t="s">
        <v>319</v>
      </c>
      <c r="D589" t="s">
        <v>664</v>
      </c>
      <c r="E589" t="s">
        <v>1012</v>
      </c>
      <c r="F589" s="1">
        <v>545.90000000000009</v>
      </c>
      <c r="G589" t="s">
        <v>42</v>
      </c>
      <c r="H589" t="s">
        <v>43</v>
      </c>
      <c r="I589" t="s">
        <v>44</v>
      </c>
    </row>
    <row r="590" spans="1:11" x14ac:dyDescent="0.25">
      <c r="A590" s="7">
        <v>31003</v>
      </c>
      <c r="B590">
        <v>2019</v>
      </c>
      <c r="C590" t="s">
        <v>1013</v>
      </c>
      <c r="D590" t="s">
        <v>1014</v>
      </c>
      <c r="E590" t="s">
        <v>1015</v>
      </c>
      <c r="F590" s="1">
        <v>518.20000000000005</v>
      </c>
      <c r="G590" t="s">
        <v>42</v>
      </c>
      <c r="H590" t="s">
        <v>43</v>
      </c>
      <c r="I590" t="s">
        <v>44</v>
      </c>
    </row>
    <row r="591" spans="1:11" x14ac:dyDescent="0.25">
      <c r="A591" s="7">
        <v>19157</v>
      </c>
      <c r="B591">
        <v>2019</v>
      </c>
      <c r="C591" t="s">
        <v>207</v>
      </c>
      <c r="D591" t="s">
        <v>1016</v>
      </c>
      <c r="E591" t="s">
        <v>1017</v>
      </c>
      <c r="F591" s="1">
        <v>514.5</v>
      </c>
      <c r="G591" t="s">
        <v>42</v>
      </c>
      <c r="H591" t="s">
        <v>43</v>
      </c>
      <c r="I591" t="s">
        <v>44</v>
      </c>
    </row>
    <row r="592" spans="1:11" x14ac:dyDescent="0.25">
      <c r="A592" s="7">
        <v>20069</v>
      </c>
      <c r="B592">
        <v>2019</v>
      </c>
      <c r="C592" t="s">
        <v>284</v>
      </c>
      <c r="D592" t="s">
        <v>1018</v>
      </c>
      <c r="E592" t="s">
        <v>1019</v>
      </c>
      <c r="F592" s="1">
        <v>507.5</v>
      </c>
      <c r="G592" t="s">
        <v>42</v>
      </c>
      <c r="H592" t="s">
        <v>43</v>
      </c>
      <c r="I592" t="s">
        <v>44</v>
      </c>
    </row>
    <row r="593" spans="1:9" x14ac:dyDescent="0.25">
      <c r="A593" s="7">
        <v>19131</v>
      </c>
      <c r="B593">
        <v>2019</v>
      </c>
      <c r="C593" t="s">
        <v>207</v>
      </c>
      <c r="D593" t="s">
        <v>814</v>
      </c>
      <c r="E593" t="s">
        <v>1020</v>
      </c>
      <c r="F593" s="1">
        <v>503.20000000000005</v>
      </c>
      <c r="G593" t="s">
        <v>42</v>
      </c>
      <c r="H593" t="s">
        <v>43</v>
      </c>
      <c r="I593" t="s">
        <v>44</v>
      </c>
    </row>
    <row r="594" spans="1:9" x14ac:dyDescent="0.25">
      <c r="A594" s="7">
        <v>19093</v>
      </c>
      <c r="B594">
        <v>2019</v>
      </c>
      <c r="C594" t="s">
        <v>207</v>
      </c>
      <c r="D594" t="s">
        <v>1021</v>
      </c>
      <c r="E594" t="s">
        <v>1022</v>
      </c>
      <c r="F594" s="1">
        <v>502.1</v>
      </c>
      <c r="G594" t="s">
        <v>42</v>
      </c>
      <c r="H594" t="s">
        <v>43</v>
      </c>
      <c r="I594" t="s">
        <v>44</v>
      </c>
    </row>
    <row r="595" spans="1:9" x14ac:dyDescent="0.25">
      <c r="A595" s="7">
        <v>29005</v>
      </c>
      <c r="B595">
        <v>2019</v>
      </c>
      <c r="C595" t="s">
        <v>837</v>
      </c>
      <c r="D595" t="s">
        <v>1023</v>
      </c>
      <c r="E595" t="s">
        <v>1024</v>
      </c>
      <c r="F595" s="1">
        <v>501.4</v>
      </c>
      <c r="G595" t="s">
        <v>42</v>
      </c>
      <c r="H595" t="s">
        <v>43</v>
      </c>
      <c r="I595" t="s">
        <v>44</v>
      </c>
    </row>
    <row r="596" spans="1:9" x14ac:dyDescent="0.25">
      <c r="A596" s="7">
        <v>26157</v>
      </c>
      <c r="B596">
        <v>2019</v>
      </c>
      <c r="C596" t="s">
        <v>171</v>
      </c>
      <c r="D596" t="s">
        <v>1025</v>
      </c>
      <c r="E596" t="s">
        <v>1026</v>
      </c>
      <c r="F596" s="1">
        <v>499.20000000000005</v>
      </c>
      <c r="G596" t="s">
        <v>42</v>
      </c>
      <c r="H596" t="s">
        <v>43</v>
      </c>
      <c r="I596" t="s">
        <v>44</v>
      </c>
    </row>
    <row r="597" spans="1:9" x14ac:dyDescent="0.25">
      <c r="A597" s="7">
        <v>40007</v>
      </c>
      <c r="B597">
        <v>2019</v>
      </c>
      <c r="C597" t="s">
        <v>194</v>
      </c>
      <c r="D597" t="s">
        <v>231</v>
      </c>
      <c r="E597" t="s">
        <v>1027</v>
      </c>
      <c r="F597" s="1">
        <v>497.7</v>
      </c>
      <c r="G597" t="s">
        <v>42</v>
      </c>
      <c r="H597" t="s">
        <v>43</v>
      </c>
      <c r="I597" t="s">
        <v>44</v>
      </c>
    </row>
    <row r="598" spans="1:9" x14ac:dyDescent="0.25">
      <c r="A598" s="7">
        <v>36019</v>
      </c>
      <c r="B598">
        <v>2019</v>
      </c>
      <c r="C598" t="s">
        <v>116</v>
      </c>
      <c r="D598" t="s">
        <v>1028</v>
      </c>
      <c r="E598" t="s">
        <v>1029</v>
      </c>
      <c r="F598" s="1">
        <v>494</v>
      </c>
      <c r="G598" t="s">
        <v>42</v>
      </c>
      <c r="H598" t="s">
        <v>43</v>
      </c>
      <c r="I598" t="s">
        <v>44</v>
      </c>
    </row>
    <row r="599" spans="1:9" x14ac:dyDescent="0.25">
      <c r="A599" s="7">
        <v>48207</v>
      </c>
      <c r="B599">
        <v>2019</v>
      </c>
      <c r="C599" t="s">
        <v>45</v>
      </c>
      <c r="D599" t="s">
        <v>622</v>
      </c>
      <c r="E599" t="s">
        <v>623</v>
      </c>
      <c r="F599" s="1">
        <v>480</v>
      </c>
      <c r="G599" t="s">
        <v>42</v>
      </c>
      <c r="H599" t="s">
        <v>43</v>
      </c>
      <c r="I599" t="s">
        <v>44</v>
      </c>
    </row>
    <row r="600" spans="1:9" x14ac:dyDescent="0.25">
      <c r="A600" s="7">
        <v>48189</v>
      </c>
      <c r="B600">
        <v>2019</v>
      </c>
      <c r="C600" t="s">
        <v>45</v>
      </c>
      <c r="D600" t="s">
        <v>1030</v>
      </c>
      <c r="E600" t="s">
        <v>1031</v>
      </c>
      <c r="F600" s="1">
        <v>478</v>
      </c>
      <c r="G600" t="s">
        <v>42</v>
      </c>
      <c r="H600" t="s">
        <v>43</v>
      </c>
      <c r="I600" t="s">
        <v>44</v>
      </c>
    </row>
    <row r="601" spans="1:9" x14ac:dyDescent="0.25">
      <c r="A601" s="7">
        <v>48227</v>
      </c>
      <c r="B601">
        <v>2019</v>
      </c>
      <c r="C601" t="s">
        <v>45</v>
      </c>
      <c r="D601" t="s">
        <v>483</v>
      </c>
      <c r="E601" t="s">
        <v>484</v>
      </c>
      <c r="F601" s="1">
        <v>477.50000000000006</v>
      </c>
      <c r="G601" t="s">
        <v>42</v>
      </c>
      <c r="H601" t="s">
        <v>43</v>
      </c>
      <c r="I601" t="s">
        <v>44</v>
      </c>
    </row>
    <row r="602" spans="1:9" x14ac:dyDescent="0.25">
      <c r="A602" s="7">
        <v>48355</v>
      </c>
      <c r="B602">
        <v>2019</v>
      </c>
      <c r="C602" t="s">
        <v>45</v>
      </c>
      <c r="D602" t="s">
        <v>80</v>
      </c>
      <c r="E602" t="s">
        <v>81</v>
      </c>
      <c r="F602" s="1">
        <v>471.1</v>
      </c>
      <c r="G602" t="s">
        <v>42</v>
      </c>
      <c r="H602" t="s">
        <v>43</v>
      </c>
      <c r="I602" t="s">
        <v>44</v>
      </c>
    </row>
    <row r="603" spans="1:9" x14ac:dyDescent="0.25">
      <c r="A603" s="7">
        <v>20095</v>
      </c>
      <c r="B603">
        <v>2019</v>
      </c>
      <c r="C603" t="s">
        <v>284</v>
      </c>
      <c r="D603" t="s">
        <v>1032</v>
      </c>
      <c r="E603" t="s">
        <v>1033</v>
      </c>
      <c r="F603" s="1">
        <v>470.4</v>
      </c>
      <c r="G603" t="s">
        <v>42</v>
      </c>
      <c r="H603" t="s">
        <v>43</v>
      </c>
      <c r="I603" t="s">
        <v>44</v>
      </c>
    </row>
    <row r="604" spans="1:9" x14ac:dyDescent="0.25">
      <c r="A604" s="7">
        <v>53037</v>
      </c>
      <c r="B604">
        <v>2019</v>
      </c>
      <c r="C604" t="s">
        <v>51</v>
      </c>
      <c r="D604" t="s">
        <v>1034</v>
      </c>
      <c r="E604" t="s">
        <v>1035</v>
      </c>
      <c r="F604" s="1">
        <v>467.6</v>
      </c>
      <c r="G604" t="s">
        <v>42</v>
      </c>
      <c r="H604" t="s">
        <v>43</v>
      </c>
      <c r="I604" t="s">
        <v>44</v>
      </c>
    </row>
    <row r="605" spans="1:9" x14ac:dyDescent="0.25">
      <c r="A605" s="7">
        <v>17103</v>
      </c>
      <c r="B605">
        <v>2019</v>
      </c>
      <c r="C605" t="s">
        <v>122</v>
      </c>
      <c r="D605" t="s">
        <v>199</v>
      </c>
      <c r="E605" t="s">
        <v>872</v>
      </c>
      <c r="F605" s="1">
        <v>465</v>
      </c>
      <c r="G605" t="s">
        <v>42</v>
      </c>
      <c r="H605" t="s">
        <v>43</v>
      </c>
      <c r="I605" t="s">
        <v>44</v>
      </c>
    </row>
    <row r="606" spans="1:9" x14ac:dyDescent="0.25">
      <c r="A606" s="7">
        <v>40129</v>
      </c>
      <c r="B606">
        <v>2019</v>
      </c>
      <c r="C606" t="s">
        <v>194</v>
      </c>
      <c r="D606" t="s">
        <v>1036</v>
      </c>
      <c r="E606" t="s">
        <v>1037</v>
      </c>
      <c r="F606" s="1">
        <v>453.09999999999997</v>
      </c>
      <c r="G606" t="s">
        <v>42</v>
      </c>
      <c r="H606" t="s">
        <v>43</v>
      </c>
      <c r="I606" t="s">
        <v>44</v>
      </c>
    </row>
    <row r="607" spans="1:9" x14ac:dyDescent="0.25">
      <c r="A607" s="7">
        <v>19029</v>
      </c>
      <c r="B607">
        <v>2019</v>
      </c>
      <c r="C607" t="s">
        <v>207</v>
      </c>
      <c r="D607" t="s">
        <v>1038</v>
      </c>
      <c r="E607" t="s">
        <v>1039</v>
      </c>
      <c r="F607" s="1">
        <v>449</v>
      </c>
      <c r="G607" t="s">
        <v>42</v>
      </c>
      <c r="H607" t="s">
        <v>43</v>
      </c>
      <c r="I607" t="s">
        <v>44</v>
      </c>
    </row>
    <row r="608" spans="1:9" x14ac:dyDescent="0.25">
      <c r="A608" s="7">
        <v>19081</v>
      </c>
      <c r="B608">
        <v>2019</v>
      </c>
      <c r="C608" t="s">
        <v>207</v>
      </c>
      <c r="D608" t="s">
        <v>1040</v>
      </c>
      <c r="E608" t="s">
        <v>1041</v>
      </c>
      <c r="F608" s="1">
        <v>448</v>
      </c>
      <c r="G608" t="s">
        <v>42</v>
      </c>
      <c r="H608" t="s">
        <v>43</v>
      </c>
      <c r="I608" t="s">
        <v>44</v>
      </c>
    </row>
    <row r="609" spans="1:9" x14ac:dyDescent="0.25">
      <c r="A609" s="7">
        <v>36121</v>
      </c>
      <c r="B609">
        <v>2019</v>
      </c>
      <c r="C609" t="s">
        <v>116</v>
      </c>
      <c r="D609" t="s">
        <v>543</v>
      </c>
      <c r="E609" t="s">
        <v>1042</v>
      </c>
      <c r="F609" s="1">
        <v>439.5</v>
      </c>
      <c r="G609" t="s">
        <v>42</v>
      </c>
      <c r="H609" t="s">
        <v>43</v>
      </c>
      <c r="I609" t="s">
        <v>44</v>
      </c>
    </row>
    <row r="610" spans="1:9" x14ac:dyDescent="0.25">
      <c r="A610" s="7">
        <v>48489</v>
      </c>
      <c r="B610">
        <v>2019</v>
      </c>
      <c r="C610" t="s">
        <v>45</v>
      </c>
      <c r="D610" t="s">
        <v>1043</v>
      </c>
      <c r="E610" t="s">
        <v>1044</v>
      </c>
      <c r="F610" s="1">
        <v>431</v>
      </c>
      <c r="G610" t="s">
        <v>42</v>
      </c>
      <c r="H610" t="s">
        <v>43</v>
      </c>
      <c r="I610" t="s">
        <v>44</v>
      </c>
    </row>
    <row r="611" spans="1:9" x14ac:dyDescent="0.25">
      <c r="A611" s="7">
        <v>40017</v>
      </c>
      <c r="B611">
        <v>2019</v>
      </c>
      <c r="C611" t="s">
        <v>194</v>
      </c>
      <c r="D611" t="s">
        <v>1045</v>
      </c>
      <c r="E611" t="s">
        <v>542</v>
      </c>
      <c r="F611" s="1">
        <v>428.5</v>
      </c>
      <c r="G611" t="s">
        <v>42</v>
      </c>
      <c r="H611" t="s">
        <v>43</v>
      </c>
      <c r="I611" t="s">
        <v>44</v>
      </c>
    </row>
    <row r="612" spans="1:9" x14ac:dyDescent="0.25">
      <c r="A612" s="7">
        <v>35041</v>
      </c>
      <c r="B612">
        <v>2019</v>
      </c>
      <c r="C612" t="s">
        <v>266</v>
      </c>
      <c r="D612" t="s">
        <v>1046</v>
      </c>
      <c r="E612" t="s">
        <v>1047</v>
      </c>
      <c r="F612" s="1">
        <v>420</v>
      </c>
      <c r="G612" t="s">
        <v>42</v>
      </c>
      <c r="H612" t="s">
        <v>43</v>
      </c>
      <c r="I612" t="s">
        <v>44</v>
      </c>
    </row>
    <row r="613" spans="1:9" x14ac:dyDescent="0.25">
      <c r="A613" s="7">
        <v>40051</v>
      </c>
      <c r="B613">
        <v>2019</v>
      </c>
      <c r="C613" t="s">
        <v>194</v>
      </c>
      <c r="D613" t="s">
        <v>1048</v>
      </c>
      <c r="E613" t="s">
        <v>535</v>
      </c>
      <c r="F613" s="1">
        <v>407.1</v>
      </c>
      <c r="G613" t="s">
        <v>42</v>
      </c>
      <c r="H613" t="s">
        <v>43</v>
      </c>
      <c r="I613" t="s">
        <v>44</v>
      </c>
    </row>
    <row r="614" spans="1:9" x14ac:dyDescent="0.25">
      <c r="A614" s="7">
        <v>17073</v>
      </c>
      <c r="B614">
        <v>2019</v>
      </c>
      <c r="C614" t="s">
        <v>122</v>
      </c>
      <c r="D614" t="s">
        <v>1049</v>
      </c>
      <c r="E614" t="s">
        <v>1050</v>
      </c>
      <c r="F614" s="1">
        <v>403</v>
      </c>
      <c r="G614" t="s">
        <v>42</v>
      </c>
      <c r="H614" t="s">
        <v>43</v>
      </c>
      <c r="I614" t="s">
        <v>44</v>
      </c>
    </row>
    <row r="615" spans="1:9" x14ac:dyDescent="0.25">
      <c r="A615" s="7">
        <v>36049</v>
      </c>
      <c r="B615">
        <v>2019</v>
      </c>
      <c r="C615" t="s">
        <v>116</v>
      </c>
      <c r="D615" t="s">
        <v>1051</v>
      </c>
      <c r="E615" t="s">
        <v>1052</v>
      </c>
      <c r="F615" s="1">
        <v>401.9</v>
      </c>
      <c r="G615" t="s">
        <v>42</v>
      </c>
      <c r="H615" t="s">
        <v>43</v>
      </c>
      <c r="I615" t="s">
        <v>44</v>
      </c>
    </row>
    <row r="616" spans="1:9" x14ac:dyDescent="0.25">
      <c r="A616" s="7">
        <v>20025</v>
      </c>
      <c r="B616">
        <v>2019</v>
      </c>
      <c r="C616" t="s">
        <v>284</v>
      </c>
      <c r="D616" t="s">
        <v>99</v>
      </c>
      <c r="E616" t="s">
        <v>1053</v>
      </c>
      <c r="F616" s="1">
        <v>400</v>
      </c>
      <c r="G616" t="s">
        <v>42</v>
      </c>
      <c r="H616" t="s">
        <v>43</v>
      </c>
      <c r="I616" t="s">
        <v>44</v>
      </c>
    </row>
    <row r="617" spans="1:9" x14ac:dyDescent="0.25">
      <c r="A617" s="7">
        <v>31089</v>
      </c>
      <c r="B617">
        <v>2019</v>
      </c>
      <c r="C617" t="s">
        <v>1013</v>
      </c>
      <c r="D617" t="s">
        <v>1054</v>
      </c>
      <c r="E617" t="s">
        <v>1055</v>
      </c>
      <c r="F617" s="1">
        <v>400</v>
      </c>
      <c r="G617" t="s">
        <v>42</v>
      </c>
      <c r="H617" t="s">
        <v>43</v>
      </c>
      <c r="I617" t="s">
        <v>44</v>
      </c>
    </row>
    <row r="618" spans="1:9" x14ac:dyDescent="0.25">
      <c r="A618" s="7">
        <v>30101</v>
      </c>
      <c r="B618">
        <v>2019</v>
      </c>
      <c r="C618" t="s">
        <v>91</v>
      </c>
      <c r="D618" t="s">
        <v>1056</v>
      </c>
      <c r="E618" t="s">
        <v>1057</v>
      </c>
      <c r="F618" s="1">
        <v>399</v>
      </c>
      <c r="G618" t="s">
        <v>42</v>
      </c>
      <c r="H618" t="s">
        <v>43</v>
      </c>
      <c r="I618" t="s">
        <v>44</v>
      </c>
    </row>
    <row r="619" spans="1:9" x14ac:dyDescent="0.25">
      <c r="A619" s="7">
        <v>35057</v>
      </c>
      <c r="B619">
        <v>2019</v>
      </c>
      <c r="C619" t="s">
        <v>266</v>
      </c>
      <c r="D619" t="s">
        <v>909</v>
      </c>
      <c r="E619" t="s">
        <v>910</v>
      </c>
      <c r="F619" s="1">
        <v>398</v>
      </c>
      <c r="G619" t="s">
        <v>42</v>
      </c>
      <c r="H619" t="s">
        <v>43</v>
      </c>
      <c r="I619" t="s">
        <v>44</v>
      </c>
    </row>
    <row r="620" spans="1:9" x14ac:dyDescent="0.25">
      <c r="A620" s="7">
        <v>41059</v>
      </c>
      <c r="B620">
        <v>2019</v>
      </c>
      <c r="C620" t="s">
        <v>48</v>
      </c>
      <c r="D620" t="s">
        <v>878</v>
      </c>
      <c r="E620" t="s">
        <v>879</v>
      </c>
      <c r="F620" s="1">
        <v>397.29999999999995</v>
      </c>
      <c r="G620" t="s">
        <v>42</v>
      </c>
      <c r="H620" t="s">
        <v>43</v>
      </c>
      <c r="I620" t="s">
        <v>44</v>
      </c>
    </row>
    <row r="621" spans="1:9" x14ac:dyDescent="0.25">
      <c r="A621" s="7">
        <v>42111</v>
      </c>
      <c r="B621">
        <v>2019</v>
      </c>
      <c r="C621" t="s">
        <v>26</v>
      </c>
      <c r="D621" t="s">
        <v>788</v>
      </c>
      <c r="E621" t="s">
        <v>1058</v>
      </c>
      <c r="F621" s="1">
        <v>387.5</v>
      </c>
      <c r="G621" t="s">
        <v>42</v>
      </c>
      <c r="H621" t="s">
        <v>43</v>
      </c>
      <c r="I621" t="s">
        <v>44</v>
      </c>
    </row>
    <row r="622" spans="1:9" x14ac:dyDescent="0.25">
      <c r="A622" s="7">
        <v>27117</v>
      </c>
      <c r="B622">
        <v>2019</v>
      </c>
      <c r="C622" t="s">
        <v>319</v>
      </c>
      <c r="D622" t="s">
        <v>1059</v>
      </c>
      <c r="E622" t="s">
        <v>1060</v>
      </c>
      <c r="F622" s="1">
        <v>380.99999999999994</v>
      </c>
      <c r="G622" t="s">
        <v>42</v>
      </c>
      <c r="H622" t="s">
        <v>43</v>
      </c>
      <c r="I622" t="s">
        <v>44</v>
      </c>
    </row>
    <row r="623" spans="1:9" x14ac:dyDescent="0.25">
      <c r="A623" s="7">
        <v>48237</v>
      </c>
      <c r="B623">
        <v>2019</v>
      </c>
      <c r="C623" t="s">
        <v>45</v>
      </c>
      <c r="D623" t="s">
        <v>1061</v>
      </c>
      <c r="E623" t="s">
        <v>1062</v>
      </c>
      <c r="F623" s="1">
        <v>380</v>
      </c>
      <c r="G623" t="s">
        <v>42</v>
      </c>
      <c r="H623" t="s">
        <v>43</v>
      </c>
      <c r="I623" t="s">
        <v>44</v>
      </c>
    </row>
    <row r="624" spans="1:9" x14ac:dyDescent="0.25">
      <c r="A624" s="7">
        <v>56007</v>
      </c>
      <c r="B624">
        <v>2019</v>
      </c>
      <c r="C624" t="s">
        <v>84</v>
      </c>
      <c r="D624" t="s">
        <v>1063</v>
      </c>
      <c r="E624" t="s">
        <v>1064</v>
      </c>
      <c r="F624" s="1">
        <v>371.6</v>
      </c>
      <c r="G624" t="s">
        <v>42</v>
      </c>
      <c r="H624" t="s">
        <v>43</v>
      </c>
      <c r="I624" t="s">
        <v>44</v>
      </c>
    </row>
    <row r="625" spans="1:11" x14ac:dyDescent="0.25">
      <c r="A625" s="7">
        <v>19021</v>
      </c>
      <c r="B625">
        <v>2019</v>
      </c>
      <c r="C625" t="s">
        <v>207</v>
      </c>
      <c r="D625" t="s">
        <v>1065</v>
      </c>
      <c r="E625" t="s">
        <v>1066</v>
      </c>
      <c r="F625" s="1">
        <v>369.6</v>
      </c>
      <c r="G625" t="s">
        <v>42</v>
      </c>
      <c r="H625" t="s">
        <v>43</v>
      </c>
      <c r="I625" t="s">
        <v>44</v>
      </c>
    </row>
    <row r="626" spans="1:11" x14ac:dyDescent="0.25">
      <c r="A626" s="7">
        <v>48107</v>
      </c>
      <c r="B626">
        <v>2019</v>
      </c>
      <c r="C626" t="s">
        <v>45</v>
      </c>
      <c r="D626" t="s">
        <v>1067</v>
      </c>
      <c r="E626" t="s">
        <v>1068</v>
      </c>
      <c r="F626" s="1">
        <v>367.3</v>
      </c>
      <c r="G626" t="s">
        <v>42</v>
      </c>
      <c r="H626" t="s">
        <v>43</v>
      </c>
      <c r="I626" t="s">
        <v>44</v>
      </c>
    </row>
    <row r="627" spans="1:11" x14ac:dyDescent="0.25">
      <c r="A627" s="7">
        <v>54023</v>
      </c>
      <c r="B627">
        <v>2019</v>
      </c>
      <c r="C627" t="s">
        <v>94</v>
      </c>
      <c r="D627" t="s">
        <v>1069</v>
      </c>
      <c r="E627" t="s">
        <v>1070</v>
      </c>
      <c r="F627" s="1">
        <v>367</v>
      </c>
      <c r="G627" t="s">
        <v>42</v>
      </c>
      <c r="H627" t="s">
        <v>43</v>
      </c>
      <c r="I627" t="s">
        <v>44</v>
      </c>
    </row>
    <row r="628" spans="1:11" x14ac:dyDescent="0.25">
      <c r="A628" s="7">
        <v>19151</v>
      </c>
      <c r="B628">
        <v>2019</v>
      </c>
      <c r="C628" t="s">
        <v>207</v>
      </c>
      <c r="D628" t="s">
        <v>1071</v>
      </c>
      <c r="E628" t="s">
        <v>1072</v>
      </c>
      <c r="F628" s="1">
        <v>366.4</v>
      </c>
      <c r="G628" t="s">
        <v>42</v>
      </c>
      <c r="H628" t="s">
        <v>43</v>
      </c>
      <c r="I628" t="s">
        <v>44</v>
      </c>
    </row>
    <row r="629" spans="1:11" x14ac:dyDescent="0.25">
      <c r="A629" s="7">
        <v>48271</v>
      </c>
      <c r="B629">
        <v>2019</v>
      </c>
      <c r="C629" t="s">
        <v>45</v>
      </c>
      <c r="D629" t="s">
        <v>1073</v>
      </c>
      <c r="E629" t="s">
        <v>1074</v>
      </c>
      <c r="F629" s="1">
        <v>39.6</v>
      </c>
      <c r="G629" t="s">
        <v>97</v>
      </c>
      <c r="H629" t="s">
        <v>43</v>
      </c>
      <c r="I629" t="s">
        <v>44</v>
      </c>
    </row>
    <row r="630" spans="1:11" x14ac:dyDescent="0.25">
      <c r="A630" s="7">
        <v>37125</v>
      </c>
      <c r="B630">
        <v>2019</v>
      </c>
      <c r="C630" t="s">
        <v>168</v>
      </c>
      <c r="D630" t="s">
        <v>1075</v>
      </c>
      <c r="E630" t="s">
        <v>1076</v>
      </c>
      <c r="F630" s="1">
        <v>39.200000000000003</v>
      </c>
      <c r="G630" t="s">
        <v>97</v>
      </c>
      <c r="H630" t="s">
        <v>43</v>
      </c>
      <c r="I630" t="s">
        <v>44</v>
      </c>
    </row>
    <row r="631" spans="1:11" x14ac:dyDescent="0.25">
      <c r="A631" s="7">
        <v>25009</v>
      </c>
      <c r="B631">
        <v>2019</v>
      </c>
      <c r="C631" t="s">
        <v>228</v>
      </c>
      <c r="D631" t="s">
        <v>1077</v>
      </c>
      <c r="E631" t="s">
        <v>1078</v>
      </c>
      <c r="F631" s="1">
        <v>38.599999999999994</v>
      </c>
      <c r="G631" t="s">
        <v>97</v>
      </c>
      <c r="H631" t="s">
        <v>43</v>
      </c>
      <c r="I631" t="s">
        <v>44</v>
      </c>
    </row>
    <row r="632" spans="1:11" x14ac:dyDescent="0.25">
      <c r="A632" s="7">
        <v>34035</v>
      </c>
      <c r="B632">
        <v>2019</v>
      </c>
      <c r="C632" t="s">
        <v>148</v>
      </c>
      <c r="D632" t="s">
        <v>788</v>
      </c>
      <c r="E632" t="s">
        <v>1079</v>
      </c>
      <c r="F632" s="1">
        <v>38.5</v>
      </c>
      <c r="G632" t="s">
        <v>97</v>
      </c>
      <c r="H632" t="s">
        <v>43</v>
      </c>
      <c r="I632" t="s">
        <v>44</v>
      </c>
    </row>
    <row r="633" spans="1:11" x14ac:dyDescent="0.25">
      <c r="A633" s="7">
        <v>8041</v>
      </c>
      <c r="B633">
        <v>2019</v>
      </c>
      <c r="C633" t="s">
        <v>185</v>
      </c>
      <c r="D633" t="s">
        <v>372</v>
      </c>
      <c r="E633" t="s">
        <v>373</v>
      </c>
      <c r="F633">
        <v>50</v>
      </c>
      <c r="G633" t="s">
        <v>238</v>
      </c>
      <c r="H633" t="s">
        <v>43</v>
      </c>
      <c r="I633" t="s">
        <v>44</v>
      </c>
      <c r="J633" t="s">
        <v>239</v>
      </c>
      <c r="K633">
        <v>2016</v>
      </c>
    </row>
    <row r="634" spans="1:11" x14ac:dyDescent="0.25">
      <c r="A634" s="7">
        <v>12031</v>
      </c>
      <c r="B634">
        <v>2019</v>
      </c>
      <c r="C634" t="s">
        <v>119</v>
      </c>
      <c r="D634" t="s">
        <v>408</v>
      </c>
      <c r="E634" t="s">
        <v>409</v>
      </c>
      <c r="F634" s="1">
        <v>37.5</v>
      </c>
      <c r="G634" t="s">
        <v>97</v>
      </c>
      <c r="H634" t="s">
        <v>43</v>
      </c>
      <c r="I634" t="s">
        <v>44</v>
      </c>
    </row>
    <row r="635" spans="1:11" x14ac:dyDescent="0.25">
      <c r="A635" s="7">
        <v>37163</v>
      </c>
      <c r="B635">
        <v>2019</v>
      </c>
      <c r="C635" t="s">
        <v>168</v>
      </c>
      <c r="D635" t="s">
        <v>1080</v>
      </c>
      <c r="E635" t="s">
        <v>1081</v>
      </c>
      <c r="F635" s="1">
        <v>37.200000000000003</v>
      </c>
      <c r="G635" t="s">
        <v>97</v>
      </c>
      <c r="H635" t="s">
        <v>43</v>
      </c>
      <c r="I635" t="s">
        <v>44</v>
      </c>
    </row>
    <row r="636" spans="1:11" x14ac:dyDescent="0.25">
      <c r="A636" s="7">
        <v>54033</v>
      </c>
      <c r="B636">
        <v>2019</v>
      </c>
      <c r="C636" t="s">
        <v>94</v>
      </c>
      <c r="D636" t="s">
        <v>568</v>
      </c>
      <c r="E636" t="s">
        <v>715</v>
      </c>
      <c r="F636" s="1">
        <v>2052</v>
      </c>
      <c r="G636" t="s">
        <v>63</v>
      </c>
      <c r="H636" t="s">
        <v>43</v>
      </c>
      <c r="I636" t="s">
        <v>44</v>
      </c>
      <c r="J636" t="s">
        <v>64</v>
      </c>
    </row>
    <row r="637" spans="1:11" x14ac:dyDescent="0.25">
      <c r="A637" s="7">
        <v>54061</v>
      </c>
      <c r="B637">
        <v>2019</v>
      </c>
      <c r="C637" t="s">
        <v>94</v>
      </c>
      <c r="D637" t="s">
        <v>1082</v>
      </c>
      <c r="E637" t="s">
        <v>1083</v>
      </c>
      <c r="F637" s="1">
        <v>2028.4</v>
      </c>
      <c r="G637" t="s">
        <v>63</v>
      </c>
      <c r="H637" t="s">
        <v>43</v>
      </c>
      <c r="I637" t="s">
        <v>44</v>
      </c>
      <c r="J637" t="s">
        <v>64</v>
      </c>
    </row>
    <row r="638" spans="1:11" x14ac:dyDescent="0.25">
      <c r="A638" s="7">
        <v>1071</v>
      </c>
      <c r="B638">
        <v>2019</v>
      </c>
      <c r="C638" t="s">
        <v>138</v>
      </c>
      <c r="D638" t="s">
        <v>670</v>
      </c>
      <c r="E638" t="s">
        <v>1084</v>
      </c>
      <c r="F638">
        <v>1968.6</v>
      </c>
      <c r="G638" t="s">
        <v>238</v>
      </c>
      <c r="H638" t="s">
        <v>43</v>
      </c>
      <c r="I638" t="s">
        <v>44</v>
      </c>
      <c r="J638" t="s">
        <v>239</v>
      </c>
      <c r="K638">
        <v>2014</v>
      </c>
    </row>
    <row r="639" spans="1:11" x14ac:dyDescent="0.25">
      <c r="A639" s="7">
        <v>18073</v>
      </c>
      <c r="B639">
        <v>2019</v>
      </c>
      <c r="C639" t="s">
        <v>56</v>
      </c>
      <c r="D639" t="s">
        <v>747</v>
      </c>
      <c r="E639" t="s">
        <v>1085</v>
      </c>
      <c r="F639" s="1">
        <v>1943.4</v>
      </c>
      <c r="G639" t="s">
        <v>63</v>
      </c>
      <c r="H639" t="s">
        <v>43</v>
      </c>
      <c r="I639" t="s">
        <v>44</v>
      </c>
      <c r="J639" t="s">
        <v>64</v>
      </c>
    </row>
    <row r="640" spans="1:11" x14ac:dyDescent="0.25">
      <c r="A640" s="7">
        <v>13149</v>
      </c>
      <c r="B640">
        <v>2019</v>
      </c>
      <c r="C640" t="s">
        <v>109</v>
      </c>
      <c r="D640" t="s">
        <v>130</v>
      </c>
      <c r="E640" t="s">
        <v>131</v>
      </c>
      <c r="F640" s="1">
        <v>1904</v>
      </c>
      <c r="G640" t="s">
        <v>63</v>
      </c>
      <c r="H640" t="s">
        <v>43</v>
      </c>
      <c r="I640" t="s">
        <v>44</v>
      </c>
      <c r="J640" t="s">
        <v>64</v>
      </c>
    </row>
    <row r="641" spans="1:10" x14ac:dyDescent="0.25">
      <c r="A641" s="7">
        <v>17157</v>
      </c>
      <c r="B641">
        <v>2019</v>
      </c>
      <c r="C641" t="s">
        <v>122</v>
      </c>
      <c r="D641" t="s">
        <v>1086</v>
      </c>
      <c r="E641" t="s">
        <v>1087</v>
      </c>
      <c r="F641" s="1">
        <v>1894.1</v>
      </c>
      <c r="G641" t="s">
        <v>63</v>
      </c>
      <c r="H641" t="s">
        <v>43</v>
      </c>
      <c r="I641" t="s">
        <v>44</v>
      </c>
      <c r="J641" t="s">
        <v>64</v>
      </c>
    </row>
    <row r="642" spans="1:10" x14ac:dyDescent="0.25">
      <c r="A642" s="7">
        <v>42005</v>
      </c>
      <c r="B642">
        <v>2019</v>
      </c>
      <c r="C642" t="s">
        <v>26</v>
      </c>
      <c r="D642" t="s">
        <v>1088</v>
      </c>
      <c r="E642" t="s">
        <v>1089</v>
      </c>
      <c r="F642" s="1">
        <v>1872</v>
      </c>
      <c r="G642" t="s">
        <v>63</v>
      </c>
      <c r="H642" t="s">
        <v>43</v>
      </c>
      <c r="I642" t="s">
        <v>44</v>
      </c>
      <c r="J642" t="s">
        <v>64</v>
      </c>
    </row>
    <row r="643" spans="1:10" x14ac:dyDescent="0.25">
      <c r="A643" s="7">
        <v>24003</v>
      </c>
      <c r="B643">
        <v>2019</v>
      </c>
      <c r="C643" t="s">
        <v>145</v>
      </c>
      <c r="D643" t="s">
        <v>1090</v>
      </c>
      <c r="E643" t="s">
        <v>1091</v>
      </c>
      <c r="F643" s="1">
        <v>1865.1999999999998</v>
      </c>
      <c r="G643" t="s">
        <v>63</v>
      </c>
      <c r="H643" t="s">
        <v>43</v>
      </c>
      <c r="I643" t="s">
        <v>44</v>
      </c>
      <c r="J643" t="s">
        <v>64</v>
      </c>
    </row>
    <row r="644" spans="1:10" x14ac:dyDescent="0.25">
      <c r="A644" s="7">
        <v>48293</v>
      </c>
      <c r="B644">
        <v>2019</v>
      </c>
      <c r="C644" t="s">
        <v>45</v>
      </c>
      <c r="D644" t="s">
        <v>1092</v>
      </c>
      <c r="E644" t="s">
        <v>1093</v>
      </c>
      <c r="F644" s="1">
        <v>1849.8</v>
      </c>
      <c r="G644" t="s">
        <v>63</v>
      </c>
      <c r="H644" t="s">
        <v>43</v>
      </c>
      <c r="I644" t="s">
        <v>44</v>
      </c>
      <c r="J644" t="s">
        <v>64</v>
      </c>
    </row>
    <row r="645" spans="1:10" x14ac:dyDescent="0.25">
      <c r="A645" s="7">
        <v>12057</v>
      </c>
      <c r="B645">
        <v>2019</v>
      </c>
      <c r="C645" t="s">
        <v>119</v>
      </c>
      <c r="D645" t="s">
        <v>309</v>
      </c>
      <c r="E645" t="s">
        <v>310</v>
      </c>
      <c r="F645" s="1">
        <v>1822.5</v>
      </c>
      <c r="G645" t="s">
        <v>63</v>
      </c>
      <c r="H645" t="s">
        <v>43</v>
      </c>
      <c r="I645" t="s">
        <v>44</v>
      </c>
      <c r="J645" t="s">
        <v>64</v>
      </c>
    </row>
    <row r="646" spans="1:10" x14ac:dyDescent="0.25">
      <c r="A646" s="7">
        <v>5069</v>
      </c>
      <c r="B646">
        <v>2019</v>
      </c>
      <c r="C646" t="s">
        <v>250</v>
      </c>
      <c r="D646" t="s">
        <v>66</v>
      </c>
      <c r="E646" t="s">
        <v>1094</v>
      </c>
      <c r="F646" s="1">
        <v>1800</v>
      </c>
      <c r="G646" t="s">
        <v>63</v>
      </c>
      <c r="H646" t="s">
        <v>43</v>
      </c>
      <c r="I646" t="s">
        <v>44</v>
      </c>
      <c r="J646" t="s">
        <v>64</v>
      </c>
    </row>
    <row r="647" spans="1:10" x14ac:dyDescent="0.25">
      <c r="A647" s="7">
        <v>42109</v>
      </c>
      <c r="B647">
        <v>2019</v>
      </c>
      <c r="C647" t="s">
        <v>26</v>
      </c>
      <c r="D647" t="s">
        <v>1095</v>
      </c>
      <c r="E647" t="s">
        <v>1096</v>
      </c>
      <c r="F647" s="1">
        <v>1194.3999999999999</v>
      </c>
      <c r="G647" t="s">
        <v>71</v>
      </c>
      <c r="H647" t="s">
        <v>43</v>
      </c>
      <c r="I647" t="s">
        <v>44</v>
      </c>
      <c r="J647" t="s">
        <v>72</v>
      </c>
    </row>
    <row r="648" spans="1:10" x14ac:dyDescent="0.25">
      <c r="A648" s="7">
        <v>21223</v>
      </c>
      <c r="B648">
        <v>2019</v>
      </c>
      <c r="C648" t="s">
        <v>555</v>
      </c>
      <c r="D648" t="s">
        <v>1097</v>
      </c>
      <c r="E648" t="s">
        <v>1098</v>
      </c>
      <c r="F648" s="1">
        <v>1194</v>
      </c>
      <c r="G648" t="s">
        <v>71</v>
      </c>
      <c r="H648" t="s">
        <v>43</v>
      </c>
      <c r="I648" t="s">
        <v>44</v>
      </c>
      <c r="J648" t="s">
        <v>72</v>
      </c>
    </row>
    <row r="649" spans="1:10" x14ac:dyDescent="0.25">
      <c r="A649" s="7">
        <v>13213</v>
      </c>
      <c r="B649">
        <v>2019</v>
      </c>
      <c r="C649" t="s">
        <v>109</v>
      </c>
      <c r="D649" t="s">
        <v>1099</v>
      </c>
      <c r="E649" t="s">
        <v>1100</v>
      </c>
      <c r="F649" s="1">
        <v>1192</v>
      </c>
      <c r="G649" t="s">
        <v>71</v>
      </c>
      <c r="H649" t="s">
        <v>43</v>
      </c>
      <c r="I649" t="s">
        <v>44</v>
      </c>
      <c r="J649" t="s">
        <v>72</v>
      </c>
    </row>
    <row r="650" spans="1:10" x14ac:dyDescent="0.25">
      <c r="A650" s="7">
        <v>17173</v>
      </c>
      <c r="B650">
        <v>2019</v>
      </c>
      <c r="C650" t="s">
        <v>122</v>
      </c>
      <c r="D650" t="s">
        <v>658</v>
      </c>
      <c r="E650" t="s">
        <v>1101</v>
      </c>
      <c r="F650" s="1">
        <v>1185.0999999999999</v>
      </c>
      <c r="G650" t="s">
        <v>71</v>
      </c>
      <c r="H650" t="s">
        <v>43</v>
      </c>
      <c r="I650" t="s">
        <v>44</v>
      </c>
      <c r="J650" t="s">
        <v>72</v>
      </c>
    </row>
    <row r="651" spans="1:10" x14ac:dyDescent="0.25">
      <c r="A651" s="7">
        <v>26159</v>
      </c>
      <c r="B651">
        <v>2019</v>
      </c>
      <c r="C651" t="s">
        <v>171</v>
      </c>
      <c r="D651" t="s">
        <v>1102</v>
      </c>
      <c r="E651" t="s">
        <v>1103</v>
      </c>
      <c r="F651" s="1">
        <v>1176</v>
      </c>
      <c r="G651" t="s">
        <v>71</v>
      </c>
      <c r="H651" t="s">
        <v>43</v>
      </c>
      <c r="I651" t="s">
        <v>44</v>
      </c>
      <c r="J651" t="s">
        <v>72</v>
      </c>
    </row>
    <row r="652" spans="1:10" x14ac:dyDescent="0.25">
      <c r="A652" s="7">
        <v>21177</v>
      </c>
      <c r="B652">
        <v>2019</v>
      </c>
      <c r="C652" t="s">
        <v>555</v>
      </c>
      <c r="D652" t="s">
        <v>1104</v>
      </c>
      <c r="E652" t="s">
        <v>1105</v>
      </c>
      <c r="F652" s="1">
        <v>1160</v>
      </c>
      <c r="G652" t="s">
        <v>71</v>
      </c>
      <c r="H652" t="s">
        <v>43</v>
      </c>
      <c r="I652" t="s">
        <v>44</v>
      </c>
      <c r="J652" t="s">
        <v>72</v>
      </c>
    </row>
    <row r="653" spans="1:10" x14ac:dyDescent="0.25">
      <c r="A653" s="7">
        <v>26139</v>
      </c>
      <c r="B653">
        <v>2019</v>
      </c>
      <c r="C653" t="s">
        <v>171</v>
      </c>
      <c r="D653" t="s">
        <v>1106</v>
      </c>
      <c r="E653" t="s">
        <v>1107</v>
      </c>
      <c r="F653" s="1">
        <v>1158.9000000000001</v>
      </c>
      <c r="G653" t="s">
        <v>71</v>
      </c>
      <c r="H653" t="s">
        <v>43</v>
      </c>
      <c r="I653" t="s">
        <v>44</v>
      </c>
      <c r="J653" t="s">
        <v>72</v>
      </c>
    </row>
    <row r="654" spans="1:10" x14ac:dyDescent="0.25">
      <c r="A654" s="7">
        <v>36047</v>
      </c>
      <c r="B654">
        <v>2019</v>
      </c>
      <c r="C654" t="s">
        <v>116</v>
      </c>
      <c r="D654" t="s">
        <v>214</v>
      </c>
      <c r="E654" t="s">
        <v>1108</v>
      </c>
      <c r="F654" s="1">
        <v>1153.3</v>
      </c>
      <c r="G654" t="s">
        <v>71</v>
      </c>
      <c r="H654" t="s">
        <v>43</v>
      </c>
      <c r="I654" t="s">
        <v>44</v>
      </c>
      <c r="J654" t="s">
        <v>72</v>
      </c>
    </row>
    <row r="655" spans="1:10" x14ac:dyDescent="0.25">
      <c r="A655" s="7">
        <v>32029</v>
      </c>
      <c r="B655">
        <v>2019</v>
      </c>
      <c r="C655" t="s">
        <v>98</v>
      </c>
      <c r="D655" t="s">
        <v>1109</v>
      </c>
      <c r="E655" t="s">
        <v>1110</v>
      </c>
      <c r="F655" s="1">
        <v>1150.5</v>
      </c>
      <c r="G655" t="s">
        <v>71</v>
      </c>
      <c r="H655" t="s">
        <v>43</v>
      </c>
      <c r="I655" t="s">
        <v>44</v>
      </c>
      <c r="J655" t="s">
        <v>72</v>
      </c>
    </row>
    <row r="656" spans="1:10" x14ac:dyDescent="0.25">
      <c r="A656" s="7">
        <v>9001</v>
      </c>
      <c r="B656">
        <v>2019</v>
      </c>
      <c r="C656" t="s">
        <v>252</v>
      </c>
      <c r="D656" t="s">
        <v>1111</v>
      </c>
      <c r="E656" t="s">
        <v>1112</v>
      </c>
      <c r="F656" s="1">
        <v>1145.0999999999999</v>
      </c>
      <c r="G656" t="s">
        <v>71</v>
      </c>
      <c r="H656" t="s">
        <v>43</v>
      </c>
      <c r="I656" t="s">
        <v>44</v>
      </c>
      <c r="J656" t="s">
        <v>72</v>
      </c>
    </row>
    <row r="657" spans="1:10" x14ac:dyDescent="0.25">
      <c r="A657" s="7">
        <v>36075</v>
      </c>
      <c r="B657">
        <v>2019</v>
      </c>
      <c r="C657" t="s">
        <v>116</v>
      </c>
      <c r="D657" t="s">
        <v>1113</v>
      </c>
      <c r="E657" t="s">
        <v>1114</v>
      </c>
      <c r="F657" s="1">
        <v>1143.5000000000002</v>
      </c>
      <c r="G657" t="s">
        <v>71</v>
      </c>
      <c r="H657" t="s">
        <v>43</v>
      </c>
      <c r="I657" t="s">
        <v>44</v>
      </c>
      <c r="J657" t="s">
        <v>72</v>
      </c>
    </row>
    <row r="658" spans="1:10" x14ac:dyDescent="0.25">
      <c r="A658" s="7">
        <v>34015</v>
      </c>
      <c r="B658">
        <v>2019</v>
      </c>
      <c r="C658" t="s">
        <v>148</v>
      </c>
      <c r="D658" t="s">
        <v>1115</v>
      </c>
      <c r="E658" t="s">
        <v>1116</v>
      </c>
      <c r="F658" s="1">
        <v>1138.0999999999999</v>
      </c>
      <c r="G658" t="s">
        <v>71</v>
      </c>
      <c r="H658" t="s">
        <v>43</v>
      </c>
      <c r="I658" t="s">
        <v>44</v>
      </c>
      <c r="J658" t="s">
        <v>72</v>
      </c>
    </row>
    <row r="659" spans="1:10" x14ac:dyDescent="0.25">
      <c r="A659" s="7">
        <v>42129</v>
      </c>
      <c r="B659">
        <v>2019</v>
      </c>
      <c r="C659" t="s">
        <v>26</v>
      </c>
      <c r="D659" t="s">
        <v>1117</v>
      </c>
      <c r="E659" t="s">
        <v>1118</v>
      </c>
      <c r="F659" s="1">
        <v>1134</v>
      </c>
      <c r="G659" t="s">
        <v>71</v>
      </c>
      <c r="H659" t="s">
        <v>43</v>
      </c>
      <c r="I659" t="s">
        <v>44</v>
      </c>
      <c r="J659" t="s">
        <v>72</v>
      </c>
    </row>
    <row r="660" spans="1:10" x14ac:dyDescent="0.25">
      <c r="A660" s="7">
        <v>6067</v>
      </c>
      <c r="B660">
        <v>2019</v>
      </c>
      <c r="C660" t="s">
        <v>39</v>
      </c>
      <c r="D660" t="s">
        <v>345</v>
      </c>
      <c r="E660" t="s">
        <v>346</v>
      </c>
      <c r="F660" s="1">
        <v>1129.5</v>
      </c>
      <c r="G660" t="s">
        <v>71</v>
      </c>
      <c r="H660" t="s">
        <v>43</v>
      </c>
      <c r="I660" t="s">
        <v>44</v>
      </c>
      <c r="J660" t="s">
        <v>72</v>
      </c>
    </row>
    <row r="661" spans="1:10" x14ac:dyDescent="0.25">
      <c r="A661" s="7">
        <v>22077</v>
      </c>
      <c r="B661">
        <v>2019</v>
      </c>
      <c r="C661" t="s">
        <v>127</v>
      </c>
      <c r="D661" t="s">
        <v>1119</v>
      </c>
      <c r="E661" t="s">
        <v>1120</v>
      </c>
      <c r="F661" s="1">
        <v>1128.2</v>
      </c>
      <c r="G661" t="s">
        <v>71</v>
      </c>
      <c r="H661" t="s">
        <v>43</v>
      </c>
      <c r="I661" t="s">
        <v>44</v>
      </c>
      <c r="J661" t="s">
        <v>72</v>
      </c>
    </row>
    <row r="662" spans="1:10" x14ac:dyDescent="0.25">
      <c r="A662" s="7">
        <v>29097</v>
      </c>
      <c r="B662">
        <v>2019</v>
      </c>
      <c r="C662" t="s">
        <v>837</v>
      </c>
      <c r="D662" t="s">
        <v>747</v>
      </c>
      <c r="E662" t="s">
        <v>1121</v>
      </c>
      <c r="F662" s="1">
        <v>1111.3</v>
      </c>
      <c r="G662" t="s">
        <v>71</v>
      </c>
      <c r="H662" t="s">
        <v>43</v>
      </c>
      <c r="I662" t="s">
        <v>44</v>
      </c>
      <c r="J662" t="s">
        <v>72</v>
      </c>
    </row>
    <row r="663" spans="1:10" x14ac:dyDescent="0.25">
      <c r="A663" s="7">
        <v>17043</v>
      </c>
      <c r="B663">
        <v>2019</v>
      </c>
      <c r="C663" t="s">
        <v>122</v>
      </c>
      <c r="D663" t="s">
        <v>1122</v>
      </c>
      <c r="E663" t="s">
        <v>1123</v>
      </c>
      <c r="F663" s="1">
        <v>1107</v>
      </c>
      <c r="G663" t="s">
        <v>71</v>
      </c>
      <c r="H663" t="s">
        <v>43</v>
      </c>
      <c r="I663" t="s">
        <v>44</v>
      </c>
      <c r="J663" t="s">
        <v>72</v>
      </c>
    </row>
    <row r="664" spans="1:10" x14ac:dyDescent="0.25">
      <c r="A664" s="7">
        <v>48303</v>
      </c>
      <c r="B664">
        <v>2019</v>
      </c>
      <c r="C664" t="s">
        <v>45</v>
      </c>
      <c r="D664" t="s">
        <v>1124</v>
      </c>
      <c r="E664" t="s">
        <v>1125</v>
      </c>
      <c r="F664" s="1">
        <v>1103.5</v>
      </c>
      <c r="G664" t="s">
        <v>71</v>
      </c>
      <c r="H664" t="s">
        <v>43</v>
      </c>
      <c r="I664" t="s">
        <v>44</v>
      </c>
      <c r="J664" t="s">
        <v>72</v>
      </c>
    </row>
    <row r="665" spans="1:10" x14ac:dyDescent="0.25">
      <c r="A665" s="7">
        <v>18089</v>
      </c>
      <c r="B665">
        <v>2019</v>
      </c>
      <c r="C665" t="s">
        <v>56</v>
      </c>
      <c r="D665" t="s">
        <v>450</v>
      </c>
      <c r="E665" t="s">
        <v>451</v>
      </c>
      <c r="F665" s="1">
        <v>1083.5999999999999</v>
      </c>
      <c r="G665" t="s">
        <v>71</v>
      </c>
      <c r="H665" t="s">
        <v>43</v>
      </c>
      <c r="I665" t="s">
        <v>44</v>
      </c>
      <c r="J665" t="s">
        <v>72</v>
      </c>
    </row>
    <row r="666" spans="1:10" x14ac:dyDescent="0.25">
      <c r="A666" s="7">
        <v>41049</v>
      </c>
      <c r="B666">
        <v>2019</v>
      </c>
      <c r="C666" t="s">
        <v>48</v>
      </c>
      <c r="D666" t="s">
        <v>1126</v>
      </c>
      <c r="E666" t="s">
        <v>1127</v>
      </c>
      <c r="F666" s="1">
        <v>1083</v>
      </c>
      <c r="G666" t="s">
        <v>71</v>
      </c>
      <c r="H666" t="s">
        <v>43</v>
      </c>
      <c r="I666" t="s">
        <v>44</v>
      </c>
      <c r="J666" t="s">
        <v>72</v>
      </c>
    </row>
    <row r="667" spans="1:10" x14ac:dyDescent="0.25">
      <c r="A667" s="7">
        <v>42003</v>
      </c>
      <c r="B667">
        <v>2019</v>
      </c>
      <c r="C667" t="s">
        <v>26</v>
      </c>
      <c r="D667" t="s">
        <v>709</v>
      </c>
      <c r="E667" t="s">
        <v>710</v>
      </c>
      <c r="F667" s="1">
        <v>1072.5999999999999</v>
      </c>
      <c r="G667" t="s">
        <v>71</v>
      </c>
      <c r="H667" t="s">
        <v>43</v>
      </c>
      <c r="I667" t="s">
        <v>44</v>
      </c>
      <c r="J667" t="s">
        <v>72</v>
      </c>
    </row>
    <row r="668" spans="1:10" x14ac:dyDescent="0.25">
      <c r="A668" s="7">
        <v>39095</v>
      </c>
      <c r="B668">
        <v>2019</v>
      </c>
      <c r="C668" t="s">
        <v>65</v>
      </c>
      <c r="D668" t="s">
        <v>1128</v>
      </c>
      <c r="E668" t="s">
        <v>1129</v>
      </c>
      <c r="F668" s="1">
        <v>1070</v>
      </c>
      <c r="G668" t="s">
        <v>71</v>
      </c>
      <c r="H668" t="s">
        <v>43</v>
      </c>
      <c r="I668" t="s">
        <v>44</v>
      </c>
      <c r="J668" t="s">
        <v>72</v>
      </c>
    </row>
    <row r="669" spans="1:10" x14ac:dyDescent="0.25">
      <c r="A669" s="7">
        <v>29037</v>
      </c>
      <c r="B669">
        <v>2019</v>
      </c>
      <c r="C669" t="s">
        <v>837</v>
      </c>
      <c r="D669" t="s">
        <v>1038</v>
      </c>
      <c r="E669" t="s">
        <v>1130</v>
      </c>
      <c r="F669" s="1">
        <v>1066</v>
      </c>
      <c r="G669" t="s">
        <v>71</v>
      </c>
      <c r="H669" t="s">
        <v>43</v>
      </c>
      <c r="I669" t="s">
        <v>44</v>
      </c>
      <c r="J669" t="s">
        <v>72</v>
      </c>
    </row>
    <row r="670" spans="1:10" x14ac:dyDescent="0.25">
      <c r="A670" s="7">
        <v>1117</v>
      </c>
      <c r="B670">
        <v>2019</v>
      </c>
      <c r="C670" t="s">
        <v>138</v>
      </c>
      <c r="D670" t="s">
        <v>658</v>
      </c>
      <c r="E670" t="s">
        <v>1131</v>
      </c>
      <c r="F670" s="1">
        <v>1060.8</v>
      </c>
      <c r="G670" t="s">
        <v>71</v>
      </c>
      <c r="H670" t="s">
        <v>43</v>
      </c>
      <c r="I670" t="s">
        <v>44</v>
      </c>
      <c r="J670" t="s">
        <v>72</v>
      </c>
    </row>
    <row r="671" spans="1:10" x14ac:dyDescent="0.25">
      <c r="A671" s="7">
        <v>6019</v>
      </c>
      <c r="B671">
        <v>2019</v>
      </c>
      <c r="C671" t="s">
        <v>39</v>
      </c>
      <c r="D671" t="s">
        <v>163</v>
      </c>
      <c r="E671" t="s">
        <v>164</v>
      </c>
      <c r="F671" s="1">
        <v>1056.0999999999997</v>
      </c>
      <c r="G671" t="s">
        <v>71</v>
      </c>
      <c r="H671" t="s">
        <v>43</v>
      </c>
      <c r="I671" t="s">
        <v>44</v>
      </c>
      <c r="J671" t="s">
        <v>72</v>
      </c>
    </row>
    <row r="672" spans="1:10" x14ac:dyDescent="0.25">
      <c r="A672" s="7">
        <v>21049</v>
      </c>
      <c r="B672">
        <v>2019</v>
      </c>
      <c r="C672" t="s">
        <v>555</v>
      </c>
      <c r="D672" t="s">
        <v>99</v>
      </c>
      <c r="E672" t="s">
        <v>1132</v>
      </c>
      <c r="F672" s="1">
        <v>1055</v>
      </c>
      <c r="G672" t="s">
        <v>71</v>
      </c>
      <c r="H672" t="s">
        <v>43</v>
      </c>
      <c r="I672" t="s">
        <v>44</v>
      </c>
      <c r="J672" t="s">
        <v>72</v>
      </c>
    </row>
    <row r="673" spans="1:10" x14ac:dyDescent="0.25">
      <c r="A673" s="7">
        <v>48501</v>
      </c>
      <c r="B673">
        <v>2019</v>
      </c>
      <c r="C673" t="s">
        <v>45</v>
      </c>
      <c r="D673" t="s">
        <v>528</v>
      </c>
      <c r="E673" t="s">
        <v>529</v>
      </c>
      <c r="F673" s="1">
        <v>1054.4000000000001</v>
      </c>
      <c r="G673" t="s">
        <v>71</v>
      </c>
      <c r="H673" t="s">
        <v>43</v>
      </c>
      <c r="I673" t="s">
        <v>44</v>
      </c>
      <c r="J673" t="s">
        <v>72</v>
      </c>
    </row>
    <row r="674" spans="1:10" x14ac:dyDescent="0.25">
      <c r="A674" s="7">
        <v>21111</v>
      </c>
      <c r="B674">
        <v>2019</v>
      </c>
      <c r="C674" t="s">
        <v>555</v>
      </c>
      <c r="D674" t="s">
        <v>66</v>
      </c>
      <c r="E674" t="s">
        <v>1133</v>
      </c>
      <c r="F674" s="1">
        <v>1051.5999999999999</v>
      </c>
      <c r="G674" t="s">
        <v>71</v>
      </c>
      <c r="H674" t="s">
        <v>43</v>
      </c>
      <c r="I674" t="s">
        <v>44</v>
      </c>
      <c r="J674" t="s">
        <v>72</v>
      </c>
    </row>
    <row r="675" spans="1:10" x14ac:dyDescent="0.25">
      <c r="A675" s="7">
        <v>9007</v>
      </c>
      <c r="B675">
        <v>2019</v>
      </c>
      <c r="C675" t="s">
        <v>252</v>
      </c>
      <c r="D675" t="s">
        <v>149</v>
      </c>
      <c r="E675" t="s">
        <v>1134</v>
      </c>
      <c r="F675" s="1">
        <v>1048.8</v>
      </c>
      <c r="G675" t="s">
        <v>71</v>
      </c>
      <c r="H675" t="s">
        <v>43</v>
      </c>
      <c r="I675" t="s">
        <v>44</v>
      </c>
      <c r="J675" t="s">
        <v>72</v>
      </c>
    </row>
    <row r="676" spans="1:10" x14ac:dyDescent="0.25">
      <c r="A676" s="7">
        <v>16019</v>
      </c>
      <c r="B676">
        <v>2019</v>
      </c>
      <c r="C676" t="s">
        <v>380</v>
      </c>
      <c r="D676" t="s">
        <v>1135</v>
      </c>
      <c r="E676" t="s">
        <v>1136</v>
      </c>
      <c r="F676" s="1">
        <v>366.3</v>
      </c>
      <c r="G676" t="s">
        <v>42</v>
      </c>
      <c r="H676" t="s">
        <v>43</v>
      </c>
      <c r="I676" t="s">
        <v>44</v>
      </c>
    </row>
    <row r="677" spans="1:10" x14ac:dyDescent="0.25">
      <c r="A677" s="7">
        <v>48305</v>
      </c>
      <c r="B677">
        <v>2019</v>
      </c>
      <c r="C677" t="s">
        <v>45</v>
      </c>
      <c r="D677" t="s">
        <v>1137</v>
      </c>
      <c r="E677" t="s">
        <v>1138</v>
      </c>
      <c r="F677" s="1">
        <v>361.2</v>
      </c>
      <c r="G677" t="s">
        <v>42</v>
      </c>
      <c r="H677" t="s">
        <v>43</v>
      </c>
      <c r="I677" t="s">
        <v>44</v>
      </c>
    </row>
    <row r="678" spans="1:10" x14ac:dyDescent="0.25">
      <c r="A678" s="7">
        <v>46011</v>
      </c>
      <c r="B678">
        <v>2019</v>
      </c>
      <c r="C678" t="s">
        <v>1139</v>
      </c>
      <c r="D678" t="s">
        <v>1140</v>
      </c>
      <c r="E678" t="s">
        <v>1141</v>
      </c>
      <c r="F678" s="1">
        <v>357.09999999999997</v>
      </c>
      <c r="G678" t="s">
        <v>42</v>
      </c>
      <c r="H678" t="s">
        <v>43</v>
      </c>
      <c r="I678" t="s">
        <v>44</v>
      </c>
    </row>
    <row r="679" spans="1:10" x14ac:dyDescent="0.25">
      <c r="A679" s="7">
        <v>19195</v>
      </c>
      <c r="B679">
        <v>2019</v>
      </c>
      <c r="C679" t="s">
        <v>207</v>
      </c>
      <c r="D679" t="s">
        <v>1142</v>
      </c>
      <c r="E679" t="s">
        <v>1143</v>
      </c>
      <c r="F679" s="1">
        <v>352.90000000000003</v>
      </c>
      <c r="G679" t="s">
        <v>42</v>
      </c>
      <c r="H679" t="s">
        <v>43</v>
      </c>
      <c r="I679" t="s">
        <v>44</v>
      </c>
    </row>
    <row r="680" spans="1:10" x14ac:dyDescent="0.25">
      <c r="A680" s="7">
        <v>48155</v>
      </c>
      <c r="B680">
        <v>2019</v>
      </c>
      <c r="C680" t="s">
        <v>45</v>
      </c>
      <c r="D680" t="s">
        <v>1144</v>
      </c>
      <c r="E680" t="s">
        <v>1145</v>
      </c>
      <c r="F680" s="1">
        <v>352.8</v>
      </c>
      <c r="G680" t="s">
        <v>42</v>
      </c>
      <c r="H680" t="s">
        <v>43</v>
      </c>
      <c r="I680" t="s">
        <v>44</v>
      </c>
    </row>
    <row r="681" spans="1:10" x14ac:dyDescent="0.25">
      <c r="A681" s="7">
        <v>27063</v>
      </c>
      <c r="B681">
        <v>2019</v>
      </c>
      <c r="C681" t="s">
        <v>319</v>
      </c>
      <c r="D681" t="s">
        <v>670</v>
      </c>
      <c r="E681" t="s">
        <v>1146</v>
      </c>
      <c r="F681" s="1">
        <v>351.9</v>
      </c>
      <c r="G681" t="s">
        <v>42</v>
      </c>
      <c r="H681" t="s">
        <v>43</v>
      </c>
      <c r="I681" t="s">
        <v>44</v>
      </c>
    </row>
    <row r="682" spans="1:10" x14ac:dyDescent="0.25">
      <c r="A682" s="7">
        <v>37085</v>
      </c>
      <c r="B682">
        <v>2019</v>
      </c>
      <c r="C682" t="s">
        <v>168</v>
      </c>
      <c r="D682" t="s">
        <v>1147</v>
      </c>
      <c r="E682" t="s">
        <v>1148</v>
      </c>
      <c r="F682" s="1">
        <v>37</v>
      </c>
      <c r="G682" t="s">
        <v>97</v>
      </c>
      <c r="H682" t="s">
        <v>43</v>
      </c>
      <c r="I682" t="s">
        <v>44</v>
      </c>
    </row>
    <row r="683" spans="1:10" x14ac:dyDescent="0.25">
      <c r="A683" s="7">
        <v>51145</v>
      </c>
      <c r="B683">
        <v>2019</v>
      </c>
      <c r="C683" t="s">
        <v>355</v>
      </c>
      <c r="D683" t="s">
        <v>1149</v>
      </c>
      <c r="E683" t="s">
        <v>1150</v>
      </c>
      <c r="F683" s="1">
        <v>37</v>
      </c>
      <c r="G683" t="s">
        <v>97</v>
      </c>
      <c r="H683" t="s">
        <v>43</v>
      </c>
      <c r="I683" t="s">
        <v>44</v>
      </c>
    </row>
    <row r="684" spans="1:10" x14ac:dyDescent="0.25">
      <c r="A684" s="7">
        <v>6013</v>
      </c>
      <c r="B684">
        <v>2019</v>
      </c>
      <c r="C684" t="s">
        <v>39</v>
      </c>
      <c r="D684" t="s">
        <v>132</v>
      </c>
      <c r="E684" t="s">
        <v>133</v>
      </c>
      <c r="F684" s="1">
        <v>36.799999999999997</v>
      </c>
      <c r="G684" t="s">
        <v>97</v>
      </c>
      <c r="H684" t="s">
        <v>43</v>
      </c>
      <c r="I684" t="s">
        <v>44</v>
      </c>
    </row>
    <row r="685" spans="1:10" x14ac:dyDescent="0.25">
      <c r="A685" s="7">
        <v>37105</v>
      </c>
      <c r="B685">
        <v>2019</v>
      </c>
      <c r="C685" t="s">
        <v>168</v>
      </c>
      <c r="D685" t="s">
        <v>199</v>
      </c>
      <c r="E685" t="s">
        <v>1151</v>
      </c>
      <c r="F685" s="1">
        <v>36.799999999999997</v>
      </c>
      <c r="G685" t="s">
        <v>97</v>
      </c>
      <c r="H685" t="s">
        <v>43</v>
      </c>
      <c r="I685" t="s">
        <v>44</v>
      </c>
    </row>
    <row r="686" spans="1:10" x14ac:dyDescent="0.25">
      <c r="A686" s="7">
        <v>25003</v>
      </c>
      <c r="B686">
        <v>2019</v>
      </c>
      <c r="C686" t="s">
        <v>228</v>
      </c>
      <c r="D686" t="s">
        <v>1152</v>
      </c>
      <c r="E686" t="s">
        <v>1153</v>
      </c>
      <c r="F686" s="1">
        <v>36.599999999999994</v>
      </c>
      <c r="G686" t="s">
        <v>97</v>
      </c>
      <c r="H686" t="s">
        <v>43</v>
      </c>
      <c r="I686" t="s">
        <v>44</v>
      </c>
    </row>
    <row r="687" spans="1:10" x14ac:dyDescent="0.25">
      <c r="A687" s="7">
        <v>5063</v>
      </c>
      <c r="B687">
        <v>2019</v>
      </c>
      <c r="C687" t="s">
        <v>250</v>
      </c>
      <c r="D687" t="s">
        <v>1154</v>
      </c>
      <c r="E687" t="s">
        <v>1155</v>
      </c>
      <c r="F687" s="1">
        <v>1800</v>
      </c>
      <c r="G687" t="s">
        <v>63</v>
      </c>
      <c r="H687" t="s">
        <v>43</v>
      </c>
      <c r="I687" t="s">
        <v>44</v>
      </c>
      <c r="J687" t="s">
        <v>64</v>
      </c>
    </row>
    <row r="688" spans="1:10" x14ac:dyDescent="0.25">
      <c r="A688" s="7">
        <v>19153</v>
      </c>
      <c r="B688">
        <v>2019</v>
      </c>
      <c r="C688" t="s">
        <v>207</v>
      </c>
      <c r="D688" t="s">
        <v>125</v>
      </c>
      <c r="E688" t="s">
        <v>1156</v>
      </c>
      <c r="F688" s="1">
        <v>1041.7</v>
      </c>
      <c r="G688" t="s">
        <v>71</v>
      </c>
      <c r="H688" t="s">
        <v>43</v>
      </c>
      <c r="I688" t="s">
        <v>44</v>
      </c>
      <c r="J688" t="s">
        <v>72</v>
      </c>
    </row>
    <row r="689" spans="1:10" x14ac:dyDescent="0.25">
      <c r="A689" s="7">
        <v>48203</v>
      </c>
      <c r="B689">
        <v>2019</v>
      </c>
      <c r="C689" t="s">
        <v>45</v>
      </c>
      <c r="D689" t="s">
        <v>568</v>
      </c>
      <c r="E689" t="s">
        <v>672</v>
      </c>
      <c r="F689" s="1">
        <v>1037.7</v>
      </c>
      <c r="G689" t="s">
        <v>71</v>
      </c>
      <c r="H689" t="s">
        <v>43</v>
      </c>
      <c r="I689" t="s">
        <v>44</v>
      </c>
      <c r="J689" t="s">
        <v>72</v>
      </c>
    </row>
    <row r="690" spans="1:10" x14ac:dyDescent="0.25">
      <c r="A690" s="7">
        <v>48161</v>
      </c>
      <c r="B690">
        <v>2019</v>
      </c>
      <c r="C690" t="s">
        <v>45</v>
      </c>
      <c r="D690" t="s">
        <v>1157</v>
      </c>
      <c r="E690" t="s">
        <v>1158</v>
      </c>
      <c r="F690" s="1">
        <v>1036</v>
      </c>
      <c r="G690" t="s">
        <v>71</v>
      </c>
      <c r="H690" t="s">
        <v>43</v>
      </c>
      <c r="I690" t="s">
        <v>44</v>
      </c>
      <c r="J690" t="s">
        <v>72</v>
      </c>
    </row>
    <row r="691" spans="1:10" x14ac:dyDescent="0.25">
      <c r="A691" s="7">
        <v>51065</v>
      </c>
      <c r="B691">
        <v>2019</v>
      </c>
      <c r="C691" t="s">
        <v>355</v>
      </c>
      <c r="D691" t="s">
        <v>1159</v>
      </c>
      <c r="E691" t="s">
        <v>1160</v>
      </c>
      <c r="F691" s="1">
        <v>1011.4</v>
      </c>
      <c r="G691" t="s">
        <v>71</v>
      </c>
      <c r="H691" t="s">
        <v>43</v>
      </c>
      <c r="I691" t="s">
        <v>44</v>
      </c>
      <c r="J691" t="s">
        <v>72</v>
      </c>
    </row>
    <row r="692" spans="1:10" x14ac:dyDescent="0.25">
      <c r="A692" s="7">
        <v>34013</v>
      </c>
      <c r="B692">
        <v>2019</v>
      </c>
      <c r="C692" t="s">
        <v>148</v>
      </c>
      <c r="D692" t="s">
        <v>1077</v>
      </c>
      <c r="E692" t="s">
        <v>1161</v>
      </c>
      <c r="F692" s="1">
        <v>1007.9</v>
      </c>
      <c r="G692" t="s">
        <v>71</v>
      </c>
      <c r="H692" t="s">
        <v>43</v>
      </c>
      <c r="I692" t="s">
        <v>44</v>
      </c>
      <c r="J692" t="s">
        <v>72</v>
      </c>
    </row>
    <row r="693" spans="1:10" x14ac:dyDescent="0.25">
      <c r="A693" s="7">
        <v>42125</v>
      </c>
      <c r="B693">
        <v>2019</v>
      </c>
      <c r="C693" t="s">
        <v>26</v>
      </c>
      <c r="D693" t="s">
        <v>457</v>
      </c>
      <c r="E693" t="s">
        <v>458</v>
      </c>
      <c r="F693" s="1">
        <v>10076</v>
      </c>
      <c r="G693" t="s">
        <v>30</v>
      </c>
      <c r="H693" t="s">
        <v>31</v>
      </c>
      <c r="I693" t="s">
        <v>32</v>
      </c>
    </row>
    <row r="694" spans="1:10" x14ac:dyDescent="0.25">
      <c r="A694" s="7">
        <v>48293</v>
      </c>
      <c r="B694">
        <v>2019</v>
      </c>
      <c r="C694" t="s">
        <v>45</v>
      </c>
      <c r="D694" t="s">
        <v>1092</v>
      </c>
      <c r="E694" t="s">
        <v>1093</v>
      </c>
      <c r="F694" s="1">
        <v>9594</v>
      </c>
      <c r="G694" t="s">
        <v>30</v>
      </c>
      <c r="H694" t="s">
        <v>31</v>
      </c>
      <c r="I694" t="s">
        <v>32</v>
      </c>
    </row>
    <row r="695" spans="1:10" x14ac:dyDescent="0.25">
      <c r="A695" s="7">
        <v>35045</v>
      </c>
      <c r="B695">
        <v>2019</v>
      </c>
      <c r="C695" t="s">
        <v>266</v>
      </c>
      <c r="D695" t="s">
        <v>642</v>
      </c>
      <c r="E695" t="s">
        <v>540</v>
      </c>
      <c r="F695" s="1">
        <v>9040</v>
      </c>
      <c r="G695" t="s">
        <v>30</v>
      </c>
      <c r="H695" t="s">
        <v>31</v>
      </c>
      <c r="I695" t="s">
        <v>32</v>
      </c>
    </row>
    <row r="696" spans="1:10" x14ac:dyDescent="0.25">
      <c r="A696" s="7">
        <v>1073</v>
      </c>
      <c r="B696">
        <v>2019</v>
      </c>
      <c r="C696" t="s">
        <v>138</v>
      </c>
      <c r="D696" t="s">
        <v>66</v>
      </c>
      <c r="E696" t="s">
        <v>178</v>
      </c>
      <c r="F696" s="1">
        <v>8900</v>
      </c>
      <c r="G696" t="s">
        <v>30</v>
      </c>
      <c r="H696" t="s">
        <v>31</v>
      </c>
      <c r="I696" t="s">
        <v>32</v>
      </c>
    </row>
    <row r="697" spans="1:10" x14ac:dyDescent="0.25">
      <c r="A697" s="7">
        <v>30087</v>
      </c>
      <c r="B697">
        <v>2019</v>
      </c>
      <c r="C697" t="s">
        <v>91</v>
      </c>
      <c r="D697" t="s">
        <v>833</v>
      </c>
      <c r="E697" t="s">
        <v>834</v>
      </c>
      <c r="F697" s="1">
        <v>8456</v>
      </c>
      <c r="G697" t="s">
        <v>30</v>
      </c>
      <c r="H697" t="s">
        <v>31</v>
      </c>
      <c r="I697" t="s">
        <v>32</v>
      </c>
    </row>
    <row r="698" spans="1:10" x14ac:dyDescent="0.25">
      <c r="A698" s="7">
        <v>18153</v>
      </c>
      <c r="B698">
        <v>2019</v>
      </c>
      <c r="C698" t="s">
        <v>56</v>
      </c>
      <c r="D698" t="s">
        <v>689</v>
      </c>
      <c r="E698" t="s">
        <v>1162</v>
      </c>
      <c r="F698" s="1">
        <v>8302</v>
      </c>
      <c r="G698" t="s">
        <v>30</v>
      </c>
      <c r="H698" t="s">
        <v>31</v>
      </c>
      <c r="I698" t="s">
        <v>32</v>
      </c>
    </row>
    <row r="699" spans="1:10" x14ac:dyDescent="0.25">
      <c r="A699" s="7">
        <v>49007</v>
      </c>
      <c r="B699">
        <v>2019</v>
      </c>
      <c r="C699" t="s">
        <v>165</v>
      </c>
      <c r="D699" t="s">
        <v>1063</v>
      </c>
      <c r="E699" t="s">
        <v>1163</v>
      </c>
      <c r="F699" s="1">
        <v>8047</v>
      </c>
      <c r="G699" t="s">
        <v>30</v>
      </c>
      <c r="H699" t="s">
        <v>31</v>
      </c>
      <c r="I699" t="s">
        <v>32</v>
      </c>
    </row>
    <row r="700" spans="1:10" x14ac:dyDescent="0.25">
      <c r="A700" s="7">
        <v>38055</v>
      </c>
      <c r="B700">
        <v>2019</v>
      </c>
      <c r="C700" t="s">
        <v>33</v>
      </c>
      <c r="D700" t="s">
        <v>1164</v>
      </c>
      <c r="E700" t="s">
        <v>1165</v>
      </c>
      <c r="F700" s="1">
        <v>7421</v>
      </c>
      <c r="G700" t="s">
        <v>30</v>
      </c>
      <c r="H700" t="s">
        <v>31</v>
      </c>
      <c r="I700" t="s">
        <v>32</v>
      </c>
    </row>
    <row r="701" spans="1:10" x14ac:dyDescent="0.25">
      <c r="A701" s="7">
        <v>54069</v>
      </c>
      <c r="B701">
        <v>2019</v>
      </c>
      <c r="C701" t="s">
        <v>94</v>
      </c>
      <c r="D701" t="s">
        <v>1166</v>
      </c>
      <c r="E701" t="s">
        <v>1167</v>
      </c>
      <c r="F701" s="1">
        <v>7330</v>
      </c>
      <c r="G701" t="s">
        <v>30</v>
      </c>
      <c r="H701" t="s">
        <v>31</v>
      </c>
      <c r="I701" t="s">
        <v>32</v>
      </c>
    </row>
    <row r="702" spans="1:10" x14ac:dyDescent="0.25">
      <c r="A702" s="7">
        <v>30065</v>
      </c>
      <c r="B702">
        <v>2019</v>
      </c>
      <c r="C702" t="s">
        <v>91</v>
      </c>
      <c r="D702" t="s">
        <v>1168</v>
      </c>
      <c r="E702" t="s">
        <v>1169</v>
      </c>
      <c r="F702" s="1">
        <v>7019</v>
      </c>
      <c r="G702" t="s">
        <v>30</v>
      </c>
      <c r="H702" t="s">
        <v>31</v>
      </c>
      <c r="I702" t="s">
        <v>32</v>
      </c>
    </row>
    <row r="703" spans="1:10" x14ac:dyDescent="0.25">
      <c r="A703" s="7">
        <v>56037</v>
      </c>
      <c r="B703">
        <v>2019</v>
      </c>
      <c r="C703" t="s">
        <v>84</v>
      </c>
      <c r="D703" t="s">
        <v>570</v>
      </c>
      <c r="E703" t="s">
        <v>571</v>
      </c>
      <c r="F703" s="1">
        <v>6828</v>
      </c>
      <c r="G703" t="s">
        <v>30</v>
      </c>
      <c r="H703" t="s">
        <v>31</v>
      </c>
      <c r="I703" t="s">
        <v>32</v>
      </c>
    </row>
    <row r="704" spans="1:10" x14ac:dyDescent="0.25">
      <c r="A704" s="7">
        <v>54081</v>
      </c>
      <c r="B704">
        <v>2019</v>
      </c>
      <c r="C704" t="s">
        <v>94</v>
      </c>
      <c r="D704" t="s">
        <v>1170</v>
      </c>
      <c r="E704" t="s">
        <v>1171</v>
      </c>
      <c r="F704" s="1">
        <v>6627</v>
      </c>
      <c r="G704" t="s">
        <v>30</v>
      </c>
      <c r="H704" t="s">
        <v>31</v>
      </c>
      <c r="I704" t="s">
        <v>32</v>
      </c>
    </row>
    <row r="705" spans="1:9" x14ac:dyDescent="0.25">
      <c r="A705" s="7">
        <v>29063</v>
      </c>
      <c r="B705">
        <v>2019</v>
      </c>
      <c r="C705" t="s">
        <v>837</v>
      </c>
      <c r="D705" t="s">
        <v>1172</v>
      </c>
      <c r="E705" t="s">
        <v>1173</v>
      </c>
      <c r="F705" s="1">
        <v>350.9</v>
      </c>
      <c r="G705" t="s">
        <v>42</v>
      </c>
      <c r="H705" t="s">
        <v>43</v>
      </c>
      <c r="I705" t="s">
        <v>44</v>
      </c>
    </row>
    <row r="706" spans="1:9" x14ac:dyDescent="0.25">
      <c r="A706" s="7">
        <v>48045</v>
      </c>
      <c r="B706">
        <v>2019</v>
      </c>
      <c r="C706" t="s">
        <v>45</v>
      </c>
      <c r="D706" t="s">
        <v>1174</v>
      </c>
      <c r="E706" t="s">
        <v>1175</v>
      </c>
      <c r="F706" s="1">
        <v>350</v>
      </c>
      <c r="G706" t="s">
        <v>42</v>
      </c>
      <c r="H706" t="s">
        <v>43</v>
      </c>
      <c r="I706" t="s">
        <v>44</v>
      </c>
    </row>
    <row r="707" spans="1:9" x14ac:dyDescent="0.25">
      <c r="A707" s="7">
        <v>48333</v>
      </c>
      <c r="B707">
        <v>2019</v>
      </c>
      <c r="C707" t="s">
        <v>45</v>
      </c>
      <c r="D707" t="s">
        <v>1176</v>
      </c>
      <c r="E707" t="s">
        <v>1177</v>
      </c>
      <c r="F707" s="1">
        <v>350</v>
      </c>
      <c r="G707" t="s">
        <v>42</v>
      </c>
      <c r="H707" t="s">
        <v>43</v>
      </c>
      <c r="I707" t="s">
        <v>44</v>
      </c>
    </row>
    <row r="708" spans="1:9" x14ac:dyDescent="0.25">
      <c r="A708" s="7">
        <v>26057</v>
      </c>
      <c r="B708">
        <v>2019</v>
      </c>
      <c r="C708" t="s">
        <v>171</v>
      </c>
      <c r="D708" t="s">
        <v>1178</v>
      </c>
      <c r="E708" t="s">
        <v>1179</v>
      </c>
      <c r="F708" s="1">
        <v>344.4</v>
      </c>
      <c r="G708" t="s">
        <v>42</v>
      </c>
      <c r="H708" t="s">
        <v>43</v>
      </c>
      <c r="I708" t="s">
        <v>44</v>
      </c>
    </row>
    <row r="709" spans="1:9" x14ac:dyDescent="0.25">
      <c r="A709" s="7">
        <v>19015</v>
      </c>
      <c r="B709">
        <v>2019</v>
      </c>
      <c r="C709" t="s">
        <v>207</v>
      </c>
      <c r="D709" t="s">
        <v>1180</v>
      </c>
      <c r="E709" t="s">
        <v>1181</v>
      </c>
      <c r="F709" s="1">
        <v>343</v>
      </c>
      <c r="G709" t="s">
        <v>42</v>
      </c>
      <c r="H709" t="s">
        <v>43</v>
      </c>
      <c r="I709" t="s">
        <v>44</v>
      </c>
    </row>
    <row r="710" spans="1:9" x14ac:dyDescent="0.25">
      <c r="A710" s="7">
        <v>53023</v>
      </c>
      <c r="B710">
        <v>2019</v>
      </c>
      <c r="C710" t="s">
        <v>51</v>
      </c>
      <c r="D710" t="s">
        <v>596</v>
      </c>
      <c r="E710" t="s">
        <v>1182</v>
      </c>
      <c r="F710" s="1">
        <v>342.7</v>
      </c>
      <c r="G710" t="s">
        <v>42</v>
      </c>
      <c r="H710" t="s">
        <v>43</v>
      </c>
      <c r="I710" t="s">
        <v>44</v>
      </c>
    </row>
    <row r="711" spans="1:9" x14ac:dyDescent="0.25">
      <c r="A711" s="7">
        <v>35037</v>
      </c>
      <c r="B711">
        <v>2019</v>
      </c>
      <c r="C711" t="s">
        <v>266</v>
      </c>
      <c r="D711" t="s">
        <v>1183</v>
      </c>
      <c r="E711" t="s">
        <v>1184</v>
      </c>
      <c r="F711" s="1">
        <v>336.4</v>
      </c>
      <c r="G711" t="s">
        <v>42</v>
      </c>
      <c r="H711" t="s">
        <v>43</v>
      </c>
      <c r="I711" t="s">
        <v>44</v>
      </c>
    </row>
    <row r="712" spans="1:9" x14ac:dyDescent="0.25">
      <c r="A712" s="7">
        <v>40139</v>
      </c>
      <c r="B712">
        <v>2019</v>
      </c>
      <c r="C712" t="s">
        <v>194</v>
      </c>
      <c r="D712" t="s">
        <v>1185</v>
      </c>
      <c r="E712" t="s">
        <v>1186</v>
      </c>
      <c r="F712" s="1">
        <v>320</v>
      </c>
      <c r="G712" t="s">
        <v>42</v>
      </c>
      <c r="H712" t="s">
        <v>43</v>
      </c>
      <c r="I712" t="s">
        <v>44</v>
      </c>
    </row>
    <row r="713" spans="1:9" x14ac:dyDescent="0.25">
      <c r="A713" s="7">
        <v>31051</v>
      </c>
      <c r="B713">
        <v>2019</v>
      </c>
      <c r="C713" t="s">
        <v>1013</v>
      </c>
      <c r="D713" t="s">
        <v>1187</v>
      </c>
      <c r="E713" t="s">
        <v>1188</v>
      </c>
      <c r="F713" s="1">
        <v>318.10000000000002</v>
      </c>
      <c r="G713" t="s">
        <v>42</v>
      </c>
      <c r="H713" t="s">
        <v>43</v>
      </c>
      <c r="I713" t="s">
        <v>44</v>
      </c>
    </row>
    <row r="714" spans="1:9" x14ac:dyDescent="0.25">
      <c r="A714" s="7">
        <v>27101</v>
      </c>
      <c r="B714">
        <v>2019</v>
      </c>
      <c r="C714" t="s">
        <v>319</v>
      </c>
      <c r="D714" t="s">
        <v>1099</v>
      </c>
      <c r="E714" t="s">
        <v>1189</v>
      </c>
      <c r="F714" s="1">
        <v>317.39999999999998</v>
      </c>
      <c r="G714" t="s">
        <v>42</v>
      </c>
      <c r="H714" t="s">
        <v>43</v>
      </c>
      <c r="I714" t="s">
        <v>44</v>
      </c>
    </row>
    <row r="715" spans="1:9" x14ac:dyDescent="0.25">
      <c r="A715" s="7">
        <v>17183</v>
      </c>
      <c r="B715">
        <v>2019</v>
      </c>
      <c r="C715" t="s">
        <v>122</v>
      </c>
      <c r="D715" t="s">
        <v>1190</v>
      </c>
      <c r="E715" t="s">
        <v>1191</v>
      </c>
      <c r="F715" s="1">
        <v>315</v>
      </c>
      <c r="G715" t="s">
        <v>42</v>
      </c>
      <c r="H715" t="s">
        <v>43</v>
      </c>
      <c r="I715" t="s">
        <v>44</v>
      </c>
    </row>
    <row r="716" spans="1:9" x14ac:dyDescent="0.25">
      <c r="A716" s="7">
        <v>39125</v>
      </c>
      <c r="B716">
        <v>2019</v>
      </c>
      <c r="C716" t="s">
        <v>65</v>
      </c>
      <c r="D716" t="s">
        <v>1192</v>
      </c>
      <c r="E716" t="s">
        <v>1193</v>
      </c>
      <c r="F716" s="1">
        <v>309.3</v>
      </c>
      <c r="G716" t="s">
        <v>42</v>
      </c>
      <c r="H716" t="s">
        <v>43</v>
      </c>
      <c r="I716" t="s">
        <v>44</v>
      </c>
    </row>
    <row r="717" spans="1:9" x14ac:dyDescent="0.25">
      <c r="A717" s="7">
        <v>39161</v>
      </c>
      <c r="B717">
        <v>2019</v>
      </c>
      <c r="C717" t="s">
        <v>65</v>
      </c>
      <c r="D717" t="s">
        <v>1194</v>
      </c>
      <c r="E717" t="s">
        <v>1195</v>
      </c>
      <c r="F717" s="1">
        <v>306.5</v>
      </c>
      <c r="G717" t="s">
        <v>42</v>
      </c>
      <c r="H717" t="s">
        <v>43</v>
      </c>
      <c r="I717" t="s">
        <v>44</v>
      </c>
    </row>
    <row r="718" spans="1:9" x14ac:dyDescent="0.25">
      <c r="A718" s="7">
        <v>49001</v>
      </c>
      <c r="B718">
        <v>2019</v>
      </c>
      <c r="C718" t="s">
        <v>165</v>
      </c>
      <c r="D718" t="s">
        <v>231</v>
      </c>
      <c r="E718" t="s">
        <v>232</v>
      </c>
      <c r="F718" s="1">
        <v>305.5</v>
      </c>
      <c r="G718" t="s">
        <v>42</v>
      </c>
      <c r="H718" t="s">
        <v>43</v>
      </c>
      <c r="I718" t="s">
        <v>44</v>
      </c>
    </row>
    <row r="719" spans="1:9" x14ac:dyDescent="0.25">
      <c r="A719" s="7">
        <v>48235</v>
      </c>
      <c r="B719">
        <v>2019</v>
      </c>
      <c r="C719" t="s">
        <v>45</v>
      </c>
      <c r="D719" t="s">
        <v>580</v>
      </c>
      <c r="E719" t="s">
        <v>581</v>
      </c>
      <c r="F719" s="1">
        <v>302.39999999999998</v>
      </c>
      <c r="G719" t="s">
        <v>42</v>
      </c>
      <c r="H719" t="s">
        <v>43</v>
      </c>
      <c r="I719" t="s">
        <v>44</v>
      </c>
    </row>
    <row r="720" spans="1:9" x14ac:dyDescent="0.25">
      <c r="A720" s="7">
        <v>17075</v>
      </c>
      <c r="B720">
        <v>2019</v>
      </c>
      <c r="C720" t="s">
        <v>122</v>
      </c>
      <c r="D720" t="s">
        <v>1196</v>
      </c>
      <c r="E720" t="s">
        <v>1197</v>
      </c>
      <c r="F720" s="1">
        <v>300.8</v>
      </c>
      <c r="G720" t="s">
        <v>42</v>
      </c>
      <c r="H720" t="s">
        <v>43</v>
      </c>
      <c r="I720" t="s">
        <v>44</v>
      </c>
    </row>
    <row r="721" spans="1:11" x14ac:dyDescent="0.25">
      <c r="A721" s="7">
        <v>38089</v>
      </c>
      <c r="B721">
        <v>2019</v>
      </c>
      <c r="C721" t="s">
        <v>33</v>
      </c>
      <c r="D721" t="s">
        <v>1198</v>
      </c>
      <c r="E721" t="s">
        <v>1199</v>
      </c>
      <c r="F721" s="1">
        <v>300</v>
      </c>
      <c r="G721" t="s">
        <v>42</v>
      </c>
      <c r="H721" t="s">
        <v>43</v>
      </c>
      <c r="I721" t="s">
        <v>44</v>
      </c>
    </row>
    <row r="722" spans="1:11" x14ac:dyDescent="0.25">
      <c r="A722" s="7">
        <v>48105</v>
      </c>
      <c r="B722">
        <v>2019</v>
      </c>
      <c r="C722" t="s">
        <v>45</v>
      </c>
      <c r="D722" t="s">
        <v>724</v>
      </c>
      <c r="E722" t="s">
        <v>725</v>
      </c>
      <c r="F722" s="1">
        <v>300</v>
      </c>
      <c r="G722" t="s">
        <v>42</v>
      </c>
      <c r="H722" t="s">
        <v>43</v>
      </c>
      <c r="I722" t="s">
        <v>44</v>
      </c>
    </row>
    <row r="723" spans="1:11" x14ac:dyDescent="0.25">
      <c r="A723" s="7">
        <v>48383</v>
      </c>
      <c r="B723">
        <v>2019</v>
      </c>
      <c r="C723" t="s">
        <v>45</v>
      </c>
      <c r="D723" t="s">
        <v>502</v>
      </c>
      <c r="E723" t="s">
        <v>503</v>
      </c>
      <c r="F723" s="1">
        <v>300</v>
      </c>
      <c r="G723" t="s">
        <v>42</v>
      </c>
      <c r="H723" t="s">
        <v>43</v>
      </c>
      <c r="I723" t="s">
        <v>44</v>
      </c>
    </row>
    <row r="724" spans="1:11" x14ac:dyDescent="0.25">
      <c r="A724" s="7">
        <v>40015</v>
      </c>
      <c r="B724">
        <v>2019</v>
      </c>
      <c r="C724" t="s">
        <v>194</v>
      </c>
      <c r="D724" t="s">
        <v>963</v>
      </c>
      <c r="E724" t="s">
        <v>964</v>
      </c>
      <c r="F724" s="1">
        <v>299.8</v>
      </c>
      <c r="G724" t="s">
        <v>42</v>
      </c>
      <c r="H724" t="s">
        <v>43</v>
      </c>
      <c r="I724" t="s">
        <v>44</v>
      </c>
    </row>
    <row r="725" spans="1:11" x14ac:dyDescent="0.25">
      <c r="A725" s="7">
        <v>13297</v>
      </c>
      <c r="B725">
        <v>2019</v>
      </c>
      <c r="C725" t="s">
        <v>109</v>
      </c>
      <c r="D725" t="s">
        <v>958</v>
      </c>
      <c r="E725" t="s">
        <v>959</v>
      </c>
      <c r="F725" s="1">
        <v>36.5</v>
      </c>
      <c r="G725" t="s">
        <v>97</v>
      </c>
      <c r="H725" t="s">
        <v>43</v>
      </c>
      <c r="I725" t="s">
        <v>44</v>
      </c>
    </row>
    <row r="726" spans="1:11" x14ac:dyDescent="0.25">
      <c r="A726" s="7">
        <v>8043</v>
      </c>
      <c r="B726">
        <v>2019</v>
      </c>
      <c r="C726" t="s">
        <v>185</v>
      </c>
      <c r="D726" t="s">
        <v>1200</v>
      </c>
      <c r="E726" t="s">
        <v>1201</v>
      </c>
      <c r="F726">
        <v>43.7</v>
      </c>
      <c r="G726" t="s">
        <v>238</v>
      </c>
      <c r="H726" t="s">
        <v>43</v>
      </c>
      <c r="I726" t="s">
        <v>44</v>
      </c>
      <c r="J726" t="s">
        <v>239</v>
      </c>
      <c r="K726">
        <v>2013</v>
      </c>
    </row>
    <row r="727" spans="1:11" x14ac:dyDescent="0.25">
      <c r="A727" s="7">
        <v>27019</v>
      </c>
      <c r="B727">
        <v>2019</v>
      </c>
      <c r="C727" t="s">
        <v>319</v>
      </c>
      <c r="D727" t="s">
        <v>1202</v>
      </c>
      <c r="E727" t="s">
        <v>1203</v>
      </c>
      <c r="F727" s="1">
        <v>36.4</v>
      </c>
      <c r="G727" t="s">
        <v>97</v>
      </c>
      <c r="H727" t="s">
        <v>43</v>
      </c>
      <c r="I727" t="s">
        <v>44</v>
      </c>
    </row>
    <row r="728" spans="1:11" x14ac:dyDescent="0.25">
      <c r="A728" s="7">
        <v>24043</v>
      </c>
      <c r="B728">
        <v>2019</v>
      </c>
      <c r="C728" t="s">
        <v>145</v>
      </c>
      <c r="D728" t="s">
        <v>457</v>
      </c>
      <c r="E728" t="s">
        <v>1204</v>
      </c>
      <c r="F728" s="1">
        <v>36.1</v>
      </c>
      <c r="G728" t="s">
        <v>97</v>
      </c>
      <c r="H728" t="s">
        <v>43</v>
      </c>
      <c r="I728" t="s">
        <v>44</v>
      </c>
    </row>
    <row r="729" spans="1:11" x14ac:dyDescent="0.25">
      <c r="A729" s="7">
        <v>36109</v>
      </c>
      <c r="B729">
        <v>2019</v>
      </c>
      <c r="C729" t="s">
        <v>116</v>
      </c>
      <c r="D729" t="s">
        <v>1205</v>
      </c>
      <c r="E729" t="s">
        <v>1206</v>
      </c>
      <c r="F729" s="1">
        <v>35.800000000000004</v>
      </c>
      <c r="G729" t="s">
        <v>97</v>
      </c>
      <c r="H729" t="s">
        <v>43</v>
      </c>
      <c r="I729" t="s">
        <v>44</v>
      </c>
    </row>
    <row r="730" spans="1:11" x14ac:dyDescent="0.25">
      <c r="A730" s="7">
        <v>37151</v>
      </c>
      <c r="B730">
        <v>2019</v>
      </c>
      <c r="C730" t="s">
        <v>168</v>
      </c>
      <c r="D730" t="s">
        <v>1086</v>
      </c>
      <c r="E730" t="s">
        <v>1207</v>
      </c>
      <c r="F730" s="1">
        <v>35.299999999999997</v>
      </c>
      <c r="G730" t="s">
        <v>97</v>
      </c>
      <c r="H730" t="s">
        <v>43</v>
      </c>
      <c r="I730" t="s">
        <v>44</v>
      </c>
    </row>
    <row r="731" spans="1:11" x14ac:dyDescent="0.25">
      <c r="A731" s="7">
        <v>45017</v>
      </c>
      <c r="B731">
        <v>2019</v>
      </c>
      <c r="C731" t="s">
        <v>173</v>
      </c>
      <c r="D731" t="s">
        <v>961</v>
      </c>
      <c r="E731" t="s">
        <v>1208</v>
      </c>
      <c r="F731" s="1">
        <v>34.299999999999997</v>
      </c>
      <c r="G731" t="s">
        <v>97</v>
      </c>
      <c r="H731" t="s">
        <v>43</v>
      </c>
      <c r="I731" t="s">
        <v>44</v>
      </c>
    </row>
    <row r="732" spans="1:11" x14ac:dyDescent="0.25">
      <c r="A732" s="7">
        <v>27163</v>
      </c>
      <c r="B732">
        <v>2019</v>
      </c>
      <c r="C732" t="s">
        <v>319</v>
      </c>
      <c r="D732" t="s">
        <v>457</v>
      </c>
      <c r="E732" t="s">
        <v>1209</v>
      </c>
      <c r="F732" s="1">
        <v>34.1</v>
      </c>
      <c r="G732" t="s">
        <v>97</v>
      </c>
      <c r="H732" t="s">
        <v>43</v>
      </c>
      <c r="I732" t="s">
        <v>44</v>
      </c>
    </row>
    <row r="733" spans="1:11" x14ac:dyDescent="0.25">
      <c r="A733" s="7">
        <v>17179</v>
      </c>
      <c r="B733">
        <v>2019</v>
      </c>
      <c r="C733" t="s">
        <v>122</v>
      </c>
      <c r="D733" t="s">
        <v>1210</v>
      </c>
      <c r="E733" t="s">
        <v>1211</v>
      </c>
      <c r="F733" s="1">
        <v>1785.6</v>
      </c>
      <c r="G733" t="s">
        <v>63</v>
      </c>
      <c r="H733" t="s">
        <v>43</v>
      </c>
      <c r="I733" t="s">
        <v>44</v>
      </c>
      <c r="J733" t="s">
        <v>64</v>
      </c>
    </row>
    <row r="734" spans="1:11" x14ac:dyDescent="0.25">
      <c r="A734" s="7">
        <v>17163</v>
      </c>
      <c r="B734">
        <v>2019</v>
      </c>
      <c r="C734" t="s">
        <v>122</v>
      </c>
      <c r="D734" t="s">
        <v>634</v>
      </c>
      <c r="E734" t="s">
        <v>1212</v>
      </c>
      <c r="F734" s="1">
        <v>1766</v>
      </c>
      <c r="G734" t="s">
        <v>63</v>
      </c>
      <c r="H734" t="s">
        <v>43</v>
      </c>
      <c r="I734" t="s">
        <v>44</v>
      </c>
      <c r="J734" t="s">
        <v>64</v>
      </c>
    </row>
    <row r="735" spans="1:11" x14ac:dyDescent="0.25">
      <c r="A735" s="7">
        <v>42093</v>
      </c>
      <c r="B735">
        <v>2019</v>
      </c>
      <c r="C735" t="s">
        <v>26</v>
      </c>
      <c r="D735" t="s">
        <v>1213</v>
      </c>
      <c r="E735" t="s">
        <v>1214</v>
      </c>
      <c r="F735" s="1">
        <v>1757.9</v>
      </c>
      <c r="G735" t="s">
        <v>63</v>
      </c>
      <c r="H735" t="s">
        <v>43</v>
      </c>
      <c r="I735" t="s">
        <v>44</v>
      </c>
      <c r="J735" t="s">
        <v>64</v>
      </c>
    </row>
    <row r="736" spans="1:11" x14ac:dyDescent="0.25">
      <c r="A736" s="7">
        <v>13237</v>
      </c>
      <c r="B736">
        <v>2019</v>
      </c>
      <c r="C736" t="s">
        <v>109</v>
      </c>
      <c r="D736" t="s">
        <v>176</v>
      </c>
      <c r="E736" t="s">
        <v>1215</v>
      </c>
      <c r="F736">
        <v>1746.2</v>
      </c>
      <c r="G736" t="s">
        <v>238</v>
      </c>
      <c r="H736" t="s">
        <v>43</v>
      </c>
      <c r="I736" t="s">
        <v>44</v>
      </c>
      <c r="J736" t="s">
        <v>239</v>
      </c>
      <c r="K736">
        <v>2014.5</v>
      </c>
    </row>
    <row r="737" spans="1:11" x14ac:dyDescent="0.25">
      <c r="A737" s="7">
        <v>39167</v>
      </c>
      <c r="B737">
        <v>2019</v>
      </c>
      <c r="C737" t="s">
        <v>65</v>
      </c>
      <c r="D737" t="s">
        <v>457</v>
      </c>
      <c r="E737" t="s">
        <v>760</v>
      </c>
      <c r="F737">
        <v>1729.3999999999999</v>
      </c>
      <c r="G737" t="s">
        <v>238</v>
      </c>
      <c r="H737" t="s">
        <v>43</v>
      </c>
      <c r="I737" t="s">
        <v>44</v>
      </c>
      <c r="J737" t="s">
        <v>239</v>
      </c>
      <c r="K737">
        <v>2012.7777777777778</v>
      </c>
    </row>
    <row r="738" spans="1:11" x14ac:dyDescent="0.25">
      <c r="A738" s="7">
        <v>42059</v>
      </c>
      <c r="B738">
        <v>2019</v>
      </c>
      <c r="C738" t="s">
        <v>26</v>
      </c>
      <c r="D738" t="s">
        <v>87</v>
      </c>
      <c r="E738" t="s">
        <v>88</v>
      </c>
      <c r="F738">
        <v>1728</v>
      </c>
      <c r="G738" t="s">
        <v>238</v>
      </c>
      <c r="H738" t="s">
        <v>43</v>
      </c>
      <c r="I738" t="s">
        <v>44</v>
      </c>
      <c r="J738" t="s">
        <v>239</v>
      </c>
      <c r="K738">
        <v>2013</v>
      </c>
    </row>
    <row r="739" spans="1:11" x14ac:dyDescent="0.25">
      <c r="A739" s="7">
        <v>29165</v>
      </c>
      <c r="B739">
        <v>2019</v>
      </c>
      <c r="C739" t="s">
        <v>837</v>
      </c>
      <c r="D739" t="s">
        <v>1216</v>
      </c>
      <c r="E739" t="s">
        <v>1217</v>
      </c>
      <c r="F739" s="1">
        <v>1725</v>
      </c>
      <c r="G739" t="s">
        <v>63</v>
      </c>
      <c r="H739" t="s">
        <v>43</v>
      </c>
      <c r="I739" t="s">
        <v>44</v>
      </c>
      <c r="J739" t="s">
        <v>64</v>
      </c>
    </row>
    <row r="740" spans="1:11" x14ac:dyDescent="0.25">
      <c r="A740" s="7">
        <v>21111</v>
      </c>
      <c r="B740">
        <v>2019</v>
      </c>
      <c r="C740" t="s">
        <v>555</v>
      </c>
      <c r="D740" t="s">
        <v>66</v>
      </c>
      <c r="E740" t="s">
        <v>1133</v>
      </c>
      <c r="F740" s="1">
        <v>1717.2</v>
      </c>
      <c r="G740" t="s">
        <v>63</v>
      </c>
      <c r="H740" t="s">
        <v>43</v>
      </c>
      <c r="I740" t="s">
        <v>44</v>
      </c>
      <c r="J740" t="s">
        <v>64</v>
      </c>
    </row>
    <row r="741" spans="1:11" x14ac:dyDescent="0.25">
      <c r="A741" s="7">
        <v>56031</v>
      </c>
      <c r="B741">
        <v>2019</v>
      </c>
      <c r="C741" t="s">
        <v>84</v>
      </c>
      <c r="D741" t="s">
        <v>1216</v>
      </c>
      <c r="E741" t="s">
        <v>1218</v>
      </c>
      <c r="F741" s="1">
        <v>1710</v>
      </c>
      <c r="G741" t="s">
        <v>63</v>
      </c>
      <c r="H741" t="s">
        <v>43</v>
      </c>
      <c r="I741" t="s">
        <v>44</v>
      </c>
      <c r="J741" t="s">
        <v>64</v>
      </c>
    </row>
    <row r="742" spans="1:11" x14ac:dyDescent="0.25">
      <c r="A742" s="7">
        <v>47145</v>
      </c>
      <c r="B742">
        <v>2019</v>
      </c>
      <c r="C742" t="s">
        <v>415</v>
      </c>
      <c r="D742" t="s">
        <v>1219</v>
      </c>
      <c r="E742" t="s">
        <v>1220</v>
      </c>
      <c r="F742" s="1">
        <v>1700</v>
      </c>
      <c r="G742" t="s">
        <v>63</v>
      </c>
      <c r="H742" t="s">
        <v>43</v>
      </c>
      <c r="I742" t="s">
        <v>44</v>
      </c>
      <c r="J742" t="s">
        <v>64</v>
      </c>
    </row>
    <row r="743" spans="1:11" x14ac:dyDescent="0.25">
      <c r="A743" s="7">
        <v>48149</v>
      </c>
      <c r="B743">
        <v>2019</v>
      </c>
      <c r="C743" t="s">
        <v>45</v>
      </c>
      <c r="D743" t="s">
        <v>1221</v>
      </c>
      <c r="E743" t="s">
        <v>1222</v>
      </c>
      <c r="F743" s="1">
        <v>1690</v>
      </c>
      <c r="G743" t="s">
        <v>63</v>
      </c>
      <c r="H743" t="s">
        <v>43</v>
      </c>
      <c r="I743" t="s">
        <v>44</v>
      </c>
      <c r="J743" t="s">
        <v>64</v>
      </c>
    </row>
    <row r="744" spans="1:11" x14ac:dyDescent="0.25">
      <c r="A744" s="7">
        <v>21177</v>
      </c>
      <c r="B744">
        <v>2019</v>
      </c>
      <c r="C744" t="s">
        <v>555</v>
      </c>
      <c r="D744" t="s">
        <v>1104</v>
      </c>
      <c r="E744" t="s">
        <v>1105</v>
      </c>
      <c r="F744">
        <v>1671.6</v>
      </c>
      <c r="G744" t="s">
        <v>238</v>
      </c>
      <c r="H744" t="s">
        <v>43</v>
      </c>
      <c r="I744" t="s">
        <v>44</v>
      </c>
      <c r="J744" t="s">
        <v>239</v>
      </c>
      <c r="K744">
        <v>2011.6666666666667</v>
      </c>
    </row>
    <row r="745" spans="1:11" x14ac:dyDescent="0.25">
      <c r="A745" s="7">
        <v>54023</v>
      </c>
      <c r="B745">
        <v>2019</v>
      </c>
      <c r="C745" t="s">
        <v>94</v>
      </c>
      <c r="D745" t="s">
        <v>1069</v>
      </c>
      <c r="E745" t="s">
        <v>1070</v>
      </c>
      <c r="F745" s="1">
        <v>1662.4</v>
      </c>
      <c r="G745" t="s">
        <v>63</v>
      </c>
      <c r="H745" t="s">
        <v>43</v>
      </c>
      <c r="I745" t="s">
        <v>44</v>
      </c>
      <c r="J745" t="s">
        <v>64</v>
      </c>
    </row>
    <row r="746" spans="1:11" x14ac:dyDescent="0.25">
      <c r="A746" s="7">
        <v>19155</v>
      </c>
      <c r="B746">
        <v>2019</v>
      </c>
      <c r="C746" t="s">
        <v>207</v>
      </c>
      <c r="D746" t="s">
        <v>1223</v>
      </c>
      <c r="E746" t="s">
        <v>1224</v>
      </c>
      <c r="F746" s="1">
        <v>1648.3</v>
      </c>
      <c r="G746" t="s">
        <v>63</v>
      </c>
      <c r="H746" t="s">
        <v>43</v>
      </c>
      <c r="I746" t="s">
        <v>44</v>
      </c>
      <c r="J746" t="s">
        <v>64</v>
      </c>
    </row>
    <row r="747" spans="1:11" x14ac:dyDescent="0.25">
      <c r="A747" s="7">
        <v>28009</v>
      </c>
      <c r="B747">
        <v>2019</v>
      </c>
      <c r="C747" t="s">
        <v>610</v>
      </c>
      <c r="D747" t="s">
        <v>57</v>
      </c>
      <c r="E747" t="s">
        <v>1225</v>
      </c>
      <c r="F747" s="1">
        <v>1003.5</v>
      </c>
      <c r="G747" t="s">
        <v>71</v>
      </c>
      <c r="H747" t="s">
        <v>43</v>
      </c>
      <c r="I747" t="s">
        <v>44</v>
      </c>
      <c r="J747" t="s">
        <v>72</v>
      </c>
    </row>
    <row r="748" spans="1:11" x14ac:dyDescent="0.25">
      <c r="A748" s="7">
        <v>22017</v>
      </c>
      <c r="B748">
        <v>2019</v>
      </c>
      <c r="C748" t="s">
        <v>127</v>
      </c>
      <c r="D748" t="s">
        <v>514</v>
      </c>
      <c r="E748" t="s">
        <v>515</v>
      </c>
      <c r="F748" s="1">
        <v>1002</v>
      </c>
      <c r="G748" t="s">
        <v>71</v>
      </c>
      <c r="H748" t="s">
        <v>43</v>
      </c>
      <c r="I748" t="s">
        <v>44</v>
      </c>
      <c r="J748" t="s">
        <v>72</v>
      </c>
    </row>
    <row r="749" spans="1:11" x14ac:dyDescent="0.25">
      <c r="A749" s="7">
        <v>45053</v>
      </c>
      <c r="B749">
        <v>2019</v>
      </c>
      <c r="C749" t="s">
        <v>173</v>
      </c>
      <c r="D749" t="s">
        <v>747</v>
      </c>
      <c r="E749" t="s">
        <v>748</v>
      </c>
      <c r="F749" s="1">
        <v>1001.6999999999999</v>
      </c>
      <c r="G749" t="s">
        <v>71</v>
      </c>
      <c r="H749" t="s">
        <v>43</v>
      </c>
      <c r="I749" t="s">
        <v>44</v>
      </c>
      <c r="J749" t="s">
        <v>72</v>
      </c>
    </row>
    <row r="750" spans="1:11" x14ac:dyDescent="0.25">
      <c r="A750" s="7">
        <v>40131</v>
      </c>
      <c r="B750">
        <v>2019</v>
      </c>
      <c r="C750" t="s">
        <v>194</v>
      </c>
      <c r="D750" t="s">
        <v>1226</v>
      </c>
      <c r="E750" t="s">
        <v>1227</v>
      </c>
      <c r="F750" s="1">
        <v>1000</v>
      </c>
      <c r="G750" t="s">
        <v>71</v>
      </c>
      <c r="H750" t="s">
        <v>43</v>
      </c>
      <c r="I750" t="s">
        <v>44</v>
      </c>
      <c r="J750" t="s">
        <v>72</v>
      </c>
    </row>
    <row r="751" spans="1:11" x14ac:dyDescent="0.25">
      <c r="A751" s="7">
        <v>47073</v>
      </c>
      <c r="B751">
        <v>2019</v>
      </c>
      <c r="C751" t="s">
        <v>415</v>
      </c>
      <c r="D751" t="s">
        <v>1228</v>
      </c>
      <c r="E751" t="s">
        <v>1229</v>
      </c>
      <c r="F751" s="1">
        <v>996.90000000000009</v>
      </c>
      <c r="G751" t="s">
        <v>71</v>
      </c>
      <c r="H751" t="s">
        <v>43</v>
      </c>
      <c r="I751" t="s">
        <v>44</v>
      </c>
      <c r="J751" t="s">
        <v>72</v>
      </c>
    </row>
    <row r="752" spans="1:11" x14ac:dyDescent="0.25">
      <c r="A752" s="7">
        <v>17089</v>
      </c>
      <c r="B752">
        <v>2019</v>
      </c>
      <c r="C752" t="s">
        <v>122</v>
      </c>
      <c r="D752" t="s">
        <v>1230</v>
      </c>
      <c r="E752" t="s">
        <v>1231</v>
      </c>
      <c r="F752" s="1">
        <v>996.89999999999952</v>
      </c>
      <c r="G752" t="s">
        <v>71</v>
      </c>
      <c r="H752" t="s">
        <v>43</v>
      </c>
      <c r="I752" t="s">
        <v>44</v>
      </c>
      <c r="J752" t="s">
        <v>72</v>
      </c>
    </row>
    <row r="753" spans="1:11" x14ac:dyDescent="0.25">
      <c r="A753" s="7">
        <v>48209</v>
      </c>
      <c r="B753">
        <v>2019</v>
      </c>
      <c r="C753" t="s">
        <v>45</v>
      </c>
      <c r="D753" t="s">
        <v>1232</v>
      </c>
      <c r="E753" t="s">
        <v>1233</v>
      </c>
      <c r="F753" s="1">
        <v>989</v>
      </c>
      <c r="G753" t="s">
        <v>71</v>
      </c>
      <c r="H753" t="s">
        <v>43</v>
      </c>
      <c r="I753" t="s">
        <v>44</v>
      </c>
      <c r="J753" t="s">
        <v>72</v>
      </c>
    </row>
    <row r="754" spans="1:11" x14ac:dyDescent="0.25">
      <c r="A754" s="7">
        <v>39155</v>
      </c>
      <c r="B754">
        <v>2019</v>
      </c>
      <c r="C754" t="s">
        <v>65</v>
      </c>
      <c r="D754" t="s">
        <v>1234</v>
      </c>
      <c r="E754" t="s">
        <v>1235</v>
      </c>
      <c r="F754" s="1">
        <v>982.5</v>
      </c>
      <c r="G754" t="s">
        <v>71</v>
      </c>
      <c r="H754" t="s">
        <v>43</v>
      </c>
      <c r="I754" t="s">
        <v>44</v>
      </c>
      <c r="J754" t="s">
        <v>72</v>
      </c>
    </row>
    <row r="755" spans="1:11" x14ac:dyDescent="0.25">
      <c r="A755" s="7">
        <v>21167</v>
      </c>
      <c r="B755">
        <v>2019</v>
      </c>
      <c r="C755" t="s">
        <v>555</v>
      </c>
      <c r="D755" t="s">
        <v>203</v>
      </c>
      <c r="E755" t="s">
        <v>1236</v>
      </c>
      <c r="F755" s="1">
        <v>980.59999999999991</v>
      </c>
      <c r="G755" t="s">
        <v>71</v>
      </c>
      <c r="H755" t="s">
        <v>43</v>
      </c>
      <c r="I755" t="s">
        <v>44</v>
      </c>
      <c r="J755" t="s">
        <v>72</v>
      </c>
    </row>
    <row r="756" spans="1:11" x14ac:dyDescent="0.25">
      <c r="A756" s="7">
        <v>39163</v>
      </c>
      <c r="B756">
        <v>2019</v>
      </c>
      <c r="C756" t="s">
        <v>65</v>
      </c>
      <c r="D756" t="s">
        <v>1237</v>
      </c>
      <c r="E756" t="s">
        <v>1238</v>
      </c>
      <c r="F756" s="1">
        <v>977.5</v>
      </c>
      <c r="G756" t="s">
        <v>71</v>
      </c>
      <c r="H756" t="s">
        <v>43</v>
      </c>
      <c r="I756" t="s">
        <v>44</v>
      </c>
      <c r="J756" t="s">
        <v>72</v>
      </c>
    </row>
    <row r="757" spans="1:11" x14ac:dyDescent="0.25">
      <c r="A757" s="7">
        <v>42015</v>
      </c>
      <c r="B757">
        <v>2019</v>
      </c>
      <c r="C757" t="s">
        <v>26</v>
      </c>
      <c r="D757" t="s">
        <v>471</v>
      </c>
      <c r="E757" t="s">
        <v>472</v>
      </c>
      <c r="F757" s="1">
        <v>956</v>
      </c>
      <c r="G757" t="s">
        <v>71</v>
      </c>
      <c r="H757" t="s">
        <v>43</v>
      </c>
      <c r="I757" t="s">
        <v>44</v>
      </c>
      <c r="J757" t="s">
        <v>72</v>
      </c>
    </row>
    <row r="758" spans="1:11" x14ac:dyDescent="0.25">
      <c r="A758" s="7">
        <v>55025</v>
      </c>
      <c r="B758">
        <v>2019</v>
      </c>
      <c r="C758" t="s">
        <v>242</v>
      </c>
      <c r="D758" t="s">
        <v>1239</v>
      </c>
      <c r="E758" t="s">
        <v>1240</v>
      </c>
      <c r="F758" s="1">
        <v>955.4</v>
      </c>
      <c r="G758" t="s">
        <v>71</v>
      </c>
      <c r="H758" t="s">
        <v>43</v>
      </c>
      <c r="I758" t="s">
        <v>44</v>
      </c>
      <c r="J758" t="s">
        <v>72</v>
      </c>
    </row>
    <row r="759" spans="1:11" x14ac:dyDescent="0.25">
      <c r="A759" s="7">
        <v>48409</v>
      </c>
      <c r="B759">
        <v>2019</v>
      </c>
      <c r="C759" t="s">
        <v>45</v>
      </c>
      <c r="D759" t="s">
        <v>295</v>
      </c>
      <c r="E759" t="s">
        <v>296</v>
      </c>
      <c r="F759" s="1">
        <v>949</v>
      </c>
      <c r="G759" t="s">
        <v>71</v>
      </c>
      <c r="H759" t="s">
        <v>43</v>
      </c>
      <c r="I759" t="s">
        <v>44</v>
      </c>
      <c r="J759" t="s">
        <v>72</v>
      </c>
    </row>
    <row r="760" spans="1:11" x14ac:dyDescent="0.25">
      <c r="A760" s="7">
        <v>6001</v>
      </c>
      <c r="B760">
        <v>2019</v>
      </c>
      <c r="C760" t="s">
        <v>39</v>
      </c>
      <c r="D760" t="s">
        <v>1241</v>
      </c>
      <c r="E760" t="s">
        <v>1242</v>
      </c>
      <c r="F760" s="1">
        <v>947.3</v>
      </c>
      <c r="G760" t="s">
        <v>71</v>
      </c>
      <c r="H760" t="s">
        <v>43</v>
      </c>
      <c r="I760" t="s">
        <v>44</v>
      </c>
      <c r="J760" t="s">
        <v>72</v>
      </c>
    </row>
    <row r="761" spans="1:11" x14ac:dyDescent="0.25">
      <c r="A761" s="7">
        <v>36085</v>
      </c>
      <c r="B761">
        <v>2019</v>
      </c>
      <c r="C761" t="s">
        <v>116</v>
      </c>
      <c r="D761" t="s">
        <v>190</v>
      </c>
      <c r="E761" t="s">
        <v>1243</v>
      </c>
      <c r="F761" s="1">
        <v>942.5</v>
      </c>
      <c r="G761" t="s">
        <v>71</v>
      </c>
      <c r="H761" t="s">
        <v>43</v>
      </c>
      <c r="I761" t="s">
        <v>44</v>
      </c>
      <c r="J761" t="s">
        <v>72</v>
      </c>
    </row>
    <row r="762" spans="1:11" x14ac:dyDescent="0.25">
      <c r="A762" s="7">
        <v>48185</v>
      </c>
      <c r="B762">
        <v>2019</v>
      </c>
      <c r="C762" t="s">
        <v>45</v>
      </c>
      <c r="D762" t="s">
        <v>1244</v>
      </c>
      <c r="E762" t="s">
        <v>1245</v>
      </c>
      <c r="F762" s="1">
        <v>939.7</v>
      </c>
      <c r="G762" t="s">
        <v>71</v>
      </c>
      <c r="H762" t="s">
        <v>43</v>
      </c>
      <c r="I762" t="s">
        <v>44</v>
      </c>
      <c r="J762" t="s">
        <v>72</v>
      </c>
    </row>
    <row r="763" spans="1:11" x14ac:dyDescent="0.25">
      <c r="A763" s="7">
        <v>48401</v>
      </c>
      <c r="B763">
        <v>2019</v>
      </c>
      <c r="C763" t="s">
        <v>45</v>
      </c>
      <c r="D763" t="s">
        <v>726</v>
      </c>
      <c r="E763" t="s">
        <v>727</v>
      </c>
      <c r="F763" s="1">
        <v>939.60000000000014</v>
      </c>
      <c r="G763" t="s">
        <v>71</v>
      </c>
      <c r="H763" t="s">
        <v>43</v>
      </c>
      <c r="I763" t="s">
        <v>44</v>
      </c>
      <c r="J763" t="s">
        <v>72</v>
      </c>
    </row>
    <row r="764" spans="1:11" x14ac:dyDescent="0.25">
      <c r="A764" s="7">
        <v>22039</v>
      </c>
      <c r="B764">
        <v>2019</v>
      </c>
      <c r="C764" t="s">
        <v>127</v>
      </c>
      <c r="D764" t="s">
        <v>1246</v>
      </c>
      <c r="E764" t="s">
        <v>1247</v>
      </c>
      <c r="F764" s="1">
        <v>922.8</v>
      </c>
      <c r="G764" t="s">
        <v>71</v>
      </c>
      <c r="H764" t="s">
        <v>43</v>
      </c>
      <c r="I764" t="s">
        <v>44</v>
      </c>
      <c r="J764" t="s">
        <v>72</v>
      </c>
    </row>
    <row r="765" spans="1:11" x14ac:dyDescent="0.25">
      <c r="A765" s="7">
        <v>28047</v>
      </c>
      <c r="B765">
        <v>2019</v>
      </c>
      <c r="C765" t="s">
        <v>610</v>
      </c>
      <c r="D765" t="s">
        <v>568</v>
      </c>
      <c r="E765" t="s">
        <v>1248</v>
      </c>
      <c r="F765" s="1">
        <v>919.1</v>
      </c>
      <c r="G765" t="s">
        <v>71</v>
      </c>
      <c r="H765" t="s">
        <v>43</v>
      </c>
      <c r="I765" t="s">
        <v>44</v>
      </c>
      <c r="J765" t="s">
        <v>72</v>
      </c>
    </row>
    <row r="766" spans="1:11" x14ac:dyDescent="0.25">
      <c r="A766" s="7">
        <v>8099</v>
      </c>
      <c r="B766">
        <v>2019</v>
      </c>
      <c r="C766" t="s">
        <v>185</v>
      </c>
      <c r="D766" t="s">
        <v>1249</v>
      </c>
      <c r="E766" t="s">
        <v>1250</v>
      </c>
      <c r="F766">
        <v>43.5</v>
      </c>
      <c r="G766" t="s">
        <v>238</v>
      </c>
      <c r="H766" t="s">
        <v>43</v>
      </c>
      <c r="I766" t="s">
        <v>44</v>
      </c>
      <c r="J766" t="s">
        <v>239</v>
      </c>
      <c r="K766">
        <v>2012.5</v>
      </c>
    </row>
    <row r="767" spans="1:11" x14ac:dyDescent="0.25">
      <c r="A767" s="7">
        <v>13157</v>
      </c>
      <c r="B767">
        <v>2019</v>
      </c>
      <c r="C767" t="s">
        <v>109</v>
      </c>
      <c r="D767" t="s">
        <v>670</v>
      </c>
      <c r="E767" t="s">
        <v>1251</v>
      </c>
      <c r="F767" s="1">
        <v>918.99999999999989</v>
      </c>
      <c r="G767" t="s">
        <v>71</v>
      </c>
      <c r="H767" t="s">
        <v>43</v>
      </c>
      <c r="I767" t="s">
        <v>44</v>
      </c>
      <c r="J767" t="s">
        <v>72</v>
      </c>
    </row>
    <row r="768" spans="1:11" x14ac:dyDescent="0.25">
      <c r="A768" s="7">
        <v>25009</v>
      </c>
      <c r="B768">
        <v>2019</v>
      </c>
      <c r="C768" t="s">
        <v>228</v>
      </c>
      <c r="D768" t="s">
        <v>1077</v>
      </c>
      <c r="E768" t="s">
        <v>1078</v>
      </c>
      <c r="F768" s="1">
        <v>910.80000000000007</v>
      </c>
      <c r="G768" t="s">
        <v>71</v>
      </c>
      <c r="H768" t="s">
        <v>43</v>
      </c>
      <c r="I768" t="s">
        <v>44</v>
      </c>
      <c r="J768" t="s">
        <v>72</v>
      </c>
    </row>
    <row r="769" spans="1:10" x14ac:dyDescent="0.25">
      <c r="A769" s="7">
        <v>28033</v>
      </c>
      <c r="B769">
        <v>2019</v>
      </c>
      <c r="C769" t="s">
        <v>610</v>
      </c>
      <c r="D769" t="s">
        <v>317</v>
      </c>
      <c r="E769" t="s">
        <v>1252</v>
      </c>
      <c r="F769" s="1">
        <v>903.89999999999986</v>
      </c>
      <c r="G769" t="s">
        <v>71</v>
      </c>
      <c r="H769" t="s">
        <v>43</v>
      </c>
      <c r="I769" t="s">
        <v>44</v>
      </c>
      <c r="J769" t="s">
        <v>72</v>
      </c>
    </row>
    <row r="770" spans="1:10" x14ac:dyDescent="0.25">
      <c r="A770" s="7">
        <v>29095</v>
      </c>
      <c r="B770">
        <v>2019</v>
      </c>
      <c r="C770" t="s">
        <v>837</v>
      </c>
      <c r="D770" t="s">
        <v>670</v>
      </c>
      <c r="E770" t="s">
        <v>1253</v>
      </c>
      <c r="F770" s="1">
        <v>899.00000000000023</v>
      </c>
      <c r="G770" t="s">
        <v>71</v>
      </c>
      <c r="H770" t="s">
        <v>43</v>
      </c>
      <c r="I770" t="s">
        <v>44</v>
      </c>
      <c r="J770" t="s">
        <v>72</v>
      </c>
    </row>
    <row r="771" spans="1:10" x14ac:dyDescent="0.25">
      <c r="A771" s="7">
        <v>42001</v>
      </c>
      <c r="B771">
        <v>2019</v>
      </c>
      <c r="C771" t="s">
        <v>26</v>
      </c>
      <c r="D771" t="s">
        <v>889</v>
      </c>
      <c r="E771" t="s">
        <v>1254</v>
      </c>
      <c r="F771" s="1">
        <v>898</v>
      </c>
      <c r="G771" t="s">
        <v>71</v>
      </c>
      <c r="H771" t="s">
        <v>43</v>
      </c>
      <c r="I771" t="s">
        <v>44</v>
      </c>
      <c r="J771" t="s">
        <v>72</v>
      </c>
    </row>
    <row r="772" spans="1:10" x14ac:dyDescent="0.25">
      <c r="A772" s="7">
        <v>19127</v>
      </c>
      <c r="B772">
        <v>2019</v>
      </c>
      <c r="C772" t="s">
        <v>207</v>
      </c>
      <c r="D772" t="s">
        <v>95</v>
      </c>
      <c r="E772" t="s">
        <v>1255</v>
      </c>
      <c r="F772" s="1">
        <v>894.9</v>
      </c>
      <c r="G772" t="s">
        <v>71</v>
      </c>
      <c r="H772" t="s">
        <v>43</v>
      </c>
      <c r="I772" t="s">
        <v>44</v>
      </c>
      <c r="J772" t="s">
        <v>72</v>
      </c>
    </row>
    <row r="773" spans="1:10" x14ac:dyDescent="0.25">
      <c r="A773" s="7">
        <v>51033</v>
      </c>
      <c r="B773">
        <v>2019</v>
      </c>
      <c r="C773" t="s">
        <v>355</v>
      </c>
      <c r="D773" t="s">
        <v>1256</v>
      </c>
      <c r="E773" t="s">
        <v>1257</v>
      </c>
      <c r="F773" s="1">
        <v>892.5</v>
      </c>
      <c r="G773" t="s">
        <v>71</v>
      </c>
      <c r="H773" t="s">
        <v>43</v>
      </c>
      <c r="I773" t="s">
        <v>44</v>
      </c>
      <c r="J773" t="s">
        <v>72</v>
      </c>
    </row>
    <row r="774" spans="1:10" x14ac:dyDescent="0.25">
      <c r="A774" s="7">
        <v>22033</v>
      </c>
      <c r="B774">
        <v>2019</v>
      </c>
      <c r="C774" t="s">
        <v>127</v>
      </c>
      <c r="D774" t="s">
        <v>445</v>
      </c>
      <c r="E774" t="s">
        <v>446</v>
      </c>
      <c r="F774" s="1">
        <v>891.59999999999991</v>
      </c>
      <c r="G774" t="s">
        <v>71</v>
      </c>
      <c r="H774" t="s">
        <v>43</v>
      </c>
      <c r="I774" t="s">
        <v>44</v>
      </c>
      <c r="J774" t="s">
        <v>72</v>
      </c>
    </row>
    <row r="775" spans="1:10" x14ac:dyDescent="0.25">
      <c r="A775" s="7">
        <v>28107</v>
      </c>
      <c r="B775">
        <v>2019</v>
      </c>
      <c r="C775" t="s">
        <v>610</v>
      </c>
      <c r="D775" t="s">
        <v>485</v>
      </c>
      <c r="E775" t="s">
        <v>1258</v>
      </c>
      <c r="F775" s="1">
        <v>891</v>
      </c>
      <c r="G775" t="s">
        <v>71</v>
      </c>
      <c r="H775" t="s">
        <v>43</v>
      </c>
      <c r="I775" t="s">
        <v>44</v>
      </c>
      <c r="J775" t="s">
        <v>72</v>
      </c>
    </row>
    <row r="776" spans="1:10" x14ac:dyDescent="0.25">
      <c r="A776" s="7">
        <v>55105</v>
      </c>
      <c r="B776">
        <v>2019</v>
      </c>
      <c r="C776" t="s">
        <v>242</v>
      </c>
      <c r="D776" t="s">
        <v>1259</v>
      </c>
      <c r="E776" t="s">
        <v>1260</v>
      </c>
      <c r="F776" s="1">
        <v>888.50000000000011</v>
      </c>
      <c r="G776" t="s">
        <v>71</v>
      </c>
      <c r="H776" t="s">
        <v>43</v>
      </c>
      <c r="I776" t="s">
        <v>44</v>
      </c>
      <c r="J776" t="s">
        <v>72</v>
      </c>
    </row>
    <row r="777" spans="1:10" x14ac:dyDescent="0.25">
      <c r="A777" s="7">
        <v>48315</v>
      </c>
      <c r="B777">
        <v>2019</v>
      </c>
      <c r="C777" t="s">
        <v>45</v>
      </c>
      <c r="D777" t="s">
        <v>549</v>
      </c>
      <c r="E777" t="s">
        <v>1261</v>
      </c>
      <c r="F777" s="1">
        <v>882</v>
      </c>
      <c r="G777" t="s">
        <v>71</v>
      </c>
      <c r="H777" t="s">
        <v>43</v>
      </c>
      <c r="I777" t="s">
        <v>44</v>
      </c>
      <c r="J777" t="s">
        <v>72</v>
      </c>
    </row>
    <row r="778" spans="1:10" x14ac:dyDescent="0.25">
      <c r="A778" s="7">
        <v>6077</v>
      </c>
      <c r="B778">
        <v>2019</v>
      </c>
      <c r="C778" t="s">
        <v>39</v>
      </c>
      <c r="D778" t="s">
        <v>1262</v>
      </c>
      <c r="E778" t="s">
        <v>1263</v>
      </c>
      <c r="F778" s="1">
        <v>880.30000000000007</v>
      </c>
      <c r="G778" t="s">
        <v>71</v>
      </c>
      <c r="H778" t="s">
        <v>43</v>
      </c>
      <c r="I778" t="s">
        <v>44</v>
      </c>
      <c r="J778" t="s">
        <v>72</v>
      </c>
    </row>
    <row r="779" spans="1:10" x14ac:dyDescent="0.25">
      <c r="A779" s="7">
        <v>39173</v>
      </c>
      <c r="B779">
        <v>2019</v>
      </c>
      <c r="C779" t="s">
        <v>65</v>
      </c>
      <c r="D779" t="s">
        <v>1264</v>
      </c>
      <c r="E779" t="s">
        <v>1265</v>
      </c>
      <c r="F779" s="1">
        <v>877.1</v>
      </c>
      <c r="G779" t="s">
        <v>71</v>
      </c>
      <c r="H779" t="s">
        <v>43</v>
      </c>
      <c r="I779" t="s">
        <v>44</v>
      </c>
      <c r="J779" t="s">
        <v>72</v>
      </c>
    </row>
    <row r="780" spans="1:10" x14ac:dyDescent="0.25">
      <c r="A780" s="7">
        <v>54099</v>
      </c>
      <c r="B780">
        <v>2019</v>
      </c>
      <c r="C780" t="s">
        <v>94</v>
      </c>
      <c r="D780" t="s">
        <v>421</v>
      </c>
      <c r="E780" t="s">
        <v>1266</v>
      </c>
      <c r="F780" s="1">
        <v>872.4</v>
      </c>
      <c r="G780" t="s">
        <v>71</v>
      </c>
      <c r="H780" t="s">
        <v>43</v>
      </c>
      <c r="I780" t="s">
        <v>44</v>
      </c>
      <c r="J780" t="s">
        <v>72</v>
      </c>
    </row>
    <row r="781" spans="1:10" x14ac:dyDescent="0.25">
      <c r="A781" s="7">
        <v>42081</v>
      </c>
      <c r="B781">
        <v>2019</v>
      </c>
      <c r="C781" t="s">
        <v>26</v>
      </c>
      <c r="D781" t="s">
        <v>495</v>
      </c>
      <c r="E781" t="s">
        <v>496</v>
      </c>
      <c r="F781" s="1">
        <v>870</v>
      </c>
      <c r="G781" t="s">
        <v>71</v>
      </c>
      <c r="H781" t="s">
        <v>43</v>
      </c>
      <c r="I781" t="s">
        <v>44</v>
      </c>
      <c r="J781" t="s">
        <v>72</v>
      </c>
    </row>
    <row r="782" spans="1:10" x14ac:dyDescent="0.25">
      <c r="A782" s="7">
        <v>17031</v>
      </c>
      <c r="B782">
        <v>2019</v>
      </c>
      <c r="C782" t="s">
        <v>122</v>
      </c>
      <c r="D782" t="s">
        <v>1267</v>
      </c>
      <c r="E782" t="s">
        <v>1268</v>
      </c>
      <c r="F782" s="1">
        <v>864.7999999999995</v>
      </c>
      <c r="G782" t="s">
        <v>71</v>
      </c>
      <c r="H782" t="s">
        <v>43</v>
      </c>
      <c r="I782" t="s">
        <v>44</v>
      </c>
      <c r="J782" t="s">
        <v>72</v>
      </c>
    </row>
    <row r="783" spans="1:10" x14ac:dyDescent="0.25">
      <c r="A783" s="7">
        <v>42101</v>
      </c>
      <c r="B783">
        <v>2019</v>
      </c>
      <c r="C783" t="s">
        <v>26</v>
      </c>
      <c r="D783" t="s">
        <v>1269</v>
      </c>
      <c r="E783" t="s">
        <v>1270</v>
      </c>
      <c r="F783" s="1">
        <v>335000</v>
      </c>
      <c r="G783" t="s">
        <v>77</v>
      </c>
      <c r="H783" t="s">
        <v>78</v>
      </c>
      <c r="I783" t="s">
        <v>32</v>
      </c>
    </row>
    <row r="784" spans="1:10" x14ac:dyDescent="0.25">
      <c r="A784" s="7">
        <v>39095</v>
      </c>
      <c r="B784">
        <v>2019</v>
      </c>
      <c r="C784" t="s">
        <v>65</v>
      </c>
      <c r="D784" t="s">
        <v>1128</v>
      </c>
      <c r="E784" t="s">
        <v>1129</v>
      </c>
      <c r="F784" s="1">
        <v>327800</v>
      </c>
      <c r="G784" t="s">
        <v>77</v>
      </c>
      <c r="H784" t="s">
        <v>78</v>
      </c>
      <c r="I784" t="s">
        <v>32</v>
      </c>
    </row>
    <row r="785" spans="1:9" x14ac:dyDescent="0.25">
      <c r="A785" s="7">
        <v>22087</v>
      </c>
      <c r="B785">
        <v>2019</v>
      </c>
      <c r="C785" t="s">
        <v>127</v>
      </c>
      <c r="D785" t="s">
        <v>1271</v>
      </c>
      <c r="E785" t="s">
        <v>1272</v>
      </c>
      <c r="F785" s="1">
        <v>315000</v>
      </c>
      <c r="G785" t="s">
        <v>77</v>
      </c>
      <c r="H785" t="s">
        <v>78</v>
      </c>
      <c r="I785" t="s">
        <v>32</v>
      </c>
    </row>
    <row r="786" spans="1:9" x14ac:dyDescent="0.25">
      <c r="A786" s="7">
        <v>51027</v>
      </c>
      <c r="B786">
        <v>2019</v>
      </c>
      <c r="C786" t="s">
        <v>355</v>
      </c>
      <c r="D786" t="s">
        <v>1273</v>
      </c>
      <c r="E786" t="s">
        <v>1274</v>
      </c>
      <c r="F786" s="1">
        <v>6606</v>
      </c>
      <c r="G786" t="s">
        <v>30</v>
      </c>
      <c r="H786" t="s">
        <v>31</v>
      </c>
      <c r="I786" t="s">
        <v>32</v>
      </c>
    </row>
    <row r="787" spans="1:9" x14ac:dyDescent="0.25">
      <c r="A787" s="7">
        <v>18083</v>
      </c>
      <c r="B787">
        <v>2019</v>
      </c>
      <c r="C787" t="s">
        <v>56</v>
      </c>
      <c r="D787" t="s">
        <v>1275</v>
      </c>
      <c r="E787" t="s">
        <v>1276</v>
      </c>
      <c r="F787" s="1">
        <v>6464</v>
      </c>
      <c r="G787" t="s">
        <v>30</v>
      </c>
      <c r="H787" t="s">
        <v>31</v>
      </c>
      <c r="I787" t="s">
        <v>32</v>
      </c>
    </row>
    <row r="788" spans="1:9" x14ac:dyDescent="0.25">
      <c r="A788" s="7">
        <v>17189</v>
      </c>
      <c r="B788">
        <v>2019</v>
      </c>
      <c r="C788" t="s">
        <v>122</v>
      </c>
      <c r="D788" t="s">
        <v>457</v>
      </c>
      <c r="E788" t="s">
        <v>1277</v>
      </c>
      <c r="F788" s="1">
        <v>6440</v>
      </c>
      <c r="G788" t="s">
        <v>30</v>
      </c>
      <c r="H788" t="s">
        <v>31</v>
      </c>
      <c r="I788" t="s">
        <v>32</v>
      </c>
    </row>
    <row r="789" spans="1:9" x14ac:dyDescent="0.25">
      <c r="A789" s="7">
        <v>17065</v>
      </c>
      <c r="B789">
        <v>2019</v>
      </c>
      <c r="C789" t="s">
        <v>122</v>
      </c>
      <c r="D789" t="s">
        <v>802</v>
      </c>
      <c r="E789" t="s">
        <v>1278</v>
      </c>
      <c r="F789" s="1">
        <v>5889</v>
      </c>
      <c r="G789" t="s">
        <v>30</v>
      </c>
      <c r="H789" t="s">
        <v>31</v>
      </c>
      <c r="I789" t="s">
        <v>32</v>
      </c>
    </row>
    <row r="790" spans="1:9" x14ac:dyDescent="0.25">
      <c r="A790" s="7">
        <v>54039</v>
      </c>
      <c r="B790">
        <v>2019</v>
      </c>
      <c r="C790" t="s">
        <v>94</v>
      </c>
      <c r="D790" t="s">
        <v>1279</v>
      </c>
      <c r="E790" t="s">
        <v>1280</v>
      </c>
      <c r="F790" s="1">
        <v>5560</v>
      </c>
      <c r="G790" t="s">
        <v>30</v>
      </c>
      <c r="H790" t="s">
        <v>31</v>
      </c>
      <c r="I790" t="s">
        <v>32</v>
      </c>
    </row>
    <row r="791" spans="1:9" x14ac:dyDescent="0.25">
      <c r="A791" s="7">
        <v>35031</v>
      </c>
      <c r="B791">
        <v>2019</v>
      </c>
      <c r="C791" t="s">
        <v>266</v>
      </c>
      <c r="D791" t="s">
        <v>1281</v>
      </c>
      <c r="E791" t="s">
        <v>1282</v>
      </c>
      <c r="F791" s="1">
        <v>5496</v>
      </c>
      <c r="G791" t="s">
        <v>30</v>
      </c>
      <c r="H791" t="s">
        <v>31</v>
      </c>
      <c r="I791" t="s">
        <v>32</v>
      </c>
    </row>
    <row r="792" spans="1:9" x14ac:dyDescent="0.25">
      <c r="A792" s="7">
        <v>17199</v>
      </c>
      <c r="B792">
        <v>2019</v>
      </c>
      <c r="C792" t="s">
        <v>122</v>
      </c>
      <c r="D792" t="s">
        <v>1283</v>
      </c>
      <c r="E792" t="s">
        <v>1284</v>
      </c>
      <c r="F792" s="1">
        <v>5174</v>
      </c>
      <c r="G792" t="s">
        <v>30</v>
      </c>
      <c r="H792" t="s">
        <v>31</v>
      </c>
      <c r="I792" t="s">
        <v>32</v>
      </c>
    </row>
    <row r="793" spans="1:9" x14ac:dyDescent="0.25">
      <c r="A793" s="7">
        <v>54109</v>
      </c>
      <c r="B793">
        <v>2019</v>
      </c>
      <c r="C793" t="s">
        <v>94</v>
      </c>
      <c r="D793" t="s">
        <v>543</v>
      </c>
      <c r="E793" t="s">
        <v>1285</v>
      </c>
      <c r="F793" s="1">
        <v>4846</v>
      </c>
      <c r="G793" t="s">
        <v>30</v>
      </c>
      <c r="H793" t="s">
        <v>31</v>
      </c>
      <c r="I793" t="s">
        <v>32</v>
      </c>
    </row>
    <row r="794" spans="1:9" x14ac:dyDescent="0.25">
      <c r="A794" s="7">
        <v>19041</v>
      </c>
      <c r="B794">
        <v>2019</v>
      </c>
      <c r="C794" t="s">
        <v>207</v>
      </c>
      <c r="D794" t="s">
        <v>1286</v>
      </c>
      <c r="E794" t="s">
        <v>1287</v>
      </c>
      <c r="F794" s="1">
        <v>299.3</v>
      </c>
      <c r="G794" t="s">
        <v>42</v>
      </c>
      <c r="H794" t="s">
        <v>43</v>
      </c>
      <c r="I794" t="s">
        <v>44</v>
      </c>
    </row>
    <row r="795" spans="1:9" x14ac:dyDescent="0.25">
      <c r="A795" s="7">
        <v>20115</v>
      </c>
      <c r="B795">
        <v>2019</v>
      </c>
      <c r="C795" t="s">
        <v>284</v>
      </c>
      <c r="D795" t="s">
        <v>549</v>
      </c>
      <c r="E795" t="s">
        <v>1288</v>
      </c>
      <c r="F795" s="1">
        <v>299.3</v>
      </c>
      <c r="G795" t="s">
        <v>42</v>
      </c>
      <c r="H795" t="s">
        <v>43</v>
      </c>
      <c r="I795" t="s">
        <v>44</v>
      </c>
    </row>
    <row r="796" spans="1:9" x14ac:dyDescent="0.25">
      <c r="A796" s="7">
        <v>40053</v>
      </c>
      <c r="B796">
        <v>2019</v>
      </c>
      <c r="C796" t="s">
        <v>194</v>
      </c>
      <c r="D796" t="s">
        <v>1069</v>
      </c>
      <c r="E796" t="s">
        <v>1289</v>
      </c>
      <c r="F796" s="1">
        <v>299</v>
      </c>
      <c r="G796" t="s">
        <v>42</v>
      </c>
      <c r="H796" t="s">
        <v>43</v>
      </c>
      <c r="I796" t="s">
        <v>44</v>
      </c>
    </row>
    <row r="797" spans="1:9" x14ac:dyDescent="0.25">
      <c r="A797" s="7">
        <v>19069</v>
      </c>
      <c r="B797">
        <v>2019</v>
      </c>
      <c r="C797" t="s">
        <v>207</v>
      </c>
      <c r="D797" t="s">
        <v>551</v>
      </c>
      <c r="E797" t="s">
        <v>1290</v>
      </c>
      <c r="F797" s="1">
        <v>298.7</v>
      </c>
      <c r="G797" t="s">
        <v>42</v>
      </c>
      <c r="H797" t="s">
        <v>43</v>
      </c>
      <c r="I797" t="s">
        <v>44</v>
      </c>
    </row>
    <row r="798" spans="1:9" x14ac:dyDescent="0.25">
      <c r="A798" s="7">
        <v>40103</v>
      </c>
      <c r="B798">
        <v>2019</v>
      </c>
      <c r="C798" t="s">
        <v>194</v>
      </c>
      <c r="D798" t="s">
        <v>1291</v>
      </c>
      <c r="E798" t="s">
        <v>1292</v>
      </c>
      <c r="F798" s="1">
        <v>297.8</v>
      </c>
      <c r="G798" t="s">
        <v>42</v>
      </c>
      <c r="H798" t="s">
        <v>43</v>
      </c>
      <c r="I798" t="s">
        <v>44</v>
      </c>
    </row>
    <row r="799" spans="1:9" x14ac:dyDescent="0.25">
      <c r="A799" s="7">
        <v>45011</v>
      </c>
      <c r="B799">
        <v>2019</v>
      </c>
      <c r="C799" t="s">
        <v>173</v>
      </c>
      <c r="D799" t="s">
        <v>1293</v>
      </c>
      <c r="E799" t="s">
        <v>1294</v>
      </c>
      <c r="F799" s="1">
        <v>33.799999999999997</v>
      </c>
      <c r="G799" t="s">
        <v>97</v>
      </c>
      <c r="H799" t="s">
        <v>43</v>
      </c>
      <c r="I799" t="s">
        <v>44</v>
      </c>
    </row>
    <row r="800" spans="1:9" x14ac:dyDescent="0.25">
      <c r="A800" s="7">
        <v>37077</v>
      </c>
      <c r="B800">
        <v>2019</v>
      </c>
      <c r="C800" t="s">
        <v>168</v>
      </c>
      <c r="D800" t="s">
        <v>1295</v>
      </c>
      <c r="E800" t="s">
        <v>1296</v>
      </c>
      <c r="F800" s="1">
        <v>32.700000000000003</v>
      </c>
      <c r="G800" t="s">
        <v>97</v>
      </c>
      <c r="H800" t="s">
        <v>43</v>
      </c>
      <c r="I800" t="s">
        <v>44</v>
      </c>
    </row>
    <row r="801" spans="1:11" x14ac:dyDescent="0.25">
      <c r="A801" s="7">
        <v>34015</v>
      </c>
      <c r="B801">
        <v>2019</v>
      </c>
      <c r="C801" t="s">
        <v>148</v>
      </c>
      <c r="D801" t="s">
        <v>1115</v>
      </c>
      <c r="E801" t="s">
        <v>1116</v>
      </c>
      <c r="F801" s="1">
        <v>32.6</v>
      </c>
      <c r="G801" t="s">
        <v>97</v>
      </c>
      <c r="H801" t="s">
        <v>43</v>
      </c>
      <c r="I801" t="s">
        <v>44</v>
      </c>
    </row>
    <row r="802" spans="1:11" x14ac:dyDescent="0.25">
      <c r="A802" s="7">
        <v>35007</v>
      </c>
      <c r="B802">
        <v>2019</v>
      </c>
      <c r="C802" t="s">
        <v>266</v>
      </c>
      <c r="D802" t="s">
        <v>1297</v>
      </c>
      <c r="E802" t="s">
        <v>1298</v>
      </c>
      <c r="F802" s="1">
        <v>32.6</v>
      </c>
      <c r="G802" t="s">
        <v>97</v>
      </c>
      <c r="H802" t="s">
        <v>43</v>
      </c>
      <c r="I802" t="s">
        <v>44</v>
      </c>
    </row>
    <row r="803" spans="1:11" x14ac:dyDescent="0.25">
      <c r="A803" s="7">
        <v>48453</v>
      </c>
      <c r="B803">
        <v>2019</v>
      </c>
      <c r="C803" t="s">
        <v>45</v>
      </c>
      <c r="D803" t="s">
        <v>656</v>
      </c>
      <c r="E803" t="s">
        <v>657</v>
      </c>
      <c r="F803" s="1">
        <v>32.6</v>
      </c>
      <c r="G803" t="s">
        <v>97</v>
      </c>
      <c r="H803" t="s">
        <v>43</v>
      </c>
      <c r="I803" t="s">
        <v>44</v>
      </c>
    </row>
    <row r="804" spans="1:11" x14ac:dyDescent="0.25">
      <c r="A804" s="7">
        <v>4012</v>
      </c>
      <c r="B804">
        <v>2019</v>
      </c>
      <c r="C804" t="s">
        <v>68</v>
      </c>
      <c r="D804" t="s">
        <v>1299</v>
      </c>
      <c r="E804" t="s">
        <v>1300</v>
      </c>
      <c r="F804" s="1">
        <v>32.5</v>
      </c>
      <c r="G804" t="s">
        <v>97</v>
      </c>
      <c r="H804" t="s">
        <v>43</v>
      </c>
      <c r="I804" t="s">
        <v>44</v>
      </c>
    </row>
    <row r="805" spans="1:11" x14ac:dyDescent="0.25">
      <c r="A805" s="7">
        <v>13245</v>
      </c>
      <c r="B805">
        <v>2019</v>
      </c>
      <c r="C805" t="s">
        <v>109</v>
      </c>
      <c r="D805" t="s">
        <v>190</v>
      </c>
      <c r="E805" t="s">
        <v>1301</v>
      </c>
      <c r="F805" s="1">
        <v>32.299999999999997</v>
      </c>
      <c r="G805" t="s">
        <v>97</v>
      </c>
      <c r="H805" t="s">
        <v>43</v>
      </c>
      <c r="I805" t="s">
        <v>44</v>
      </c>
    </row>
    <row r="806" spans="1:11" x14ac:dyDescent="0.25">
      <c r="A806" s="7">
        <v>27131</v>
      </c>
      <c r="B806">
        <v>2019</v>
      </c>
      <c r="C806" t="s">
        <v>319</v>
      </c>
      <c r="D806" t="s">
        <v>1302</v>
      </c>
      <c r="E806" t="s">
        <v>1303</v>
      </c>
      <c r="F806" s="1">
        <v>32.200000000000003</v>
      </c>
      <c r="G806" t="s">
        <v>97</v>
      </c>
      <c r="H806" t="s">
        <v>43</v>
      </c>
      <c r="I806" t="s">
        <v>44</v>
      </c>
    </row>
    <row r="807" spans="1:11" x14ac:dyDescent="0.25">
      <c r="A807" s="7">
        <v>34037</v>
      </c>
      <c r="B807">
        <v>2019</v>
      </c>
      <c r="C807" t="s">
        <v>148</v>
      </c>
      <c r="D807" t="s">
        <v>1304</v>
      </c>
      <c r="E807" t="s">
        <v>1305</v>
      </c>
      <c r="F807" s="1">
        <v>32.200000000000003</v>
      </c>
      <c r="G807" t="s">
        <v>97</v>
      </c>
      <c r="H807" t="s">
        <v>43</v>
      </c>
      <c r="I807" t="s">
        <v>44</v>
      </c>
    </row>
    <row r="808" spans="1:11" x14ac:dyDescent="0.25">
      <c r="A808" s="7">
        <v>37147</v>
      </c>
      <c r="B808">
        <v>2019</v>
      </c>
      <c r="C808" t="s">
        <v>168</v>
      </c>
      <c r="D808" t="s">
        <v>1306</v>
      </c>
      <c r="E808" t="s">
        <v>1307</v>
      </c>
      <c r="F808" s="1">
        <v>31.9</v>
      </c>
      <c r="G808" t="s">
        <v>97</v>
      </c>
      <c r="H808" t="s">
        <v>43</v>
      </c>
      <c r="I808" t="s">
        <v>44</v>
      </c>
    </row>
    <row r="809" spans="1:11" x14ac:dyDescent="0.25">
      <c r="A809" s="7">
        <v>25011</v>
      </c>
      <c r="B809">
        <v>2019</v>
      </c>
      <c r="C809" t="s">
        <v>228</v>
      </c>
      <c r="D809" t="s">
        <v>551</v>
      </c>
      <c r="E809" t="s">
        <v>1308</v>
      </c>
      <c r="F809" s="1">
        <v>31.6</v>
      </c>
      <c r="G809" t="s">
        <v>97</v>
      </c>
      <c r="H809" t="s">
        <v>43</v>
      </c>
      <c r="I809" t="s">
        <v>44</v>
      </c>
    </row>
    <row r="810" spans="1:11" x14ac:dyDescent="0.25">
      <c r="A810" s="7">
        <v>36071</v>
      </c>
      <c r="B810">
        <v>2019</v>
      </c>
      <c r="C810" t="s">
        <v>116</v>
      </c>
      <c r="D810" t="s">
        <v>192</v>
      </c>
      <c r="E810" t="s">
        <v>193</v>
      </c>
      <c r="F810" s="1">
        <v>31</v>
      </c>
      <c r="G810" t="s">
        <v>97</v>
      </c>
      <c r="H810" t="s">
        <v>43</v>
      </c>
      <c r="I810" t="s">
        <v>44</v>
      </c>
    </row>
    <row r="811" spans="1:11" x14ac:dyDescent="0.25">
      <c r="A811" s="7">
        <v>37059</v>
      </c>
      <c r="B811">
        <v>2019</v>
      </c>
      <c r="C811" t="s">
        <v>168</v>
      </c>
      <c r="D811" t="s">
        <v>1309</v>
      </c>
      <c r="E811" t="s">
        <v>1310</v>
      </c>
      <c r="F811" s="1">
        <v>30.4</v>
      </c>
      <c r="G811" t="s">
        <v>97</v>
      </c>
      <c r="H811" t="s">
        <v>43</v>
      </c>
      <c r="I811" t="s">
        <v>44</v>
      </c>
    </row>
    <row r="812" spans="1:11" x14ac:dyDescent="0.25">
      <c r="A812" s="7">
        <v>8071</v>
      </c>
      <c r="B812">
        <v>2019</v>
      </c>
      <c r="C812" t="s">
        <v>185</v>
      </c>
      <c r="D812" t="s">
        <v>1311</v>
      </c>
      <c r="E812" t="s">
        <v>1312</v>
      </c>
      <c r="F812">
        <v>3.7</v>
      </c>
      <c r="G812" t="s">
        <v>238</v>
      </c>
      <c r="H812" t="s">
        <v>43</v>
      </c>
      <c r="I812" t="s">
        <v>44</v>
      </c>
      <c r="J812" t="s">
        <v>239</v>
      </c>
      <c r="K812">
        <v>2017</v>
      </c>
    </row>
    <row r="813" spans="1:11" x14ac:dyDescent="0.25">
      <c r="A813" s="7">
        <v>12091</v>
      </c>
      <c r="B813">
        <v>2019</v>
      </c>
      <c r="C813" t="s">
        <v>119</v>
      </c>
      <c r="D813" t="s">
        <v>1313</v>
      </c>
      <c r="E813" t="s">
        <v>1314</v>
      </c>
      <c r="F813" s="1">
        <v>30</v>
      </c>
      <c r="G813" t="s">
        <v>97</v>
      </c>
      <c r="H813" t="s">
        <v>43</v>
      </c>
      <c r="I813" t="s">
        <v>44</v>
      </c>
    </row>
    <row r="814" spans="1:11" x14ac:dyDescent="0.25">
      <c r="A814" s="7">
        <v>13039</v>
      </c>
      <c r="B814">
        <v>2019</v>
      </c>
      <c r="C814" t="s">
        <v>109</v>
      </c>
      <c r="D814" t="s">
        <v>1315</v>
      </c>
      <c r="E814" t="s">
        <v>1316</v>
      </c>
      <c r="F814" s="1">
        <v>30</v>
      </c>
      <c r="G814" t="s">
        <v>97</v>
      </c>
      <c r="H814" t="s">
        <v>43</v>
      </c>
      <c r="I814" t="s">
        <v>44</v>
      </c>
    </row>
    <row r="815" spans="1:11" x14ac:dyDescent="0.25">
      <c r="A815" s="7">
        <v>13053</v>
      </c>
      <c r="B815">
        <v>2019</v>
      </c>
      <c r="C815" t="s">
        <v>109</v>
      </c>
      <c r="D815" t="s">
        <v>1317</v>
      </c>
      <c r="E815" t="s">
        <v>1318</v>
      </c>
      <c r="F815" s="1">
        <v>30</v>
      </c>
      <c r="G815" t="s">
        <v>97</v>
      </c>
      <c r="H815" t="s">
        <v>43</v>
      </c>
      <c r="I815" t="s">
        <v>44</v>
      </c>
    </row>
    <row r="816" spans="1:11" x14ac:dyDescent="0.25">
      <c r="A816" s="7">
        <v>13179</v>
      </c>
      <c r="B816">
        <v>2019</v>
      </c>
      <c r="C816" t="s">
        <v>109</v>
      </c>
      <c r="D816" t="s">
        <v>1319</v>
      </c>
      <c r="E816" t="s">
        <v>1320</v>
      </c>
      <c r="F816" s="1">
        <v>30</v>
      </c>
      <c r="G816" t="s">
        <v>97</v>
      </c>
      <c r="H816" t="s">
        <v>43</v>
      </c>
      <c r="I816" t="s">
        <v>44</v>
      </c>
    </row>
    <row r="817" spans="1:9" x14ac:dyDescent="0.25">
      <c r="A817" s="7">
        <v>48431</v>
      </c>
      <c r="B817">
        <v>2019</v>
      </c>
      <c r="C817" t="s">
        <v>45</v>
      </c>
      <c r="D817" t="s">
        <v>212</v>
      </c>
      <c r="E817" t="s">
        <v>213</v>
      </c>
      <c r="F817" s="1">
        <v>30</v>
      </c>
      <c r="G817" t="s">
        <v>97</v>
      </c>
      <c r="H817" t="s">
        <v>43</v>
      </c>
      <c r="I817" t="s">
        <v>44</v>
      </c>
    </row>
    <row r="818" spans="1:9" x14ac:dyDescent="0.25">
      <c r="A818" s="7">
        <v>37103</v>
      </c>
      <c r="B818">
        <v>2019</v>
      </c>
      <c r="C818" t="s">
        <v>168</v>
      </c>
      <c r="D818" t="s">
        <v>1321</v>
      </c>
      <c r="E818" t="s">
        <v>1322</v>
      </c>
      <c r="F818" s="1">
        <v>29.799999999999997</v>
      </c>
      <c r="G818" t="s">
        <v>97</v>
      </c>
      <c r="H818" t="s">
        <v>43</v>
      </c>
      <c r="I818" t="s">
        <v>44</v>
      </c>
    </row>
    <row r="819" spans="1:9" x14ac:dyDescent="0.25">
      <c r="A819" s="7">
        <v>50007</v>
      </c>
      <c r="B819">
        <v>2019</v>
      </c>
      <c r="C819" t="s">
        <v>1323</v>
      </c>
      <c r="D819" t="s">
        <v>1324</v>
      </c>
      <c r="E819" t="s">
        <v>1325</v>
      </c>
      <c r="F819" s="1">
        <v>29.500000000000004</v>
      </c>
      <c r="G819" t="s">
        <v>97</v>
      </c>
      <c r="H819" t="s">
        <v>43</v>
      </c>
      <c r="I819" t="s">
        <v>44</v>
      </c>
    </row>
    <row r="820" spans="1:9" x14ac:dyDescent="0.25">
      <c r="A820" s="7">
        <v>37049</v>
      </c>
      <c r="B820">
        <v>2019</v>
      </c>
      <c r="C820" t="s">
        <v>168</v>
      </c>
      <c r="D820" t="s">
        <v>1326</v>
      </c>
      <c r="E820" t="s">
        <v>1327</v>
      </c>
      <c r="F820" s="1">
        <v>29</v>
      </c>
      <c r="G820" t="s">
        <v>97</v>
      </c>
      <c r="H820" t="s">
        <v>43</v>
      </c>
      <c r="I820" t="s">
        <v>44</v>
      </c>
    </row>
    <row r="821" spans="1:9" x14ac:dyDescent="0.25">
      <c r="A821" s="7">
        <v>50027</v>
      </c>
      <c r="B821">
        <v>2019</v>
      </c>
      <c r="C821" t="s">
        <v>1323</v>
      </c>
      <c r="D821" t="s">
        <v>1328</v>
      </c>
      <c r="E821" t="s">
        <v>1329</v>
      </c>
      <c r="F821" s="1">
        <v>28.6</v>
      </c>
      <c r="G821" t="s">
        <v>97</v>
      </c>
      <c r="H821" t="s">
        <v>43</v>
      </c>
      <c r="I821" t="s">
        <v>44</v>
      </c>
    </row>
    <row r="822" spans="1:9" x14ac:dyDescent="0.25">
      <c r="A822" s="7">
        <v>45005</v>
      </c>
      <c r="B822">
        <v>2019</v>
      </c>
      <c r="C822" t="s">
        <v>173</v>
      </c>
      <c r="D822" t="s">
        <v>1330</v>
      </c>
      <c r="E822" t="s">
        <v>1331</v>
      </c>
      <c r="F822" s="1">
        <v>28.599999999999998</v>
      </c>
      <c r="G822" t="s">
        <v>97</v>
      </c>
      <c r="H822" t="s">
        <v>43</v>
      </c>
      <c r="I822" t="s">
        <v>44</v>
      </c>
    </row>
    <row r="823" spans="1:9" x14ac:dyDescent="0.25">
      <c r="A823" s="7">
        <v>27049</v>
      </c>
      <c r="B823">
        <v>2019</v>
      </c>
      <c r="C823" t="s">
        <v>319</v>
      </c>
      <c r="D823" t="s">
        <v>1332</v>
      </c>
      <c r="E823" t="s">
        <v>1333</v>
      </c>
      <c r="F823" s="1">
        <v>28.5</v>
      </c>
      <c r="G823" t="s">
        <v>97</v>
      </c>
      <c r="H823" t="s">
        <v>43</v>
      </c>
      <c r="I823" t="s">
        <v>44</v>
      </c>
    </row>
    <row r="824" spans="1:9" x14ac:dyDescent="0.25">
      <c r="A824" s="7">
        <v>27013</v>
      </c>
      <c r="B824">
        <v>2019</v>
      </c>
      <c r="C824" t="s">
        <v>319</v>
      </c>
      <c r="D824" t="s">
        <v>1334</v>
      </c>
      <c r="E824" t="s">
        <v>1335</v>
      </c>
      <c r="F824" s="1">
        <v>28.499999999999996</v>
      </c>
      <c r="G824" t="s">
        <v>97</v>
      </c>
      <c r="H824" t="s">
        <v>43</v>
      </c>
      <c r="I824" t="s">
        <v>44</v>
      </c>
    </row>
    <row r="825" spans="1:9" x14ac:dyDescent="0.25">
      <c r="A825" s="7">
        <v>37183</v>
      </c>
      <c r="B825">
        <v>2019</v>
      </c>
      <c r="C825" t="s">
        <v>168</v>
      </c>
      <c r="D825" t="s">
        <v>1336</v>
      </c>
      <c r="E825" t="s">
        <v>1337</v>
      </c>
      <c r="F825" s="1">
        <v>28.4</v>
      </c>
      <c r="G825" t="s">
        <v>97</v>
      </c>
      <c r="H825" t="s">
        <v>43</v>
      </c>
      <c r="I825" t="s">
        <v>44</v>
      </c>
    </row>
    <row r="826" spans="1:9" x14ac:dyDescent="0.25">
      <c r="A826" s="7">
        <v>37001</v>
      </c>
      <c r="B826">
        <v>2019</v>
      </c>
      <c r="C826" t="s">
        <v>168</v>
      </c>
      <c r="D826" t="s">
        <v>1338</v>
      </c>
      <c r="E826" t="s">
        <v>1339</v>
      </c>
      <c r="F826" s="1">
        <v>28.2</v>
      </c>
      <c r="G826" t="s">
        <v>97</v>
      </c>
      <c r="H826" t="s">
        <v>43</v>
      </c>
      <c r="I826" t="s">
        <v>44</v>
      </c>
    </row>
    <row r="827" spans="1:9" x14ac:dyDescent="0.25">
      <c r="A827" s="7">
        <v>6039</v>
      </c>
      <c r="B827">
        <v>2019</v>
      </c>
      <c r="C827" t="s">
        <v>39</v>
      </c>
      <c r="D827" t="s">
        <v>1340</v>
      </c>
      <c r="E827" t="s">
        <v>1341</v>
      </c>
      <c r="F827" s="1">
        <v>28</v>
      </c>
      <c r="G827" t="s">
        <v>97</v>
      </c>
      <c r="H827" t="s">
        <v>43</v>
      </c>
      <c r="I827" t="s">
        <v>44</v>
      </c>
    </row>
    <row r="828" spans="1:9" x14ac:dyDescent="0.25">
      <c r="A828" s="7">
        <v>44003</v>
      </c>
      <c r="B828">
        <v>2019</v>
      </c>
      <c r="C828" t="s">
        <v>752</v>
      </c>
      <c r="D828" t="s">
        <v>1342</v>
      </c>
      <c r="E828" t="s">
        <v>1343</v>
      </c>
      <c r="F828" s="1">
        <v>27.7</v>
      </c>
      <c r="G828" t="s">
        <v>97</v>
      </c>
      <c r="H828" t="s">
        <v>43</v>
      </c>
      <c r="I828" t="s">
        <v>44</v>
      </c>
    </row>
    <row r="829" spans="1:9" x14ac:dyDescent="0.25">
      <c r="A829" s="7">
        <v>6085</v>
      </c>
      <c r="B829">
        <v>2019</v>
      </c>
      <c r="C829" t="s">
        <v>39</v>
      </c>
      <c r="D829" t="s">
        <v>780</v>
      </c>
      <c r="E829" t="s">
        <v>781</v>
      </c>
      <c r="F829" s="1">
        <v>27.5</v>
      </c>
      <c r="G829" t="s">
        <v>97</v>
      </c>
      <c r="H829" t="s">
        <v>43</v>
      </c>
      <c r="I829" t="s">
        <v>44</v>
      </c>
    </row>
    <row r="830" spans="1:9" x14ac:dyDescent="0.25">
      <c r="A830" s="7">
        <v>34001</v>
      </c>
      <c r="B830">
        <v>2019</v>
      </c>
      <c r="C830" t="s">
        <v>148</v>
      </c>
      <c r="D830" t="s">
        <v>1344</v>
      </c>
      <c r="E830" t="s">
        <v>1345</v>
      </c>
      <c r="F830" s="1">
        <v>27.5</v>
      </c>
      <c r="G830" t="s">
        <v>97</v>
      </c>
      <c r="H830" t="s">
        <v>43</v>
      </c>
      <c r="I830" t="s">
        <v>44</v>
      </c>
    </row>
    <row r="831" spans="1:9" x14ac:dyDescent="0.25">
      <c r="A831" s="7">
        <v>34029</v>
      </c>
      <c r="B831">
        <v>2019</v>
      </c>
      <c r="C831" t="s">
        <v>148</v>
      </c>
      <c r="D831" t="s">
        <v>1346</v>
      </c>
      <c r="E831" t="s">
        <v>1347</v>
      </c>
      <c r="F831" s="1">
        <v>27.5</v>
      </c>
      <c r="G831" t="s">
        <v>97</v>
      </c>
      <c r="H831" t="s">
        <v>43</v>
      </c>
      <c r="I831" t="s">
        <v>44</v>
      </c>
    </row>
    <row r="832" spans="1:9" x14ac:dyDescent="0.25">
      <c r="A832" s="7">
        <v>35047</v>
      </c>
      <c r="B832">
        <v>2019</v>
      </c>
      <c r="C832" t="s">
        <v>266</v>
      </c>
      <c r="D832" t="s">
        <v>1348</v>
      </c>
      <c r="E832" t="s">
        <v>1349</v>
      </c>
      <c r="F832" s="1">
        <v>26.9</v>
      </c>
      <c r="G832" t="s">
        <v>97</v>
      </c>
      <c r="H832" t="s">
        <v>43</v>
      </c>
      <c r="I832" t="s">
        <v>44</v>
      </c>
    </row>
    <row r="833" spans="1:11" x14ac:dyDescent="0.25">
      <c r="A833" s="7">
        <v>44007</v>
      </c>
      <c r="B833">
        <v>2019</v>
      </c>
      <c r="C833" t="s">
        <v>752</v>
      </c>
      <c r="D833" t="s">
        <v>753</v>
      </c>
      <c r="E833" t="s">
        <v>754</v>
      </c>
      <c r="F833" s="1">
        <v>26.6</v>
      </c>
      <c r="G833" t="s">
        <v>97</v>
      </c>
      <c r="H833" t="s">
        <v>43</v>
      </c>
      <c r="I833" t="s">
        <v>44</v>
      </c>
    </row>
    <row r="834" spans="1:11" x14ac:dyDescent="0.25">
      <c r="A834" s="7">
        <v>26139</v>
      </c>
      <c r="B834">
        <v>2019</v>
      </c>
      <c r="C834" t="s">
        <v>171</v>
      </c>
      <c r="D834" t="s">
        <v>1106</v>
      </c>
      <c r="E834" t="s">
        <v>1107</v>
      </c>
      <c r="F834" s="1">
        <v>1640.8</v>
      </c>
      <c r="G834" t="s">
        <v>63</v>
      </c>
      <c r="H834" t="s">
        <v>43</v>
      </c>
      <c r="I834" t="s">
        <v>44</v>
      </c>
      <c r="J834" t="s">
        <v>64</v>
      </c>
    </row>
    <row r="835" spans="1:11" x14ac:dyDescent="0.25">
      <c r="A835" s="7">
        <v>49027</v>
      </c>
      <c r="B835">
        <v>2019</v>
      </c>
      <c r="C835" t="s">
        <v>165</v>
      </c>
      <c r="D835" t="s">
        <v>600</v>
      </c>
      <c r="E835" t="s">
        <v>601</v>
      </c>
      <c r="F835" s="1">
        <v>1640</v>
      </c>
      <c r="G835" t="s">
        <v>63</v>
      </c>
      <c r="H835" t="s">
        <v>43</v>
      </c>
      <c r="I835" t="s">
        <v>44</v>
      </c>
      <c r="J835" t="s">
        <v>64</v>
      </c>
    </row>
    <row r="836" spans="1:11" x14ac:dyDescent="0.25">
      <c r="A836" s="7">
        <v>8063</v>
      </c>
      <c r="B836">
        <v>2019</v>
      </c>
      <c r="C836" t="s">
        <v>185</v>
      </c>
      <c r="D836" t="s">
        <v>1350</v>
      </c>
      <c r="E836" t="s">
        <v>1351</v>
      </c>
      <c r="F836" s="1">
        <v>2751.2999999999997</v>
      </c>
      <c r="G836" t="s">
        <v>71</v>
      </c>
      <c r="H836" t="s">
        <v>43</v>
      </c>
      <c r="I836" t="s">
        <v>44</v>
      </c>
      <c r="J836" t="s">
        <v>72</v>
      </c>
    </row>
    <row r="837" spans="1:11" x14ac:dyDescent="0.25">
      <c r="A837" s="7">
        <v>54051</v>
      </c>
      <c r="B837">
        <v>2019</v>
      </c>
      <c r="C837" t="s">
        <v>94</v>
      </c>
      <c r="D837" t="s">
        <v>95</v>
      </c>
      <c r="E837" t="s">
        <v>96</v>
      </c>
      <c r="F837" s="1">
        <v>1632.6</v>
      </c>
      <c r="G837" t="s">
        <v>63</v>
      </c>
      <c r="H837" t="s">
        <v>43</v>
      </c>
      <c r="I837" t="s">
        <v>44</v>
      </c>
      <c r="J837" t="s">
        <v>64</v>
      </c>
    </row>
    <row r="838" spans="1:11" x14ac:dyDescent="0.25">
      <c r="A838" s="7">
        <v>48331</v>
      </c>
      <c r="B838">
        <v>2019</v>
      </c>
      <c r="C838" t="s">
        <v>45</v>
      </c>
      <c r="D838" t="s">
        <v>1352</v>
      </c>
      <c r="E838" t="s">
        <v>1353</v>
      </c>
      <c r="F838">
        <v>1615.1</v>
      </c>
      <c r="G838" t="s">
        <v>238</v>
      </c>
      <c r="H838" t="s">
        <v>43</v>
      </c>
      <c r="I838" t="s">
        <v>44</v>
      </c>
      <c r="J838" t="s">
        <v>239</v>
      </c>
      <c r="K838">
        <v>2010.8</v>
      </c>
    </row>
    <row r="839" spans="1:11" x14ac:dyDescent="0.25">
      <c r="A839" s="7">
        <v>21161</v>
      </c>
      <c r="B839">
        <v>2019</v>
      </c>
      <c r="C839" t="s">
        <v>555</v>
      </c>
      <c r="D839" t="s">
        <v>1354</v>
      </c>
      <c r="E839" t="s">
        <v>1355</v>
      </c>
      <c r="F839" s="1">
        <v>1608.5</v>
      </c>
      <c r="G839" t="s">
        <v>63</v>
      </c>
      <c r="H839" t="s">
        <v>43</v>
      </c>
      <c r="I839" t="s">
        <v>44</v>
      </c>
      <c r="J839" t="s">
        <v>64</v>
      </c>
    </row>
    <row r="840" spans="1:11" x14ac:dyDescent="0.25">
      <c r="A840" s="7">
        <v>20107</v>
      </c>
      <c r="B840">
        <v>2019</v>
      </c>
      <c r="C840" t="s">
        <v>284</v>
      </c>
      <c r="D840" t="s">
        <v>1356</v>
      </c>
      <c r="E840" t="s">
        <v>1357</v>
      </c>
      <c r="F840" s="1">
        <v>1598.9</v>
      </c>
      <c r="G840" t="s">
        <v>63</v>
      </c>
      <c r="H840" t="s">
        <v>43</v>
      </c>
      <c r="I840" t="s">
        <v>44</v>
      </c>
      <c r="J840" t="s">
        <v>64</v>
      </c>
    </row>
    <row r="841" spans="1:11" x14ac:dyDescent="0.25">
      <c r="A841" s="7">
        <v>21145</v>
      </c>
      <c r="B841">
        <v>2019</v>
      </c>
      <c r="C841" t="s">
        <v>555</v>
      </c>
      <c r="D841" t="s">
        <v>1358</v>
      </c>
      <c r="E841" t="s">
        <v>1359</v>
      </c>
      <c r="F841" s="1">
        <v>1575</v>
      </c>
      <c r="G841" t="s">
        <v>63</v>
      </c>
      <c r="H841" t="s">
        <v>43</v>
      </c>
      <c r="I841" t="s">
        <v>44</v>
      </c>
      <c r="J841" t="s">
        <v>64</v>
      </c>
    </row>
    <row r="842" spans="1:11" x14ac:dyDescent="0.25">
      <c r="A842" s="7">
        <v>35045</v>
      </c>
      <c r="B842">
        <v>2019</v>
      </c>
      <c r="C842" t="s">
        <v>266</v>
      </c>
      <c r="D842" t="s">
        <v>642</v>
      </c>
      <c r="E842" t="s">
        <v>540</v>
      </c>
      <c r="F842">
        <v>1557.4</v>
      </c>
      <c r="G842" t="s">
        <v>238</v>
      </c>
      <c r="H842" t="s">
        <v>43</v>
      </c>
      <c r="I842" t="s">
        <v>44</v>
      </c>
      <c r="J842" t="s">
        <v>239</v>
      </c>
      <c r="K842">
        <v>2014.6</v>
      </c>
    </row>
    <row r="843" spans="1:11" x14ac:dyDescent="0.25">
      <c r="A843" s="7">
        <v>37045</v>
      </c>
      <c r="B843">
        <v>2019</v>
      </c>
      <c r="C843" t="s">
        <v>168</v>
      </c>
      <c r="D843" t="s">
        <v>774</v>
      </c>
      <c r="E843" t="s">
        <v>775</v>
      </c>
      <c r="F843" s="1">
        <v>1530.5</v>
      </c>
      <c r="G843" t="s">
        <v>63</v>
      </c>
      <c r="H843" t="s">
        <v>43</v>
      </c>
      <c r="I843" t="s">
        <v>44</v>
      </c>
      <c r="J843" t="s">
        <v>64</v>
      </c>
    </row>
    <row r="844" spans="1:11" x14ac:dyDescent="0.25">
      <c r="A844" s="7">
        <v>47085</v>
      </c>
      <c r="B844">
        <v>2019</v>
      </c>
      <c r="C844" t="s">
        <v>415</v>
      </c>
      <c r="D844" t="s">
        <v>859</v>
      </c>
      <c r="E844" t="s">
        <v>860</v>
      </c>
      <c r="F844">
        <v>1485.2</v>
      </c>
      <c r="G844" t="s">
        <v>238</v>
      </c>
      <c r="H844" t="s">
        <v>43</v>
      </c>
      <c r="I844" t="s">
        <v>44</v>
      </c>
      <c r="J844" t="s">
        <v>239</v>
      </c>
      <c r="K844">
        <v>2015.8</v>
      </c>
    </row>
    <row r="845" spans="1:11" x14ac:dyDescent="0.25">
      <c r="A845" s="7">
        <v>12017</v>
      </c>
      <c r="B845">
        <v>2019</v>
      </c>
      <c r="C845" t="s">
        <v>119</v>
      </c>
      <c r="D845" t="s">
        <v>433</v>
      </c>
      <c r="E845" t="s">
        <v>434</v>
      </c>
      <c r="F845" s="1">
        <v>1478.4</v>
      </c>
      <c r="G845" t="s">
        <v>63</v>
      </c>
      <c r="H845" t="s">
        <v>43</v>
      </c>
      <c r="I845" t="s">
        <v>44</v>
      </c>
      <c r="J845" t="s">
        <v>64</v>
      </c>
    </row>
    <row r="846" spans="1:11" x14ac:dyDescent="0.25">
      <c r="A846" s="7">
        <v>12107</v>
      </c>
      <c r="B846">
        <v>2019</v>
      </c>
      <c r="C846" t="s">
        <v>119</v>
      </c>
      <c r="D846" t="s">
        <v>176</v>
      </c>
      <c r="E846" t="s">
        <v>340</v>
      </c>
      <c r="F846" s="1">
        <v>1471.8</v>
      </c>
      <c r="G846" t="s">
        <v>63</v>
      </c>
      <c r="H846" t="s">
        <v>43</v>
      </c>
      <c r="I846" t="s">
        <v>44</v>
      </c>
      <c r="J846" t="s">
        <v>64</v>
      </c>
    </row>
    <row r="847" spans="1:11" x14ac:dyDescent="0.25">
      <c r="A847" s="7">
        <v>53041</v>
      </c>
      <c r="B847">
        <v>2019</v>
      </c>
      <c r="C847" t="s">
        <v>51</v>
      </c>
      <c r="D847" t="s">
        <v>1051</v>
      </c>
      <c r="E847" t="s">
        <v>1360</v>
      </c>
      <c r="F847" s="1">
        <v>1459.8</v>
      </c>
      <c r="G847" t="s">
        <v>63</v>
      </c>
      <c r="H847" t="s">
        <v>43</v>
      </c>
      <c r="I847" t="s">
        <v>44</v>
      </c>
      <c r="J847" t="s">
        <v>64</v>
      </c>
    </row>
    <row r="848" spans="1:11" x14ac:dyDescent="0.25">
      <c r="A848" s="7">
        <v>8007</v>
      </c>
      <c r="B848">
        <v>2019</v>
      </c>
      <c r="C848" t="s">
        <v>185</v>
      </c>
      <c r="D848" t="s">
        <v>889</v>
      </c>
      <c r="E848" t="s">
        <v>694</v>
      </c>
      <c r="F848" s="1">
        <v>1558.4</v>
      </c>
      <c r="G848" t="s">
        <v>71</v>
      </c>
      <c r="H848" t="s">
        <v>43</v>
      </c>
      <c r="I848" t="s">
        <v>44</v>
      </c>
      <c r="J848" t="s">
        <v>72</v>
      </c>
    </row>
    <row r="849" spans="1:10" x14ac:dyDescent="0.25">
      <c r="A849" s="7">
        <v>37129</v>
      </c>
      <c r="B849">
        <v>2019</v>
      </c>
      <c r="C849" t="s">
        <v>168</v>
      </c>
      <c r="D849" t="s">
        <v>1361</v>
      </c>
      <c r="E849" t="s">
        <v>1362</v>
      </c>
      <c r="F849" s="1">
        <v>851</v>
      </c>
      <c r="G849" t="s">
        <v>71</v>
      </c>
      <c r="H849" t="s">
        <v>43</v>
      </c>
      <c r="I849" t="s">
        <v>44</v>
      </c>
      <c r="J849" t="s">
        <v>72</v>
      </c>
    </row>
    <row r="850" spans="1:10" x14ac:dyDescent="0.25">
      <c r="A850" s="7">
        <v>9015</v>
      </c>
      <c r="B850">
        <v>2019</v>
      </c>
      <c r="C850" t="s">
        <v>252</v>
      </c>
      <c r="D850" t="s">
        <v>1363</v>
      </c>
      <c r="E850" t="s">
        <v>1364</v>
      </c>
      <c r="F850" s="1">
        <v>844.6</v>
      </c>
      <c r="G850" t="s">
        <v>71</v>
      </c>
      <c r="H850" t="s">
        <v>43</v>
      </c>
      <c r="I850" t="s">
        <v>44</v>
      </c>
      <c r="J850" t="s">
        <v>72</v>
      </c>
    </row>
    <row r="851" spans="1:10" x14ac:dyDescent="0.25">
      <c r="A851" s="7">
        <v>6099</v>
      </c>
      <c r="B851">
        <v>2019</v>
      </c>
      <c r="C851" t="s">
        <v>39</v>
      </c>
      <c r="D851" t="s">
        <v>932</v>
      </c>
      <c r="E851" t="s">
        <v>933</v>
      </c>
      <c r="F851" s="1">
        <v>844.0999999999998</v>
      </c>
      <c r="G851" t="s">
        <v>71</v>
      </c>
      <c r="H851" t="s">
        <v>43</v>
      </c>
      <c r="I851" t="s">
        <v>44</v>
      </c>
      <c r="J851" t="s">
        <v>72</v>
      </c>
    </row>
    <row r="852" spans="1:10" x14ac:dyDescent="0.25">
      <c r="A852" s="7">
        <v>27037</v>
      </c>
      <c r="B852">
        <v>2019</v>
      </c>
      <c r="C852" t="s">
        <v>319</v>
      </c>
      <c r="D852" t="s">
        <v>448</v>
      </c>
      <c r="E852" t="s">
        <v>449</v>
      </c>
      <c r="F852" s="1">
        <v>843.59999999999968</v>
      </c>
      <c r="G852" t="s">
        <v>71</v>
      </c>
      <c r="H852" t="s">
        <v>43</v>
      </c>
      <c r="I852" t="s">
        <v>44</v>
      </c>
      <c r="J852" t="s">
        <v>72</v>
      </c>
    </row>
    <row r="853" spans="1:10" x14ac:dyDescent="0.25">
      <c r="A853" s="7">
        <v>39019</v>
      </c>
      <c r="B853">
        <v>2019</v>
      </c>
      <c r="C853" t="s">
        <v>65</v>
      </c>
      <c r="D853" t="s">
        <v>839</v>
      </c>
      <c r="E853" t="s">
        <v>1365</v>
      </c>
      <c r="F853" s="1">
        <v>832.3</v>
      </c>
      <c r="G853" t="s">
        <v>71</v>
      </c>
      <c r="H853" t="s">
        <v>43</v>
      </c>
      <c r="I853" t="s">
        <v>44</v>
      </c>
      <c r="J853" t="s">
        <v>72</v>
      </c>
    </row>
    <row r="854" spans="1:10" x14ac:dyDescent="0.25">
      <c r="A854" s="7">
        <v>6101</v>
      </c>
      <c r="B854">
        <v>2019</v>
      </c>
      <c r="C854" t="s">
        <v>39</v>
      </c>
      <c r="D854" t="s">
        <v>1366</v>
      </c>
      <c r="E854" t="s">
        <v>1367</v>
      </c>
      <c r="F854" s="1">
        <v>828.8</v>
      </c>
      <c r="G854" t="s">
        <v>71</v>
      </c>
      <c r="H854" t="s">
        <v>43</v>
      </c>
      <c r="I854" t="s">
        <v>44</v>
      </c>
      <c r="J854" t="s">
        <v>72</v>
      </c>
    </row>
    <row r="855" spans="1:10" x14ac:dyDescent="0.25">
      <c r="A855" s="7">
        <v>39113</v>
      </c>
      <c r="B855">
        <v>2019</v>
      </c>
      <c r="C855" t="s">
        <v>65</v>
      </c>
      <c r="D855" t="s">
        <v>950</v>
      </c>
      <c r="E855" t="s">
        <v>1368</v>
      </c>
      <c r="F855" s="1">
        <v>827.9</v>
      </c>
      <c r="G855" t="s">
        <v>71</v>
      </c>
      <c r="H855" t="s">
        <v>43</v>
      </c>
      <c r="I855" t="s">
        <v>44</v>
      </c>
      <c r="J855" t="s">
        <v>72</v>
      </c>
    </row>
    <row r="856" spans="1:10" x14ac:dyDescent="0.25">
      <c r="A856" s="7">
        <v>2020</v>
      </c>
      <c r="B856">
        <v>2019</v>
      </c>
      <c r="C856" t="s">
        <v>273</v>
      </c>
      <c r="D856" t="s">
        <v>1369</v>
      </c>
      <c r="E856" t="s">
        <v>1370</v>
      </c>
      <c r="F856" s="1">
        <v>827.69999999999993</v>
      </c>
      <c r="G856" t="s">
        <v>71</v>
      </c>
      <c r="H856" t="s">
        <v>43</v>
      </c>
      <c r="I856" t="s">
        <v>44</v>
      </c>
      <c r="J856" t="s">
        <v>72</v>
      </c>
    </row>
    <row r="857" spans="1:10" x14ac:dyDescent="0.25">
      <c r="A857" s="7">
        <v>29007</v>
      </c>
      <c r="B857">
        <v>2019</v>
      </c>
      <c r="C857" t="s">
        <v>837</v>
      </c>
      <c r="D857" t="s">
        <v>1371</v>
      </c>
      <c r="E857" t="s">
        <v>1372</v>
      </c>
      <c r="F857" s="1">
        <v>827.69999999999982</v>
      </c>
      <c r="G857" t="s">
        <v>71</v>
      </c>
      <c r="H857" t="s">
        <v>43</v>
      </c>
      <c r="I857" t="s">
        <v>44</v>
      </c>
      <c r="J857" t="s">
        <v>72</v>
      </c>
    </row>
    <row r="858" spans="1:10" x14ac:dyDescent="0.25">
      <c r="A858" s="7">
        <v>1123</v>
      </c>
      <c r="B858">
        <v>2019</v>
      </c>
      <c r="C858" t="s">
        <v>138</v>
      </c>
      <c r="D858" t="s">
        <v>1373</v>
      </c>
      <c r="E858" t="s">
        <v>1374</v>
      </c>
      <c r="F858" s="1">
        <v>822.8</v>
      </c>
      <c r="G858" t="s">
        <v>71</v>
      </c>
      <c r="H858" t="s">
        <v>43</v>
      </c>
      <c r="I858" t="s">
        <v>44</v>
      </c>
      <c r="J858" t="s">
        <v>72</v>
      </c>
    </row>
    <row r="859" spans="1:10" x14ac:dyDescent="0.25">
      <c r="A859" s="7">
        <v>36083</v>
      </c>
      <c r="B859">
        <v>2019</v>
      </c>
      <c r="C859" t="s">
        <v>116</v>
      </c>
      <c r="D859" t="s">
        <v>1375</v>
      </c>
      <c r="E859" t="s">
        <v>1376</v>
      </c>
      <c r="F859" s="1">
        <v>819.90000000000009</v>
      </c>
      <c r="G859" t="s">
        <v>71</v>
      </c>
      <c r="H859" t="s">
        <v>43</v>
      </c>
      <c r="I859" t="s">
        <v>44</v>
      </c>
      <c r="J859" t="s">
        <v>72</v>
      </c>
    </row>
    <row r="860" spans="1:10" x14ac:dyDescent="0.25">
      <c r="A860" s="7">
        <v>51107</v>
      </c>
      <c r="B860">
        <v>2019</v>
      </c>
      <c r="C860" t="s">
        <v>355</v>
      </c>
      <c r="D860" t="s">
        <v>1377</v>
      </c>
      <c r="E860" t="s">
        <v>1378</v>
      </c>
      <c r="F860" s="1">
        <v>812</v>
      </c>
      <c r="G860" t="s">
        <v>71</v>
      </c>
      <c r="H860" t="s">
        <v>43</v>
      </c>
      <c r="I860" t="s">
        <v>44</v>
      </c>
      <c r="J860" t="s">
        <v>72</v>
      </c>
    </row>
    <row r="861" spans="1:10" x14ac:dyDescent="0.25">
      <c r="A861" s="7">
        <v>18167</v>
      </c>
      <c r="B861">
        <v>2019</v>
      </c>
      <c r="C861" t="s">
        <v>56</v>
      </c>
      <c r="D861" t="s">
        <v>1379</v>
      </c>
      <c r="E861" t="s">
        <v>1380</v>
      </c>
      <c r="F861" s="1">
        <v>811.40000000000009</v>
      </c>
      <c r="G861" t="s">
        <v>71</v>
      </c>
      <c r="H861" t="s">
        <v>43</v>
      </c>
      <c r="I861" t="s">
        <v>44</v>
      </c>
      <c r="J861" t="s">
        <v>72</v>
      </c>
    </row>
    <row r="862" spans="1:10" x14ac:dyDescent="0.25">
      <c r="A862" s="7">
        <v>51109</v>
      </c>
      <c r="B862">
        <v>2019</v>
      </c>
      <c r="C862" t="s">
        <v>355</v>
      </c>
      <c r="D862" t="s">
        <v>1381</v>
      </c>
      <c r="E862" t="s">
        <v>1382</v>
      </c>
      <c r="F862" s="1">
        <v>809.5</v>
      </c>
      <c r="G862" t="s">
        <v>71</v>
      </c>
      <c r="H862" t="s">
        <v>43</v>
      </c>
      <c r="I862" t="s">
        <v>44</v>
      </c>
      <c r="J862" t="s">
        <v>72</v>
      </c>
    </row>
    <row r="863" spans="1:10" x14ac:dyDescent="0.25">
      <c r="A863" s="7">
        <v>13077</v>
      </c>
      <c r="B863">
        <v>2019</v>
      </c>
      <c r="C863" t="s">
        <v>109</v>
      </c>
      <c r="D863" t="s">
        <v>1383</v>
      </c>
      <c r="E863" t="s">
        <v>1384</v>
      </c>
      <c r="F863" s="1">
        <v>807.4</v>
      </c>
      <c r="G863" t="s">
        <v>71</v>
      </c>
      <c r="H863" t="s">
        <v>43</v>
      </c>
      <c r="I863" t="s">
        <v>44</v>
      </c>
      <c r="J863" t="s">
        <v>72</v>
      </c>
    </row>
    <row r="864" spans="1:10" x14ac:dyDescent="0.25">
      <c r="A864" s="7">
        <v>48035</v>
      </c>
      <c r="B864">
        <v>2019</v>
      </c>
      <c r="C864" t="s">
        <v>45</v>
      </c>
      <c r="D864" t="s">
        <v>1385</v>
      </c>
      <c r="E864" t="s">
        <v>1386</v>
      </c>
      <c r="F864" s="1">
        <v>807</v>
      </c>
      <c r="G864" t="s">
        <v>71</v>
      </c>
      <c r="H864" t="s">
        <v>43</v>
      </c>
      <c r="I864" t="s">
        <v>44</v>
      </c>
      <c r="J864" t="s">
        <v>72</v>
      </c>
    </row>
    <row r="865" spans="1:10" x14ac:dyDescent="0.25">
      <c r="A865" s="7">
        <v>49035</v>
      </c>
      <c r="B865">
        <v>2019</v>
      </c>
      <c r="C865" t="s">
        <v>165</v>
      </c>
      <c r="D865" t="s">
        <v>1387</v>
      </c>
      <c r="E865" t="s">
        <v>1388</v>
      </c>
      <c r="F865" s="1">
        <v>806.90000000000009</v>
      </c>
      <c r="G865" t="s">
        <v>71</v>
      </c>
      <c r="H865" t="s">
        <v>43</v>
      </c>
      <c r="I865" t="s">
        <v>44</v>
      </c>
      <c r="J865" t="s">
        <v>72</v>
      </c>
    </row>
    <row r="866" spans="1:10" x14ac:dyDescent="0.25">
      <c r="A866" s="7">
        <v>26117</v>
      </c>
      <c r="B866">
        <v>2019</v>
      </c>
      <c r="C866" t="s">
        <v>171</v>
      </c>
      <c r="D866" t="s">
        <v>1389</v>
      </c>
      <c r="E866" t="s">
        <v>1390</v>
      </c>
      <c r="F866" s="1">
        <v>805.7</v>
      </c>
      <c r="G866" t="s">
        <v>71</v>
      </c>
      <c r="H866" t="s">
        <v>43</v>
      </c>
      <c r="I866" t="s">
        <v>44</v>
      </c>
      <c r="J866" t="s">
        <v>72</v>
      </c>
    </row>
    <row r="867" spans="1:10" x14ac:dyDescent="0.25">
      <c r="A867" s="7">
        <v>18165</v>
      </c>
      <c r="B867">
        <v>2019</v>
      </c>
      <c r="C867" t="s">
        <v>56</v>
      </c>
      <c r="D867" t="s">
        <v>1391</v>
      </c>
      <c r="E867" t="s">
        <v>1392</v>
      </c>
      <c r="F867" s="1">
        <v>804.5</v>
      </c>
      <c r="G867" t="s">
        <v>71</v>
      </c>
      <c r="H867" t="s">
        <v>43</v>
      </c>
      <c r="I867" t="s">
        <v>44</v>
      </c>
      <c r="J867" t="s">
        <v>72</v>
      </c>
    </row>
    <row r="868" spans="1:10" x14ac:dyDescent="0.25">
      <c r="A868" s="7">
        <v>48181</v>
      </c>
      <c r="B868">
        <v>2019</v>
      </c>
      <c r="C868" t="s">
        <v>45</v>
      </c>
      <c r="D868" t="s">
        <v>1393</v>
      </c>
      <c r="E868" t="s">
        <v>1394</v>
      </c>
      <c r="F868" s="1">
        <v>803.2</v>
      </c>
      <c r="G868" t="s">
        <v>71</v>
      </c>
      <c r="H868" t="s">
        <v>43</v>
      </c>
      <c r="I868" t="s">
        <v>44</v>
      </c>
      <c r="J868" t="s">
        <v>72</v>
      </c>
    </row>
    <row r="869" spans="1:10" x14ac:dyDescent="0.25">
      <c r="A869" s="7">
        <v>28087</v>
      </c>
      <c r="B869">
        <v>2019</v>
      </c>
      <c r="C869" t="s">
        <v>610</v>
      </c>
      <c r="D869" t="s">
        <v>1395</v>
      </c>
      <c r="E869" t="s">
        <v>1396</v>
      </c>
      <c r="F869" s="1">
        <v>801</v>
      </c>
      <c r="G869" t="s">
        <v>71</v>
      </c>
      <c r="H869" t="s">
        <v>43</v>
      </c>
      <c r="I869" t="s">
        <v>44</v>
      </c>
      <c r="J869" t="s">
        <v>72</v>
      </c>
    </row>
    <row r="870" spans="1:10" x14ac:dyDescent="0.25">
      <c r="A870" s="7">
        <v>1129</v>
      </c>
      <c r="B870">
        <v>2019</v>
      </c>
      <c r="C870" t="s">
        <v>138</v>
      </c>
      <c r="D870" t="s">
        <v>457</v>
      </c>
      <c r="E870" t="s">
        <v>1397</v>
      </c>
      <c r="F870" s="1">
        <v>798.5</v>
      </c>
      <c r="G870" t="s">
        <v>71</v>
      </c>
      <c r="H870" t="s">
        <v>43</v>
      </c>
      <c r="I870" t="s">
        <v>44</v>
      </c>
      <c r="J870" t="s">
        <v>72</v>
      </c>
    </row>
    <row r="871" spans="1:10" x14ac:dyDescent="0.25">
      <c r="A871" s="7">
        <v>18141</v>
      </c>
      <c r="B871">
        <v>2019</v>
      </c>
      <c r="C871" t="s">
        <v>56</v>
      </c>
      <c r="D871" t="s">
        <v>1398</v>
      </c>
      <c r="E871" t="s">
        <v>1399</v>
      </c>
      <c r="F871" s="1">
        <v>795.5</v>
      </c>
      <c r="G871" t="s">
        <v>71</v>
      </c>
      <c r="H871" t="s">
        <v>43</v>
      </c>
      <c r="I871" t="s">
        <v>44</v>
      </c>
      <c r="J871" t="s">
        <v>72</v>
      </c>
    </row>
    <row r="872" spans="1:10" x14ac:dyDescent="0.25">
      <c r="A872" s="7">
        <v>48469</v>
      </c>
      <c r="B872">
        <v>2019</v>
      </c>
      <c r="C872" t="s">
        <v>45</v>
      </c>
      <c r="D872" t="s">
        <v>1400</v>
      </c>
      <c r="E872" t="s">
        <v>1401</v>
      </c>
      <c r="F872" s="1">
        <v>791.30000000000018</v>
      </c>
      <c r="G872" t="s">
        <v>71</v>
      </c>
      <c r="H872" t="s">
        <v>43</v>
      </c>
      <c r="I872" t="s">
        <v>44</v>
      </c>
      <c r="J872" t="s">
        <v>72</v>
      </c>
    </row>
    <row r="873" spans="1:10" x14ac:dyDescent="0.25">
      <c r="A873" s="7">
        <v>21019</v>
      </c>
      <c r="B873">
        <v>2019</v>
      </c>
      <c r="C873" t="s">
        <v>555</v>
      </c>
      <c r="D873" t="s">
        <v>1402</v>
      </c>
      <c r="E873" t="s">
        <v>1403</v>
      </c>
      <c r="F873" s="1">
        <v>291000</v>
      </c>
      <c r="G873" t="s">
        <v>77</v>
      </c>
      <c r="H873" t="s">
        <v>78</v>
      </c>
      <c r="I873" t="s">
        <v>32</v>
      </c>
    </row>
    <row r="874" spans="1:10" x14ac:dyDescent="0.25">
      <c r="A874" s="7">
        <v>48039</v>
      </c>
      <c r="B874">
        <v>2019</v>
      </c>
      <c r="C874" t="s">
        <v>45</v>
      </c>
      <c r="D874" t="s">
        <v>391</v>
      </c>
      <c r="E874" t="s">
        <v>392</v>
      </c>
      <c r="F874" s="1">
        <v>265000</v>
      </c>
      <c r="G874" t="s">
        <v>77</v>
      </c>
      <c r="H874" t="s">
        <v>78</v>
      </c>
      <c r="I874" t="s">
        <v>32</v>
      </c>
    </row>
    <row r="875" spans="1:10" x14ac:dyDescent="0.25">
      <c r="A875" s="7">
        <v>48401</v>
      </c>
      <c r="B875">
        <v>2019</v>
      </c>
      <c r="C875" t="s">
        <v>45</v>
      </c>
      <c r="D875" t="s">
        <v>726</v>
      </c>
      <c r="E875" t="s">
        <v>727</v>
      </c>
      <c r="F875" s="1">
        <v>110446560</v>
      </c>
      <c r="G875" t="s">
        <v>259</v>
      </c>
      <c r="H875" t="s">
        <v>462</v>
      </c>
      <c r="I875" t="s">
        <v>265</v>
      </c>
    </row>
    <row r="876" spans="1:10" x14ac:dyDescent="0.25">
      <c r="A876" s="7">
        <v>40039</v>
      </c>
      <c r="B876">
        <v>2018</v>
      </c>
      <c r="C876" t="s">
        <v>194</v>
      </c>
      <c r="D876" t="s">
        <v>740</v>
      </c>
      <c r="E876" t="s">
        <v>741</v>
      </c>
      <c r="F876" s="2">
        <v>109245483.57408915</v>
      </c>
      <c r="G876" t="s">
        <v>259</v>
      </c>
      <c r="H876" t="s">
        <v>260</v>
      </c>
      <c r="I876" t="s">
        <v>461</v>
      </c>
    </row>
    <row r="877" spans="1:10" x14ac:dyDescent="0.25">
      <c r="A877" s="7">
        <v>38007</v>
      </c>
      <c r="B877">
        <v>2019</v>
      </c>
      <c r="C877" t="s">
        <v>33</v>
      </c>
      <c r="D877" t="s">
        <v>1404</v>
      </c>
      <c r="E877" t="s">
        <v>1405</v>
      </c>
      <c r="F877" s="6">
        <v>4460581</v>
      </c>
      <c r="G877" t="s">
        <v>36</v>
      </c>
      <c r="H877" t="s">
        <v>37</v>
      </c>
      <c r="I877" t="s">
        <v>38</v>
      </c>
    </row>
    <row r="878" spans="1:10" x14ac:dyDescent="0.25">
      <c r="A878" s="7">
        <v>40093</v>
      </c>
      <c r="B878">
        <v>2018</v>
      </c>
      <c r="C878" t="s">
        <v>194</v>
      </c>
      <c r="D878" t="s">
        <v>1406</v>
      </c>
      <c r="E878" t="s">
        <v>1407</v>
      </c>
      <c r="F878" s="1">
        <v>4216914.0789220408</v>
      </c>
      <c r="G878" t="s">
        <v>36</v>
      </c>
      <c r="H878" t="s">
        <v>264</v>
      </c>
      <c r="I878" t="s">
        <v>461</v>
      </c>
    </row>
    <row r="879" spans="1:10" x14ac:dyDescent="0.25">
      <c r="A879" s="7">
        <v>48211</v>
      </c>
      <c r="B879">
        <v>2019</v>
      </c>
      <c r="C879" t="s">
        <v>45</v>
      </c>
      <c r="D879" t="s">
        <v>742</v>
      </c>
      <c r="E879" t="s">
        <v>743</v>
      </c>
      <c r="F879" s="2">
        <v>106861809</v>
      </c>
      <c r="G879" t="s">
        <v>259</v>
      </c>
      <c r="H879" t="s">
        <v>462</v>
      </c>
      <c r="I879" t="s">
        <v>265</v>
      </c>
    </row>
    <row r="880" spans="1:10" x14ac:dyDescent="0.25">
      <c r="A880" s="7">
        <v>48311</v>
      </c>
      <c r="B880">
        <v>2019</v>
      </c>
      <c r="C880" t="s">
        <v>45</v>
      </c>
      <c r="D880" t="s">
        <v>526</v>
      </c>
      <c r="E880" t="s">
        <v>527</v>
      </c>
      <c r="F880" s="2">
        <v>105782563</v>
      </c>
      <c r="G880" t="s">
        <v>259</v>
      </c>
      <c r="H880" t="s">
        <v>462</v>
      </c>
      <c r="I880" t="s">
        <v>265</v>
      </c>
    </row>
    <row r="881" spans="1:9" x14ac:dyDescent="0.25">
      <c r="A881" s="7">
        <v>40049</v>
      </c>
      <c r="B881">
        <v>2018</v>
      </c>
      <c r="C881" t="s">
        <v>194</v>
      </c>
      <c r="D881" t="s">
        <v>691</v>
      </c>
      <c r="E881" t="s">
        <v>692</v>
      </c>
      <c r="F881" s="1">
        <v>105647713.13806552</v>
      </c>
      <c r="G881" t="s">
        <v>259</v>
      </c>
      <c r="H881" t="s">
        <v>260</v>
      </c>
      <c r="I881" t="s">
        <v>461</v>
      </c>
    </row>
    <row r="882" spans="1:9" x14ac:dyDescent="0.25">
      <c r="A882" s="7">
        <v>40043</v>
      </c>
      <c r="B882">
        <v>2018</v>
      </c>
      <c r="C882" t="s">
        <v>194</v>
      </c>
      <c r="D882" t="s">
        <v>731</v>
      </c>
      <c r="E882" t="s">
        <v>292</v>
      </c>
      <c r="F882" s="1">
        <v>102104382.27962297</v>
      </c>
      <c r="G882" t="s">
        <v>259</v>
      </c>
      <c r="H882" t="s">
        <v>260</v>
      </c>
      <c r="I882" t="s">
        <v>461</v>
      </c>
    </row>
    <row r="883" spans="1:9" x14ac:dyDescent="0.25">
      <c r="A883" s="7">
        <v>48105</v>
      </c>
      <c r="B883">
        <v>2019</v>
      </c>
      <c r="C883" t="s">
        <v>45</v>
      </c>
      <c r="D883" t="s">
        <v>724</v>
      </c>
      <c r="E883" t="s">
        <v>725</v>
      </c>
      <c r="F883" s="1">
        <v>101427475</v>
      </c>
      <c r="G883" t="s">
        <v>259</v>
      </c>
      <c r="H883" t="s">
        <v>462</v>
      </c>
      <c r="I883" t="s">
        <v>265</v>
      </c>
    </row>
    <row r="884" spans="1:9" x14ac:dyDescent="0.25">
      <c r="A884" s="7">
        <v>39019</v>
      </c>
      <c r="B884">
        <v>2019</v>
      </c>
      <c r="C884" t="s">
        <v>65</v>
      </c>
      <c r="D884" t="s">
        <v>839</v>
      </c>
      <c r="E884" t="s">
        <v>1365</v>
      </c>
      <c r="F884" s="1">
        <v>99014469</v>
      </c>
      <c r="G884" t="s">
        <v>259</v>
      </c>
      <c r="H884" t="s">
        <v>462</v>
      </c>
      <c r="I884" t="s">
        <v>467</v>
      </c>
    </row>
    <row r="885" spans="1:9" x14ac:dyDescent="0.25">
      <c r="A885" s="7">
        <v>48005</v>
      </c>
      <c r="B885">
        <v>2019</v>
      </c>
      <c r="C885" t="s">
        <v>45</v>
      </c>
      <c r="D885" t="s">
        <v>1408</v>
      </c>
      <c r="E885" t="s">
        <v>1409</v>
      </c>
      <c r="F885" s="1">
        <v>96280558</v>
      </c>
      <c r="G885" t="s">
        <v>259</v>
      </c>
      <c r="H885" t="s">
        <v>462</v>
      </c>
      <c r="I885" t="s">
        <v>265</v>
      </c>
    </row>
    <row r="886" spans="1:9" x14ac:dyDescent="0.25">
      <c r="A886" s="7">
        <v>48483</v>
      </c>
      <c r="B886">
        <v>2019</v>
      </c>
      <c r="C886" t="s">
        <v>45</v>
      </c>
      <c r="D886" t="s">
        <v>1410</v>
      </c>
      <c r="E886" t="s">
        <v>1411</v>
      </c>
      <c r="F886" s="1">
        <v>95899494</v>
      </c>
      <c r="G886" t="s">
        <v>259</v>
      </c>
      <c r="H886" t="s">
        <v>462</v>
      </c>
      <c r="I886" t="s">
        <v>265</v>
      </c>
    </row>
    <row r="887" spans="1:9" x14ac:dyDescent="0.25">
      <c r="A887" s="7">
        <v>48357</v>
      </c>
      <c r="B887">
        <v>2019</v>
      </c>
      <c r="C887" t="s">
        <v>45</v>
      </c>
      <c r="D887" t="s">
        <v>1414</v>
      </c>
      <c r="E887" t="s">
        <v>1415</v>
      </c>
      <c r="F887" s="1">
        <v>4076815</v>
      </c>
      <c r="G887" t="s">
        <v>36</v>
      </c>
      <c r="H887" t="s">
        <v>264</v>
      </c>
      <c r="I887" t="s">
        <v>265</v>
      </c>
    </row>
    <row r="888" spans="1:9" x14ac:dyDescent="0.25">
      <c r="A888" s="7">
        <v>42125</v>
      </c>
      <c r="B888">
        <v>2019</v>
      </c>
      <c r="C888" t="s">
        <v>26</v>
      </c>
      <c r="D888" t="s">
        <v>457</v>
      </c>
      <c r="E888" t="s">
        <v>458</v>
      </c>
      <c r="F888" s="1">
        <v>4063634.3599999994</v>
      </c>
      <c r="G888" t="s">
        <v>454</v>
      </c>
      <c r="H888" t="s">
        <v>264</v>
      </c>
      <c r="I888" t="s">
        <v>261</v>
      </c>
    </row>
    <row r="889" spans="1:9" x14ac:dyDescent="0.25">
      <c r="A889" s="7">
        <v>22057</v>
      </c>
      <c r="B889">
        <v>2018</v>
      </c>
      <c r="C889" t="s">
        <v>127</v>
      </c>
      <c r="D889" t="s">
        <v>1416</v>
      </c>
      <c r="E889" t="s">
        <v>1417</v>
      </c>
      <c r="F889" s="1">
        <v>4048844.5351299327</v>
      </c>
      <c r="G889" t="s">
        <v>36</v>
      </c>
      <c r="H889" t="s">
        <v>264</v>
      </c>
      <c r="I889" t="s">
        <v>461</v>
      </c>
    </row>
    <row r="890" spans="1:9" x14ac:dyDescent="0.25">
      <c r="A890" s="7">
        <v>40151</v>
      </c>
      <c r="B890">
        <v>2018</v>
      </c>
      <c r="C890" t="s">
        <v>194</v>
      </c>
      <c r="D890" t="s">
        <v>1418</v>
      </c>
      <c r="E890" t="s">
        <v>1419</v>
      </c>
      <c r="F890" s="1">
        <v>4000376.1770933592</v>
      </c>
      <c r="G890" t="s">
        <v>36</v>
      </c>
      <c r="H890" t="s">
        <v>264</v>
      </c>
      <c r="I890" t="s">
        <v>461</v>
      </c>
    </row>
    <row r="891" spans="1:9" x14ac:dyDescent="0.25">
      <c r="A891" s="7">
        <v>40113</v>
      </c>
      <c r="B891">
        <v>2018</v>
      </c>
      <c r="C891" t="s">
        <v>194</v>
      </c>
      <c r="D891" t="s">
        <v>1420</v>
      </c>
      <c r="E891" t="s">
        <v>1421</v>
      </c>
      <c r="F891" s="1">
        <v>3942393.9326275266</v>
      </c>
      <c r="G891" t="s">
        <v>36</v>
      </c>
      <c r="H891" t="s">
        <v>264</v>
      </c>
      <c r="I891" t="s">
        <v>461</v>
      </c>
    </row>
    <row r="892" spans="1:9" x14ac:dyDescent="0.25">
      <c r="A892" s="7">
        <v>48393</v>
      </c>
      <c r="B892">
        <v>2019</v>
      </c>
      <c r="C892" t="s">
        <v>45</v>
      </c>
      <c r="D892" t="s">
        <v>1422</v>
      </c>
      <c r="E892" t="s">
        <v>1423</v>
      </c>
      <c r="F892" s="1">
        <v>288.60000000000002</v>
      </c>
      <c r="G892" t="s">
        <v>42</v>
      </c>
      <c r="H892" t="s">
        <v>43</v>
      </c>
      <c r="I892" t="s">
        <v>44</v>
      </c>
    </row>
    <row r="893" spans="1:9" x14ac:dyDescent="0.25">
      <c r="A893" s="7">
        <v>27033</v>
      </c>
      <c r="B893">
        <v>2019</v>
      </c>
      <c r="C893" t="s">
        <v>319</v>
      </c>
      <c r="D893" t="s">
        <v>1424</v>
      </c>
      <c r="E893" t="s">
        <v>1425</v>
      </c>
      <c r="F893" s="1">
        <v>286.8</v>
      </c>
      <c r="G893" t="s">
        <v>42</v>
      </c>
      <c r="H893" t="s">
        <v>43</v>
      </c>
      <c r="I893" t="s">
        <v>44</v>
      </c>
    </row>
    <row r="894" spans="1:9" x14ac:dyDescent="0.25">
      <c r="A894" s="7">
        <v>56041</v>
      </c>
      <c r="B894">
        <v>2019</v>
      </c>
      <c r="C894" t="s">
        <v>84</v>
      </c>
      <c r="D894" t="s">
        <v>1426</v>
      </c>
      <c r="E894" t="s">
        <v>1427</v>
      </c>
      <c r="F894" s="1">
        <v>285</v>
      </c>
      <c r="G894" t="s">
        <v>42</v>
      </c>
      <c r="H894" t="s">
        <v>43</v>
      </c>
      <c r="I894" t="s">
        <v>44</v>
      </c>
    </row>
    <row r="895" spans="1:9" x14ac:dyDescent="0.25">
      <c r="A895" s="7">
        <v>19027</v>
      </c>
      <c r="B895">
        <v>2019</v>
      </c>
      <c r="C895" t="s">
        <v>207</v>
      </c>
      <c r="D895" t="s">
        <v>839</v>
      </c>
      <c r="E895" t="s">
        <v>1428</v>
      </c>
      <c r="F895" s="1">
        <v>284.8</v>
      </c>
      <c r="G895" t="s">
        <v>42</v>
      </c>
      <c r="H895" t="s">
        <v>43</v>
      </c>
      <c r="I895" t="s">
        <v>44</v>
      </c>
    </row>
    <row r="896" spans="1:9" x14ac:dyDescent="0.25">
      <c r="A896" s="7">
        <v>17039</v>
      </c>
      <c r="B896">
        <v>2019</v>
      </c>
      <c r="C896" t="s">
        <v>122</v>
      </c>
      <c r="D896" t="s">
        <v>1429</v>
      </c>
      <c r="E896" t="s">
        <v>1430</v>
      </c>
      <c r="F896" s="1">
        <v>278</v>
      </c>
      <c r="G896" t="s">
        <v>42</v>
      </c>
      <c r="H896" t="s">
        <v>43</v>
      </c>
      <c r="I896" t="s">
        <v>44</v>
      </c>
    </row>
    <row r="897" spans="1:10" x14ac:dyDescent="0.25">
      <c r="A897" s="7">
        <v>48461</v>
      </c>
      <c r="B897">
        <v>2019</v>
      </c>
      <c r="C897" t="s">
        <v>45</v>
      </c>
      <c r="D897" t="s">
        <v>222</v>
      </c>
      <c r="E897" t="s">
        <v>223</v>
      </c>
      <c r="F897" s="1">
        <v>278</v>
      </c>
      <c r="G897" t="s">
        <v>42</v>
      </c>
      <c r="H897" t="s">
        <v>43</v>
      </c>
      <c r="I897" t="s">
        <v>44</v>
      </c>
    </row>
    <row r="898" spans="1:10" x14ac:dyDescent="0.25">
      <c r="A898" s="7">
        <v>48069</v>
      </c>
      <c r="B898">
        <v>2019</v>
      </c>
      <c r="C898" t="s">
        <v>45</v>
      </c>
      <c r="D898" t="s">
        <v>1431</v>
      </c>
      <c r="E898" t="s">
        <v>1432</v>
      </c>
      <c r="F898" s="1">
        <v>276</v>
      </c>
      <c r="G898" t="s">
        <v>42</v>
      </c>
      <c r="H898" t="s">
        <v>43</v>
      </c>
      <c r="I898" t="s">
        <v>44</v>
      </c>
    </row>
    <row r="899" spans="1:10" x14ac:dyDescent="0.25">
      <c r="A899" s="7">
        <v>20193</v>
      </c>
      <c r="B899">
        <v>2019</v>
      </c>
      <c r="C899" t="s">
        <v>284</v>
      </c>
      <c r="D899" t="s">
        <v>1433</v>
      </c>
      <c r="E899" t="s">
        <v>1434</v>
      </c>
      <c r="F899" s="1">
        <v>275.60000000000002</v>
      </c>
      <c r="G899" t="s">
        <v>42</v>
      </c>
      <c r="H899" t="s">
        <v>43</v>
      </c>
      <c r="I899" t="s">
        <v>44</v>
      </c>
    </row>
    <row r="900" spans="1:10" x14ac:dyDescent="0.25">
      <c r="A900" s="7">
        <v>19127</v>
      </c>
      <c r="B900">
        <v>2019</v>
      </c>
      <c r="C900" t="s">
        <v>207</v>
      </c>
      <c r="D900" t="s">
        <v>95</v>
      </c>
      <c r="E900" t="s">
        <v>1255</v>
      </c>
      <c r="F900" s="1">
        <v>269.79999999999995</v>
      </c>
      <c r="G900" t="s">
        <v>42</v>
      </c>
      <c r="H900" t="s">
        <v>43</v>
      </c>
      <c r="I900" t="s">
        <v>44</v>
      </c>
    </row>
    <row r="901" spans="1:10" x14ac:dyDescent="0.25">
      <c r="A901" s="7">
        <v>6025</v>
      </c>
      <c r="B901">
        <v>2019</v>
      </c>
      <c r="C901" t="s">
        <v>39</v>
      </c>
      <c r="D901" t="s">
        <v>103</v>
      </c>
      <c r="E901" t="s">
        <v>104</v>
      </c>
      <c r="F901" s="1">
        <v>265.39999999999998</v>
      </c>
      <c r="G901" t="s">
        <v>42</v>
      </c>
      <c r="H901" t="s">
        <v>43</v>
      </c>
      <c r="I901" t="s">
        <v>44</v>
      </c>
    </row>
    <row r="902" spans="1:10" x14ac:dyDescent="0.25">
      <c r="A902" s="7">
        <v>38003</v>
      </c>
      <c r="B902">
        <v>2019</v>
      </c>
      <c r="C902" t="s">
        <v>33</v>
      </c>
      <c r="D902" t="s">
        <v>1435</v>
      </c>
      <c r="E902" t="s">
        <v>1436</v>
      </c>
      <c r="F902" s="1">
        <v>258.89999999999998</v>
      </c>
      <c r="G902" t="s">
        <v>42</v>
      </c>
      <c r="H902" t="s">
        <v>43</v>
      </c>
      <c r="I902" t="s">
        <v>44</v>
      </c>
    </row>
    <row r="903" spans="1:10" x14ac:dyDescent="0.25">
      <c r="A903" s="7">
        <v>27091</v>
      </c>
      <c r="B903">
        <v>2019</v>
      </c>
      <c r="C903" t="s">
        <v>319</v>
      </c>
      <c r="D903" t="s">
        <v>248</v>
      </c>
      <c r="E903" t="s">
        <v>1437</v>
      </c>
      <c r="F903" s="1">
        <v>256.8</v>
      </c>
      <c r="G903" t="s">
        <v>42</v>
      </c>
      <c r="H903" t="s">
        <v>43</v>
      </c>
      <c r="I903" t="s">
        <v>44</v>
      </c>
    </row>
    <row r="904" spans="1:10" x14ac:dyDescent="0.25">
      <c r="A904" s="7">
        <v>19187</v>
      </c>
      <c r="B904">
        <v>2019</v>
      </c>
      <c r="C904" t="s">
        <v>207</v>
      </c>
      <c r="D904" t="s">
        <v>1438</v>
      </c>
      <c r="E904" t="s">
        <v>1439</v>
      </c>
      <c r="F904" s="1">
        <v>251</v>
      </c>
      <c r="G904" t="s">
        <v>42</v>
      </c>
      <c r="H904" t="s">
        <v>43</v>
      </c>
      <c r="I904" t="s">
        <v>44</v>
      </c>
    </row>
    <row r="905" spans="1:10" x14ac:dyDescent="0.25">
      <c r="A905" s="7">
        <v>8063</v>
      </c>
      <c r="B905">
        <v>2019</v>
      </c>
      <c r="C905" t="s">
        <v>185</v>
      </c>
      <c r="D905" t="s">
        <v>372</v>
      </c>
      <c r="E905" t="s">
        <v>373</v>
      </c>
      <c r="F905" s="1">
        <v>918.99999999999989</v>
      </c>
      <c r="G905" t="s">
        <v>71</v>
      </c>
      <c r="H905" t="s">
        <v>43</v>
      </c>
      <c r="I905" t="s">
        <v>44</v>
      </c>
      <c r="J905" t="s">
        <v>72</v>
      </c>
    </row>
    <row r="906" spans="1:10" x14ac:dyDescent="0.25">
      <c r="A906" s="7">
        <v>40099</v>
      </c>
      <c r="B906">
        <v>2019</v>
      </c>
      <c r="C906" t="s">
        <v>194</v>
      </c>
      <c r="D906" t="s">
        <v>1099</v>
      </c>
      <c r="E906" t="s">
        <v>1440</v>
      </c>
      <c r="F906" s="1">
        <v>250</v>
      </c>
      <c r="G906" t="s">
        <v>42</v>
      </c>
      <c r="H906" t="s">
        <v>43</v>
      </c>
      <c r="I906" t="s">
        <v>44</v>
      </c>
    </row>
    <row r="907" spans="1:10" x14ac:dyDescent="0.25">
      <c r="A907" s="7">
        <v>48215</v>
      </c>
      <c r="B907">
        <v>2019</v>
      </c>
      <c r="C907" t="s">
        <v>45</v>
      </c>
      <c r="D907" t="s">
        <v>767</v>
      </c>
      <c r="E907" t="s">
        <v>768</v>
      </c>
      <c r="F907" s="1">
        <v>250</v>
      </c>
      <c r="G907" t="s">
        <v>42</v>
      </c>
      <c r="H907" t="s">
        <v>43</v>
      </c>
      <c r="I907" t="s">
        <v>44</v>
      </c>
    </row>
    <row r="908" spans="1:10" x14ac:dyDescent="0.25">
      <c r="A908" s="7">
        <v>40137</v>
      </c>
      <c r="B908">
        <v>2019</v>
      </c>
      <c r="C908" t="s">
        <v>194</v>
      </c>
      <c r="D908" t="s">
        <v>1441</v>
      </c>
      <c r="E908" t="s">
        <v>700</v>
      </c>
      <c r="F908" s="1">
        <v>249.9</v>
      </c>
      <c r="G908" t="s">
        <v>42</v>
      </c>
      <c r="H908" t="s">
        <v>43</v>
      </c>
      <c r="I908" t="s">
        <v>44</v>
      </c>
    </row>
    <row r="909" spans="1:10" x14ac:dyDescent="0.25">
      <c r="A909" s="7">
        <v>48357</v>
      </c>
      <c r="B909">
        <v>2019</v>
      </c>
      <c r="C909" t="s">
        <v>45</v>
      </c>
      <c r="D909" t="s">
        <v>1414</v>
      </c>
      <c r="E909" t="s">
        <v>1415</v>
      </c>
      <c r="F909" s="1">
        <v>249.9</v>
      </c>
      <c r="G909" t="s">
        <v>42</v>
      </c>
      <c r="H909" t="s">
        <v>43</v>
      </c>
      <c r="I909" t="s">
        <v>44</v>
      </c>
    </row>
    <row r="910" spans="1:10" x14ac:dyDescent="0.25">
      <c r="A910" s="7">
        <v>20081</v>
      </c>
      <c r="B910">
        <v>2019</v>
      </c>
      <c r="C910" t="s">
        <v>284</v>
      </c>
      <c r="D910" t="s">
        <v>622</v>
      </c>
      <c r="E910" t="s">
        <v>1442</v>
      </c>
      <c r="F910" s="1">
        <v>249.8</v>
      </c>
      <c r="G910" t="s">
        <v>42</v>
      </c>
      <c r="H910" t="s">
        <v>43</v>
      </c>
      <c r="I910" t="s">
        <v>44</v>
      </c>
    </row>
    <row r="911" spans="1:10" x14ac:dyDescent="0.25">
      <c r="A911" s="7">
        <v>20105</v>
      </c>
      <c r="B911">
        <v>2019</v>
      </c>
      <c r="C911" t="s">
        <v>284</v>
      </c>
      <c r="D911" t="s">
        <v>664</v>
      </c>
      <c r="E911" t="s">
        <v>1443</v>
      </c>
      <c r="F911" s="1">
        <v>249.3</v>
      </c>
      <c r="G911" t="s">
        <v>42</v>
      </c>
      <c r="H911" t="s">
        <v>43</v>
      </c>
      <c r="I911" t="s">
        <v>44</v>
      </c>
    </row>
    <row r="912" spans="1:10" x14ac:dyDescent="0.25">
      <c r="A912" s="7">
        <v>48151</v>
      </c>
      <c r="B912">
        <v>2019</v>
      </c>
      <c r="C912" t="s">
        <v>45</v>
      </c>
      <c r="D912" t="s">
        <v>1444</v>
      </c>
      <c r="E912" t="s">
        <v>1445</v>
      </c>
      <c r="F912" s="1">
        <v>249</v>
      </c>
      <c r="G912" t="s">
        <v>42</v>
      </c>
      <c r="H912" t="s">
        <v>43</v>
      </c>
      <c r="I912" t="s">
        <v>44</v>
      </c>
    </row>
    <row r="913" spans="1:11" x14ac:dyDescent="0.25">
      <c r="A913" s="7">
        <v>42021</v>
      </c>
      <c r="B913">
        <v>2019</v>
      </c>
      <c r="C913" t="s">
        <v>26</v>
      </c>
      <c r="D913" t="s">
        <v>985</v>
      </c>
      <c r="E913" t="s">
        <v>986</v>
      </c>
      <c r="F913" s="1">
        <v>247.5</v>
      </c>
      <c r="G913" t="s">
        <v>42</v>
      </c>
      <c r="H913" t="s">
        <v>43</v>
      </c>
      <c r="I913" t="s">
        <v>44</v>
      </c>
    </row>
    <row r="914" spans="1:11" x14ac:dyDescent="0.25">
      <c r="A914" s="7">
        <v>27105</v>
      </c>
      <c r="B914">
        <v>2019</v>
      </c>
      <c r="C914" t="s">
        <v>319</v>
      </c>
      <c r="D914" t="s">
        <v>1446</v>
      </c>
      <c r="E914" t="s">
        <v>1447</v>
      </c>
      <c r="F914" s="1">
        <v>244.6</v>
      </c>
      <c r="G914" t="s">
        <v>42</v>
      </c>
      <c r="H914" t="s">
        <v>43</v>
      </c>
      <c r="I914" t="s">
        <v>44</v>
      </c>
    </row>
    <row r="915" spans="1:11" x14ac:dyDescent="0.25">
      <c r="A915" s="7">
        <v>24025</v>
      </c>
      <c r="B915">
        <v>2019</v>
      </c>
      <c r="C915" t="s">
        <v>145</v>
      </c>
      <c r="D915" t="s">
        <v>1448</v>
      </c>
      <c r="E915" t="s">
        <v>1449</v>
      </c>
      <c r="F915" s="1">
        <v>26.2</v>
      </c>
      <c r="G915" t="s">
        <v>97</v>
      </c>
      <c r="H915" t="s">
        <v>43</v>
      </c>
      <c r="I915" t="s">
        <v>44</v>
      </c>
    </row>
    <row r="916" spans="1:11" x14ac:dyDescent="0.25">
      <c r="A916" s="7">
        <v>34007</v>
      </c>
      <c r="B916">
        <v>2019</v>
      </c>
      <c r="C916" t="s">
        <v>148</v>
      </c>
      <c r="D916" t="s">
        <v>1315</v>
      </c>
      <c r="E916" t="s">
        <v>1450</v>
      </c>
      <c r="F916" s="1">
        <v>25.2</v>
      </c>
      <c r="G916" t="s">
        <v>97</v>
      </c>
      <c r="H916" t="s">
        <v>43</v>
      </c>
      <c r="I916" t="s">
        <v>44</v>
      </c>
    </row>
    <row r="917" spans="1:11" x14ac:dyDescent="0.25">
      <c r="A917" s="7">
        <v>35037</v>
      </c>
      <c r="B917">
        <v>2019</v>
      </c>
      <c r="C917" t="s">
        <v>266</v>
      </c>
      <c r="D917" t="s">
        <v>1183</v>
      </c>
      <c r="E917" t="s">
        <v>1184</v>
      </c>
      <c r="F917" s="1">
        <v>25</v>
      </c>
      <c r="G917" t="s">
        <v>97</v>
      </c>
      <c r="H917" t="s">
        <v>43</v>
      </c>
      <c r="I917" t="s">
        <v>44</v>
      </c>
    </row>
    <row r="918" spans="1:11" x14ac:dyDescent="0.25">
      <c r="A918" s="7">
        <v>37157</v>
      </c>
      <c r="B918">
        <v>2019</v>
      </c>
      <c r="C918" t="s">
        <v>168</v>
      </c>
      <c r="D918" t="s">
        <v>651</v>
      </c>
      <c r="E918" t="s">
        <v>757</v>
      </c>
      <c r="F918" s="1">
        <v>24.9</v>
      </c>
      <c r="G918" t="s">
        <v>97</v>
      </c>
      <c r="H918" t="s">
        <v>43</v>
      </c>
      <c r="I918" t="s">
        <v>44</v>
      </c>
    </row>
    <row r="919" spans="1:11" x14ac:dyDescent="0.25">
      <c r="A919" s="7">
        <v>25001</v>
      </c>
      <c r="B919">
        <v>2019</v>
      </c>
      <c r="C919" t="s">
        <v>228</v>
      </c>
      <c r="D919" t="s">
        <v>1451</v>
      </c>
      <c r="E919" t="s">
        <v>1452</v>
      </c>
      <c r="F919" s="1">
        <v>24.7</v>
      </c>
      <c r="G919" t="s">
        <v>97</v>
      </c>
      <c r="H919" t="s">
        <v>43</v>
      </c>
      <c r="I919" t="s">
        <v>44</v>
      </c>
    </row>
    <row r="920" spans="1:11" x14ac:dyDescent="0.25">
      <c r="A920" s="7">
        <v>39025</v>
      </c>
      <c r="B920">
        <v>2019</v>
      </c>
      <c r="C920" t="s">
        <v>65</v>
      </c>
      <c r="D920" t="s">
        <v>1453</v>
      </c>
      <c r="E920" t="s">
        <v>1454</v>
      </c>
      <c r="F920" s="1">
        <v>1425.6</v>
      </c>
      <c r="G920" t="s">
        <v>63</v>
      </c>
      <c r="H920" t="s">
        <v>43</v>
      </c>
      <c r="I920" t="s">
        <v>44</v>
      </c>
      <c r="J920" t="s">
        <v>64</v>
      </c>
    </row>
    <row r="921" spans="1:11" x14ac:dyDescent="0.25">
      <c r="A921" s="7">
        <v>1127</v>
      </c>
      <c r="B921">
        <v>2019</v>
      </c>
      <c r="C921" t="s">
        <v>138</v>
      </c>
      <c r="D921" t="s">
        <v>1455</v>
      </c>
      <c r="E921" t="s">
        <v>1456</v>
      </c>
      <c r="F921">
        <v>1416.7</v>
      </c>
      <c r="G921" t="s">
        <v>238</v>
      </c>
      <c r="H921" t="s">
        <v>43</v>
      </c>
      <c r="I921" t="s">
        <v>44</v>
      </c>
      <c r="J921" t="s">
        <v>239</v>
      </c>
      <c r="K921">
        <v>2017.4</v>
      </c>
    </row>
    <row r="922" spans="1:11" x14ac:dyDescent="0.25">
      <c r="A922" s="7">
        <v>21223</v>
      </c>
      <c r="B922">
        <v>2019</v>
      </c>
      <c r="C922" t="s">
        <v>555</v>
      </c>
      <c r="D922" t="s">
        <v>1097</v>
      </c>
      <c r="E922" t="s">
        <v>1098</v>
      </c>
      <c r="F922" s="1">
        <v>1400.1</v>
      </c>
      <c r="G922" t="s">
        <v>63</v>
      </c>
      <c r="H922" t="s">
        <v>43</v>
      </c>
      <c r="I922" t="s">
        <v>44</v>
      </c>
      <c r="J922" t="s">
        <v>64</v>
      </c>
    </row>
    <row r="923" spans="1:11" x14ac:dyDescent="0.25">
      <c r="A923" s="7">
        <v>31131</v>
      </c>
      <c r="B923">
        <v>2019</v>
      </c>
      <c r="C923" t="s">
        <v>1013</v>
      </c>
      <c r="D923" t="s">
        <v>1457</v>
      </c>
      <c r="E923" t="s">
        <v>1458</v>
      </c>
      <c r="F923" s="1">
        <v>1389.6</v>
      </c>
      <c r="G923" t="s">
        <v>63</v>
      </c>
      <c r="H923" t="s">
        <v>43</v>
      </c>
      <c r="I923" t="s">
        <v>44</v>
      </c>
      <c r="J923" t="s">
        <v>64</v>
      </c>
    </row>
    <row r="924" spans="1:11" x14ac:dyDescent="0.25">
      <c r="A924" s="7">
        <v>54073</v>
      </c>
      <c r="B924">
        <v>2019</v>
      </c>
      <c r="C924" t="s">
        <v>94</v>
      </c>
      <c r="D924" t="s">
        <v>1459</v>
      </c>
      <c r="E924" t="s">
        <v>1460</v>
      </c>
      <c r="F924" s="1">
        <v>1368</v>
      </c>
      <c r="G924" t="s">
        <v>63</v>
      </c>
      <c r="H924" t="s">
        <v>43</v>
      </c>
      <c r="I924" t="s">
        <v>44</v>
      </c>
      <c r="J924" t="s">
        <v>64</v>
      </c>
    </row>
    <row r="925" spans="1:11" x14ac:dyDescent="0.25">
      <c r="A925" s="7">
        <v>25013</v>
      </c>
      <c r="B925">
        <v>2019</v>
      </c>
      <c r="C925" t="s">
        <v>228</v>
      </c>
      <c r="D925" t="s">
        <v>374</v>
      </c>
      <c r="E925" t="s">
        <v>375</v>
      </c>
      <c r="F925" s="1">
        <v>789.2</v>
      </c>
      <c r="G925" t="s">
        <v>71</v>
      </c>
      <c r="H925" t="s">
        <v>43</v>
      </c>
      <c r="I925" t="s">
        <v>44</v>
      </c>
      <c r="J925" t="s">
        <v>72</v>
      </c>
    </row>
    <row r="926" spans="1:11" x14ac:dyDescent="0.25">
      <c r="A926" s="7">
        <v>28151</v>
      </c>
      <c r="B926">
        <v>2019</v>
      </c>
      <c r="C926" t="s">
        <v>610</v>
      </c>
      <c r="D926" t="s">
        <v>457</v>
      </c>
      <c r="E926" t="s">
        <v>1461</v>
      </c>
      <c r="F926" s="1">
        <v>781.4</v>
      </c>
      <c r="G926" t="s">
        <v>71</v>
      </c>
      <c r="H926" t="s">
        <v>43</v>
      </c>
      <c r="I926" t="s">
        <v>44</v>
      </c>
      <c r="J926" t="s">
        <v>72</v>
      </c>
    </row>
    <row r="927" spans="1:11" x14ac:dyDescent="0.25">
      <c r="A927" s="7">
        <v>42075</v>
      </c>
      <c r="B927">
        <v>2019</v>
      </c>
      <c r="C927" t="s">
        <v>26</v>
      </c>
      <c r="D927" t="s">
        <v>1462</v>
      </c>
      <c r="E927" t="s">
        <v>1463</v>
      </c>
      <c r="F927" s="1">
        <v>777.59999999999991</v>
      </c>
      <c r="G927" t="s">
        <v>71</v>
      </c>
      <c r="H927" t="s">
        <v>43</v>
      </c>
      <c r="I927" t="s">
        <v>44</v>
      </c>
      <c r="J927" t="s">
        <v>72</v>
      </c>
    </row>
    <row r="928" spans="1:11" x14ac:dyDescent="0.25">
      <c r="A928" s="7">
        <v>36061</v>
      </c>
      <c r="B928">
        <v>2019</v>
      </c>
      <c r="C928" t="s">
        <v>116</v>
      </c>
      <c r="D928" t="s">
        <v>1464</v>
      </c>
      <c r="E928" t="s">
        <v>1465</v>
      </c>
      <c r="F928" s="1">
        <v>774.6</v>
      </c>
      <c r="G928" t="s">
        <v>71</v>
      </c>
      <c r="H928" t="s">
        <v>43</v>
      </c>
      <c r="I928" t="s">
        <v>44</v>
      </c>
      <c r="J928" t="s">
        <v>72</v>
      </c>
    </row>
    <row r="929" spans="1:10" x14ac:dyDescent="0.25">
      <c r="A929" s="7">
        <v>48189</v>
      </c>
      <c r="B929">
        <v>2019</v>
      </c>
      <c r="C929" t="s">
        <v>45</v>
      </c>
      <c r="D929" t="s">
        <v>1030</v>
      </c>
      <c r="E929" t="s">
        <v>1031</v>
      </c>
      <c r="F929" s="1">
        <v>773.39999999999918</v>
      </c>
      <c r="G929" t="s">
        <v>71</v>
      </c>
      <c r="H929" t="s">
        <v>43</v>
      </c>
      <c r="I929" t="s">
        <v>44</v>
      </c>
      <c r="J929" t="s">
        <v>72</v>
      </c>
    </row>
    <row r="930" spans="1:10" x14ac:dyDescent="0.25">
      <c r="A930" s="7">
        <v>55087</v>
      </c>
      <c r="B930">
        <v>2019</v>
      </c>
      <c r="C930" t="s">
        <v>242</v>
      </c>
      <c r="D930" t="s">
        <v>1466</v>
      </c>
      <c r="E930" t="s">
        <v>1467</v>
      </c>
      <c r="F930" s="1">
        <v>763.8</v>
      </c>
      <c r="G930" t="s">
        <v>71</v>
      </c>
      <c r="H930" t="s">
        <v>43</v>
      </c>
      <c r="I930" t="s">
        <v>44</v>
      </c>
      <c r="J930" t="s">
        <v>72</v>
      </c>
    </row>
    <row r="931" spans="1:10" x14ac:dyDescent="0.25">
      <c r="A931" s="7">
        <v>45003</v>
      </c>
      <c r="B931">
        <v>2019</v>
      </c>
      <c r="C931" t="s">
        <v>173</v>
      </c>
      <c r="D931" t="s">
        <v>804</v>
      </c>
      <c r="E931" t="s">
        <v>805</v>
      </c>
      <c r="F931" s="1">
        <v>758.89999999999986</v>
      </c>
      <c r="G931" t="s">
        <v>71</v>
      </c>
      <c r="H931" t="s">
        <v>43</v>
      </c>
      <c r="I931" t="s">
        <v>44</v>
      </c>
      <c r="J931" t="s">
        <v>72</v>
      </c>
    </row>
    <row r="932" spans="1:10" x14ac:dyDescent="0.25">
      <c r="A932" s="7">
        <v>53073</v>
      </c>
      <c r="B932">
        <v>2019</v>
      </c>
      <c r="C932" t="s">
        <v>51</v>
      </c>
      <c r="D932" t="s">
        <v>999</v>
      </c>
      <c r="E932" t="s">
        <v>1000</v>
      </c>
      <c r="F932" s="1">
        <v>756.6</v>
      </c>
      <c r="G932" t="s">
        <v>71</v>
      </c>
      <c r="H932" t="s">
        <v>43</v>
      </c>
      <c r="I932" t="s">
        <v>44</v>
      </c>
      <c r="J932" t="s">
        <v>72</v>
      </c>
    </row>
    <row r="933" spans="1:10" x14ac:dyDescent="0.25">
      <c r="A933" s="7">
        <v>1015</v>
      </c>
      <c r="B933">
        <v>2019</v>
      </c>
      <c r="C933" t="s">
        <v>138</v>
      </c>
      <c r="D933" t="s">
        <v>961</v>
      </c>
      <c r="E933" t="s">
        <v>1468</v>
      </c>
      <c r="F933" s="1">
        <v>748</v>
      </c>
      <c r="G933" t="s">
        <v>71</v>
      </c>
      <c r="H933" t="s">
        <v>43</v>
      </c>
      <c r="I933" t="s">
        <v>44</v>
      </c>
      <c r="J933" t="s">
        <v>72</v>
      </c>
    </row>
    <row r="934" spans="1:10" x14ac:dyDescent="0.25">
      <c r="A934" s="7">
        <v>24017</v>
      </c>
      <c r="B934">
        <v>2019</v>
      </c>
      <c r="C934" t="s">
        <v>145</v>
      </c>
      <c r="D934" t="s">
        <v>1469</v>
      </c>
      <c r="E934" t="s">
        <v>1470</v>
      </c>
      <c r="F934" s="1">
        <v>746</v>
      </c>
      <c r="G934" t="s">
        <v>71</v>
      </c>
      <c r="H934" t="s">
        <v>43</v>
      </c>
      <c r="I934" t="s">
        <v>44</v>
      </c>
      <c r="J934" t="s">
        <v>72</v>
      </c>
    </row>
    <row r="935" spans="1:10" x14ac:dyDescent="0.25">
      <c r="A935" s="7">
        <v>39143</v>
      </c>
      <c r="B935">
        <v>2019</v>
      </c>
      <c r="C935" t="s">
        <v>65</v>
      </c>
      <c r="D935" t="s">
        <v>1471</v>
      </c>
      <c r="E935" t="s">
        <v>1472</v>
      </c>
      <c r="F935" s="1">
        <v>739.5</v>
      </c>
      <c r="G935" t="s">
        <v>71</v>
      </c>
      <c r="H935" t="s">
        <v>43</v>
      </c>
      <c r="I935" t="s">
        <v>44</v>
      </c>
      <c r="J935" t="s">
        <v>72</v>
      </c>
    </row>
    <row r="936" spans="1:10" x14ac:dyDescent="0.25">
      <c r="A936" s="7">
        <v>42051</v>
      </c>
      <c r="B936">
        <v>2019</v>
      </c>
      <c r="C936" t="s">
        <v>26</v>
      </c>
      <c r="D936" t="s">
        <v>1221</v>
      </c>
      <c r="E936" t="s">
        <v>1473</v>
      </c>
      <c r="F936" s="1">
        <v>731.69999999999993</v>
      </c>
      <c r="G936" t="s">
        <v>71</v>
      </c>
      <c r="H936" t="s">
        <v>43</v>
      </c>
      <c r="I936" t="s">
        <v>44</v>
      </c>
      <c r="J936" t="s">
        <v>72</v>
      </c>
    </row>
    <row r="937" spans="1:10" x14ac:dyDescent="0.25">
      <c r="A937" s="7">
        <v>20111</v>
      </c>
      <c r="B937">
        <v>2019</v>
      </c>
      <c r="C937" t="s">
        <v>284</v>
      </c>
      <c r="D937" t="s">
        <v>823</v>
      </c>
      <c r="E937" t="s">
        <v>1474</v>
      </c>
      <c r="F937" s="1">
        <v>730.2</v>
      </c>
      <c r="G937" t="s">
        <v>71</v>
      </c>
      <c r="H937" t="s">
        <v>43</v>
      </c>
      <c r="I937" t="s">
        <v>44</v>
      </c>
      <c r="J937" t="s">
        <v>72</v>
      </c>
    </row>
    <row r="938" spans="1:10" x14ac:dyDescent="0.25">
      <c r="A938" s="7">
        <v>13263</v>
      </c>
      <c r="B938">
        <v>2019</v>
      </c>
      <c r="C938" t="s">
        <v>109</v>
      </c>
      <c r="D938" t="s">
        <v>1475</v>
      </c>
      <c r="E938" t="s">
        <v>1476</v>
      </c>
      <c r="F938" s="1">
        <v>726</v>
      </c>
      <c r="G938" t="s">
        <v>71</v>
      </c>
      <c r="H938" t="s">
        <v>43</v>
      </c>
      <c r="I938" t="s">
        <v>44</v>
      </c>
      <c r="J938" t="s">
        <v>72</v>
      </c>
    </row>
    <row r="939" spans="1:10" x14ac:dyDescent="0.25">
      <c r="A939" s="7">
        <v>27013</v>
      </c>
      <c r="B939">
        <v>2019</v>
      </c>
      <c r="C939" t="s">
        <v>319</v>
      </c>
      <c r="D939" t="s">
        <v>1334</v>
      </c>
      <c r="E939" t="s">
        <v>1335</v>
      </c>
      <c r="F939" s="1">
        <v>720</v>
      </c>
      <c r="G939" t="s">
        <v>71</v>
      </c>
      <c r="H939" t="s">
        <v>43</v>
      </c>
      <c r="I939" t="s">
        <v>44</v>
      </c>
      <c r="J939" t="s">
        <v>72</v>
      </c>
    </row>
    <row r="940" spans="1:10" x14ac:dyDescent="0.25">
      <c r="A940" s="7">
        <v>37021</v>
      </c>
      <c r="B940">
        <v>2019</v>
      </c>
      <c r="C940" t="s">
        <v>168</v>
      </c>
      <c r="D940" t="s">
        <v>1477</v>
      </c>
      <c r="E940" t="s">
        <v>1478</v>
      </c>
      <c r="F940" s="1">
        <v>717.5</v>
      </c>
      <c r="G940" t="s">
        <v>71</v>
      </c>
      <c r="H940" t="s">
        <v>43</v>
      </c>
      <c r="I940" t="s">
        <v>44</v>
      </c>
      <c r="J940" t="s">
        <v>72</v>
      </c>
    </row>
    <row r="941" spans="1:10" x14ac:dyDescent="0.25">
      <c r="A941" s="7">
        <v>21157</v>
      </c>
      <c r="B941">
        <v>2019</v>
      </c>
      <c r="C941" t="s">
        <v>555</v>
      </c>
      <c r="D941" t="s">
        <v>95</v>
      </c>
      <c r="E941" t="s">
        <v>1479</v>
      </c>
      <c r="F941" s="1">
        <v>714.7</v>
      </c>
      <c r="G941" t="s">
        <v>71</v>
      </c>
      <c r="H941" t="s">
        <v>43</v>
      </c>
      <c r="I941" t="s">
        <v>44</v>
      </c>
      <c r="J941" t="s">
        <v>72</v>
      </c>
    </row>
    <row r="942" spans="1:10" x14ac:dyDescent="0.25">
      <c r="A942" s="7">
        <v>6011</v>
      </c>
      <c r="B942">
        <v>2019</v>
      </c>
      <c r="C942" t="s">
        <v>39</v>
      </c>
      <c r="D942" t="s">
        <v>1480</v>
      </c>
      <c r="E942" t="s">
        <v>1481</v>
      </c>
      <c r="F942" s="1">
        <v>712.4</v>
      </c>
      <c r="G942" t="s">
        <v>71</v>
      </c>
      <c r="H942" t="s">
        <v>43</v>
      </c>
      <c r="I942" t="s">
        <v>44</v>
      </c>
      <c r="J942" t="s">
        <v>72</v>
      </c>
    </row>
    <row r="943" spans="1:10" x14ac:dyDescent="0.25">
      <c r="A943" s="7">
        <v>48073</v>
      </c>
      <c r="B943">
        <v>2019</v>
      </c>
      <c r="C943" t="s">
        <v>45</v>
      </c>
      <c r="D943" t="s">
        <v>443</v>
      </c>
      <c r="E943" t="s">
        <v>1482</v>
      </c>
      <c r="F943" s="1">
        <v>703.40000000000009</v>
      </c>
      <c r="G943" t="s">
        <v>71</v>
      </c>
      <c r="H943" t="s">
        <v>43</v>
      </c>
      <c r="I943" t="s">
        <v>44</v>
      </c>
      <c r="J943" t="s">
        <v>72</v>
      </c>
    </row>
    <row r="944" spans="1:10" x14ac:dyDescent="0.25">
      <c r="A944" s="7">
        <v>13293</v>
      </c>
      <c r="B944">
        <v>2019</v>
      </c>
      <c r="C944" t="s">
        <v>109</v>
      </c>
      <c r="D944" t="s">
        <v>1483</v>
      </c>
      <c r="E944" t="s">
        <v>1484</v>
      </c>
      <c r="F944" s="1">
        <v>701.2</v>
      </c>
      <c r="G944" t="s">
        <v>71</v>
      </c>
      <c r="H944" t="s">
        <v>43</v>
      </c>
      <c r="I944" t="s">
        <v>44</v>
      </c>
      <c r="J944" t="s">
        <v>72</v>
      </c>
    </row>
    <row r="945" spans="1:10" x14ac:dyDescent="0.25">
      <c r="A945" s="7">
        <v>53041</v>
      </c>
      <c r="B945">
        <v>2019</v>
      </c>
      <c r="C945" t="s">
        <v>51</v>
      </c>
      <c r="D945" t="s">
        <v>1051</v>
      </c>
      <c r="E945" t="s">
        <v>1360</v>
      </c>
      <c r="F945" s="1">
        <v>698</v>
      </c>
      <c r="G945" t="s">
        <v>71</v>
      </c>
      <c r="H945" t="s">
        <v>43</v>
      </c>
      <c r="I945" t="s">
        <v>44</v>
      </c>
      <c r="J945" t="s">
        <v>72</v>
      </c>
    </row>
    <row r="946" spans="1:10" x14ac:dyDescent="0.25">
      <c r="A946" s="7">
        <v>53027</v>
      </c>
      <c r="B946">
        <v>2019</v>
      </c>
      <c r="C946" t="s">
        <v>51</v>
      </c>
      <c r="D946" t="s">
        <v>1485</v>
      </c>
      <c r="E946" t="s">
        <v>1486</v>
      </c>
      <c r="F946" s="1">
        <v>697.8</v>
      </c>
      <c r="G946" t="s">
        <v>71</v>
      </c>
      <c r="H946" t="s">
        <v>43</v>
      </c>
      <c r="I946" t="s">
        <v>44</v>
      </c>
      <c r="J946" t="s">
        <v>72</v>
      </c>
    </row>
    <row r="947" spans="1:10" x14ac:dyDescent="0.25">
      <c r="A947" s="7">
        <v>34029</v>
      </c>
      <c r="B947">
        <v>2019</v>
      </c>
      <c r="C947" t="s">
        <v>148</v>
      </c>
      <c r="D947" t="s">
        <v>1346</v>
      </c>
      <c r="E947" t="s">
        <v>1347</v>
      </c>
      <c r="F947" s="1">
        <v>696.59999999999991</v>
      </c>
      <c r="G947" t="s">
        <v>71</v>
      </c>
      <c r="H947" t="s">
        <v>43</v>
      </c>
      <c r="I947" t="s">
        <v>44</v>
      </c>
      <c r="J947" t="s">
        <v>72</v>
      </c>
    </row>
    <row r="948" spans="1:10" x14ac:dyDescent="0.25">
      <c r="A948" s="7">
        <v>26137</v>
      </c>
      <c r="B948">
        <v>2019</v>
      </c>
      <c r="C948" t="s">
        <v>171</v>
      </c>
      <c r="D948" t="s">
        <v>1487</v>
      </c>
      <c r="E948" t="s">
        <v>1488</v>
      </c>
      <c r="F948" s="1">
        <v>694.09999999999991</v>
      </c>
      <c r="G948" t="s">
        <v>71</v>
      </c>
      <c r="H948" t="s">
        <v>43</v>
      </c>
      <c r="I948" t="s">
        <v>44</v>
      </c>
      <c r="J948" t="s">
        <v>72</v>
      </c>
    </row>
    <row r="949" spans="1:10" x14ac:dyDescent="0.25">
      <c r="A949" s="7">
        <v>35013</v>
      </c>
      <c r="B949">
        <v>2019</v>
      </c>
      <c r="C949" t="s">
        <v>266</v>
      </c>
      <c r="D949" t="s">
        <v>911</v>
      </c>
      <c r="E949" t="s">
        <v>912</v>
      </c>
      <c r="F949" s="1">
        <v>690</v>
      </c>
      <c r="G949" t="s">
        <v>71</v>
      </c>
      <c r="H949" t="s">
        <v>43</v>
      </c>
      <c r="I949" t="s">
        <v>44</v>
      </c>
      <c r="J949" t="s">
        <v>72</v>
      </c>
    </row>
    <row r="950" spans="1:10" x14ac:dyDescent="0.25">
      <c r="A950" s="7">
        <v>10001</v>
      </c>
      <c r="B950">
        <v>2019</v>
      </c>
      <c r="C950" t="s">
        <v>395</v>
      </c>
      <c r="D950" t="s">
        <v>1342</v>
      </c>
      <c r="E950" t="s">
        <v>1489</v>
      </c>
      <c r="F950" s="1">
        <v>688.6</v>
      </c>
      <c r="G950" t="s">
        <v>71</v>
      </c>
      <c r="H950" t="s">
        <v>43</v>
      </c>
      <c r="I950" t="s">
        <v>44</v>
      </c>
      <c r="J950" t="s">
        <v>72</v>
      </c>
    </row>
    <row r="951" spans="1:10" x14ac:dyDescent="0.25">
      <c r="A951" s="7">
        <v>42005</v>
      </c>
      <c r="B951">
        <v>2019</v>
      </c>
      <c r="C951" t="s">
        <v>26</v>
      </c>
      <c r="D951" t="s">
        <v>1088</v>
      </c>
      <c r="E951" t="s">
        <v>1089</v>
      </c>
      <c r="F951" s="1">
        <v>688</v>
      </c>
      <c r="G951" t="s">
        <v>71</v>
      </c>
      <c r="H951" t="s">
        <v>43</v>
      </c>
      <c r="I951" t="s">
        <v>44</v>
      </c>
      <c r="J951" t="s">
        <v>72</v>
      </c>
    </row>
    <row r="952" spans="1:10" x14ac:dyDescent="0.25">
      <c r="A952" s="7">
        <v>17147</v>
      </c>
      <c r="B952">
        <v>2019</v>
      </c>
      <c r="C952" t="s">
        <v>122</v>
      </c>
      <c r="D952" t="s">
        <v>1490</v>
      </c>
      <c r="E952" t="s">
        <v>1491</v>
      </c>
      <c r="F952" s="1">
        <v>684</v>
      </c>
      <c r="G952" t="s">
        <v>71</v>
      </c>
      <c r="H952" t="s">
        <v>43</v>
      </c>
      <c r="I952" t="s">
        <v>44</v>
      </c>
      <c r="J952" t="s">
        <v>72</v>
      </c>
    </row>
    <row r="953" spans="1:10" x14ac:dyDescent="0.25">
      <c r="A953" s="7">
        <v>17161</v>
      </c>
      <c r="B953">
        <v>2019</v>
      </c>
      <c r="C953" t="s">
        <v>122</v>
      </c>
      <c r="D953" t="s">
        <v>1492</v>
      </c>
      <c r="E953" t="s">
        <v>1493</v>
      </c>
      <c r="F953" s="1">
        <v>683.2</v>
      </c>
      <c r="G953" t="s">
        <v>71</v>
      </c>
      <c r="H953" t="s">
        <v>43</v>
      </c>
      <c r="I953" t="s">
        <v>44</v>
      </c>
      <c r="J953" t="s">
        <v>72</v>
      </c>
    </row>
    <row r="954" spans="1:10" x14ac:dyDescent="0.25">
      <c r="A954" s="7">
        <v>5093</v>
      </c>
      <c r="B954">
        <v>2019</v>
      </c>
      <c r="C954" t="s">
        <v>250</v>
      </c>
      <c r="D954" t="s">
        <v>1494</v>
      </c>
      <c r="E954" t="s">
        <v>1495</v>
      </c>
      <c r="F954" s="1">
        <v>679.1</v>
      </c>
      <c r="G954" t="s">
        <v>71</v>
      </c>
      <c r="H954" t="s">
        <v>43</v>
      </c>
      <c r="I954" t="s">
        <v>44</v>
      </c>
      <c r="J954" t="s">
        <v>72</v>
      </c>
    </row>
    <row r="955" spans="1:10" x14ac:dyDescent="0.25">
      <c r="A955" s="7">
        <v>39119</v>
      </c>
      <c r="B955">
        <v>2019</v>
      </c>
      <c r="C955" t="s">
        <v>65</v>
      </c>
      <c r="D955" t="s">
        <v>1496</v>
      </c>
      <c r="E955" t="s">
        <v>1497</v>
      </c>
      <c r="F955" s="1">
        <v>678.3</v>
      </c>
      <c r="G955" t="s">
        <v>71</v>
      </c>
      <c r="H955" t="s">
        <v>43</v>
      </c>
      <c r="I955" t="s">
        <v>44</v>
      </c>
      <c r="J955" t="s">
        <v>72</v>
      </c>
    </row>
    <row r="956" spans="1:10" x14ac:dyDescent="0.25">
      <c r="A956" s="7">
        <v>12073</v>
      </c>
      <c r="B956">
        <v>2019</v>
      </c>
      <c r="C956" t="s">
        <v>119</v>
      </c>
      <c r="D956" t="s">
        <v>829</v>
      </c>
      <c r="E956" t="s">
        <v>830</v>
      </c>
      <c r="F956" s="1">
        <v>672.89999999999986</v>
      </c>
      <c r="G956" t="s">
        <v>71</v>
      </c>
      <c r="H956" t="s">
        <v>43</v>
      </c>
      <c r="I956" t="s">
        <v>44</v>
      </c>
      <c r="J956" t="s">
        <v>72</v>
      </c>
    </row>
    <row r="957" spans="1:10" x14ac:dyDescent="0.25">
      <c r="A957" s="7">
        <v>45017</v>
      </c>
      <c r="B957">
        <v>2019</v>
      </c>
      <c r="C957" t="s">
        <v>173</v>
      </c>
      <c r="D957" t="s">
        <v>961</v>
      </c>
      <c r="E957" t="s">
        <v>1208</v>
      </c>
      <c r="F957" s="1">
        <v>668.5</v>
      </c>
      <c r="G957" t="s">
        <v>71</v>
      </c>
      <c r="H957" t="s">
        <v>43</v>
      </c>
      <c r="I957" t="s">
        <v>44</v>
      </c>
      <c r="J957" t="s">
        <v>72</v>
      </c>
    </row>
    <row r="958" spans="1:10" x14ac:dyDescent="0.25">
      <c r="A958" s="7">
        <v>55055</v>
      </c>
      <c r="B958">
        <v>2019</v>
      </c>
      <c r="C958" t="s">
        <v>242</v>
      </c>
      <c r="D958" t="s">
        <v>66</v>
      </c>
      <c r="E958" t="s">
        <v>1498</v>
      </c>
      <c r="F958" s="1">
        <v>665.09999999999991</v>
      </c>
      <c r="G958" t="s">
        <v>71</v>
      </c>
      <c r="H958" t="s">
        <v>43</v>
      </c>
      <c r="I958" t="s">
        <v>44</v>
      </c>
      <c r="J958" t="s">
        <v>72</v>
      </c>
    </row>
    <row r="959" spans="1:10" x14ac:dyDescent="0.25">
      <c r="A959" s="7">
        <v>47165</v>
      </c>
      <c r="B959">
        <v>2019</v>
      </c>
      <c r="C959" t="s">
        <v>415</v>
      </c>
      <c r="D959" t="s">
        <v>1499</v>
      </c>
      <c r="E959" t="s">
        <v>1500</v>
      </c>
      <c r="F959" s="1">
        <v>663.2</v>
      </c>
      <c r="G959" t="s">
        <v>71</v>
      </c>
      <c r="H959" t="s">
        <v>43</v>
      </c>
      <c r="I959" t="s">
        <v>44</v>
      </c>
      <c r="J959" t="s">
        <v>72</v>
      </c>
    </row>
    <row r="960" spans="1:10" x14ac:dyDescent="0.25">
      <c r="A960" s="7">
        <v>1039</v>
      </c>
      <c r="B960">
        <v>2019</v>
      </c>
      <c r="C960" t="s">
        <v>138</v>
      </c>
      <c r="D960" t="s">
        <v>1501</v>
      </c>
      <c r="E960" t="s">
        <v>1502</v>
      </c>
      <c r="F960" s="1">
        <v>654</v>
      </c>
      <c r="G960" t="s">
        <v>71</v>
      </c>
      <c r="H960" t="s">
        <v>43</v>
      </c>
      <c r="I960" t="s">
        <v>44</v>
      </c>
      <c r="J960" t="s">
        <v>72</v>
      </c>
    </row>
    <row r="961" spans="1:10" x14ac:dyDescent="0.25">
      <c r="A961" s="7">
        <v>35029</v>
      </c>
      <c r="B961">
        <v>2019</v>
      </c>
      <c r="C961" t="s">
        <v>266</v>
      </c>
      <c r="D961" t="s">
        <v>632</v>
      </c>
      <c r="E961" t="s">
        <v>633</v>
      </c>
      <c r="F961" s="1">
        <v>650</v>
      </c>
      <c r="G961" t="s">
        <v>71</v>
      </c>
      <c r="H961" t="s">
        <v>43</v>
      </c>
      <c r="I961" t="s">
        <v>44</v>
      </c>
      <c r="J961" t="s">
        <v>72</v>
      </c>
    </row>
    <row r="962" spans="1:10" x14ac:dyDescent="0.25">
      <c r="A962" s="7">
        <v>26075</v>
      </c>
      <c r="B962">
        <v>2019</v>
      </c>
      <c r="C962" t="s">
        <v>171</v>
      </c>
      <c r="D962" t="s">
        <v>670</v>
      </c>
      <c r="E962" t="s">
        <v>1503</v>
      </c>
      <c r="F962" s="1">
        <v>649</v>
      </c>
      <c r="G962" t="s">
        <v>71</v>
      </c>
      <c r="H962" t="s">
        <v>43</v>
      </c>
      <c r="I962" t="s">
        <v>44</v>
      </c>
      <c r="J962" t="s">
        <v>72</v>
      </c>
    </row>
    <row r="963" spans="1:10" x14ac:dyDescent="0.25">
      <c r="A963" s="7">
        <v>49023</v>
      </c>
      <c r="B963">
        <v>2019</v>
      </c>
      <c r="C963" t="s">
        <v>165</v>
      </c>
      <c r="D963" t="s">
        <v>1504</v>
      </c>
      <c r="E963" t="s">
        <v>1505</v>
      </c>
      <c r="F963" s="1">
        <v>649</v>
      </c>
      <c r="G963" t="s">
        <v>71</v>
      </c>
      <c r="H963" t="s">
        <v>43</v>
      </c>
      <c r="I963" t="s">
        <v>44</v>
      </c>
      <c r="J963" t="s">
        <v>72</v>
      </c>
    </row>
    <row r="964" spans="1:10" x14ac:dyDescent="0.25">
      <c r="A964" s="7">
        <v>18109</v>
      </c>
      <c r="B964">
        <v>2019</v>
      </c>
      <c r="C964" t="s">
        <v>56</v>
      </c>
      <c r="D964" t="s">
        <v>297</v>
      </c>
      <c r="E964" t="s">
        <v>1506</v>
      </c>
      <c r="F964" s="1">
        <v>644</v>
      </c>
      <c r="G964" t="s">
        <v>71</v>
      </c>
      <c r="H964" t="s">
        <v>43</v>
      </c>
      <c r="I964" t="s">
        <v>44</v>
      </c>
      <c r="J964" t="s">
        <v>72</v>
      </c>
    </row>
    <row r="965" spans="1:10" x14ac:dyDescent="0.25">
      <c r="A965" s="7">
        <v>27123</v>
      </c>
      <c r="B965">
        <v>2019</v>
      </c>
      <c r="C965" t="s">
        <v>319</v>
      </c>
      <c r="D965" t="s">
        <v>1507</v>
      </c>
      <c r="E965" t="s">
        <v>1508</v>
      </c>
      <c r="F965" s="1">
        <v>644</v>
      </c>
      <c r="G965" t="s">
        <v>71</v>
      </c>
      <c r="H965" t="s">
        <v>43</v>
      </c>
      <c r="I965" t="s">
        <v>44</v>
      </c>
      <c r="J965" t="s">
        <v>72</v>
      </c>
    </row>
    <row r="966" spans="1:10" x14ac:dyDescent="0.25">
      <c r="A966" s="7">
        <v>4019</v>
      </c>
      <c r="B966">
        <v>2019</v>
      </c>
      <c r="C966" t="s">
        <v>68</v>
      </c>
      <c r="D966" t="s">
        <v>336</v>
      </c>
      <c r="E966" t="s">
        <v>337</v>
      </c>
      <c r="F966" s="1">
        <v>642.70000000000005</v>
      </c>
      <c r="G966" t="s">
        <v>71</v>
      </c>
      <c r="H966" t="s">
        <v>43</v>
      </c>
      <c r="I966" t="s">
        <v>44</v>
      </c>
      <c r="J966" t="s">
        <v>72</v>
      </c>
    </row>
    <row r="967" spans="1:10" x14ac:dyDescent="0.25">
      <c r="A967" s="7">
        <v>17077</v>
      </c>
      <c r="B967">
        <v>2019</v>
      </c>
      <c r="C967" t="s">
        <v>122</v>
      </c>
      <c r="D967" t="s">
        <v>670</v>
      </c>
      <c r="E967" t="s">
        <v>1509</v>
      </c>
      <c r="F967" s="1">
        <v>640.9</v>
      </c>
      <c r="G967" t="s">
        <v>71</v>
      </c>
      <c r="H967" t="s">
        <v>43</v>
      </c>
      <c r="I967" t="s">
        <v>44</v>
      </c>
      <c r="J967" t="s">
        <v>72</v>
      </c>
    </row>
    <row r="968" spans="1:10" x14ac:dyDescent="0.25">
      <c r="A968" s="7">
        <v>48503</v>
      </c>
      <c r="B968">
        <v>2019</v>
      </c>
      <c r="C968" t="s">
        <v>45</v>
      </c>
      <c r="D968" t="s">
        <v>1510</v>
      </c>
      <c r="E968" t="s">
        <v>1511</v>
      </c>
      <c r="F968" s="1">
        <v>634.70000000000005</v>
      </c>
      <c r="G968" t="s">
        <v>71</v>
      </c>
      <c r="H968" t="s">
        <v>43</v>
      </c>
      <c r="I968" t="s">
        <v>44</v>
      </c>
      <c r="J968" t="s">
        <v>72</v>
      </c>
    </row>
    <row r="969" spans="1:10" x14ac:dyDescent="0.25">
      <c r="A969" s="7">
        <v>53057</v>
      </c>
      <c r="B969">
        <v>2019</v>
      </c>
      <c r="C969" t="s">
        <v>51</v>
      </c>
      <c r="D969" t="s">
        <v>1512</v>
      </c>
      <c r="E969" t="s">
        <v>1513</v>
      </c>
      <c r="F969" s="1">
        <v>264000</v>
      </c>
      <c r="G969" t="s">
        <v>77</v>
      </c>
      <c r="H969" t="s">
        <v>78</v>
      </c>
      <c r="I969" t="s">
        <v>32</v>
      </c>
    </row>
    <row r="970" spans="1:10" x14ac:dyDescent="0.25">
      <c r="A970" s="7">
        <v>34039</v>
      </c>
      <c r="B970">
        <v>2019</v>
      </c>
      <c r="C970" t="s">
        <v>148</v>
      </c>
      <c r="D970" t="s">
        <v>183</v>
      </c>
      <c r="E970" t="s">
        <v>184</v>
      </c>
      <c r="F970" s="1">
        <v>258500</v>
      </c>
      <c r="G970" t="s">
        <v>77</v>
      </c>
      <c r="H970" t="s">
        <v>78</v>
      </c>
      <c r="I970" t="s">
        <v>32</v>
      </c>
    </row>
    <row r="971" spans="1:10" x14ac:dyDescent="0.25">
      <c r="A971" s="7">
        <v>22075</v>
      </c>
      <c r="B971">
        <v>2019</v>
      </c>
      <c r="C971" t="s">
        <v>127</v>
      </c>
      <c r="D971" t="s">
        <v>677</v>
      </c>
      <c r="E971" t="s">
        <v>678</v>
      </c>
      <c r="F971" s="1">
        <v>255600</v>
      </c>
      <c r="G971" t="s">
        <v>77</v>
      </c>
      <c r="H971" t="s">
        <v>78</v>
      </c>
      <c r="I971" t="s">
        <v>32</v>
      </c>
    </row>
    <row r="972" spans="1:10" x14ac:dyDescent="0.25">
      <c r="A972" s="7">
        <v>38013</v>
      </c>
      <c r="B972">
        <v>2019</v>
      </c>
      <c r="C972" t="s">
        <v>33</v>
      </c>
      <c r="D972" t="s">
        <v>793</v>
      </c>
      <c r="E972" t="s">
        <v>1514</v>
      </c>
      <c r="F972" s="6">
        <v>3928909</v>
      </c>
      <c r="G972" t="s">
        <v>36</v>
      </c>
      <c r="H972" t="s">
        <v>37</v>
      </c>
      <c r="I972" t="s">
        <v>38</v>
      </c>
    </row>
    <row r="973" spans="1:10" x14ac:dyDescent="0.25">
      <c r="A973" s="7">
        <v>49037</v>
      </c>
      <c r="B973">
        <v>2019</v>
      </c>
      <c r="C973" t="s">
        <v>165</v>
      </c>
      <c r="D973" t="s">
        <v>642</v>
      </c>
      <c r="E973" t="s">
        <v>1515</v>
      </c>
      <c r="F973" s="1">
        <v>3793090</v>
      </c>
      <c r="G973" t="s">
        <v>36</v>
      </c>
      <c r="H973" t="s">
        <v>264</v>
      </c>
      <c r="I973" t="s">
        <v>538</v>
      </c>
    </row>
    <row r="974" spans="1:10" x14ac:dyDescent="0.25">
      <c r="A974" s="7">
        <v>40129</v>
      </c>
      <c r="B974">
        <v>2018</v>
      </c>
      <c r="C974" t="s">
        <v>194</v>
      </c>
      <c r="D974" t="s">
        <v>1412</v>
      </c>
      <c r="E974" t="s">
        <v>1037</v>
      </c>
      <c r="F974" s="1">
        <v>94131062.690253243</v>
      </c>
      <c r="G974" t="s">
        <v>259</v>
      </c>
      <c r="H974" t="s">
        <v>260</v>
      </c>
      <c r="I974" t="s">
        <v>461</v>
      </c>
    </row>
    <row r="975" spans="1:10" x14ac:dyDescent="0.25">
      <c r="A975" s="7">
        <v>39121</v>
      </c>
      <c r="B975">
        <v>2019</v>
      </c>
      <c r="C975" t="s">
        <v>65</v>
      </c>
      <c r="D975" t="s">
        <v>1291</v>
      </c>
      <c r="E975" t="s">
        <v>1413</v>
      </c>
      <c r="F975" s="1">
        <v>93584886</v>
      </c>
      <c r="G975" t="s">
        <v>259</v>
      </c>
      <c r="H975" t="s">
        <v>462</v>
      </c>
      <c r="I975" t="s">
        <v>467</v>
      </c>
    </row>
    <row r="976" spans="1:10" x14ac:dyDescent="0.25">
      <c r="A976" s="7">
        <v>39059</v>
      </c>
      <c r="B976">
        <v>2019</v>
      </c>
      <c r="C976" t="s">
        <v>65</v>
      </c>
      <c r="D976" t="s">
        <v>566</v>
      </c>
      <c r="E976" t="s">
        <v>567</v>
      </c>
      <c r="F976" s="1">
        <v>92171346</v>
      </c>
      <c r="G976" t="s">
        <v>259</v>
      </c>
      <c r="H976" t="s">
        <v>462</v>
      </c>
      <c r="I976" t="s">
        <v>467</v>
      </c>
    </row>
    <row r="977" spans="1:9" x14ac:dyDescent="0.25">
      <c r="A977" s="7">
        <v>48297</v>
      </c>
      <c r="B977">
        <v>2019</v>
      </c>
      <c r="C977" t="s">
        <v>45</v>
      </c>
      <c r="D977" t="s">
        <v>582</v>
      </c>
      <c r="E977" t="s">
        <v>583</v>
      </c>
      <c r="F977" s="1">
        <v>92008405</v>
      </c>
      <c r="G977" t="s">
        <v>259</v>
      </c>
      <c r="H977" t="s">
        <v>462</v>
      </c>
      <c r="I977" t="s">
        <v>265</v>
      </c>
    </row>
    <row r="978" spans="1:9" x14ac:dyDescent="0.25">
      <c r="A978" s="7">
        <v>30025</v>
      </c>
      <c r="B978">
        <v>2019</v>
      </c>
      <c r="C978" t="s">
        <v>91</v>
      </c>
      <c r="D978" t="s">
        <v>1522</v>
      </c>
      <c r="E978" t="s">
        <v>1523</v>
      </c>
      <c r="F978" s="1">
        <v>3612686</v>
      </c>
      <c r="G978" t="s">
        <v>36</v>
      </c>
      <c r="H978" t="s">
        <v>264</v>
      </c>
      <c r="I978" t="s">
        <v>688</v>
      </c>
    </row>
    <row r="979" spans="1:9" x14ac:dyDescent="0.25">
      <c r="A979" s="7">
        <v>8103</v>
      </c>
      <c r="B979">
        <v>2019</v>
      </c>
      <c r="C979" t="s">
        <v>185</v>
      </c>
      <c r="D979" t="s">
        <v>1524</v>
      </c>
      <c r="E979" t="s">
        <v>1525</v>
      </c>
      <c r="F979" s="1">
        <v>3574733</v>
      </c>
      <c r="G979" t="s">
        <v>36</v>
      </c>
      <c r="H979" t="s">
        <v>37</v>
      </c>
      <c r="I979" t="s">
        <v>272</v>
      </c>
    </row>
    <row r="980" spans="1:9" x14ac:dyDescent="0.25">
      <c r="A980" s="7">
        <v>30085</v>
      </c>
      <c r="B980">
        <v>2019</v>
      </c>
      <c r="C980" t="s">
        <v>91</v>
      </c>
      <c r="D980" t="s">
        <v>1046</v>
      </c>
      <c r="E980" t="s">
        <v>1526</v>
      </c>
      <c r="F980" s="1">
        <v>3570855</v>
      </c>
      <c r="G980" t="s">
        <v>36</v>
      </c>
      <c r="H980" t="s">
        <v>264</v>
      </c>
      <c r="I980" t="s">
        <v>688</v>
      </c>
    </row>
    <row r="981" spans="1:9" x14ac:dyDescent="0.25">
      <c r="A981" s="7">
        <v>22109</v>
      </c>
      <c r="B981">
        <v>2018</v>
      </c>
      <c r="C981" t="s">
        <v>127</v>
      </c>
      <c r="D981" t="s">
        <v>1527</v>
      </c>
      <c r="E981" t="s">
        <v>1528</v>
      </c>
      <c r="F981" s="2">
        <v>3545427.2030798844</v>
      </c>
      <c r="G981" t="s">
        <v>36</v>
      </c>
      <c r="H981" t="s">
        <v>264</v>
      </c>
      <c r="I981" t="s">
        <v>461</v>
      </c>
    </row>
    <row r="982" spans="1:9" x14ac:dyDescent="0.25">
      <c r="A982" s="7">
        <v>48115</v>
      </c>
      <c r="B982">
        <v>2019</v>
      </c>
      <c r="C982" t="s">
        <v>45</v>
      </c>
      <c r="D982" t="s">
        <v>328</v>
      </c>
      <c r="E982" t="s">
        <v>329</v>
      </c>
      <c r="F982" s="1">
        <v>3327123</v>
      </c>
      <c r="G982" t="s">
        <v>36</v>
      </c>
      <c r="H982" t="s">
        <v>264</v>
      </c>
      <c r="I982" t="s">
        <v>265</v>
      </c>
    </row>
    <row r="983" spans="1:9" x14ac:dyDescent="0.25">
      <c r="A983" s="7">
        <v>40047</v>
      </c>
      <c r="B983">
        <v>2018</v>
      </c>
      <c r="C983" t="s">
        <v>194</v>
      </c>
      <c r="D983" t="s">
        <v>1529</v>
      </c>
      <c r="E983" t="s">
        <v>597</v>
      </c>
      <c r="F983" s="2">
        <v>3277560.8854667949</v>
      </c>
      <c r="G983" t="s">
        <v>36</v>
      </c>
      <c r="H983" t="s">
        <v>264</v>
      </c>
      <c r="I983" t="s">
        <v>461</v>
      </c>
    </row>
    <row r="984" spans="1:9" x14ac:dyDescent="0.25">
      <c r="A984" s="7">
        <v>38089</v>
      </c>
      <c r="B984">
        <v>2019</v>
      </c>
      <c r="C984" t="s">
        <v>33</v>
      </c>
      <c r="D984" t="s">
        <v>1530</v>
      </c>
      <c r="E984" t="s">
        <v>1531</v>
      </c>
      <c r="F984" s="6">
        <v>3262475</v>
      </c>
      <c r="G984" t="s">
        <v>36</v>
      </c>
      <c r="H984" t="s">
        <v>37</v>
      </c>
      <c r="I984" t="s">
        <v>38</v>
      </c>
    </row>
    <row r="985" spans="1:9" x14ac:dyDescent="0.25">
      <c r="A985" s="7">
        <v>48263</v>
      </c>
      <c r="B985">
        <v>2019</v>
      </c>
      <c r="C985" t="s">
        <v>45</v>
      </c>
      <c r="D985" t="s">
        <v>1342</v>
      </c>
      <c r="E985" t="s">
        <v>1532</v>
      </c>
      <c r="F985" s="2">
        <v>3242442</v>
      </c>
      <c r="G985" t="s">
        <v>36</v>
      </c>
      <c r="H985" t="s">
        <v>264</v>
      </c>
      <c r="I985" t="s">
        <v>265</v>
      </c>
    </row>
    <row r="986" spans="1:9" x14ac:dyDescent="0.25">
      <c r="A986" s="7">
        <v>48347</v>
      </c>
      <c r="B986">
        <v>2019</v>
      </c>
      <c r="C986" t="s">
        <v>45</v>
      </c>
      <c r="D986" t="s">
        <v>1516</v>
      </c>
      <c r="E986" t="s">
        <v>1517</v>
      </c>
      <c r="F986" s="1">
        <v>91890989</v>
      </c>
      <c r="G986" t="s">
        <v>259</v>
      </c>
      <c r="H986" t="s">
        <v>462</v>
      </c>
      <c r="I986" t="s">
        <v>265</v>
      </c>
    </row>
    <row r="987" spans="1:9" x14ac:dyDescent="0.25">
      <c r="A987" s="7">
        <v>22013</v>
      </c>
      <c r="B987">
        <v>2018</v>
      </c>
      <c r="C987" t="s">
        <v>127</v>
      </c>
      <c r="D987" t="s">
        <v>1518</v>
      </c>
      <c r="E987" t="s">
        <v>1519</v>
      </c>
      <c r="F987" s="1">
        <v>91684470.541128293</v>
      </c>
      <c r="G987" t="s">
        <v>259</v>
      </c>
      <c r="H987" t="s">
        <v>260</v>
      </c>
      <c r="I987" t="s">
        <v>461</v>
      </c>
    </row>
    <row r="988" spans="1:9" x14ac:dyDescent="0.25">
      <c r="A988" s="7">
        <v>48499</v>
      </c>
      <c r="B988">
        <v>2019</v>
      </c>
      <c r="C988" t="s">
        <v>45</v>
      </c>
      <c r="D988" t="s">
        <v>1264</v>
      </c>
      <c r="E988" t="s">
        <v>1533</v>
      </c>
      <c r="F988" s="2">
        <v>3235836</v>
      </c>
      <c r="G988" t="s">
        <v>36</v>
      </c>
      <c r="H988" t="s">
        <v>264</v>
      </c>
      <c r="I988" t="s">
        <v>265</v>
      </c>
    </row>
    <row r="989" spans="1:9" x14ac:dyDescent="0.25">
      <c r="A989" s="7">
        <v>48161</v>
      </c>
      <c r="B989">
        <v>2019</v>
      </c>
      <c r="C989" t="s">
        <v>45</v>
      </c>
      <c r="D989" t="s">
        <v>1157</v>
      </c>
      <c r="E989" t="s">
        <v>1158</v>
      </c>
      <c r="F989" s="1">
        <v>91565143</v>
      </c>
      <c r="G989" t="s">
        <v>259</v>
      </c>
      <c r="H989" t="s">
        <v>462</v>
      </c>
      <c r="I989" t="s">
        <v>265</v>
      </c>
    </row>
    <row r="990" spans="1:9" x14ac:dyDescent="0.25">
      <c r="A990" s="7">
        <v>40029</v>
      </c>
      <c r="B990">
        <v>2018</v>
      </c>
      <c r="C990" t="s">
        <v>194</v>
      </c>
      <c r="D990" t="s">
        <v>1520</v>
      </c>
      <c r="E990" t="s">
        <v>1521</v>
      </c>
      <c r="F990" s="1">
        <v>87575820.328452349</v>
      </c>
      <c r="G990" t="s">
        <v>259</v>
      </c>
      <c r="H990" t="s">
        <v>260</v>
      </c>
      <c r="I990" t="s">
        <v>461</v>
      </c>
    </row>
    <row r="991" spans="1:9" x14ac:dyDescent="0.25">
      <c r="A991" s="7">
        <v>8005</v>
      </c>
      <c r="B991">
        <v>2019</v>
      </c>
      <c r="C991" t="s">
        <v>185</v>
      </c>
      <c r="D991" t="s">
        <v>1535</v>
      </c>
      <c r="E991" t="s">
        <v>1536</v>
      </c>
      <c r="F991" s="2">
        <v>3195338</v>
      </c>
      <c r="G991" t="s">
        <v>36</v>
      </c>
      <c r="H991" t="s">
        <v>37</v>
      </c>
      <c r="I991" t="s">
        <v>272</v>
      </c>
    </row>
    <row r="992" spans="1:9" x14ac:dyDescent="0.25">
      <c r="A992" s="7">
        <v>48039</v>
      </c>
      <c r="B992">
        <v>2019</v>
      </c>
      <c r="C992" t="s">
        <v>45</v>
      </c>
      <c r="D992" t="s">
        <v>391</v>
      </c>
      <c r="E992" t="s">
        <v>392</v>
      </c>
      <c r="F992" s="2">
        <v>3133469</v>
      </c>
      <c r="G992" t="s">
        <v>36</v>
      </c>
      <c r="H992" t="s">
        <v>264</v>
      </c>
      <c r="I992" t="s">
        <v>265</v>
      </c>
    </row>
    <row r="993" spans="1:9" x14ac:dyDescent="0.25">
      <c r="A993" s="7">
        <v>56013</v>
      </c>
      <c r="B993">
        <v>2019</v>
      </c>
      <c r="C993" t="s">
        <v>84</v>
      </c>
      <c r="D993" t="s">
        <v>1200</v>
      </c>
      <c r="E993" t="s">
        <v>1537</v>
      </c>
      <c r="F993" s="2">
        <v>3118109</v>
      </c>
      <c r="G993" t="s">
        <v>36</v>
      </c>
      <c r="H993" t="s">
        <v>264</v>
      </c>
      <c r="I993" t="s">
        <v>470</v>
      </c>
    </row>
    <row r="994" spans="1:9" x14ac:dyDescent="0.25">
      <c r="A994" s="7">
        <v>48445</v>
      </c>
      <c r="B994">
        <v>2019</v>
      </c>
      <c r="C994" t="s">
        <v>45</v>
      </c>
      <c r="D994" t="s">
        <v>1538</v>
      </c>
      <c r="E994" t="s">
        <v>1539</v>
      </c>
      <c r="F994" s="2">
        <v>3051822</v>
      </c>
      <c r="G994" t="s">
        <v>36</v>
      </c>
      <c r="H994" t="s">
        <v>264</v>
      </c>
      <c r="I994" t="s">
        <v>265</v>
      </c>
    </row>
    <row r="995" spans="1:9" x14ac:dyDescent="0.25">
      <c r="A995" s="7">
        <v>48313</v>
      </c>
      <c r="B995">
        <v>2019</v>
      </c>
      <c r="C995" t="s">
        <v>45</v>
      </c>
      <c r="D995" t="s">
        <v>782</v>
      </c>
      <c r="E995" t="s">
        <v>1540</v>
      </c>
      <c r="F995" s="2">
        <v>3018718</v>
      </c>
      <c r="G995" t="s">
        <v>36</v>
      </c>
      <c r="H995" t="s">
        <v>264</v>
      </c>
      <c r="I995" t="s">
        <v>265</v>
      </c>
    </row>
    <row r="996" spans="1:9" x14ac:dyDescent="0.25">
      <c r="A996" s="7">
        <v>54051</v>
      </c>
      <c r="B996">
        <v>2018</v>
      </c>
      <c r="C996" t="s">
        <v>94</v>
      </c>
      <c r="D996" t="s">
        <v>681</v>
      </c>
      <c r="E996" t="s">
        <v>96</v>
      </c>
      <c r="F996" s="2">
        <v>2941216.1693936479</v>
      </c>
      <c r="G996" t="s">
        <v>36</v>
      </c>
      <c r="H996" t="s">
        <v>264</v>
      </c>
      <c r="I996" t="s">
        <v>461</v>
      </c>
    </row>
    <row r="997" spans="1:9" x14ac:dyDescent="0.25">
      <c r="A997" s="7">
        <v>42129</v>
      </c>
      <c r="B997">
        <v>2019</v>
      </c>
      <c r="C997" t="s">
        <v>26</v>
      </c>
      <c r="D997" t="s">
        <v>1117</v>
      </c>
      <c r="E997" t="s">
        <v>1118</v>
      </c>
      <c r="F997" s="1">
        <v>84858679.889999896</v>
      </c>
      <c r="G997" t="s">
        <v>259</v>
      </c>
      <c r="H997" t="s">
        <v>260</v>
      </c>
      <c r="I997" t="s">
        <v>261</v>
      </c>
    </row>
    <row r="998" spans="1:9" x14ac:dyDescent="0.25">
      <c r="A998" s="7">
        <v>40003</v>
      </c>
      <c r="B998">
        <v>2018</v>
      </c>
      <c r="C998" t="s">
        <v>194</v>
      </c>
      <c r="D998" t="s">
        <v>738</v>
      </c>
      <c r="E998" t="s">
        <v>739</v>
      </c>
      <c r="F998" s="1">
        <v>84767833.66208142</v>
      </c>
      <c r="G998" t="s">
        <v>259</v>
      </c>
      <c r="H998" t="s">
        <v>260</v>
      </c>
      <c r="I998" t="s">
        <v>461</v>
      </c>
    </row>
    <row r="999" spans="1:9" x14ac:dyDescent="0.25">
      <c r="A999" s="7">
        <v>56005</v>
      </c>
      <c r="B999">
        <v>2019</v>
      </c>
      <c r="C999" t="s">
        <v>84</v>
      </c>
      <c r="D999" t="s">
        <v>85</v>
      </c>
      <c r="E999" t="s">
        <v>86</v>
      </c>
      <c r="F999" s="1">
        <v>80532474</v>
      </c>
      <c r="G999" t="s">
        <v>259</v>
      </c>
      <c r="H999" t="s">
        <v>260</v>
      </c>
      <c r="I999" t="s">
        <v>470</v>
      </c>
    </row>
    <row r="1000" spans="1:9" x14ac:dyDescent="0.25">
      <c r="A1000" s="7">
        <v>48477</v>
      </c>
      <c r="B1000">
        <v>2019</v>
      </c>
      <c r="C1000" t="s">
        <v>45</v>
      </c>
      <c r="D1000" t="s">
        <v>457</v>
      </c>
      <c r="E1000" t="s">
        <v>1534</v>
      </c>
      <c r="F1000" s="1">
        <v>79232875</v>
      </c>
      <c r="G1000" t="s">
        <v>259</v>
      </c>
      <c r="H1000" t="s">
        <v>462</v>
      </c>
      <c r="I1000" t="s">
        <v>265</v>
      </c>
    </row>
    <row r="1001" spans="1:9" x14ac:dyDescent="0.25">
      <c r="A1001" s="7">
        <v>48419</v>
      </c>
      <c r="B1001">
        <v>2019</v>
      </c>
      <c r="C1001" t="s">
        <v>45</v>
      </c>
      <c r="D1001" t="s">
        <v>658</v>
      </c>
      <c r="E1001" t="s">
        <v>1541</v>
      </c>
      <c r="F1001" s="1">
        <v>75918630</v>
      </c>
      <c r="G1001" t="s">
        <v>259</v>
      </c>
      <c r="H1001" t="s">
        <v>462</v>
      </c>
      <c r="I1001" t="s">
        <v>265</v>
      </c>
    </row>
    <row r="1002" spans="1:9" x14ac:dyDescent="0.25">
      <c r="A1002" s="7">
        <v>42047</v>
      </c>
      <c r="B1002">
        <v>2019</v>
      </c>
      <c r="C1002" t="s">
        <v>26</v>
      </c>
      <c r="D1002" t="s">
        <v>27</v>
      </c>
      <c r="E1002" t="s">
        <v>28</v>
      </c>
      <c r="F1002" s="1">
        <v>75381550.919999138</v>
      </c>
      <c r="G1002" t="s">
        <v>259</v>
      </c>
      <c r="H1002" t="s">
        <v>462</v>
      </c>
      <c r="I1002" t="s">
        <v>497</v>
      </c>
    </row>
    <row r="1003" spans="1:9" x14ac:dyDescent="0.25">
      <c r="A1003" s="7">
        <v>6083</v>
      </c>
      <c r="B1003">
        <v>2019</v>
      </c>
      <c r="C1003" t="s">
        <v>39</v>
      </c>
      <c r="D1003" t="s">
        <v>827</v>
      </c>
      <c r="E1003" t="s">
        <v>828</v>
      </c>
      <c r="F1003" s="1">
        <v>2922644</v>
      </c>
      <c r="G1003" t="s">
        <v>454</v>
      </c>
      <c r="H1003" t="s">
        <v>455</v>
      </c>
      <c r="I1003" t="s">
        <v>456</v>
      </c>
    </row>
    <row r="1004" spans="1:9" x14ac:dyDescent="0.25">
      <c r="A1004" s="7">
        <v>48079</v>
      </c>
      <c r="B1004">
        <v>2019</v>
      </c>
      <c r="C1004" t="s">
        <v>45</v>
      </c>
      <c r="D1004" t="s">
        <v>1543</v>
      </c>
      <c r="E1004" t="s">
        <v>1544</v>
      </c>
      <c r="F1004" s="2">
        <v>2771917</v>
      </c>
      <c r="G1004" t="s">
        <v>36</v>
      </c>
      <c r="H1004" t="s">
        <v>264</v>
      </c>
      <c r="I1004" t="s">
        <v>265</v>
      </c>
    </row>
    <row r="1005" spans="1:9" x14ac:dyDescent="0.25">
      <c r="A1005" s="7">
        <v>39019</v>
      </c>
      <c r="B1005">
        <v>2019</v>
      </c>
      <c r="C1005" t="s">
        <v>65</v>
      </c>
      <c r="D1005" t="s">
        <v>839</v>
      </c>
      <c r="E1005" t="s">
        <v>1365</v>
      </c>
      <c r="F1005" s="2">
        <v>2654185</v>
      </c>
      <c r="G1005" t="s">
        <v>36</v>
      </c>
      <c r="H1005" t="s">
        <v>37</v>
      </c>
      <c r="I1005" t="s">
        <v>467</v>
      </c>
    </row>
    <row r="1006" spans="1:9" x14ac:dyDescent="0.25">
      <c r="A1006" s="7">
        <v>20051</v>
      </c>
      <c r="B1006">
        <v>2018</v>
      </c>
      <c r="C1006" t="s">
        <v>284</v>
      </c>
      <c r="D1006" t="s">
        <v>406</v>
      </c>
      <c r="E1006" t="s">
        <v>1545</v>
      </c>
      <c r="F1006" s="2">
        <v>2615775.3994225217</v>
      </c>
      <c r="G1006" t="s">
        <v>36</v>
      </c>
      <c r="H1006" t="s">
        <v>264</v>
      </c>
      <c r="I1006" t="s">
        <v>461</v>
      </c>
    </row>
    <row r="1007" spans="1:9" x14ac:dyDescent="0.25">
      <c r="A1007" s="7">
        <v>6059</v>
      </c>
      <c r="B1007">
        <v>2019</v>
      </c>
      <c r="C1007" t="s">
        <v>39</v>
      </c>
      <c r="D1007" t="s">
        <v>192</v>
      </c>
      <c r="E1007" t="s">
        <v>1546</v>
      </c>
      <c r="F1007" s="1">
        <v>2556184</v>
      </c>
      <c r="G1007" t="s">
        <v>454</v>
      </c>
      <c r="H1007" t="s">
        <v>455</v>
      </c>
      <c r="I1007" t="s">
        <v>456</v>
      </c>
    </row>
    <row r="1008" spans="1:9" x14ac:dyDescent="0.25">
      <c r="A1008" s="7">
        <v>20081</v>
      </c>
      <c r="B1008">
        <v>2018</v>
      </c>
      <c r="C1008" t="s">
        <v>284</v>
      </c>
      <c r="D1008" t="s">
        <v>622</v>
      </c>
      <c r="E1008" t="s">
        <v>1442</v>
      </c>
      <c r="F1008" s="2">
        <v>2516143.3840230992</v>
      </c>
      <c r="G1008" t="s">
        <v>36</v>
      </c>
      <c r="H1008" t="s">
        <v>264</v>
      </c>
      <c r="I1008" t="s">
        <v>461</v>
      </c>
    </row>
    <row r="1009" spans="1:9" x14ac:dyDescent="0.25">
      <c r="A1009" s="7">
        <v>48331</v>
      </c>
      <c r="B1009">
        <v>2019</v>
      </c>
      <c r="C1009" t="s">
        <v>45</v>
      </c>
      <c r="D1009" t="s">
        <v>1352</v>
      </c>
      <c r="E1009" t="s">
        <v>1353</v>
      </c>
      <c r="F1009" s="1">
        <v>2460458</v>
      </c>
      <c r="G1009" t="s">
        <v>36</v>
      </c>
      <c r="H1009" t="s">
        <v>264</v>
      </c>
      <c r="I1009" t="s">
        <v>265</v>
      </c>
    </row>
    <row r="1010" spans="1:9" x14ac:dyDescent="0.25">
      <c r="A1010" s="7">
        <v>40129</v>
      </c>
      <c r="B1010">
        <v>2018</v>
      </c>
      <c r="C1010" t="s">
        <v>194</v>
      </c>
      <c r="D1010" t="s">
        <v>1412</v>
      </c>
      <c r="E1010" t="s">
        <v>1037</v>
      </c>
      <c r="F1010" s="1">
        <v>2439385.7478344562</v>
      </c>
      <c r="G1010" t="s">
        <v>36</v>
      </c>
      <c r="H1010" t="s">
        <v>264</v>
      </c>
      <c r="I1010" t="s">
        <v>461</v>
      </c>
    </row>
    <row r="1011" spans="1:9" x14ac:dyDescent="0.25">
      <c r="A1011" s="7">
        <v>48071</v>
      </c>
      <c r="B1011">
        <v>2019</v>
      </c>
      <c r="C1011" t="s">
        <v>45</v>
      </c>
      <c r="D1011" t="s">
        <v>143</v>
      </c>
      <c r="E1011" t="s">
        <v>144</v>
      </c>
      <c r="F1011" s="1">
        <v>2426819</v>
      </c>
      <c r="G1011" t="s">
        <v>36</v>
      </c>
      <c r="H1011" t="s">
        <v>264</v>
      </c>
      <c r="I1011" t="s">
        <v>265</v>
      </c>
    </row>
    <row r="1012" spans="1:9" x14ac:dyDescent="0.25">
      <c r="A1012" s="7">
        <v>22101</v>
      </c>
      <c r="B1012">
        <v>2018</v>
      </c>
      <c r="C1012" t="s">
        <v>127</v>
      </c>
      <c r="D1012" t="s">
        <v>1547</v>
      </c>
      <c r="E1012" t="s">
        <v>1548</v>
      </c>
      <c r="F1012" s="1">
        <v>2410048.06159769</v>
      </c>
      <c r="G1012" t="s">
        <v>36</v>
      </c>
      <c r="H1012" t="s">
        <v>264</v>
      </c>
      <c r="I1012" t="s">
        <v>461</v>
      </c>
    </row>
    <row r="1013" spans="1:9" x14ac:dyDescent="0.25">
      <c r="A1013" s="7">
        <v>48335</v>
      </c>
      <c r="B1013">
        <v>2019</v>
      </c>
      <c r="C1013" t="s">
        <v>45</v>
      </c>
      <c r="D1013" t="s">
        <v>814</v>
      </c>
      <c r="E1013" t="s">
        <v>1549</v>
      </c>
      <c r="F1013" s="1">
        <v>2408655</v>
      </c>
      <c r="G1013" t="s">
        <v>36</v>
      </c>
      <c r="H1013" t="s">
        <v>264</v>
      </c>
      <c r="I1013" t="s">
        <v>265</v>
      </c>
    </row>
    <row r="1014" spans="1:9" x14ac:dyDescent="0.25">
      <c r="A1014" s="7">
        <v>40085</v>
      </c>
      <c r="B1014">
        <v>2018</v>
      </c>
      <c r="C1014" t="s">
        <v>194</v>
      </c>
      <c r="D1014" t="s">
        <v>1550</v>
      </c>
      <c r="E1014" t="s">
        <v>1551</v>
      </c>
      <c r="F1014" s="1">
        <v>2401284.4350336865</v>
      </c>
      <c r="G1014" t="s">
        <v>36</v>
      </c>
      <c r="H1014" t="s">
        <v>264</v>
      </c>
      <c r="I1014" t="s">
        <v>461</v>
      </c>
    </row>
    <row r="1015" spans="1:9" x14ac:dyDescent="0.25">
      <c r="A1015" s="7">
        <v>54069</v>
      </c>
      <c r="B1015">
        <v>2018</v>
      </c>
      <c r="C1015" t="s">
        <v>94</v>
      </c>
      <c r="D1015" t="s">
        <v>1542</v>
      </c>
      <c r="E1015" t="s">
        <v>1167</v>
      </c>
      <c r="F1015" s="1">
        <v>2380657.324350337</v>
      </c>
      <c r="G1015" t="s">
        <v>36</v>
      </c>
      <c r="H1015" t="s">
        <v>264</v>
      </c>
      <c r="I1015" t="s">
        <v>461</v>
      </c>
    </row>
    <row r="1016" spans="1:9" x14ac:dyDescent="0.25">
      <c r="A1016" s="7">
        <v>22083</v>
      </c>
      <c r="B1016">
        <v>2018</v>
      </c>
      <c r="C1016" t="s">
        <v>127</v>
      </c>
      <c r="D1016" t="s">
        <v>1552</v>
      </c>
      <c r="E1016" t="s">
        <v>1553</v>
      </c>
      <c r="F1016" s="1">
        <v>2358834.0635226178</v>
      </c>
      <c r="G1016" t="s">
        <v>36</v>
      </c>
      <c r="H1016" t="s">
        <v>264</v>
      </c>
      <c r="I1016" t="s">
        <v>461</v>
      </c>
    </row>
    <row r="1017" spans="1:9" x14ac:dyDescent="0.25">
      <c r="A1017" s="7">
        <v>48239</v>
      </c>
      <c r="B1017">
        <v>2019</v>
      </c>
      <c r="C1017" t="s">
        <v>45</v>
      </c>
      <c r="D1017" t="s">
        <v>670</v>
      </c>
      <c r="E1017" t="s">
        <v>1554</v>
      </c>
      <c r="F1017" s="1">
        <v>2326311</v>
      </c>
      <c r="G1017" t="s">
        <v>36</v>
      </c>
      <c r="H1017" t="s">
        <v>264</v>
      </c>
      <c r="I1017" t="s">
        <v>265</v>
      </c>
    </row>
    <row r="1018" spans="1:9" x14ac:dyDescent="0.25">
      <c r="A1018" s="7">
        <v>48287</v>
      </c>
      <c r="B1018">
        <v>2019</v>
      </c>
      <c r="C1018" t="s">
        <v>45</v>
      </c>
      <c r="D1018" t="s">
        <v>199</v>
      </c>
      <c r="E1018" t="s">
        <v>1555</v>
      </c>
      <c r="F1018" s="1">
        <v>2291985</v>
      </c>
      <c r="G1018" t="s">
        <v>36</v>
      </c>
      <c r="H1018" t="s">
        <v>264</v>
      </c>
      <c r="I1018" t="s">
        <v>265</v>
      </c>
    </row>
    <row r="1019" spans="1:9" x14ac:dyDescent="0.25">
      <c r="A1019" s="7">
        <v>30075</v>
      </c>
      <c r="B1019">
        <v>2019</v>
      </c>
      <c r="C1019" t="s">
        <v>91</v>
      </c>
      <c r="D1019" t="s">
        <v>1556</v>
      </c>
      <c r="E1019" t="s">
        <v>1557</v>
      </c>
      <c r="F1019" s="1">
        <v>2253176</v>
      </c>
      <c r="G1019" t="s">
        <v>36</v>
      </c>
      <c r="H1019" t="s">
        <v>264</v>
      </c>
      <c r="I1019" t="s">
        <v>688</v>
      </c>
    </row>
    <row r="1020" spans="1:9" x14ac:dyDescent="0.25">
      <c r="A1020" s="7">
        <v>40083</v>
      </c>
      <c r="B1020">
        <v>2018</v>
      </c>
      <c r="C1020" t="s">
        <v>194</v>
      </c>
      <c r="D1020" t="s">
        <v>1558</v>
      </c>
      <c r="E1020" t="s">
        <v>1559</v>
      </c>
      <c r="F1020" s="1">
        <v>2240975.5842155921</v>
      </c>
      <c r="G1020" t="s">
        <v>36</v>
      </c>
      <c r="H1020" t="s">
        <v>264</v>
      </c>
      <c r="I1020" t="s">
        <v>461</v>
      </c>
    </row>
    <row r="1021" spans="1:9" x14ac:dyDescent="0.25">
      <c r="A1021" s="7">
        <v>40123</v>
      </c>
      <c r="B1021">
        <v>2018</v>
      </c>
      <c r="C1021" t="s">
        <v>194</v>
      </c>
      <c r="D1021" t="s">
        <v>1560</v>
      </c>
      <c r="E1021" t="s">
        <v>1561</v>
      </c>
      <c r="F1021" s="1">
        <v>2198094.490856593</v>
      </c>
      <c r="G1021" t="s">
        <v>36</v>
      </c>
      <c r="H1021" t="s">
        <v>264</v>
      </c>
      <c r="I1021" t="s">
        <v>461</v>
      </c>
    </row>
    <row r="1022" spans="1:9" x14ac:dyDescent="0.25">
      <c r="A1022" s="7">
        <v>48169</v>
      </c>
      <c r="B1022">
        <v>2019</v>
      </c>
      <c r="C1022" t="s">
        <v>45</v>
      </c>
      <c r="D1022" t="s">
        <v>1562</v>
      </c>
      <c r="E1022" t="s">
        <v>1563</v>
      </c>
      <c r="F1022" s="1">
        <v>2196451</v>
      </c>
      <c r="G1022" t="s">
        <v>36</v>
      </c>
      <c r="H1022" t="s">
        <v>264</v>
      </c>
      <c r="I1022" t="s">
        <v>265</v>
      </c>
    </row>
    <row r="1023" spans="1:9" x14ac:dyDescent="0.25">
      <c r="A1023" s="7">
        <v>48493</v>
      </c>
      <c r="B1023">
        <v>2019</v>
      </c>
      <c r="C1023" t="s">
        <v>45</v>
      </c>
      <c r="D1023" t="s">
        <v>364</v>
      </c>
      <c r="E1023" t="s">
        <v>1564</v>
      </c>
      <c r="F1023" s="1">
        <v>2158376</v>
      </c>
      <c r="G1023" t="s">
        <v>36</v>
      </c>
      <c r="H1023" t="s">
        <v>264</v>
      </c>
      <c r="I1023" t="s">
        <v>265</v>
      </c>
    </row>
    <row r="1024" spans="1:9" x14ac:dyDescent="0.25">
      <c r="A1024" s="7">
        <v>48391</v>
      </c>
      <c r="B1024">
        <v>2019</v>
      </c>
      <c r="C1024" t="s">
        <v>45</v>
      </c>
      <c r="D1024" t="s">
        <v>1565</v>
      </c>
      <c r="E1024" t="s">
        <v>1566</v>
      </c>
      <c r="F1024" s="1">
        <v>2158154</v>
      </c>
      <c r="G1024" t="s">
        <v>36</v>
      </c>
      <c r="H1024" t="s">
        <v>264</v>
      </c>
      <c r="I1024" t="s">
        <v>265</v>
      </c>
    </row>
    <row r="1025" spans="1:9" x14ac:dyDescent="0.25">
      <c r="A1025" s="7">
        <v>56017</v>
      </c>
      <c r="B1025">
        <v>2019</v>
      </c>
      <c r="C1025" t="s">
        <v>84</v>
      </c>
      <c r="D1025" t="s">
        <v>1567</v>
      </c>
      <c r="E1025" t="s">
        <v>1568</v>
      </c>
      <c r="F1025" s="1">
        <v>2112322</v>
      </c>
      <c r="G1025" t="s">
        <v>36</v>
      </c>
      <c r="H1025" t="s">
        <v>264</v>
      </c>
      <c r="I1025" t="s">
        <v>470</v>
      </c>
    </row>
    <row r="1026" spans="1:9" x14ac:dyDescent="0.25">
      <c r="A1026" s="7">
        <v>35043</v>
      </c>
      <c r="B1026">
        <v>2019</v>
      </c>
      <c r="C1026" t="s">
        <v>266</v>
      </c>
      <c r="D1026" t="s">
        <v>1569</v>
      </c>
      <c r="E1026" t="s">
        <v>1570</v>
      </c>
      <c r="F1026" s="1">
        <v>2105995</v>
      </c>
      <c r="G1026" t="s">
        <v>36</v>
      </c>
      <c r="H1026" t="s">
        <v>264</v>
      </c>
      <c r="I1026" t="s">
        <v>269</v>
      </c>
    </row>
    <row r="1027" spans="1:9" x14ac:dyDescent="0.25">
      <c r="A1027" s="7">
        <v>54009</v>
      </c>
      <c r="B1027">
        <v>2018</v>
      </c>
      <c r="C1027" t="s">
        <v>94</v>
      </c>
      <c r="D1027" t="s">
        <v>1571</v>
      </c>
      <c r="E1027" t="s">
        <v>1572</v>
      </c>
      <c r="F1027" s="1">
        <v>2067894.9374398461</v>
      </c>
      <c r="G1027" t="s">
        <v>36</v>
      </c>
      <c r="H1027" t="s">
        <v>264</v>
      </c>
      <c r="I1027" t="s">
        <v>461</v>
      </c>
    </row>
    <row r="1028" spans="1:9" x14ac:dyDescent="0.25">
      <c r="A1028" s="7">
        <v>40037</v>
      </c>
      <c r="B1028">
        <v>2018</v>
      </c>
      <c r="C1028" t="s">
        <v>194</v>
      </c>
      <c r="D1028" t="s">
        <v>1573</v>
      </c>
      <c r="E1028" t="s">
        <v>1574</v>
      </c>
      <c r="F1028" s="2">
        <v>2024917.5283926853</v>
      </c>
      <c r="G1028" t="s">
        <v>36</v>
      </c>
      <c r="H1028" t="s">
        <v>264</v>
      </c>
      <c r="I1028" t="s">
        <v>461</v>
      </c>
    </row>
    <row r="1029" spans="1:9" x14ac:dyDescent="0.25">
      <c r="A1029" s="7">
        <v>48003</v>
      </c>
      <c r="B1029">
        <v>2019</v>
      </c>
      <c r="C1029" t="s">
        <v>45</v>
      </c>
      <c r="D1029" t="s">
        <v>522</v>
      </c>
      <c r="E1029" t="s">
        <v>523</v>
      </c>
      <c r="F1029" s="1">
        <v>73982827</v>
      </c>
      <c r="G1029" t="s">
        <v>259</v>
      </c>
      <c r="H1029" t="s">
        <v>462</v>
      </c>
      <c r="I1029" t="s">
        <v>265</v>
      </c>
    </row>
    <row r="1030" spans="1:9" x14ac:dyDescent="0.25">
      <c r="A1030" s="7">
        <v>22113</v>
      </c>
      <c r="B1030">
        <v>2018</v>
      </c>
      <c r="C1030" t="s">
        <v>127</v>
      </c>
      <c r="D1030" t="s">
        <v>1575</v>
      </c>
      <c r="E1030" t="s">
        <v>1576</v>
      </c>
      <c r="F1030" s="1">
        <v>2001589.928777671</v>
      </c>
      <c r="G1030" t="s">
        <v>36</v>
      </c>
      <c r="H1030" t="s">
        <v>264</v>
      </c>
      <c r="I1030" t="s">
        <v>461</v>
      </c>
    </row>
    <row r="1031" spans="1:9" x14ac:dyDescent="0.25">
      <c r="A1031" s="7">
        <v>48395</v>
      </c>
      <c r="B1031">
        <v>2019</v>
      </c>
      <c r="C1031" t="s">
        <v>45</v>
      </c>
      <c r="D1031" t="s">
        <v>956</v>
      </c>
      <c r="E1031" t="s">
        <v>957</v>
      </c>
      <c r="F1031" s="1">
        <v>1988016</v>
      </c>
      <c r="G1031" t="s">
        <v>36</v>
      </c>
      <c r="H1031" t="s">
        <v>264</v>
      </c>
      <c r="I1031" t="s">
        <v>265</v>
      </c>
    </row>
    <row r="1032" spans="1:9" x14ac:dyDescent="0.25">
      <c r="A1032" s="7">
        <v>40109</v>
      </c>
      <c r="B1032">
        <v>2018</v>
      </c>
      <c r="C1032" t="s">
        <v>194</v>
      </c>
      <c r="D1032" t="s">
        <v>1577</v>
      </c>
      <c r="E1032" t="s">
        <v>196</v>
      </c>
      <c r="F1032" s="1">
        <v>1949950.3214629451</v>
      </c>
      <c r="G1032" t="s">
        <v>36</v>
      </c>
      <c r="H1032" t="s">
        <v>264</v>
      </c>
      <c r="I1032" t="s">
        <v>461</v>
      </c>
    </row>
    <row r="1033" spans="1:9" x14ac:dyDescent="0.25">
      <c r="A1033" s="7">
        <v>40139</v>
      </c>
      <c r="B1033">
        <v>2018</v>
      </c>
      <c r="C1033" t="s">
        <v>194</v>
      </c>
      <c r="D1033" t="s">
        <v>1578</v>
      </c>
      <c r="E1033" t="s">
        <v>1186</v>
      </c>
      <c r="F1033" s="1">
        <v>1903640.7661212704</v>
      </c>
      <c r="G1033" t="s">
        <v>36</v>
      </c>
      <c r="H1033" t="s">
        <v>264</v>
      </c>
      <c r="I1033" t="s">
        <v>461</v>
      </c>
    </row>
    <row r="1034" spans="1:9" x14ac:dyDescent="0.25">
      <c r="A1034" s="7">
        <v>8057</v>
      </c>
      <c r="B1034">
        <v>2019</v>
      </c>
      <c r="C1034" t="s">
        <v>185</v>
      </c>
      <c r="D1034" t="s">
        <v>1579</v>
      </c>
      <c r="E1034" t="s">
        <v>1580</v>
      </c>
      <c r="F1034" s="1">
        <v>1870674</v>
      </c>
      <c r="G1034" t="s">
        <v>36</v>
      </c>
      <c r="H1034" t="s">
        <v>37</v>
      </c>
      <c r="I1034" t="s">
        <v>272</v>
      </c>
    </row>
    <row r="1035" spans="1:9" x14ac:dyDescent="0.25">
      <c r="A1035" s="7">
        <v>42005</v>
      </c>
      <c r="B1035">
        <v>2019</v>
      </c>
      <c r="C1035" t="s">
        <v>26</v>
      </c>
      <c r="D1035" t="s">
        <v>1088</v>
      </c>
      <c r="E1035" t="s">
        <v>1089</v>
      </c>
      <c r="F1035" s="1">
        <v>72794036.579999506</v>
      </c>
      <c r="G1035" t="s">
        <v>259</v>
      </c>
      <c r="H1035" t="s">
        <v>462</v>
      </c>
      <c r="I1035" t="s">
        <v>497</v>
      </c>
    </row>
    <row r="1036" spans="1:9" x14ac:dyDescent="0.25">
      <c r="A1036" s="7">
        <v>22061</v>
      </c>
      <c r="B1036">
        <v>2018</v>
      </c>
      <c r="C1036" t="s">
        <v>127</v>
      </c>
      <c r="D1036" t="s">
        <v>557</v>
      </c>
      <c r="E1036" t="s">
        <v>558</v>
      </c>
      <c r="F1036" s="1">
        <v>1840315.5803657363</v>
      </c>
      <c r="G1036" t="s">
        <v>36</v>
      </c>
      <c r="H1036" t="s">
        <v>264</v>
      </c>
      <c r="I1036" t="s">
        <v>461</v>
      </c>
    </row>
    <row r="1037" spans="1:9" x14ac:dyDescent="0.25">
      <c r="A1037" s="7">
        <v>20055</v>
      </c>
      <c r="B1037">
        <v>2018</v>
      </c>
      <c r="C1037" t="s">
        <v>284</v>
      </c>
      <c r="D1037" t="s">
        <v>1583</v>
      </c>
      <c r="E1037" t="s">
        <v>1584</v>
      </c>
      <c r="F1037" s="1">
        <v>1824567.5303176132</v>
      </c>
      <c r="G1037" t="s">
        <v>36</v>
      </c>
      <c r="H1037" t="s">
        <v>264</v>
      </c>
      <c r="I1037" t="s">
        <v>461</v>
      </c>
    </row>
    <row r="1038" spans="1:9" x14ac:dyDescent="0.25">
      <c r="A1038" s="7">
        <v>40133</v>
      </c>
      <c r="B1038">
        <v>2018</v>
      </c>
      <c r="C1038" t="s">
        <v>194</v>
      </c>
      <c r="D1038" t="s">
        <v>1585</v>
      </c>
      <c r="E1038" t="s">
        <v>756</v>
      </c>
      <c r="F1038" s="1">
        <v>1808876.4042348412</v>
      </c>
      <c r="G1038" t="s">
        <v>36</v>
      </c>
      <c r="H1038" t="s">
        <v>264</v>
      </c>
      <c r="I1038" t="s">
        <v>461</v>
      </c>
    </row>
    <row r="1039" spans="1:9" x14ac:dyDescent="0.25">
      <c r="A1039" s="7">
        <v>48269</v>
      </c>
      <c r="B1039">
        <v>2019</v>
      </c>
      <c r="C1039" t="s">
        <v>45</v>
      </c>
      <c r="D1039" t="s">
        <v>1586</v>
      </c>
      <c r="E1039" t="s">
        <v>1587</v>
      </c>
      <c r="F1039" s="1">
        <v>1808002</v>
      </c>
      <c r="G1039" t="s">
        <v>36</v>
      </c>
      <c r="H1039" t="s">
        <v>264</v>
      </c>
      <c r="I1039" t="s">
        <v>265</v>
      </c>
    </row>
    <row r="1040" spans="1:9" x14ac:dyDescent="0.25">
      <c r="A1040" s="7">
        <v>48429</v>
      </c>
      <c r="B1040">
        <v>2019</v>
      </c>
      <c r="C1040" t="s">
        <v>45</v>
      </c>
      <c r="D1040" t="s">
        <v>1441</v>
      </c>
      <c r="E1040" t="s">
        <v>1588</v>
      </c>
      <c r="F1040" s="1">
        <v>1790012</v>
      </c>
      <c r="G1040" t="s">
        <v>36</v>
      </c>
      <c r="H1040" t="s">
        <v>264</v>
      </c>
      <c r="I1040" t="s">
        <v>265</v>
      </c>
    </row>
    <row r="1041" spans="1:9" x14ac:dyDescent="0.25">
      <c r="A1041" s="7">
        <v>48433</v>
      </c>
      <c r="B1041">
        <v>2019</v>
      </c>
      <c r="C1041" t="s">
        <v>45</v>
      </c>
      <c r="D1041" t="s">
        <v>1589</v>
      </c>
      <c r="E1041" t="s">
        <v>1590</v>
      </c>
      <c r="F1041" s="1">
        <v>1776098</v>
      </c>
      <c r="G1041" t="s">
        <v>36</v>
      </c>
      <c r="H1041" t="s">
        <v>264</v>
      </c>
      <c r="I1041" t="s">
        <v>265</v>
      </c>
    </row>
    <row r="1042" spans="1:9" x14ac:dyDescent="0.25">
      <c r="A1042" s="7">
        <v>40015</v>
      </c>
      <c r="B1042">
        <v>2018</v>
      </c>
      <c r="C1042" t="s">
        <v>194</v>
      </c>
      <c r="D1042" t="s">
        <v>1591</v>
      </c>
      <c r="E1042" t="s">
        <v>964</v>
      </c>
      <c r="F1042" s="1">
        <v>1771095.2223291628</v>
      </c>
      <c r="G1042" t="s">
        <v>36</v>
      </c>
      <c r="H1042" t="s">
        <v>264</v>
      </c>
      <c r="I1042" t="s">
        <v>461</v>
      </c>
    </row>
    <row r="1043" spans="1:9" x14ac:dyDescent="0.25">
      <c r="A1043" s="7">
        <v>48469</v>
      </c>
      <c r="B1043">
        <v>2019</v>
      </c>
      <c r="C1043" t="s">
        <v>45</v>
      </c>
      <c r="D1043" t="s">
        <v>1400</v>
      </c>
      <c r="E1043" t="s">
        <v>1401</v>
      </c>
      <c r="F1043" s="1">
        <v>1717604</v>
      </c>
      <c r="G1043" t="s">
        <v>36</v>
      </c>
      <c r="H1043" t="s">
        <v>264</v>
      </c>
      <c r="I1043" t="s">
        <v>265</v>
      </c>
    </row>
    <row r="1044" spans="1:9" x14ac:dyDescent="0.25">
      <c r="A1044" s="7">
        <v>48149</v>
      </c>
      <c r="B1044">
        <v>2019</v>
      </c>
      <c r="C1044" t="s">
        <v>45</v>
      </c>
      <c r="D1044" t="s">
        <v>1221</v>
      </c>
      <c r="E1044" t="s">
        <v>1222</v>
      </c>
      <c r="F1044" s="1">
        <v>1716432</v>
      </c>
      <c r="G1044" t="s">
        <v>36</v>
      </c>
      <c r="H1044" t="s">
        <v>264</v>
      </c>
      <c r="I1044" t="s">
        <v>265</v>
      </c>
    </row>
    <row r="1045" spans="1:9" x14ac:dyDescent="0.25">
      <c r="A1045" s="7">
        <v>20009</v>
      </c>
      <c r="B1045">
        <v>2018</v>
      </c>
      <c r="C1045" t="s">
        <v>284</v>
      </c>
      <c r="D1045" t="s">
        <v>1592</v>
      </c>
      <c r="E1045" t="s">
        <v>1593</v>
      </c>
      <c r="F1045" s="1">
        <v>1706039.5457170357</v>
      </c>
      <c r="G1045" t="s">
        <v>36</v>
      </c>
      <c r="H1045" t="s">
        <v>264</v>
      </c>
      <c r="I1045" t="s">
        <v>461</v>
      </c>
    </row>
    <row r="1046" spans="1:9" x14ac:dyDescent="0.25">
      <c r="A1046" s="7">
        <v>22017</v>
      </c>
      <c r="B1046">
        <v>2018</v>
      </c>
      <c r="C1046" t="s">
        <v>127</v>
      </c>
      <c r="D1046" t="s">
        <v>514</v>
      </c>
      <c r="E1046" t="s">
        <v>515</v>
      </c>
      <c r="F1046" s="1">
        <v>1673752.5312800771</v>
      </c>
      <c r="G1046" t="s">
        <v>36</v>
      </c>
      <c r="H1046" t="s">
        <v>264</v>
      </c>
      <c r="I1046" t="s">
        <v>461</v>
      </c>
    </row>
    <row r="1047" spans="1:9" x14ac:dyDescent="0.25">
      <c r="A1047" s="7">
        <v>22023</v>
      </c>
      <c r="B1047">
        <v>2018</v>
      </c>
      <c r="C1047" t="s">
        <v>127</v>
      </c>
      <c r="D1047" t="s">
        <v>1594</v>
      </c>
      <c r="E1047" t="s">
        <v>1595</v>
      </c>
      <c r="F1047" s="1">
        <v>1607379.6727622715</v>
      </c>
      <c r="G1047" t="s">
        <v>36</v>
      </c>
      <c r="H1047" t="s">
        <v>264</v>
      </c>
      <c r="I1047" t="s">
        <v>461</v>
      </c>
    </row>
    <row r="1048" spans="1:9" x14ac:dyDescent="0.25">
      <c r="A1048" s="7">
        <v>38009</v>
      </c>
      <c r="B1048">
        <v>2019</v>
      </c>
      <c r="C1048" t="s">
        <v>33</v>
      </c>
      <c r="D1048" t="s">
        <v>1596</v>
      </c>
      <c r="E1048" t="s">
        <v>1597</v>
      </c>
      <c r="F1048" s="6">
        <v>1595605</v>
      </c>
      <c r="G1048" t="s">
        <v>36</v>
      </c>
      <c r="H1048" t="s">
        <v>37</v>
      </c>
      <c r="I1048" t="s">
        <v>38</v>
      </c>
    </row>
    <row r="1049" spans="1:9" x14ac:dyDescent="0.25">
      <c r="A1049" s="7">
        <v>40119</v>
      </c>
      <c r="B1049">
        <v>2018</v>
      </c>
      <c r="C1049" t="s">
        <v>194</v>
      </c>
      <c r="D1049" t="s">
        <v>1598</v>
      </c>
      <c r="E1049" t="s">
        <v>1599</v>
      </c>
      <c r="F1049" s="1">
        <v>1585038.1597690086</v>
      </c>
      <c r="G1049" t="s">
        <v>36</v>
      </c>
      <c r="H1049" t="s">
        <v>264</v>
      </c>
      <c r="I1049" t="s">
        <v>461</v>
      </c>
    </row>
    <row r="1050" spans="1:9" x14ac:dyDescent="0.25">
      <c r="A1050" s="7">
        <v>22059</v>
      </c>
      <c r="B1050">
        <v>2018</v>
      </c>
      <c r="C1050" t="s">
        <v>127</v>
      </c>
      <c r="D1050" t="s">
        <v>1600</v>
      </c>
      <c r="E1050" t="s">
        <v>1601</v>
      </c>
      <c r="F1050" s="1">
        <v>1580594.8719923003</v>
      </c>
      <c r="G1050" t="s">
        <v>36</v>
      </c>
      <c r="H1050" t="s">
        <v>264</v>
      </c>
      <c r="I1050" t="s">
        <v>461</v>
      </c>
    </row>
    <row r="1051" spans="1:9" x14ac:dyDescent="0.25">
      <c r="A1051" s="7">
        <v>20167</v>
      </c>
      <c r="B1051">
        <v>2018</v>
      </c>
      <c r="C1051" t="s">
        <v>284</v>
      </c>
      <c r="D1051" t="s">
        <v>1602</v>
      </c>
      <c r="E1051" t="s">
        <v>1603</v>
      </c>
      <c r="F1051" s="1">
        <v>1567099.2646775746</v>
      </c>
      <c r="G1051" t="s">
        <v>36</v>
      </c>
      <c r="H1051" t="s">
        <v>264</v>
      </c>
      <c r="I1051" t="s">
        <v>461</v>
      </c>
    </row>
    <row r="1052" spans="1:9" x14ac:dyDescent="0.25">
      <c r="A1052" s="7">
        <v>20135</v>
      </c>
      <c r="B1052">
        <v>2018</v>
      </c>
      <c r="C1052" t="s">
        <v>284</v>
      </c>
      <c r="D1052" t="s">
        <v>1604</v>
      </c>
      <c r="E1052" t="s">
        <v>1605</v>
      </c>
      <c r="F1052" s="1">
        <v>1537900.0654475456</v>
      </c>
      <c r="G1052" t="s">
        <v>36</v>
      </c>
      <c r="H1052" t="s">
        <v>264</v>
      </c>
      <c r="I1052" t="s">
        <v>461</v>
      </c>
    </row>
    <row r="1053" spans="1:9" x14ac:dyDescent="0.25">
      <c r="A1053" s="7">
        <v>20163</v>
      </c>
      <c r="B1053">
        <v>2018</v>
      </c>
      <c r="C1053" t="s">
        <v>284</v>
      </c>
      <c r="D1053" t="s">
        <v>1606</v>
      </c>
      <c r="E1053" t="s">
        <v>1607</v>
      </c>
      <c r="F1053" s="1">
        <v>1537794.271414822</v>
      </c>
      <c r="G1053" t="s">
        <v>36</v>
      </c>
      <c r="H1053" t="s">
        <v>264</v>
      </c>
      <c r="I1053" t="s">
        <v>461</v>
      </c>
    </row>
    <row r="1054" spans="1:9" x14ac:dyDescent="0.25">
      <c r="A1054" s="7">
        <v>48485</v>
      </c>
      <c r="B1054">
        <v>2019</v>
      </c>
      <c r="C1054" t="s">
        <v>45</v>
      </c>
      <c r="D1054" t="s">
        <v>1608</v>
      </c>
      <c r="E1054" t="s">
        <v>1609</v>
      </c>
      <c r="F1054" s="1">
        <v>1530086</v>
      </c>
      <c r="G1054" t="s">
        <v>36</v>
      </c>
      <c r="H1054" t="s">
        <v>264</v>
      </c>
      <c r="I1054" t="s">
        <v>265</v>
      </c>
    </row>
    <row r="1055" spans="1:9" x14ac:dyDescent="0.25">
      <c r="A1055" s="7">
        <v>35005</v>
      </c>
      <c r="B1055">
        <v>2019</v>
      </c>
      <c r="C1055" t="s">
        <v>266</v>
      </c>
      <c r="D1055" t="s">
        <v>1610</v>
      </c>
      <c r="E1055" t="s">
        <v>350</v>
      </c>
      <c r="F1055" s="1">
        <v>1525289</v>
      </c>
      <c r="G1055" t="s">
        <v>36</v>
      </c>
      <c r="H1055" t="s">
        <v>264</v>
      </c>
      <c r="I1055" t="s">
        <v>269</v>
      </c>
    </row>
    <row r="1056" spans="1:9" x14ac:dyDescent="0.25">
      <c r="A1056" s="7">
        <v>56007</v>
      </c>
      <c r="B1056">
        <v>2019</v>
      </c>
      <c r="C1056" t="s">
        <v>84</v>
      </c>
      <c r="D1056" t="s">
        <v>1063</v>
      </c>
      <c r="E1056" t="s">
        <v>1064</v>
      </c>
      <c r="F1056" s="1">
        <v>1496770</v>
      </c>
      <c r="G1056" t="s">
        <v>36</v>
      </c>
      <c r="H1056" t="s">
        <v>264</v>
      </c>
      <c r="I1056" t="s">
        <v>470</v>
      </c>
    </row>
    <row r="1057" spans="1:9" x14ac:dyDescent="0.25">
      <c r="A1057" s="7">
        <v>8069</v>
      </c>
      <c r="B1057">
        <v>2019</v>
      </c>
      <c r="C1057" t="s">
        <v>185</v>
      </c>
      <c r="D1057" t="s">
        <v>1611</v>
      </c>
      <c r="E1057" t="s">
        <v>779</v>
      </c>
      <c r="F1057" s="1">
        <v>1476688</v>
      </c>
      <c r="G1057" t="s">
        <v>36</v>
      </c>
      <c r="H1057" t="s">
        <v>37</v>
      </c>
      <c r="I1057" t="s">
        <v>272</v>
      </c>
    </row>
    <row r="1058" spans="1:9" x14ac:dyDescent="0.25">
      <c r="A1058" s="7">
        <v>48393</v>
      </c>
      <c r="B1058">
        <v>2019</v>
      </c>
      <c r="C1058" t="s">
        <v>45</v>
      </c>
      <c r="D1058" t="s">
        <v>1422</v>
      </c>
      <c r="E1058" t="s">
        <v>1423</v>
      </c>
      <c r="F1058" s="1">
        <v>1476099</v>
      </c>
      <c r="G1058" t="s">
        <v>36</v>
      </c>
      <c r="H1058" t="s">
        <v>264</v>
      </c>
      <c r="I1058" t="s">
        <v>265</v>
      </c>
    </row>
    <row r="1059" spans="1:9" x14ac:dyDescent="0.25">
      <c r="A1059" s="7">
        <v>8045</v>
      </c>
      <c r="B1059">
        <v>2019</v>
      </c>
      <c r="C1059" t="s">
        <v>185</v>
      </c>
      <c r="D1059" t="s">
        <v>481</v>
      </c>
      <c r="E1059" t="s">
        <v>482</v>
      </c>
      <c r="F1059" s="1">
        <v>1447271</v>
      </c>
      <c r="G1059" t="s">
        <v>36</v>
      </c>
      <c r="H1059" t="s">
        <v>37</v>
      </c>
      <c r="I1059" t="s">
        <v>272</v>
      </c>
    </row>
    <row r="1060" spans="1:9" x14ac:dyDescent="0.25">
      <c r="A1060" s="7">
        <v>35039</v>
      </c>
      <c r="B1060">
        <v>2019</v>
      </c>
      <c r="C1060" t="s">
        <v>266</v>
      </c>
      <c r="D1060" t="s">
        <v>564</v>
      </c>
      <c r="E1060" t="s">
        <v>565</v>
      </c>
      <c r="F1060" s="1">
        <v>1432917</v>
      </c>
      <c r="G1060" t="s">
        <v>36</v>
      </c>
      <c r="H1060" t="s">
        <v>264</v>
      </c>
      <c r="I1060" t="s">
        <v>269</v>
      </c>
    </row>
    <row r="1061" spans="1:9" x14ac:dyDescent="0.25">
      <c r="A1061" s="7">
        <v>54095</v>
      </c>
      <c r="B1061">
        <v>2018</v>
      </c>
      <c r="C1061" t="s">
        <v>94</v>
      </c>
      <c r="D1061" t="s">
        <v>545</v>
      </c>
      <c r="E1061" t="s">
        <v>546</v>
      </c>
      <c r="F1061" s="1">
        <v>1396875.20692974</v>
      </c>
      <c r="G1061" t="s">
        <v>36</v>
      </c>
      <c r="H1061" t="s">
        <v>264</v>
      </c>
      <c r="I1061" t="s">
        <v>461</v>
      </c>
    </row>
    <row r="1062" spans="1:9" x14ac:dyDescent="0.25">
      <c r="A1062" s="7">
        <v>48183</v>
      </c>
      <c r="B1062">
        <v>2019</v>
      </c>
      <c r="C1062" t="s">
        <v>45</v>
      </c>
      <c r="D1062" t="s">
        <v>1612</v>
      </c>
      <c r="E1062" t="s">
        <v>1613</v>
      </c>
      <c r="F1062" s="1">
        <v>1383663</v>
      </c>
      <c r="G1062" t="s">
        <v>36</v>
      </c>
      <c r="H1062" t="s">
        <v>264</v>
      </c>
      <c r="I1062" t="s">
        <v>265</v>
      </c>
    </row>
    <row r="1063" spans="1:9" x14ac:dyDescent="0.25">
      <c r="A1063" s="7">
        <v>56007</v>
      </c>
      <c r="B1063">
        <v>2019</v>
      </c>
      <c r="C1063" t="s">
        <v>84</v>
      </c>
      <c r="D1063" t="s">
        <v>1063</v>
      </c>
      <c r="E1063" t="s">
        <v>1064</v>
      </c>
      <c r="F1063" s="1">
        <v>72674915</v>
      </c>
      <c r="G1063" t="s">
        <v>259</v>
      </c>
      <c r="H1063" t="s">
        <v>260</v>
      </c>
      <c r="I1063" t="s">
        <v>470</v>
      </c>
    </row>
    <row r="1064" spans="1:9" x14ac:dyDescent="0.25">
      <c r="A1064" s="7">
        <v>48401</v>
      </c>
      <c r="B1064">
        <v>2019</v>
      </c>
      <c r="C1064" t="s">
        <v>45</v>
      </c>
      <c r="D1064" t="s">
        <v>726</v>
      </c>
      <c r="E1064" t="s">
        <v>727</v>
      </c>
      <c r="F1064" s="1">
        <v>1375959</v>
      </c>
      <c r="G1064" t="s">
        <v>36</v>
      </c>
      <c r="H1064" t="s">
        <v>264</v>
      </c>
      <c r="I1064" t="s">
        <v>265</v>
      </c>
    </row>
    <row r="1065" spans="1:9" x14ac:dyDescent="0.25">
      <c r="A1065" s="7">
        <v>54069</v>
      </c>
      <c r="B1065">
        <v>2018</v>
      </c>
      <c r="C1065" t="s">
        <v>94</v>
      </c>
      <c r="D1065" t="s">
        <v>1542</v>
      </c>
      <c r="E1065" t="s">
        <v>1167</v>
      </c>
      <c r="F1065" s="1">
        <v>72659955.544896483</v>
      </c>
      <c r="G1065" t="s">
        <v>259</v>
      </c>
      <c r="H1065" t="s">
        <v>260</v>
      </c>
      <c r="I1065" t="s">
        <v>461</v>
      </c>
    </row>
    <row r="1066" spans="1:9" x14ac:dyDescent="0.25">
      <c r="A1066" s="7">
        <v>56013</v>
      </c>
      <c r="B1066">
        <v>2019</v>
      </c>
      <c r="C1066" t="s">
        <v>84</v>
      </c>
      <c r="D1066" t="s">
        <v>1200</v>
      </c>
      <c r="E1066" t="s">
        <v>1537</v>
      </c>
      <c r="F1066" s="1">
        <v>70555833</v>
      </c>
      <c r="G1066" t="s">
        <v>259</v>
      </c>
      <c r="H1066" t="s">
        <v>260</v>
      </c>
      <c r="I1066" t="s">
        <v>470</v>
      </c>
    </row>
    <row r="1067" spans="1:9" x14ac:dyDescent="0.25">
      <c r="A1067" s="7">
        <v>48505</v>
      </c>
      <c r="B1067">
        <v>2019</v>
      </c>
      <c r="C1067" t="s">
        <v>45</v>
      </c>
      <c r="D1067" t="s">
        <v>1581</v>
      </c>
      <c r="E1067" t="s">
        <v>1582</v>
      </c>
      <c r="F1067" s="1">
        <v>69826108</v>
      </c>
      <c r="G1067" t="s">
        <v>259</v>
      </c>
      <c r="H1067" t="s">
        <v>462</v>
      </c>
      <c r="I1067" t="s">
        <v>265</v>
      </c>
    </row>
    <row r="1068" spans="1:9" x14ac:dyDescent="0.25">
      <c r="A1068" s="7">
        <v>56019</v>
      </c>
      <c r="B1068">
        <v>2019</v>
      </c>
      <c r="C1068" t="s">
        <v>84</v>
      </c>
      <c r="D1068" t="s">
        <v>682</v>
      </c>
      <c r="E1068" t="s">
        <v>1614</v>
      </c>
      <c r="F1068" s="1">
        <v>68255876</v>
      </c>
      <c r="G1068" t="s">
        <v>259</v>
      </c>
      <c r="H1068" t="s">
        <v>260</v>
      </c>
      <c r="I1068" t="s">
        <v>470</v>
      </c>
    </row>
    <row r="1069" spans="1:9" x14ac:dyDescent="0.25">
      <c r="A1069" s="7">
        <v>54061</v>
      </c>
      <c r="B1069">
        <v>2018</v>
      </c>
      <c r="C1069" t="s">
        <v>94</v>
      </c>
      <c r="D1069" t="s">
        <v>1615</v>
      </c>
      <c r="E1069" t="s">
        <v>1083</v>
      </c>
      <c r="F1069" s="1">
        <v>67562121.988624722</v>
      </c>
      <c r="G1069" t="s">
        <v>259</v>
      </c>
      <c r="H1069" t="s">
        <v>260</v>
      </c>
      <c r="I1069" t="s">
        <v>461</v>
      </c>
    </row>
    <row r="1070" spans="1:9" x14ac:dyDescent="0.25">
      <c r="A1070" s="7">
        <v>48177</v>
      </c>
      <c r="B1070">
        <v>2019</v>
      </c>
      <c r="C1070" t="s">
        <v>45</v>
      </c>
      <c r="D1070" t="s">
        <v>512</v>
      </c>
      <c r="E1070" t="s">
        <v>513</v>
      </c>
      <c r="F1070" s="1">
        <v>63579840</v>
      </c>
      <c r="G1070" t="s">
        <v>259</v>
      </c>
      <c r="H1070" t="s">
        <v>462</v>
      </c>
      <c r="I1070" t="s">
        <v>265</v>
      </c>
    </row>
    <row r="1071" spans="1:9" x14ac:dyDescent="0.25">
      <c r="A1071" s="7">
        <v>42051</v>
      </c>
      <c r="B1071">
        <v>2019</v>
      </c>
      <c r="C1071" t="s">
        <v>26</v>
      </c>
      <c r="D1071" t="s">
        <v>1221</v>
      </c>
      <c r="E1071" t="s">
        <v>1473</v>
      </c>
      <c r="F1071" s="1">
        <v>63324009.43999999</v>
      </c>
      <c r="G1071" t="s">
        <v>259</v>
      </c>
      <c r="H1071" t="s">
        <v>462</v>
      </c>
      <c r="I1071" t="s">
        <v>497</v>
      </c>
    </row>
    <row r="1072" spans="1:9" x14ac:dyDescent="0.25">
      <c r="A1072" s="7">
        <v>8077</v>
      </c>
      <c r="B1072">
        <v>2019</v>
      </c>
      <c r="C1072" t="s">
        <v>185</v>
      </c>
      <c r="D1072" t="s">
        <v>1616</v>
      </c>
      <c r="E1072" t="s">
        <v>1011</v>
      </c>
      <c r="F1072" s="1">
        <v>59500410</v>
      </c>
      <c r="G1072" t="s">
        <v>259</v>
      </c>
      <c r="H1072" t="s">
        <v>260</v>
      </c>
      <c r="I1072" t="s">
        <v>272</v>
      </c>
    </row>
    <row r="1073" spans="1:10" x14ac:dyDescent="0.25">
      <c r="A1073" s="7">
        <v>42083</v>
      </c>
      <c r="B1073">
        <v>2019</v>
      </c>
      <c r="C1073" t="s">
        <v>26</v>
      </c>
      <c r="D1073" t="s">
        <v>1617</v>
      </c>
      <c r="E1073" t="s">
        <v>1618</v>
      </c>
      <c r="F1073" s="1">
        <v>59475477.309999682</v>
      </c>
      <c r="G1073" t="s">
        <v>259</v>
      </c>
      <c r="H1073" t="s">
        <v>260</v>
      </c>
      <c r="I1073" t="s">
        <v>261</v>
      </c>
    </row>
    <row r="1074" spans="1:10" x14ac:dyDescent="0.25">
      <c r="A1074" s="7">
        <v>48395</v>
      </c>
      <c r="B1074">
        <v>2019</v>
      </c>
      <c r="C1074" t="s">
        <v>45</v>
      </c>
      <c r="D1074" t="s">
        <v>956</v>
      </c>
      <c r="E1074" t="s">
        <v>957</v>
      </c>
      <c r="F1074" s="1">
        <v>59066703</v>
      </c>
      <c r="G1074" t="s">
        <v>259</v>
      </c>
      <c r="H1074" t="s">
        <v>462</v>
      </c>
      <c r="I1074" t="s">
        <v>265</v>
      </c>
    </row>
    <row r="1075" spans="1:10" x14ac:dyDescent="0.25">
      <c r="A1075" s="7">
        <v>40015</v>
      </c>
      <c r="B1075">
        <v>2018</v>
      </c>
      <c r="C1075" t="s">
        <v>194</v>
      </c>
      <c r="D1075" t="s">
        <v>1591</v>
      </c>
      <c r="E1075" t="s">
        <v>964</v>
      </c>
      <c r="F1075" s="1">
        <v>58361826.114258565</v>
      </c>
      <c r="G1075" t="s">
        <v>259</v>
      </c>
      <c r="H1075" t="s">
        <v>260</v>
      </c>
      <c r="I1075" t="s">
        <v>461</v>
      </c>
    </row>
    <row r="1076" spans="1:10" x14ac:dyDescent="0.25">
      <c r="A1076" s="7">
        <v>40151</v>
      </c>
      <c r="B1076">
        <v>2018</v>
      </c>
      <c r="C1076" t="s">
        <v>194</v>
      </c>
      <c r="D1076" t="s">
        <v>1418</v>
      </c>
      <c r="E1076" t="s">
        <v>1419</v>
      </c>
      <c r="F1076" s="1">
        <v>56864966.362351105</v>
      </c>
      <c r="G1076" t="s">
        <v>259</v>
      </c>
      <c r="H1076" t="s">
        <v>260</v>
      </c>
      <c r="I1076" t="s">
        <v>461</v>
      </c>
    </row>
    <row r="1077" spans="1:10" x14ac:dyDescent="0.25">
      <c r="A1077" s="7">
        <v>48367</v>
      </c>
      <c r="B1077">
        <v>2019</v>
      </c>
      <c r="C1077" t="s">
        <v>45</v>
      </c>
      <c r="D1077" t="s">
        <v>1619</v>
      </c>
      <c r="E1077" t="s">
        <v>1620</v>
      </c>
      <c r="F1077" s="1">
        <v>56174593</v>
      </c>
      <c r="G1077" t="s">
        <v>259</v>
      </c>
      <c r="H1077" t="s">
        <v>462</v>
      </c>
      <c r="I1077" t="s">
        <v>265</v>
      </c>
    </row>
    <row r="1078" spans="1:10" x14ac:dyDescent="0.25">
      <c r="A1078" s="7">
        <v>35039</v>
      </c>
      <c r="B1078">
        <v>2019</v>
      </c>
      <c r="C1078" t="s">
        <v>266</v>
      </c>
      <c r="D1078" t="s">
        <v>564</v>
      </c>
      <c r="E1078" t="s">
        <v>565</v>
      </c>
      <c r="F1078" s="1">
        <v>55235266</v>
      </c>
      <c r="G1078" t="s">
        <v>259</v>
      </c>
      <c r="H1078" t="s">
        <v>260</v>
      </c>
      <c r="I1078" t="s">
        <v>269</v>
      </c>
      <c r="J1078" t="s">
        <v>711</v>
      </c>
    </row>
    <row r="1079" spans="1:10" x14ac:dyDescent="0.25">
      <c r="A1079" s="7">
        <v>42007</v>
      </c>
      <c r="B1079">
        <v>2019</v>
      </c>
      <c r="C1079" t="s">
        <v>26</v>
      </c>
      <c r="D1079" t="s">
        <v>231</v>
      </c>
      <c r="E1079" t="s">
        <v>237</v>
      </c>
      <c r="F1079" s="1">
        <v>55195955.210000001</v>
      </c>
      <c r="G1079" t="s">
        <v>259</v>
      </c>
      <c r="H1079" t="s">
        <v>260</v>
      </c>
      <c r="I1079" t="s">
        <v>261</v>
      </c>
    </row>
    <row r="1080" spans="1:10" x14ac:dyDescent="0.25">
      <c r="A1080" s="7">
        <v>48499</v>
      </c>
      <c r="B1080">
        <v>2019</v>
      </c>
      <c r="C1080" t="s">
        <v>45</v>
      </c>
      <c r="D1080" t="s">
        <v>1264</v>
      </c>
      <c r="E1080" t="s">
        <v>1533</v>
      </c>
      <c r="F1080" s="1">
        <v>54815986</v>
      </c>
      <c r="G1080" t="s">
        <v>259</v>
      </c>
      <c r="H1080" t="s">
        <v>462</v>
      </c>
      <c r="I1080" t="s">
        <v>265</v>
      </c>
    </row>
    <row r="1081" spans="1:10" x14ac:dyDescent="0.25">
      <c r="A1081" s="7">
        <v>48495</v>
      </c>
      <c r="B1081">
        <v>2019</v>
      </c>
      <c r="C1081" t="s">
        <v>45</v>
      </c>
      <c r="D1081" t="s">
        <v>233</v>
      </c>
      <c r="E1081" t="s">
        <v>234</v>
      </c>
      <c r="F1081" s="1">
        <v>54620466</v>
      </c>
      <c r="G1081" t="s">
        <v>259</v>
      </c>
      <c r="H1081" t="s">
        <v>462</v>
      </c>
      <c r="I1081" t="s">
        <v>265</v>
      </c>
    </row>
    <row r="1082" spans="1:10" x14ac:dyDescent="0.25">
      <c r="A1082" s="7">
        <v>8103</v>
      </c>
      <c r="B1082">
        <v>2019</v>
      </c>
      <c r="C1082" t="s">
        <v>185</v>
      </c>
      <c r="D1082" t="s">
        <v>1524</v>
      </c>
      <c r="E1082" t="s">
        <v>1525</v>
      </c>
      <c r="F1082" s="1">
        <v>54405357</v>
      </c>
      <c r="G1082" t="s">
        <v>259</v>
      </c>
      <c r="H1082" t="s">
        <v>260</v>
      </c>
      <c r="I1082" t="s">
        <v>272</v>
      </c>
    </row>
    <row r="1083" spans="1:10" x14ac:dyDescent="0.25">
      <c r="A1083" s="7">
        <v>48337</v>
      </c>
      <c r="B1083">
        <v>2019</v>
      </c>
      <c r="C1083" t="s">
        <v>45</v>
      </c>
      <c r="D1083" t="s">
        <v>1621</v>
      </c>
      <c r="E1083" t="s">
        <v>1622</v>
      </c>
      <c r="F1083" s="1">
        <v>53665710</v>
      </c>
      <c r="G1083" t="s">
        <v>259</v>
      </c>
      <c r="H1083" t="s">
        <v>462</v>
      </c>
      <c r="I1083" t="s">
        <v>265</v>
      </c>
    </row>
    <row r="1084" spans="1:10" x14ac:dyDescent="0.25">
      <c r="A1084" s="7">
        <v>48135</v>
      </c>
      <c r="B1084">
        <v>2019</v>
      </c>
      <c r="C1084" t="s">
        <v>45</v>
      </c>
      <c r="D1084" t="s">
        <v>419</v>
      </c>
      <c r="E1084" t="s">
        <v>420</v>
      </c>
      <c r="F1084" s="1">
        <v>51230234</v>
      </c>
      <c r="G1084" t="s">
        <v>259</v>
      </c>
      <c r="H1084" t="s">
        <v>462</v>
      </c>
      <c r="I1084" t="s">
        <v>265</v>
      </c>
    </row>
    <row r="1085" spans="1:10" x14ac:dyDescent="0.25">
      <c r="A1085" s="7">
        <v>8071</v>
      </c>
      <c r="B1085">
        <v>2019</v>
      </c>
      <c r="C1085" t="s">
        <v>185</v>
      </c>
      <c r="D1085" t="s">
        <v>1623</v>
      </c>
      <c r="E1085" t="s">
        <v>1312</v>
      </c>
      <c r="F1085" s="1">
        <v>50717345</v>
      </c>
      <c r="G1085" t="s">
        <v>259</v>
      </c>
      <c r="H1085" t="s">
        <v>260</v>
      </c>
      <c r="I1085" t="s">
        <v>272</v>
      </c>
    </row>
    <row r="1086" spans="1:10" x14ac:dyDescent="0.25">
      <c r="A1086" s="7">
        <v>48151</v>
      </c>
      <c r="B1086">
        <v>2019</v>
      </c>
      <c r="C1086" t="s">
        <v>45</v>
      </c>
      <c r="D1086" t="s">
        <v>1444</v>
      </c>
      <c r="E1086" t="s">
        <v>1445</v>
      </c>
      <c r="F1086" s="1">
        <v>1367812</v>
      </c>
      <c r="G1086" t="s">
        <v>36</v>
      </c>
      <c r="H1086" t="s">
        <v>264</v>
      </c>
      <c r="I1086" t="s">
        <v>265</v>
      </c>
    </row>
    <row r="1087" spans="1:10" x14ac:dyDescent="0.25">
      <c r="A1087" s="7">
        <v>40039</v>
      </c>
      <c r="B1087">
        <v>2018</v>
      </c>
      <c r="C1087" t="s">
        <v>194</v>
      </c>
      <c r="D1087" t="s">
        <v>740</v>
      </c>
      <c r="E1087" t="s">
        <v>741</v>
      </c>
      <c r="F1087" s="1">
        <v>1337869.5514918191</v>
      </c>
      <c r="G1087" t="s">
        <v>36</v>
      </c>
      <c r="H1087" t="s">
        <v>264</v>
      </c>
      <c r="I1087" t="s">
        <v>461</v>
      </c>
    </row>
    <row r="1088" spans="1:10" x14ac:dyDescent="0.25">
      <c r="A1088" s="7">
        <v>49041</v>
      </c>
      <c r="B1088">
        <v>2019</v>
      </c>
      <c r="C1088" t="s">
        <v>165</v>
      </c>
      <c r="D1088" t="s">
        <v>1628</v>
      </c>
      <c r="E1088" t="s">
        <v>1629</v>
      </c>
      <c r="F1088" s="1">
        <v>1330640</v>
      </c>
      <c r="G1088" t="s">
        <v>36</v>
      </c>
      <c r="H1088" t="s">
        <v>264</v>
      </c>
      <c r="I1088" t="s">
        <v>538</v>
      </c>
    </row>
    <row r="1089" spans="1:10" x14ac:dyDescent="0.25">
      <c r="A1089" s="7">
        <v>56003</v>
      </c>
      <c r="B1089">
        <v>2019</v>
      </c>
      <c r="C1089" t="s">
        <v>84</v>
      </c>
      <c r="D1089" t="s">
        <v>92</v>
      </c>
      <c r="E1089" t="s">
        <v>1630</v>
      </c>
      <c r="F1089" s="1">
        <v>1300814</v>
      </c>
      <c r="G1089" t="s">
        <v>36</v>
      </c>
      <c r="H1089" t="s">
        <v>264</v>
      </c>
      <c r="I1089" t="s">
        <v>470</v>
      </c>
    </row>
    <row r="1090" spans="1:10" x14ac:dyDescent="0.25">
      <c r="A1090" s="7">
        <v>48423</v>
      </c>
      <c r="B1090">
        <v>2019</v>
      </c>
      <c r="C1090" t="s">
        <v>45</v>
      </c>
      <c r="D1090" t="s">
        <v>1631</v>
      </c>
      <c r="E1090" t="s">
        <v>1632</v>
      </c>
      <c r="F1090" s="1">
        <v>1282130</v>
      </c>
      <c r="G1090" t="s">
        <v>36</v>
      </c>
      <c r="H1090" t="s">
        <v>264</v>
      </c>
      <c r="I1090" t="s">
        <v>265</v>
      </c>
    </row>
    <row r="1091" spans="1:10" x14ac:dyDescent="0.25">
      <c r="A1091" s="7">
        <v>56019</v>
      </c>
      <c r="B1091">
        <v>2019</v>
      </c>
      <c r="C1091" t="s">
        <v>84</v>
      </c>
      <c r="D1091" t="s">
        <v>682</v>
      </c>
      <c r="E1091" t="s">
        <v>1614</v>
      </c>
      <c r="F1091" s="1">
        <v>1227322</v>
      </c>
      <c r="G1091" t="s">
        <v>36</v>
      </c>
      <c r="H1091" t="s">
        <v>264</v>
      </c>
      <c r="I1091" t="s">
        <v>470</v>
      </c>
    </row>
    <row r="1092" spans="1:10" x14ac:dyDescent="0.25">
      <c r="A1092" s="7">
        <v>48323</v>
      </c>
      <c r="B1092">
        <v>2019</v>
      </c>
      <c r="C1092" t="s">
        <v>45</v>
      </c>
      <c r="D1092" t="s">
        <v>1633</v>
      </c>
      <c r="E1092" t="s">
        <v>1634</v>
      </c>
      <c r="F1092" s="1">
        <v>1162465</v>
      </c>
      <c r="G1092" t="s">
        <v>36</v>
      </c>
      <c r="H1092" t="s">
        <v>264</v>
      </c>
      <c r="I1092" t="s">
        <v>265</v>
      </c>
    </row>
    <row r="1093" spans="1:10" x14ac:dyDescent="0.25">
      <c r="A1093" s="7">
        <v>40045</v>
      </c>
      <c r="B1093">
        <v>2018</v>
      </c>
      <c r="C1093" t="s">
        <v>194</v>
      </c>
      <c r="D1093" t="s">
        <v>728</v>
      </c>
      <c r="E1093" t="s">
        <v>729</v>
      </c>
      <c r="F1093" s="1">
        <v>50033330.849592037</v>
      </c>
      <c r="G1093" t="s">
        <v>259</v>
      </c>
      <c r="H1093" t="s">
        <v>260</v>
      </c>
      <c r="I1093" t="s">
        <v>461</v>
      </c>
    </row>
    <row r="1094" spans="1:10" x14ac:dyDescent="0.25">
      <c r="A1094" s="7">
        <v>42105</v>
      </c>
      <c r="B1094">
        <v>2019</v>
      </c>
      <c r="C1094" t="s">
        <v>26</v>
      </c>
      <c r="D1094" t="s">
        <v>1624</v>
      </c>
      <c r="E1094" t="s">
        <v>1625</v>
      </c>
      <c r="F1094" s="1">
        <v>49847138.419999987</v>
      </c>
      <c r="G1094" t="s">
        <v>259</v>
      </c>
      <c r="H1094" t="s">
        <v>260</v>
      </c>
      <c r="I1094" t="s">
        <v>261</v>
      </c>
    </row>
    <row r="1095" spans="1:10" x14ac:dyDescent="0.25">
      <c r="A1095" s="7">
        <v>48215</v>
      </c>
      <c r="B1095">
        <v>2019</v>
      </c>
      <c r="C1095" t="s">
        <v>45</v>
      </c>
      <c r="D1095" t="s">
        <v>767</v>
      </c>
      <c r="E1095" t="s">
        <v>768</v>
      </c>
      <c r="F1095" s="1">
        <v>48819595</v>
      </c>
      <c r="G1095" t="s">
        <v>259</v>
      </c>
      <c r="H1095" t="s">
        <v>462</v>
      </c>
      <c r="I1095" t="s">
        <v>265</v>
      </c>
    </row>
    <row r="1096" spans="1:10" x14ac:dyDescent="0.25">
      <c r="A1096" s="7">
        <v>40149</v>
      </c>
      <c r="B1096">
        <v>2018</v>
      </c>
      <c r="C1096" t="s">
        <v>194</v>
      </c>
      <c r="D1096" t="s">
        <v>1626</v>
      </c>
      <c r="E1096" t="s">
        <v>1627</v>
      </c>
      <c r="F1096" s="1">
        <v>47948939.428219154</v>
      </c>
      <c r="G1096" t="s">
        <v>259</v>
      </c>
      <c r="H1096" t="s">
        <v>260</v>
      </c>
      <c r="I1096" t="s">
        <v>461</v>
      </c>
    </row>
    <row r="1097" spans="1:10" x14ac:dyDescent="0.25">
      <c r="A1097" s="7">
        <v>48295</v>
      </c>
      <c r="B1097">
        <v>2019</v>
      </c>
      <c r="C1097" t="s">
        <v>45</v>
      </c>
      <c r="D1097" t="s">
        <v>1635</v>
      </c>
      <c r="E1097" t="s">
        <v>1636</v>
      </c>
      <c r="F1097" s="1">
        <v>46708083</v>
      </c>
      <c r="G1097" t="s">
        <v>259</v>
      </c>
      <c r="H1097" t="s">
        <v>462</v>
      </c>
      <c r="I1097" t="s">
        <v>265</v>
      </c>
    </row>
    <row r="1098" spans="1:10" x14ac:dyDescent="0.25">
      <c r="A1098" s="7">
        <v>40019</v>
      </c>
      <c r="B1098">
        <v>2018</v>
      </c>
      <c r="C1098" t="s">
        <v>194</v>
      </c>
      <c r="D1098" t="s">
        <v>703</v>
      </c>
      <c r="E1098" t="s">
        <v>704</v>
      </c>
      <c r="F1098" s="1">
        <v>46161193.367822513</v>
      </c>
      <c r="G1098" t="s">
        <v>259</v>
      </c>
      <c r="H1098" t="s">
        <v>260</v>
      </c>
      <c r="I1098" t="s">
        <v>461</v>
      </c>
    </row>
    <row r="1099" spans="1:10" x14ac:dyDescent="0.25">
      <c r="A1099" s="7">
        <v>40077</v>
      </c>
      <c r="B1099">
        <v>2018</v>
      </c>
      <c r="C1099" t="s">
        <v>194</v>
      </c>
      <c r="D1099" t="s">
        <v>1637</v>
      </c>
      <c r="E1099" t="s">
        <v>1638</v>
      </c>
      <c r="F1099" s="1">
        <v>46111502.316438012</v>
      </c>
      <c r="G1099" t="s">
        <v>259</v>
      </c>
      <c r="H1099" t="s">
        <v>260</v>
      </c>
      <c r="I1099" t="s">
        <v>461</v>
      </c>
    </row>
    <row r="1100" spans="1:10" x14ac:dyDescent="0.25">
      <c r="A1100" s="7">
        <v>49013</v>
      </c>
      <c r="B1100">
        <v>2019</v>
      </c>
      <c r="C1100" t="s">
        <v>165</v>
      </c>
      <c r="D1100" t="s">
        <v>536</v>
      </c>
      <c r="E1100" t="s">
        <v>537</v>
      </c>
      <c r="F1100" s="1">
        <v>43553830</v>
      </c>
      <c r="G1100" t="s">
        <v>259</v>
      </c>
      <c r="H1100" t="s">
        <v>260</v>
      </c>
      <c r="I1100" t="s">
        <v>538</v>
      </c>
      <c r="J1100" t="s">
        <v>473</v>
      </c>
    </row>
    <row r="1101" spans="1:10" x14ac:dyDescent="0.25">
      <c r="A1101" s="7">
        <v>48103</v>
      </c>
      <c r="B1101">
        <v>2019</v>
      </c>
      <c r="C1101" t="s">
        <v>45</v>
      </c>
      <c r="D1101" t="s">
        <v>701</v>
      </c>
      <c r="E1101" t="s">
        <v>702</v>
      </c>
      <c r="F1101" s="1">
        <v>41861518</v>
      </c>
      <c r="G1101" t="s">
        <v>259</v>
      </c>
      <c r="H1101" t="s">
        <v>462</v>
      </c>
      <c r="I1101" t="s">
        <v>265</v>
      </c>
    </row>
    <row r="1102" spans="1:10" x14ac:dyDescent="0.25">
      <c r="A1102" s="7">
        <v>48285</v>
      </c>
      <c r="B1102">
        <v>2019</v>
      </c>
      <c r="C1102" t="s">
        <v>45</v>
      </c>
      <c r="D1102" t="s">
        <v>720</v>
      </c>
      <c r="E1102" t="s">
        <v>721</v>
      </c>
      <c r="F1102" s="1">
        <v>41803533</v>
      </c>
      <c r="G1102" t="s">
        <v>259</v>
      </c>
      <c r="H1102" t="s">
        <v>462</v>
      </c>
      <c r="I1102" t="s">
        <v>265</v>
      </c>
    </row>
    <row r="1103" spans="1:10" x14ac:dyDescent="0.25">
      <c r="A1103" s="7">
        <v>39029</v>
      </c>
      <c r="B1103">
        <v>2019</v>
      </c>
      <c r="C1103" t="s">
        <v>65</v>
      </c>
      <c r="D1103" t="s">
        <v>1639</v>
      </c>
      <c r="E1103" t="s">
        <v>1640</v>
      </c>
      <c r="F1103" s="1">
        <v>41637763</v>
      </c>
      <c r="G1103" t="s">
        <v>259</v>
      </c>
      <c r="H1103" t="s">
        <v>462</v>
      </c>
      <c r="I1103" t="s">
        <v>467</v>
      </c>
    </row>
    <row r="1104" spans="1:10" x14ac:dyDescent="0.25">
      <c r="A1104" s="7">
        <v>40009</v>
      </c>
      <c r="B1104">
        <v>2018</v>
      </c>
      <c r="C1104" t="s">
        <v>194</v>
      </c>
      <c r="D1104" t="s">
        <v>1641</v>
      </c>
      <c r="E1104" t="s">
        <v>1642</v>
      </c>
      <c r="F1104" s="1">
        <v>41149834.019906849</v>
      </c>
      <c r="G1104" t="s">
        <v>259</v>
      </c>
      <c r="H1104" t="s">
        <v>260</v>
      </c>
      <c r="I1104" t="s">
        <v>461</v>
      </c>
    </row>
    <row r="1105" spans="1:10" x14ac:dyDescent="0.25">
      <c r="A1105" s="7">
        <v>48415</v>
      </c>
      <c r="B1105">
        <v>2019</v>
      </c>
      <c r="C1105" t="s">
        <v>45</v>
      </c>
      <c r="D1105" t="s">
        <v>287</v>
      </c>
      <c r="E1105" t="s">
        <v>288</v>
      </c>
      <c r="F1105" s="1">
        <v>40660203</v>
      </c>
      <c r="G1105" t="s">
        <v>259</v>
      </c>
      <c r="H1105" t="s">
        <v>462</v>
      </c>
      <c r="I1105" t="s">
        <v>265</v>
      </c>
    </row>
    <row r="1106" spans="1:10" x14ac:dyDescent="0.25">
      <c r="A1106" s="7">
        <v>48501</v>
      </c>
      <c r="B1106">
        <v>2019</v>
      </c>
      <c r="C1106" t="s">
        <v>45</v>
      </c>
      <c r="D1106" t="s">
        <v>528</v>
      </c>
      <c r="E1106" t="s">
        <v>529</v>
      </c>
      <c r="F1106" s="1">
        <v>38802638</v>
      </c>
      <c r="G1106" t="s">
        <v>259</v>
      </c>
      <c r="H1106" t="s">
        <v>462</v>
      </c>
      <c r="I1106" t="s">
        <v>265</v>
      </c>
    </row>
    <row r="1107" spans="1:10" x14ac:dyDescent="0.25">
      <c r="A1107" s="7">
        <v>49007</v>
      </c>
      <c r="B1107">
        <v>2019</v>
      </c>
      <c r="C1107" t="s">
        <v>165</v>
      </c>
      <c r="D1107" t="s">
        <v>1063</v>
      </c>
      <c r="E1107" t="s">
        <v>1163</v>
      </c>
      <c r="F1107" s="1">
        <v>38516144</v>
      </c>
      <c r="G1107" t="s">
        <v>259</v>
      </c>
      <c r="H1107" t="s">
        <v>260</v>
      </c>
      <c r="I1107" t="s">
        <v>538</v>
      </c>
      <c r="J1107" t="s">
        <v>473</v>
      </c>
    </row>
    <row r="1108" spans="1:10" x14ac:dyDescent="0.25">
      <c r="A1108" s="7">
        <v>22113</v>
      </c>
      <c r="B1108">
        <v>2018</v>
      </c>
      <c r="C1108" t="s">
        <v>127</v>
      </c>
      <c r="D1108" t="s">
        <v>1575</v>
      </c>
      <c r="E1108" t="s">
        <v>1576</v>
      </c>
      <c r="F1108" s="1">
        <v>38442671.351005569</v>
      </c>
      <c r="G1108" t="s">
        <v>259</v>
      </c>
      <c r="H1108" t="s">
        <v>260</v>
      </c>
      <c r="I1108" t="s">
        <v>461</v>
      </c>
    </row>
    <row r="1109" spans="1:10" x14ac:dyDescent="0.25">
      <c r="A1109" s="7">
        <v>48393</v>
      </c>
      <c r="B1109">
        <v>2019</v>
      </c>
      <c r="C1109" t="s">
        <v>45</v>
      </c>
      <c r="D1109" t="s">
        <v>1422</v>
      </c>
      <c r="E1109" t="s">
        <v>1423</v>
      </c>
      <c r="F1109" s="1">
        <v>38082784</v>
      </c>
      <c r="G1109" t="s">
        <v>259</v>
      </c>
      <c r="H1109" t="s">
        <v>462</v>
      </c>
      <c r="I1109" t="s">
        <v>265</v>
      </c>
    </row>
    <row r="1110" spans="1:10" x14ac:dyDescent="0.25">
      <c r="A1110" s="7">
        <v>40093</v>
      </c>
      <c r="B1110">
        <v>2018</v>
      </c>
      <c r="C1110" t="s">
        <v>194</v>
      </c>
      <c r="D1110" t="s">
        <v>1406</v>
      </c>
      <c r="E1110" t="s">
        <v>1407</v>
      </c>
      <c r="F1110" s="1">
        <v>37537064.215838574</v>
      </c>
      <c r="G1110" t="s">
        <v>259</v>
      </c>
      <c r="H1110" t="s">
        <v>260</v>
      </c>
      <c r="I1110" t="s">
        <v>461</v>
      </c>
    </row>
    <row r="1111" spans="1:10" x14ac:dyDescent="0.25">
      <c r="A1111" s="7">
        <v>54091</v>
      </c>
      <c r="B1111">
        <v>2018</v>
      </c>
      <c r="C1111" t="s">
        <v>94</v>
      </c>
      <c r="D1111" t="s">
        <v>1643</v>
      </c>
      <c r="E1111" t="s">
        <v>1644</v>
      </c>
      <c r="F1111" s="1">
        <v>37406034.16649542</v>
      </c>
      <c r="G1111" t="s">
        <v>259</v>
      </c>
      <c r="H1111" t="s">
        <v>260</v>
      </c>
      <c r="I1111" t="s">
        <v>461</v>
      </c>
    </row>
    <row r="1112" spans="1:10" x14ac:dyDescent="0.25">
      <c r="A1112" s="7">
        <v>48289</v>
      </c>
      <c r="B1112">
        <v>2019</v>
      </c>
      <c r="C1112" t="s">
        <v>45</v>
      </c>
      <c r="D1112" t="s">
        <v>829</v>
      </c>
      <c r="E1112" t="s">
        <v>1645</v>
      </c>
      <c r="F1112" s="1">
        <v>36226431</v>
      </c>
      <c r="G1112" t="s">
        <v>259</v>
      </c>
      <c r="H1112" t="s">
        <v>462</v>
      </c>
      <c r="I1112" t="s">
        <v>265</v>
      </c>
    </row>
    <row r="1113" spans="1:10" x14ac:dyDescent="0.25">
      <c r="A1113" s="7">
        <v>54049</v>
      </c>
      <c r="B1113">
        <v>2018</v>
      </c>
      <c r="C1113" t="s">
        <v>94</v>
      </c>
      <c r="D1113" t="s">
        <v>1646</v>
      </c>
      <c r="E1113" t="s">
        <v>550</v>
      </c>
      <c r="F1113" s="1">
        <v>35767090.470785379</v>
      </c>
      <c r="G1113" t="s">
        <v>259</v>
      </c>
      <c r="H1113" t="s">
        <v>260</v>
      </c>
      <c r="I1113" t="s">
        <v>461</v>
      </c>
    </row>
    <row r="1114" spans="1:10" x14ac:dyDescent="0.25">
      <c r="A1114" s="7">
        <v>54009</v>
      </c>
      <c r="B1114">
        <v>2018</v>
      </c>
      <c r="C1114" t="s">
        <v>94</v>
      </c>
      <c r="D1114" t="s">
        <v>1571</v>
      </c>
      <c r="E1114" t="s">
        <v>1572</v>
      </c>
      <c r="F1114" s="1">
        <v>35532742.318772011</v>
      </c>
      <c r="G1114" t="s">
        <v>259</v>
      </c>
      <c r="H1114" t="s">
        <v>260</v>
      </c>
      <c r="I1114" t="s">
        <v>461</v>
      </c>
    </row>
    <row r="1115" spans="1:10" x14ac:dyDescent="0.25">
      <c r="A1115" s="7">
        <v>56023</v>
      </c>
      <c r="B1115">
        <v>2019</v>
      </c>
      <c r="C1115" t="s">
        <v>84</v>
      </c>
      <c r="D1115" t="s">
        <v>664</v>
      </c>
      <c r="E1115" t="s">
        <v>1647</v>
      </c>
      <c r="F1115" s="1">
        <v>34524470</v>
      </c>
      <c r="G1115" t="s">
        <v>259</v>
      </c>
      <c r="H1115" t="s">
        <v>260</v>
      </c>
      <c r="I1115" t="s">
        <v>470</v>
      </c>
    </row>
    <row r="1116" spans="1:10" x14ac:dyDescent="0.25">
      <c r="A1116" s="7">
        <v>48427</v>
      </c>
      <c r="B1116">
        <v>2019</v>
      </c>
      <c r="C1116" t="s">
        <v>45</v>
      </c>
      <c r="D1116" t="s">
        <v>282</v>
      </c>
      <c r="E1116" t="s">
        <v>283</v>
      </c>
      <c r="F1116" s="1">
        <v>34492093</v>
      </c>
      <c r="G1116" t="s">
        <v>259</v>
      </c>
      <c r="H1116" t="s">
        <v>462</v>
      </c>
      <c r="I1116" t="s">
        <v>265</v>
      </c>
    </row>
    <row r="1117" spans="1:10" x14ac:dyDescent="0.25">
      <c r="A1117" s="7">
        <v>8033</v>
      </c>
      <c r="B1117">
        <v>2019</v>
      </c>
      <c r="C1117" t="s">
        <v>185</v>
      </c>
      <c r="D1117" t="s">
        <v>1648</v>
      </c>
      <c r="E1117" t="s">
        <v>1649</v>
      </c>
      <c r="F1117" s="1">
        <v>33499027</v>
      </c>
      <c r="G1117" t="s">
        <v>259</v>
      </c>
      <c r="H1117" t="s">
        <v>260</v>
      </c>
      <c r="I1117" t="s">
        <v>272</v>
      </c>
    </row>
    <row r="1118" spans="1:10" x14ac:dyDescent="0.25">
      <c r="A1118" s="7">
        <v>22101</v>
      </c>
      <c r="B1118">
        <v>2018</v>
      </c>
      <c r="C1118" t="s">
        <v>127</v>
      </c>
      <c r="D1118" t="s">
        <v>1547</v>
      </c>
      <c r="E1118" t="s">
        <v>1548</v>
      </c>
      <c r="F1118" s="1">
        <v>33306404.164119415</v>
      </c>
      <c r="G1118" t="s">
        <v>259</v>
      </c>
      <c r="H1118" t="s">
        <v>260</v>
      </c>
      <c r="I1118" t="s">
        <v>461</v>
      </c>
    </row>
    <row r="1119" spans="1:10" x14ac:dyDescent="0.25">
      <c r="A1119" s="7">
        <v>48221</v>
      </c>
      <c r="B1119">
        <v>2019</v>
      </c>
      <c r="C1119" t="s">
        <v>45</v>
      </c>
      <c r="D1119" t="s">
        <v>255</v>
      </c>
      <c r="E1119" t="s">
        <v>256</v>
      </c>
      <c r="F1119" s="2">
        <v>32177117</v>
      </c>
      <c r="G1119" t="s">
        <v>259</v>
      </c>
      <c r="H1119" t="s">
        <v>462</v>
      </c>
      <c r="I1119" t="s">
        <v>265</v>
      </c>
    </row>
    <row r="1120" spans="1:10" x14ac:dyDescent="0.25">
      <c r="A1120" s="7">
        <v>40047</v>
      </c>
      <c r="B1120">
        <v>2018</v>
      </c>
      <c r="C1120" t="s">
        <v>194</v>
      </c>
      <c r="D1120" t="s">
        <v>1529</v>
      </c>
      <c r="E1120" t="s">
        <v>597</v>
      </c>
      <c r="F1120" s="2">
        <v>31542230.524183813</v>
      </c>
      <c r="G1120" t="s">
        <v>259</v>
      </c>
      <c r="H1120" t="s">
        <v>260</v>
      </c>
      <c r="I1120" t="s">
        <v>461</v>
      </c>
    </row>
    <row r="1121" spans="1:9" x14ac:dyDescent="0.25">
      <c r="A1121" s="7">
        <v>48357</v>
      </c>
      <c r="B1121">
        <v>2019</v>
      </c>
      <c r="C1121" t="s">
        <v>45</v>
      </c>
      <c r="D1121" t="s">
        <v>1414</v>
      </c>
      <c r="E1121" t="s">
        <v>1415</v>
      </c>
      <c r="F1121" s="2">
        <v>31319748</v>
      </c>
      <c r="G1121" t="s">
        <v>259</v>
      </c>
      <c r="H1121" t="s">
        <v>462</v>
      </c>
      <c r="I1121" t="s">
        <v>265</v>
      </c>
    </row>
    <row r="1122" spans="1:9" x14ac:dyDescent="0.25">
      <c r="A1122" s="7">
        <v>48293</v>
      </c>
      <c r="B1122">
        <v>2019</v>
      </c>
      <c r="C1122" t="s">
        <v>45</v>
      </c>
      <c r="D1122" t="s">
        <v>1092</v>
      </c>
      <c r="E1122" t="s">
        <v>1093</v>
      </c>
      <c r="F1122" s="2">
        <v>30945037</v>
      </c>
      <c r="G1122" t="s">
        <v>259</v>
      </c>
      <c r="H1122" t="s">
        <v>462</v>
      </c>
      <c r="I1122" t="s">
        <v>265</v>
      </c>
    </row>
    <row r="1123" spans="1:9" x14ac:dyDescent="0.25">
      <c r="A1123" s="7">
        <v>48183</v>
      </c>
      <c r="B1123">
        <v>2019</v>
      </c>
      <c r="C1123" t="s">
        <v>45</v>
      </c>
      <c r="D1123" t="s">
        <v>1612</v>
      </c>
      <c r="E1123" t="s">
        <v>1613</v>
      </c>
      <c r="F1123" s="1">
        <v>30708617</v>
      </c>
      <c r="G1123" t="s">
        <v>259</v>
      </c>
      <c r="H1123" t="s">
        <v>462</v>
      </c>
      <c r="I1123" t="s">
        <v>265</v>
      </c>
    </row>
    <row r="1124" spans="1:9" x14ac:dyDescent="0.25">
      <c r="A1124" s="7">
        <v>48261</v>
      </c>
      <c r="B1124">
        <v>2019</v>
      </c>
      <c r="C1124" t="s">
        <v>45</v>
      </c>
      <c r="D1124" t="s">
        <v>59</v>
      </c>
      <c r="E1124" t="s">
        <v>60</v>
      </c>
      <c r="F1124" s="1">
        <v>28749742</v>
      </c>
      <c r="G1124" t="s">
        <v>259</v>
      </c>
      <c r="H1124" t="s">
        <v>462</v>
      </c>
      <c r="I1124" t="s">
        <v>265</v>
      </c>
    </row>
    <row r="1125" spans="1:9" x14ac:dyDescent="0.25">
      <c r="A1125" s="7">
        <v>48373</v>
      </c>
      <c r="B1125">
        <v>2019</v>
      </c>
      <c r="C1125" t="s">
        <v>45</v>
      </c>
      <c r="D1125" t="s">
        <v>125</v>
      </c>
      <c r="E1125" t="s">
        <v>1650</v>
      </c>
      <c r="F1125" s="1">
        <v>28361457</v>
      </c>
      <c r="G1125" t="s">
        <v>259</v>
      </c>
      <c r="H1125" t="s">
        <v>462</v>
      </c>
      <c r="I1125" t="s">
        <v>265</v>
      </c>
    </row>
    <row r="1126" spans="1:9" x14ac:dyDescent="0.25">
      <c r="A1126" s="7">
        <v>20189</v>
      </c>
      <c r="B1126">
        <v>2018</v>
      </c>
      <c r="C1126" t="s">
        <v>284</v>
      </c>
      <c r="D1126" t="s">
        <v>1651</v>
      </c>
      <c r="E1126" t="s">
        <v>1652</v>
      </c>
      <c r="F1126">
        <v>27355825.681880306</v>
      </c>
      <c r="G1126" t="s">
        <v>259</v>
      </c>
      <c r="H1126" t="s">
        <v>260</v>
      </c>
      <c r="I1126" t="s">
        <v>461</v>
      </c>
    </row>
    <row r="1127" spans="1:9" x14ac:dyDescent="0.25">
      <c r="A1127" s="7">
        <v>40139</v>
      </c>
      <c r="B1127">
        <v>2018</v>
      </c>
      <c r="C1127" t="s">
        <v>194</v>
      </c>
      <c r="D1127" t="s">
        <v>1578</v>
      </c>
      <c r="E1127" t="s">
        <v>1186</v>
      </c>
      <c r="F1127" s="1">
        <v>27266983.36832048</v>
      </c>
      <c r="G1127" t="s">
        <v>259</v>
      </c>
      <c r="H1127" t="s">
        <v>260</v>
      </c>
      <c r="I1127" t="s">
        <v>461</v>
      </c>
    </row>
    <row r="1128" spans="1:9" x14ac:dyDescent="0.25">
      <c r="A1128" s="7">
        <v>48353</v>
      </c>
      <c r="B1128">
        <v>2019</v>
      </c>
      <c r="C1128" t="s">
        <v>45</v>
      </c>
      <c r="D1128" t="s">
        <v>46</v>
      </c>
      <c r="E1128" t="s">
        <v>47</v>
      </c>
      <c r="F1128" s="1">
        <v>1133980</v>
      </c>
      <c r="G1128" t="s">
        <v>36</v>
      </c>
      <c r="H1128" t="s">
        <v>264</v>
      </c>
      <c r="I1128" t="s">
        <v>265</v>
      </c>
    </row>
    <row r="1129" spans="1:9" x14ac:dyDescent="0.25">
      <c r="A1129" s="7">
        <v>48483</v>
      </c>
      <c r="B1129">
        <v>2019</v>
      </c>
      <c r="C1129" t="s">
        <v>45</v>
      </c>
      <c r="D1129" t="s">
        <v>1410</v>
      </c>
      <c r="E1129" t="s">
        <v>1411</v>
      </c>
      <c r="F1129" s="1">
        <v>1132290</v>
      </c>
      <c r="G1129" t="s">
        <v>36</v>
      </c>
      <c r="H1129" t="s">
        <v>264</v>
      </c>
      <c r="I1129" t="s">
        <v>265</v>
      </c>
    </row>
    <row r="1130" spans="1:9" x14ac:dyDescent="0.25">
      <c r="A1130" s="7">
        <v>48189</v>
      </c>
      <c r="B1130">
        <v>2019</v>
      </c>
      <c r="C1130" t="s">
        <v>45</v>
      </c>
      <c r="D1130" t="s">
        <v>1030</v>
      </c>
      <c r="E1130" t="s">
        <v>1031</v>
      </c>
      <c r="F1130" s="1">
        <v>1131070</v>
      </c>
      <c r="G1130" t="s">
        <v>36</v>
      </c>
      <c r="H1130" t="s">
        <v>264</v>
      </c>
      <c r="I1130" t="s">
        <v>265</v>
      </c>
    </row>
    <row r="1131" spans="1:9" x14ac:dyDescent="0.25">
      <c r="A1131" s="7">
        <v>54017</v>
      </c>
      <c r="B1131">
        <v>2018</v>
      </c>
      <c r="C1131" t="s">
        <v>94</v>
      </c>
      <c r="D1131" t="s">
        <v>489</v>
      </c>
      <c r="E1131" t="s">
        <v>490</v>
      </c>
      <c r="F1131" s="1">
        <v>1098382.4908565928</v>
      </c>
      <c r="G1131" t="s">
        <v>36</v>
      </c>
      <c r="H1131" t="s">
        <v>264</v>
      </c>
      <c r="I1131" t="s">
        <v>461</v>
      </c>
    </row>
    <row r="1132" spans="1:9" x14ac:dyDescent="0.25">
      <c r="A1132" s="7">
        <v>22051</v>
      </c>
      <c r="B1132">
        <v>2018</v>
      </c>
      <c r="C1132" t="s">
        <v>127</v>
      </c>
      <c r="D1132" t="s">
        <v>246</v>
      </c>
      <c r="E1132" t="s">
        <v>247</v>
      </c>
      <c r="F1132" s="1">
        <v>1096187.0529355148</v>
      </c>
      <c r="G1132" t="s">
        <v>36</v>
      </c>
      <c r="H1132" t="s">
        <v>264</v>
      </c>
      <c r="I1132" t="s">
        <v>461</v>
      </c>
    </row>
    <row r="1133" spans="1:9" x14ac:dyDescent="0.25">
      <c r="A1133" s="7">
        <v>22027</v>
      </c>
      <c r="B1133">
        <v>2018</v>
      </c>
      <c r="C1133" t="s">
        <v>127</v>
      </c>
      <c r="D1133" t="s">
        <v>1653</v>
      </c>
      <c r="E1133" t="s">
        <v>1654</v>
      </c>
      <c r="F1133" s="1">
        <v>1086146.4177093359</v>
      </c>
      <c r="G1133" t="s">
        <v>36</v>
      </c>
      <c r="H1133" t="s">
        <v>264</v>
      </c>
      <c r="I1133" t="s">
        <v>461</v>
      </c>
    </row>
    <row r="1134" spans="1:9" x14ac:dyDescent="0.25">
      <c r="A1134" s="7">
        <v>40125</v>
      </c>
      <c r="B1134">
        <v>2018</v>
      </c>
      <c r="C1134" t="s">
        <v>194</v>
      </c>
      <c r="D1134" t="s">
        <v>1655</v>
      </c>
      <c r="E1134" t="s">
        <v>1656</v>
      </c>
      <c r="F1134" s="1">
        <v>1081122.0789220405</v>
      </c>
      <c r="G1134" t="s">
        <v>36</v>
      </c>
      <c r="H1134" t="s">
        <v>264</v>
      </c>
      <c r="I1134" t="s">
        <v>461</v>
      </c>
    </row>
    <row r="1135" spans="1:9" x14ac:dyDescent="0.25">
      <c r="A1135" s="7">
        <v>48055</v>
      </c>
      <c r="B1135">
        <v>2019</v>
      </c>
      <c r="C1135" t="s">
        <v>45</v>
      </c>
      <c r="D1135" t="s">
        <v>1657</v>
      </c>
      <c r="E1135" t="s">
        <v>1658</v>
      </c>
      <c r="F1135" s="1">
        <v>1077222</v>
      </c>
      <c r="G1135" t="s">
        <v>36</v>
      </c>
      <c r="H1135" t="s">
        <v>264</v>
      </c>
      <c r="I1135" t="s">
        <v>265</v>
      </c>
    </row>
    <row r="1136" spans="1:9" x14ac:dyDescent="0.25">
      <c r="A1136" s="7">
        <v>40103</v>
      </c>
      <c r="B1136">
        <v>2018</v>
      </c>
      <c r="C1136" t="s">
        <v>194</v>
      </c>
      <c r="D1136" t="s">
        <v>1659</v>
      </c>
      <c r="E1136" t="s">
        <v>1292</v>
      </c>
      <c r="F1136" s="1">
        <v>1063518.4446583253</v>
      </c>
      <c r="G1136" t="s">
        <v>36</v>
      </c>
      <c r="H1136" t="s">
        <v>264</v>
      </c>
      <c r="I1136" t="s">
        <v>461</v>
      </c>
    </row>
    <row r="1137" spans="1:10" x14ac:dyDescent="0.25">
      <c r="A1137" s="7">
        <v>22011</v>
      </c>
      <c r="B1137">
        <v>2018</v>
      </c>
      <c r="C1137" t="s">
        <v>127</v>
      </c>
      <c r="D1137" t="s">
        <v>1660</v>
      </c>
      <c r="E1137" t="s">
        <v>1661</v>
      </c>
      <c r="F1137" s="1">
        <v>1050992.7622714147</v>
      </c>
      <c r="G1137" t="s">
        <v>36</v>
      </c>
      <c r="H1137" t="s">
        <v>264</v>
      </c>
      <c r="I1137" t="s">
        <v>461</v>
      </c>
    </row>
    <row r="1138" spans="1:10" x14ac:dyDescent="0.25">
      <c r="A1138" s="7">
        <v>48097</v>
      </c>
      <c r="B1138">
        <v>2019</v>
      </c>
      <c r="C1138" t="s">
        <v>45</v>
      </c>
      <c r="D1138" t="s">
        <v>1662</v>
      </c>
      <c r="E1138" t="s">
        <v>1663</v>
      </c>
      <c r="F1138" s="1">
        <v>1038153</v>
      </c>
      <c r="G1138" t="s">
        <v>36</v>
      </c>
      <c r="H1138" t="s">
        <v>264</v>
      </c>
      <c r="I1138" t="s">
        <v>265</v>
      </c>
    </row>
    <row r="1139" spans="1:10" x14ac:dyDescent="0.25">
      <c r="A1139" s="7">
        <v>20185</v>
      </c>
      <c r="B1139">
        <v>2018</v>
      </c>
      <c r="C1139" t="s">
        <v>284</v>
      </c>
      <c r="D1139" t="s">
        <v>1664</v>
      </c>
      <c r="E1139" t="s">
        <v>1665</v>
      </c>
      <c r="F1139" s="1">
        <v>1028538.5447545717</v>
      </c>
      <c r="G1139" t="s">
        <v>36</v>
      </c>
      <c r="H1139" t="s">
        <v>264</v>
      </c>
      <c r="I1139" t="s">
        <v>461</v>
      </c>
    </row>
    <row r="1140" spans="1:10" x14ac:dyDescent="0.25">
      <c r="A1140" s="7">
        <v>40069</v>
      </c>
      <c r="B1140">
        <v>2018</v>
      </c>
      <c r="C1140" t="s">
        <v>194</v>
      </c>
      <c r="D1140" t="s">
        <v>1666</v>
      </c>
      <c r="E1140" t="s">
        <v>1667</v>
      </c>
      <c r="F1140" s="1">
        <v>1027128.1616939364</v>
      </c>
      <c r="G1140" t="s">
        <v>36</v>
      </c>
      <c r="H1140" t="s">
        <v>264</v>
      </c>
      <c r="I1140" t="s">
        <v>461</v>
      </c>
    </row>
    <row r="1141" spans="1:10" x14ac:dyDescent="0.25">
      <c r="A1141" s="7">
        <v>6059</v>
      </c>
      <c r="B1141">
        <v>2019</v>
      </c>
      <c r="C1141" t="s">
        <v>39</v>
      </c>
      <c r="D1141" t="s">
        <v>192</v>
      </c>
      <c r="E1141" t="s">
        <v>1546</v>
      </c>
      <c r="F1141" s="1">
        <v>1023541</v>
      </c>
      <c r="G1141" t="s">
        <v>454</v>
      </c>
      <c r="H1141" t="s">
        <v>455</v>
      </c>
      <c r="I1141" t="s">
        <v>456</v>
      </c>
      <c r="J1141" t="s">
        <v>730</v>
      </c>
    </row>
    <row r="1142" spans="1:10" x14ac:dyDescent="0.25">
      <c r="A1142" s="7">
        <v>40009</v>
      </c>
      <c r="B1142">
        <v>2018</v>
      </c>
      <c r="C1142" t="s">
        <v>194</v>
      </c>
      <c r="D1142" t="s">
        <v>1641</v>
      </c>
      <c r="E1142" t="s">
        <v>1642</v>
      </c>
      <c r="F1142" s="1">
        <v>1016182.2983638113</v>
      </c>
      <c r="G1142" t="s">
        <v>36</v>
      </c>
      <c r="H1142" t="s">
        <v>264</v>
      </c>
      <c r="I1142" t="s">
        <v>461</v>
      </c>
    </row>
    <row r="1143" spans="1:10" x14ac:dyDescent="0.25">
      <c r="A1143" s="7">
        <v>48013</v>
      </c>
      <c r="B1143">
        <v>2019</v>
      </c>
      <c r="C1143" t="s">
        <v>45</v>
      </c>
      <c r="D1143" t="s">
        <v>530</v>
      </c>
      <c r="E1143" t="s">
        <v>531</v>
      </c>
      <c r="F1143" s="1">
        <v>27260278</v>
      </c>
      <c r="G1143" t="s">
        <v>259</v>
      </c>
      <c r="H1143" t="s">
        <v>462</v>
      </c>
      <c r="I1143" t="s">
        <v>265</v>
      </c>
    </row>
    <row r="1144" spans="1:10" x14ac:dyDescent="0.25">
      <c r="A1144" s="7">
        <v>48149</v>
      </c>
      <c r="B1144">
        <v>2019</v>
      </c>
      <c r="C1144" t="s">
        <v>45</v>
      </c>
      <c r="D1144" t="s">
        <v>1221</v>
      </c>
      <c r="E1144" t="s">
        <v>1222</v>
      </c>
      <c r="F1144" s="1">
        <v>27065532</v>
      </c>
      <c r="G1144" t="s">
        <v>259</v>
      </c>
      <c r="H1144" t="s">
        <v>462</v>
      </c>
      <c r="I1144" t="s">
        <v>265</v>
      </c>
    </row>
    <row r="1145" spans="1:10" x14ac:dyDescent="0.25">
      <c r="A1145" s="7">
        <v>56041</v>
      </c>
      <c r="B1145">
        <v>2019</v>
      </c>
      <c r="C1145" t="s">
        <v>84</v>
      </c>
      <c r="D1145" t="s">
        <v>1426</v>
      </c>
      <c r="E1145" t="s">
        <v>1427</v>
      </c>
      <c r="F1145" s="1">
        <v>26893127</v>
      </c>
      <c r="G1145" t="s">
        <v>259</v>
      </c>
      <c r="H1145" t="s">
        <v>260</v>
      </c>
      <c r="I1145" t="s">
        <v>470</v>
      </c>
    </row>
    <row r="1146" spans="1:10" x14ac:dyDescent="0.25">
      <c r="A1146" s="7">
        <v>40087</v>
      </c>
      <c r="B1146">
        <v>2018</v>
      </c>
      <c r="C1146" t="s">
        <v>194</v>
      </c>
      <c r="D1146" t="s">
        <v>718</v>
      </c>
      <c r="E1146" t="s">
        <v>719</v>
      </c>
      <c r="F1146" s="1">
        <v>25837045.404207196</v>
      </c>
      <c r="G1146" t="s">
        <v>259</v>
      </c>
      <c r="H1146" t="s">
        <v>260</v>
      </c>
      <c r="I1146" t="s">
        <v>461</v>
      </c>
    </row>
    <row r="1147" spans="1:10" x14ac:dyDescent="0.25">
      <c r="A1147" s="7">
        <v>49007</v>
      </c>
      <c r="B1147">
        <v>2019</v>
      </c>
      <c r="C1147" t="s">
        <v>165</v>
      </c>
      <c r="D1147" t="s">
        <v>1063</v>
      </c>
      <c r="E1147" t="s">
        <v>1163</v>
      </c>
      <c r="F1147" s="1">
        <v>24011410</v>
      </c>
      <c r="G1147" t="s">
        <v>259</v>
      </c>
      <c r="H1147" t="s">
        <v>260</v>
      </c>
      <c r="I1147" t="s">
        <v>538</v>
      </c>
      <c r="J1147" t="s">
        <v>1668</v>
      </c>
    </row>
    <row r="1148" spans="1:10" x14ac:dyDescent="0.25">
      <c r="A1148" s="7">
        <v>40153</v>
      </c>
      <c r="B1148">
        <v>2018</v>
      </c>
      <c r="C1148" t="s">
        <v>194</v>
      </c>
      <c r="D1148" t="s">
        <v>1669</v>
      </c>
      <c r="E1148" t="s">
        <v>1009</v>
      </c>
      <c r="F1148" s="1">
        <v>23692879.931702867</v>
      </c>
      <c r="G1148" t="s">
        <v>259</v>
      </c>
      <c r="H1148" t="s">
        <v>260</v>
      </c>
      <c r="I1148" t="s">
        <v>461</v>
      </c>
    </row>
    <row r="1149" spans="1:10" x14ac:dyDescent="0.25">
      <c r="A1149" s="7">
        <v>48165</v>
      </c>
      <c r="B1149">
        <v>2019</v>
      </c>
      <c r="C1149" t="s">
        <v>45</v>
      </c>
      <c r="D1149" t="s">
        <v>532</v>
      </c>
      <c r="E1149" t="s">
        <v>533</v>
      </c>
      <c r="F1149" s="1">
        <v>23633630</v>
      </c>
      <c r="G1149" t="s">
        <v>259</v>
      </c>
      <c r="H1149" t="s">
        <v>462</v>
      </c>
      <c r="I1149" t="s">
        <v>265</v>
      </c>
    </row>
    <row r="1150" spans="1:10" x14ac:dyDescent="0.25">
      <c r="A1150" s="7">
        <v>22119</v>
      </c>
      <c r="B1150">
        <v>2018</v>
      </c>
      <c r="C1150" t="s">
        <v>127</v>
      </c>
      <c r="D1150" t="s">
        <v>1670</v>
      </c>
      <c r="E1150" t="s">
        <v>1671</v>
      </c>
      <c r="F1150" s="1">
        <v>23508453.041594528</v>
      </c>
      <c r="G1150" t="s">
        <v>259</v>
      </c>
      <c r="H1150" t="s">
        <v>260</v>
      </c>
      <c r="I1150" t="s">
        <v>461</v>
      </c>
    </row>
    <row r="1151" spans="1:10" x14ac:dyDescent="0.25">
      <c r="A1151" s="7">
        <v>42063</v>
      </c>
      <c r="B1151">
        <v>2019</v>
      </c>
      <c r="C1151" t="s">
        <v>26</v>
      </c>
      <c r="D1151" t="s">
        <v>61</v>
      </c>
      <c r="E1151" t="s">
        <v>62</v>
      </c>
      <c r="F1151" s="2">
        <v>23219865.099999975</v>
      </c>
      <c r="G1151" t="s">
        <v>259</v>
      </c>
      <c r="H1151" t="s">
        <v>462</v>
      </c>
      <c r="I1151" t="s">
        <v>497</v>
      </c>
    </row>
    <row r="1152" spans="1:10" x14ac:dyDescent="0.25">
      <c r="A1152" s="7">
        <v>48073</v>
      </c>
      <c r="B1152">
        <v>2019</v>
      </c>
      <c r="C1152" t="s">
        <v>45</v>
      </c>
      <c r="D1152" t="s">
        <v>443</v>
      </c>
      <c r="E1152" t="s">
        <v>1482</v>
      </c>
      <c r="F1152" s="2">
        <v>23198663</v>
      </c>
      <c r="G1152" t="s">
        <v>259</v>
      </c>
      <c r="H1152" t="s">
        <v>462</v>
      </c>
      <c r="I1152" t="s">
        <v>265</v>
      </c>
    </row>
    <row r="1153" spans="1:9" x14ac:dyDescent="0.25">
      <c r="A1153" s="7">
        <v>48423</v>
      </c>
      <c r="B1153">
        <v>2019</v>
      </c>
      <c r="C1153" t="s">
        <v>45</v>
      </c>
      <c r="D1153" t="s">
        <v>1631</v>
      </c>
      <c r="E1153" t="s">
        <v>1632</v>
      </c>
      <c r="F1153" s="2">
        <v>23191882</v>
      </c>
      <c r="G1153" t="s">
        <v>259</v>
      </c>
      <c r="H1153" t="s">
        <v>462</v>
      </c>
      <c r="I1153" t="s">
        <v>265</v>
      </c>
    </row>
    <row r="1154" spans="1:9" x14ac:dyDescent="0.25">
      <c r="A1154" s="7">
        <v>20067</v>
      </c>
      <c r="B1154">
        <v>2018</v>
      </c>
      <c r="C1154" t="s">
        <v>284</v>
      </c>
      <c r="D1154" t="s">
        <v>1069</v>
      </c>
      <c r="E1154" t="s">
        <v>1672</v>
      </c>
      <c r="F1154">
        <v>22534313.434463263</v>
      </c>
      <c r="G1154" t="s">
        <v>259</v>
      </c>
      <c r="H1154" t="s">
        <v>260</v>
      </c>
      <c r="I1154" t="s">
        <v>461</v>
      </c>
    </row>
    <row r="1155" spans="1:9" x14ac:dyDescent="0.25">
      <c r="A1155" s="7">
        <v>48459</v>
      </c>
      <c r="B1155">
        <v>2019</v>
      </c>
      <c r="C1155" t="s">
        <v>45</v>
      </c>
      <c r="D1155" t="s">
        <v>1673</v>
      </c>
      <c r="E1155" t="s">
        <v>1674</v>
      </c>
      <c r="F1155" s="1">
        <v>22475826</v>
      </c>
      <c r="G1155" t="s">
        <v>259</v>
      </c>
      <c r="H1155" t="s">
        <v>462</v>
      </c>
      <c r="I1155" t="s">
        <v>265</v>
      </c>
    </row>
    <row r="1156" spans="1:9" x14ac:dyDescent="0.25">
      <c r="A1156" s="7">
        <v>22075</v>
      </c>
      <c r="B1156">
        <v>2018</v>
      </c>
      <c r="C1156" t="s">
        <v>127</v>
      </c>
      <c r="D1156" t="s">
        <v>677</v>
      </c>
      <c r="E1156" t="s">
        <v>678</v>
      </c>
      <c r="F1156" s="1">
        <v>22414196.121688336</v>
      </c>
      <c r="G1156" t="s">
        <v>259</v>
      </c>
      <c r="H1156" t="s">
        <v>260</v>
      </c>
      <c r="I1156" t="s">
        <v>461</v>
      </c>
    </row>
    <row r="1157" spans="1:9" x14ac:dyDescent="0.25">
      <c r="A1157" s="7">
        <v>22099</v>
      </c>
      <c r="B1157">
        <v>2018</v>
      </c>
      <c r="C1157" t="s">
        <v>127</v>
      </c>
      <c r="D1157" t="s">
        <v>1675</v>
      </c>
      <c r="E1157" t="s">
        <v>1676</v>
      </c>
      <c r="F1157" s="1">
        <v>21981850.65885457</v>
      </c>
      <c r="G1157" t="s">
        <v>259</v>
      </c>
      <c r="H1157" t="s">
        <v>260</v>
      </c>
      <c r="I1157" t="s">
        <v>461</v>
      </c>
    </row>
    <row r="1158" spans="1:9" x14ac:dyDescent="0.25">
      <c r="A1158" s="7">
        <v>22109</v>
      </c>
      <c r="B1158">
        <v>2018</v>
      </c>
      <c r="C1158" t="s">
        <v>127</v>
      </c>
      <c r="D1158" t="s">
        <v>1527</v>
      </c>
      <c r="E1158" t="s">
        <v>1528</v>
      </c>
      <c r="F1158" s="1">
        <v>21765210.243238896</v>
      </c>
      <c r="G1158" t="s">
        <v>259</v>
      </c>
      <c r="H1158" t="s">
        <v>260</v>
      </c>
      <c r="I1158" t="s">
        <v>461</v>
      </c>
    </row>
    <row r="1159" spans="1:9" x14ac:dyDescent="0.25">
      <c r="A1159" s="7">
        <v>22057</v>
      </c>
      <c r="B1159">
        <v>2018</v>
      </c>
      <c r="C1159" t="s">
        <v>127</v>
      </c>
      <c r="D1159" t="s">
        <v>1416</v>
      </c>
      <c r="E1159" t="s">
        <v>1417</v>
      </c>
      <c r="F1159" s="1">
        <v>21738100.428129788</v>
      </c>
      <c r="G1159" t="s">
        <v>259</v>
      </c>
      <c r="H1159" t="s">
        <v>260</v>
      </c>
      <c r="I1159" t="s">
        <v>461</v>
      </c>
    </row>
    <row r="1160" spans="1:9" x14ac:dyDescent="0.25">
      <c r="A1160" s="7">
        <v>8001</v>
      </c>
      <c r="B1160">
        <v>2019</v>
      </c>
      <c r="C1160" t="s">
        <v>185</v>
      </c>
      <c r="D1160" t="s">
        <v>693</v>
      </c>
      <c r="E1160" t="s">
        <v>694</v>
      </c>
      <c r="F1160" s="1">
        <v>21474982</v>
      </c>
      <c r="G1160" t="s">
        <v>259</v>
      </c>
      <c r="H1160" t="s">
        <v>260</v>
      </c>
      <c r="I1160" t="s">
        <v>272</v>
      </c>
    </row>
    <row r="1161" spans="1:9" x14ac:dyDescent="0.25">
      <c r="A1161" s="7">
        <v>48435</v>
      </c>
      <c r="B1161">
        <v>2019</v>
      </c>
      <c r="C1161" t="s">
        <v>45</v>
      </c>
      <c r="D1161" t="s">
        <v>1677</v>
      </c>
      <c r="E1161" t="s">
        <v>1678</v>
      </c>
      <c r="F1161" s="1">
        <v>21092698</v>
      </c>
      <c r="G1161" t="s">
        <v>259</v>
      </c>
      <c r="H1161" t="s">
        <v>462</v>
      </c>
      <c r="I1161" t="s">
        <v>265</v>
      </c>
    </row>
    <row r="1162" spans="1:9" x14ac:dyDescent="0.25">
      <c r="A1162" s="7">
        <v>22023</v>
      </c>
      <c r="B1162">
        <v>2018</v>
      </c>
      <c r="C1162" t="s">
        <v>127</v>
      </c>
      <c r="D1162" t="s">
        <v>1594</v>
      </c>
      <c r="E1162" t="s">
        <v>1595</v>
      </c>
      <c r="F1162" s="1">
        <v>20892969.107234526</v>
      </c>
      <c r="G1162" t="s">
        <v>259</v>
      </c>
      <c r="H1162" t="s">
        <v>260</v>
      </c>
      <c r="I1162" t="s">
        <v>461</v>
      </c>
    </row>
    <row r="1163" spans="1:9" x14ac:dyDescent="0.25">
      <c r="A1163" s="7">
        <v>40007</v>
      </c>
      <c r="B1163">
        <v>2018</v>
      </c>
      <c r="C1163" t="s">
        <v>194</v>
      </c>
      <c r="D1163" t="s">
        <v>1679</v>
      </c>
      <c r="E1163" t="s">
        <v>1027</v>
      </c>
      <c r="F1163" s="1">
        <v>20684490.27036139</v>
      </c>
      <c r="G1163" t="s">
        <v>259</v>
      </c>
      <c r="H1163" t="s">
        <v>260</v>
      </c>
      <c r="I1163" t="s">
        <v>461</v>
      </c>
    </row>
    <row r="1164" spans="1:9" x14ac:dyDescent="0.25">
      <c r="A1164" s="7">
        <v>48443</v>
      </c>
      <c r="B1164">
        <v>2019</v>
      </c>
      <c r="C1164" t="s">
        <v>45</v>
      </c>
      <c r="D1164" t="s">
        <v>1680</v>
      </c>
      <c r="E1164" t="s">
        <v>1681</v>
      </c>
      <c r="F1164" s="1">
        <v>20240169</v>
      </c>
      <c r="G1164" t="s">
        <v>259</v>
      </c>
      <c r="H1164" t="s">
        <v>462</v>
      </c>
      <c r="I1164" t="s">
        <v>265</v>
      </c>
    </row>
    <row r="1165" spans="1:9" x14ac:dyDescent="0.25">
      <c r="A1165" s="7">
        <v>39111</v>
      </c>
      <c r="B1165">
        <v>2019</v>
      </c>
      <c r="C1165" t="s">
        <v>65</v>
      </c>
      <c r="D1165" t="s">
        <v>110</v>
      </c>
      <c r="E1165" t="s">
        <v>474</v>
      </c>
      <c r="F1165" s="1">
        <v>4735</v>
      </c>
      <c r="G1165" t="s">
        <v>30</v>
      </c>
      <c r="H1165" t="s">
        <v>31</v>
      </c>
      <c r="I1165" t="s">
        <v>32</v>
      </c>
    </row>
    <row r="1166" spans="1:9" x14ac:dyDescent="0.25">
      <c r="A1166" s="7">
        <v>54059</v>
      </c>
      <c r="B1166">
        <v>2019</v>
      </c>
      <c r="C1166" t="s">
        <v>94</v>
      </c>
      <c r="D1166" t="s">
        <v>1687</v>
      </c>
      <c r="E1166" t="s">
        <v>1688</v>
      </c>
      <c r="F1166" s="1">
        <v>4733</v>
      </c>
      <c r="G1166" t="s">
        <v>30</v>
      </c>
      <c r="H1166" t="s">
        <v>31</v>
      </c>
      <c r="I1166" t="s">
        <v>32</v>
      </c>
    </row>
    <row r="1167" spans="1:9" x14ac:dyDescent="0.25">
      <c r="A1167" s="7">
        <v>17145</v>
      </c>
      <c r="B1167">
        <v>2019</v>
      </c>
      <c r="C1167" t="s">
        <v>122</v>
      </c>
      <c r="D1167" t="s">
        <v>1689</v>
      </c>
      <c r="E1167" t="s">
        <v>1690</v>
      </c>
      <c r="F1167" s="1">
        <v>4468</v>
      </c>
      <c r="G1167" t="s">
        <v>30</v>
      </c>
      <c r="H1167" t="s">
        <v>31</v>
      </c>
      <c r="I1167" t="s">
        <v>32</v>
      </c>
    </row>
    <row r="1168" spans="1:9" x14ac:dyDescent="0.25">
      <c r="A1168" s="7">
        <v>49041</v>
      </c>
      <c r="B1168">
        <v>2019</v>
      </c>
      <c r="C1168" t="s">
        <v>165</v>
      </c>
      <c r="D1168" t="s">
        <v>1628</v>
      </c>
      <c r="E1168" t="s">
        <v>1629</v>
      </c>
      <c r="F1168" s="1">
        <v>4374</v>
      </c>
      <c r="G1168" t="s">
        <v>30</v>
      </c>
      <c r="H1168" t="s">
        <v>31</v>
      </c>
      <c r="I1168" t="s">
        <v>32</v>
      </c>
    </row>
    <row r="1169" spans="1:9" x14ac:dyDescent="0.25">
      <c r="A1169" s="7">
        <v>54005</v>
      </c>
      <c r="B1169">
        <v>2019</v>
      </c>
      <c r="C1169" t="s">
        <v>94</v>
      </c>
      <c r="D1169" t="s">
        <v>1180</v>
      </c>
      <c r="E1169" t="s">
        <v>1691</v>
      </c>
      <c r="F1169" s="1">
        <v>4279</v>
      </c>
      <c r="G1169" t="s">
        <v>30</v>
      </c>
      <c r="H1169" t="s">
        <v>31</v>
      </c>
      <c r="I1169" t="s">
        <v>32</v>
      </c>
    </row>
    <row r="1170" spans="1:9" x14ac:dyDescent="0.25">
      <c r="A1170" s="7">
        <v>54091</v>
      </c>
      <c r="B1170">
        <v>2019</v>
      </c>
      <c r="C1170" t="s">
        <v>94</v>
      </c>
      <c r="D1170" t="s">
        <v>218</v>
      </c>
      <c r="E1170" t="s">
        <v>1644</v>
      </c>
      <c r="F1170" s="1">
        <v>4275</v>
      </c>
      <c r="G1170" t="s">
        <v>30</v>
      </c>
      <c r="H1170" t="s">
        <v>31</v>
      </c>
      <c r="I1170" t="s">
        <v>32</v>
      </c>
    </row>
    <row r="1171" spans="1:9" x14ac:dyDescent="0.25">
      <c r="A1171" s="7">
        <v>8051</v>
      </c>
      <c r="B1171">
        <v>2019</v>
      </c>
      <c r="C1171" t="s">
        <v>185</v>
      </c>
      <c r="D1171" t="s">
        <v>1692</v>
      </c>
      <c r="E1171" t="s">
        <v>1693</v>
      </c>
      <c r="F1171" s="1">
        <v>4079</v>
      </c>
      <c r="G1171" t="s">
        <v>30</v>
      </c>
      <c r="H1171" t="s">
        <v>31</v>
      </c>
      <c r="I1171" t="s">
        <v>32</v>
      </c>
    </row>
    <row r="1172" spans="1:9" x14ac:dyDescent="0.25">
      <c r="A1172" s="7">
        <v>38065</v>
      </c>
      <c r="B1172">
        <v>2019</v>
      </c>
      <c r="C1172" t="s">
        <v>33</v>
      </c>
      <c r="D1172" t="s">
        <v>1694</v>
      </c>
      <c r="E1172" t="s">
        <v>1695</v>
      </c>
      <c r="F1172" s="1">
        <v>3959</v>
      </c>
      <c r="G1172" t="s">
        <v>30</v>
      </c>
      <c r="H1172" t="s">
        <v>31</v>
      </c>
      <c r="I1172" t="s">
        <v>32</v>
      </c>
    </row>
    <row r="1173" spans="1:9" x14ac:dyDescent="0.25">
      <c r="A1173" s="7">
        <v>4017</v>
      </c>
      <c r="B1173">
        <v>2019</v>
      </c>
      <c r="C1173" t="s">
        <v>68</v>
      </c>
      <c r="D1173" t="s">
        <v>903</v>
      </c>
      <c r="E1173" t="s">
        <v>904</v>
      </c>
      <c r="F1173" s="1">
        <v>3843</v>
      </c>
      <c r="G1173" t="s">
        <v>30</v>
      </c>
      <c r="H1173" t="s">
        <v>31</v>
      </c>
      <c r="I1173" t="s">
        <v>32</v>
      </c>
    </row>
    <row r="1174" spans="1:9" x14ac:dyDescent="0.25">
      <c r="A1174" s="7">
        <v>54047</v>
      </c>
      <c r="B1174">
        <v>2019</v>
      </c>
      <c r="C1174" t="s">
        <v>94</v>
      </c>
      <c r="D1174" t="s">
        <v>1696</v>
      </c>
      <c r="E1174" t="s">
        <v>1697</v>
      </c>
      <c r="F1174" s="1">
        <v>3768</v>
      </c>
      <c r="G1174" t="s">
        <v>30</v>
      </c>
      <c r="H1174" t="s">
        <v>31</v>
      </c>
      <c r="I1174" t="s">
        <v>32</v>
      </c>
    </row>
    <row r="1175" spans="1:9" x14ac:dyDescent="0.25">
      <c r="A1175" s="7">
        <v>21107</v>
      </c>
      <c r="B1175">
        <v>2019</v>
      </c>
      <c r="C1175" t="s">
        <v>555</v>
      </c>
      <c r="D1175" t="s">
        <v>1698</v>
      </c>
      <c r="E1175" t="s">
        <v>1699</v>
      </c>
      <c r="F1175" s="1">
        <v>3665</v>
      </c>
      <c r="G1175" t="s">
        <v>30</v>
      </c>
      <c r="H1175" t="s">
        <v>31</v>
      </c>
      <c r="I1175" t="s">
        <v>32</v>
      </c>
    </row>
    <row r="1176" spans="1:9" x14ac:dyDescent="0.25">
      <c r="A1176" s="7">
        <v>8081</v>
      </c>
      <c r="B1176">
        <v>2019</v>
      </c>
      <c r="C1176" t="s">
        <v>185</v>
      </c>
      <c r="D1176" t="s">
        <v>293</v>
      </c>
      <c r="E1176" t="s">
        <v>294</v>
      </c>
      <c r="F1176" s="1">
        <v>3552</v>
      </c>
      <c r="G1176" t="s">
        <v>30</v>
      </c>
      <c r="H1176" t="s">
        <v>31</v>
      </c>
      <c r="I1176" t="s">
        <v>32</v>
      </c>
    </row>
    <row r="1177" spans="1:9" x14ac:dyDescent="0.25">
      <c r="A1177" s="7">
        <v>51051</v>
      </c>
      <c r="B1177">
        <v>2019</v>
      </c>
      <c r="C1177" t="s">
        <v>355</v>
      </c>
      <c r="D1177" t="s">
        <v>1700</v>
      </c>
      <c r="E1177" t="s">
        <v>1701</v>
      </c>
      <c r="F1177" s="1">
        <v>3513</v>
      </c>
      <c r="G1177" t="s">
        <v>30</v>
      </c>
      <c r="H1177" t="s">
        <v>31</v>
      </c>
      <c r="I1177" t="s">
        <v>32</v>
      </c>
    </row>
    <row r="1178" spans="1:9" x14ac:dyDescent="0.25">
      <c r="A1178" s="7">
        <v>48203</v>
      </c>
      <c r="B1178">
        <v>2019</v>
      </c>
      <c r="C1178" t="s">
        <v>45</v>
      </c>
      <c r="D1178" t="s">
        <v>568</v>
      </c>
      <c r="E1178" t="s">
        <v>672</v>
      </c>
      <c r="F1178" s="1">
        <v>3325</v>
      </c>
      <c r="G1178" t="s">
        <v>30</v>
      </c>
      <c r="H1178" t="s">
        <v>31</v>
      </c>
      <c r="I1178" t="s">
        <v>32</v>
      </c>
    </row>
    <row r="1179" spans="1:9" x14ac:dyDescent="0.25">
      <c r="A1179" s="7">
        <v>17157</v>
      </c>
      <c r="B1179">
        <v>2019</v>
      </c>
      <c r="C1179" t="s">
        <v>122</v>
      </c>
      <c r="D1179" t="s">
        <v>1086</v>
      </c>
      <c r="E1179" t="s">
        <v>1087</v>
      </c>
      <c r="F1179" s="1">
        <v>3203</v>
      </c>
      <c r="G1179" t="s">
        <v>30</v>
      </c>
      <c r="H1179" t="s">
        <v>31</v>
      </c>
      <c r="I1179" t="s">
        <v>32</v>
      </c>
    </row>
    <row r="1180" spans="1:9" x14ac:dyDescent="0.25">
      <c r="A1180" s="7">
        <v>42111</v>
      </c>
      <c r="B1180">
        <v>2019</v>
      </c>
      <c r="C1180" t="s">
        <v>26</v>
      </c>
      <c r="D1180" t="s">
        <v>788</v>
      </c>
      <c r="E1180" t="s">
        <v>1058</v>
      </c>
      <c r="F1180" s="1">
        <v>3091</v>
      </c>
      <c r="G1180" t="s">
        <v>30</v>
      </c>
      <c r="H1180" t="s">
        <v>31</v>
      </c>
      <c r="I1180" t="s">
        <v>32</v>
      </c>
    </row>
    <row r="1181" spans="1:9" x14ac:dyDescent="0.25">
      <c r="A1181" s="7">
        <v>56023</v>
      </c>
      <c r="B1181">
        <v>2019</v>
      </c>
      <c r="C1181" t="s">
        <v>84</v>
      </c>
      <c r="D1181" t="s">
        <v>664</v>
      </c>
      <c r="E1181" t="s">
        <v>1647</v>
      </c>
      <c r="F1181" s="1">
        <v>3067</v>
      </c>
      <c r="G1181" t="s">
        <v>30</v>
      </c>
      <c r="H1181" t="s">
        <v>31</v>
      </c>
      <c r="I1181" t="s">
        <v>32</v>
      </c>
    </row>
    <row r="1182" spans="1:9" x14ac:dyDescent="0.25">
      <c r="A1182" s="7">
        <v>48013</v>
      </c>
      <c r="B1182">
        <v>2019</v>
      </c>
      <c r="C1182" t="s">
        <v>45</v>
      </c>
      <c r="D1182" t="s">
        <v>530</v>
      </c>
      <c r="E1182" t="s">
        <v>531</v>
      </c>
      <c r="F1182" s="1">
        <v>3004</v>
      </c>
      <c r="G1182" t="s">
        <v>30</v>
      </c>
      <c r="H1182" t="s">
        <v>31</v>
      </c>
      <c r="I1182" t="s">
        <v>32</v>
      </c>
    </row>
    <row r="1183" spans="1:9" x14ac:dyDescent="0.25">
      <c r="A1183" s="7">
        <v>17165</v>
      </c>
      <c r="B1183">
        <v>2019</v>
      </c>
      <c r="C1183" t="s">
        <v>122</v>
      </c>
      <c r="D1183" t="s">
        <v>1702</v>
      </c>
      <c r="E1183" t="s">
        <v>1703</v>
      </c>
      <c r="F1183" s="1">
        <v>2940</v>
      </c>
      <c r="G1183" t="s">
        <v>30</v>
      </c>
      <c r="H1183" t="s">
        <v>31</v>
      </c>
      <c r="I1183" t="s">
        <v>32</v>
      </c>
    </row>
    <row r="1184" spans="1:9" x14ac:dyDescent="0.25">
      <c r="A1184" s="7">
        <v>21195</v>
      </c>
      <c r="B1184">
        <v>2019</v>
      </c>
      <c r="C1184" t="s">
        <v>555</v>
      </c>
      <c r="D1184" t="s">
        <v>954</v>
      </c>
      <c r="E1184" t="s">
        <v>1704</v>
      </c>
      <c r="F1184" s="1">
        <v>2896</v>
      </c>
      <c r="G1184" t="s">
        <v>30</v>
      </c>
      <c r="H1184" t="s">
        <v>31</v>
      </c>
      <c r="I1184" t="s">
        <v>32</v>
      </c>
    </row>
    <row r="1185" spans="1:11" x14ac:dyDescent="0.25">
      <c r="A1185" s="7">
        <v>18173</v>
      </c>
      <c r="B1185">
        <v>2019</v>
      </c>
      <c r="C1185" t="s">
        <v>56</v>
      </c>
      <c r="D1185" t="s">
        <v>1705</v>
      </c>
      <c r="E1185" t="s">
        <v>1706</v>
      </c>
      <c r="F1185" s="1">
        <v>2774</v>
      </c>
      <c r="G1185" t="s">
        <v>30</v>
      </c>
      <c r="H1185" t="s">
        <v>31</v>
      </c>
      <c r="I1185" t="s">
        <v>32</v>
      </c>
    </row>
    <row r="1186" spans="1:11" x14ac:dyDescent="0.25">
      <c r="A1186" s="7">
        <v>21193</v>
      </c>
      <c r="B1186">
        <v>2019</v>
      </c>
      <c r="C1186" t="s">
        <v>555</v>
      </c>
      <c r="D1186" t="s">
        <v>1689</v>
      </c>
      <c r="E1186" t="s">
        <v>1707</v>
      </c>
      <c r="F1186" s="1">
        <v>2744</v>
      </c>
      <c r="G1186" t="s">
        <v>30</v>
      </c>
      <c r="H1186" t="s">
        <v>31</v>
      </c>
      <c r="I1186" t="s">
        <v>32</v>
      </c>
    </row>
    <row r="1187" spans="1:11" x14ac:dyDescent="0.25">
      <c r="A1187" s="7">
        <v>28019</v>
      </c>
      <c r="B1187">
        <v>2019</v>
      </c>
      <c r="C1187" t="s">
        <v>610</v>
      </c>
      <c r="D1187" t="s">
        <v>666</v>
      </c>
      <c r="E1187" t="s">
        <v>667</v>
      </c>
      <c r="F1187" s="1">
        <v>2697</v>
      </c>
      <c r="G1187" t="s">
        <v>30</v>
      </c>
      <c r="H1187" t="s">
        <v>31</v>
      </c>
      <c r="I1187" t="s">
        <v>32</v>
      </c>
    </row>
    <row r="1188" spans="1:11" x14ac:dyDescent="0.25">
      <c r="A1188" s="7">
        <v>54019</v>
      </c>
      <c r="B1188">
        <v>2019</v>
      </c>
      <c r="C1188" t="s">
        <v>94</v>
      </c>
      <c r="D1188" t="s">
        <v>1221</v>
      </c>
      <c r="E1188" t="s">
        <v>1708</v>
      </c>
      <c r="F1188" s="1">
        <v>2674</v>
      </c>
      <c r="G1188" t="s">
        <v>30</v>
      </c>
      <c r="H1188" t="s">
        <v>31</v>
      </c>
      <c r="I1188" t="s">
        <v>32</v>
      </c>
    </row>
    <row r="1189" spans="1:11" x14ac:dyDescent="0.25">
      <c r="A1189" s="7">
        <v>48401</v>
      </c>
      <c r="B1189">
        <v>2019</v>
      </c>
      <c r="C1189" t="s">
        <v>45</v>
      </c>
      <c r="D1189" t="s">
        <v>726</v>
      </c>
      <c r="E1189" t="s">
        <v>727</v>
      </c>
      <c r="F1189" s="1">
        <v>2664</v>
      </c>
      <c r="G1189" t="s">
        <v>30</v>
      </c>
      <c r="H1189" t="s">
        <v>31</v>
      </c>
      <c r="I1189" t="s">
        <v>32</v>
      </c>
    </row>
    <row r="1190" spans="1:11" x14ac:dyDescent="0.25">
      <c r="A1190" s="7">
        <v>6113</v>
      </c>
      <c r="B1190">
        <v>2019</v>
      </c>
      <c r="C1190" t="s">
        <v>39</v>
      </c>
      <c r="D1190" t="s">
        <v>1709</v>
      </c>
      <c r="E1190" t="s">
        <v>1710</v>
      </c>
      <c r="F1190" s="1">
        <v>24.3</v>
      </c>
      <c r="G1190" t="s">
        <v>97</v>
      </c>
      <c r="H1190" t="s">
        <v>43</v>
      </c>
      <c r="I1190" t="s">
        <v>44</v>
      </c>
    </row>
    <row r="1191" spans="1:11" x14ac:dyDescent="0.25">
      <c r="A1191" s="7">
        <v>10001</v>
      </c>
      <c r="B1191">
        <v>2019</v>
      </c>
      <c r="C1191" t="s">
        <v>395</v>
      </c>
      <c r="D1191" t="s">
        <v>1342</v>
      </c>
      <c r="E1191" t="s">
        <v>1489</v>
      </c>
      <c r="F1191" s="1">
        <v>24.2</v>
      </c>
      <c r="G1191" t="s">
        <v>97</v>
      </c>
      <c r="H1191" t="s">
        <v>43</v>
      </c>
      <c r="I1191" t="s">
        <v>44</v>
      </c>
    </row>
    <row r="1192" spans="1:11" x14ac:dyDescent="0.25">
      <c r="A1192" s="7">
        <v>26045</v>
      </c>
      <c r="B1192">
        <v>2019</v>
      </c>
      <c r="C1192" t="s">
        <v>171</v>
      </c>
      <c r="D1192" t="s">
        <v>1711</v>
      </c>
      <c r="E1192" t="s">
        <v>1712</v>
      </c>
      <c r="F1192" s="1">
        <v>24</v>
      </c>
      <c r="G1192" t="s">
        <v>97</v>
      </c>
      <c r="H1192" t="s">
        <v>43</v>
      </c>
      <c r="I1192" t="s">
        <v>44</v>
      </c>
    </row>
    <row r="1193" spans="1:11" x14ac:dyDescent="0.25">
      <c r="A1193" s="7">
        <v>27039</v>
      </c>
      <c r="B1193">
        <v>2019</v>
      </c>
      <c r="C1193" t="s">
        <v>319</v>
      </c>
      <c r="D1193" t="s">
        <v>1713</v>
      </c>
      <c r="E1193" t="s">
        <v>1714</v>
      </c>
      <c r="F1193" s="1">
        <v>23.5</v>
      </c>
      <c r="G1193" t="s">
        <v>97</v>
      </c>
      <c r="H1193" t="s">
        <v>43</v>
      </c>
      <c r="I1193" t="s">
        <v>44</v>
      </c>
    </row>
    <row r="1194" spans="1:11" x14ac:dyDescent="0.25">
      <c r="A1194" s="7">
        <v>27161</v>
      </c>
      <c r="B1194">
        <v>2019</v>
      </c>
      <c r="C1194" t="s">
        <v>319</v>
      </c>
      <c r="D1194" t="s">
        <v>1715</v>
      </c>
      <c r="E1194" t="s">
        <v>1716</v>
      </c>
      <c r="F1194" s="1">
        <v>23.4</v>
      </c>
      <c r="G1194" t="s">
        <v>97</v>
      </c>
      <c r="H1194" t="s">
        <v>43</v>
      </c>
      <c r="I1194" t="s">
        <v>44</v>
      </c>
    </row>
    <row r="1195" spans="1:11" x14ac:dyDescent="0.25">
      <c r="A1195" s="7">
        <v>31111</v>
      </c>
      <c r="B1195">
        <v>2019</v>
      </c>
      <c r="C1195" t="s">
        <v>1013</v>
      </c>
      <c r="D1195" t="s">
        <v>664</v>
      </c>
      <c r="E1195" t="s">
        <v>1717</v>
      </c>
      <c r="F1195" s="1">
        <v>1362.6</v>
      </c>
      <c r="G1195" t="s">
        <v>63</v>
      </c>
      <c r="H1195" t="s">
        <v>43</v>
      </c>
      <c r="I1195" t="s">
        <v>44</v>
      </c>
      <c r="J1195" t="s">
        <v>64</v>
      </c>
    </row>
    <row r="1196" spans="1:11" x14ac:dyDescent="0.25">
      <c r="A1196" s="7">
        <v>12031</v>
      </c>
      <c r="B1196">
        <v>2019</v>
      </c>
      <c r="C1196" t="s">
        <v>119</v>
      </c>
      <c r="D1196" t="s">
        <v>408</v>
      </c>
      <c r="E1196" t="s">
        <v>409</v>
      </c>
      <c r="F1196">
        <v>1358</v>
      </c>
      <c r="G1196" t="s">
        <v>238</v>
      </c>
      <c r="H1196" t="s">
        <v>43</v>
      </c>
      <c r="I1196" t="s">
        <v>44</v>
      </c>
      <c r="J1196" t="s">
        <v>239</v>
      </c>
      <c r="K1196">
        <v>2018</v>
      </c>
    </row>
    <row r="1197" spans="1:11" x14ac:dyDescent="0.25">
      <c r="A1197" s="7">
        <v>1033</v>
      </c>
      <c r="B1197">
        <v>2019</v>
      </c>
      <c r="C1197" t="s">
        <v>138</v>
      </c>
      <c r="D1197" t="s">
        <v>1718</v>
      </c>
      <c r="E1197" t="s">
        <v>1719</v>
      </c>
      <c r="F1197">
        <v>1350</v>
      </c>
      <c r="G1197" t="s">
        <v>238</v>
      </c>
      <c r="H1197" t="s">
        <v>43</v>
      </c>
      <c r="I1197" t="s">
        <v>44</v>
      </c>
      <c r="J1197" t="s">
        <v>239</v>
      </c>
      <c r="K1197">
        <v>2016</v>
      </c>
    </row>
    <row r="1198" spans="1:11" x14ac:dyDescent="0.25">
      <c r="A1198" s="7">
        <v>39031</v>
      </c>
      <c r="B1198">
        <v>2019</v>
      </c>
      <c r="C1198" t="s">
        <v>65</v>
      </c>
      <c r="D1198" t="s">
        <v>1720</v>
      </c>
      <c r="E1198" t="s">
        <v>1721</v>
      </c>
      <c r="F1198">
        <v>1333.3</v>
      </c>
      <c r="G1198" t="s">
        <v>238</v>
      </c>
      <c r="H1198" t="s">
        <v>43</v>
      </c>
      <c r="I1198" t="s">
        <v>44</v>
      </c>
      <c r="J1198" t="s">
        <v>239</v>
      </c>
      <c r="K1198">
        <v>2012</v>
      </c>
    </row>
    <row r="1199" spans="1:11" x14ac:dyDescent="0.25">
      <c r="A1199" s="7">
        <v>17021</v>
      </c>
      <c r="B1199">
        <v>2019</v>
      </c>
      <c r="C1199" t="s">
        <v>122</v>
      </c>
      <c r="D1199" t="s">
        <v>1722</v>
      </c>
      <c r="E1199" t="s">
        <v>1723</v>
      </c>
      <c r="F1199" s="1">
        <v>1319</v>
      </c>
      <c r="G1199" t="s">
        <v>63</v>
      </c>
      <c r="H1199" t="s">
        <v>43</v>
      </c>
      <c r="I1199" t="s">
        <v>44</v>
      </c>
      <c r="J1199" t="s">
        <v>64</v>
      </c>
    </row>
    <row r="1200" spans="1:11" x14ac:dyDescent="0.25">
      <c r="A1200" s="7">
        <v>18077</v>
      </c>
      <c r="B1200">
        <v>2019</v>
      </c>
      <c r="C1200" t="s">
        <v>56</v>
      </c>
      <c r="D1200" t="s">
        <v>66</v>
      </c>
      <c r="E1200" t="s">
        <v>1724</v>
      </c>
      <c r="F1200" s="1">
        <v>1303.8</v>
      </c>
      <c r="G1200" t="s">
        <v>63</v>
      </c>
      <c r="H1200" t="s">
        <v>43</v>
      </c>
      <c r="I1200" t="s">
        <v>44</v>
      </c>
      <c r="J1200" t="s">
        <v>64</v>
      </c>
    </row>
    <row r="1201" spans="1:11" x14ac:dyDescent="0.25">
      <c r="A1201" s="7">
        <v>29143</v>
      </c>
      <c r="B1201">
        <v>2019</v>
      </c>
      <c r="C1201" t="s">
        <v>837</v>
      </c>
      <c r="D1201" t="s">
        <v>1725</v>
      </c>
      <c r="E1201" t="s">
        <v>1726</v>
      </c>
      <c r="F1201" s="1">
        <v>1300</v>
      </c>
      <c r="G1201" t="s">
        <v>63</v>
      </c>
      <c r="H1201" t="s">
        <v>43</v>
      </c>
      <c r="I1201" t="s">
        <v>44</v>
      </c>
      <c r="J1201" t="s">
        <v>64</v>
      </c>
    </row>
    <row r="1202" spans="1:11" x14ac:dyDescent="0.25">
      <c r="A1202" s="7">
        <v>54053</v>
      </c>
      <c r="B1202">
        <v>2019</v>
      </c>
      <c r="C1202" t="s">
        <v>94</v>
      </c>
      <c r="D1202" t="s">
        <v>1354</v>
      </c>
      <c r="E1202" t="s">
        <v>1727</v>
      </c>
      <c r="F1202" s="1">
        <v>1300</v>
      </c>
      <c r="G1202" t="s">
        <v>63</v>
      </c>
      <c r="H1202" t="s">
        <v>43</v>
      </c>
      <c r="I1202" t="s">
        <v>44</v>
      </c>
      <c r="J1202" t="s">
        <v>64</v>
      </c>
    </row>
    <row r="1203" spans="1:11" x14ac:dyDescent="0.25">
      <c r="A1203" s="7">
        <v>19193</v>
      </c>
      <c r="B1203">
        <v>2019</v>
      </c>
      <c r="C1203" t="s">
        <v>207</v>
      </c>
      <c r="D1203" t="s">
        <v>1728</v>
      </c>
      <c r="E1203" t="s">
        <v>1729</v>
      </c>
      <c r="F1203" s="1">
        <v>1280</v>
      </c>
      <c r="G1203" t="s">
        <v>63</v>
      </c>
      <c r="H1203" t="s">
        <v>43</v>
      </c>
      <c r="I1203" t="s">
        <v>44</v>
      </c>
      <c r="J1203" t="s">
        <v>64</v>
      </c>
    </row>
    <row r="1204" spans="1:11" x14ac:dyDescent="0.25">
      <c r="A1204" s="7">
        <v>56005</v>
      </c>
      <c r="B1204">
        <v>2019</v>
      </c>
      <c r="C1204" t="s">
        <v>84</v>
      </c>
      <c r="D1204" t="s">
        <v>85</v>
      </c>
      <c r="E1204" t="s">
        <v>86</v>
      </c>
      <c r="F1204" s="1">
        <v>1277</v>
      </c>
      <c r="G1204" t="s">
        <v>63</v>
      </c>
      <c r="H1204" t="s">
        <v>43</v>
      </c>
      <c r="I1204" t="s">
        <v>44</v>
      </c>
      <c r="J1204" t="s">
        <v>64</v>
      </c>
    </row>
    <row r="1205" spans="1:11" x14ac:dyDescent="0.25">
      <c r="A1205" s="7">
        <v>22077</v>
      </c>
      <c r="B1205">
        <v>2019</v>
      </c>
      <c r="C1205" t="s">
        <v>127</v>
      </c>
      <c r="D1205" t="s">
        <v>1119</v>
      </c>
      <c r="E1205" t="s">
        <v>1120</v>
      </c>
      <c r="F1205" s="1">
        <v>1276.9000000000001</v>
      </c>
      <c r="G1205" t="s">
        <v>63</v>
      </c>
      <c r="H1205" t="s">
        <v>43</v>
      </c>
      <c r="I1205" t="s">
        <v>44</v>
      </c>
      <c r="J1205" t="s">
        <v>64</v>
      </c>
    </row>
    <row r="1206" spans="1:11" x14ac:dyDescent="0.25">
      <c r="A1206" s="7">
        <v>45043</v>
      </c>
      <c r="B1206">
        <v>2019</v>
      </c>
      <c r="C1206" t="s">
        <v>173</v>
      </c>
      <c r="D1206" t="s">
        <v>1730</v>
      </c>
      <c r="E1206" t="s">
        <v>1731</v>
      </c>
      <c r="F1206" s="1">
        <v>1260</v>
      </c>
      <c r="G1206" t="s">
        <v>63</v>
      </c>
      <c r="H1206" t="s">
        <v>43</v>
      </c>
      <c r="I1206" t="s">
        <v>44</v>
      </c>
      <c r="J1206" t="s">
        <v>64</v>
      </c>
    </row>
    <row r="1207" spans="1:11" x14ac:dyDescent="0.25">
      <c r="A1207" s="7">
        <v>39085</v>
      </c>
      <c r="B1207">
        <v>2019</v>
      </c>
      <c r="C1207" t="s">
        <v>65</v>
      </c>
      <c r="D1207" t="s">
        <v>450</v>
      </c>
      <c r="E1207" t="s">
        <v>1732</v>
      </c>
      <c r="F1207">
        <v>1257</v>
      </c>
      <c r="G1207" t="s">
        <v>238</v>
      </c>
      <c r="H1207" t="s">
        <v>43</v>
      </c>
      <c r="I1207" t="s">
        <v>44</v>
      </c>
      <c r="J1207" t="s">
        <v>239</v>
      </c>
      <c r="K1207">
        <v>2013.8</v>
      </c>
    </row>
    <row r="1208" spans="1:11" x14ac:dyDescent="0.25">
      <c r="A1208" s="7">
        <v>42033</v>
      </c>
      <c r="B1208">
        <v>2019</v>
      </c>
      <c r="C1208" t="s">
        <v>26</v>
      </c>
      <c r="D1208" t="s">
        <v>1733</v>
      </c>
      <c r="E1208" t="s">
        <v>1734</v>
      </c>
      <c r="F1208" s="1">
        <v>626</v>
      </c>
      <c r="G1208" t="s">
        <v>71</v>
      </c>
      <c r="H1208" t="s">
        <v>43</v>
      </c>
      <c r="I1208" t="s">
        <v>44</v>
      </c>
      <c r="J1208" t="s">
        <v>72</v>
      </c>
    </row>
    <row r="1209" spans="1:11" x14ac:dyDescent="0.25">
      <c r="A1209" s="7">
        <v>21185</v>
      </c>
      <c r="B1209">
        <v>2019</v>
      </c>
      <c r="C1209" t="s">
        <v>555</v>
      </c>
      <c r="D1209" t="s">
        <v>305</v>
      </c>
      <c r="E1209" t="s">
        <v>1735</v>
      </c>
      <c r="F1209" s="1">
        <v>624</v>
      </c>
      <c r="G1209" t="s">
        <v>71</v>
      </c>
      <c r="H1209" t="s">
        <v>43</v>
      </c>
      <c r="I1209" t="s">
        <v>44</v>
      </c>
      <c r="J1209" t="s">
        <v>72</v>
      </c>
    </row>
    <row r="1210" spans="1:11" x14ac:dyDescent="0.25">
      <c r="A1210" s="7">
        <v>27053</v>
      </c>
      <c r="B1210">
        <v>2019</v>
      </c>
      <c r="C1210" t="s">
        <v>319</v>
      </c>
      <c r="D1210" t="s">
        <v>1736</v>
      </c>
      <c r="E1210" t="s">
        <v>1737</v>
      </c>
      <c r="F1210" s="1">
        <v>619.9</v>
      </c>
      <c r="G1210" t="s">
        <v>71</v>
      </c>
      <c r="H1210" t="s">
        <v>43</v>
      </c>
      <c r="I1210" t="s">
        <v>44</v>
      </c>
      <c r="J1210" t="s">
        <v>72</v>
      </c>
    </row>
    <row r="1211" spans="1:11" x14ac:dyDescent="0.25">
      <c r="A1211" s="7">
        <v>12005</v>
      </c>
      <c r="B1211">
        <v>2019</v>
      </c>
      <c r="C1211" t="s">
        <v>119</v>
      </c>
      <c r="D1211" t="s">
        <v>856</v>
      </c>
      <c r="E1211" t="s">
        <v>1738</v>
      </c>
      <c r="F1211" s="1">
        <v>619.70000000000005</v>
      </c>
      <c r="G1211" t="s">
        <v>71</v>
      </c>
      <c r="H1211" t="s">
        <v>43</v>
      </c>
      <c r="I1211" t="s">
        <v>44</v>
      </c>
      <c r="J1211" t="s">
        <v>72</v>
      </c>
    </row>
    <row r="1212" spans="1:11" x14ac:dyDescent="0.25">
      <c r="A1212" s="7">
        <v>41035</v>
      </c>
      <c r="B1212">
        <v>2019</v>
      </c>
      <c r="C1212" t="s">
        <v>48</v>
      </c>
      <c r="D1212" t="s">
        <v>819</v>
      </c>
      <c r="E1212" t="s">
        <v>820</v>
      </c>
      <c r="F1212" s="1">
        <v>619.1</v>
      </c>
      <c r="G1212" t="s">
        <v>71</v>
      </c>
      <c r="H1212" t="s">
        <v>43</v>
      </c>
      <c r="I1212" t="s">
        <v>44</v>
      </c>
      <c r="J1212" t="s">
        <v>72</v>
      </c>
    </row>
    <row r="1213" spans="1:11" x14ac:dyDescent="0.25">
      <c r="A1213" s="7">
        <v>51153</v>
      </c>
      <c r="B1213">
        <v>2019</v>
      </c>
      <c r="C1213" t="s">
        <v>355</v>
      </c>
      <c r="D1213" t="s">
        <v>1739</v>
      </c>
      <c r="E1213" t="s">
        <v>1740</v>
      </c>
      <c r="F1213" s="1">
        <v>613</v>
      </c>
      <c r="G1213" t="s">
        <v>71</v>
      </c>
      <c r="H1213" t="s">
        <v>43</v>
      </c>
      <c r="I1213" t="s">
        <v>44</v>
      </c>
      <c r="J1213" t="s">
        <v>72</v>
      </c>
    </row>
    <row r="1214" spans="1:11" x14ac:dyDescent="0.25">
      <c r="A1214" s="7">
        <v>17097</v>
      </c>
      <c r="B1214">
        <v>2019</v>
      </c>
      <c r="C1214" t="s">
        <v>122</v>
      </c>
      <c r="D1214" t="s">
        <v>450</v>
      </c>
      <c r="E1214" t="s">
        <v>1741</v>
      </c>
      <c r="F1214" s="1">
        <v>612.29999999999995</v>
      </c>
      <c r="G1214" t="s">
        <v>71</v>
      </c>
      <c r="H1214" t="s">
        <v>43</v>
      </c>
      <c r="I1214" t="s">
        <v>44</v>
      </c>
      <c r="J1214" t="s">
        <v>72</v>
      </c>
    </row>
    <row r="1215" spans="1:11" x14ac:dyDescent="0.25">
      <c r="A1215" s="7">
        <v>48363</v>
      </c>
      <c r="B1215">
        <v>2019</v>
      </c>
      <c r="C1215" t="s">
        <v>45</v>
      </c>
      <c r="D1215" t="s">
        <v>1742</v>
      </c>
      <c r="E1215" t="s">
        <v>1743</v>
      </c>
      <c r="F1215" s="1">
        <v>603.6</v>
      </c>
      <c r="G1215" t="s">
        <v>71</v>
      </c>
      <c r="H1215" t="s">
        <v>43</v>
      </c>
      <c r="I1215" t="s">
        <v>44</v>
      </c>
      <c r="J1215" t="s">
        <v>72</v>
      </c>
    </row>
    <row r="1216" spans="1:11" x14ac:dyDescent="0.25">
      <c r="A1216" s="7">
        <v>19033</v>
      </c>
      <c r="B1216">
        <v>2019</v>
      </c>
      <c r="C1216" t="s">
        <v>207</v>
      </c>
      <c r="D1216" t="s">
        <v>1744</v>
      </c>
      <c r="E1216" t="s">
        <v>1745</v>
      </c>
      <c r="F1216" s="1">
        <v>602.79999999999995</v>
      </c>
      <c r="G1216" t="s">
        <v>71</v>
      </c>
      <c r="H1216" t="s">
        <v>43</v>
      </c>
      <c r="I1216" t="s">
        <v>44</v>
      </c>
      <c r="J1216" t="s">
        <v>72</v>
      </c>
    </row>
    <row r="1217" spans="1:10" x14ac:dyDescent="0.25">
      <c r="A1217" s="7">
        <v>5119</v>
      </c>
      <c r="B1217">
        <v>2019</v>
      </c>
      <c r="C1217" t="s">
        <v>250</v>
      </c>
      <c r="D1217" t="s">
        <v>1746</v>
      </c>
      <c r="E1217" t="s">
        <v>1747</v>
      </c>
      <c r="F1217" s="1">
        <v>599.5</v>
      </c>
      <c r="G1217" t="s">
        <v>71</v>
      </c>
      <c r="H1217" t="s">
        <v>43</v>
      </c>
      <c r="I1217" t="s">
        <v>44</v>
      </c>
      <c r="J1217" t="s">
        <v>72</v>
      </c>
    </row>
    <row r="1218" spans="1:10" x14ac:dyDescent="0.25">
      <c r="A1218" s="7">
        <v>8099</v>
      </c>
      <c r="B1218">
        <v>2019</v>
      </c>
      <c r="C1218" t="s">
        <v>185</v>
      </c>
      <c r="D1218" t="s">
        <v>297</v>
      </c>
      <c r="E1218" t="s">
        <v>298</v>
      </c>
      <c r="F1218" s="1">
        <v>597.19999999999993</v>
      </c>
      <c r="G1218" t="s">
        <v>71</v>
      </c>
      <c r="H1218" t="s">
        <v>43</v>
      </c>
      <c r="I1218" t="s">
        <v>44</v>
      </c>
      <c r="J1218" t="s">
        <v>72</v>
      </c>
    </row>
    <row r="1219" spans="1:10" x14ac:dyDescent="0.25">
      <c r="A1219" s="7">
        <v>17033</v>
      </c>
      <c r="B1219">
        <v>2019</v>
      </c>
      <c r="C1219" t="s">
        <v>122</v>
      </c>
      <c r="D1219" t="s">
        <v>1748</v>
      </c>
      <c r="E1219" t="s">
        <v>1749</v>
      </c>
      <c r="F1219" s="1">
        <v>253000</v>
      </c>
      <c r="G1219" t="s">
        <v>77</v>
      </c>
      <c r="H1219" t="s">
        <v>78</v>
      </c>
      <c r="I1219" t="s">
        <v>32</v>
      </c>
    </row>
    <row r="1220" spans="1:10" x14ac:dyDescent="0.25">
      <c r="A1220" s="7">
        <v>1127</v>
      </c>
      <c r="B1220">
        <v>2019</v>
      </c>
      <c r="C1220" t="s">
        <v>138</v>
      </c>
      <c r="D1220" t="s">
        <v>1455</v>
      </c>
      <c r="E1220" t="s">
        <v>1456</v>
      </c>
      <c r="F1220" s="1">
        <v>2646</v>
      </c>
      <c r="G1220" t="s">
        <v>30</v>
      </c>
      <c r="H1220" t="s">
        <v>31</v>
      </c>
      <c r="I1220" t="s">
        <v>32</v>
      </c>
    </row>
    <row r="1221" spans="1:10" x14ac:dyDescent="0.25">
      <c r="A1221" s="7">
        <v>8107</v>
      </c>
      <c r="B1221">
        <v>2019</v>
      </c>
      <c r="C1221" t="s">
        <v>185</v>
      </c>
      <c r="D1221" t="s">
        <v>347</v>
      </c>
      <c r="E1221" t="s">
        <v>348</v>
      </c>
      <c r="F1221" s="1">
        <v>2544</v>
      </c>
      <c r="G1221" t="s">
        <v>30</v>
      </c>
      <c r="H1221" t="s">
        <v>31</v>
      </c>
      <c r="I1221" t="s">
        <v>32</v>
      </c>
    </row>
    <row r="1222" spans="1:10" x14ac:dyDescent="0.25">
      <c r="A1222" s="7">
        <v>48341</v>
      </c>
      <c r="B1222">
        <v>2019</v>
      </c>
      <c r="C1222" t="s">
        <v>45</v>
      </c>
      <c r="D1222" t="s">
        <v>1075</v>
      </c>
      <c r="E1222" t="s">
        <v>1682</v>
      </c>
      <c r="F1222" s="1">
        <v>19891456</v>
      </c>
      <c r="G1222" t="s">
        <v>259</v>
      </c>
      <c r="H1222" t="s">
        <v>462</v>
      </c>
      <c r="I1222" t="s">
        <v>265</v>
      </c>
    </row>
    <row r="1223" spans="1:10" x14ac:dyDescent="0.25">
      <c r="A1223" s="7">
        <v>20093</v>
      </c>
      <c r="B1223">
        <v>2018</v>
      </c>
      <c r="C1223" t="s">
        <v>284</v>
      </c>
      <c r="D1223" t="s">
        <v>1683</v>
      </c>
      <c r="E1223" t="s">
        <v>1684</v>
      </c>
      <c r="F1223">
        <v>19325900.672878549</v>
      </c>
      <c r="G1223" t="s">
        <v>259</v>
      </c>
      <c r="H1223" t="s">
        <v>260</v>
      </c>
      <c r="I1223" t="s">
        <v>461</v>
      </c>
    </row>
    <row r="1224" spans="1:10" x14ac:dyDescent="0.25">
      <c r="A1224" s="7">
        <v>42023</v>
      </c>
      <c r="B1224">
        <v>2019</v>
      </c>
      <c r="C1224" t="s">
        <v>26</v>
      </c>
      <c r="D1224" t="s">
        <v>592</v>
      </c>
      <c r="E1224" t="s">
        <v>1685</v>
      </c>
      <c r="F1224" s="1">
        <v>18860280.109999981</v>
      </c>
      <c r="G1224" t="s">
        <v>259</v>
      </c>
      <c r="H1224" t="s">
        <v>260</v>
      </c>
      <c r="I1224" t="s">
        <v>261</v>
      </c>
    </row>
    <row r="1225" spans="1:10" x14ac:dyDescent="0.25">
      <c r="A1225" s="7">
        <v>42035</v>
      </c>
      <c r="B1225">
        <v>2019</v>
      </c>
      <c r="C1225" t="s">
        <v>26</v>
      </c>
      <c r="D1225" t="s">
        <v>1028</v>
      </c>
      <c r="E1225" t="s">
        <v>1686</v>
      </c>
      <c r="F1225" s="1">
        <v>18405371.459999993</v>
      </c>
      <c r="G1225" t="s">
        <v>259</v>
      </c>
      <c r="H1225" t="s">
        <v>260</v>
      </c>
      <c r="I1225" t="s">
        <v>261</v>
      </c>
    </row>
    <row r="1226" spans="1:10" x14ac:dyDescent="0.25">
      <c r="A1226" s="7">
        <v>22049</v>
      </c>
      <c r="B1226">
        <v>2018</v>
      </c>
      <c r="C1226" t="s">
        <v>127</v>
      </c>
      <c r="D1226" t="s">
        <v>1750</v>
      </c>
      <c r="E1226" t="s">
        <v>1751</v>
      </c>
      <c r="F1226" s="1">
        <v>18233105.542409357</v>
      </c>
      <c r="G1226" t="s">
        <v>259</v>
      </c>
      <c r="H1226" t="s">
        <v>260</v>
      </c>
      <c r="I1226" t="s">
        <v>461</v>
      </c>
    </row>
    <row r="1227" spans="1:10" x14ac:dyDescent="0.25">
      <c r="A1227" s="7">
        <v>42073</v>
      </c>
      <c r="B1227">
        <v>2019</v>
      </c>
      <c r="C1227" t="s">
        <v>26</v>
      </c>
      <c r="D1227" t="s">
        <v>854</v>
      </c>
      <c r="E1227" t="s">
        <v>1752</v>
      </c>
      <c r="F1227" s="1">
        <v>18208198.660000008</v>
      </c>
      <c r="G1227" t="s">
        <v>259</v>
      </c>
      <c r="H1227" t="s">
        <v>260</v>
      </c>
      <c r="I1227" t="s">
        <v>261</v>
      </c>
    </row>
    <row r="1228" spans="1:10" x14ac:dyDescent="0.25">
      <c r="A1228" s="7">
        <v>40083</v>
      </c>
      <c r="B1228">
        <v>2018</v>
      </c>
      <c r="C1228" t="s">
        <v>194</v>
      </c>
      <c r="D1228" t="s">
        <v>1558</v>
      </c>
      <c r="E1228" t="s">
        <v>1559</v>
      </c>
      <c r="F1228" s="1">
        <v>17493603.034652635</v>
      </c>
      <c r="G1228" t="s">
        <v>259</v>
      </c>
      <c r="H1228" t="s">
        <v>260</v>
      </c>
      <c r="I1228" t="s">
        <v>461</v>
      </c>
    </row>
    <row r="1229" spans="1:10" x14ac:dyDescent="0.25">
      <c r="A1229" s="7">
        <v>48181</v>
      </c>
      <c r="B1229">
        <v>2019</v>
      </c>
      <c r="C1229" t="s">
        <v>45</v>
      </c>
      <c r="D1229" t="s">
        <v>1393</v>
      </c>
      <c r="E1229" t="s">
        <v>1394</v>
      </c>
      <c r="F1229" s="1">
        <v>1012472</v>
      </c>
      <c r="G1229" t="s">
        <v>36</v>
      </c>
      <c r="H1229" t="s">
        <v>264</v>
      </c>
      <c r="I1229" t="s">
        <v>265</v>
      </c>
    </row>
    <row r="1230" spans="1:10" x14ac:dyDescent="0.25">
      <c r="A1230" s="7">
        <v>40095</v>
      </c>
      <c r="B1230">
        <v>2018</v>
      </c>
      <c r="C1230" t="s">
        <v>194</v>
      </c>
      <c r="D1230" t="s">
        <v>681</v>
      </c>
      <c r="E1230" t="s">
        <v>1753</v>
      </c>
      <c r="F1230" s="1">
        <v>17248542.751329154</v>
      </c>
      <c r="G1230" t="s">
        <v>259</v>
      </c>
      <c r="H1230" t="s">
        <v>260</v>
      </c>
      <c r="I1230" t="s">
        <v>461</v>
      </c>
    </row>
    <row r="1231" spans="1:10" x14ac:dyDescent="0.25">
      <c r="A1231" s="7">
        <v>20077</v>
      </c>
      <c r="B1231">
        <v>2018</v>
      </c>
      <c r="C1231" t="s">
        <v>284</v>
      </c>
      <c r="D1231" t="s">
        <v>1754</v>
      </c>
      <c r="E1231" t="s">
        <v>1755</v>
      </c>
      <c r="F1231">
        <v>17126025.517561823</v>
      </c>
      <c r="G1231" t="s">
        <v>259</v>
      </c>
      <c r="H1231" t="s">
        <v>260</v>
      </c>
      <c r="I1231" t="s">
        <v>461</v>
      </c>
    </row>
    <row r="1232" spans="1:10" x14ac:dyDescent="0.25">
      <c r="A1232" s="7">
        <v>22019</v>
      </c>
      <c r="B1232">
        <v>2018</v>
      </c>
      <c r="C1232" t="s">
        <v>127</v>
      </c>
      <c r="D1232" t="s">
        <v>155</v>
      </c>
      <c r="E1232" t="s">
        <v>156</v>
      </c>
      <c r="F1232" s="2">
        <v>1004339.5649663138</v>
      </c>
      <c r="G1232" t="s">
        <v>36</v>
      </c>
      <c r="H1232" t="s">
        <v>264</v>
      </c>
      <c r="I1232" t="s">
        <v>461</v>
      </c>
    </row>
    <row r="1233" spans="1:10" x14ac:dyDescent="0.25">
      <c r="A1233" s="7">
        <v>48295</v>
      </c>
      <c r="B1233">
        <v>2019</v>
      </c>
      <c r="C1233" t="s">
        <v>45</v>
      </c>
      <c r="D1233" t="s">
        <v>1635</v>
      </c>
      <c r="E1233" t="s">
        <v>1636</v>
      </c>
      <c r="F1233" s="1">
        <v>991813</v>
      </c>
      <c r="G1233" t="s">
        <v>36</v>
      </c>
      <c r="H1233" t="s">
        <v>264</v>
      </c>
      <c r="I1233" t="s">
        <v>265</v>
      </c>
    </row>
    <row r="1234" spans="1:10" x14ac:dyDescent="0.25">
      <c r="A1234" s="7">
        <v>30083</v>
      </c>
      <c r="B1234">
        <v>2019</v>
      </c>
      <c r="C1234" t="s">
        <v>91</v>
      </c>
      <c r="D1234" t="s">
        <v>686</v>
      </c>
      <c r="E1234" t="s">
        <v>687</v>
      </c>
      <c r="F1234" s="1">
        <v>16967629</v>
      </c>
      <c r="G1234" t="s">
        <v>259</v>
      </c>
      <c r="H1234" t="s">
        <v>260</v>
      </c>
      <c r="I1234" t="s">
        <v>688</v>
      </c>
    </row>
    <row r="1235" spans="1:10" x14ac:dyDescent="0.25">
      <c r="A1235" s="7">
        <v>8007</v>
      </c>
      <c r="B1235">
        <v>2019</v>
      </c>
      <c r="C1235" t="s">
        <v>185</v>
      </c>
      <c r="D1235" t="s">
        <v>1756</v>
      </c>
      <c r="E1235" t="s">
        <v>1757</v>
      </c>
      <c r="F1235" s="1">
        <v>16857179</v>
      </c>
      <c r="G1235" t="s">
        <v>259</v>
      </c>
      <c r="H1235" t="s">
        <v>260</v>
      </c>
      <c r="I1235" t="s">
        <v>272</v>
      </c>
    </row>
    <row r="1236" spans="1:10" x14ac:dyDescent="0.25">
      <c r="A1236" s="7">
        <v>35007</v>
      </c>
      <c r="B1236">
        <v>2019</v>
      </c>
      <c r="C1236" t="s">
        <v>266</v>
      </c>
      <c r="D1236" t="s">
        <v>1758</v>
      </c>
      <c r="E1236" t="s">
        <v>1298</v>
      </c>
      <c r="F1236" s="1">
        <v>16776717</v>
      </c>
      <c r="G1236" t="s">
        <v>259</v>
      </c>
      <c r="H1236" t="s">
        <v>260</v>
      </c>
      <c r="I1236" t="s">
        <v>269</v>
      </c>
      <c r="J1236" t="s">
        <v>473</v>
      </c>
    </row>
    <row r="1237" spans="1:10" x14ac:dyDescent="0.25">
      <c r="A1237" s="7">
        <v>35007</v>
      </c>
      <c r="B1237">
        <v>2019</v>
      </c>
      <c r="C1237" t="s">
        <v>266</v>
      </c>
      <c r="D1237" t="s">
        <v>1758</v>
      </c>
      <c r="E1237" t="s">
        <v>1298</v>
      </c>
      <c r="F1237" s="1">
        <v>16699493</v>
      </c>
      <c r="G1237" t="s">
        <v>259</v>
      </c>
      <c r="H1237" t="s">
        <v>260</v>
      </c>
      <c r="I1237" t="s">
        <v>269</v>
      </c>
      <c r="J1237" t="s">
        <v>711</v>
      </c>
    </row>
    <row r="1238" spans="1:10" x14ac:dyDescent="0.25">
      <c r="A1238" s="7">
        <v>48237</v>
      </c>
      <c r="B1238">
        <v>2019</v>
      </c>
      <c r="C1238" t="s">
        <v>45</v>
      </c>
      <c r="D1238" t="s">
        <v>1061</v>
      </c>
      <c r="E1238" t="s">
        <v>1062</v>
      </c>
      <c r="F1238" s="1">
        <v>16676801</v>
      </c>
      <c r="G1238" t="s">
        <v>259</v>
      </c>
      <c r="H1238" t="s">
        <v>462</v>
      </c>
      <c r="I1238" t="s">
        <v>265</v>
      </c>
    </row>
    <row r="1239" spans="1:10" x14ac:dyDescent="0.25">
      <c r="A1239" s="7">
        <v>40005</v>
      </c>
      <c r="B1239">
        <v>2018</v>
      </c>
      <c r="C1239" t="s">
        <v>194</v>
      </c>
      <c r="D1239" t="s">
        <v>1759</v>
      </c>
      <c r="E1239" t="s">
        <v>1760</v>
      </c>
      <c r="F1239" s="1">
        <v>16364357.826150848</v>
      </c>
      <c r="G1239" t="s">
        <v>259</v>
      </c>
      <c r="H1239" t="s">
        <v>260</v>
      </c>
      <c r="I1239" t="s">
        <v>461</v>
      </c>
    </row>
    <row r="1240" spans="1:10" x14ac:dyDescent="0.25">
      <c r="A1240" s="7">
        <v>8125</v>
      </c>
      <c r="B1240">
        <v>2019</v>
      </c>
      <c r="C1240" t="s">
        <v>185</v>
      </c>
      <c r="D1240" t="s">
        <v>1761</v>
      </c>
      <c r="E1240" t="s">
        <v>1762</v>
      </c>
      <c r="F1240" s="2">
        <v>16361734</v>
      </c>
      <c r="G1240" t="s">
        <v>259</v>
      </c>
      <c r="H1240" t="s">
        <v>260</v>
      </c>
      <c r="I1240" t="s">
        <v>272</v>
      </c>
    </row>
    <row r="1241" spans="1:10" x14ac:dyDescent="0.25">
      <c r="A1241" s="7">
        <v>40081</v>
      </c>
      <c r="B1241">
        <v>2018</v>
      </c>
      <c r="C1241" t="s">
        <v>194</v>
      </c>
      <c r="D1241" t="s">
        <v>1763</v>
      </c>
      <c r="E1241" t="s">
        <v>1764</v>
      </c>
      <c r="F1241" s="1">
        <v>16271012.039019834</v>
      </c>
      <c r="G1241" t="s">
        <v>259</v>
      </c>
      <c r="H1241" t="s">
        <v>260</v>
      </c>
      <c r="I1241" t="s">
        <v>461</v>
      </c>
    </row>
    <row r="1242" spans="1:10" x14ac:dyDescent="0.25">
      <c r="A1242" s="7">
        <v>42065</v>
      </c>
      <c r="B1242">
        <v>2019</v>
      </c>
      <c r="C1242" t="s">
        <v>26</v>
      </c>
      <c r="D1242" t="s">
        <v>66</v>
      </c>
      <c r="E1242" t="s">
        <v>1765</v>
      </c>
      <c r="F1242" s="1">
        <v>15943146.230000017</v>
      </c>
      <c r="G1242" t="s">
        <v>259</v>
      </c>
      <c r="H1242" t="s">
        <v>260</v>
      </c>
      <c r="I1242" t="s">
        <v>261</v>
      </c>
    </row>
    <row r="1243" spans="1:10" x14ac:dyDescent="0.25">
      <c r="A1243" s="7">
        <v>48303</v>
      </c>
      <c r="B1243">
        <v>2019</v>
      </c>
      <c r="C1243" t="s">
        <v>45</v>
      </c>
      <c r="D1243" t="s">
        <v>1124</v>
      </c>
      <c r="E1243" t="s">
        <v>1125</v>
      </c>
      <c r="F1243" s="1">
        <v>955535</v>
      </c>
      <c r="G1243" t="s">
        <v>36</v>
      </c>
      <c r="H1243" t="s">
        <v>264</v>
      </c>
      <c r="I1243" t="s">
        <v>265</v>
      </c>
    </row>
    <row r="1244" spans="1:10" x14ac:dyDescent="0.25">
      <c r="A1244" s="7">
        <v>48337</v>
      </c>
      <c r="B1244">
        <v>2019</v>
      </c>
      <c r="C1244" t="s">
        <v>45</v>
      </c>
      <c r="D1244" t="s">
        <v>1621</v>
      </c>
      <c r="E1244" t="s">
        <v>1622</v>
      </c>
      <c r="F1244" s="1">
        <v>946145</v>
      </c>
      <c r="G1244" t="s">
        <v>36</v>
      </c>
      <c r="H1244" t="s">
        <v>264</v>
      </c>
      <c r="I1244" t="s">
        <v>265</v>
      </c>
    </row>
    <row r="1245" spans="1:10" x14ac:dyDescent="0.25">
      <c r="A1245" s="7">
        <v>20065</v>
      </c>
      <c r="B1245">
        <v>2018</v>
      </c>
      <c r="C1245" t="s">
        <v>284</v>
      </c>
      <c r="D1245" t="s">
        <v>1772</v>
      </c>
      <c r="E1245" t="s">
        <v>1773</v>
      </c>
      <c r="F1245" s="1">
        <v>937270.39461020217</v>
      </c>
      <c r="G1245" t="s">
        <v>36</v>
      </c>
      <c r="H1245" t="s">
        <v>264</v>
      </c>
      <c r="I1245" t="s">
        <v>461</v>
      </c>
    </row>
    <row r="1246" spans="1:10" x14ac:dyDescent="0.25">
      <c r="A1246" s="7">
        <v>54085</v>
      </c>
      <c r="B1246">
        <v>2018</v>
      </c>
      <c r="C1246" t="s">
        <v>94</v>
      </c>
      <c r="D1246" t="s">
        <v>574</v>
      </c>
      <c r="E1246" t="s">
        <v>575</v>
      </c>
      <c r="F1246" s="1">
        <v>930136.86621751683</v>
      </c>
      <c r="G1246" t="s">
        <v>36</v>
      </c>
      <c r="H1246" t="s">
        <v>264</v>
      </c>
      <c r="I1246" t="s">
        <v>461</v>
      </c>
    </row>
    <row r="1247" spans="1:10" x14ac:dyDescent="0.25">
      <c r="A1247" s="7">
        <v>22045</v>
      </c>
      <c r="B1247">
        <v>2018</v>
      </c>
      <c r="C1247" t="s">
        <v>127</v>
      </c>
      <c r="D1247" t="s">
        <v>1774</v>
      </c>
      <c r="E1247" t="s">
        <v>1775</v>
      </c>
      <c r="F1247" s="1">
        <v>929530.7680461983</v>
      </c>
      <c r="G1247" t="s">
        <v>36</v>
      </c>
      <c r="H1247" t="s">
        <v>264</v>
      </c>
      <c r="I1247" t="s">
        <v>461</v>
      </c>
    </row>
    <row r="1248" spans="1:10" x14ac:dyDescent="0.25">
      <c r="A1248" s="7">
        <v>56027</v>
      </c>
      <c r="B1248">
        <v>2019</v>
      </c>
      <c r="C1248" t="s">
        <v>84</v>
      </c>
      <c r="D1248" t="s">
        <v>1776</v>
      </c>
      <c r="E1248" t="s">
        <v>1777</v>
      </c>
      <c r="F1248" s="1">
        <v>928838</v>
      </c>
      <c r="G1248" t="s">
        <v>36</v>
      </c>
      <c r="H1248" t="s">
        <v>264</v>
      </c>
      <c r="I1248" t="s">
        <v>470</v>
      </c>
    </row>
    <row r="1249" spans="1:11" x14ac:dyDescent="0.25">
      <c r="A1249" s="7">
        <v>56011</v>
      </c>
      <c r="B1249">
        <v>2019</v>
      </c>
      <c r="C1249" t="s">
        <v>84</v>
      </c>
      <c r="D1249" t="s">
        <v>897</v>
      </c>
      <c r="E1249" t="s">
        <v>1778</v>
      </c>
      <c r="F1249" s="1">
        <v>925150</v>
      </c>
      <c r="G1249" t="s">
        <v>36</v>
      </c>
      <c r="H1249" t="s">
        <v>264</v>
      </c>
      <c r="I1249" t="s">
        <v>470</v>
      </c>
    </row>
    <row r="1250" spans="1:11" x14ac:dyDescent="0.25">
      <c r="A1250" s="7">
        <v>24035</v>
      </c>
      <c r="B1250">
        <v>2019</v>
      </c>
      <c r="C1250" t="s">
        <v>145</v>
      </c>
      <c r="D1250" t="s">
        <v>1779</v>
      </c>
      <c r="E1250" t="s">
        <v>1780</v>
      </c>
      <c r="F1250" s="1">
        <v>23.2</v>
      </c>
      <c r="G1250" t="s">
        <v>97</v>
      </c>
      <c r="H1250" t="s">
        <v>43</v>
      </c>
      <c r="I1250" t="s">
        <v>44</v>
      </c>
    </row>
    <row r="1251" spans="1:11" x14ac:dyDescent="0.25">
      <c r="A1251" s="7">
        <v>47165</v>
      </c>
      <c r="B1251">
        <v>2019</v>
      </c>
      <c r="C1251" t="s">
        <v>415</v>
      </c>
      <c r="D1251" t="s">
        <v>1499</v>
      </c>
      <c r="E1251" t="s">
        <v>1500</v>
      </c>
      <c r="F1251" s="1">
        <v>1255.2</v>
      </c>
      <c r="G1251" t="s">
        <v>63</v>
      </c>
      <c r="H1251" t="s">
        <v>43</v>
      </c>
      <c r="I1251" t="s">
        <v>44</v>
      </c>
      <c r="J1251" t="s">
        <v>64</v>
      </c>
    </row>
    <row r="1252" spans="1:11" x14ac:dyDescent="0.25">
      <c r="A1252" s="7">
        <v>24017</v>
      </c>
      <c r="B1252">
        <v>2019</v>
      </c>
      <c r="C1252" t="s">
        <v>145</v>
      </c>
      <c r="D1252" t="s">
        <v>1469</v>
      </c>
      <c r="E1252" t="s">
        <v>1470</v>
      </c>
      <c r="F1252" s="1">
        <v>1252</v>
      </c>
      <c r="G1252" t="s">
        <v>63</v>
      </c>
      <c r="H1252" t="s">
        <v>43</v>
      </c>
      <c r="I1252" t="s">
        <v>44</v>
      </c>
      <c r="J1252" t="s">
        <v>64</v>
      </c>
    </row>
    <row r="1253" spans="1:11" x14ac:dyDescent="0.25">
      <c r="A1253" s="7">
        <v>29099</v>
      </c>
      <c r="B1253">
        <v>2019</v>
      </c>
      <c r="C1253" t="s">
        <v>837</v>
      </c>
      <c r="D1253" t="s">
        <v>66</v>
      </c>
      <c r="E1253" t="s">
        <v>1781</v>
      </c>
      <c r="F1253" s="1">
        <v>1242</v>
      </c>
      <c r="G1253" t="s">
        <v>63</v>
      </c>
      <c r="H1253" t="s">
        <v>43</v>
      </c>
      <c r="I1253" t="s">
        <v>44</v>
      </c>
      <c r="J1253" t="s">
        <v>64</v>
      </c>
    </row>
    <row r="1254" spans="1:11" x14ac:dyDescent="0.25">
      <c r="A1254" s="7">
        <v>55059</v>
      </c>
      <c r="B1254">
        <v>2019</v>
      </c>
      <c r="C1254" t="s">
        <v>242</v>
      </c>
      <c r="D1254" t="s">
        <v>1782</v>
      </c>
      <c r="E1254" t="s">
        <v>1783</v>
      </c>
      <c r="F1254">
        <v>1233.2</v>
      </c>
      <c r="G1254" t="s">
        <v>238</v>
      </c>
      <c r="H1254" t="s">
        <v>43</v>
      </c>
      <c r="I1254" t="s">
        <v>44</v>
      </c>
      <c r="J1254" t="s">
        <v>239</v>
      </c>
      <c r="K1254">
        <v>2018</v>
      </c>
    </row>
    <row r="1255" spans="1:11" x14ac:dyDescent="0.25">
      <c r="A1255" s="7">
        <v>39161</v>
      </c>
      <c r="B1255">
        <v>2019</v>
      </c>
      <c r="C1255" t="s">
        <v>65</v>
      </c>
      <c r="D1255" t="s">
        <v>1194</v>
      </c>
      <c r="E1255" t="s">
        <v>1195</v>
      </c>
      <c r="F1255" s="1">
        <v>594</v>
      </c>
      <c r="G1255" t="s">
        <v>71</v>
      </c>
      <c r="H1255" t="s">
        <v>43</v>
      </c>
      <c r="I1255" t="s">
        <v>44</v>
      </c>
      <c r="J1255" t="s">
        <v>72</v>
      </c>
    </row>
    <row r="1256" spans="1:11" x14ac:dyDescent="0.25">
      <c r="A1256" s="7">
        <v>29077</v>
      </c>
      <c r="B1256">
        <v>2019</v>
      </c>
      <c r="C1256" t="s">
        <v>837</v>
      </c>
      <c r="D1256" t="s">
        <v>87</v>
      </c>
      <c r="E1256" t="s">
        <v>1784</v>
      </c>
      <c r="F1256" s="1">
        <v>589.29999999999995</v>
      </c>
      <c r="G1256" t="s">
        <v>71</v>
      </c>
      <c r="H1256" t="s">
        <v>43</v>
      </c>
      <c r="I1256" t="s">
        <v>44</v>
      </c>
      <c r="J1256" t="s">
        <v>72</v>
      </c>
    </row>
    <row r="1257" spans="1:11" x14ac:dyDescent="0.25">
      <c r="A1257" s="7">
        <v>17119</v>
      </c>
      <c r="B1257">
        <v>2019</v>
      </c>
      <c r="C1257" t="s">
        <v>122</v>
      </c>
      <c r="D1257" t="s">
        <v>782</v>
      </c>
      <c r="E1257" t="s">
        <v>783</v>
      </c>
      <c r="F1257" s="1">
        <v>586</v>
      </c>
      <c r="G1257" t="s">
        <v>71</v>
      </c>
      <c r="H1257" t="s">
        <v>43</v>
      </c>
      <c r="I1257" t="s">
        <v>44</v>
      </c>
      <c r="J1257" t="s">
        <v>72</v>
      </c>
    </row>
    <row r="1258" spans="1:11" x14ac:dyDescent="0.25">
      <c r="A1258" s="7">
        <v>48299</v>
      </c>
      <c r="B1258">
        <v>2019</v>
      </c>
      <c r="C1258" t="s">
        <v>45</v>
      </c>
      <c r="D1258" t="s">
        <v>1785</v>
      </c>
      <c r="E1258" t="s">
        <v>1786</v>
      </c>
      <c r="F1258" s="1">
        <v>574.6</v>
      </c>
      <c r="G1258" t="s">
        <v>71</v>
      </c>
      <c r="H1258" t="s">
        <v>43</v>
      </c>
      <c r="I1258" t="s">
        <v>44</v>
      </c>
      <c r="J1258" t="s">
        <v>72</v>
      </c>
    </row>
    <row r="1259" spans="1:11" x14ac:dyDescent="0.25">
      <c r="A1259" s="7">
        <v>13233</v>
      </c>
      <c r="B1259">
        <v>2019</v>
      </c>
      <c r="C1259" t="s">
        <v>109</v>
      </c>
      <c r="D1259" t="s">
        <v>125</v>
      </c>
      <c r="E1259" t="s">
        <v>1787</v>
      </c>
      <c r="F1259" s="1">
        <v>570</v>
      </c>
      <c r="G1259" t="s">
        <v>71</v>
      </c>
      <c r="H1259" t="s">
        <v>43</v>
      </c>
      <c r="I1259" t="s">
        <v>44</v>
      </c>
      <c r="J1259" t="s">
        <v>72</v>
      </c>
    </row>
    <row r="1260" spans="1:11" x14ac:dyDescent="0.25">
      <c r="A1260" s="7">
        <v>34011</v>
      </c>
      <c r="B1260">
        <v>2019</v>
      </c>
      <c r="C1260" t="s">
        <v>148</v>
      </c>
      <c r="D1260" t="s">
        <v>602</v>
      </c>
      <c r="E1260" t="s">
        <v>938</v>
      </c>
      <c r="F1260" s="1">
        <v>569</v>
      </c>
      <c r="G1260" t="s">
        <v>71</v>
      </c>
      <c r="H1260" t="s">
        <v>43</v>
      </c>
      <c r="I1260" t="s">
        <v>44</v>
      </c>
      <c r="J1260" t="s">
        <v>72</v>
      </c>
    </row>
    <row r="1261" spans="1:11" x14ac:dyDescent="0.25">
      <c r="A1261" s="7">
        <v>47183</v>
      </c>
      <c r="B1261">
        <v>2019</v>
      </c>
      <c r="C1261" t="s">
        <v>415</v>
      </c>
      <c r="D1261" t="s">
        <v>1788</v>
      </c>
      <c r="E1261" t="s">
        <v>1789</v>
      </c>
      <c r="F1261" s="1">
        <v>567.79999999999995</v>
      </c>
      <c r="G1261" t="s">
        <v>71</v>
      </c>
      <c r="H1261" t="s">
        <v>43</v>
      </c>
      <c r="I1261" t="s">
        <v>44</v>
      </c>
      <c r="J1261" t="s">
        <v>72</v>
      </c>
    </row>
    <row r="1262" spans="1:11" x14ac:dyDescent="0.25">
      <c r="A1262" s="7">
        <v>39129</v>
      </c>
      <c r="B1262">
        <v>2019</v>
      </c>
      <c r="C1262" t="s">
        <v>65</v>
      </c>
      <c r="D1262" t="s">
        <v>1790</v>
      </c>
      <c r="E1262" t="s">
        <v>1791</v>
      </c>
      <c r="F1262" s="1">
        <v>564</v>
      </c>
      <c r="G1262" t="s">
        <v>71</v>
      </c>
      <c r="H1262" t="s">
        <v>43</v>
      </c>
      <c r="I1262" t="s">
        <v>44</v>
      </c>
      <c r="J1262" t="s">
        <v>72</v>
      </c>
    </row>
    <row r="1263" spans="1:11" x14ac:dyDescent="0.25">
      <c r="A1263" s="7">
        <v>23005</v>
      </c>
      <c r="B1263">
        <v>2019</v>
      </c>
      <c r="C1263" t="s">
        <v>1792</v>
      </c>
      <c r="D1263" t="s">
        <v>602</v>
      </c>
      <c r="E1263" t="s">
        <v>1793</v>
      </c>
      <c r="F1263" s="1">
        <v>563.9</v>
      </c>
      <c r="G1263" t="s">
        <v>71</v>
      </c>
      <c r="H1263" t="s">
        <v>43</v>
      </c>
      <c r="I1263" t="s">
        <v>44</v>
      </c>
      <c r="J1263" t="s">
        <v>72</v>
      </c>
    </row>
    <row r="1264" spans="1:11" x14ac:dyDescent="0.25">
      <c r="A1264" s="7">
        <v>27091</v>
      </c>
      <c r="B1264">
        <v>2019</v>
      </c>
      <c r="C1264" t="s">
        <v>319</v>
      </c>
      <c r="D1264" t="s">
        <v>248</v>
      </c>
      <c r="E1264" t="s">
        <v>1437</v>
      </c>
      <c r="F1264" s="1">
        <v>561.79999999999995</v>
      </c>
      <c r="G1264" t="s">
        <v>71</v>
      </c>
      <c r="H1264" t="s">
        <v>43</v>
      </c>
      <c r="I1264" t="s">
        <v>44</v>
      </c>
      <c r="J1264" t="s">
        <v>72</v>
      </c>
    </row>
    <row r="1265" spans="1:10" x14ac:dyDescent="0.25">
      <c r="A1265" s="7">
        <v>51029</v>
      </c>
      <c r="B1265">
        <v>2019</v>
      </c>
      <c r="C1265" t="s">
        <v>355</v>
      </c>
      <c r="D1265" t="s">
        <v>1794</v>
      </c>
      <c r="E1265" t="s">
        <v>1795</v>
      </c>
      <c r="F1265" s="1">
        <v>559</v>
      </c>
      <c r="G1265" t="s">
        <v>71</v>
      </c>
      <c r="H1265" t="s">
        <v>43</v>
      </c>
      <c r="I1265" t="s">
        <v>44</v>
      </c>
      <c r="J1265" t="s">
        <v>72</v>
      </c>
    </row>
    <row r="1266" spans="1:10" x14ac:dyDescent="0.25">
      <c r="A1266" s="7">
        <v>31109</v>
      </c>
      <c r="B1266">
        <v>2019</v>
      </c>
      <c r="C1266" t="s">
        <v>1013</v>
      </c>
      <c r="D1266" t="s">
        <v>1796</v>
      </c>
      <c r="E1266" t="s">
        <v>1797</v>
      </c>
      <c r="F1266" s="1">
        <v>556.59999999999991</v>
      </c>
      <c r="G1266" t="s">
        <v>71</v>
      </c>
      <c r="H1266" t="s">
        <v>43</v>
      </c>
      <c r="I1266" t="s">
        <v>44</v>
      </c>
      <c r="J1266" t="s">
        <v>72</v>
      </c>
    </row>
    <row r="1267" spans="1:10" x14ac:dyDescent="0.25">
      <c r="A1267" s="7">
        <v>28049</v>
      </c>
      <c r="B1267">
        <v>2019</v>
      </c>
      <c r="C1267" t="s">
        <v>610</v>
      </c>
      <c r="D1267" t="s">
        <v>1798</v>
      </c>
      <c r="E1267" t="s">
        <v>1799</v>
      </c>
      <c r="F1267" s="1">
        <v>555.5</v>
      </c>
      <c r="G1267" t="s">
        <v>71</v>
      </c>
      <c r="H1267" t="s">
        <v>43</v>
      </c>
      <c r="I1267" t="s">
        <v>44</v>
      </c>
      <c r="J1267" t="s">
        <v>72</v>
      </c>
    </row>
    <row r="1268" spans="1:10" x14ac:dyDescent="0.25">
      <c r="A1268" s="7">
        <v>23019</v>
      </c>
      <c r="B1268">
        <v>2019</v>
      </c>
      <c r="C1268" t="s">
        <v>1792</v>
      </c>
      <c r="D1268" t="s">
        <v>1800</v>
      </c>
      <c r="E1268" t="s">
        <v>1801</v>
      </c>
      <c r="F1268" s="1">
        <v>554</v>
      </c>
      <c r="G1268" t="s">
        <v>71</v>
      </c>
      <c r="H1268" t="s">
        <v>43</v>
      </c>
      <c r="I1268" t="s">
        <v>44</v>
      </c>
      <c r="J1268" t="s">
        <v>72</v>
      </c>
    </row>
    <row r="1269" spans="1:10" x14ac:dyDescent="0.25">
      <c r="A1269" s="7">
        <v>28007</v>
      </c>
      <c r="B1269">
        <v>2019</v>
      </c>
      <c r="C1269" t="s">
        <v>610</v>
      </c>
      <c r="D1269" t="s">
        <v>1802</v>
      </c>
      <c r="E1269" t="s">
        <v>1803</v>
      </c>
      <c r="F1269" s="1">
        <v>551.29999999999995</v>
      </c>
      <c r="G1269" t="s">
        <v>71</v>
      </c>
      <c r="H1269" t="s">
        <v>43</v>
      </c>
      <c r="I1269" t="s">
        <v>44</v>
      </c>
      <c r="J1269" t="s">
        <v>72</v>
      </c>
    </row>
    <row r="1270" spans="1:10" x14ac:dyDescent="0.25">
      <c r="A1270" s="7">
        <v>40087</v>
      </c>
      <c r="B1270">
        <v>2019</v>
      </c>
      <c r="C1270" t="s">
        <v>194</v>
      </c>
      <c r="D1270" t="s">
        <v>1804</v>
      </c>
      <c r="E1270" t="s">
        <v>719</v>
      </c>
      <c r="F1270" s="1">
        <v>551.29999999999995</v>
      </c>
      <c r="G1270" t="s">
        <v>71</v>
      </c>
      <c r="H1270" t="s">
        <v>43</v>
      </c>
      <c r="I1270" t="s">
        <v>44</v>
      </c>
      <c r="J1270" t="s">
        <v>72</v>
      </c>
    </row>
    <row r="1271" spans="1:10" x14ac:dyDescent="0.25">
      <c r="A1271" s="7">
        <v>28149</v>
      </c>
      <c r="B1271">
        <v>2019</v>
      </c>
      <c r="C1271" t="s">
        <v>610</v>
      </c>
      <c r="D1271" t="s">
        <v>849</v>
      </c>
      <c r="E1271" t="s">
        <v>1805</v>
      </c>
      <c r="F1271" s="1">
        <v>549.4</v>
      </c>
      <c r="G1271" t="s">
        <v>71</v>
      </c>
      <c r="H1271" t="s">
        <v>43</v>
      </c>
      <c r="I1271" t="s">
        <v>44</v>
      </c>
      <c r="J1271" t="s">
        <v>72</v>
      </c>
    </row>
    <row r="1272" spans="1:10" x14ac:dyDescent="0.25">
      <c r="A1272" s="7">
        <v>48339</v>
      </c>
      <c r="B1272">
        <v>2019</v>
      </c>
      <c r="C1272" t="s">
        <v>45</v>
      </c>
      <c r="D1272" t="s">
        <v>950</v>
      </c>
      <c r="E1272" t="s">
        <v>1806</v>
      </c>
      <c r="F1272" s="1">
        <v>542.79999999999995</v>
      </c>
      <c r="G1272" t="s">
        <v>71</v>
      </c>
      <c r="H1272" t="s">
        <v>43</v>
      </c>
      <c r="I1272" t="s">
        <v>44</v>
      </c>
      <c r="J1272" t="s">
        <v>72</v>
      </c>
    </row>
    <row r="1273" spans="1:10" x14ac:dyDescent="0.25">
      <c r="A1273" s="7">
        <v>2122</v>
      </c>
      <c r="B1273">
        <v>2019</v>
      </c>
      <c r="C1273" t="s">
        <v>273</v>
      </c>
      <c r="D1273" t="s">
        <v>1807</v>
      </c>
      <c r="E1273" t="s">
        <v>1808</v>
      </c>
      <c r="F1273" s="1">
        <v>541</v>
      </c>
      <c r="G1273" t="s">
        <v>71</v>
      </c>
      <c r="H1273" t="s">
        <v>43</v>
      </c>
      <c r="I1273" t="s">
        <v>44</v>
      </c>
      <c r="J1273" t="s">
        <v>72</v>
      </c>
    </row>
    <row r="1274" spans="1:10" x14ac:dyDescent="0.25">
      <c r="A1274" s="7">
        <v>29069</v>
      </c>
      <c r="B1274">
        <v>2019</v>
      </c>
      <c r="C1274" t="s">
        <v>837</v>
      </c>
      <c r="D1274" t="s">
        <v>1809</v>
      </c>
      <c r="E1274" t="s">
        <v>1810</v>
      </c>
      <c r="F1274" s="1">
        <v>538</v>
      </c>
      <c r="G1274" t="s">
        <v>71</v>
      </c>
      <c r="H1274" t="s">
        <v>43</v>
      </c>
      <c r="I1274" t="s">
        <v>44</v>
      </c>
      <c r="J1274" t="s">
        <v>72</v>
      </c>
    </row>
    <row r="1275" spans="1:10" x14ac:dyDescent="0.25">
      <c r="A1275" s="7">
        <v>6059</v>
      </c>
      <c r="B1275">
        <v>2019</v>
      </c>
      <c r="C1275" t="s">
        <v>39</v>
      </c>
      <c r="D1275" t="s">
        <v>192</v>
      </c>
      <c r="E1275" t="s">
        <v>1546</v>
      </c>
      <c r="F1275" s="1">
        <v>536.89999999999986</v>
      </c>
      <c r="G1275" t="s">
        <v>71</v>
      </c>
      <c r="H1275" t="s">
        <v>43</v>
      </c>
      <c r="I1275" t="s">
        <v>44</v>
      </c>
      <c r="J1275" t="s">
        <v>72</v>
      </c>
    </row>
    <row r="1276" spans="1:10" x14ac:dyDescent="0.25">
      <c r="A1276" s="7">
        <v>22093</v>
      </c>
      <c r="B1276">
        <v>2019</v>
      </c>
      <c r="C1276" t="s">
        <v>127</v>
      </c>
      <c r="D1276" t="s">
        <v>1811</v>
      </c>
      <c r="E1276" t="s">
        <v>1812</v>
      </c>
      <c r="F1276" s="1">
        <v>211146</v>
      </c>
      <c r="G1276" t="s">
        <v>77</v>
      </c>
      <c r="H1276" t="s">
        <v>78</v>
      </c>
      <c r="I1276" t="s">
        <v>32</v>
      </c>
    </row>
    <row r="1277" spans="1:10" x14ac:dyDescent="0.25">
      <c r="A1277" s="7">
        <v>40071</v>
      </c>
      <c r="B1277">
        <v>2019</v>
      </c>
      <c r="C1277" t="s">
        <v>194</v>
      </c>
      <c r="D1277" t="s">
        <v>586</v>
      </c>
      <c r="E1277" t="s">
        <v>587</v>
      </c>
      <c r="F1277" s="1">
        <v>207000</v>
      </c>
      <c r="G1277" t="s">
        <v>77</v>
      </c>
      <c r="H1277" t="s">
        <v>78</v>
      </c>
      <c r="I1277" t="s">
        <v>32</v>
      </c>
    </row>
    <row r="1278" spans="1:10" x14ac:dyDescent="0.25">
      <c r="A1278" s="7">
        <v>48341</v>
      </c>
      <c r="B1278">
        <v>2019</v>
      </c>
      <c r="C1278" t="s">
        <v>45</v>
      </c>
      <c r="D1278" t="s">
        <v>1075</v>
      </c>
      <c r="E1278" t="s">
        <v>1682</v>
      </c>
      <c r="F1278" s="1">
        <v>195000</v>
      </c>
      <c r="G1278" t="s">
        <v>77</v>
      </c>
      <c r="H1278" t="s">
        <v>78</v>
      </c>
      <c r="I1278" t="s">
        <v>32</v>
      </c>
    </row>
    <row r="1279" spans="1:10" x14ac:dyDescent="0.25">
      <c r="A1279" s="7">
        <v>42045</v>
      </c>
      <c r="B1279">
        <v>2019</v>
      </c>
      <c r="C1279" t="s">
        <v>26</v>
      </c>
      <c r="D1279" t="s">
        <v>398</v>
      </c>
      <c r="E1279" t="s">
        <v>399</v>
      </c>
      <c r="F1279" s="1">
        <v>190000</v>
      </c>
      <c r="G1279" t="s">
        <v>77</v>
      </c>
      <c r="H1279" t="s">
        <v>78</v>
      </c>
      <c r="I1279" t="s">
        <v>32</v>
      </c>
    </row>
    <row r="1280" spans="1:10" x14ac:dyDescent="0.25">
      <c r="A1280" s="7">
        <v>30111</v>
      </c>
      <c r="B1280">
        <v>2019</v>
      </c>
      <c r="C1280" t="s">
        <v>91</v>
      </c>
      <c r="D1280" t="s">
        <v>1813</v>
      </c>
      <c r="E1280" t="s">
        <v>1814</v>
      </c>
      <c r="F1280" s="1">
        <v>188400</v>
      </c>
      <c r="G1280" t="s">
        <v>77</v>
      </c>
      <c r="H1280" t="s">
        <v>78</v>
      </c>
      <c r="I1280" t="s">
        <v>32</v>
      </c>
    </row>
    <row r="1281" spans="1:9" x14ac:dyDescent="0.25">
      <c r="A1281" s="7">
        <v>10003</v>
      </c>
      <c r="B1281">
        <v>2019</v>
      </c>
      <c r="C1281" t="s">
        <v>395</v>
      </c>
      <c r="D1281" t="s">
        <v>396</v>
      </c>
      <c r="E1281" t="s">
        <v>397</v>
      </c>
      <c r="F1281" s="1">
        <v>182200</v>
      </c>
      <c r="G1281" t="s">
        <v>77</v>
      </c>
      <c r="H1281" t="s">
        <v>78</v>
      </c>
      <c r="I1281" t="s">
        <v>32</v>
      </c>
    </row>
    <row r="1282" spans="1:9" x14ac:dyDescent="0.25">
      <c r="A1282" s="7">
        <v>47157</v>
      </c>
      <c r="B1282">
        <v>2019</v>
      </c>
      <c r="C1282" t="s">
        <v>415</v>
      </c>
      <c r="D1282" t="s">
        <v>658</v>
      </c>
      <c r="E1282" t="s">
        <v>659</v>
      </c>
      <c r="F1282" s="1">
        <v>180000</v>
      </c>
      <c r="G1282" t="s">
        <v>77</v>
      </c>
      <c r="H1282" t="s">
        <v>78</v>
      </c>
      <c r="I1282" t="s">
        <v>32</v>
      </c>
    </row>
    <row r="1283" spans="1:9" x14ac:dyDescent="0.25">
      <c r="A1283" s="7">
        <v>39003</v>
      </c>
      <c r="B1283">
        <v>2019</v>
      </c>
      <c r="C1283" t="s">
        <v>65</v>
      </c>
      <c r="D1283" t="s">
        <v>1815</v>
      </c>
      <c r="E1283" t="s">
        <v>1816</v>
      </c>
      <c r="F1283" s="1">
        <v>179000</v>
      </c>
      <c r="G1283" t="s">
        <v>77</v>
      </c>
      <c r="H1283" t="s">
        <v>78</v>
      </c>
      <c r="I1283" t="s">
        <v>32</v>
      </c>
    </row>
    <row r="1284" spans="1:9" x14ac:dyDescent="0.25">
      <c r="A1284" s="7">
        <v>20015</v>
      </c>
      <c r="B1284">
        <v>2019</v>
      </c>
      <c r="C1284" t="s">
        <v>284</v>
      </c>
      <c r="D1284" t="s">
        <v>404</v>
      </c>
      <c r="E1284" t="s">
        <v>1817</v>
      </c>
      <c r="F1284" s="1">
        <v>162000</v>
      </c>
      <c r="G1284" t="s">
        <v>77</v>
      </c>
      <c r="H1284" t="s">
        <v>78</v>
      </c>
      <c r="I1284" t="s">
        <v>32</v>
      </c>
    </row>
    <row r="1285" spans="1:9" x14ac:dyDescent="0.25">
      <c r="A1285" s="7">
        <v>34015</v>
      </c>
      <c r="B1285">
        <v>2019</v>
      </c>
      <c r="C1285" t="s">
        <v>148</v>
      </c>
      <c r="D1285" t="s">
        <v>1115</v>
      </c>
      <c r="E1285" t="s">
        <v>1116</v>
      </c>
      <c r="F1285" s="1">
        <v>160000</v>
      </c>
      <c r="G1285" t="s">
        <v>77</v>
      </c>
      <c r="H1285" t="s">
        <v>78</v>
      </c>
      <c r="I1285" t="s">
        <v>32</v>
      </c>
    </row>
    <row r="1286" spans="1:9" x14ac:dyDescent="0.25">
      <c r="A1286" s="7">
        <v>40143</v>
      </c>
      <c r="B1286">
        <v>2019</v>
      </c>
      <c r="C1286" t="s">
        <v>194</v>
      </c>
      <c r="D1286" t="s">
        <v>385</v>
      </c>
      <c r="E1286" t="s">
        <v>386</v>
      </c>
      <c r="F1286" s="1">
        <v>155300</v>
      </c>
      <c r="G1286" t="s">
        <v>77</v>
      </c>
      <c r="H1286" t="s">
        <v>78</v>
      </c>
      <c r="I1286" t="s">
        <v>32</v>
      </c>
    </row>
    <row r="1287" spans="1:9" x14ac:dyDescent="0.25">
      <c r="A1287" s="7">
        <v>15003</v>
      </c>
      <c r="B1287">
        <v>2019</v>
      </c>
      <c r="C1287" t="s">
        <v>314</v>
      </c>
      <c r="D1287" t="s">
        <v>315</v>
      </c>
      <c r="E1287" t="s">
        <v>316</v>
      </c>
      <c r="F1287" s="1">
        <v>147500</v>
      </c>
      <c r="G1287" t="s">
        <v>77</v>
      </c>
      <c r="H1287" t="s">
        <v>78</v>
      </c>
      <c r="I1287" t="s">
        <v>32</v>
      </c>
    </row>
    <row r="1288" spans="1:9" x14ac:dyDescent="0.25">
      <c r="A1288" s="7">
        <v>48107</v>
      </c>
      <c r="B1288">
        <v>2019</v>
      </c>
      <c r="C1288" t="s">
        <v>45</v>
      </c>
      <c r="D1288" t="s">
        <v>1067</v>
      </c>
      <c r="E1288" t="s">
        <v>1068</v>
      </c>
      <c r="F1288" s="1">
        <v>919997</v>
      </c>
      <c r="G1288" t="s">
        <v>36</v>
      </c>
      <c r="H1288" t="s">
        <v>264</v>
      </c>
      <c r="I1288" t="s">
        <v>265</v>
      </c>
    </row>
    <row r="1289" spans="1:9" x14ac:dyDescent="0.25">
      <c r="A1289" s="7">
        <v>48199</v>
      </c>
      <c r="B1289">
        <v>2019</v>
      </c>
      <c r="C1289" t="s">
        <v>45</v>
      </c>
      <c r="D1289" t="s">
        <v>1818</v>
      </c>
      <c r="E1289" t="s">
        <v>1819</v>
      </c>
      <c r="F1289" s="1">
        <v>913367</v>
      </c>
      <c r="G1289" t="s">
        <v>36</v>
      </c>
      <c r="H1289" t="s">
        <v>264</v>
      </c>
      <c r="I1289" t="s">
        <v>265</v>
      </c>
    </row>
    <row r="1290" spans="1:9" x14ac:dyDescent="0.25">
      <c r="A1290" s="7">
        <v>8017</v>
      </c>
      <c r="B1290">
        <v>2019</v>
      </c>
      <c r="C1290" t="s">
        <v>185</v>
      </c>
      <c r="D1290" t="s">
        <v>1820</v>
      </c>
      <c r="E1290" t="s">
        <v>1821</v>
      </c>
      <c r="F1290" s="1">
        <v>907411</v>
      </c>
      <c r="G1290" t="s">
        <v>36</v>
      </c>
      <c r="H1290" t="s">
        <v>37</v>
      </c>
      <c r="I1290" t="s">
        <v>272</v>
      </c>
    </row>
    <row r="1291" spans="1:9" x14ac:dyDescent="0.25">
      <c r="A1291" s="7">
        <v>48109</v>
      </c>
      <c r="B1291">
        <v>2019</v>
      </c>
      <c r="C1291" t="s">
        <v>45</v>
      </c>
      <c r="D1291" t="s">
        <v>498</v>
      </c>
      <c r="E1291" t="s">
        <v>499</v>
      </c>
      <c r="F1291" s="1">
        <v>897535</v>
      </c>
      <c r="G1291" t="s">
        <v>36</v>
      </c>
      <c r="H1291" t="s">
        <v>264</v>
      </c>
      <c r="I1291" t="s">
        <v>265</v>
      </c>
    </row>
    <row r="1292" spans="1:9" x14ac:dyDescent="0.25">
      <c r="A1292" s="7">
        <v>48009</v>
      </c>
      <c r="B1292">
        <v>2019</v>
      </c>
      <c r="C1292" t="s">
        <v>45</v>
      </c>
      <c r="D1292" t="s">
        <v>1822</v>
      </c>
      <c r="E1292" t="s">
        <v>1823</v>
      </c>
      <c r="F1292" s="1">
        <v>893043</v>
      </c>
      <c r="G1292" t="s">
        <v>36</v>
      </c>
      <c r="H1292" t="s">
        <v>264</v>
      </c>
      <c r="I1292" t="s">
        <v>265</v>
      </c>
    </row>
    <row r="1293" spans="1:9" x14ac:dyDescent="0.25">
      <c r="A1293" s="7">
        <v>48089</v>
      </c>
      <c r="B1293">
        <v>2019</v>
      </c>
      <c r="C1293" t="s">
        <v>45</v>
      </c>
      <c r="D1293" t="s">
        <v>1766</v>
      </c>
      <c r="E1293" t="s">
        <v>1767</v>
      </c>
      <c r="F1293" s="1">
        <v>15942022</v>
      </c>
      <c r="G1293" t="s">
        <v>259</v>
      </c>
      <c r="H1293" t="s">
        <v>462</v>
      </c>
      <c r="I1293" t="s">
        <v>265</v>
      </c>
    </row>
    <row r="1294" spans="1:9" x14ac:dyDescent="0.25">
      <c r="A1294" s="7">
        <v>42033</v>
      </c>
      <c r="B1294">
        <v>2019</v>
      </c>
      <c r="C1294" t="s">
        <v>26</v>
      </c>
      <c r="D1294" t="s">
        <v>1733</v>
      </c>
      <c r="E1294" t="s">
        <v>1734</v>
      </c>
      <c r="F1294" s="1">
        <v>15515649.249999996</v>
      </c>
      <c r="G1294" t="s">
        <v>259</v>
      </c>
      <c r="H1294" t="s">
        <v>260</v>
      </c>
      <c r="I1294" t="s">
        <v>261</v>
      </c>
    </row>
    <row r="1295" spans="1:9" x14ac:dyDescent="0.25">
      <c r="A1295" s="7">
        <v>54001</v>
      </c>
      <c r="B1295">
        <v>2018</v>
      </c>
      <c r="C1295" t="s">
        <v>94</v>
      </c>
      <c r="D1295" t="s">
        <v>1768</v>
      </c>
      <c r="E1295" t="s">
        <v>1769</v>
      </c>
      <c r="F1295" s="1">
        <v>15356444.772498764</v>
      </c>
      <c r="G1295" t="s">
        <v>259</v>
      </c>
      <c r="H1295" t="s">
        <v>260</v>
      </c>
      <c r="I1295" t="s">
        <v>461</v>
      </c>
    </row>
    <row r="1296" spans="1:9" x14ac:dyDescent="0.25">
      <c r="A1296" s="7">
        <v>40079</v>
      </c>
      <c r="B1296">
        <v>2018</v>
      </c>
      <c r="C1296" t="s">
        <v>194</v>
      </c>
      <c r="D1296" t="s">
        <v>1770</v>
      </c>
      <c r="E1296" t="s">
        <v>1771</v>
      </c>
      <c r="F1296" s="1">
        <v>15307848.721086785</v>
      </c>
      <c r="G1296" t="s">
        <v>259</v>
      </c>
      <c r="H1296" t="s">
        <v>260</v>
      </c>
      <c r="I1296" t="s">
        <v>461</v>
      </c>
    </row>
    <row r="1297" spans="1:10" x14ac:dyDescent="0.25">
      <c r="A1297" s="7">
        <v>20007</v>
      </c>
      <c r="B1297">
        <v>2018</v>
      </c>
      <c r="C1297" t="s">
        <v>284</v>
      </c>
      <c r="D1297" t="s">
        <v>1824</v>
      </c>
      <c r="E1297" t="s">
        <v>1825</v>
      </c>
      <c r="F1297">
        <v>14961432.09820175</v>
      </c>
      <c r="G1297" t="s">
        <v>259</v>
      </c>
      <c r="H1297" t="s">
        <v>260</v>
      </c>
      <c r="I1297" t="s">
        <v>461</v>
      </c>
    </row>
    <row r="1298" spans="1:10" x14ac:dyDescent="0.25">
      <c r="A1298" s="7">
        <v>48503</v>
      </c>
      <c r="B1298">
        <v>2019</v>
      </c>
      <c r="C1298" t="s">
        <v>45</v>
      </c>
      <c r="D1298" t="s">
        <v>1510</v>
      </c>
      <c r="E1298" t="s">
        <v>1511</v>
      </c>
      <c r="F1298" s="1">
        <v>888987</v>
      </c>
      <c r="G1298" t="s">
        <v>36</v>
      </c>
      <c r="H1298" t="s">
        <v>264</v>
      </c>
      <c r="I1298" t="s">
        <v>265</v>
      </c>
    </row>
    <row r="1299" spans="1:10" x14ac:dyDescent="0.25">
      <c r="A1299" s="7">
        <v>48207</v>
      </c>
      <c r="B1299">
        <v>2019</v>
      </c>
      <c r="C1299" t="s">
        <v>45</v>
      </c>
      <c r="D1299" t="s">
        <v>622</v>
      </c>
      <c r="E1299" t="s">
        <v>623</v>
      </c>
      <c r="F1299" s="1">
        <v>883984</v>
      </c>
      <c r="G1299" t="s">
        <v>36</v>
      </c>
      <c r="H1299" t="s">
        <v>264</v>
      </c>
      <c r="I1299" t="s">
        <v>265</v>
      </c>
    </row>
    <row r="1300" spans="1:10" x14ac:dyDescent="0.25">
      <c r="A1300" s="7">
        <v>48131</v>
      </c>
      <c r="B1300">
        <v>2019</v>
      </c>
      <c r="C1300" t="s">
        <v>45</v>
      </c>
      <c r="D1300" t="s">
        <v>408</v>
      </c>
      <c r="E1300" t="s">
        <v>1828</v>
      </c>
      <c r="F1300" s="1">
        <v>882327</v>
      </c>
      <c r="G1300" t="s">
        <v>36</v>
      </c>
      <c r="H1300" t="s">
        <v>264</v>
      </c>
      <c r="I1300" t="s">
        <v>265</v>
      </c>
    </row>
    <row r="1301" spans="1:10" x14ac:dyDescent="0.25">
      <c r="A1301" s="7">
        <v>48179</v>
      </c>
      <c r="B1301">
        <v>2019</v>
      </c>
      <c r="C1301" t="s">
        <v>45</v>
      </c>
      <c r="D1301" t="s">
        <v>1018</v>
      </c>
      <c r="E1301" t="s">
        <v>1829</v>
      </c>
      <c r="F1301" s="1">
        <v>876144</v>
      </c>
      <c r="G1301" t="s">
        <v>36</v>
      </c>
      <c r="H1301" t="s">
        <v>264</v>
      </c>
      <c r="I1301" t="s">
        <v>265</v>
      </c>
    </row>
    <row r="1302" spans="1:10" x14ac:dyDescent="0.25">
      <c r="A1302" s="7">
        <v>48051</v>
      </c>
      <c r="B1302">
        <v>2019</v>
      </c>
      <c r="C1302" t="s">
        <v>45</v>
      </c>
      <c r="D1302" t="s">
        <v>562</v>
      </c>
      <c r="E1302" t="s">
        <v>563</v>
      </c>
      <c r="F1302" s="1">
        <v>14937849</v>
      </c>
      <c r="G1302" t="s">
        <v>259</v>
      </c>
      <c r="H1302" t="s">
        <v>462</v>
      </c>
      <c r="I1302" t="s">
        <v>265</v>
      </c>
    </row>
    <row r="1303" spans="1:10" x14ac:dyDescent="0.25">
      <c r="A1303" s="7">
        <v>48047</v>
      </c>
      <c r="B1303">
        <v>2019</v>
      </c>
      <c r="C1303" t="s">
        <v>45</v>
      </c>
      <c r="D1303" t="s">
        <v>334</v>
      </c>
      <c r="E1303" t="s">
        <v>1826</v>
      </c>
      <c r="F1303" s="1">
        <v>14636297</v>
      </c>
      <c r="G1303" t="s">
        <v>259</v>
      </c>
      <c r="H1303" t="s">
        <v>462</v>
      </c>
      <c r="I1303" t="s">
        <v>265</v>
      </c>
    </row>
    <row r="1304" spans="1:10" x14ac:dyDescent="0.25">
      <c r="A1304" s="7">
        <v>48039</v>
      </c>
      <c r="B1304">
        <v>2019</v>
      </c>
      <c r="C1304" t="s">
        <v>45</v>
      </c>
      <c r="D1304" t="s">
        <v>391</v>
      </c>
      <c r="E1304" t="s">
        <v>392</v>
      </c>
      <c r="F1304" s="1">
        <v>14011127</v>
      </c>
      <c r="G1304" t="s">
        <v>259</v>
      </c>
      <c r="H1304" t="s">
        <v>462</v>
      </c>
      <c r="I1304" t="s">
        <v>265</v>
      </c>
    </row>
    <row r="1305" spans="1:10" x14ac:dyDescent="0.25">
      <c r="A1305" s="7">
        <v>42085</v>
      </c>
      <c r="B1305">
        <v>2019</v>
      </c>
      <c r="C1305" t="s">
        <v>26</v>
      </c>
      <c r="D1305" t="s">
        <v>203</v>
      </c>
      <c r="E1305" t="s">
        <v>1827</v>
      </c>
      <c r="F1305" s="1">
        <v>13568693.619999999</v>
      </c>
      <c r="G1305" t="s">
        <v>259</v>
      </c>
      <c r="H1305" t="s">
        <v>462</v>
      </c>
      <c r="I1305" t="s">
        <v>497</v>
      </c>
    </row>
    <row r="1306" spans="1:10" x14ac:dyDescent="0.25">
      <c r="A1306" s="7">
        <v>40071</v>
      </c>
      <c r="B1306">
        <v>2018</v>
      </c>
      <c r="C1306" t="s">
        <v>194</v>
      </c>
      <c r="D1306" t="s">
        <v>1831</v>
      </c>
      <c r="E1306" t="s">
        <v>587</v>
      </c>
      <c r="F1306" s="1">
        <v>858392.00384985562</v>
      </c>
      <c r="G1306" t="s">
        <v>36</v>
      </c>
      <c r="H1306" t="s">
        <v>264</v>
      </c>
      <c r="I1306" t="s">
        <v>461</v>
      </c>
    </row>
    <row r="1307" spans="1:10" x14ac:dyDescent="0.25">
      <c r="A1307" s="7">
        <v>48097</v>
      </c>
      <c r="B1307">
        <v>2019</v>
      </c>
      <c r="C1307" t="s">
        <v>45</v>
      </c>
      <c r="D1307" t="s">
        <v>1662</v>
      </c>
      <c r="E1307" t="s">
        <v>1663</v>
      </c>
      <c r="F1307" s="1">
        <v>13411464</v>
      </c>
      <c r="G1307" t="s">
        <v>259</v>
      </c>
      <c r="H1307" t="s">
        <v>462</v>
      </c>
      <c r="I1307" t="s">
        <v>265</v>
      </c>
    </row>
    <row r="1308" spans="1:10" x14ac:dyDescent="0.25">
      <c r="A1308" s="7">
        <v>35043</v>
      </c>
      <c r="B1308">
        <v>2019</v>
      </c>
      <c r="C1308" t="s">
        <v>266</v>
      </c>
      <c r="D1308" t="s">
        <v>1569</v>
      </c>
      <c r="E1308" t="s">
        <v>1570</v>
      </c>
      <c r="F1308" s="1">
        <v>13025820</v>
      </c>
      <c r="G1308" t="s">
        <v>259</v>
      </c>
      <c r="H1308" t="s">
        <v>260</v>
      </c>
      <c r="I1308" t="s">
        <v>269</v>
      </c>
      <c r="J1308" t="s">
        <v>473</v>
      </c>
    </row>
    <row r="1309" spans="1:10" x14ac:dyDescent="0.25">
      <c r="A1309" s="7">
        <v>48237</v>
      </c>
      <c r="B1309">
        <v>2019</v>
      </c>
      <c r="C1309" t="s">
        <v>45</v>
      </c>
      <c r="D1309" t="s">
        <v>1061</v>
      </c>
      <c r="E1309" t="s">
        <v>1062</v>
      </c>
      <c r="F1309" s="1">
        <v>845674</v>
      </c>
      <c r="G1309" t="s">
        <v>36</v>
      </c>
      <c r="H1309" t="s">
        <v>264</v>
      </c>
      <c r="I1309" t="s">
        <v>265</v>
      </c>
    </row>
    <row r="1310" spans="1:10" x14ac:dyDescent="0.25">
      <c r="A1310" s="7">
        <v>48339</v>
      </c>
      <c r="B1310">
        <v>2019</v>
      </c>
      <c r="C1310" t="s">
        <v>45</v>
      </c>
      <c r="D1310" t="s">
        <v>950</v>
      </c>
      <c r="E1310" t="s">
        <v>1806</v>
      </c>
      <c r="F1310" s="1">
        <v>837502</v>
      </c>
      <c r="G1310" t="s">
        <v>36</v>
      </c>
      <c r="H1310" t="s">
        <v>264</v>
      </c>
      <c r="I1310" t="s">
        <v>265</v>
      </c>
    </row>
    <row r="1311" spans="1:10" x14ac:dyDescent="0.25">
      <c r="A1311" s="7">
        <v>22099</v>
      </c>
      <c r="B1311">
        <v>2018</v>
      </c>
      <c r="C1311" t="s">
        <v>127</v>
      </c>
      <c r="D1311" t="s">
        <v>1675</v>
      </c>
      <c r="E1311" t="s">
        <v>1676</v>
      </c>
      <c r="F1311" s="1">
        <v>833246.46005774778</v>
      </c>
      <c r="G1311" t="s">
        <v>36</v>
      </c>
      <c r="H1311" t="s">
        <v>264</v>
      </c>
      <c r="I1311" t="s">
        <v>461</v>
      </c>
    </row>
    <row r="1312" spans="1:10" x14ac:dyDescent="0.25">
      <c r="A1312" s="7">
        <v>20081</v>
      </c>
      <c r="B1312">
        <v>2018</v>
      </c>
      <c r="C1312" t="s">
        <v>284</v>
      </c>
      <c r="D1312" t="s">
        <v>622</v>
      </c>
      <c r="E1312" t="s">
        <v>1442</v>
      </c>
      <c r="F1312">
        <v>12668399.208380871</v>
      </c>
      <c r="G1312" t="s">
        <v>259</v>
      </c>
      <c r="H1312" t="s">
        <v>260</v>
      </c>
      <c r="I1312" t="s">
        <v>461</v>
      </c>
    </row>
    <row r="1313" spans="1:9" x14ac:dyDescent="0.25">
      <c r="A1313" s="7">
        <v>54039</v>
      </c>
      <c r="B1313">
        <v>2018</v>
      </c>
      <c r="C1313" t="s">
        <v>94</v>
      </c>
      <c r="D1313" t="s">
        <v>1830</v>
      </c>
      <c r="E1313" t="s">
        <v>1280</v>
      </c>
      <c r="F1313" s="1">
        <v>12598365.789085845</v>
      </c>
      <c r="G1313" t="s">
        <v>259</v>
      </c>
      <c r="H1313" t="s">
        <v>260</v>
      </c>
      <c r="I1313" t="s">
        <v>461</v>
      </c>
    </row>
    <row r="1314" spans="1:9" x14ac:dyDescent="0.25">
      <c r="A1314" s="7">
        <v>38023</v>
      </c>
      <c r="B1314">
        <v>2019</v>
      </c>
      <c r="C1314" t="s">
        <v>33</v>
      </c>
      <c r="D1314" s="18" t="s">
        <v>722</v>
      </c>
      <c r="E1314" s="17" t="str">
        <f>_xlfn.CONCAT(Table1[[#This Row],[County]], " County, ", Table1[[#This Row],[State]])</f>
        <v>Divide County, ND</v>
      </c>
      <c r="F1314" s="19">
        <v>12318107</v>
      </c>
      <c r="G1314" s="3" t="s">
        <v>259</v>
      </c>
      <c r="H1314" t="s">
        <v>3705</v>
      </c>
      <c r="I1314" t="s">
        <v>38</v>
      </c>
    </row>
    <row r="1315" spans="1:9" x14ac:dyDescent="0.25">
      <c r="A1315" s="7">
        <v>56021</v>
      </c>
      <c r="B1315">
        <v>2019</v>
      </c>
      <c r="C1315" t="s">
        <v>84</v>
      </c>
      <c r="D1315" t="s">
        <v>576</v>
      </c>
      <c r="E1315" t="s">
        <v>577</v>
      </c>
      <c r="F1315" s="2">
        <v>12107605</v>
      </c>
      <c r="G1315" t="s">
        <v>259</v>
      </c>
      <c r="H1315" t="s">
        <v>260</v>
      </c>
      <c r="I1315" t="s">
        <v>470</v>
      </c>
    </row>
    <row r="1316" spans="1:9" x14ac:dyDescent="0.25">
      <c r="A1316" s="7">
        <v>20129</v>
      </c>
      <c r="B1316">
        <v>2018</v>
      </c>
      <c r="C1316" t="s">
        <v>284</v>
      </c>
      <c r="D1316" t="s">
        <v>299</v>
      </c>
      <c r="E1316" t="s">
        <v>1832</v>
      </c>
      <c r="F1316">
        <v>11970575.225893943</v>
      </c>
      <c r="G1316" t="s">
        <v>259</v>
      </c>
      <c r="H1316" t="s">
        <v>260</v>
      </c>
      <c r="I1316" t="s">
        <v>461</v>
      </c>
    </row>
    <row r="1317" spans="1:9" x14ac:dyDescent="0.25">
      <c r="A1317" s="7">
        <v>48421</v>
      </c>
      <c r="B1317">
        <v>2019</v>
      </c>
      <c r="C1317" t="s">
        <v>45</v>
      </c>
      <c r="D1317" t="s">
        <v>205</v>
      </c>
      <c r="E1317" t="s">
        <v>1833</v>
      </c>
      <c r="F1317" s="1">
        <v>11785531</v>
      </c>
      <c r="G1317" t="s">
        <v>259</v>
      </c>
      <c r="H1317" t="s">
        <v>462</v>
      </c>
      <c r="I1317" t="s">
        <v>265</v>
      </c>
    </row>
    <row r="1318" spans="1:9" x14ac:dyDescent="0.25">
      <c r="A1318" s="7">
        <v>20055</v>
      </c>
      <c r="B1318">
        <v>2018</v>
      </c>
      <c r="C1318" t="s">
        <v>284</v>
      </c>
      <c r="D1318" t="s">
        <v>1583</v>
      </c>
      <c r="E1318" t="s">
        <v>1584</v>
      </c>
      <c r="F1318">
        <v>11602762.840387976</v>
      </c>
      <c r="G1318" t="s">
        <v>259</v>
      </c>
      <c r="H1318" t="s">
        <v>260</v>
      </c>
      <c r="I1318" t="s">
        <v>461</v>
      </c>
    </row>
    <row r="1319" spans="1:9" x14ac:dyDescent="0.25">
      <c r="A1319" s="7">
        <v>40053</v>
      </c>
      <c r="B1319">
        <v>2018</v>
      </c>
      <c r="C1319" t="s">
        <v>194</v>
      </c>
      <c r="D1319" t="s">
        <v>1836</v>
      </c>
      <c r="E1319" t="s">
        <v>1289</v>
      </c>
      <c r="F1319" s="1">
        <v>829158.09817131853</v>
      </c>
      <c r="G1319" t="s">
        <v>36</v>
      </c>
      <c r="H1319" t="s">
        <v>264</v>
      </c>
      <c r="I1319" t="s">
        <v>461</v>
      </c>
    </row>
    <row r="1320" spans="1:9" x14ac:dyDescent="0.25">
      <c r="A1320" s="7">
        <v>40007</v>
      </c>
      <c r="B1320">
        <v>2018</v>
      </c>
      <c r="C1320" t="s">
        <v>194</v>
      </c>
      <c r="D1320" t="s">
        <v>1679</v>
      </c>
      <c r="E1320" t="s">
        <v>1027</v>
      </c>
      <c r="F1320" s="1">
        <v>826518.60250240611</v>
      </c>
      <c r="G1320" t="s">
        <v>36</v>
      </c>
      <c r="H1320" t="s">
        <v>264</v>
      </c>
      <c r="I1320" t="s">
        <v>461</v>
      </c>
    </row>
    <row r="1321" spans="1:9" x14ac:dyDescent="0.25">
      <c r="A1321" s="7">
        <v>20007</v>
      </c>
      <c r="B1321">
        <v>2018</v>
      </c>
      <c r="C1321" t="s">
        <v>284</v>
      </c>
      <c r="D1321" t="s">
        <v>1824</v>
      </c>
      <c r="E1321" t="s">
        <v>1825</v>
      </c>
      <c r="F1321" s="1">
        <v>808499.74205967272</v>
      </c>
      <c r="G1321" t="s">
        <v>36</v>
      </c>
      <c r="H1321" t="s">
        <v>264</v>
      </c>
      <c r="I1321" t="s">
        <v>461</v>
      </c>
    </row>
    <row r="1322" spans="1:9" x14ac:dyDescent="0.25">
      <c r="A1322" s="7">
        <v>40153</v>
      </c>
      <c r="B1322">
        <v>2018</v>
      </c>
      <c r="C1322" t="s">
        <v>194</v>
      </c>
      <c r="D1322" t="s">
        <v>1669</v>
      </c>
      <c r="E1322" t="s">
        <v>1009</v>
      </c>
      <c r="F1322" s="1">
        <v>801679.645813282</v>
      </c>
      <c r="G1322" t="s">
        <v>36</v>
      </c>
      <c r="H1322" t="s">
        <v>264</v>
      </c>
      <c r="I1322" t="s">
        <v>461</v>
      </c>
    </row>
    <row r="1323" spans="1:9" x14ac:dyDescent="0.25">
      <c r="A1323" s="7">
        <v>20109</v>
      </c>
      <c r="B1323">
        <v>2018</v>
      </c>
      <c r="C1323" t="s">
        <v>284</v>
      </c>
      <c r="D1323" t="s">
        <v>553</v>
      </c>
      <c r="E1323" t="s">
        <v>1837</v>
      </c>
      <c r="F1323" s="1">
        <v>800953.88642925886</v>
      </c>
      <c r="G1323" t="s">
        <v>36</v>
      </c>
      <c r="H1323" t="s">
        <v>264</v>
      </c>
      <c r="I1323" t="s">
        <v>461</v>
      </c>
    </row>
    <row r="1324" spans="1:9" x14ac:dyDescent="0.25">
      <c r="A1324" s="7">
        <v>39111</v>
      </c>
      <c r="B1324">
        <v>2019</v>
      </c>
      <c r="C1324" t="s">
        <v>65</v>
      </c>
      <c r="D1324" t="s">
        <v>110</v>
      </c>
      <c r="E1324" t="s">
        <v>474</v>
      </c>
      <c r="F1324" s="1">
        <v>796084</v>
      </c>
      <c r="G1324" t="s">
        <v>36</v>
      </c>
      <c r="H1324" t="s">
        <v>37</v>
      </c>
      <c r="I1324" t="s">
        <v>467</v>
      </c>
    </row>
    <row r="1325" spans="1:9" x14ac:dyDescent="0.25">
      <c r="A1325" s="7">
        <v>20015</v>
      </c>
      <c r="B1325">
        <v>2018</v>
      </c>
      <c r="C1325" t="s">
        <v>284</v>
      </c>
      <c r="D1325" t="s">
        <v>404</v>
      </c>
      <c r="E1325" t="s">
        <v>1817</v>
      </c>
      <c r="F1325" s="1">
        <v>795115.69971126085</v>
      </c>
      <c r="G1325" t="s">
        <v>36</v>
      </c>
      <c r="H1325" t="s">
        <v>264</v>
      </c>
      <c r="I1325" t="s">
        <v>461</v>
      </c>
    </row>
    <row r="1326" spans="1:9" x14ac:dyDescent="0.25">
      <c r="A1326" s="7">
        <v>48197</v>
      </c>
      <c r="B1326">
        <v>2019</v>
      </c>
      <c r="C1326" t="s">
        <v>45</v>
      </c>
      <c r="D1326" t="s">
        <v>1838</v>
      </c>
      <c r="E1326" t="s">
        <v>1839</v>
      </c>
      <c r="F1326" s="1">
        <v>795020</v>
      </c>
      <c r="G1326" t="s">
        <v>36</v>
      </c>
      <c r="H1326" t="s">
        <v>264</v>
      </c>
      <c r="I1326" t="s">
        <v>265</v>
      </c>
    </row>
    <row r="1327" spans="1:9" x14ac:dyDescent="0.25">
      <c r="A1327" s="7">
        <v>40081</v>
      </c>
      <c r="B1327">
        <v>2018</v>
      </c>
      <c r="C1327" t="s">
        <v>194</v>
      </c>
      <c r="D1327" t="s">
        <v>1763</v>
      </c>
      <c r="E1327" t="s">
        <v>1764</v>
      </c>
      <c r="F1327" s="1">
        <v>792129.11260827724</v>
      </c>
      <c r="G1327" t="s">
        <v>36</v>
      </c>
      <c r="H1327" t="s">
        <v>264</v>
      </c>
      <c r="I1327" t="s">
        <v>461</v>
      </c>
    </row>
    <row r="1328" spans="1:9" x14ac:dyDescent="0.25">
      <c r="A1328" s="7">
        <v>48291</v>
      </c>
      <c r="B1328">
        <v>2019</v>
      </c>
      <c r="C1328" t="s">
        <v>45</v>
      </c>
      <c r="D1328" t="s">
        <v>1319</v>
      </c>
      <c r="E1328" t="s">
        <v>1840</v>
      </c>
      <c r="F1328" s="2">
        <v>791523</v>
      </c>
      <c r="G1328" t="s">
        <v>36</v>
      </c>
      <c r="H1328" t="s">
        <v>264</v>
      </c>
      <c r="I1328" t="s">
        <v>265</v>
      </c>
    </row>
    <row r="1329" spans="1:9" x14ac:dyDescent="0.25">
      <c r="A1329" s="7">
        <v>40149</v>
      </c>
      <c r="B1329">
        <v>2018</v>
      </c>
      <c r="C1329" t="s">
        <v>194</v>
      </c>
      <c r="D1329" t="s">
        <v>1626</v>
      </c>
      <c r="E1329" t="s">
        <v>1627</v>
      </c>
      <c r="F1329" s="1">
        <v>791400.15784408082</v>
      </c>
      <c r="G1329" t="s">
        <v>36</v>
      </c>
      <c r="H1329" t="s">
        <v>264</v>
      </c>
      <c r="I1329" t="s">
        <v>461</v>
      </c>
    </row>
    <row r="1330" spans="1:9" x14ac:dyDescent="0.25">
      <c r="A1330" s="7">
        <v>48201</v>
      </c>
      <c r="B1330">
        <v>2019</v>
      </c>
      <c r="C1330" t="s">
        <v>45</v>
      </c>
      <c r="D1330" t="s">
        <v>75</v>
      </c>
      <c r="E1330" t="s">
        <v>76</v>
      </c>
      <c r="F1330" s="2">
        <v>779498</v>
      </c>
      <c r="G1330" t="s">
        <v>36</v>
      </c>
      <c r="H1330" t="s">
        <v>264</v>
      </c>
      <c r="I1330" t="s">
        <v>265</v>
      </c>
    </row>
    <row r="1331" spans="1:9" x14ac:dyDescent="0.25">
      <c r="A1331" s="7">
        <v>39121</v>
      </c>
      <c r="B1331">
        <v>2019</v>
      </c>
      <c r="C1331" t="s">
        <v>65</v>
      </c>
      <c r="D1331" t="s">
        <v>1291</v>
      </c>
      <c r="E1331" t="s">
        <v>1413</v>
      </c>
      <c r="F1331" s="1">
        <v>766846</v>
      </c>
      <c r="G1331" t="s">
        <v>36</v>
      </c>
      <c r="H1331" t="s">
        <v>37</v>
      </c>
      <c r="I1331" t="s">
        <v>467</v>
      </c>
    </row>
    <row r="1332" spans="1:9" x14ac:dyDescent="0.25">
      <c r="A1332" s="7">
        <v>20077</v>
      </c>
      <c r="B1332">
        <v>2018</v>
      </c>
      <c r="C1332" t="s">
        <v>284</v>
      </c>
      <c r="D1332" t="s">
        <v>1754</v>
      </c>
      <c r="E1332" t="s">
        <v>1755</v>
      </c>
      <c r="F1332" s="1">
        <v>747755.89605389803</v>
      </c>
      <c r="G1332" t="s">
        <v>36</v>
      </c>
      <c r="H1332" t="s">
        <v>264</v>
      </c>
      <c r="I1332" t="s">
        <v>461</v>
      </c>
    </row>
    <row r="1333" spans="1:9" x14ac:dyDescent="0.25">
      <c r="A1333" s="7">
        <v>48157</v>
      </c>
      <c r="B1333">
        <v>2019</v>
      </c>
      <c r="C1333" t="s">
        <v>45</v>
      </c>
      <c r="D1333" t="s">
        <v>240</v>
      </c>
      <c r="E1333" t="s">
        <v>241</v>
      </c>
      <c r="F1333" s="2">
        <v>745937</v>
      </c>
      <c r="G1333" t="s">
        <v>36</v>
      </c>
      <c r="H1333" t="s">
        <v>264</v>
      </c>
      <c r="I1333" t="s">
        <v>265</v>
      </c>
    </row>
    <row r="1334" spans="1:9" x14ac:dyDescent="0.25">
      <c r="A1334" s="7">
        <v>20195</v>
      </c>
      <c r="B1334">
        <v>2018</v>
      </c>
      <c r="C1334" t="s">
        <v>284</v>
      </c>
      <c r="D1334" t="s">
        <v>1841</v>
      </c>
      <c r="E1334" t="s">
        <v>1842</v>
      </c>
      <c r="F1334" s="1">
        <v>744318.34841193457</v>
      </c>
      <c r="G1334" t="s">
        <v>36</v>
      </c>
      <c r="H1334" t="s">
        <v>264</v>
      </c>
      <c r="I1334" t="s">
        <v>461</v>
      </c>
    </row>
    <row r="1335" spans="1:9" x14ac:dyDescent="0.25">
      <c r="A1335" s="7">
        <v>22001</v>
      </c>
      <c r="B1335">
        <v>2018</v>
      </c>
      <c r="C1335" t="s">
        <v>127</v>
      </c>
      <c r="D1335" t="s">
        <v>653</v>
      </c>
      <c r="E1335" t="s">
        <v>654</v>
      </c>
      <c r="F1335" s="1">
        <v>741723.07218479307</v>
      </c>
      <c r="G1335" t="s">
        <v>36</v>
      </c>
      <c r="H1335" t="s">
        <v>264</v>
      </c>
      <c r="I1335" t="s">
        <v>461</v>
      </c>
    </row>
    <row r="1336" spans="1:9" x14ac:dyDescent="0.25">
      <c r="A1336" s="7">
        <v>38055</v>
      </c>
      <c r="B1336">
        <v>2019</v>
      </c>
      <c r="C1336" t="s">
        <v>33</v>
      </c>
      <c r="D1336" t="s">
        <v>307</v>
      </c>
      <c r="E1336" t="s">
        <v>1843</v>
      </c>
      <c r="F1336" s="6">
        <v>741199</v>
      </c>
      <c r="G1336" t="s">
        <v>36</v>
      </c>
      <c r="H1336" t="s">
        <v>37</v>
      </c>
      <c r="I1336" t="s">
        <v>38</v>
      </c>
    </row>
    <row r="1337" spans="1:9" x14ac:dyDescent="0.25">
      <c r="A1337" s="7">
        <v>48487</v>
      </c>
      <c r="B1337">
        <v>2019</v>
      </c>
      <c r="C1337" t="s">
        <v>45</v>
      </c>
      <c r="D1337" t="s">
        <v>594</v>
      </c>
      <c r="E1337" t="s">
        <v>595</v>
      </c>
      <c r="F1337" s="2">
        <v>738971</v>
      </c>
      <c r="G1337" t="s">
        <v>36</v>
      </c>
      <c r="H1337" t="s">
        <v>264</v>
      </c>
      <c r="I1337" t="s">
        <v>265</v>
      </c>
    </row>
    <row r="1338" spans="1:9" x14ac:dyDescent="0.25">
      <c r="A1338" s="7">
        <v>39013</v>
      </c>
      <c r="B1338">
        <v>2019</v>
      </c>
      <c r="C1338" t="s">
        <v>65</v>
      </c>
      <c r="D1338" t="s">
        <v>465</v>
      </c>
      <c r="E1338" t="s">
        <v>466</v>
      </c>
      <c r="F1338" s="1">
        <v>718965</v>
      </c>
      <c r="G1338" t="s">
        <v>36</v>
      </c>
      <c r="H1338" t="s">
        <v>37</v>
      </c>
      <c r="I1338" t="s">
        <v>467</v>
      </c>
    </row>
    <row r="1339" spans="1:9" x14ac:dyDescent="0.25">
      <c r="A1339" s="7">
        <v>48187</v>
      </c>
      <c r="B1339">
        <v>2019</v>
      </c>
      <c r="C1339" t="s">
        <v>45</v>
      </c>
      <c r="D1339" t="s">
        <v>427</v>
      </c>
      <c r="E1339" t="s">
        <v>428</v>
      </c>
      <c r="F1339" s="2">
        <v>707778</v>
      </c>
      <c r="G1339" t="s">
        <v>36</v>
      </c>
      <c r="H1339" t="s">
        <v>264</v>
      </c>
      <c r="I1339" t="s">
        <v>265</v>
      </c>
    </row>
    <row r="1340" spans="1:9" x14ac:dyDescent="0.25">
      <c r="A1340" s="7">
        <v>48375</v>
      </c>
      <c r="B1340">
        <v>2019</v>
      </c>
      <c r="C1340" t="s">
        <v>45</v>
      </c>
      <c r="D1340" t="s">
        <v>1624</v>
      </c>
      <c r="E1340" t="s">
        <v>1844</v>
      </c>
      <c r="F1340" s="2">
        <v>698799</v>
      </c>
      <c r="G1340" t="s">
        <v>36</v>
      </c>
      <c r="H1340" t="s">
        <v>264</v>
      </c>
      <c r="I1340" t="s">
        <v>265</v>
      </c>
    </row>
    <row r="1341" spans="1:9" x14ac:dyDescent="0.25">
      <c r="A1341" s="7">
        <v>22039</v>
      </c>
      <c r="B1341">
        <v>2018</v>
      </c>
      <c r="C1341" t="s">
        <v>127</v>
      </c>
      <c r="D1341" t="s">
        <v>1246</v>
      </c>
      <c r="E1341" t="s">
        <v>1247</v>
      </c>
      <c r="F1341" s="1">
        <v>697937.60538979783</v>
      </c>
      <c r="G1341" t="s">
        <v>36</v>
      </c>
      <c r="H1341" t="s">
        <v>264</v>
      </c>
      <c r="I1341" t="s">
        <v>461</v>
      </c>
    </row>
    <row r="1342" spans="1:9" x14ac:dyDescent="0.25">
      <c r="A1342" s="7">
        <v>20101</v>
      </c>
      <c r="B1342">
        <v>2018</v>
      </c>
      <c r="C1342" t="s">
        <v>284</v>
      </c>
      <c r="D1342" t="s">
        <v>1845</v>
      </c>
      <c r="E1342" t="s">
        <v>1846</v>
      </c>
      <c r="F1342" s="1">
        <v>691080.7237728585</v>
      </c>
      <c r="G1342" t="s">
        <v>36</v>
      </c>
      <c r="H1342" t="s">
        <v>264</v>
      </c>
      <c r="I1342" t="s">
        <v>461</v>
      </c>
    </row>
    <row r="1343" spans="1:9" x14ac:dyDescent="0.25">
      <c r="A1343" s="7">
        <v>48447</v>
      </c>
      <c r="B1343">
        <v>2019</v>
      </c>
      <c r="C1343" t="s">
        <v>45</v>
      </c>
      <c r="D1343" t="s">
        <v>1847</v>
      </c>
      <c r="E1343" t="s">
        <v>1848</v>
      </c>
      <c r="F1343" s="1">
        <v>689937</v>
      </c>
      <c r="G1343" t="s">
        <v>36</v>
      </c>
      <c r="H1343" t="s">
        <v>264</v>
      </c>
      <c r="I1343" t="s">
        <v>265</v>
      </c>
    </row>
    <row r="1344" spans="1:9" x14ac:dyDescent="0.25">
      <c r="A1344" s="7">
        <v>48219</v>
      </c>
      <c r="B1344">
        <v>2019</v>
      </c>
      <c r="C1344" t="s">
        <v>45</v>
      </c>
      <c r="D1344" t="s">
        <v>673</v>
      </c>
      <c r="E1344" t="s">
        <v>674</v>
      </c>
      <c r="F1344" s="1">
        <v>11558825</v>
      </c>
      <c r="G1344" t="s">
        <v>259</v>
      </c>
      <c r="H1344" t="s">
        <v>462</v>
      </c>
      <c r="I1344" t="s">
        <v>265</v>
      </c>
    </row>
    <row r="1345" spans="1:10" x14ac:dyDescent="0.25">
      <c r="A1345" s="7">
        <v>48481</v>
      </c>
      <c r="B1345">
        <v>2019</v>
      </c>
      <c r="C1345" t="s">
        <v>45</v>
      </c>
      <c r="D1345" t="s">
        <v>435</v>
      </c>
      <c r="E1345" t="s">
        <v>436</v>
      </c>
      <c r="F1345" s="1">
        <v>677916</v>
      </c>
      <c r="G1345" t="s">
        <v>36</v>
      </c>
      <c r="H1345" t="s">
        <v>264</v>
      </c>
      <c r="I1345" t="s">
        <v>265</v>
      </c>
    </row>
    <row r="1346" spans="1:10" x14ac:dyDescent="0.25">
      <c r="A1346" s="7">
        <v>48431</v>
      </c>
      <c r="B1346">
        <v>2019</v>
      </c>
      <c r="C1346" t="s">
        <v>45</v>
      </c>
      <c r="D1346" t="s">
        <v>212</v>
      </c>
      <c r="E1346" t="s">
        <v>213</v>
      </c>
      <c r="F1346" s="1">
        <v>670508</v>
      </c>
      <c r="G1346" t="s">
        <v>36</v>
      </c>
      <c r="H1346" t="s">
        <v>264</v>
      </c>
      <c r="I1346" t="s">
        <v>265</v>
      </c>
    </row>
    <row r="1347" spans="1:10" x14ac:dyDescent="0.25">
      <c r="A1347" s="7">
        <v>20063</v>
      </c>
      <c r="B1347">
        <v>2018</v>
      </c>
      <c r="C1347" t="s">
        <v>284</v>
      </c>
      <c r="D1347" t="s">
        <v>1851</v>
      </c>
      <c r="E1347" t="s">
        <v>1852</v>
      </c>
      <c r="F1347" s="1">
        <v>670492.70452358038</v>
      </c>
      <c r="G1347" t="s">
        <v>36</v>
      </c>
      <c r="H1347" t="s">
        <v>264</v>
      </c>
      <c r="I1347" t="s">
        <v>461</v>
      </c>
    </row>
    <row r="1348" spans="1:10" x14ac:dyDescent="0.25">
      <c r="A1348" s="7">
        <v>30091</v>
      </c>
      <c r="B1348">
        <v>2019</v>
      </c>
      <c r="C1348" t="s">
        <v>91</v>
      </c>
      <c r="D1348" t="s">
        <v>1853</v>
      </c>
      <c r="E1348" t="s">
        <v>1854</v>
      </c>
      <c r="F1348" s="1">
        <v>638465</v>
      </c>
      <c r="G1348" t="s">
        <v>36</v>
      </c>
      <c r="H1348" t="s">
        <v>264</v>
      </c>
      <c r="I1348" t="s">
        <v>688</v>
      </c>
    </row>
    <row r="1349" spans="1:10" x14ac:dyDescent="0.25">
      <c r="A1349" s="7">
        <v>20159</v>
      </c>
      <c r="B1349">
        <v>2018</v>
      </c>
      <c r="C1349" t="s">
        <v>284</v>
      </c>
      <c r="D1349" t="s">
        <v>1302</v>
      </c>
      <c r="E1349" t="s">
        <v>1855</v>
      </c>
      <c r="F1349" s="1">
        <v>634247.63811357075</v>
      </c>
      <c r="G1349" t="s">
        <v>36</v>
      </c>
      <c r="H1349" t="s">
        <v>264</v>
      </c>
      <c r="I1349" t="s">
        <v>461</v>
      </c>
    </row>
    <row r="1350" spans="1:10" x14ac:dyDescent="0.25">
      <c r="A1350" s="7">
        <v>22015</v>
      </c>
      <c r="B1350">
        <v>2018</v>
      </c>
      <c r="C1350" t="s">
        <v>127</v>
      </c>
      <c r="D1350" t="s">
        <v>572</v>
      </c>
      <c r="E1350" t="s">
        <v>573</v>
      </c>
      <c r="F1350" s="1">
        <v>633501.36669874878</v>
      </c>
      <c r="G1350" t="s">
        <v>36</v>
      </c>
      <c r="H1350" t="s">
        <v>264</v>
      </c>
      <c r="I1350" t="s">
        <v>461</v>
      </c>
    </row>
    <row r="1351" spans="1:10" x14ac:dyDescent="0.25">
      <c r="A1351" s="7">
        <v>54103</v>
      </c>
      <c r="B1351">
        <v>2018</v>
      </c>
      <c r="C1351" t="s">
        <v>94</v>
      </c>
      <c r="D1351" t="s">
        <v>578</v>
      </c>
      <c r="E1351" t="s">
        <v>579</v>
      </c>
      <c r="F1351" s="1">
        <v>625017.68623676617</v>
      </c>
      <c r="G1351" t="s">
        <v>36</v>
      </c>
      <c r="H1351" t="s">
        <v>264</v>
      </c>
      <c r="I1351" t="s">
        <v>461</v>
      </c>
    </row>
    <row r="1352" spans="1:10" x14ac:dyDescent="0.25">
      <c r="A1352" s="7">
        <v>40061</v>
      </c>
      <c r="B1352">
        <v>2018</v>
      </c>
      <c r="C1352" t="s">
        <v>194</v>
      </c>
      <c r="D1352" t="s">
        <v>1834</v>
      </c>
      <c r="E1352" t="s">
        <v>1835</v>
      </c>
      <c r="F1352" s="1">
        <v>11339788.215408823</v>
      </c>
      <c r="G1352" t="s">
        <v>259</v>
      </c>
      <c r="H1352" t="s">
        <v>260</v>
      </c>
      <c r="I1352" t="s">
        <v>461</v>
      </c>
    </row>
    <row r="1353" spans="1:10" x14ac:dyDescent="0.25">
      <c r="A1353" s="7">
        <v>48041</v>
      </c>
      <c r="B1353">
        <v>2019</v>
      </c>
      <c r="C1353" t="s">
        <v>45</v>
      </c>
      <c r="D1353" t="s">
        <v>697</v>
      </c>
      <c r="E1353" t="s">
        <v>698</v>
      </c>
      <c r="F1353" s="1">
        <v>11014316</v>
      </c>
      <c r="G1353" t="s">
        <v>259</v>
      </c>
      <c r="H1353" t="s">
        <v>462</v>
      </c>
      <c r="I1353" t="s">
        <v>265</v>
      </c>
    </row>
    <row r="1354" spans="1:10" x14ac:dyDescent="0.25">
      <c r="A1354" s="7">
        <v>48163</v>
      </c>
      <c r="B1354">
        <v>2019</v>
      </c>
      <c r="C1354" t="s">
        <v>45</v>
      </c>
      <c r="D1354" t="s">
        <v>705</v>
      </c>
      <c r="E1354" t="s">
        <v>706</v>
      </c>
      <c r="F1354" s="1">
        <v>10938571</v>
      </c>
      <c r="G1354" t="s">
        <v>259</v>
      </c>
      <c r="H1354" t="s">
        <v>462</v>
      </c>
      <c r="I1354" t="s">
        <v>265</v>
      </c>
    </row>
    <row r="1355" spans="1:10" x14ac:dyDescent="0.25">
      <c r="A1355" s="7">
        <v>22045</v>
      </c>
      <c r="B1355">
        <v>2018</v>
      </c>
      <c r="C1355" t="s">
        <v>127</v>
      </c>
      <c r="D1355" t="s">
        <v>1774</v>
      </c>
      <c r="E1355" t="s">
        <v>1775</v>
      </c>
      <c r="F1355" s="1">
        <v>10813688.491770079</v>
      </c>
      <c r="G1355" t="s">
        <v>259</v>
      </c>
      <c r="H1355" t="s">
        <v>260</v>
      </c>
      <c r="I1355" t="s">
        <v>461</v>
      </c>
    </row>
    <row r="1356" spans="1:10" x14ac:dyDescent="0.25">
      <c r="A1356" s="7">
        <v>48213</v>
      </c>
      <c r="B1356">
        <v>2019</v>
      </c>
      <c r="C1356" t="s">
        <v>45</v>
      </c>
      <c r="D1356" t="s">
        <v>1849</v>
      </c>
      <c r="E1356" t="s">
        <v>1850</v>
      </c>
      <c r="F1356" s="1">
        <v>10778020</v>
      </c>
      <c r="G1356" t="s">
        <v>259</v>
      </c>
      <c r="H1356" t="s">
        <v>462</v>
      </c>
      <c r="I1356" t="s">
        <v>265</v>
      </c>
    </row>
    <row r="1357" spans="1:10" x14ac:dyDescent="0.25">
      <c r="A1357" s="7">
        <v>35005</v>
      </c>
      <c r="B1357">
        <v>2019</v>
      </c>
      <c r="C1357" t="s">
        <v>266</v>
      </c>
      <c r="D1357" t="s">
        <v>1610</v>
      </c>
      <c r="E1357" t="s">
        <v>350</v>
      </c>
      <c r="F1357" s="1">
        <v>10729072</v>
      </c>
      <c r="G1357" t="s">
        <v>259</v>
      </c>
      <c r="H1357" t="s">
        <v>260</v>
      </c>
      <c r="I1357" t="s">
        <v>269</v>
      </c>
      <c r="J1357" t="s">
        <v>473</v>
      </c>
    </row>
    <row r="1358" spans="1:10" x14ac:dyDescent="0.25">
      <c r="A1358" s="7">
        <v>22027</v>
      </c>
      <c r="B1358">
        <v>2018</v>
      </c>
      <c r="C1358" t="s">
        <v>127</v>
      </c>
      <c r="D1358" t="s">
        <v>1653</v>
      </c>
      <c r="E1358" t="s">
        <v>1654</v>
      </c>
      <c r="F1358" s="1">
        <v>10671777.995331563</v>
      </c>
      <c r="G1358" t="s">
        <v>259</v>
      </c>
      <c r="H1358" t="s">
        <v>260</v>
      </c>
      <c r="I1358" t="s">
        <v>461</v>
      </c>
    </row>
    <row r="1359" spans="1:10" x14ac:dyDescent="0.25">
      <c r="A1359" s="7">
        <v>48241</v>
      </c>
      <c r="B1359">
        <v>2019</v>
      </c>
      <c r="C1359" t="s">
        <v>45</v>
      </c>
      <c r="D1359" t="s">
        <v>747</v>
      </c>
      <c r="E1359" t="s">
        <v>1856</v>
      </c>
      <c r="F1359" s="1">
        <v>10569783</v>
      </c>
      <c r="G1359" t="s">
        <v>259</v>
      </c>
      <c r="H1359" t="s">
        <v>462</v>
      </c>
      <c r="I1359" t="s">
        <v>265</v>
      </c>
    </row>
    <row r="1360" spans="1:10" x14ac:dyDescent="0.25">
      <c r="A1360" s="7">
        <v>42031</v>
      </c>
      <c r="B1360">
        <v>2019</v>
      </c>
      <c r="C1360" t="s">
        <v>26</v>
      </c>
      <c r="D1360" t="s">
        <v>1857</v>
      </c>
      <c r="E1360" t="s">
        <v>1858</v>
      </c>
      <c r="F1360" s="1">
        <v>10551185.269999985</v>
      </c>
      <c r="G1360" t="s">
        <v>259</v>
      </c>
      <c r="H1360" t="s">
        <v>260</v>
      </c>
      <c r="I1360" t="s">
        <v>261</v>
      </c>
    </row>
    <row r="1361" spans="1:10" x14ac:dyDescent="0.25">
      <c r="A1361" s="7">
        <v>40119</v>
      </c>
      <c r="B1361">
        <v>2018</v>
      </c>
      <c r="C1361" t="s">
        <v>194</v>
      </c>
      <c r="D1361" t="s">
        <v>1598</v>
      </c>
      <c r="E1361" t="s">
        <v>1599</v>
      </c>
      <c r="F1361" s="1">
        <v>10389602.186623769</v>
      </c>
      <c r="G1361" t="s">
        <v>259</v>
      </c>
      <c r="H1361" t="s">
        <v>260</v>
      </c>
      <c r="I1361" t="s">
        <v>461</v>
      </c>
    </row>
    <row r="1362" spans="1:10" x14ac:dyDescent="0.25">
      <c r="A1362" s="7">
        <v>40059</v>
      </c>
      <c r="B1362">
        <v>2018</v>
      </c>
      <c r="C1362" t="s">
        <v>194</v>
      </c>
      <c r="D1362" t="s">
        <v>1859</v>
      </c>
      <c r="E1362" t="s">
        <v>1860</v>
      </c>
      <c r="F1362" s="1">
        <v>10375577.976449415</v>
      </c>
      <c r="G1362" t="s">
        <v>259</v>
      </c>
      <c r="H1362" t="s">
        <v>260</v>
      </c>
      <c r="I1362" t="s">
        <v>461</v>
      </c>
    </row>
    <row r="1363" spans="1:10" x14ac:dyDescent="0.25">
      <c r="A1363" s="7">
        <v>54047</v>
      </c>
      <c r="B1363">
        <v>2018</v>
      </c>
      <c r="C1363" t="s">
        <v>94</v>
      </c>
      <c r="D1363" t="s">
        <v>1861</v>
      </c>
      <c r="E1363" t="s">
        <v>1862</v>
      </c>
      <c r="F1363" s="1">
        <v>10108938.575246446</v>
      </c>
      <c r="G1363" t="s">
        <v>259</v>
      </c>
      <c r="H1363" t="s">
        <v>260</v>
      </c>
      <c r="I1363" t="s">
        <v>461</v>
      </c>
    </row>
    <row r="1364" spans="1:10" x14ac:dyDescent="0.25">
      <c r="A1364" s="7">
        <v>49037</v>
      </c>
      <c r="B1364">
        <v>2019</v>
      </c>
      <c r="C1364" t="s">
        <v>165</v>
      </c>
      <c r="D1364" t="s">
        <v>642</v>
      </c>
      <c r="E1364" t="s">
        <v>1515</v>
      </c>
      <c r="F1364" s="1">
        <v>9971103</v>
      </c>
      <c r="G1364" t="s">
        <v>259</v>
      </c>
      <c r="H1364" t="s">
        <v>260</v>
      </c>
      <c r="I1364" t="s">
        <v>538</v>
      </c>
      <c r="J1364" t="s">
        <v>473</v>
      </c>
    </row>
    <row r="1365" spans="1:10" x14ac:dyDescent="0.25">
      <c r="A1365" s="7">
        <v>48025</v>
      </c>
      <c r="B1365">
        <v>2019</v>
      </c>
      <c r="C1365" t="s">
        <v>45</v>
      </c>
      <c r="D1365" t="s">
        <v>1863</v>
      </c>
      <c r="E1365" t="s">
        <v>1864</v>
      </c>
      <c r="F1365" s="1">
        <v>9742284</v>
      </c>
      <c r="G1365" t="s">
        <v>259</v>
      </c>
      <c r="H1365" t="s">
        <v>462</v>
      </c>
      <c r="I1365" t="s">
        <v>265</v>
      </c>
    </row>
    <row r="1366" spans="1:10" x14ac:dyDescent="0.25">
      <c r="A1366" s="7">
        <v>20187</v>
      </c>
      <c r="B1366">
        <v>2018</v>
      </c>
      <c r="C1366" t="s">
        <v>284</v>
      </c>
      <c r="D1366" t="s">
        <v>1865</v>
      </c>
      <c r="E1366" t="s">
        <v>1866</v>
      </c>
      <c r="F1366">
        <v>9714689.0456671193</v>
      </c>
      <c r="G1366" t="s">
        <v>259</v>
      </c>
      <c r="H1366" t="s">
        <v>260</v>
      </c>
      <c r="I1366" t="s">
        <v>461</v>
      </c>
    </row>
    <row r="1367" spans="1:10" x14ac:dyDescent="0.25">
      <c r="A1367" s="7">
        <v>8081</v>
      </c>
      <c r="B1367">
        <v>2019</v>
      </c>
      <c r="C1367" t="s">
        <v>185</v>
      </c>
      <c r="D1367" t="s">
        <v>1867</v>
      </c>
      <c r="E1367" t="s">
        <v>294</v>
      </c>
      <c r="F1367" s="1">
        <v>9692687</v>
      </c>
      <c r="G1367" t="s">
        <v>259</v>
      </c>
      <c r="H1367" t="s">
        <v>260</v>
      </c>
      <c r="I1367" t="s">
        <v>272</v>
      </c>
    </row>
    <row r="1368" spans="1:10" x14ac:dyDescent="0.25">
      <c r="A1368" s="7">
        <v>48273</v>
      </c>
      <c r="B1368">
        <v>2019</v>
      </c>
      <c r="C1368" t="s">
        <v>45</v>
      </c>
      <c r="D1368" t="s">
        <v>1868</v>
      </c>
      <c r="E1368" t="s">
        <v>1869</v>
      </c>
      <c r="F1368" s="1">
        <v>9601060</v>
      </c>
      <c r="G1368" t="s">
        <v>259</v>
      </c>
      <c r="H1368" t="s">
        <v>462</v>
      </c>
      <c r="I1368" t="s">
        <v>265</v>
      </c>
    </row>
    <row r="1369" spans="1:10" x14ac:dyDescent="0.25">
      <c r="A1369" s="7">
        <v>56045</v>
      </c>
      <c r="B1369">
        <v>2019</v>
      </c>
      <c r="C1369" t="s">
        <v>84</v>
      </c>
      <c r="D1369" t="s">
        <v>1872</v>
      </c>
      <c r="E1369" t="s">
        <v>1873</v>
      </c>
      <c r="F1369" s="1">
        <v>624124</v>
      </c>
      <c r="G1369" t="s">
        <v>36</v>
      </c>
      <c r="H1369" t="s">
        <v>264</v>
      </c>
      <c r="I1369" t="s">
        <v>470</v>
      </c>
    </row>
    <row r="1370" spans="1:10" x14ac:dyDescent="0.25">
      <c r="A1370" s="7">
        <v>48375</v>
      </c>
      <c r="B1370">
        <v>2019</v>
      </c>
      <c r="C1370" t="s">
        <v>45</v>
      </c>
      <c r="D1370" t="s">
        <v>1624</v>
      </c>
      <c r="E1370" t="s">
        <v>1844</v>
      </c>
      <c r="F1370" s="1">
        <v>9578646</v>
      </c>
      <c r="G1370" t="s">
        <v>259</v>
      </c>
      <c r="H1370" t="s">
        <v>462</v>
      </c>
      <c r="I1370" t="s">
        <v>265</v>
      </c>
    </row>
    <row r="1371" spans="1:10" x14ac:dyDescent="0.25">
      <c r="A1371" s="7">
        <v>40053</v>
      </c>
      <c r="B1371">
        <v>2018</v>
      </c>
      <c r="C1371" t="s">
        <v>194</v>
      </c>
      <c r="D1371" t="s">
        <v>1836</v>
      </c>
      <c r="E1371" t="s">
        <v>1289</v>
      </c>
      <c r="F1371" s="1">
        <v>9541895.0894773602</v>
      </c>
      <c r="G1371" t="s">
        <v>259</v>
      </c>
      <c r="H1371" t="s">
        <v>260</v>
      </c>
      <c r="I1371" t="s">
        <v>461</v>
      </c>
    </row>
    <row r="1372" spans="1:10" x14ac:dyDescent="0.25">
      <c r="A1372" s="7">
        <v>48481</v>
      </c>
      <c r="B1372">
        <v>2019</v>
      </c>
      <c r="C1372" t="s">
        <v>45</v>
      </c>
      <c r="D1372" t="s">
        <v>435</v>
      </c>
      <c r="E1372" t="s">
        <v>436</v>
      </c>
      <c r="F1372" s="1">
        <v>9493764</v>
      </c>
      <c r="G1372" t="s">
        <v>259</v>
      </c>
      <c r="H1372" t="s">
        <v>462</v>
      </c>
      <c r="I1372" t="s">
        <v>265</v>
      </c>
    </row>
    <row r="1373" spans="1:10" x14ac:dyDescent="0.25">
      <c r="A1373" s="7">
        <v>48363</v>
      </c>
      <c r="B1373">
        <v>2019</v>
      </c>
      <c r="C1373" t="s">
        <v>45</v>
      </c>
      <c r="D1373" t="s">
        <v>1742</v>
      </c>
      <c r="E1373" t="s">
        <v>1743</v>
      </c>
      <c r="F1373" s="1">
        <v>9332789</v>
      </c>
      <c r="G1373" t="s">
        <v>259</v>
      </c>
      <c r="H1373" t="s">
        <v>462</v>
      </c>
      <c r="I1373" t="s">
        <v>265</v>
      </c>
    </row>
    <row r="1374" spans="1:10" x14ac:dyDescent="0.25">
      <c r="A1374" s="7">
        <v>48217</v>
      </c>
      <c r="B1374">
        <v>2019</v>
      </c>
      <c r="C1374" t="s">
        <v>45</v>
      </c>
      <c r="D1374" t="s">
        <v>1870</v>
      </c>
      <c r="E1374" t="s">
        <v>1871</v>
      </c>
      <c r="F1374" s="1">
        <v>9200969</v>
      </c>
      <c r="G1374" t="s">
        <v>259</v>
      </c>
      <c r="H1374" t="s">
        <v>462</v>
      </c>
      <c r="I1374" t="s">
        <v>265</v>
      </c>
    </row>
    <row r="1375" spans="1:10" x14ac:dyDescent="0.25">
      <c r="A1375" s="7">
        <v>38033</v>
      </c>
      <c r="B1375">
        <v>2019</v>
      </c>
      <c r="C1375" t="s">
        <v>33</v>
      </c>
      <c r="D1375" t="s">
        <v>1879</v>
      </c>
      <c r="E1375" t="s">
        <v>1880</v>
      </c>
      <c r="F1375" s="6">
        <v>623729</v>
      </c>
      <c r="G1375" t="s">
        <v>36</v>
      </c>
      <c r="H1375" t="s">
        <v>37</v>
      </c>
      <c r="I1375" t="s">
        <v>38</v>
      </c>
    </row>
    <row r="1376" spans="1:10" x14ac:dyDescent="0.25">
      <c r="A1376" s="7">
        <v>22047</v>
      </c>
      <c r="B1376">
        <v>2018</v>
      </c>
      <c r="C1376" t="s">
        <v>127</v>
      </c>
      <c r="D1376" t="s">
        <v>387</v>
      </c>
      <c r="E1376" t="s">
        <v>388</v>
      </c>
      <c r="F1376" s="1">
        <v>619123.2473532242</v>
      </c>
      <c r="G1376" t="s">
        <v>36</v>
      </c>
      <c r="H1376" t="s">
        <v>264</v>
      </c>
      <c r="I1376" t="s">
        <v>461</v>
      </c>
    </row>
    <row r="1377" spans="1:10" x14ac:dyDescent="0.25">
      <c r="A1377" s="7">
        <v>38075</v>
      </c>
      <c r="B1377">
        <v>2019</v>
      </c>
      <c r="C1377" t="s">
        <v>33</v>
      </c>
      <c r="D1377" t="s">
        <v>1881</v>
      </c>
      <c r="E1377" t="s">
        <v>1882</v>
      </c>
      <c r="F1377" s="6">
        <v>617858</v>
      </c>
      <c r="G1377" t="s">
        <v>36</v>
      </c>
      <c r="H1377" t="s">
        <v>37</v>
      </c>
      <c r="I1377" t="s">
        <v>38</v>
      </c>
    </row>
    <row r="1378" spans="1:10" x14ac:dyDescent="0.25">
      <c r="A1378" s="7">
        <v>8073</v>
      </c>
      <c r="B1378">
        <v>2019</v>
      </c>
      <c r="C1378" t="s">
        <v>185</v>
      </c>
      <c r="D1378" t="s">
        <v>1883</v>
      </c>
      <c r="E1378" t="s">
        <v>1884</v>
      </c>
      <c r="F1378" s="1">
        <v>617502</v>
      </c>
      <c r="G1378" t="s">
        <v>36</v>
      </c>
      <c r="H1378" t="s">
        <v>37</v>
      </c>
      <c r="I1378" t="s">
        <v>272</v>
      </c>
    </row>
    <row r="1379" spans="1:10" x14ac:dyDescent="0.25">
      <c r="A1379" s="7">
        <v>48289</v>
      </c>
      <c r="B1379">
        <v>2019</v>
      </c>
      <c r="C1379" t="s">
        <v>45</v>
      </c>
      <c r="D1379" t="s">
        <v>829</v>
      </c>
      <c r="E1379" t="s">
        <v>1645</v>
      </c>
      <c r="F1379" s="1">
        <v>605774</v>
      </c>
      <c r="G1379" t="s">
        <v>36</v>
      </c>
      <c r="H1379" t="s">
        <v>264</v>
      </c>
      <c r="I1379" t="s">
        <v>265</v>
      </c>
    </row>
    <row r="1380" spans="1:10" x14ac:dyDescent="0.25">
      <c r="A1380" s="7">
        <v>20171</v>
      </c>
      <c r="B1380">
        <v>2018</v>
      </c>
      <c r="C1380" t="s">
        <v>284</v>
      </c>
      <c r="D1380" t="s">
        <v>1885</v>
      </c>
      <c r="E1380" t="s">
        <v>1886</v>
      </c>
      <c r="F1380" s="1">
        <v>595476.09624639072</v>
      </c>
      <c r="G1380" t="s">
        <v>36</v>
      </c>
      <c r="H1380" t="s">
        <v>264</v>
      </c>
      <c r="I1380" t="s">
        <v>461</v>
      </c>
    </row>
    <row r="1381" spans="1:10" x14ac:dyDescent="0.25">
      <c r="A1381" s="7">
        <v>40109</v>
      </c>
      <c r="B1381">
        <v>2018</v>
      </c>
      <c r="C1381" t="s">
        <v>194</v>
      </c>
      <c r="D1381" t="s">
        <v>1577</v>
      </c>
      <c r="E1381" t="s">
        <v>196</v>
      </c>
      <c r="F1381" s="1">
        <v>9193752.9534777347</v>
      </c>
      <c r="G1381" t="s">
        <v>259</v>
      </c>
      <c r="H1381" t="s">
        <v>260</v>
      </c>
      <c r="I1381" t="s">
        <v>461</v>
      </c>
    </row>
    <row r="1382" spans="1:10" x14ac:dyDescent="0.25">
      <c r="A1382" s="7">
        <v>48195</v>
      </c>
      <c r="B1382">
        <v>2019</v>
      </c>
      <c r="C1382" t="s">
        <v>45</v>
      </c>
      <c r="D1382" t="s">
        <v>1874</v>
      </c>
      <c r="E1382" t="s">
        <v>1875</v>
      </c>
      <c r="F1382" s="1">
        <v>9171309</v>
      </c>
      <c r="G1382" t="s">
        <v>259</v>
      </c>
      <c r="H1382" t="s">
        <v>462</v>
      </c>
      <c r="I1382" t="s">
        <v>265</v>
      </c>
    </row>
    <row r="1383" spans="1:10" x14ac:dyDescent="0.25">
      <c r="A1383" s="7">
        <v>20175</v>
      </c>
      <c r="B1383">
        <v>2018</v>
      </c>
      <c r="C1383" t="s">
        <v>284</v>
      </c>
      <c r="D1383" t="s">
        <v>1876</v>
      </c>
      <c r="E1383" t="s">
        <v>1877</v>
      </c>
      <c r="F1383">
        <v>9134195.7312882133</v>
      </c>
      <c r="G1383" t="s">
        <v>259</v>
      </c>
      <c r="H1383" t="s">
        <v>260</v>
      </c>
      <c r="I1383" t="s">
        <v>461</v>
      </c>
    </row>
    <row r="1384" spans="1:10" x14ac:dyDescent="0.25">
      <c r="A1384" s="7">
        <v>54045</v>
      </c>
      <c r="B1384">
        <v>2018</v>
      </c>
      <c r="C1384" t="s">
        <v>94</v>
      </c>
      <c r="D1384" t="s">
        <v>1558</v>
      </c>
      <c r="E1384" t="s">
        <v>554</v>
      </c>
      <c r="F1384" s="1">
        <v>9130265.6524394769</v>
      </c>
      <c r="G1384" t="s">
        <v>259</v>
      </c>
      <c r="H1384" t="s">
        <v>260</v>
      </c>
      <c r="I1384" t="s">
        <v>461</v>
      </c>
    </row>
    <row r="1385" spans="1:10" x14ac:dyDescent="0.25">
      <c r="A1385" s="7">
        <v>54073</v>
      </c>
      <c r="B1385">
        <v>2018</v>
      </c>
      <c r="C1385" t="s">
        <v>94</v>
      </c>
      <c r="D1385" t="s">
        <v>1878</v>
      </c>
      <c r="E1385" t="s">
        <v>1460</v>
      </c>
      <c r="F1385" s="1">
        <v>9068256.7222522758</v>
      </c>
      <c r="G1385" t="s">
        <v>259</v>
      </c>
      <c r="H1385" t="s">
        <v>260</v>
      </c>
      <c r="I1385" t="s">
        <v>461</v>
      </c>
    </row>
    <row r="1386" spans="1:10" x14ac:dyDescent="0.25">
      <c r="A1386" s="7">
        <v>48001</v>
      </c>
      <c r="B1386">
        <v>2019</v>
      </c>
      <c r="C1386" t="s">
        <v>45</v>
      </c>
      <c r="D1386" t="s">
        <v>400</v>
      </c>
      <c r="E1386" t="s">
        <v>1889</v>
      </c>
      <c r="F1386" s="1">
        <v>594778</v>
      </c>
      <c r="G1386" t="s">
        <v>36</v>
      </c>
      <c r="H1386" t="s">
        <v>264</v>
      </c>
      <c r="I1386" t="s">
        <v>265</v>
      </c>
    </row>
    <row r="1387" spans="1:10" x14ac:dyDescent="0.25">
      <c r="A1387" s="7">
        <v>40117</v>
      </c>
      <c r="B1387">
        <v>2018</v>
      </c>
      <c r="C1387" t="s">
        <v>194</v>
      </c>
      <c r="D1387" t="s">
        <v>1890</v>
      </c>
      <c r="E1387" t="s">
        <v>1891</v>
      </c>
      <c r="F1387" s="1">
        <v>561803.85370548605</v>
      </c>
      <c r="G1387" t="s">
        <v>36</v>
      </c>
      <c r="H1387" t="s">
        <v>264</v>
      </c>
      <c r="I1387" t="s">
        <v>461</v>
      </c>
    </row>
    <row r="1388" spans="1:10" x14ac:dyDescent="0.25">
      <c r="A1388" s="7">
        <v>8051</v>
      </c>
      <c r="B1388">
        <v>2019</v>
      </c>
      <c r="C1388" t="s">
        <v>185</v>
      </c>
      <c r="D1388" t="s">
        <v>778</v>
      </c>
      <c r="E1388" t="s">
        <v>779</v>
      </c>
      <c r="F1388" s="1">
        <v>506.8</v>
      </c>
      <c r="G1388" t="s">
        <v>71</v>
      </c>
      <c r="H1388" t="s">
        <v>43</v>
      </c>
      <c r="I1388" t="s">
        <v>44</v>
      </c>
      <c r="J1388" t="s">
        <v>72</v>
      </c>
    </row>
    <row r="1389" spans="1:10" x14ac:dyDescent="0.25">
      <c r="A1389" s="7">
        <v>48097</v>
      </c>
      <c r="B1389">
        <v>2019</v>
      </c>
      <c r="C1389" t="s">
        <v>45</v>
      </c>
      <c r="D1389" t="s">
        <v>1662</v>
      </c>
      <c r="E1389" t="s">
        <v>1663</v>
      </c>
      <c r="F1389" s="1">
        <v>238.1</v>
      </c>
      <c r="G1389" t="s">
        <v>42</v>
      </c>
      <c r="H1389" t="s">
        <v>43</v>
      </c>
      <c r="I1389" t="s">
        <v>44</v>
      </c>
    </row>
    <row r="1390" spans="1:10" x14ac:dyDescent="0.25">
      <c r="A1390" s="7">
        <v>40059</v>
      </c>
      <c r="B1390">
        <v>2019</v>
      </c>
      <c r="C1390" t="s">
        <v>194</v>
      </c>
      <c r="D1390" t="s">
        <v>1754</v>
      </c>
      <c r="E1390" t="s">
        <v>1860</v>
      </c>
      <c r="F1390" s="1">
        <v>233.4</v>
      </c>
      <c r="G1390" t="s">
        <v>42</v>
      </c>
      <c r="H1390" t="s">
        <v>43</v>
      </c>
      <c r="I1390" t="s">
        <v>44</v>
      </c>
    </row>
    <row r="1391" spans="1:10" x14ac:dyDescent="0.25">
      <c r="A1391" s="7">
        <v>19075</v>
      </c>
      <c r="B1391">
        <v>2019</v>
      </c>
      <c r="C1391" t="s">
        <v>207</v>
      </c>
      <c r="D1391" t="s">
        <v>1892</v>
      </c>
      <c r="E1391" t="s">
        <v>1893</v>
      </c>
      <c r="F1391" s="1">
        <v>231.60000000000002</v>
      </c>
      <c r="G1391" t="s">
        <v>42</v>
      </c>
      <c r="H1391" t="s">
        <v>43</v>
      </c>
      <c r="I1391" t="s">
        <v>44</v>
      </c>
    </row>
    <row r="1392" spans="1:10" x14ac:dyDescent="0.25">
      <c r="A1392" s="7">
        <v>48369</v>
      </c>
      <c r="B1392">
        <v>2019</v>
      </c>
      <c r="C1392" t="s">
        <v>45</v>
      </c>
      <c r="D1392" t="s">
        <v>1894</v>
      </c>
      <c r="E1392" t="s">
        <v>1895</v>
      </c>
      <c r="F1392" s="1">
        <v>230.4</v>
      </c>
      <c r="G1392" t="s">
        <v>42</v>
      </c>
      <c r="H1392" t="s">
        <v>43</v>
      </c>
      <c r="I1392" t="s">
        <v>44</v>
      </c>
    </row>
    <row r="1393" spans="1:9" x14ac:dyDescent="0.25">
      <c r="A1393" s="7">
        <v>48009</v>
      </c>
      <c r="B1393">
        <v>2019</v>
      </c>
      <c r="C1393" t="s">
        <v>45</v>
      </c>
      <c r="D1393" t="s">
        <v>1822</v>
      </c>
      <c r="E1393" t="s">
        <v>1823</v>
      </c>
      <c r="F1393" s="1">
        <v>228.6</v>
      </c>
      <c r="G1393" t="s">
        <v>42</v>
      </c>
      <c r="H1393" t="s">
        <v>43</v>
      </c>
      <c r="I1393" t="s">
        <v>44</v>
      </c>
    </row>
    <row r="1394" spans="1:9" x14ac:dyDescent="0.25">
      <c r="A1394" s="7">
        <v>40031</v>
      </c>
      <c r="B1394">
        <v>2019</v>
      </c>
      <c r="C1394" t="s">
        <v>194</v>
      </c>
      <c r="D1394" t="s">
        <v>1896</v>
      </c>
      <c r="E1394" t="s">
        <v>1897</v>
      </c>
      <c r="F1394" s="1">
        <v>225.3</v>
      </c>
      <c r="G1394" t="s">
        <v>42</v>
      </c>
      <c r="H1394" t="s">
        <v>43</v>
      </c>
      <c r="I1394" t="s">
        <v>44</v>
      </c>
    </row>
    <row r="1395" spans="1:9" x14ac:dyDescent="0.25">
      <c r="A1395" s="7">
        <v>40045</v>
      </c>
      <c r="B1395">
        <v>2019</v>
      </c>
      <c r="C1395" t="s">
        <v>194</v>
      </c>
      <c r="D1395" t="s">
        <v>406</v>
      </c>
      <c r="E1395" t="s">
        <v>729</v>
      </c>
      <c r="F1395" s="1">
        <v>225</v>
      </c>
      <c r="G1395" t="s">
        <v>42</v>
      </c>
      <c r="H1395" t="s">
        <v>43</v>
      </c>
      <c r="I1395" t="s">
        <v>44</v>
      </c>
    </row>
    <row r="1396" spans="1:9" x14ac:dyDescent="0.25">
      <c r="A1396" s="7">
        <v>37037</v>
      </c>
      <c r="B1396">
        <v>2019</v>
      </c>
      <c r="C1396" t="s">
        <v>168</v>
      </c>
      <c r="D1396" t="s">
        <v>1898</v>
      </c>
      <c r="E1396" t="s">
        <v>1899</v>
      </c>
      <c r="F1396" s="1">
        <v>23</v>
      </c>
      <c r="G1396" t="s">
        <v>97</v>
      </c>
      <c r="H1396" t="s">
        <v>43</v>
      </c>
      <c r="I1396" t="s">
        <v>44</v>
      </c>
    </row>
    <row r="1397" spans="1:9" x14ac:dyDescent="0.25">
      <c r="A1397" s="7">
        <v>36091</v>
      </c>
      <c r="B1397">
        <v>2019</v>
      </c>
      <c r="C1397" t="s">
        <v>116</v>
      </c>
      <c r="D1397" t="s">
        <v>1900</v>
      </c>
      <c r="E1397" t="s">
        <v>1901</v>
      </c>
      <c r="F1397" s="1">
        <v>23</v>
      </c>
      <c r="G1397" t="s">
        <v>97</v>
      </c>
      <c r="H1397" t="s">
        <v>43</v>
      </c>
      <c r="I1397" t="s">
        <v>44</v>
      </c>
    </row>
    <row r="1398" spans="1:9" x14ac:dyDescent="0.25">
      <c r="A1398" s="7">
        <v>13103</v>
      </c>
      <c r="B1398">
        <v>2019</v>
      </c>
      <c r="C1398" t="s">
        <v>109</v>
      </c>
      <c r="D1398" t="s">
        <v>179</v>
      </c>
      <c r="E1398" t="s">
        <v>180</v>
      </c>
      <c r="F1398" s="1">
        <v>22</v>
      </c>
      <c r="G1398" t="s">
        <v>97</v>
      </c>
      <c r="H1398" t="s">
        <v>43</v>
      </c>
      <c r="I1398" t="s">
        <v>44</v>
      </c>
    </row>
    <row r="1399" spans="1:9" x14ac:dyDescent="0.25">
      <c r="A1399" s="7">
        <v>34017</v>
      </c>
      <c r="B1399">
        <v>2019</v>
      </c>
      <c r="C1399" t="s">
        <v>148</v>
      </c>
      <c r="D1399" t="s">
        <v>970</v>
      </c>
      <c r="E1399" t="s">
        <v>971</v>
      </c>
      <c r="F1399" s="1">
        <v>21.999999999999993</v>
      </c>
      <c r="G1399" t="s">
        <v>97</v>
      </c>
      <c r="H1399" t="s">
        <v>43</v>
      </c>
      <c r="I1399" t="s">
        <v>44</v>
      </c>
    </row>
    <row r="1400" spans="1:9" x14ac:dyDescent="0.25">
      <c r="A1400" s="7">
        <v>9015</v>
      </c>
      <c r="B1400">
        <v>2019</v>
      </c>
      <c r="C1400" t="s">
        <v>252</v>
      </c>
      <c r="D1400" t="s">
        <v>1363</v>
      </c>
      <c r="E1400" t="s">
        <v>1364</v>
      </c>
      <c r="F1400" s="2">
        <v>21.7</v>
      </c>
      <c r="G1400" t="s">
        <v>97</v>
      </c>
      <c r="H1400" t="s">
        <v>43</v>
      </c>
      <c r="I1400" t="s">
        <v>44</v>
      </c>
    </row>
    <row r="1401" spans="1:9" x14ac:dyDescent="0.25">
      <c r="A1401" s="7">
        <v>6095</v>
      </c>
      <c r="B1401">
        <v>2019</v>
      </c>
      <c r="C1401" t="s">
        <v>39</v>
      </c>
      <c r="D1401" t="s">
        <v>210</v>
      </c>
      <c r="E1401" t="s">
        <v>211</v>
      </c>
      <c r="F1401" s="1">
        <v>21</v>
      </c>
      <c r="G1401" t="s">
        <v>97</v>
      </c>
      <c r="H1401" t="s">
        <v>43</v>
      </c>
      <c r="I1401" t="s">
        <v>44</v>
      </c>
    </row>
    <row r="1402" spans="1:9" x14ac:dyDescent="0.25">
      <c r="A1402" s="7">
        <v>36107</v>
      </c>
      <c r="B1402">
        <v>2019</v>
      </c>
      <c r="C1402" t="s">
        <v>116</v>
      </c>
      <c r="D1402" t="s">
        <v>518</v>
      </c>
      <c r="E1402" t="s">
        <v>1902</v>
      </c>
      <c r="F1402" s="1">
        <v>21</v>
      </c>
      <c r="G1402" t="s">
        <v>97</v>
      </c>
      <c r="H1402" t="s">
        <v>43</v>
      </c>
      <c r="I1402" t="s">
        <v>44</v>
      </c>
    </row>
    <row r="1403" spans="1:9" x14ac:dyDescent="0.25">
      <c r="A1403" s="7">
        <v>45041</v>
      </c>
      <c r="B1403">
        <v>2019</v>
      </c>
      <c r="C1403" t="s">
        <v>173</v>
      </c>
      <c r="D1403" t="s">
        <v>1903</v>
      </c>
      <c r="E1403" t="s">
        <v>1904</v>
      </c>
      <c r="F1403" s="1">
        <v>21</v>
      </c>
      <c r="G1403" t="s">
        <v>97</v>
      </c>
      <c r="H1403" t="s">
        <v>43</v>
      </c>
      <c r="I1403" t="s">
        <v>44</v>
      </c>
    </row>
    <row r="1404" spans="1:9" x14ac:dyDescent="0.25">
      <c r="A1404" s="7">
        <v>44009</v>
      </c>
      <c r="B1404">
        <v>2019</v>
      </c>
      <c r="C1404" t="s">
        <v>752</v>
      </c>
      <c r="D1404" t="s">
        <v>457</v>
      </c>
      <c r="E1404" t="s">
        <v>1905</v>
      </c>
      <c r="F1404" s="1">
        <v>20.700000000000003</v>
      </c>
      <c r="G1404" t="s">
        <v>97</v>
      </c>
      <c r="H1404" t="s">
        <v>43</v>
      </c>
      <c r="I1404" t="s">
        <v>44</v>
      </c>
    </row>
    <row r="1405" spans="1:9" x14ac:dyDescent="0.25">
      <c r="A1405" s="7">
        <v>48181</v>
      </c>
      <c r="B1405">
        <v>2019</v>
      </c>
      <c r="C1405" t="s">
        <v>45</v>
      </c>
      <c r="D1405" t="s">
        <v>1393</v>
      </c>
      <c r="E1405" t="s">
        <v>1394</v>
      </c>
      <c r="F1405" s="1">
        <v>20.3</v>
      </c>
      <c r="G1405" t="s">
        <v>97</v>
      </c>
      <c r="H1405" t="s">
        <v>43</v>
      </c>
      <c r="I1405" t="s">
        <v>44</v>
      </c>
    </row>
    <row r="1406" spans="1:9" x14ac:dyDescent="0.25">
      <c r="A1406" s="7">
        <v>4007</v>
      </c>
      <c r="B1406">
        <v>2019</v>
      </c>
      <c r="C1406" t="s">
        <v>68</v>
      </c>
      <c r="D1406" t="s">
        <v>1906</v>
      </c>
      <c r="E1406" t="s">
        <v>1907</v>
      </c>
      <c r="F1406" s="1">
        <v>20</v>
      </c>
      <c r="G1406" t="s">
        <v>97</v>
      </c>
      <c r="H1406" t="s">
        <v>43</v>
      </c>
      <c r="I1406" t="s">
        <v>44</v>
      </c>
    </row>
    <row r="1407" spans="1:9" x14ac:dyDescent="0.25">
      <c r="A1407" s="7">
        <v>13289</v>
      </c>
      <c r="B1407">
        <v>2019</v>
      </c>
      <c r="C1407" t="s">
        <v>109</v>
      </c>
      <c r="D1407" t="s">
        <v>1908</v>
      </c>
      <c r="E1407" t="s">
        <v>1909</v>
      </c>
      <c r="F1407" s="1">
        <v>20</v>
      </c>
      <c r="G1407" t="s">
        <v>97</v>
      </c>
      <c r="H1407" t="s">
        <v>43</v>
      </c>
      <c r="I1407" t="s">
        <v>44</v>
      </c>
    </row>
    <row r="1408" spans="1:9" x14ac:dyDescent="0.25">
      <c r="A1408" s="7">
        <v>16073</v>
      </c>
      <c r="B1408">
        <v>2019</v>
      </c>
      <c r="C1408" t="s">
        <v>380</v>
      </c>
      <c r="D1408" t="s">
        <v>1910</v>
      </c>
      <c r="E1408" t="s">
        <v>1911</v>
      </c>
      <c r="F1408" s="1">
        <v>20</v>
      </c>
      <c r="G1408" t="s">
        <v>97</v>
      </c>
      <c r="H1408" t="s">
        <v>43</v>
      </c>
      <c r="I1408" t="s">
        <v>44</v>
      </c>
    </row>
    <row r="1409" spans="1:10" x14ac:dyDescent="0.25">
      <c r="A1409" s="7">
        <v>48335</v>
      </c>
      <c r="B1409">
        <v>2019</v>
      </c>
      <c r="C1409" t="s">
        <v>45</v>
      </c>
      <c r="D1409" t="s">
        <v>814</v>
      </c>
      <c r="E1409" t="s">
        <v>1549</v>
      </c>
      <c r="F1409" s="1">
        <v>536.4</v>
      </c>
      <c r="G1409" t="s">
        <v>71</v>
      </c>
      <c r="H1409" t="s">
        <v>43</v>
      </c>
      <c r="I1409" t="s">
        <v>44</v>
      </c>
      <c r="J1409" t="s">
        <v>72</v>
      </c>
    </row>
    <row r="1410" spans="1:10" x14ac:dyDescent="0.25">
      <c r="A1410" s="7">
        <v>45031</v>
      </c>
      <c r="B1410">
        <v>2019</v>
      </c>
      <c r="C1410" t="s">
        <v>173</v>
      </c>
      <c r="D1410" t="s">
        <v>1912</v>
      </c>
      <c r="E1410" t="s">
        <v>1913</v>
      </c>
      <c r="F1410" s="1">
        <v>518.9</v>
      </c>
      <c r="G1410" t="s">
        <v>71</v>
      </c>
      <c r="H1410" t="s">
        <v>43</v>
      </c>
      <c r="I1410" t="s">
        <v>44</v>
      </c>
      <c r="J1410" t="s">
        <v>72</v>
      </c>
    </row>
    <row r="1411" spans="1:10" x14ac:dyDescent="0.25">
      <c r="A1411" s="7">
        <v>53057</v>
      </c>
      <c r="B1411">
        <v>2019</v>
      </c>
      <c r="C1411" t="s">
        <v>51</v>
      </c>
      <c r="D1411" t="s">
        <v>1512</v>
      </c>
      <c r="E1411" t="s">
        <v>1513</v>
      </c>
      <c r="F1411" s="1">
        <v>515.79999999999995</v>
      </c>
      <c r="G1411" t="s">
        <v>71</v>
      </c>
      <c r="H1411" t="s">
        <v>43</v>
      </c>
      <c r="I1411" t="s">
        <v>44</v>
      </c>
      <c r="J1411" t="s">
        <v>72</v>
      </c>
    </row>
    <row r="1412" spans="1:10" x14ac:dyDescent="0.25">
      <c r="A1412" s="7">
        <v>6025</v>
      </c>
      <c r="B1412">
        <v>2019</v>
      </c>
      <c r="C1412" t="s">
        <v>39</v>
      </c>
      <c r="D1412" t="s">
        <v>103</v>
      </c>
      <c r="E1412" t="s">
        <v>104</v>
      </c>
      <c r="F1412" s="1">
        <v>513.09999999999991</v>
      </c>
      <c r="G1412" t="s">
        <v>71</v>
      </c>
      <c r="H1412" t="s">
        <v>43</v>
      </c>
      <c r="I1412" t="s">
        <v>44</v>
      </c>
      <c r="J1412" t="s">
        <v>72</v>
      </c>
    </row>
    <row r="1413" spans="1:10" x14ac:dyDescent="0.25">
      <c r="A1413" s="7">
        <v>22079</v>
      </c>
      <c r="B1413">
        <v>2019</v>
      </c>
      <c r="C1413" t="s">
        <v>127</v>
      </c>
      <c r="D1413" t="s">
        <v>1914</v>
      </c>
      <c r="E1413" t="s">
        <v>1915</v>
      </c>
      <c r="F1413" s="1">
        <v>510.6</v>
      </c>
      <c r="G1413" t="s">
        <v>71</v>
      </c>
      <c r="H1413" t="s">
        <v>43</v>
      </c>
      <c r="I1413" t="s">
        <v>44</v>
      </c>
      <c r="J1413" t="s">
        <v>72</v>
      </c>
    </row>
    <row r="1414" spans="1:10" x14ac:dyDescent="0.25">
      <c r="A1414" s="7">
        <v>28067</v>
      </c>
      <c r="B1414">
        <v>2019</v>
      </c>
      <c r="C1414" t="s">
        <v>610</v>
      </c>
      <c r="D1414" t="s">
        <v>1321</v>
      </c>
      <c r="E1414" t="s">
        <v>1916</v>
      </c>
      <c r="F1414" s="1">
        <v>510.5</v>
      </c>
      <c r="G1414" t="s">
        <v>71</v>
      </c>
      <c r="H1414" t="s">
        <v>43</v>
      </c>
      <c r="I1414" t="s">
        <v>44</v>
      </c>
      <c r="J1414" t="s">
        <v>72</v>
      </c>
    </row>
    <row r="1415" spans="1:10" x14ac:dyDescent="0.25">
      <c r="A1415" s="7">
        <v>8039</v>
      </c>
      <c r="B1415">
        <v>2019</v>
      </c>
      <c r="C1415" t="s">
        <v>185</v>
      </c>
      <c r="D1415" t="s">
        <v>186</v>
      </c>
      <c r="E1415" t="s">
        <v>187</v>
      </c>
      <c r="F1415" s="1">
        <v>440</v>
      </c>
      <c r="G1415" t="s">
        <v>71</v>
      </c>
      <c r="H1415" t="s">
        <v>43</v>
      </c>
      <c r="I1415" t="s">
        <v>44</v>
      </c>
      <c r="J1415" t="s">
        <v>72</v>
      </c>
    </row>
    <row r="1416" spans="1:10" x14ac:dyDescent="0.25">
      <c r="A1416" s="7">
        <v>13153</v>
      </c>
      <c r="B1416">
        <v>2019</v>
      </c>
      <c r="C1416" t="s">
        <v>109</v>
      </c>
      <c r="D1416" t="s">
        <v>1917</v>
      </c>
      <c r="E1416" t="s">
        <v>1918</v>
      </c>
      <c r="F1416" s="1">
        <v>506.79999999999995</v>
      </c>
      <c r="G1416" t="s">
        <v>71</v>
      </c>
      <c r="H1416" t="s">
        <v>43</v>
      </c>
      <c r="I1416" t="s">
        <v>44</v>
      </c>
      <c r="J1416" t="s">
        <v>72</v>
      </c>
    </row>
    <row r="1417" spans="1:10" x14ac:dyDescent="0.25">
      <c r="A1417" s="7">
        <v>18083</v>
      </c>
      <c r="B1417">
        <v>2019</v>
      </c>
      <c r="C1417" t="s">
        <v>56</v>
      </c>
      <c r="D1417" t="s">
        <v>1275</v>
      </c>
      <c r="E1417" t="s">
        <v>1276</v>
      </c>
      <c r="F1417" s="1">
        <v>500.4</v>
      </c>
      <c r="G1417" t="s">
        <v>71</v>
      </c>
      <c r="H1417" t="s">
        <v>43</v>
      </c>
      <c r="I1417" t="s">
        <v>44</v>
      </c>
      <c r="J1417" t="s">
        <v>72</v>
      </c>
    </row>
    <row r="1418" spans="1:10" x14ac:dyDescent="0.25">
      <c r="A1418" s="7">
        <v>53053</v>
      </c>
      <c r="B1418">
        <v>2019</v>
      </c>
      <c r="C1418" t="s">
        <v>51</v>
      </c>
      <c r="D1418" t="s">
        <v>1919</v>
      </c>
      <c r="E1418" t="s">
        <v>1920</v>
      </c>
      <c r="F1418" s="1">
        <v>496.1</v>
      </c>
      <c r="G1418" t="s">
        <v>71</v>
      </c>
      <c r="H1418" t="s">
        <v>43</v>
      </c>
      <c r="I1418" t="s">
        <v>44</v>
      </c>
      <c r="J1418" t="s">
        <v>72</v>
      </c>
    </row>
    <row r="1419" spans="1:10" x14ac:dyDescent="0.25">
      <c r="A1419" s="7">
        <v>17201</v>
      </c>
      <c r="B1419">
        <v>2019</v>
      </c>
      <c r="C1419" t="s">
        <v>122</v>
      </c>
      <c r="D1419" t="s">
        <v>1921</v>
      </c>
      <c r="E1419" t="s">
        <v>1922</v>
      </c>
      <c r="F1419" s="1">
        <v>488.7</v>
      </c>
      <c r="G1419" t="s">
        <v>71</v>
      </c>
      <c r="H1419" t="s">
        <v>43</v>
      </c>
      <c r="I1419" t="s">
        <v>44</v>
      </c>
      <c r="J1419" t="s">
        <v>72</v>
      </c>
    </row>
    <row r="1420" spans="1:10" x14ac:dyDescent="0.25">
      <c r="A1420" s="7">
        <v>1125</v>
      </c>
      <c r="B1420">
        <v>2019</v>
      </c>
      <c r="C1420" t="s">
        <v>138</v>
      </c>
      <c r="D1420" t="s">
        <v>1923</v>
      </c>
      <c r="E1420" t="s">
        <v>1924</v>
      </c>
      <c r="F1420" s="1">
        <v>2485</v>
      </c>
      <c r="G1420" t="s">
        <v>30</v>
      </c>
      <c r="H1420" t="s">
        <v>31</v>
      </c>
      <c r="I1420" t="s">
        <v>32</v>
      </c>
    </row>
    <row r="1421" spans="1:10" x14ac:dyDescent="0.25">
      <c r="A1421" s="7">
        <v>21183</v>
      </c>
      <c r="B1421">
        <v>2019</v>
      </c>
      <c r="C1421" t="s">
        <v>555</v>
      </c>
      <c r="D1421" t="s">
        <v>1166</v>
      </c>
      <c r="E1421" t="s">
        <v>1925</v>
      </c>
      <c r="F1421" s="1">
        <v>2270</v>
      </c>
      <c r="G1421" t="s">
        <v>30</v>
      </c>
      <c r="H1421" t="s">
        <v>31</v>
      </c>
      <c r="I1421" t="s">
        <v>32</v>
      </c>
    </row>
    <row r="1422" spans="1:10" x14ac:dyDescent="0.25">
      <c r="A1422" s="7">
        <v>48503</v>
      </c>
      <c r="B1422">
        <v>2019</v>
      </c>
      <c r="C1422" t="s">
        <v>45</v>
      </c>
      <c r="D1422" t="s">
        <v>1510</v>
      </c>
      <c r="E1422" t="s">
        <v>1511</v>
      </c>
      <c r="F1422" s="1">
        <v>225</v>
      </c>
      <c r="G1422" t="s">
        <v>42</v>
      </c>
      <c r="H1422" t="s">
        <v>43</v>
      </c>
      <c r="I1422" t="s">
        <v>44</v>
      </c>
    </row>
    <row r="1423" spans="1:10" x14ac:dyDescent="0.25">
      <c r="A1423" s="7">
        <v>17099</v>
      </c>
      <c r="B1423">
        <v>2019</v>
      </c>
      <c r="C1423" t="s">
        <v>122</v>
      </c>
      <c r="D1423" t="s">
        <v>1926</v>
      </c>
      <c r="E1423" t="s">
        <v>1927</v>
      </c>
      <c r="F1423" s="1">
        <v>20</v>
      </c>
      <c r="G1423" t="s">
        <v>97</v>
      </c>
      <c r="H1423" t="s">
        <v>43</v>
      </c>
      <c r="I1423" t="s">
        <v>44</v>
      </c>
    </row>
    <row r="1424" spans="1:10" x14ac:dyDescent="0.25">
      <c r="A1424" s="7">
        <v>34033</v>
      </c>
      <c r="B1424">
        <v>2019</v>
      </c>
      <c r="C1424" t="s">
        <v>148</v>
      </c>
      <c r="D1424" t="s">
        <v>1928</v>
      </c>
      <c r="E1424" t="s">
        <v>1929</v>
      </c>
      <c r="F1424" s="1">
        <v>20</v>
      </c>
      <c r="G1424" t="s">
        <v>97</v>
      </c>
      <c r="H1424" t="s">
        <v>43</v>
      </c>
      <c r="I1424" t="s">
        <v>44</v>
      </c>
    </row>
    <row r="1425" spans="1:9" x14ac:dyDescent="0.25">
      <c r="A1425" s="7">
        <v>39173</v>
      </c>
      <c r="B1425">
        <v>2019</v>
      </c>
      <c r="C1425" t="s">
        <v>65</v>
      </c>
      <c r="D1425" t="s">
        <v>1264</v>
      </c>
      <c r="E1425" t="s">
        <v>1265</v>
      </c>
      <c r="F1425" s="1">
        <v>20</v>
      </c>
      <c r="G1425" t="s">
        <v>97</v>
      </c>
      <c r="H1425" t="s">
        <v>43</v>
      </c>
      <c r="I1425" t="s">
        <v>44</v>
      </c>
    </row>
    <row r="1426" spans="1:9" x14ac:dyDescent="0.25">
      <c r="A1426" s="7">
        <v>41031</v>
      </c>
      <c r="B1426">
        <v>2019</v>
      </c>
      <c r="C1426" t="s">
        <v>48</v>
      </c>
      <c r="D1426" t="s">
        <v>66</v>
      </c>
      <c r="E1426" t="s">
        <v>1930</v>
      </c>
      <c r="F1426" s="1">
        <v>20</v>
      </c>
      <c r="G1426" t="s">
        <v>97</v>
      </c>
      <c r="H1426" t="s">
        <v>43</v>
      </c>
      <c r="I1426" t="s">
        <v>44</v>
      </c>
    </row>
    <row r="1427" spans="1:9" x14ac:dyDescent="0.25">
      <c r="A1427" s="7">
        <v>48231</v>
      </c>
      <c r="B1427">
        <v>2019</v>
      </c>
      <c r="C1427" t="s">
        <v>45</v>
      </c>
      <c r="D1427" t="s">
        <v>1931</v>
      </c>
      <c r="E1427" t="s">
        <v>1932</v>
      </c>
      <c r="F1427" s="1">
        <v>20</v>
      </c>
      <c r="G1427" t="s">
        <v>97</v>
      </c>
      <c r="H1427" t="s">
        <v>43</v>
      </c>
      <c r="I1427" t="s">
        <v>44</v>
      </c>
    </row>
    <row r="1428" spans="1:9" x14ac:dyDescent="0.25">
      <c r="A1428" s="7">
        <v>51057</v>
      </c>
      <c r="B1428">
        <v>2019</v>
      </c>
      <c r="C1428" t="s">
        <v>355</v>
      </c>
      <c r="D1428" t="s">
        <v>1077</v>
      </c>
      <c r="E1428" t="s">
        <v>1933</v>
      </c>
      <c r="F1428" s="1">
        <v>20</v>
      </c>
      <c r="G1428" t="s">
        <v>97</v>
      </c>
      <c r="H1428" t="s">
        <v>43</v>
      </c>
      <c r="I1428" t="s">
        <v>44</v>
      </c>
    </row>
    <row r="1429" spans="1:9" x14ac:dyDescent="0.25">
      <c r="A1429" s="7">
        <v>51061</v>
      </c>
      <c r="B1429">
        <v>2019</v>
      </c>
      <c r="C1429" t="s">
        <v>355</v>
      </c>
      <c r="D1429" t="s">
        <v>977</v>
      </c>
      <c r="E1429" t="s">
        <v>978</v>
      </c>
      <c r="F1429" s="1">
        <v>20</v>
      </c>
      <c r="G1429" t="s">
        <v>97</v>
      </c>
      <c r="H1429" t="s">
        <v>43</v>
      </c>
      <c r="I1429" t="s">
        <v>44</v>
      </c>
    </row>
    <row r="1430" spans="1:9" x14ac:dyDescent="0.25">
      <c r="A1430" s="7">
        <v>51109</v>
      </c>
      <c r="B1430">
        <v>2019</v>
      </c>
      <c r="C1430" t="s">
        <v>355</v>
      </c>
      <c r="D1430" t="s">
        <v>1381</v>
      </c>
      <c r="E1430" t="s">
        <v>1382</v>
      </c>
      <c r="F1430" s="1">
        <v>20</v>
      </c>
      <c r="G1430" t="s">
        <v>97</v>
      </c>
      <c r="H1430" t="s">
        <v>43</v>
      </c>
      <c r="I1430" t="s">
        <v>44</v>
      </c>
    </row>
    <row r="1431" spans="1:9" x14ac:dyDescent="0.25">
      <c r="A1431" s="7">
        <v>51127</v>
      </c>
      <c r="B1431">
        <v>2019</v>
      </c>
      <c r="C1431" t="s">
        <v>355</v>
      </c>
      <c r="D1431" t="s">
        <v>1934</v>
      </c>
      <c r="E1431" t="s">
        <v>1935</v>
      </c>
      <c r="F1431" s="1">
        <v>20</v>
      </c>
      <c r="G1431" t="s">
        <v>97</v>
      </c>
      <c r="H1431" t="s">
        <v>43</v>
      </c>
      <c r="I1431" t="s">
        <v>44</v>
      </c>
    </row>
    <row r="1432" spans="1:9" x14ac:dyDescent="0.25">
      <c r="A1432" s="7">
        <v>51131</v>
      </c>
      <c r="B1432">
        <v>2019</v>
      </c>
      <c r="C1432" t="s">
        <v>355</v>
      </c>
      <c r="D1432" t="s">
        <v>134</v>
      </c>
      <c r="E1432" t="s">
        <v>1936</v>
      </c>
      <c r="F1432" s="1">
        <v>20</v>
      </c>
      <c r="G1432" t="s">
        <v>97</v>
      </c>
      <c r="H1432" t="s">
        <v>43</v>
      </c>
      <c r="I1432" t="s">
        <v>44</v>
      </c>
    </row>
    <row r="1433" spans="1:9" x14ac:dyDescent="0.25">
      <c r="A1433" s="7">
        <v>51183</v>
      </c>
      <c r="B1433">
        <v>2019</v>
      </c>
      <c r="C1433" t="s">
        <v>355</v>
      </c>
      <c r="D1433" t="s">
        <v>1304</v>
      </c>
      <c r="E1433" t="s">
        <v>1937</v>
      </c>
      <c r="F1433" s="1">
        <v>20</v>
      </c>
      <c r="G1433" t="s">
        <v>97</v>
      </c>
      <c r="H1433" t="s">
        <v>43</v>
      </c>
      <c r="I1433" t="s">
        <v>44</v>
      </c>
    </row>
    <row r="1434" spans="1:9" x14ac:dyDescent="0.25">
      <c r="A1434" s="7">
        <v>34027</v>
      </c>
      <c r="B1434">
        <v>2019</v>
      </c>
      <c r="C1434" t="s">
        <v>148</v>
      </c>
      <c r="D1434" t="s">
        <v>1938</v>
      </c>
      <c r="E1434" t="s">
        <v>1939</v>
      </c>
      <c r="F1434" s="1">
        <v>19.900000000000002</v>
      </c>
      <c r="G1434" t="s">
        <v>97</v>
      </c>
      <c r="H1434" t="s">
        <v>43</v>
      </c>
      <c r="I1434" t="s">
        <v>44</v>
      </c>
    </row>
    <row r="1435" spans="1:9" x14ac:dyDescent="0.25">
      <c r="A1435" s="7">
        <v>32019</v>
      </c>
      <c r="B1435">
        <v>2019</v>
      </c>
      <c r="C1435" t="s">
        <v>98</v>
      </c>
      <c r="D1435" t="s">
        <v>823</v>
      </c>
      <c r="E1435" t="s">
        <v>1940</v>
      </c>
      <c r="F1435" s="1">
        <v>19.899999999999999</v>
      </c>
      <c r="G1435" t="s">
        <v>97</v>
      </c>
      <c r="H1435" t="s">
        <v>43</v>
      </c>
      <c r="I1435" t="s">
        <v>44</v>
      </c>
    </row>
    <row r="1436" spans="1:9" x14ac:dyDescent="0.25">
      <c r="A1436" s="7">
        <v>48035</v>
      </c>
      <c r="B1436">
        <v>2019</v>
      </c>
      <c r="C1436" t="s">
        <v>45</v>
      </c>
      <c r="D1436" t="s">
        <v>1385</v>
      </c>
      <c r="E1436" t="s">
        <v>1386</v>
      </c>
      <c r="F1436" s="1">
        <v>19.899999999999999</v>
      </c>
      <c r="G1436" t="s">
        <v>97</v>
      </c>
      <c r="H1436" t="s">
        <v>43</v>
      </c>
      <c r="I1436" t="s">
        <v>44</v>
      </c>
    </row>
    <row r="1437" spans="1:9" x14ac:dyDescent="0.25">
      <c r="A1437" s="7">
        <v>51073</v>
      </c>
      <c r="B1437">
        <v>2019</v>
      </c>
      <c r="C1437" t="s">
        <v>355</v>
      </c>
      <c r="D1437" t="s">
        <v>1115</v>
      </c>
      <c r="E1437" t="s">
        <v>1941</v>
      </c>
      <c r="F1437" s="1">
        <v>19.899999999999999</v>
      </c>
      <c r="G1437" t="s">
        <v>97</v>
      </c>
      <c r="H1437" t="s">
        <v>43</v>
      </c>
      <c r="I1437" t="s">
        <v>44</v>
      </c>
    </row>
    <row r="1438" spans="1:9" x14ac:dyDescent="0.25">
      <c r="A1438" s="7">
        <v>51029</v>
      </c>
      <c r="B1438">
        <v>2019</v>
      </c>
      <c r="C1438" t="s">
        <v>355</v>
      </c>
      <c r="D1438" t="s">
        <v>1794</v>
      </c>
      <c r="E1438" t="s">
        <v>1795</v>
      </c>
      <c r="F1438" s="1">
        <v>19.8</v>
      </c>
      <c r="G1438" t="s">
        <v>97</v>
      </c>
      <c r="H1438" t="s">
        <v>43</v>
      </c>
      <c r="I1438" t="s">
        <v>44</v>
      </c>
    </row>
    <row r="1439" spans="1:9" x14ac:dyDescent="0.25">
      <c r="A1439" s="7">
        <v>13165</v>
      </c>
      <c r="B1439">
        <v>2019</v>
      </c>
      <c r="C1439" t="s">
        <v>109</v>
      </c>
      <c r="D1439" t="s">
        <v>1942</v>
      </c>
      <c r="E1439" t="s">
        <v>1943</v>
      </c>
      <c r="F1439" s="1">
        <v>19.7</v>
      </c>
      <c r="G1439" t="s">
        <v>97</v>
      </c>
      <c r="H1439" t="s">
        <v>43</v>
      </c>
      <c r="I1439" t="s">
        <v>44</v>
      </c>
    </row>
    <row r="1440" spans="1:9" x14ac:dyDescent="0.25">
      <c r="A1440" s="7">
        <v>53001</v>
      </c>
      <c r="B1440">
        <v>2019</v>
      </c>
      <c r="C1440" t="s">
        <v>51</v>
      </c>
      <c r="D1440" t="s">
        <v>889</v>
      </c>
      <c r="E1440" t="s">
        <v>1944</v>
      </c>
      <c r="F1440" s="1">
        <v>19.2</v>
      </c>
      <c r="G1440" t="s">
        <v>97</v>
      </c>
      <c r="H1440" t="s">
        <v>43</v>
      </c>
      <c r="I1440" t="s">
        <v>44</v>
      </c>
    </row>
    <row r="1441" spans="1:11" x14ac:dyDescent="0.25">
      <c r="A1441" s="7">
        <v>27121</v>
      </c>
      <c r="B1441">
        <v>2019</v>
      </c>
      <c r="C1441" t="s">
        <v>319</v>
      </c>
      <c r="D1441" t="s">
        <v>1945</v>
      </c>
      <c r="E1441" t="s">
        <v>1946</v>
      </c>
      <c r="F1441" s="1">
        <v>19</v>
      </c>
      <c r="G1441" t="s">
        <v>97</v>
      </c>
      <c r="H1441" t="s">
        <v>43</v>
      </c>
      <c r="I1441" t="s">
        <v>44</v>
      </c>
    </row>
    <row r="1442" spans="1:11" x14ac:dyDescent="0.25">
      <c r="A1442" s="7">
        <v>39025</v>
      </c>
      <c r="B1442">
        <v>2019</v>
      </c>
      <c r="C1442" t="s">
        <v>65</v>
      </c>
      <c r="D1442" t="s">
        <v>1453</v>
      </c>
      <c r="E1442" t="s">
        <v>1454</v>
      </c>
      <c r="F1442">
        <v>1221.3</v>
      </c>
      <c r="G1442" t="s">
        <v>238</v>
      </c>
      <c r="H1442" t="s">
        <v>43</v>
      </c>
      <c r="I1442" t="s">
        <v>44</v>
      </c>
      <c r="J1442" t="s">
        <v>239</v>
      </c>
      <c r="K1442">
        <v>2013.3333333333333</v>
      </c>
    </row>
    <row r="1443" spans="1:11" x14ac:dyDescent="0.25">
      <c r="A1443" s="7">
        <v>38055</v>
      </c>
      <c r="B1443">
        <v>2019</v>
      </c>
      <c r="C1443" t="s">
        <v>33</v>
      </c>
      <c r="D1443" t="s">
        <v>307</v>
      </c>
      <c r="E1443" t="s">
        <v>1843</v>
      </c>
      <c r="F1443" s="1">
        <v>1209.5999999999999</v>
      </c>
      <c r="G1443" t="s">
        <v>63</v>
      </c>
      <c r="H1443" t="s">
        <v>43</v>
      </c>
      <c r="I1443" t="s">
        <v>44</v>
      </c>
      <c r="J1443" t="s">
        <v>64</v>
      </c>
    </row>
    <row r="1444" spans="1:11" x14ac:dyDescent="0.25">
      <c r="A1444" s="7">
        <v>1097</v>
      </c>
      <c r="B1444">
        <v>2019</v>
      </c>
      <c r="C1444" t="s">
        <v>138</v>
      </c>
      <c r="D1444" t="s">
        <v>423</v>
      </c>
      <c r="E1444" t="s">
        <v>424</v>
      </c>
      <c r="F1444" s="1">
        <v>1192.5</v>
      </c>
      <c r="G1444" t="s">
        <v>63</v>
      </c>
      <c r="H1444" t="s">
        <v>43</v>
      </c>
      <c r="I1444" t="s">
        <v>44</v>
      </c>
      <c r="J1444" t="s">
        <v>64</v>
      </c>
    </row>
    <row r="1445" spans="1:11" x14ac:dyDescent="0.25">
      <c r="A1445" s="7">
        <v>18173</v>
      </c>
      <c r="B1445">
        <v>2019</v>
      </c>
      <c r="C1445" t="s">
        <v>56</v>
      </c>
      <c r="D1445" t="s">
        <v>1705</v>
      </c>
      <c r="E1445" t="s">
        <v>1706</v>
      </c>
      <c r="F1445" s="1">
        <v>1191.7</v>
      </c>
      <c r="G1445" t="s">
        <v>63</v>
      </c>
      <c r="H1445" t="s">
        <v>43</v>
      </c>
      <c r="I1445" t="s">
        <v>44</v>
      </c>
      <c r="J1445" t="s">
        <v>64</v>
      </c>
    </row>
    <row r="1446" spans="1:11" x14ac:dyDescent="0.25">
      <c r="A1446" s="7">
        <v>48161</v>
      </c>
      <c r="B1446">
        <v>2019</v>
      </c>
      <c r="C1446" t="s">
        <v>45</v>
      </c>
      <c r="D1446" t="s">
        <v>1157</v>
      </c>
      <c r="E1446" t="s">
        <v>1158</v>
      </c>
      <c r="F1446">
        <v>1186.8</v>
      </c>
      <c r="G1446" t="s">
        <v>238</v>
      </c>
      <c r="H1446" t="s">
        <v>43</v>
      </c>
      <c r="I1446" t="s">
        <v>44</v>
      </c>
      <c r="J1446" t="s">
        <v>239</v>
      </c>
      <c r="K1446">
        <v>2018</v>
      </c>
    </row>
    <row r="1447" spans="1:11" x14ac:dyDescent="0.25">
      <c r="A1447" s="7">
        <v>1033</v>
      </c>
      <c r="B1447">
        <v>2019</v>
      </c>
      <c r="C1447" t="s">
        <v>138</v>
      </c>
      <c r="D1447" t="s">
        <v>1718</v>
      </c>
      <c r="E1447" t="s">
        <v>1719</v>
      </c>
      <c r="F1447" s="1">
        <v>476</v>
      </c>
      <c r="G1447" t="s">
        <v>71</v>
      </c>
      <c r="H1447" t="s">
        <v>43</v>
      </c>
      <c r="I1447" t="s">
        <v>44</v>
      </c>
      <c r="J1447" t="s">
        <v>72</v>
      </c>
    </row>
    <row r="1448" spans="1:11" x14ac:dyDescent="0.25">
      <c r="A1448" s="7">
        <v>51167</v>
      </c>
      <c r="B1448">
        <v>2019</v>
      </c>
      <c r="C1448" t="s">
        <v>355</v>
      </c>
      <c r="D1448" t="s">
        <v>1602</v>
      </c>
      <c r="E1448" t="s">
        <v>1947</v>
      </c>
      <c r="F1448" s="1">
        <v>475</v>
      </c>
      <c r="G1448" t="s">
        <v>71</v>
      </c>
      <c r="H1448" t="s">
        <v>43</v>
      </c>
      <c r="I1448" t="s">
        <v>44</v>
      </c>
      <c r="J1448" t="s">
        <v>72</v>
      </c>
    </row>
    <row r="1449" spans="1:11" x14ac:dyDescent="0.25">
      <c r="A1449" s="7">
        <v>48375</v>
      </c>
      <c r="B1449">
        <v>2019</v>
      </c>
      <c r="C1449" t="s">
        <v>45</v>
      </c>
      <c r="D1449" t="s">
        <v>1624</v>
      </c>
      <c r="E1449" t="s">
        <v>1844</v>
      </c>
      <c r="F1449" s="1">
        <v>474.7</v>
      </c>
      <c r="G1449" t="s">
        <v>71</v>
      </c>
      <c r="H1449" t="s">
        <v>43</v>
      </c>
      <c r="I1449" t="s">
        <v>44</v>
      </c>
      <c r="J1449" t="s">
        <v>72</v>
      </c>
    </row>
    <row r="1450" spans="1:11" x14ac:dyDescent="0.25">
      <c r="A1450" s="7">
        <v>16055</v>
      </c>
      <c r="B1450">
        <v>2019</v>
      </c>
      <c r="C1450" t="s">
        <v>380</v>
      </c>
      <c r="D1450" t="s">
        <v>1948</v>
      </c>
      <c r="E1450" t="s">
        <v>1949</v>
      </c>
      <c r="F1450" s="1">
        <v>467.9</v>
      </c>
      <c r="G1450" t="s">
        <v>71</v>
      </c>
      <c r="H1450" t="s">
        <v>43</v>
      </c>
      <c r="I1450" t="s">
        <v>44</v>
      </c>
      <c r="J1450" t="s">
        <v>72</v>
      </c>
    </row>
    <row r="1451" spans="1:11" x14ac:dyDescent="0.25">
      <c r="A1451" s="7">
        <v>27099</v>
      </c>
      <c r="B1451">
        <v>2019</v>
      </c>
      <c r="C1451" t="s">
        <v>319</v>
      </c>
      <c r="D1451" t="s">
        <v>769</v>
      </c>
      <c r="E1451" t="s">
        <v>770</v>
      </c>
      <c r="F1451" s="1">
        <v>467.8</v>
      </c>
      <c r="G1451" t="s">
        <v>71</v>
      </c>
      <c r="H1451" t="s">
        <v>43</v>
      </c>
      <c r="I1451" t="s">
        <v>44</v>
      </c>
      <c r="J1451" t="s">
        <v>72</v>
      </c>
    </row>
    <row r="1452" spans="1:11" x14ac:dyDescent="0.25">
      <c r="A1452" s="7">
        <v>22101</v>
      </c>
      <c r="B1452">
        <v>2019</v>
      </c>
      <c r="C1452" t="s">
        <v>127</v>
      </c>
      <c r="D1452" t="s">
        <v>1950</v>
      </c>
      <c r="E1452" t="s">
        <v>1548</v>
      </c>
      <c r="F1452" s="1">
        <v>464.8</v>
      </c>
      <c r="G1452" t="s">
        <v>71</v>
      </c>
      <c r="H1452" t="s">
        <v>43</v>
      </c>
      <c r="I1452" t="s">
        <v>44</v>
      </c>
      <c r="J1452" t="s">
        <v>72</v>
      </c>
    </row>
    <row r="1453" spans="1:11" x14ac:dyDescent="0.25">
      <c r="A1453" s="7">
        <v>40017</v>
      </c>
      <c r="B1453">
        <v>2019</v>
      </c>
      <c r="C1453" t="s">
        <v>194</v>
      </c>
      <c r="D1453" t="s">
        <v>1045</v>
      </c>
      <c r="E1453" t="s">
        <v>542</v>
      </c>
      <c r="F1453" s="1">
        <v>462</v>
      </c>
      <c r="G1453" t="s">
        <v>71</v>
      </c>
      <c r="H1453" t="s">
        <v>43</v>
      </c>
      <c r="I1453" t="s">
        <v>44</v>
      </c>
      <c r="J1453" t="s">
        <v>72</v>
      </c>
    </row>
    <row r="1454" spans="1:11" x14ac:dyDescent="0.25">
      <c r="A1454" s="7">
        <v>51041</v>
      </c>
      <c r="B1454">
        <v>2019</v>
      </c>
      <c r="C1454" t="s">
        <v>355</v>
      </c>
      <c r="D1454" t="s">
        <v>1951</v>
      </c>
      <c r="E1454" t="s">
        <v>1952</v>
      </c>
      <c r="F1454" s="1">
        <v>459.59999999999997</v>
      </c>
      <c r="G1454" t="s">
        <v>71</v>
      </c>
      <c r="H1454" t="s">
        <v>43</v>
      </c>
      <c r="I1454" t="s">
        <v>44</v>
      </c>
      <c r="J1454" t="s">
        <v>72</v>
      </c>
    </row>
    <row r="1455" spans="1:11" x14ac:dyDescent="0.25">
      <c r="A1455" s="7">
        <v>4003</v>
      </c>
      <c r="B1455">
        <v>2019</v>
      </c>
      <c r="C1455" t="s">
        <v>68</v>
      </c>
      <c r="D1455" t="s">
        <v>360</v>
      </c>
      <c r="E1455" t="s">
        <v>361</v>
      </c>
      <c r="F1455" s="1">
        <v>456.7</v>
      </c>
      <c r="G1455" t="s">
        <v>71</v>
      </c>
      <c r="H1455" t="s">
        <v>43</v>
      </c>
      <c r="I1455" t="s">
        <v>44</v>
      </c>
      <c r="J1455" t="s">
        <v>72</v>
      </c>
    </row>
    <row r="1456" spans="1:11" x14ac:dyDescent="0.25">
      <c r="A1456" s="7">
        <v>16039</v>
      </c>
      <c r="B1456">
        <v>2019</v>
      </c>
      <c r="C1456" t="s">
        <v>380</v>
      </c>
      <c r="D1456" t="s">
        <v>381</v>
      </c>
      <c r="E1456" t="s">
        <v>382</v>
      </c>
      <c r="F1456" s="1">
        <v>224.9</v>
      </c>
      <c r="G1456" t="s">
        <v>42</v>
      </c>
      <c r="H1456" t="s">
        <v>43</v>
      </c>
      <c r="I1456" t="s">
        <v>44</v>
      </c>
    </row>
    <row r="1457" spans="1:10" x14ac:dyDescent="0.25">
      <c r="A1457" s="7">
        <v>46025</v>
      </c>
      <c r="B1457">
        <v>2019</v>
      </c>
      <c r="C1457" t="s">
        <v>1139</v>
      </c>
      <c r="D1457" t="s">
        <v>99</v>
      </c>
      <c r="E1457" t="s">
        <v>1953</v>
      </c>
      <c r="F1457" s="1">
        <v>219.5</v>
      </c>
      <c r="G1457" t="s">
        <v>42</v>
      </c>
      <c r="H1457" t="s">
        <v>43</v>
      </c>
      <c r="I1457" t="s">
        <v>44</v>
      </c>
    </row>
    <row r="1458" spans="1:10" x14ac:dyDescent="0.25">
      <c r="A1458" s="7">
        <v>17037</v>
      </c>
      <c r="B1458">
        <v>2019</v>
      </c>
      <c r="C1458" t="s">
        <v>122</v>
      </c>
      <c r="D1458" t="s">
        <v>1172</v>
      </c>
      <c r="E1458" t="s">
        <v>1954</v>
      </c>
      <c r="F1458" s="1">
        <v>217.5</v>
      </c>
      <c r="G1458" t="s">
        <v>42</v>
      </c>
      <c r="H1458" t="s">
        <v>43</v>
      </c>
      <c r="I1458" t="s">
        <v>44</v>
      </c>
    </row>
    <row r="1459" spans="1:10" x14ac:dyDescent="0.25">
      <c r="A1459" s="7">
        <v>48195</v>
      </c>
      <c r="B1459">
        <v>2019</v>
      </c>
      <c r="C1459" t="s">
        <v>45</v>
      </c>
      <c r="D1459" t="s">
        <v>1874</v>
      </c>
      <c r="E1459" t="s">
        <v>1875</v>
      </c>
      <c r="F1459" s="1">
        <v>216.8</v>
      </c>
      <c r="G1459" t="s">
        <v>42</v>
      </c>
      <c r="H1459" t="s">
        <v>43</v>
      </c>
      <c r="I1459" t="s">
        <v>44</v>
      </c>
    </row>
    <row r="1460" spans="1:10" x14ac:dyDescent="0.25">
      <c r="A1460" s="7">
        <v>27133</v>
      </c>
      <c r="B1460">
        <v>2019</v>
      </c>
      <c r="C1460" t="s">
        <v>319</v>
      </c>
      <c r="D1460" t="s">
        <v>1259</v>
      </c>
      <c r="E1460" t="s">
        <v>1955</v>
      </c>
      <c r="F1460" s="1">
        <v>215.3</v>
      </c>
      <c r="G1460" t="s">
        <v>42</v>
      </c>
      <c r="H1460" t="s">
        <v>43</v>
      </c>
      <c r="I1460" t="s">
        <v>44</v>
      </c>
    </row>
    <row r="1461" spans="1:10" x14ac:dyDescent="0.25">
      <c r="A1461" s="7">
        <v>46073</v>
      </c>
      <c r="B1461">
        <v>2019</v>
      </c>
      <c r="C1461" t="s">
        <v>1139</v>
      </c>
      <c r="D1461" t="s">
        <v>1956</v>
      </c>
      <c r="E1461" t="s">
        <v>1957</v>
      </c>
      <c r="F1461" s="1">
        <v>213</v>
      </c>
      <c r="G1461" t="s">
        <v>42</v>
      </c>
      <c r="H1461" t="s">
        <v>43</v>
      </c>
      <c r="I1461" t="s">
        <v>44</v>
      </c>
    </row>
    <row r="1462" spans="1:10" x14ac:dyDescent="0.25">
      <c r="A1462" s="7">
        <v>55039</v>
      </c>
      <c r="B1462">
        <v>2019</v>
      </c>
      <c r="C1462" t="s">
        <v>242</v>
      </c>
      <c r="D1462" t="s">
        <v>1958</v>
      </c>
      <c r="E1462" t="s">
        <v>1959</v>
      </c>
      <c r="F1462" s="1">
        <v>212.89999999999998</v>
      </c>
      <c r="G1462" t="s">
        <v>42</v>
      </c>
      <c r="H1462" t="s">
        <v>43</v>
      </c>
      <c r="I1462" t="s">
        <v>44</v>
      </c>
    </row>
    <row r="1463" spans="1:10" x14ac:dyDescent="0.25">
      <c r="A1463" s="7">
        <v>19035</v>
      </c>
      <c r="B1463">
        <v>2019</v>
      </c>
      <c r="C1463" t="s">
        <v>207</v>
      </c>
      <c r="D1463" t="s">
        <v>443</v>
      </c>
      <c r="E1463" t="s">
        <v>1960</v>
      </c>
      <c r="F1463" s="1">
        <v>211.7</v>
      </c>
      <c r="G1463" t="s">
        <v>42</v>
      </c>
      <c r="H1463" t="s">
        <v>43</v>
      </c>
      <c r="I1463" t="s">
        <v>44</v>
      </c>
    </row>
    <row r="1464" spans="1:10" x14ac:dyDescent="0.25">
      <c r="A1464" s="7">
        <v>48115</v>
      </c>
      <c r="B1464">
        <v>2019</v>
      </c>
      <c r="C1464" t="s">
        <v>45</v>
      </c>
      <c r="D1464" t="s">
        <v>328</v>
      </c>
      <c r="E1464" t="s">
        <v>329</v>
      </c>
      <c r="F1464" s="1">
        <v>211.2</v>
      </c>
      <c r="G1464" t="s">
        <v>42</v>
      </c>
      <c r="H1464" t="s">
        <v>43</v>
      </c>
      <c r="I1464" t="s">
        <v>44</v>
      </c>
    </row>
    <row r="1465" spans="1:10" x14ac:dyDescent="0.25">
      <c r="A1465" s="7">
        <v>37187</v>
      </c>
      <c r="B1465">
        <v>2019</v>
      </c>
      <c r="C1465" t="s">
        <v>168</v>
      </c>
      <c r="D1465" t="s">
        <v>457</v>
      </c>
      <c r="E1465" t="s">
        <v>1961</v>
      </c>
      <c r="F1465" s="1">
        <v>19</v>
      </c>
      <c r="G1465" t="s">
        <v>97</v>
      </c>
      <c r="H1465" t="s">
        <v>43</v>
      </c>
      <c r="I1465" t="s">
        <v>44</v>
      </c>
    </row>
    <row r="1466" spans="1:10" x14ac:dyDescent="0.25">
      <c r="A1466" s="7">
        <v>51093</v>
      </c>
      <c r="B1466">
        <v>2019</v>
      </c>
      <c r="C1466" t="s">
        <v>355</v>
      </c>
      <c r="D1466" t="s">
        <v>1962</v>
      </c>
      <c r="E1466" t="s">
        <v>1963</v>
      </c>
      <c r="F1466" s="1">
        <v>19</v>
      </c>
      <c r="G1466" t="s">
        <v>97</v>
      </c>
      <c r="H1466" t="s">
        <v>43</v>
      </c>
      <c r="I1466" t="s">
        <v>44</v>
      </c>
    </row>
    <row r="1467" spans="1:10" x14ac:dyDescent="0.25">
      <c r="A1467" s="7">
        <v>17025</v>
      </c>
      <c r="B1467">
        <v>2019</v>
      </c>
      <c r="C1467" t="s">
        <v>122</v>
      </c>
      <c r="D1467" t="s">
        <v>1286</v>
      </c>
      <c r="E1467" t="s">
        <v>1964</v>
      </c>
      <c r="F1467" s="1">
        <v>456</v>
      </c>
      <c r="G1467" t="s">
        <v>71</v>
      </c>
      <c r="H1467" t="s">
        <v>43</v>
      </c>
      <c r="I1467" t="s">
        <v>44</v>
      </c>
      <c r="J1467" t="s">
        <v>72</v>
      </c>
    </row>
    <row r="1468" spans="1:10" x14ac:dyDescent="0.25">
      <c r="A1468" s="7">
        <v>20091</v>
      </c>
      <c r="B1468">
        <v>2019</v>
      </c>
      <c r="C1468" t="s">
        <v>284</v>
      </c>
      <c r="D1468" t="s">
        <v>682</v>
      </c>
      <c r="E1468" t="s">
        <v>1965</v>
      </c>
      <c r="F1468" s="1">
        <v>447.20000000000005</v>
      </c>
      <c r="G1468" t="s">
        <v>71</v>
      </c>
      <c r="H1468" t="s">
        <v>43</v>
      </c>
      <c r="I1468" t="s">
        <v>44</v>
      </c>
      <c r="J1468" t="s">
        <v>72</v>
      </c>
    </row>
    <row r="1469" spans="1:10" x14ac:dyDescent="0.25">
      <c r="A1469" s="7">
        <v>48475</v>
      </c>
      <c r="B1469">
        <v>2019</v>
      </c>
      <c r="C1469" t="s">
        <v>45</v>
      </c>
      <c r="D1469" t="s">
        <v>508</v>
      </c>
      <c r="E1469" t="s">
        <v>509</v>
      </c>
      <c r="F1469" s="1">
        <v>447</v>
      </c>
      <c r="G1469" t="s">
        <v>71</v>
      </c>
      <c r="H1469" t="s">
        <v>43</v>
      </c>
      <c r="I1469" t="s">
        <v>44</v>
      </c>
      <c r="J1469" t="s">
        <v>72</v>
      </c>
    </row>
    <row r="1470" spans="1:10" x14ac:dyDescent="0.25">
      <c r="A1470" s="7">
        <v>16039</v>
      </c>
      <c r="B1470">
        <v>2019</v>
      </c>
      <c r="C1470" t="s">
        <v>380</v>
      </c>
      <c r="D1470" t="s">
        <v>381</v>
      </c>
      <c r="E1470" t="s">
        <v>382</v>
      </c>
      <c r="F1470" s="1">
        <v>443.70000000000005</v>
      </c>
      <c r="G1470" t="s">
        <v>71</v>
      </c>
      <c r="H1470" t="s">
        <v>43</v>
      </c>
      <c r="I1470" t="s">
        <v>44</v>
      </c>
      <c r="J1470" t="s">
        <v>72</v>
      </c>
    </row>
    <row r="1471" spans="1:10" x14ac:dyDescent="0.25">
      <c r="A1471" s="7">
        <v>39093</v>
      </c>
      <c r="B1471">
        <v>2019</v>
      </c>
      <c r="C1471" t="s">
        <v>65</v>
      </c>
      <c r="D1471" t="s">
        <v>1966</v>
      </c>
      <c r="E1471" t="s">
        <v>1967</v>
      </c>
      <c r="F1471" s="1">
        <v>442.40000000000003</v>
      </c>
      <c r="G1471" t="s">
        <v>71</v>
      </c>
      <c r="H1471" t="s">
        <v>43</v>
      </c>
      <c r="I1471" t="s">
        <v>44</v>
      </c>
      <c r="J1471" t="s">
        <v>72</v>
      </c>
    </row>
    <row r="1472" spans="1:10" x14ac:dyDescent="0.25">
      <c r="A1472" s="7">
        <v>17099</v>
      </c>
      <c r="B1472">
        <v>2019</v>
      </c>
      <c r="C1472" t="s">
        <v>122</v>
      </c>
      <c r="D1472" t="s">
        <v>1926</v>
      </c>
      <c r="E1472" t="s">
        <v>1927</v>
      </c>
      <c r="F1472" s="1">
        <v>210</v>
      </c>
      <c r="G1472" t="s">
        <v>42</v>
      </c>
      <c r="H1472" t="s">
        <v>43</v>
      </c>
      <c r="I1472" t="s">
        <v>44</v>
      </c>
    </row>
    <row r="1473" spans="1:10" x14ac:dyDescent="0.25">
      <c r="A1473" s="7">
        <v>20051</v>
      </c>
      <c r="B1473">
        <v>2019</v>
      </c>
      <c r="C1473" t="s">
        <v>284</v>
      </c>
      <c r="D1473" t="s">
        <v>406</v>
      </c>
      <c r="E1473" t="s">
        <v>1545</v>
      </c>
      <c r="F1473" s="1">
        <v>209.7</v>
      </c>
      <c r="G1473" t="s">
        <v>42</v>
      </c>
      <c r="H1473" t="s">
        <v>43</v>
      </c>
      <c r="I1473" t="s">
        <v>44</v>
      </c>
    </row>
    <row r="1474" spans="1:10" x14ac:dyDescent="0.25">
      <c r="A1474" s="7">
        <v>37143</v>
      </c>
      <c r="B1474">
        <v>2019</v>
      </c>
      <c r="C1474" t="s">
        <v>168</v>
      </c>
      <c r="D1474" t="s">
        <v>913</v>
      </c>
      <c r="E1474" t="s">
        <v>914</v>
      </c>
      <c r="F1474" s="1">
        <v>208</v>
      </c>
      <c r="G1474" t="s">
        <v>42</v>
      </c>
      <c r="H1474" t="s">
        <v>43</v>
      </c>
      <c r="I1474" t="s">
        <v>44</v>
      </c>
    </row>
    <row r="1475" spans="1:10" x14ac:dyDescent="0.25">
      <c r="A1475" s="7">
        <v>48077</v>
      </c>
      <c r="B1475">
        <v>2019</v>
      </c>
      <c r="C1475" t="s">
        <v>45</v>
      </c>
      <c r="D1475" t="s">
        <v>1286</v>
      </c>
      <c r="E1475" t="s">
        <v>1968</v>
      </c>
      <c r="F1475" s="1">
        <v>204</v>
      </c>
      <c r="G1475" t="s">
        <v>42</v>
      </c>
      <c r="H1475" t="s">
        <v>43</v>
      </c>
      <c r="I1475" t="s">
        <v>44</v>
      </c>
    </row>
    <row r="1476" spans="1:10" x14ac:dyDescent="0.25">
      <c r="A1476" s="7">
        <v>18135</v>
      </c>
      <c r="B1476">
        <v>2019</v>
      </c>
      <c r="C1476" t="s">
        <v>56</v>
      </c>
      <c r="D1476" t="s">
        <v>1086</v>
      </c>
      <c r="E1476" t="s">
        <v>1969</v>
      </c>
      <c r="F1476" s="1">
        <v>202</v>
      </c>
      <c r="G1476" t="s">
        <v>42</v>
      </c>
      <c r="H1476" t="s">
        <v>43</v>
      </c>
      <c r="I1476" t="s">
        <v>44</v>
      </c>
    </row>
    <row r="1477" spans="1:10" x14ac:dyDescent="0.25">
      <c r="A1477" s="7">
        <v>38015</v>
      </c>
      <c r="B1477">
        <v>2019</v>
      </c>
      <c r="C1477" t="s">
        <v>33</v>
      </c>
      <c r="D1477" t="s">
        <v>1970</v>
      </c>
      <c r="E1477" t="s">
        <v>1971</v>
      </c>
      <c r="F1477" s="1">
        <v>201.4</v>
      </c>
      <c r="G1477" t="s">
        <v>42</v>
      </c>
      <c r="H1477" t="s">
        <v>43</v>
      </c>
      <c r="I1477" t="s">
        <v>44</v>
      </c>
    </row>
    <row r="1478" spans="1:10" x14ac:dyDescent="0.25">
      <c r="A1478" s="7">
        <v>27047</v>
      </c>
      <c r="B1478">
        <v>2019</v>
      </c>
      <c r="C1478" t="s">
        <v>319</v>
      </c>
      <c r="D1478" t="s">
        <v>1972</v>
      </c>
      <c r="E1478" t="s">
        <v>1973</v>
      </c>
      <c r="F1478" s="1">
        <v>201.3</v>
      </c>
      <c r="G1478" t="s">
        <v>42</v>
      </c>
      <c r="H1478" t="s">
        <v>43</v>
      </c>
      <c r="I1478" t="s">
        <v>44</v>
      </c>
    </row>
    <row r="1479" spans="1:10" x14ac:dyDescent="0.25">
      <c r="A1479" s="7">
        <v>19079</v>
      </c>
      <c r="B1479">
        <v>2019</v>
      </c>
      <c r="C1479" t="s">
        <v>207</v>
      </c>
      <c r="D1479" t="s">
        <v>802</v>
      </c>
      <c r="E1479" t="s">
        <v>1974</v>
      </c>
      <c r="F1479" s="1">
        <v>201.2</v>
      </c>
      <c r="G1479" t="s">
        <v>42</v>
      </c>
      <c r="H1479" t="s">
        <v>43</v>
      </c>
      <c r="I1479" t="s">
        <v>44</v>
      </c>
    </row>
    <row r="1480" spans="1:10" x14ac:dyDescent="0.25">
      <c r="A1480" s="7">
        <v>8011</v>
      </c>
      <c r="B1480">
        <v>2019</v>
      </c>
      <c r="C1480" t="s">
        <v>185</v>
      </c>
      <c r="D1480" t="s">
        <v>66</v>
      </c>
      <c r="E1480" t="s">
        <v>1975</v>
      </c>
      <c r="F1480" s="1">
        <v>266.5999999999998</v>
      </c>
      <c r="G1480" t="s">
        <v>71</v>
      </c>
      <c r="H1480" t="s">
        <v>43</v>
      </c>
      <c r="I1480" t="s">
        <v>44</v>
      </c>
      <c r="J1480" t="s">
        <v>72</v>
      </c>
    </row>
    <row r="1481" spans="1:10" x14ac:dyDescent="0.25">
      <c r="A1481" s="7">
        <v>13127</v>
      </c>
      <c r="B1481">
        <v>2019</v>
      </c>
      <c r="C1481" t="s">
        <v>109</v>
      </c>
      <c r="D1481" t="s">
        <v>1976</v>
      </c>
      <c r="E1481" t="s">
        <v>1977</v>
      </c>
      <c r="F1481" s="1">
        <v>18</v>
      </c>
      <c r="G1481" t="s">
        <v>97</v>
      </c>
      <c r="H1481" t="s">
        <v>43</v>
      </c>
      <c r="I1481" t="s">
        <v>44</v>
      </c>
    </row>
    <row r="1482" spans="1:10" x14ac:dyDescent="0.25">
      <c r="A1482" s="7">
        <v>35035</v>
      </c>
      <c r="B1482">
        <v>2019</v>
      </c>
      <c r="C1482" t="s">
        <v>266</v>
      </c>
      <c r="D1482" t="s">
        <v>1978</v>
      </c>
      <c r="E1482" t="s">
        <v>1979</v>
      </c>
      <c r="F1482" s="1">
        <v>18</v>
      </c>
      <c r="G1482" t="s">
        <v>97</v>
      </c>
      <c r="H1482" t="s">
        <v>43</v>
      </c>
      <c r="I1482" t="s">
        <v>44</v>
      </c>
    </row>
    <row r="1483" spans="1:10" x14ac:dyDescent="0.25">
      <c r="A1483" s="7">
        <v>51810</v>
      </c>
      <c r="B1483">
        <v>2019</v>
      </c>
      <c r="C1483" t="s">
        <v>355</v>
      </c>
      <c r="D1483" t="s">
        <v>1980</v>
      </c>
      <c r="E1483" t="s">
        <v>1981</v>
      </c>
      <c r="F1483" s="1">
        <v>17.600000000000001</v>
      </c>
      <c r="G1483" t="s">
        <v>97</v>
      </c>
      <c r="H1483" t="s">
        <v>43</v>
      </c>
      <c r="I1483" t="s">
        <v>44</v>
      </c>
    </row>
    <row r="1484" spans="1:10" x14ac:dyDescent="0.25">
      <c r="A1484" s="7">
        <v>37145</v>
      </c>
      <c r="B1484">
        <v>2019</v>
      </c>
      <c r="C1484" t="s">
        <v>168</v>
      </c>
      <c r="D1484" t="s">
        <v>169</v>
      </c>
      <c r="E1484" t="s">
        <v>170</v>
      </c>
      <c r="F1484" s="1">
        <v>17.5</v>
      </c>
      <c r="G1484" t="s">
        <v>97</v>
      </c>
      <c r="H1484" t="s">
        <v>43</v>
      </c>
      <c r="I1484" t="s">
        <v>44</v>
      </c>
    </row>
    <row r="1485" spans="1:10" x14ac:dyDescent="0.25">
      <c r="A1485" s="7">
        <v>47047</v>
      </c>
      <c r="B1485">
        <v>2019</v>
      </c>
      <c r="C1485" t="s">
        <v>415</v>
      </c>
      <c r="D1485" t="s">
        <v>1221</v>
      </c>
      <c r="E1485" t="s">
        <v>1982</v>
      </c>
      <c r="F1485" s="1">
        <v>17.3</v>
      </c>
      <c r="G1485" t="s">
        <v>97</v>
      </c>
      <c r="H1485" t="s">
        <v>43</v>
      </c>
      <c r="I1485" t="s">
        <v>44</v>
      </c>
    </row>
    <row r="1486" spans="1:10" x14ac:dyDescent="0.25">
      <c r="A1486" s="7">
        <v>36069</v>
      </c>
      <c r="B1486">
        <v>2019</v>
      </c>
      <c r="C1486" t="s">
        <v>116</v>
      </c>
      <c r="D1486" t="s">
        <v>1983</v>
      </c>
      <c r="E1486" t="s">
        <v>1984</v>
      </c>
      <c r="F1486" s="1">
        <v>17.2</v>
      </c>
      <c r="G1486" t="s">
        <v>97</v>
      </c>
      <c r="H1486" t="s">
        <v>43</v>
      </c>
      <c r="I1486" t="s">
        <v>44</v>
      </c>
    </row>
    <row r="1487" spans="1:10" x14ac:dyDescent="0.25">
      <c r="A1487" s="7">
        <v>18101</v>
      </c>
      <c r="B1487">
        <v>2019</v>
      </c>
      <c r="C1487" t="s">
        <v>56</v>
      </c>
      <c r="D1487" t="s">
        <v>248</v>
      </c>
      <c r="E1487" t="s">
        <v>1985</v>
      </c>
      <c r="F1487" s="1">
        <v>17</v>
      </c>
      <c r="G1487" t="s">
        <v>97</v>
      </c>
      <c r="H1487" t="s">
        <v>43</v>
      </c>
      <c r="I1487" t="s">
        <v>44</v>
      </c>
    </row>
    <row r="1488" spans="1:10" x14ac:dyDescent="0.25">
      <c r="A1488" s="7">
        <v>51101</v>
      </c>
      <c r="B1488">
        <v>2019</v>
      </c>
      <c r="C1488" t="s">
        <v>355</v>
      </c>
      <c r="D1488" t="s">
        <v>1986</v>
      </c>
      <c r="E1488" t="s">
        <v>1987</v>
      </c>
      <c r="F1488" s="1">
        <v>17</v>
      </c>
      <c r="G1488" t="s">
        <v>97</v>
      </c>
      <c r="H1488" t="s">
        <v>43</v>
      </c>
      <c r="I1488" t="s">
        <v>44</v>
      </c>
    </row>
    <row r="1489" spans="1:11" x14ac:dyDescent="0.25">
      <c r="A1489" s="7">
        <v>27079</v>
      </c>
      <c r="B1489">
        <v>2019</v>
      </c>
      <c r="C1489" t="s">
        <v>319</v>
      </c>
      <c r="D1489" t="s">
        <v>1988</v>
      </c>
      <c r="E1489" t="s">
        <v>1989</v>
      </c>
      <c r="F1489" s="1">
        <v>16.7</v>
      </c>
      <c r="G1489" t="s">
        <v>97</v>
      </c>
      <c r="H1489" t="s">
        <v>43</v>
      </c>
      <c r="I1489" t="s">
        <v>44</v>
      </c>
    </row>
    <row r="1490" spans="1:11" x14ac:dyDescent="0.25">
      <c r="A1490" s="7">
        <v>24045</v>
      </c>
      <c r="B1490">
        <v>2019</v>
      </c>
      <c r="C1490" t="s">
        <v>145</v>
      </c>
      <c r="D1490" t="s">
        <v>1990</v>
      </c>
      <c r="E1490" t="s">
        <v>1991</v>
      </c>
      <c r="F1490" s="1">
        <v>16.600000000000001</v>
      </c>
      <c r="G1490" t="s">
        <v>97</v>
      </c>
      <c r="H1490" t="s">
        <v>43</v>
      </c>
      <c r="I1490" t="s">
        <v>44</v>
      </c>
    </row>
    <row r="1491" spans="1:11" x14ac:dyDescent="0.25">
      <c r="A1491" s="7">
        <v>34039</v>
      </c>
      <c r="B1491">
        <v>2019</v>
      </c>
      <c r="C1491" t="s">
        <v>148</v>
      </c>
      <c r="D1491" t="s">
        <v>183</v>
      </c>
      <c r="E1491" t="s">
        <v>184</v>
      </c>
      <c r="F1491" s="1">
        <v>16.599999999999998</v>
      </c>
      <c r="G1491" t="s">
        <v>97</v>
      </c>
      <c r="H1491" t="s">
        <v>43</v>
      </c>
      <c r="I1491" t="s">
        <v>44</v>
      </c>
    </row>
    <row r="1492" spans="1:11" x14ac:dyDescent="0.25">
      <c r="A1492" s="7">
        <v>37063</v>
      </c>
      <c r="B1492">
        <v>2019</v>
      </c>
      <c r="C1492" t="s">
        <v>168</v>
      </c>
      <c r="D1492" t="s">
        <v>1992</v>
      </c>
      <c r="E1492" t="s">
        <v>1993</v>
      </c>
      <c r="F1492" s="1">
        <v>16.5</v>
      </c>
      <c r="G1492" t="s">
        <v>97</v>
      </c>
      <c r="H1492" t="s">
        <v>43</v>
      </c>
      <c r="I1492" t="s">
        <v>44</v>
      </c>
    </row>
    <row r="1493" spans="1:11" x14ac:dyDescent="0.25">
      <c r="A1493" s="7">
        <v>29175</v>
      </c>
      <c r="B1493">
        <v>2019</v>
      </c>
      <c r="C1493" t="s">
        <v>837</v>
      </c>
      <c r="D1493" t="s">
        <v>1086</v>
      </c>
      <c r="E1493" t="s">
        <v>1994</v>
      </c>
      <c r="F1493" s="1">
        <v>1181.7</v>
      </c>
      <c r="G1493" t="s">
        <v>63</v>
      </c>
      <c r="H1493" t="s">
        <v>43</v>
      </c>
      <c r="I1493" t="s">
        <v>44</v>
      </c>
      <c r="J1493" t="s">
        <v>64</v>
      </c>
    </row>
    <row r="1494" spans="1:11" x14ac:dyDescent="0.25">
      <c r="A1494" s="7">
        <v>21177</v>
      </c>
      <c r="B1494">
        <v>2019</v>
      </c>
      <c r="C1494" t="s">
        <v>555</v>
      </c>
      <c r="D1494" t="s">
        <v>1104</v>
      </c>
      <c r="E1494" t="s">
        <v>1105</v>
      </c>
      <c r="F1494" s="1">
        <v>1150.2</v>
      </c>
      <c r="G1494" t="s">
        <v>63</v>
      </c>
      <c r="H1494" t="s">
        <v>43</v>
      </c>
      <c r="I1494" t="s">
        <v>44</v>
      </c>
      <c r="J1494" t="s">
        <v>64</v>
      </c>
    </row>
    <row r="1495" spans="1:11" x14ac:dyDescent="0.25">
      <c r="A1495" s="7">
        <v>37071</v>
      </c>
      <c r="B1495">
        <v>2019</v>
      </c>
      <c r="C1495" t="s">
        <v>168</v>
      </c>
      <c r="D1495" t="s">
        <v>1995</v>
      </c>
      <c r="E1495" t="s">
        <v>1996</v>
      </c>
      <c r="F1495" s="1">
        <v>1148.4000000000001</v>
      </c>
      <c r="G1495" t="s">
        <v>63</v>
      </c>
      <c r="H1495" t="s">
        <v>43</v>
      </c>
      <c r="I1495" t="s">
        <v>44</v>
      </c>
      <c r="J1495" t="s">
        <v>64</v>
      </c>
    </row>
    <row r="1496" spans="1:11" x14ac:dyDescent="0.25">
      <c r="A1496" s="7">
        <v>40103</v>
      </c>
      <c r="B1496">
        <v>2019</v>
      </c>
      <c r="C1496" t="s">
        <v>194</v>
      </c>
      <c r="D1496" t="s">
        <v>1291</v>
      </c>
      <c r="E1496" t="s">
        <v>1292</v>
      </c>
      <c r="F1496" s="1">
        <v>1138</v>
      </c>
      <c r="G1496" t="s">
        <v>63</v>
      </c>
      <c r="H1496" t="s">
        <v>43</v>
      </c>
      <c r="I1496" t="s">
        <v>44</v>
      </c>
      <c r="J1496" t="s">
        <v>64</v>
      </c>
    </row>
    <row r="1497" spans="1:11" x14ac:dyDescent="0.25">
      <c r="A1497" s="7">
        <v>48279</v>
      </c>
      <c r="B1497">
        <v>2019</v>
      </c>
      <c r="C1497" t="s">
        <v>45</v>
      </c>
      <c r="D1497" t="s">
        <v>1997</v>
      </c>
      <c r="E1497" t="s">
        <v>1998</v>
      </c>
      <c r="F1497" s="1">
        <v>1135.8</v>
      </c>
      <c r="G1497" t="s">
        <v>63</v>
      </c>
      <c r="H1497" t="s">
        <v>43</v>
      </c>
      <c r="I1497" t="s">
        <v>44</v>
      </c>
      <c r="J1497" t="s">
        <v>64</v>
      </c>
    </row>
    <row r="1498" spans="1:11" x14ac:dyDescent="0.25">
      <c r="A1498" s="7">
        <v>12033</v>
      </c>
      <c r="B1498">
        <v>2019</v>
      </c>
      <c r="C1498" t="s">
        <v>119</v>
      </c>
      <c r="D1498" t="s">
        <v>918</v>
      </c>
      <c r="E1498" t="s">
        <v>919</v>
      </c>
      <c r="F1498" s="1">
        <v>1135.1000000000001</v>
      </c>
      <c r="G1498" t="s">
        <v>63</v>
      </c>
      <c r="H1498" t="s">
        <v>43</v>
      </c>
      <c r="I1498" t="s">
        <v>44</v>
      </c>
      <c r="J1498" t="s">
        <v>64</v>
      </c>
    </row>
    <row r="1499" spans="1:11" x14ac:dyDescent="0.25">
      <c r="A1499" s="7">
        <v>48449</v>
      </c>
      <c r="B1499">
        <v>2019</v>
      </c>
      <c r="C1499" t="s">
        <v>45</v>
      </c>
      <c r="D1499" t="s">
        <v>643</v>
      </c>
      <c r="E1499" t="s">
        <v>644</v>
      </c>
      <c r="F1499" s="1">
        <v>1116</v>
      </c>
      <c r="G1499" t="s">
        <v>63</v>
      </c>
      <c r="H1499" t="s">
        <v>43</v>
      </c>
      <c r="I1499" t="s">
        <v>44</v>
      </c>
      <c r="J1499" t="s">
        <v>64</v>
      </c>
    </row>
    <row r="1500" spans="1:11" x14ac:dyDescent="0.25">
      <c r="A1500" s="7">
        <v>39061</v>
      </c>
      <c r="B1500">
        <v>2019</v>
      </c>
      <c r="C1500" t="s">
        <v>65</v>
      </c>
      <c r="D1500" t="s">
        <v>802</v>
      </c>
      <c r="E1500" t="s">
        <v>1999</v>
      </c>
      <c r="F1500" s="1">
        <v>1114.8000000000002</v>
      </c>
      <c r="G1500" t="s">
        <v>63</v>
      </c>
      <c r="H1500" t="s">
        <v>43</v>
      </c>
      <c r="I1500" t="s">
        <v>44</v>
      </c>
      <c r="J1500" t="s">
        <v>64</v>
      </c>
    </row>
    <row r="1501" spans="1:11" x14ac:dyDescent="0.25">
      <c r="A1501" s="7">
        <v>55021</v>
      </c>
      <c r="B1501">
        <v>2019</v>
      </c>
      <c r="C1501" t="s">
        <v>242</v>
      </c>
      <c r="D1501" t="s">
        <v>598</v>
      </c>
      <c r="E1501" t="s">
        <v>2000</v>
      </c>
      <c r="F1501" s="1">
        <v>1112</v>
      </c>
      <c r="G1501" t="s">
        <v>63</v>
      </c>
      <c r="H1501" t="s">
        <v>43</v>
      </c>
      <c r="I1501" t="s">
        <v>44</v>
      </c>
      <c r="J1501" t="s">
        <v>64</v>
      </c>
    </row>
    <row r="1502" spans="1:11" x14ac:dyDescent="0.25">
      <c r="A1502" s="7">
        <v>54053</v>
      </c>
      <c r="B1502">
        <v>2019</v>
      </c>
      <c r="C1502" t="s">
        <v>94</v>
      </c>
      <c r="D1502" t="s">
        <v>1354</v>
      </c>
      <c r="E1502" t="s">
        <v>1727</v>
      </c>
      <c r="F1502">
        <v>1105.5</v>
      </c>
      <c r="G1502" t="s">
        <v>238</v>
      </c>
      <c r="H1502" t="s">
        <v>43</v>
      </c>
      <c r="I1502" t="s">
        <v>44</v>
      </c>
      <c r="J1502" t="s">
        <v>239</v>
      </c>
      <c r="K1502">
        <v>2014.4</v>
      </c>
    </row>
    <row r="1503" spans="1:11" x14ac:dyDescent="0.25">
      <c r="A1503" s="7">
        <v>8029</v>
      </c>
      <c r="B1503">
        <v>2019</v>
      </c>
      <c r="C1503" t="s">
        <v>185</v>
      </c>
      <c r="D1503" t="s">
        <v>907</v>
      </c>
      <c r="E1503" t="s">
        <v>908</v>
      </c>
      <c r="F1503" s="1">
        <v>234.49999999999997</v>
      </c>
      <c r="G1503" t="s">
        <v>71</v>
      </c>
      <c r="H1503" t="s">
        <v>43</v>
      </c>
      <c r="I1503" t="s">
        <v>44</v>
      </c>
      <c r="J1503" t="s">
        <v>72</v>
      </c>
    </row>
    <row r="1504" spans="1:11" x14ac:dyDescent="0.25">
      <c r="A1504" s="7">
        <v>39039</v>
      </c>
      <c r="B1504">
        <v>2019</v>
      </c>
      <c r="C1504" t="s">
        <v>65</v>
      </c>
      <c r="D1504" t="s">
        <v>2001</v>
      </c>
      <c r="E1504" t="s">
        <v>2002</v>
      </c>
      <c r="F1504" s="1">
        <v>435</v>
      </c>
      <c r="G1504" t="s">
        <v>71</v>
      </c>
      <c r="H1504" t="s">
        <v>43</v>
      </c>
      <c r="I1504" t="s">
        <v>44</v>
      </c>
      <c r="J1504" t="s">
        <v>72</v>
      </c>
    </row>
    <row r="1505" spans="1:10" x14ac:dyDescent="0.25">
      <c r="A1505" s="7">
        <v>48279</v>
      </c>
      <c r="B1505">
        <v>2019</v>
      </c>
      <c r="C1505" t="s">
        <v>45</v>
      </c>
      <c r="D1505" t="s">
        <v>1997</v>
      </c>
      <c r="E1505" t="s">
        <v>1998</v>
      </c>
      <c r="F1505" s="1">
        <v>434.4</v>
      </c>
      <c r="G1505" t="s">
        <v>71</v>
      </c>
      <c r="H1505" t="s">
        <v>43</v>
      </c>
      <c r="I1505" t="s">
        <v>44</v>
      </c>
      <c r="J1505" t="s">
        <v>72</v>
      </c>
    </row>
    <row r="1506" spans="1:10" x14ac:dyDescent="0.25">
      <c r="A1506" s="7">
        <v>12001</v>
      </c>
      <c r="B1506">
        <v>2019</v>
      </c>
      <c r="C1506" t="s">
        <v>119</v>
      </c>
      <c r="D1506" t="s">
        <v>2003</v>
      </c>
      <c r="E1506" t="s">
        <v>2004</v>
      </c>
      <c r="F1506" s="1">
        <v>432.09999999999997</v>
      </c>
      <c r="G1506" t="s">
        <v>71</v>
      </c>
      <c r="H1506" t="s">
        <v>43</v>
      </c>
      <c r="I1506" t="s">
        <v>44</v>
      </c>
      <c r="J1506" t="s">
        <v>72</v>
      </c>
    </row>
    <row r="1507" spans="1:10" x14ac:dyDescent="0.25">
      <c r="A1507" s="7">
        <v>45075</v>
      </c>
      <c r="B1507">
        <v>2019</v>
      </c>
      <c r="C1507" t="s">
        <v>173</v>
      </c>
      <c r="D1507" t="s">
        <v>376</v>
      </c>
      <c r="E1507" t="s">
        <v>377</v>
      </c>
      <c r="F1507" s="1">
        <v>430.90000000000003</v>
      </c>
      <c r="G1507" t="s">
        <v>71</v>
      </c>
      <c r="H1507" t="s">
        <v>43</v>
      </c>
      <c r="I1507" t="s">
        <v>44</v>
      </c>
      <c r="J1507" t="s">
        <v>72</v>
      </c>
    </row>
    <row r="1508" spans="1:10" x14ac:dyDescent="0.25">
      <c r="A1508" s="7">
        <v>48085</v>
      </c>
      <c r="B1508">
        <v>2019</v>
      </c>
      <c r="C1508" t="s">
        <v>45</v>
      </c>
      <c r="D1508" t="s">
        <v>2005</v>
      </c>
      <c r="E1508" t="s">
        <v>2006</v>
      </c>
      <c r="F1508" s="1">
        <v>427.7</v>
      </c>
      <c r="G1508" t="s">
        <v>71</v>
      </c>
      <c r="H1508" t="s">
        <v>43</v>
      </c>
      <c r="I1508" t="s">
        <v>44</v>
      </c>
      <c r="J1508" t="s">
        <v>72</v>
      </c>
    </row>
    <row r="1509" spans="1:10" x14ac:dyDescent="0.25">
      <c r="A1509" s="7">
        <v>48183</v>
      </c>
      <c r="B1509">
        <v>2019</v>
      </c>
      <c r="C1509" t="s">
        <v>45</v>
      </c>
      <c r="D1509" t="s">
        <v>1612</v>
      </c>
      <c r="E1509" t="s">
        <v>1613</v>
      </c>
      <c r="F1509" s="1">
        <v>427</v>
      </c>
      <c r="G1509" t="s">
        <v>71</v>
      </c>
      <c r="H1509" t="s">
        <v>43</v>
      </c>
      <c r="I1509" t="s">
        <v>44</v>
      </c>
      <c r="J1509" t="s">
        <v>72</v>
      </c>
    </row>
    <row r="1510" spans="1:10" x14ac:dyDescent="0.25">
      <c r="A1510" s="7">
        <v>5143</v>
      </c>
      <c r="B1510">
        <v>2019</v>
      </c>
      <c r="C1510" t="s">
        <v>250</v>
      </c>
      <c r="D1510" t="s">
        <v>457</v>
      </c>
      <c r="E1510" t="s">
        <v>2007</v>
      </c>
      <c r="F1510" s="1">
        <v>420.6</v>
      </c>
      <c r="G1510" t="s">
        <v>71</v>
      </c>
      <c r="H1510" t="s">
        <v>43</v>
      </c>
      <c r="I1510" t="s">
        <v>44</v>
      </c>
      <c r="J1510" t="s">
        <v>72</v>
      </c>
    </row>
    <row r="1511" spans="1:10" x14ac:dyDescent="0.25">
      <c r="A1511" s="7">
        <v>20173</v>
      </c>
      <c r="B1511">
        <v>2019</v>
      </c>
      <c r="C1511" t="s">
        <v>284</v>
      </c>
      <c r="D1511" t="s">
        <v>2008</v>
      </c>
      <c r="E1511" t="s">
        <v>2009</v>
      </c>
      <c r="F1511" s="1">
        <v>418.8</v>
      </c>
      <c r="G1511" t="s">
        <v>71</v>
      </c>
      <c r="H1511" t="s">
        <v>43</v>
      </c>
      <c r="I1511" t="s">
        <v>44</v>
      </c>
      <c r="J1511" t="s">
        <v>72</v>
      </c>
    </row>
    <row r="1512" spans="1:10" x14ac:dyDescent="0.25">
      <c r="A1512" s="7">
        <v>25005</v>
      </c>
      <c r="B1512">
        <v>2019</v>
      </c>
      <c r="C1512" t="s">
        <v>228</v>
      </c>
      <c r="D1512" t="s">
        <v>817</v>
      </c>
      <c r="E1512" t="s">
        <v>818</v>
      </c>
      <c r="F1512" s="1">
        <v>416.9</v>
      </c>
      <c r="G1512" t="s">
        <v>71</v>
      </c>
      <c r="H1512" t="s">
        <v>43</v>
      </c>
      <c r="I1512" t="s">
        <v>44</v>
      </c>
      <c r="J1512" t="s">
        <v>72</v>
      </c>
    </row>
    <row r="1513" spans="1:10" x14ac:dyDescent="0.25">
      <c r="A1513" s="7">
        <v>12111</v>
      </c>
      <c r="B1513">
        <v>2019</v>
      </c>
      <c r="C1513" t="s">
        <v>119</v>
      </c>
      <c r="D1513" t="s">
        <v>2010</v>
      </c>
      <c r="E1513" t="s">
        <v>342</v>
      </c>
      <c r="F1513" s="1">
        <v>411.4</v>
      </c>
      <c r="G1513" t="s">
        <v>71</v>
      </c>
      <c r="H1513" t="s">
        <v>43</v>
      </c>
      <c r="I1513" t="s">
        <v>44</v>
      </c>
      <c r="J1513" t="s">
        <v>72</v>
      </c>
    </row>
    <row r="1514" spans="1:10" x14ac:dyDescent="0.25">
      <c r="A1514" s="7">
        <v>46099</v>
      </c>
      <c r="B1514">
        <v>2019</v>
      </c>
      <c r="C1514" t="s">
        <v>1139</v>
      </c>
      <c r="D1514" t="s">
        <v>2011</v>
      </c>
      <c r="E1514" t="s">
        <v>2012</v>
      </c>
      <c r="F1514" s="1">
        <v>405.7</v>
      </c>
      <c r="G1514" t="s">
        <v>71</v>
      </c>
      <c r="H1514" t="s">
        <v>43</v>
      </c>
      <c r="I1514" t="s">
        <v>44</v>
      </c>
      <c r="J1514" t="s">
        <v>72</v>
      </c>
    </row>
    <row r="1515" spans="1:10" x14ac:dyDescent="0.25">
      <c r="A1515" s="7">
        <v>18093</v>
      </c>
      <c r="B1515">
        <v>2019</v>
      </c>
      <c r="C1515" t="s">
        <v>56</v>
      </c>
      <c r="D1515" t="s">
        <v>854</v>
      </c>
      <c r="E1515" t="s">
        <v>2013</v>
      </c>
      <c r="F1515" s="1">
        <v>402</v>
      </c>
      <c r="G1515" t="s">
        <v>71</v>
      </c>
      <c r="H1515" t="s">
        <v>43</v>
      </c>
      <c r="I1515" t="s">
        <v>44</v>
      </c>
      <c r="J1515" t="s">
        <v>72</v>
      </c>
    </row>
    <row r="1516" spans="1:10" x14ac:dyDescent="0.25">
      <c r="A1516" s="7">
        <v>24031</v>
      </c>
      <c r="B1516">
        <v>2019</v>
      </c>
      <c r="C1516" t="s">
        <v>145</v>
      </c>
      <c r="D1516" t="s">
        <v>950</v>
      </c>
      <c r="E1516" t="s">
        <v>2014</v>
      </c>
      <c r="F1516" s="1">
        <v>401.4</v>
      </c>
      <c r="G1516" t="s">
        <v>71</v>
      </c>
      <c r="H1516" t="s">
        <v>43</v>
      </c>
      <c r="I1516" t="s">
        <v>44</v>
      </c>
      <c r="J1516" t="s">
        <v>72</v>
      </c>
    </row>
    <row r="1517" spans="1:10" x14ac:dyDescent="0.25">
      <c r="A1517" s="7">
        <v>51550</v>
      </c>
      <c r="B1517">
        <v>2019</v>
      </c>
      <c r="C1517" t="s">
        <v>355</v>
      </c>
      <c r="D1517" t="s">
        <v>2015</v>
      </c>
      <c r="E1517" t="s">
        <v>2016</v>
      </c>
      <c r="F1517" s="1">
        <v>388.79999999999995</v>
      </c>
      <c r="G1517" t="s">
        <v>71</v>
      </c>
      <c r="H1517" t="s">
        <v>43</v>
      </c>
      <c r="I1517" t="s">
        <v>44</v>
      </c>
      <c r="J1517" t="s">
        <v>72</v>
      </c>
    </row>
    <row r="1518" spans="1:10" x14ac:dyDescent="0.25">
      <c r="A1518" s="7">
        <v>55039</v>
      </c>
      <c r="B1518">
        <v>2019</v>
      </c>
      <c r="C1518" t="s">
        <v>242</v>
      </c>
      <c r="D1518" t="s">
        <v>1958</v>
      </c>
      <c r="E1518" t="s">
        <v>1959</v>
      </c>
      <c r="F1518" s="1">
        <v>381.6</v>
      </c>
      <c r="G1518" t="s">
        <v>71</v>
      </c>
      <c r="H1518" t="s">
        <v>43</v>
      </c>
      <c r="I1518" t="s">
        <v>44</v>
      </c>
      <c r="J1518" t="s">
        <v>72</v>
      </c>
    </row>
    <row r="1519" spans="1:10" x14ac:dyDescent="0.25">
      <c r="A1519" s="7">
        <v>55059</v>
      </c>
      <c r="B1519">
        <v>2019</v>
      </c>
      <c r="C1519" t="s">
        <v>242</v>
      </c>
      <c r="D1519" t="s">
        <v>1782</v>
      </c>
      <c r="E1519" t="s">
        <v>1783</v>
      </c>
      <c r="F1519" s="1">
        <v>381.6</v>
      </c>
      <c r="G1519" t="s">
        <v>71</v>
      </c>
      <c r="H1519" t="s">
        <v>43</v>
      </c>
      <c r="I1519" t="s">
        <v>44</v>
      </c>
      <c r="J1519" t="s">
        <v>72</v>
      </c>
    </row>
    <row r="1520" spans="1:10" x14ac:dyDescent="0.25">
      <c r="A1520" s="7">
        <v>17145</v>
      </c>
      <c r="B1520">
        <v>2019</v>
      </c>
      <c r="C1520" t="s">
        <v>122</v>
      </c>
      <c r="D1520" t="s">
        <v>1689</v>
      </c>
      <c r="E1520" t="s">
        <v>1690</v>
      </c>
      <c r="F1520" s="1">
        <v>380</v>
      </c>
      <c r="G1520" t="s">
        <v>71</v>
      </c>
      <c r="H1520" t="s">
        <v>43</v>
      </c>
      <c r="I1520" t="s">
        <v>44</v>
      </c>
      <c r="J1520" t="s">
        <v>72</v>
      </c>
    </row>
    <row r="1521" spans="1:10" x14ac:dyDescent="0.25">
      <c r="A1521" s="7">
        <v>27139</v>
      </c>
      <c r="B1521">
        <v>2019</v>
      </c>
      <c r="C1521" t="s">
        <v>319</v>
      </c>
      <c r="D1521" t="s">
        <v>1885</v>
      </c>
      <c r="E1521" t="s">
        <v>2017</v>
      </c>
      <c r="F1521" s="1">
        <v>379.1</v>
      </c>
      <c r="G1521" t="s">
        <v>71</v>
      </c>
      <c r="H1521" t="s">
        <v>43</v>
      </c>
      <c r="I1521" t="s">
        <v>44</v>
      </c>
      <c r="J1521" t="s">
        <v>72</v>
      </c>
    </row>
    <row r="1522" spans="1:10" x14ac:dyDescent="0.25">
      <c r="A1522" s="7">
        <v>55009</v>
      </c>
      <c r="B1522">
        <v>2019</v>
      </c>
      <c r="C1522" t="s">
        <v>242</v>
      </c>
      <c r="D1522" t="s">
        <v>2018</v>
      </c>
      <c r="E1522" t="s">
        <v>2019</v>
      </c>
      <c r="F1522" s="1">
        <v>374.09999999999997</v>
      </c>
      <c r="G1522" t="s">
        <v>71</v>
      </c>
      <c r="H1522" t="s">
        <v>43</v>
      </c>
      <c r="I1522" t="s">
        <v>44</v>
      </c>
      <c r="J1522" t="s">
        <v>72</v>
      </c>
    </row>
    <row r="1523" spans="1:10" x14ac:dyDescent="0.25">
      <c r="A1523" s="7">
        <v>55139</v>
      </c>
      <c r="B1523">
        <v>2019</v>
      </c>
      <c r="C1523" t="s">
        <v>242</v>
      </c>
      <c r="D1523" t="s">
        <v>1921</v>
      </c>
      <c r="E1523" t="s">
        <v>2020</v>
      </c>
      <c r="F1523" s="1">
        <v>371</v>
      </c>
      <c r="G1523" t="s">
        <v>71</v>
      </c>
      <c r="H1523" t="s">
        <v>43</v>
      </c>
      <c r="I1523" t="s">
        <v>44</v>
      </c>
      <c r="J1523" t="s">
        <v>72</v>
      </c>
    </row>
    <row r="1524" spans="1:10" x14ac:dyDescent="0.25">
      <c r="A1524" s="7">
        <v>51087</v>
      </c>
      <c r="B1524">
        <v>2019</v>
      </c>
      <c r="C1524" t="s">
        <v>355</v>
      </c>
      <c r="D1524" t="s">
        <v>2021</v>
      </c>
      <c r="E1524" t="s">
        <v>2022</v>
      </c>
      <c r="F1524" s="1">
        <v>368.4</v>
      </c>
      <c r="G1524" t="s">
        <v>71</v>
      </c>
      <c r="H1524" t="s">
        <v>43</v>
      </c>
      <c r="I1524" t="s">
        <v>44</v>
      </c>
      <c r="J1524" t="s">
        <v>72</v>
      </c>
    </row>
    <row r="1525" spans="1:10" x14ac:dyDescent="0.25">
      <c r="A1525" s="7">
        <v>29510</v>
      </c>
      <c r="B1525">
        <v>2019</v>
      </c>
      <c r="C1525" t="s">
        <v>837</v>
      </c>
      <c r="D1525" t="s">
        <v>2023</v>
      </c>
      <c r="E1525" t="s">
        <v>2024</v>
      </c>
      <c r="F1525" s="1">
        <v>367.8</v>
      </c>
      <c r="G1525" t="s">
        <v>71</v>
      </c>
      <c r="H1525" t="s">
        <v>43</v>
      </c>
      <c r="I1525" t="s">
        <v>44</v>
      </c>
      <c r="J1525" t="s">
        <v>72</v>
      </c>
    </row>
    <row r="1526" spans="1:10" x14ac:dyDescent="0.25">
      <c r="A1526" s="7">
        <v>51181</v>
      </c>
      <c r="B1526">
        <v>2019</v>
      </c>
      <c r="C1526" t="s">
        <v>355</v>
      </c>
      <c r="D1526" t="s">
        <v>356</v>
      </c>
      <c r="E1526" t="s">
        <v>357</v>
      </c>
      <c r="F1526" s="1">
        <v>367.6</v>
      </c>
      <c r="G1526" t="s">
        <v>71</v>
      </c>
      <c r="H1526" t="s">
        <v>43</v>
      </c>
      <c r="I1526" t="s">
        <v>44</v>
      </c>
      <c r="J1526" t="s">
        <v>72</v>
      </c>
    </row>
    <row r="1527" spans="1:10" x14ac:dyDescent="0.25">
      <c r="A1527" s="7">
        <v>19013</v>
      </c>
      <c r="B1527">
        <v>2019</v>
      </c>
      <c r="C1527" t="s">
        <v>207</v>
      </c>
      <c r="D1527" t="s">
        <v>2025</v>
      </c>
      <c r="E1527" t="s">
        <v>2026</v>
      </c>
      <c r="F1527" s="1">
        <v>366.5</v>
      </c>
      <c r="G1527" t="s">
        <v>71</v>
      </c>
      <c r="H1527" t="s">
        <v>43</v>
      </c>
      <c r="I1527" t="s">
        <v>44</v>
      </c>
      <c r="J1527" t="s">
        <v>72</v>
      </c>
    </row>
    <row r="1528" spans="1:10" x14ac:dyDescent="0.25">
      <c r="A1528" s="7">
        <v>28027</v>
      </c>
      <c r="B1528">
        <v>2019</v>
      </c>
      <c r="C1528" t="s">
        <v>610</v>
      </c>
      <c r="D1528" t="s">
        <v>2027</v>
      </c>
      <c r="E1528" t="s">
        <v>2028</v>
      </c>
      <c r="F1528" s="1">
        <v>361.59999999999997</v>
      </c>
      <c r="G1528" t="s">
        <v>71</v>
      </c>
      <c r="H1528" t="s">
        <v>43</v>
      </c>
      <c r="I1528" t="s">
        <v>44</v>
      </c>
      <c r="J1528" t="s">
        <v>72</v>
      </c>
    </row>
    <row r="1529" spans="1:10" x14ac:dyDescent="0.25">
      <c r="A1529" s="7">
        <v>13147</v>
      </c>
      <c r="B1529">
        <v>2019</v>
      </c>
      <c r="C1529" t="s">
        <v>109</v>
      </c>
      <c r="D1529" t="s">
        <v>2029</v>
      </c>
      <c r="E1529" t="s">
        <v>2030</v>
      </c>
      <c r="F1529" s="1">
        <v>360</v>
      </c>
      <c r="G1529" t="s">
        <v>71</v>
      </c>
      <c r="H1529" t="s">
        <v>43</v>
      </c>
      <c r="I1529" t="s">
        <v>44</v>
      </c>
      <c r="J1529" t="s">
        <v>72</v>
      </c>
    </row>
    <row r="1530" spans="1:10" x14ac:dyDescent="0.25">
      <c r="A1530" s="7">
        <v>48121</v>
      </c>
      <c r="B1530">
        <v>2019</v>
      </c>
      <c r="C1530" t="s">
        <v>45</v>
      </c>
      <c r="D1530" t="s">
        <v>684</v>
      </c>
      <c r="E1530" t="s">
        <v>685</v>
      </c>
      <c r="F1530" s="1">
        <v>352.10000000000008</v>
      </c>
      <c r="G1530" t="s">
        <v>71</v>
      </c>
      <c r="H1530" t="s">
        <v>43</v>
      </c>
      <c r="I1530" t="s">
        <v>44</v>
      </c>
      <c r="J1530" t="s">
        <v>72</v>
      </c>
    </row>
    <row r="1531" spans="1:10" x14ac:dyDescent="0.25">
      <c r="A1531" s="7">
        <v>34019</v>
      </c>
      <c r="B1531">
        <v>2019</v>
      </c>
      <c r="C1531" t="s">
        <v>148</v>
      </c>
      <c r="D1531" t="s">
        <v>821</v>
      </c>
      <c r="E1531" t="s">
        <v>822</v>
      </c>
      <c r="F1531" s="1">
        <v>351</v>
      </c>
      <c r="G1531" t="s">
        <v>71</v>
      </c>
      <c r="H1531" t="s">
        <v>43</v>
      </c>
      <c r="I1531" t="s">
        <v>44</v>
      </c>
      <c r="J1531" t="s">
        <v>72</v>
      </c>
    </row>
    <row r="1532" spans="1:10" x14ac:dyDescent="0.25">
      <c r="A1532" s="7">
        <v>42073</v>
      </c>
      <c r="B1532">
        <v>2019</v>
      </c>
      <c r="C1532" t="s">
        <v>26</v>
      </c>
      <c r="D1532" t="s">
        <v>854</v>
      </c>
      <c r="E1532" t="s">
        <v>1752</v>
      </c>
      <c r="F1532" s="1">
        <v>348</v>
      </c>
      <c r="G1532" t="s">
        <v>71</v>
      </c>
      <c r="H1532" t="s">
        <v>43</v>
      </c>
      <c r="I1532" t="s">
        <v>44</v>
      </c>
      <c r="J1532" t="s">
        <v>72</v>
      </c>
    </row>
    <row r="1533" spans="1:10" x14ac:dyDescent="0.25">
      <c r="A1533" s="7">
        <v>27049</v>
      </c>
      <c r="B1533">
        <v>2019</v>
      </c>
      <c r="C1533" t="s">
        <v>319</v>
      </c>
      <c r="D1533" t="s">
        <v>1332</v>
      </c>
      <c r="E1533" t="s">
        <v>1333</v>
      </c>
      <c r="F1533" s="1">
        <v>346.8</v>
      </c>
      <c r="G1533" t="s">
        <v>71</v>
      </c>
      <c r="H1533" t="s">
        <v>43</v>
      </c>
      <c r="I1533" t="s">
        <v>44</v>
      </c>
      <c r="J1533" t="s">
        <v>72</v>
      </c>
    </row>
    <row r="1534" spans="1:10" x14ac:dyDescent="0.25">
      <c r="A1534" s="7">
        <v>55117</v>
      </c>
      <c r="B1534">
        <v>2019</v>
      </c>
      <c r="C1534" t="s">
        <v>242</v>
      </c>
      <c r="D1534" t="s">
        <v>2031</v>
      </c>
      <c r="E1534" t="s">
        <v>2032</v>
      </c>
      <c r="F1534" s="1">
        <v>346.8</v>
      </c>
      <c r="G1534" t="s">
        <v>71</v>
      </c>
      <c r="H1534" t="s">
        <v>43</v>
      </c>
      <c r="I1534" t="s">
        <v>44</v>
      </c>
      <c r="J1534" t="s">
        <v>72</v>
      </c>
    </row>
    <row r="1535" spans="1:10" x14ac:dyDescent="0.25">
      <c r="A1535" s="7">
        <v>48233</v>
      </c>
      <c r="B1535">
        <v>2019</v>
      </c>
      <c r="C1535" t="s">
        <v>45</v>
      </c>
      <c r="D1535" t="s">
        <v>2033</v>
      </c>
      <c r="E1535" t="s">
        <v>2034</v>
      </c>
      <c r="F1535" s="1">
        <v>146000</v>
      </c>
      <c r="G1535" t="s">
        <v>77</v>
      </c>
      <c r="H1535" t="s">
        <v>78</v>
      </c>
      <c r="I1535" t="s">
        <v>32</v>
      </c>
    </row>
    <row r="1536" spans="1:10" x14ac:dyDescent="0.25">
      <c r="A1536" s="7">
        <v>20029</v>
      </c>
      <c r="B1536">
        <v>2019</v>
      </c>
      <c r="C1536" t="s">
        <v>284</v>
      </c>
      <c r="D1536" t="s">
        <v>2035</v>
      </c>
      <c r="E1536" t="s">
        <v>2036</v>
      </c>
      <c r="F1536" s="1">
        <v>201</v>
      </c>
      <c r="G1536" t="s">
        <v>42</v>
      </c>
      <c r="H1536" t="s">
        <v>43</v>
      </c>
      <c r="I1536" t="s">
        <v>44</v>
      </c>
    </row>
    <row r="1537" spans="1:9" x14ac:dyDescent="0.25">
      <c r="A1537" s="7">
        <v>20053</v>
      </c>
      <c r="B1537">
        <v>2019</v>
      </c>
      <c r="C1537" t="s">
        <v>284</v>
      </c>
      <c r="D1537" t="s">
        <v>2037</v>
      </c>
      <c r="E1537" t="s">
        <v>2038</v>
      </c>
      <c r="F1537" s="1">
        <v>201</v>
      </c>
      <c r="G1537" t="s">
        <v>42</v>
      </c>
      <c r="H1537" t="s">
        <v>43</v>
      </c>
      <c r="I1537" t="s">
        <v>44</v>
      </c>
    </row>
    <row r="1538" spans="1:9" x14ac:dyDescent="0.25">
      <c r="A1538" s="7">
        <v>36101</v>
      </c>
      <c r="B1538">
        <v>2019</v>
      </c>
      <c r="C1538" t="s">
        <v>116</v>
      </c>
      <c r="D1538" t="s">
        <v>2039</v>
      </c>
      <c r="E1538" t="s">
        <v>2040</v>
      </c>
      <c r="F1538" s="1">
        <v>200.7</v>
      </c>
      <c r="G1538" t="s">
        <v>42</v>
      </c>
      <c r="H1538" t="s">
        <v>43</v>
      </c>
      <c r="I1538" t="s">
        <v>44</v>
      </c>
    </row>
    <row r="1539" spans="1:9" x14ac:dyDescent="0.25">
      <c r="A1539" s="7">
        <v>48197</v>
      </c>
      <c r="B1539">
        <v>2019</v>
      </c>
      <c r="C1539" t="s">
        <v>45</v>
      </c>
      <c r="D1539" t="s">
        <v>1838</v>
      </c>
      <c r="E1539" t="s">
        <v>1839</v>
      </c>
      <c r="F1539" s="1">
        <v>200.2</v>
      </c>
      <c r="G1539" t="s">
        <v>42</v>
      </c>
      <c r="H1539" t="s">
        <v>43</v>
      </c>
      <c r="I1539" t="s">
        <v>44</v>
      </c>
    </row>
    <row r="1540" spans="1:9" x14ac:dyDescent="0.25">
      <c r="A1540" s="7">
        <v>19077</v>
      </c>
      <c r="B1540">
        <v>2019</v>
      </c>
      <c r="C1540" t="s">
        <v>207</v>
      </c>
      <c r="D1540" t="s">
        <v>2041</v>
      </c>
      <c r="E1540" t="s">
        <v>2042</v>
      </c>
      <c r="F1540" s="1">
        <v>200.1</v>
      </c>
      <c r="G1540" t="s">
        <v>42</v>
      </c>
      <c r="H1540" t="s">
        <v>43</v>
      </c>
      <c r="I1540" t="s">
        <v>44</v>
      </c>
    </row>
    <row r="1541" spans="1:9" x14ac:dyDescent="0.25">
      <c r="A1541" s="7">
        <v>46029</v>
      </c>
      <c r="B1541">
        <v>2019</v>
      </c>
      <c r="C1541" t="s">
        <v>1139</v>
      </c>
      <c r="D1541" t="s">
        <v>2043</v>
      </c>
      <c r="E1541" t="s">
        <v>2044</v>
      </c>
      <c r="F1541" s="1">
        <v>200.1</v>
      </c>
      <c r="G1541" t="s">
        <v>42</v>
      </c>
      <c r="H1541" t="s">
        <v>43</v>
      </c>
      <c r="I1541" t="s">
        <v>44</v>
      </c>
    </row>
    <row r="1542" spans="1:9" x14ac:dyDescent="0.25">
      <c r="A1542" s="7">
        <v>48093</v>
      </c>
      <c r="B1542">
        <v>2019</v>
      </c>
      <c r="C1542" t="s">
        <v>45</v>
      </c>
      <c r="D1542" t="s">
        <v>1896</v>
      </c>
      <c r="E1542" t="s">
        <v>2045</v>
      </c>
      <c r="F1542" s="1">
        <v>200.1</v>
      </c>
      <c r="G1542" t="s">
        <v>42</v>
      </c>
      <c r="H1542" t="s">
        <v>43</v>
      </c>
      <c r="I1542" t="s">
        <v>44</v>
      </c>
    </row>
    <row r="1543" spans="1:9" x14ac:dyDescent="0.25">
      <c r="A1543" s="7">
        <v>17203</v>
      </c>
      <c r="B1543">
        <v>2019</v>
      </c>
      <c r="C1543" t="s">
        <v>122</v>
      </c>
      <c r="D1543" t="s">
        <v>2046</v>
      </c>
      <c r="E1543" t="s">
        <v>2047</v>
      </c>
      <c r="F1543" s="1">
        <v>200</v>
      </c>
      <c r="G1543" t="s">
        <v>42</v>
      </c>
      <c r="H1543" t="s">
        <v>43</v>
      </c>
      <c r="I1543" t="s">
        <v>44</v>
      </c>
    </row>
    <row r="1544" spans="1:9" x14ac:dyDescent="0.25">
      <c r="A1544" s="7">
        <v>18159</v>
      </c>
      <c r="B1544">
        <v>2019</v>
      </c>
      <c r="C1544" t="s">
        <v>56</v>
      </c>
      <c r="D1544" t="s">
        <v>2048</v>
      </c>
      <c r="E1544" t="s">
        <v>2049</v>
      </c>
      <c r="F1544" s="1">
        <v>200</v>
      </c>
      <c r="G1544" t="s">
        <v>42</v>
      </c>
      <c r="H1544" t="s">
        <v>43</v>
      </c>
      <c r="I1544" t="s">
        <v>44</v>
      </c>
    </row>
    <row r="1545" spans="1:9" x14ac:dyDescent="0.25">
      <c r="A1545" s="7">
        <v>20049</v>
      </c>
      <c r="B1545">
        <v>2019</v>
      </c>
      <c r="C1545" t="s">
        <v>284</v>
      </c>
      <c r="D1545" t="s">
        <v>27</v>
      </c>
      <c r="E1545" t="s">
        <v>2050</v>
      </c>
      <c r="F1545" s="1">
        <v>200</v>
      </c>
      <c r="G1545" t="s">
        <v>42</v>
      </c>
      <c r="H1545" t="s">
        <v>43</v>
      </c>
      <c r="I1545" t="s">
        <v>44</v>
      </c>
    </row>
    <row r="1546" spans="1:9" x14ac:dyDescent="0.25">
      <c r="A1546" s="7">
        <v>38029</v>
      </c>
      <c r="B1546">
        <v>2019</v>
      </c>
      <c r="C1546" t="s">
        <v>33</v>
      </c>
      <c r="D1546" t="s">
        <v>2051</v>
      </c>
      <c r="E1546" t="s">
        <v>2052</v>
      </c>
      <c r="F1546" s="1">
        <v>200</v>
      </c>
      <c r="G1546" t="s">
        <v>42</v>
      </c>
      <c r="H1546" t="s">
        <v>43</v>
      </c>
      <c r="I1546" t="s">
        <v>44</v>
      </c>
    </row>
    <row r="1547" spans="1:9" x14ac:dyDescent="0.25">
      <c r="A1547" s="7">
        <v>38093</v>
      </c>
      <c r="B1547">
        <v>2019</v>
      </c>
      <c r="C1547" t="s">
        <v>33</v>
      </c>
      <c r="D1547" t="s">
        <v>2053</v>
      </c>
      <c r="E1547" t="s">
        <v>2054</v>
      </c>
      <c r="F1547" s="1">
        <v>200</v>
      </c>
      <c r="G1547" t="s">
        <v>42</v>
      </c>
      <c r="H1547" t="s">
        <v>43</v>
      </c>
      <c r="I1547" t="s">
        <v>44</v>
      </c>
    </row>
    <row r="1548" spans="1:9" x14ac:dyDescent="0.25">
      <c r="A1548" s="7">
        <v>38019</v>
      </c>
      <c r="B1548">
        <v>2019</v>
      </c>
      <c r="C1548" t="s">
        <v>33</v>
      </c>
      <c r="D1548" t="s">
        <v>2055</v>
      </c>
      <c r="E1548" t="s">
        <v>2056</v>
      </c>
      <c r="F1548" s="1">
        <v>199.5</v>
      </c>
      <c r="G1548" t="s">
        <v>42</v>
      </c>
      <c r="H1548" t="s">
        <v>43</v>
      </c>
      <c r="I1548" t="s">
        <v>44</v>
      </c>
    </row>
    <row r="1549" spans="1:9" x14ac:dyDescent="0.25">
      <c r="A1549" s="7">
        <v>48413</v>
      </c>
      <c r="B1549">
        <v>2019</v>
      </c>
      <c r="C1549" t="s">
        <v>45</v>
      </c>
      <c r="D1549" t="s">
        <v>2057</v>
      </c>
      <c r="E1549" t="s">
        <v>2058</v>
      </c>
      <c r="F1549" s="1">
        <v>199.5</v>
      </c>
      <c r="G1549" t="s">
        <v>42</v>
      </c>
      <c r="H1549" t="s">
        <v>43</v>
      </c>
      <c r="I1549" t="s">
        <v>44</v>
      </c>
    </row>
    <row r="1550" spans="1:9" x14ac:dyDescent="0.25">
      <c r="A1550" s="7">
        <v>20001</v>
      </c>
      <c r="B1550">
        <v>2019</v>
      </c>
      <c r="C1550" t="s">
        <v>284</v>
      </c>
      <c r="D1550" t="s">
        <v>1815</v>
      </c>
      <c r="E1550" t="s">
        <v>2059</v>
      </c>
      <c r="F1550" s="1">
        <v>199.3</v>
      </c>
      <c r="G1550" t="s">
        <v>42</v>
      </c>
      <c r="H1550" t="s">
        <v>43</v>
      </c>
      <c r="I1550" t="s">
        <v>44</v>
      </c>
    </row>
    <row r="1551" spans="1:9" x14ac:dyDescent="0.25">
      <c r="A1551" s="7">
        <v>20031</v>
      </c>
      <c r="B1551">
        <v>2019</v>
      </c>
      <c r="C1551" t="s">
        <v>284</v>
      </c>
      <c r="D1551" t="s">
        <v>2060</v>
      </c>
      <c r="E1551" t="s">
        <v>2061</v>
      </c>
      <c r="F1551" s="1">
        <v>199</v>
      </c>
      <c r="G1551" t="s">
        <v>42</v>
      </c>
      <c r="H1551" t="s">
        <v>43</v>
      </c>
      <c r="I1551" t="s">
        <v>44</v>
      </c>
    </row>
    <row r="1552" spans="1:9" x14ac:dyDescent="0.25">
      <c r="A1552" s="7">
        <v>20135</v>
      </c>
      <c r="B1552">
        <v>2019</v>
      </c>
      <c r="C1552" t="s">
        <v>284</v>
      </c>
      <c r="D1552" t="s">
        <v>1604</v>
      </c>
      <c r="E1552" t="s">
        <v>1605</v>
      </c>
      <c r="F1552" s="1">
        <v>198.6</v>
      </c>
      <c r="G1552" t="s">
        <v>42</v>
      </c>
      <c r="H1552" t="s">
        <v>43</v>
      </c>
      <c r="I1552" t="s">
        <v>44</v>
      </c>
    </row>
    <row r="1553" spans="1:9" x14ac:dyDescent="0.25">
      <c r="A1553" s="7">
        <v>16083</v>
      </c>
      <c r="B1553">
        <v>2019</v>
      </c>
      <c r="C1553" t="s">
        <v>380</v>
      </c>
      <c r="D1553" t="s">
        <v>2062</v>
      </c>
      <c r="E1553" t="s">
        <v>2063</v>
      </c>
      <c r="F1553" s="1">
        <v>195.70000000000002</v>
      </c>
      <c r="G1553" t="s">
        <v>42</v>
      </c>
      <c r="H1553" t="s">
        <v>43</v>
      </c>
      <c r="I1553" t="s">
        <v>44</v>
      </c>
    </row>
    <row r="1554" spans="1:9" x14ac:dyDescent="0.25">
      <c r="A1554" s="7">
        <v>6073</v>
      </c>
      <c r="B1554">
        <v>2019</v>
      </c>
      <c r="C1554" t="s">
        <v>39</v>
      </c>
      <c r="D1554" t="s">
        <v>141</v>
      </c>
      <c r="E1554" t="s">
        <v>142</v>
      </c>
      <c r="F1554" s="1">
        <v>194</v>
      </c>
      <c r="G1554" t="s">
        <v>42</v>
      </c>
      <c r="H1554" t="s">
        <v>43</v>
      </c>
      <c r="I1554" t="s">
        <v>44</v>
      </c>
    </row>
    <row r="1555" spans="1:9" x14ac:dyDescent="0.25">
      <c r="A1555" s="7">
        <v>24023</v>
      </c>
      <c r="B1555">
        <v>2019</v>
      </c>
      <c r="C1555" t="s">
        <v>145</v>
      </c>
      <c r="D1555" t="s">
        <v>2064</v>
      </c>
      <c r="E1555" t="s">
        <v>2065</v>
      </c>
      <c r="F1555" s="1">
        <v>190</v>
      </c>
      <c r="G1555" t="s">
        <v>42</v>
      </c>
      <c r="H1555" t="s">
        <v>43</v>
      </c>
      <c r="I1555" t="s">
        <v>44</v>
      </c>
    </row>
    <row r="1556" spans="1:9" x14ac:dyDescent="0.25">
      <c r="A1556" s="7">
        <v>23003</v>
      </c>
      <c r="B1556">
        <v>2019</v>
      </c>
      <c r="C1556" t="s">
        <v>1792</v>
      </c>
      <c r="D1556" t="s">
        <v>2066</v>
      </c>
      <c r="E1556" t="s">
        <v>2067</v>
      </c>
      <c r="F1556" s="1">
        <v>190</v>
      </c>
      <c r="G1556" t="s">
        <v>42</v>
      </c>
      <c r="H1556" t="s">
        <v>43</v>
      </c>
      <c r="I1556" t="s">
        <v>44</v>
      </c>
    </row>
    <row r="1557" spans="1:9" x14ac:dyDescent="0.25">
      <c r="A1557" s="7">
        <v>23021</v>
      </c>
      <c r="B1557">
        <v>2019</v>
      </c>
      <c r="C1557" t="s">
        <v>1792</v>
      </c>
      <c r="D1557" t="s">
        <v>2068</v>
      </c>
      <c r="E1557" t="s">
        <v>2069</v>
      </c>
      <c r="F1557" s="1">
        <v>186</v>
      </c>
      <c r="G1557" t="s">
        <v>42</v>
      </c>
      <c r="H1557" t="s">
        <v>43</v>
      </c>
      <c r="I1557" t="s">
        <v>44</v>
      </c>
    </row>
    <row r="1558" spans="1:9" x14ac:dyDescent="0.25">
      <c r="A1558" s="7">
        <v>17107</v>
      </c>
      <c r="B1558">
        <v>2019</v>
      </c>
      <c r="C1558" t="s">
        <v>122</v>
      </c>
      <c r="D1558" t="s">
        <v>553</v>
      </c>
      <c r="E1558" t="s">
        <v>2070</v>
      </c>
      <c r="F1558" s="1">
        <v>185</v>
      </c>
      <c r="G1558" t="s">
        <v>42</v>
      </c>
      <c r="H1558" t="s">
        <v>43</v>
      </c>
      <c r="I1558" t="s">
        <v>44</v>
      </c>
    </row>
    <row r="1559" spans="1:9" x14ac:dyDescent="0.25">
      <c r="A1559" s="7">
        <v>36033</v>
      </c>
      <c r="B1559">
        <v>2019</v>
      </c>
      <c r="C1559" t="s">
        <v>116</v>
      </c>
      <c r="D1559" t="s">
        <v>551</v>
      </c>
      <c r="E1559" t="s">
        <v>2071</v>
      </c>
      <c r="F1559" s="1">
        <v>184.2</v>
      </c>
      <c r="G1559" t="s">
        <v>42</v>
      </c>
      <c r="H1559" t="s">
        <v>43</v>
      </c>
      <c r="I1559" t="s">
        <v>44</v>
      </c>
    </row>
    <row r="1560" spans="1:9" x14ac:dyDescent="0.25">
      <c r="A1560" s="7">
        <v>17053</v>
      </c>
      <c r="B1560">
        <v>2019</v>
      </c>
      <c r="C1560" t="s">
        <v>122</v>
      </c>
      <c r="D1560" t="s">
        <v>285</v>
      </c>
      <c r="E1560" t="s">
        <v>2072</v>
      </c>
      <c r="F1560" s="1">
        <v>184</v>
      </c>
      <c r="G1560" t="s">
        <v>42</v>
      </c>
      <c r="H1560" t="s">
        <v>43</v>
      </c>
      <c r="I1560" t="s">
        <v>44</v>
      </c>
    </row>
    <row r="1561" spans="1:9" x14ac:dyDescent="0.25">
      <c r="A1561" s="7">
        <v>56001</v>
      </c>
      <c r="B1561">
        <v>2019</v>
      </c>
      <c r="C1561" t="s">
        <v>84</v>
      </c>
      <c r="D1561" t="s">
        <v>867</v>
      </c>
      <c r="E1561" t="s">
        <v>2073</v>
      </c>
      <c r="F1561" s="1">
        <v>183.9</v>
      </c>
      <c r="G1561" t="s">
        <v>42</v>
      </c>
      <c r="H1561" t="s">
        <v>43</v>
      </c>
      <c r="I1561" t="s">
        <v>44</v>
      </c>
    </row>
    <row r="1562" spans="1:9" x14ac:dyDescent="0.25">
      <c r="A1562" s="7">
        <v>55027</v>
      </c>
      <c r="B1562">
        <v>2019</v>
      </c>
      <c r="C1562" t="s">
        <v>242</v>
      </c>
      <c r="D1562" t="s">
        <v>1713</v>
      </c>
      <c r="E1562" t="s">
        <v>2074</v>
      </c>
      <c r="F1562" s="1">
        <v>183</v>
      </c>
      <c r="G1562" t="s">
        <v>42</v>
      </c>
      <c r="H1562" t="s">
        <v>43</v>
      </c>
      <c r="I1562" t="s">
        <v>44</v>
      </c>
    </row>
    <row r="1563" spans="1:9" x14ac:dyDescent="0.25">
      <c r="A1563" s="7">
        <v>24033</v>
      </c>
      <c r="B1563">
        <v>2019</v>
      </c>
      <c r="C1563" t="s">
        <v>145</v>
      </c>
      <c r="D1563" t="s">
        <v>146</v>
      </c>
      <c r="E1563" t="s">
        <v>2075</v>
      </c>
      <c r="F1563" s="1">
        <v>16.399999999999999</v>
      </c>
      <c r="G1563" t="s">
        <v>97</v>
      </c>
      <c r="H1563" t="s">
        <v>43</v>
      </c>
      <c r="I1563" t="s">
        <v>44</v>
      </c>
    </row>
    <row r="1564" spans="1:9" x14ac:dyDescent="0.25">
      <c r="A1564" s="7">
        <v>18095</v>
      </c>
      <c r="B1564">
        <v>2019</v>
      </c>
      <c r="C1564" t="s">
        <v>56</v>
      </c>
      <c r="D1564" t="s">
        <v>782</v>
      </c>
      <c r="E1564" t="s">
        <v>2076</v>
      </c>
      <c r="F1564" s="1">
        <v>16.100000000000001</v>
      </c>
      <c r="G1564" t="s">
        <v>97</v>
      </c>
      <c r="H1564" t="s">
        <v>43</v>
      </c>
      <c r="I1564" t="s">
        <v>44</v>
      </c>
    </row>
    <row r="1565" spans="1:9" x14ac:dyDescent="0.25">
      <c r="A1565" s="7">
        <v>47113</v>
      </c>
      <c r="B1565">
        <v>2019</v>
      </c>
      <c r="C1565" t="s">
        <v>415</v>
      </c>
      <c r="D1565" t="s">
        <v>782</v>
      </c>
      <c r="E1565" t="s">
        <v>2077</v>
      </c>
      <c r="F1565" s="1">
        <v>16</v>
      </c>
      <c r="G1565" t="s">
        <v>97</v>
      </c>
      <c r="H1565" t="s">
        <v>43</v>
      </c>
      <c r="I1565" t="s">
        <v>44</v>
      </c>
    </row>
    <row r="1566" spans="1:9" x14ac:dyDescent="0.25">
      <c r="A1566" s="7">
        <v>24017</v>
      </c>
      <c r="B1566">
        <v>2019</v>
      </c>
      <c r="C1566" t="s">
        <v>145</v>
      </c>
      <c r="D1566" t="s">
        <v>1469</v>
      </c>
      <c r="E1566" t="s">
        <v>1470</v>
      </c>
      <c r="F1566" s="1">
        <v>15.8</v>
      </c>
      <c r="G1566" t="s">
        <v>97</v>
      </c>
      <c r="H1566" t="s">
        <v>43</v>
      </c>
      <c r="I1566" t="s">
        <v>44</v>
      </c>
    </row>
    <row r="1567" spans="1:9" x14ac:dyDescent="0.25">
      <c r="A1567" s="7">
        <v>48141</v>
      </c>
      <c r="B1567">
        <v>2019</v>
      </c>
      <c r="C1567" t="s">
        <v>45</v>
      </c>
      <c r="D1567" t="s">
        <v>372</v>
      </c>
      <c r="E1567" t="s">
        <v>843</v>
      </c>
      <c r="F1567" s="1">
        <v>15.5</v>
      </c>
      <c r="G1567" t="s">
        <v>97</v>
      </c>
      <c r="H1567" t="s">
        <v>43</v>
      </c>
      <c r="I1567" t="s">
        <v>44</v>
      </c>
    </row>
    <row r="1568" spans="1:9" x14ac:dyDescent="0.25">
      <c r="A1568" s="7">
        <v>48027</v>
      </c>
      <c r="B1568">
        <v>2019</v>
      </c>
      <c r="C1568" t="s">
        <v>45</v>
      </c>
      <c r="D1568" t="s">
        <v>761</v>
      </c>
      <c r="E1568" t="s">
        <v>762</v>
      </c>
      <c r="F1568" s="1">
        <v>15.4</v>
      </c>
      <c r="G1568" t="s">
        <v>97</v>
      </c>
      <c r="H1568" t="s">
        <v>43</v>
      </c>
      <c r="I1568" t="s">
        <v>44</v>
      </c>
    </row>
    <row r="1569" spans="1:9" x14ac:dyDescent="0.25">
      <c r="A1569" s="7">
        <v>41047</v>
      </c>
      <c r="B1569">
        <v>2019</v>
      </c>
      <c r="C1569" t="s">
        <v>48</v>
      </c>
      <c r="D1569" t="s">
        <v>549</v>
      </c>
      <c r="E1569" t="s">
        <v>2078</v>
      </c>
      <c r="F1569" s="1">
        <v>15.399999999999999</v>
      </c>
      <c r="G1569" t="s">
        <v>97</v>
      </c>
      <c r="H1569" t="s">
        <v>43</v>
      </c>
      <c r="I1569" t="s">
        <v>44</v>
      </c>
    </row>
    <row r="1570" spans="1:9" x14ac:dyDescent="0.25">
      <c r="A1570" s="7">
        <v>37071</v>
      </c>
      <c r="B1570">
        <v>2019</v>
      </c>
      <c r="C1570" t="s">
        <v>168</v>
      </c>
      <c r="D1570" t="s">
        <v>1995</v>
      </c>
      <c r="E1570" t="s">
        <v>1996</v>
      </c>
      <c r="F1570" s="1">
        <v>15.3</v>
      </c>
      <c r="G1570" t="s">
        <v>97</v>
      </c>
      <c r="H1570" t="s">
        <v>43</v>
      </c>
      <c r="I1570" t="s">
        <v>44</v>
      </c>
    </row>
    <row r="1571" spans="1:9" x14ac:dyDescent="0.25">
      <c r="A1571" s="7">
        <v>18177</v>
      </c>
      <c r="B1571">
        <v>2019</v>
      </c>
      <c r="C1571" t="s">
        <v>56</v>
      </c>
      <c r="D1571" t="s">
        <v>421</v>
      </c>
      <c r="E1571" t="s">
        <v>2079</v>
      </c>
      <c r="F1571" s="1">
        <v>15.2</v>
      </c>
      <c r="G1571" t="s">
        <v>97</v>
      </c>
      <c r="H1571" t="s">
        <v>43</v>
      </c>
      <c r="I1571" t="s">
        <v>44</v>
      </c>
    </row>
    <row r="1572" spans="1:9" x14ac:dyDescent="0.25">
      <c r="A1572" s="7">
        <v>37029</v>
      </c>
      <c r="B1572">
        <v>2019</v>
      </c>
      <c r="C1572" t="s">
        <v>168</v>
      </c>
      <c r="D1572" t="s">
        <v>1315</v>
      </c>
      <c r="E1572" t="s">
        <v>2080</v>
      </c>
      <c r="F1572" s="1">
        <v>15</v>
      </c>
      <c r="G1572" t="s">
        <v>97</v>
      </c>
      <c r="H1572" t="s">
        <v>43</v>
      </c>
      <c r="I1572" t="s">
        <v>44</v>
      </c>
    </row>
    <row r="1573" spans="1:9" x14ac:dyDescent="0.25">
      <c r="A1573" s="7">
        <v>37073</v>
      </c>
      <c r="B1573">
        <v>2019</v>
      </c>
      <c r="C1573" t="s">
        <v>168</v>
      </c>
      <c r="D1573" t="s">
        <v>2081</v>
      </c>
      <c r="E1573" t="s">
        <v>2082</v>
      </c>
      <c r="F1573" s="1">
        <v>15</v>
      </c>
      <c r="G1573" t="s">
        <v>97</v>
      </c>
      <c r="H1573" t="s">
        <v>43</v>
      </c>
      <c r="I1573" t="s">
        <v>44</v>
      </c>
    </row>
    <row r="1574" spans="1:9" x14ac:dyDescent="0.25">
      <c r="A1574" s="7">
        <v>47069</v>
      </c>
      <c r="B1574">
        <v>2019</v>
      </c>
      <c r="C1574" t="s">
        <v>415</v>
      </c>
      <c r="D1574" t="s">
        <v>1838</v>
      </c>
      <c r="E1574" t="s">
        <v>2083</v>
      </c>
      <c r="F1574" s="1">
        <v>15</v>
      </c>
      <c r="G1574" t="s">
        <v>97</v>
      </c>
      <c r="H1574" t="s">
        <v>43</v>
      </c>
      <c r="I1574" t="s">
        <v>44</v>
      </c>
    </row>
    <row r="1575" spans="1:9" x14ac:dyDescent="0.25">
      <c r="A1575" s="7">
        <v>48309</v>
      </c>
      <c r="B1575">
        <v>2019</v>
      </c>
      <c r="C1575" t="s">
        <v>45</v>
      </c>
      <c r="D1575" t="s">
        <v>2084</v>
      </c>
      <c r="E1575" t="s">
        <v>2085</v>
      </c>
      <c r="F1575" s="1">
        <v>15</v>
      </c>
      <c r="G1575" t="s">
        <v>97</v>
      </c>
      <c r="H1575" t="s">
        <v>43</v>
      </c>
      <c r="I1575" t="s">
        <v>44</v>
      </c>
    </row>
    <row r="1576" spans="1:9" x14ac:dyDescent="0.25">
      <c r="A1576" s="7">
        <v>51119</v>
      </c>
      <c r="B1576">
        <v>2019</v>
      </c>
      <c r="C1576" t="s">
        <v>355</v>
      </c>
      <c r="D1576" t="s">
        <v>149</v>
      </c>
      <c r="E1576" t="s">
        <v>2086</v>
      </c>
      <c r="F1576" s="1">
        <v>15</v>
      </c>
      <c r="G1576" t="s">
        <v>97</v>
      </c>
      <c r="H1576" t="s">
        <v>43</v>
      </c>
      <c r="I1576" t="s">
        <v>44</v>
      </c>
    </row>
    <row r="1577" spans="1:9" x14ac:dyDescent="0.25">
      <c r="A1577" s="7">
        <v>37033</v>
      </c>
      <c r="B1577">
        <v>2019</v>
      </c>
      <c r="C1577" t="s">
        <v>168</v>
      </c>
      <c r="D1577" t="s">
        <v>2087</v>
      </c>
      <c r="E1577" t="s">
        <v>2088</v>
      </c>
      <c r="F1577" s="1">
        <v>14.9</v>
      </c>
      <c r="G1577" t="s">
        <v>97</v>
      </c>
      <c r="H1577" t="s">
        <v>43</v>
      </c>
      <c r="I1577" t="s">
        <v>44</v>
      </c>
    </row>
    <row r="1578" spans="1:9" x14ac:dyDescent="0.25">
      <c r="A1578" s="7">
        <v>37093</v>
      </c>
      <c r="B1578">
        <v>2019</v>
      </c>
      <c r="C1578" t="s">
        <v>168</v>
      </c>
      <c r="D1578" t="s">
        <v>2089</v>
      </c>
      <c r="E1578" t="s">
        <v>2090</v>
      </c>
      <c r="F1578" s="1">
        <v>14.8</v>
      </c>
      <c r="G1578" t="s">
        <v>97</v>
      </c>
      <c r="H1578" t="s">
        <v>43</v>
      </c>
      <c r="I1578" t="s">
        <v>44</v>
      </c>
    </row>
    <row r="1579" spans="1:9" x14ac:dyDescent="0.25">
      <c r="A1579" s="7">
        <v>36055</v>
      </c>
      <c r="B1579">
        <v>2019</v>
      </c>
      <c r="C1579" t="s">
        <v>116</v>
      </c>
      <c r="D1579" t="s">
        <v>110</v>
      </c>
      <c r="E1579" t="s">
        <v>2091</v>
      </c>
      <c r="F1579" s="1">
        <v>14.8</v>
      </c>
      <c r="G1579" t="s">
        <v>97</v>
      </c>
      <c r="H1579" t="s">
        <v>43</v>
      </c>
      <c r="I1579" t="s">
        <v>44</v>
      </c>
    </row>
    <row r="1580" spans="1:9" x14ac:dyDescent="0.25">
      <c r="A1580" s="7">
        <v>1083</v>
      </c>
      <c r="B1580">
        <v>2019</v>
      </c>
      <c r="C1580" t="s">
        <v>138</v>
      </c>
      <c r="D1580" t="s">
        <v>1092</v>
      </c>
      <c r="E1580" t="s">
        <v>2092</v>
      </c>
      <c r="F1580" s="1">
        <v>14.7</v>
      </c>
      <c r="G1580" t="s">
        <v>97</v>
      </c>
      <c r="H1580" t="s">
        <v>43</v>
      </c>
      <c r="I1580" t="s">
        <v>44</v>
      </c>
    </row>
    <row r="1581" spans="1:9" x14ac:dyDescent="0.25">
      <c r="A1581" s="7">
        <v>18107</v>
      </c>
      <c r="B1581">
        <v>2019</v>
      </c>
      <c r="C1581" t="s">
        <v>56</v>
      </c>
      <c r="D1581" t="s">
        <v>950</v>
      </c>
      <c r="E1581" t="s">
        <v>2093</v>
      </c>
      <c r="F1581" s="1">
        <v>14.7</v>
      </c>
      <c r="G1581" t="s">
        <v>97</v>
      </c>
      <c r="H1581" t="s">
        <v>43</v>
      </c>
      <c r="I1581" t="s">
        <v>44</v>
      </c>
    </row>
    <row r="1582" spans="1:9" x14ac:dyDescent="0.25">
      <c r="A1582" s="7">
        <v>27085</v>
      </c>
      <c r="B1582">
        <v>2019</v>
      </c>
      <c r="C1582" t="s">
        <v>319</v>
      </c>
      <c r="D1582" t="s">
        <v>2094</v>
      </c>
      <c r="E1582" t="s">
        <v>2095</v>
      </c>
      <c r="F1582" s="1">
        <v>14.5</v>
      </c>
      <c r="G1582" t="s">
        <v>97</v>
      </c>
      <c r="H1582" t="s">
        <v>43</v>
      </c>
      <c r="I1582" t="s">
        <v>44</v>
      </c>
    </row>
    <row r="1583" spans="1:9" x14ac:dyDescent="0.25">
      <c r="A1583" s="7">
        <v>29095</v>
      </c>
      <c r="B1583">
        <v>2019</v>
      </c>
      <c r="C1583" t="s">
        <v>837</v>
      </c>
      <c r="D1583" t="s">
        <v>670</v>
      </c>
      <c r="E1583" t="s">
        <v>1253</v>
      </c>
      <c r="F1583" s="1">
        <v>14.5</v>
      </c>
      <c r="G1583" t="s">
        <v>97</v>
      </c>
      <c r="H1583" t="s">
        <v>43</v>
      </c>
      <c r="I1583" t="s">
        <v>44</v>
      </c>
    </row>
    <row r="1584" spans="1:9" x14ac:dyDescent="0.25">
      <c r="A1584" s="7">
        <v>35006</v>
      </c>
      <c r="B1584">
        <v>2019</v>
      </c>
      <c r="C1584" t="s">
        <v>266</v>
      </c>
      <c r="D1584" t="s">
        <v>2096</v>
      </c>
      <c r="E1584" t="s">
        <v>2097</v>
      </c>
      <c r="F1584" s="1">
        <v>14.5</v>
      </c>
      <c r="G1584" t="s">
        <v>97</v>
      </c>
      <c r="H1584" t="s">
        <v>43</v>
      </c>
      <c r="I1584" t="s">
        <v>44</v>
      </c>
    </row>
    <row r="1585" spans="1:9" x14ac:dyDescent="0.25">
      <c r="A1585" s="7">
        <v>39109</v>
      </c>
      <c r="B1585">
        <v>2019</v>
      </c>
      <c r="C1585" t="s">
        <v>65</v>
      </c>
      <c r="D1585" t="s">
        <v>2098</v>
      </c>
      <c r="E1585" t="s">
        <v>2099</v>
      </c>
      <c r="F1585" s="1">
        <v>14.4</v>
      </c>
      <c r="G1585" t="s">
        <v>97</v>
      </c>
      <c r="H1585" t="s">
        <v>43</v>
      </c>
      <c r="I1585" t="s">
        <v>44</v>
      </c>
    </row>
    <row r="1586" spans="1:9" x14ac:dyDescent="0.25">
      <c r="A1586" s="7">
        <v>36065</v>
      </c>
      <c r="B1586">
        <v>2019</v>
      </c>
      <c r="C1586" t="s">
        <v>116</v>
      </c>
      <c r="D1586" t="s">
        <v>2100</v>
      </c>
      <c r="E1586" t="s">
        <v>2101</v>
      </c>
      <c r="F1586" s="1">
        <v>14.100000000000001</v>
      </c>
      <c r="G1586" t="s">
        <v>97</v>
      </c>
      <c r="H1586" t="s">
        <v>43</v>
      </c>
      <c r="I1586" t="s">
        <v>44</v>
      </c>
    </row>
    <row r="1587" spans="1:9" x14ac:dyDescent="0.25">
      <c r="A1587" s="7">
        <v>50001</v>
      </c>
      <c r="B1587">
        <v>2019</v>
      </c>
      <c r="C1587" t="s">
        <v>1323</v>
      </c>
      <c r="D1587" t="s">
        <v>2102</v>
      </c>
      <c r="E1587" t="s">
        <v>2103</v>
      </c>
      <c r="F1587" s="1">
        <v>14.100000000000001</v>
      </c>
      <c r="G1587" t="s">
        <v>97</v>
      </c>
      <c r="H1587" t="s">
        <v>43</v>
      </c>
      <c r="I1587" t="s">
        <v>44</v>
      </c>
    </row>
    <row r="1588" spans="1:9" x14ac:dyDescent="0.25">
      <c r="A1588" s="7">
        <v>45031</v>
      </c>
      <c r="B1588">
        <v>2019</v>
      </c>
      <c r="C1588" t="s">
        <v>173</v>
      </c>
      <c r="D1588" t="s">
        <v>1912</v>
      </c>
      <c r="E1588" t="s">
        <v>1913</v>
      </c>
      <c r="F1588" s="1">
        <v>14</v>
      </c>
      <c r="G1588" t="s">
        <v>97</v>
      </c>
      <c r="H1588" t="s">
        <v>43</v>
      </c>
      <c r="I1588" t="s">
        <v>44</v>
      </c>
    </row>
    <row r="1589" spans="1:9" x14ac:dyDescent="0.25">
      <c r="A1589" s="7">
        <v>37079</v>
      </c>
      <c r="B1589">
        <v>2019</v>
      </c>
      <c r="C1589" t="s">
        <v>168</v>
      </c>
      <c r="D1589" t="s">
        <v>87</v>
      </c>
      <c r="E1589" t="s">
        <v>2104</v>
      </c>
      <c r="F1589" s="1">
        <v>13.9</v>
      </c>
      <c r="G1589" t="s">
        <v>97</v>
      </c>
      <c r="H1589" t="s">
        <v>43</v>
      </c>
      <c r="I1589" t="s">
        <v>44</v>
      </c>
    </row>
    <row r="1590" spans="1:9" x14ac:dyDescent="0.25">
      <c r="A1590" s="7">
        <v>37197</v>
      </c>
      <c r="B1590">
        <v>2019</v>
      </c>
      <c r="C1590" t="s">
        <v>168</v>
      </c>
      <c r="D1590" t="s">
        <v>2105</v>
      </c>
      <c r="E1590" t="s">
        <v>2106</v>
      </c>
      <c r="F1590" s="1">
        <v>13.5</v>
      </c>
      <c r="G1590" t="s">
        <v>97</v>
      </c>
      <c r="H1590" t="s">
        <v>43</v>
      </c>
      <c r="I1590" t="s">
        <v>44</v>
      </c>
    </row>
    <row r="1591" spans="1:9" x14ac:dyDescent="0.25">
      <c r="A1591" s="7">
        <v>42055</v>
      </c>
      <c r="B1591">
        <v>2019</v>
      </c>
      <c r="C1591" t="s">
        <v>26</v>
      </c>
      <c r="D1591" t="s">
        <v>551</v>
      </c>
      <c r="E1591" t="s">
        <v>2107</v>
      </c>
      <c r="F1591" s="1">
        <v>13.5</v>
      </c>
      <c r="G1591" t="s">
        <v>97</v>
      </c>
      <c r="H1591" t="s">
        <v>43</v>
      </c>
      <c r="I1591" t="s">
        <v>44</v>
      </c>
    </row>
    <row r="1592" spans="1:9" x14ac:dyDescent="0.25">
      <c r="A1592" s="7">
        <v>4001</v>
      </c>
      <c r="B1592">
        <v>2019</v>
      </c>
      <c r="C1592" t="s">
        <v>68</v>
      </c>
      <c r="D1592" t="s">
        <v>640</v>
      </c>
      <c r="E1592" t="s">
        <v>641</v>
      </c>
      <c r="F1592" s="1">
        <v>13.4</v>
      </c>
      <c r="G1592" t="s">
        <v>97</v>
      </c>
      <c r="H1592" t="s">
        <v>43</v>
      </c>
      <c r="I1592" t="s">
        <v>44</v>
      </c>
    </row>
    <row r="1593" spans="1:9" x14ac:dyDescent="0.25">
      <c r="A1593" s="7">
        <v>27053</v>
      </c>
      <c r="B1593">
        <v>2019</v>
      </c>
      <c r="C1593" t="s">
        <v>319</v>
      </c>
      <c r="D1593" t="s">
        <v>1736</v>
      </c>
      <c r="E1593" t="s">
        <v>1737</v>
      </c>
      <c r="F1593" s="1">
        <v>13.2</v>
      </c>
      <c r="G1593" t="s">
        <v>97</v>
      </c>
      <c r="H1593" t="s">
        <v>43</v>
      </c>
      <c r="I1593" t="s">
        <v>44</v>
      </c>
    </row>
    <row r="1594" spans="1:9" x14ac:dyDescent="0.25">
      <c r="A1594" s="7">
        <v>36105</v>
      </c>
      <c r="B1594">
        <v>2019</v>
      </c>
      <c r="C1594" t="s">
        <v>116</v>
      </c>
      <c r="D1594" t="s">
        <v>689</v>
      </c>
      <c r="E1594" t="s">
        <v>2108</v>
      </c>
      <c r="F1594" s="1">
        <v>13.100000000000001</v>
      </c>
      <c r="G1594" t="s">
        <v>97</v>
      </c>
      <c r="H1594" t="s">
        <v>43</v>
      </c>
      <c r="I1594" t="s">
        <v>44</v>
      </c>
    </row>
    <row r="1595" spans="1:9" x14ac:dyDescent="0.25">
      <c r="A1595" s="7">
        <v>24003</v>
      </c>
      <c r="B1595">
        <v>2019</v>
      </c>
      <c r="C1595" t="s">
        <v>145</v>
      </c>
      <c r="D1595" t="s">
        <v>1090</v>
      </c>
      <c r="E1595" t="s">
        <v>1091</v>
      </c>
      <c r="F1595" s="1">
        <v>13</v>
      </c>
      <c r="G1595" t="s">
        <v>97</v>
      </c>
      <c r="H1595" t="s">
        <v>43</v>
      </c>
      <c r="I1595" t="s">
        <v>44</v>
      </c>
    </row>
    <row r="1596" spans="1:9" x14ac:dyDescent="0.25">
      <c r="A1596" s="7">
        <v>37135</v>
      </c>
      <c r="B1596">
        <v>2019</v>
      </c>
      <c r="C1596" t="s">
        <v>168</v>
      </c>
      <c r="D1596" t="s">
        <v>192</v>
      </c>
      <c r="E1596" t="s">
        <v>2109</v>
      </c>
      <c r="F1596" s="1">
        <v>13</v>
      </c>
      <c r="G1596" t="s">
        <v>97</v>
      </c>
      <c r="H1596" t="s">
        <v>43</v>
      </c>
      <c r="I1596" t="s">
        <v>44</v>
      </c>
    </row>
    <row r="1597" spans="1:9" x14ac:dyDescent="0.25">
      <c r="A1597" s="7">
        <v>36035</v>
      </c>
      <c r="B1597">
        <v>2019</v>
      </c>
      <c r="C1597" t="s">
        <v>116</v>
      </c>
      <c r="D1597" t="s">
        <v>2110</v>
      </c>
      <c r="E1597" t="s">
        <v>2111</v>
      </c>
      <c r="F1597" s="1">
        <v>12.9</v>
      </c>
      <c r="G1597" t="s">
        <v>97</v>
      </c>
      <c r="H1597" t="s">
        <v>43</v>
      </c>
      <c r="I1597" t="s">
        <v>44</v>
      </c>
    </row>
    <row r="1598" spans="1:9" x14ac:dyDescent="0.25">
      <c r="A1598" s="7">
        <v>37133</v>
      </c>
      <c r="B1598">
        <v>2019</v>
      </c>
      <c r="C1598" t="s">
        <v>168</v>
      </c>
      <c r="D1598" t="s">
        <v>2112</v>
      </c>
      <c r="E1598" t="s">
        <v>2113</v>
      </c>
      <c r="F1598" s="1">
        <v>12.8</v>
      </c>
      <c r="G1598" t="s">
        <v>97</v>
      </c>
      <c r="H1598" t="s">
        <v>43</v>
      </c>
      <c r="I1598" t="s">
        <v>44</v>
      </c>
    </row>
    <row r="1599" spans="1:9" x14ac:dyDescent="0.25">
      <c r="A1599" s="7">
        <v>34013</v>
      </c>
      <c r="B1599">
        <v>2019</v>
      </c>
      <c r="C1599" t="s">
        <v>148</v>
      </c>
      <c r="D1599" t="s">
        <v>1077</v>
      </c>
      <c r="E1599" t="s">
        <v>1161</v>
      </c>
      <c r="F1599" s="1">
        <v>12.5</v>
      </c>
      <c r="G1599" t="s">
        <v>97</v>
      </c>
      <c r="H1599" t="s">
        <v>43</v>
      </c>
      <c r="I1599" t="s">
        <v>44</v>
      </c>
    </row>
    <row r="1600" spans="1:9" x14ac:dyDescent="0.25">
      <c r="A1600" s="7">
        <v>36001</v>
      </c>
      <c r="B1600">
        <v>2019</v>
      </c>
      <c r="C1600" t="s">
        <v>116</v>
      </c>
      <c r="D1600" t="s">
        <v>867</v>
      </c>
      <c r="E1600" t="s">
        <v>868</v>
      </c>
      <c r="F1600" s="1">
        <v>12.3</v>
      </c>
      <c r="G1600" t="s">
        <v>97</v>
      </c>
      <c r="H1600" t="s">
        <v>43</v>
      </c>
      <c r="I1600" t="s">
        <v>44</v>
      </c>
    </row>
    <row r="1601" spans="1:11" x14ac:dyDescent="0.25">
      <c r="A1601" s="7">
        <v>47065</v>
      </c>
      <c r="B1601">
        <v>2019</v>
      </c>
      <c r="C1601" t="s">
        <v>415</v>
      </c>
      <c r="D1601" t="s">
        <v>802</v>
      </c>
      <c r="E1601" t="s">
        <v>2114</v>
      </c>
      <c r="F1601" s="1">
        <v>12.299999999999999</v>
      </c>
      <c r="G1601" t="s">
        <v>97</v>
      </c>
      <c r="H1601" t="s">
        <v>43</v>
      </c>
      <c r="I1601" t="s">
        <v>44</v>
      </c>
    </row>
    <row r="1602" spans="1:11" x14ac:dyDescent="0.25">
      <c r="A1602" s="7">
        <v>18029</v>
      </c>
      <c r="B1602">
        <v>2019</v>
      </c>
      <c r="C1602" t="s">
        <v>56</v>
      </c>
      <c r="D1602" t="s">
        <v>975</v>
      </c>
      <c r="E1602" t="s">
        <v>976</v>
      </c>
      <c r="F1602">
        <v>1100.0999999999999</v>
      </c>
      <c r="G1602" t="s">
        <v>238</v>
      </c>
      <c r="H1602" t="s">
        <v>43</v>
      </c>
      <c r="I1602" t="s">
        <v>44</v>
      </c>
      <c r="J1602" t="s">
        <v>239</v>
      </c>
      <c r="K1602">
        <v>2015</v>
      </c>
    </row>
    <row r="1603" spans="1:11" x14ac:dyDescent="0.25">
      <c r="A1603" s="7">
        <v>17127</v>
      </c>
      <c r="B1603">
        <v>2019</v>
      </c>
      <c r="C1603" t="s">
        <v>122</v>
      </c>
      <c r="D1603" t="s">
        <v>2115</v>
      </c>
      <c r="E1603" t="s">
        <v>2116</v>
      </c>
      <c r="F1603" s="1">
        <v>1099.8</v>
      </c>
      <c r="G1603" t="s">
        <v>63</v>
      </c>
      <c r="H1603" t="s">
        <v>43</v>
      </c>
      <c r="I1603" t="s">
        <v>44</v>
      </c>
      <c r="J1603" t="s">
        <v>64</v>
      </c>
    </row>
    <row r="1604" spans="1:11" x14ac:dyDescent="0.25">
      <c r="A1604" s="7">
        <v>29183</v>
      </c>
      <c r="B1604">
        <v>2019</v>
      </c>
      <c r="C1604" t="s">
        <v>837</v>
      </c>
      <c r="D1604" t="s">
        <v>2117</v>
      </c>
      <c r="E1604" t="s">
        <v>2118</v>
      </c>
      <c r="F1604" s="1">
        <v>1099.4000000000001</v>
      </c>
      <c r="G1604" t="s">
        <v>63</v>
      </c>
      <c r="H1604" t="s">
        <v>43</v>
      </c>
      <c r="I1604" t="s">
        <v>44</v>
      </c>
      <c r="J1604" t="s">
        <v>64</v>
      </c>
    </row>
    <row r="1605" spans="1:11" x14ac:dyDescent="0.25">
      <c r="A1605" s="7">
        <v>28059</v>
      </c>
      <c r="B1605">
        <v>2019</v>
      </c>
      <c r="C1605" t="s">
        <v>610</v>
      </c>
      <c r="D1605" t="s">
        <v>670</v>
      </c>
      <c r="E1605" t="s">
        <v>671</v>
      </c>
      <c r="F1605" s="1">
        <v>1096.5999999999999</v>
      </c>
      <c r="G1605" t="s">
        <v>63</v>
      </c>
      <c r="H1605" t="s">
        <v>43</v>
      </c>
      <c r="I1605" t="s">
        <v>44</v>
      </c>
      <c r="J1605" t="s">
        <v>64</v>
      </c>
    </row>
    <row r="1606" spans="1:11" x14ac:dyDescent="0.25">
      <c r="A1606" s="7">
        <v>18153</v>
      </c>
      <c r="B1606">
        <v>2019</v>
      </c>
      <c r="C1606" t="s">
        <v>56</v>
      </c>
      <c r="D1606" t="s">
        <v>689</v>
      </c>
      <c r="E1606" t="s">
        <v>1162</v>
      </c>
      <c r="F1606" s="1">
        <v>1080</v>
      </c>
      <c r="G1606" t="s">
        <v>63</v>
      </c>
      <c r="H1606" t="s">
        <v>43</v>
      </c>
      <c r="I1606" t="s">
        <v>44</v>
      </c>
      <c r="J1606" t="s">
        <v>64</v>
      </c>
    </row>
    <row r="1607" spans="1:11" x14ac:dyDescent="0.25">
      <c r="A1607" s="7">
        <v>48375</v>
      </c>
      <c r="B1607">
        <v>2019</v>
      </c>
      <c r="C1607" t="s">
        <v>45</v>
      </c>
      <c r="D1607" t="s">
        <v>1624</v>
      </c>
      <c r="E1607" t="s">
        <v>1844</v>
      </c>
      <c r="F1607" s="1">
        <v>1080</v>
      </c>
      <c r="G1607" t="s">
        <v>63</v>
      </c>
      <c r="H1607" t="s">
        <v>43</v>
      </c>
      <c r="I1607" t="s">
        <v>44</v>
      </c>
      <c r="J1607" t="s">
        <v>64</v>
      </c>
    </row>
    <row r="1608" spans="1:11" x14ac:dyDescent="0.25">
      <c r="A1608" s="7">
        <v>18165</v>
      </c>
      <c r="B1608">
        <v>2019</v>
      </c>
      <c r="C1608" t="s">
        <v>56</v>
      </c>
      <c r="D1608" t="s">
        <v>1391</v>
      </c>
      <c r="E1608" t="s">
        <v>1392</v>
      </c>
      <c r="F1608" s="1">
        <v>1062</v>
      </c>
      <c r="G1608" t="s">
        <v>63</v>
      </c>
      <c r="H1608" t="s">
        <v>43</v>
      </c>
      <c r="I1608" t="s">
        <v>44</v>
      </c>
      <c r="J1608" t="s">
        <v>64</v>
      </c>
    </row>
    <row r="1609" spans="1:11" x14ac:dyDescent="0.25">
      <c r="A1609" s="7">
        <v>51041</v>
      </c>
      <c r="B1609">
        <v>2019</v>
      </c>
      <c r="C1609" t="s">
        <v>355</v>
      </c>
      <c r="D1609" t="s">
        <v>1951</v>
      </c>
      <c r="E1609" t="s">
        <v>1952</v>
      </c>
      <c r="F1609" s="1">
        <v>1052.9000000000001</v>
      </c>
      <c r="G1609" t="s">
        <v>63</v>
      </c>
      <c r="H1609" t="s">
        <v>43</v>
      </c>
      <c r="I1609" t="s">
        <v>44</v>
      </c>
      <c r="J1609" t="s">
        <v>64</v>
      </c>
    </row>
    <row r="1610" spans="1:11" x14ac:dyDescent="0.25">
      <c r="A1610" s="7">
        <v>48309</v>
      </c>
      <c r="B1610">
        <v>2019</v>
      </c>
      <c r="C1610" t="s">
        <v>45</v>
      </c>
      <c r="D1610" t="s">
        <v>2084</v>
      </c>
      <c r="E1610" t="s">
        <v>2085</v>
      </c>
      <c r="F1610" s="1">
        <v>1008</v>
      </c>
      <c r="G1610" t="s">
        <v>63</v>
      </c>
      <c r="H1610" t="s">
        <v>43</v>
      </c>
      <c r="I1610" t="s">
        <v>44</v>
      </c>
      <c r="J1610" t="s">
        <v>64</v>
      </c>
    </row>
    <row r="1611" spans="1:11" x14ac:dyDescent="0.25">
      <c r="A1611" s="7">
        <v>17135</v>
      </c>
      <c r="B1611">
        <v>2019</v>
      </c>
      <c r="C1611" t="s">
        <v>122</v>
      </c>
      <c r="D1611" t="s">
        <v>950</v>
      </c>
      <c r="E1611" t="s">
        <v>2119</v>
      </c>
      <c r="F1611">
        <v>1005.4</v>
      </c>
      <c r="G1611" t="s">
        <v>238</v>
      </c>
      <c r="H1611" t="s">
        <v>43</v>
      </c>
      <c r="I1611" t="s">
        <v>44</v>
      </c>
      <c r="J1611" t="s">
        <v>239</v>
      </c>
      <c r="K1611">
        <v>2019</v>
      </c>
    </row>
    <row r="1612" spans="1:11" x14ac:dyDescent="0.25">
      <c r="A1612" s="7">
        <v>47157</v>
      </c>
      <c r="B1612">
        <v>2019</v>
      </c>
      <c r="C1612" t="s">
        <v>415</v>
      </c>
      <c r="D1612" t="s">
        <v>658</v>
      </c>
      <c r="E1612" t="s">
        <v>659</v>
      </c>
      <c r="F1612">
        <v>990</v>
      </c>
      <c r="G1612" t="s">
        <v>238</v>
      </c>
      <c r="H1612" t="s">
        <v>43</v>
      </c>
      <c r="I1612" t="s">
        <v>44</v>
      </c>
      <c r="J1612" t="s">
        <v>239</v>
      </c>
      <c r="K1612">
        <v>2018</v>
      </c>
    </row>
    <row r="1613" spans="1:11" x14ac:dyDescent="0.25">
      <c r="A1613" s="7">
        <v>31025</v>
      </c>
      <c r="B1613">
        <v>2019</v>
      </c>
      <c r="C1613" t="s">
        <v>1013</v>
      </c>
      <c r="D1613" t="s">
        <v>1038</v>
      </c>
      <c r="E1613" t="s">
        <v>2120</v>
      </c>
      <c r="F1613" s="1">
        <v>345</v>
      </c>
      <c r="G1613" t="s">
        <v>71</v>
      </c>
      <c r="H1613" t="s">
        <v>43</v>
      </c>
      <c r="I1613" t="s">
        <v>44</v>
      </c>
      <c r="J1613" t="s">
        <v>72</v>
      </c>
    </row>
    <row r="1614" spans="1:11" x14ac:dyDescent="0.25">
      <c r="A1614" s="7">
        <v>54073</v>
      </c>
      <c r="B1614">
        <v>2019</v>
      </c>
      <c r="C1614" t="s">
        <v>94</v>
      </c>
      <c r="D1614" t="s">
        <v>1459</v>
      </c>
      <c r="E1614" t="s">
        <v>1460</v>
      </c>
      <c r="F1614" s="1">
        <v>344</v>
      </c>
      <c r="G1614" t="s">
        <v>71</v>
      </c>
      <c r="H1614" t="s">
        <v>43</v>
      </c>
      <c r="I1614" t="s">
        <v>44</v>
      </c>
      <c r="J1614" t="s">
        <v>72</v>
      </c>
    </row>
    <row r="1615" spans="1:11" x14ac:dyDescent="0.25">
      <c r="A1615" s="7">
        <v>37007</v>
      </c>
      <c r="B1615">
        <v>2019</v>
      </c>
      <c r="C1615" t="s">
        <v>168</v>
      </c>
      <c r="D1615" t="s">
        <v>366</v>
      </c>
      <c r="E1615" t="s">
        <v>367</v>
      </c>
      <c r="F1615" s="1">
        <v>343.8</v>
      </c>
      <c r="G1615" t="s">
        <v>71</v>
      </c>
      <c r="H1615" t="s">
        <v>43</v>
      </c>
      <c r="I1615" t="s">
        <v>44</v>
      </c>
      <c r="J1615" t="s">
        <v>72</v>
      </c>
    </row>
    <row r="1616" spans="1:11" x14ac:dyDescent="0.25">
      <c r="A1616" s="7">
        <v>13205</v>
      </c>
      <c r="B1616">
        <v>2019</v>
      </c>
      <c r="C1616" t="s">
        <v>109</v>
      </c>
      <c r="D1616" t="s">
        <v>814</v>
      </c>
      <c r="E1616" t="s">
        <v>815</v>
      </c>
      <c r="F1616" s="1">
        <v>341.6</v>
      </c>
      <c r="G1616" t="s">
        <v>71</v>
      </c>
      <c r="H1616" t="s">
        <v>43</v>
      </c>
      <c r="I1616" t="s">
        <v>44</v>
      </c>
      <c r="J1616" t="s">
        <v>72</v>
      </c>
    </row>
    <row r="1617" spans="1:10" x14ac:dyDescent="0.25">
      <c r="A1617" s="7">
        <v>24025</v>
      </c>
      <c r="B1617">
        <v>2019</v>
      </c>
      <c r="C1617" t="s">
        <v>145</v>
      </c>
      <c r="D1617" t="s">
        <v>1448</v>
      </c>
      <c r="E1617" t="s">
        <v>1449</v>
      </c>
      <c r="F1617" s="1">
        <v>340.9</v>
      </c>
      <c r="G1617" t="s">
        <v>71</v>
      </c>
      <c r="H1617" t="s">
        <v>43</v>
      </c>
      <c r="I1617" t="s">
        <v>44</v>
      </c>
      <c r="J1617" t="s">
        <v>72</v>
      </c>
    </row>
    <row r="1618" spans="1:10" x14ac:dyDescent="0.25">
      <c r="A1618" s="7">
        <v>40083</v>
      </c>
      <c r="B1618">
        <v>2019</v>
      </c>
      <c r="C1618" t="s">
        <v>194</v>
      </c>
      <c r="D1618" t="s">
        <v>553</v>
      </c>
      <c r="E1618" t="s">
        <v>1559</v>
      </c>
      <c r="F1618" s="1">
        <v>338</v>
      </c>
      <c r="G1618" t="s">
        <v>71</v>
      </c>
      <c r="H1618" t="s">
        <v>43</v>
      </c>
      <c r="I1618" t="s">
        <v>44</v>
      </c>
      <c r="J1618" t="s">
        <v>72</v>
      </c>
    </row>
    <row r="1619" spans="1:10" x14ac:dyDescent="0.25">
      <c r="A1619" s="7">
        <v>31153</v>
      </c>
      <c r="B1619">
        <v>2019</v>
      </c>
      <c r="C1619" t="s">
        <v>1013</v>
      </c>
      <c r="D1619" t="s">
        <v>2121</v>
      </c>
      <c r="E1619" t="s">
        <v>2122</v>
      </c>
      <c r="F1619" s="1">
        <v>334.9</v>
      </c>
      <c r="G1619" t="s">
        <v>71</v>
      </c>
      <c r="H1619" t="s">
        <v>43</v>
      </c>
      <c r="I1619" t="s">
        <v>44</v>
      </c>
      <c r="J1619" t="s">
        <v>72</v>
      </c>
    </row>
    <row r="1620" spans="1:10" x14ac:dyDescent="0.25">
      <c r="A1620" s="7">
        <v>27131</v>
      </c>
      <c r="B1620">
        <v>2019</v>
      </c>
      <c r="C1620" t="s">
        <v>319</v>
      </c>
      <c r="D1620" t="s">
        <v>1302</v>
      </c>
      <c r="E1620" t="s">
        <v>1303</v>
      </c>
      <c r="F1620" s="1">
        <v>334.5</v>
      </c>
      <c r="G1620" t="s">
        <v>71</v>
      </c>
      <c r="H1620" t="s">
        <v>43</v>
      </c>
      <c r="I1620" t="s">
        <v>44</v>
      </c>
      <c r="J1620" t="s">
        <v>72</v>
      </c>
    </row>
    <row r="1621" spans="1:10" x14ac:dyDescent="0.25">
      <c r="A1621" s="7">
        <v>25001</v>
      </c>
      <c r="B1621">
        <v>2019</v>
      </c>
      <c r="C1621" t="s">
        <v>228</v>
      </c>
      <c r="D1621" t="s">
        <v>1451</v>
      </c>
      <c r="E1621" t="s">
        <v>1452</v>
      </c>
      <c r="F1621" s="1">
        <v>330</v>
      </c>
      <c r="G1621" t="s">
        <v>71</v>
      </c>
      <c r="H1621" t="s">
        <v>43</v>
      </c>
      <c r="I1621" t="s">
        <v>44</v>
      </c>
      <c r="J1621" t="s">
        <v>72</v>
      </c>
    </row>
    <row r="1622" spans="1:10" x14ac:dyDescent="0.25">
      <c r="A1622" s="7">
        <v>46011</v>
      </c>
      <c r="B1622">
        <v>2019</v>
      </c>
      <c r="C1622" t="s">
        <v>1139</v>
      </c>
      <c r="D1622" t="s">
        <v>1140</v>
      </c>
      <c r="E1622" t="s">
        <v>1141</v>
      </c>
      <c r="F1622" s="1">
        <v>324</v>
      </c>
      <c r="G1622" t="s">
        <v>71</v>
      </c>
      <c r="H1622" t="s">
        <v>43</v>
      </c>
      <c r="I1622" t="s">
        <v>44</v>
      </c>
      <c r="J1622" t="s">
        <v>72</v>
      </c>
    </row>
    <row r="1623" spans="1:10" x14ac:dyDescent="0.25">
      <c r="A1623" s="7">
        <v>35001</v>
      </c>
      <c r="B1623">
        <v>2019</v>
      </c>
      <c r="C1623" t="s">
        <v>266</v>
      </c>
      <c r="D1623" t="s">
        <v>899</v>
      </c>
      <c r="E1623" t="s">
        <v>900</v>
      </c>
      <c r="F1623" s="1">
        <v>322.09999999999997</v>
      </c>
      <c r="G1623" t="s">
        <v>71</v>
      </c>
      <c r="H1623" t="s">
        <v>43</v>
      </c>
      <c r="I1623" t="s">
        <v>44</v>
      </c>
      <c r="J1623" t="s">
        <v>72</v>
      </c>
    </row>
    <row r="1624" spans="1:10" x14ac:dyDescent="0.25">
      <c r="A1624" s="7">
        <v>29101</v>
      </c>
      <c r="B1624">
        <v>2019</v>
      </c>
      <c r="C1624" t="s">
        <v>837</v>
      </c>
      <c r="D1624" t="s">
        <v>682</v>
      </c>
      <c r="E1624" t="s">
        <v>2123</v>
      </c>
      <c r="F1624" s="1">
        <v>321.29999999999995</v>
      </c>
      <c r="G1624" t="s">
        <v>71</v>
      </c>
      <c r="H1624" t="s">
        <v>43</v>
      </c>
      <c r="I1624" t="s">
        <v>44</v>
      </c>
      <c r="J1624" t="s">
        <v>72</v>
      </c>
    </row>
    <row r="1625" spans="1:10" x14ac:dyDescent="0.25">
      <c r="A1625" s="7">
        <v>53015</v>
      </c>
      <c r="B1625">
        <v>2019</v>
      </c>
      <c r="C1625" t="s">
        <v>51</v>
      </c>
      <c r="D1625" t="s">
        <v>2124</v>
      </c>
      <c r="E1625" t="s">
        <v>2125</v>
      </c>
      <c r="F1625" s="1">
        <v>319</v>
      </c>
      <c r="G1625" t="s">
        <v>71</v>
      </c>
      <c r="H1625" t="s">
        <v>43</v>
      </c>
      <c r="I1625" t="s">
        <v>44</v>
      </c>
      <c r="J1625" t="s">
        <v>72</v>
      </c>
    </row>
    <row r="1626" spans="1:10" x14ac:dyDescent="0.25">
      <c r="A1626" s="7">
        <v>16075</v>
      </c>
      <c r="B1626">
        <v>2019</v>
      </c>
      <c r="C1626" t="s">
        <v>380</v>
      </c>
      <c r="D1626" t="s">
        <v>2126</v>
      </c>
      <c r="E1626" t="s">
        <v>2127</v>
      </c>
      <c r="F1626" s="1">
        <v>318.5</v>
      </c>
      <c r="G1626" t="s">
        <v>71</v>
      </c>
      <c r="H1626" t="s">
        <v>43</v>
      </c>
      <c r="I1626" t="s">
        <v>44</v>
      </c>
      <c r="J1626" t="s">
        <v>72</v>
      </c>
    </row>
    <row r="1627" spans="1:10" x14ac:dyDescent="0.25">
      <c r="A1627" s="7">
        <v>29147</v>
      </c>
      <c r="B1627">
        <v>2019</v>
      </c>
      <c r="C1627" t="s">
        <v>837</v>
      </c>
      <c r="D1627" t="s">
        <v>2128</v>
      </c>
      <c r="E1627" t="s">
        <v>2129</v>
      </c>
      <c r="F1627" s="1">
        <v>315.60000000000002</v>
      </c>
      <c r="G1627" t="s">
        <v>71</v>
      </c>
      <c r="H1627" t="s">
        <v>43</v>
      </c>
      <c r="I1627" t="s">
        <v>44</v>
      </c>
      <c r="J1627" t="s">
        <v>72</v>
      </c>
    </row>
    <row r="1628" spans="1:10" x14ac:dyDescent="0.25">
      <c r="A1628" s="7">
        <v>40153</v>
      </c>
      <c r="B1628">
        <v>2019</v>
      </c>
      <c r="C1628" t="s">
        <v>194</v>
      </c>
      <c r="D1628" t="s">
        <v>1008</v>
      </c>
      <c r="E1628" t="s">
        <v>1009</v>
      </c>
      <c r="F1628" s="1">
        <v>305</v>
      </c>
      <c r="G1628" t="s">
        <v>71</v>
      </c>
      <c r="H1628" t="s">
        <v>43</v>
      </c>
      <c r="I1628" t="s">
        <v>44</v>
      </c>
      <c r="J1628" t="s">
        <v>72</v>
      </c>
    </row>
    <row r="1629" spans="1:10" x14ac:dyDescent="0.25">
      <c r="A1629" s="7">
        <v>40071</v>
      </c>
      <c r="B1629">
        <v>2019</v>
      </c>
      <c r="C1629" t="s">
        <v>194</v>
      </c>
      <c r="D1629" t="s">
        <v>586</v>
      </c>
      <c r="E1629" t="s">
        <v>587</v>
      </c>
      <c r="F1629" s="1">
        <v>304.3</v>
      </c>
      <c r="G1629" t="s">
        <v>71</v>
      </c>
      <c r="H1629" t="s">
        <v>43</v>
      </c>
      <c r="I1629" t="s">
        <v>44</v>
      </c>
      <c r="J1629" t="s">
        <v>72</v>
      </c>
    </row>
    <row r="1630" spans="1:10" x14ac:dyDescent="0.25">
      <c r="A1630" s="7">
        <v>6095</v>
      </c>
      <c r="B1630">
        <v>2019</v>
      </c>
      <c r="C1630" t="s">
        <v>39</v>
      </c>
      <c r="D1630" t="s">
        <v>210</v>
      </c>
      <c r="E1630" t="s">
        <v>211</v>
      </c>
      <c r="F1630" s="1">
        <v>304.29999999999995</v>
      </c>
      <c r="G1630" t="s">
        <v>71</v>
      </c>
      <c r="H1630" t="s">
        <v>43</v>
      </c>
      <c r="I1630" t="s">
        <v>44</v>
      </c>
      <c r="J1630" t="s">
        <v>72</v>
      </c>
    </row>
    <row r="1631" spans="1:10" x14ac:dyDescent="0.25">
      <c r="A1631" s="7">
        <v>37051</v>
      </c>
      <c r="B1631">
        <v>2019</v>
      </c>
      <c r="C1631" t="s">
        <v>168</v>
      </c>
      <c r="D1631" t="s">
        <v>602</v>
      </c>
      <c r="E1631" t="s">
        <v>603</v>
      </c>
      <c r="F1631" s="1">
        <v>303.40000000000003</v>
      </c>
      <c r="G1631" t="s">
        <v>71</v>
      </c>
      <c r="H1631" t="s">
        <v>43</v>
      </c>
      <c r="I1631" t="s">
        <v>44</v>
      </c>
      <c r="J1631" t="s">
        <v>72</v>
      </c>
    </row>
    <row r="1632" spans="1:10" x14ac:dyDescent="0.25">
      <c r="A1632" s="7">
        <v>51149</v>
      </c>
      <c r="B1632">
        <v>2019</v>
      </c>
      <c r="C1632" t="s">
        <v>355</v>
      </c>
      <c r="D1632" t="s">
        <v>2130</v>
      </c>
      <c r="E1632" t="s">
        <v>2131</v>
      </c>
      <c r="F1632" s="1">
        <v>303</v>
      </c>
      <c r="G1632" t="s">
        <v>71</v>
      </c>
      <c r="H1632" t="s">
        <v>43</v>
      </c>
      <c r="I1632" t="s">
        <v>44</v>
      </c>
      <c r="J1632" t="s">
        <v>72</v>
      </c>
    </row>
    <row r="1633" spans="1:10" x14ac:dyDescent="0.25">
      <c r="A1633" s="7">
        <v>38053</v>
      </c>
      <c r="B1633">
        <v>2019</v>
      </c>
      <c r="C1633" t="s">
        <v>33</v>
      </c>
      <c r="D1633" t="s">
        <v>34</v>
      </c>
      <c r="E1633" t="s">
        <v>35</v>
      </c>
      <c r="F1633" s="1">
        <v>302.5</v>
      </c>
      <c r="G1633" t="s">
        <v>71</v>
      </c>
      <c r="H1633" t="s">
        <v>43</v>
      </c>
      <c r="I1633" t="s">
        <v>44</v>
      </c>
      <c r="J1633" t="s">
        <v>72</v>
      </c>
    </row>
    <row r="1634" spans="1:10" x14ac:dyDescent="0.25">
      <c r="A1634" s="7">
        <v>17127</v>
      </c>
      <c r="B1634">
        <v>2019</v>
      </c>
      <c r="C1634" t="s">
        <v>122</v>
      </c>
      <c r="D1634" t="s">
        <v>2115</v>
      </c>
      <c r="E1634" t="s">
        <v>2116</v>
      </c>
      <c r="F1634" s="1">
        <v>301.5</v>
      </c>
      <c r="G1634" t="s">
        <v>71</v>
      </c>
      <c r="H1634" t="s">
        <v>43</v>
      </c>
      <c r="I1634" t="s">
        <v>44</v>
      </c>
      <c r="J1634" t="s">
        <v>72</v>
      </c>
    </row>
    <row r="1635" spans="1:10" x14ac:dyDescent="0.25">
      <c r="A1635" s="7">
        <v>48233</v>
      </c>
      <c r="B1635">
        <v>2019</v>
      </c>
      <c r="C1635" t="s">
        <v>45</v>
      </c>
      <c r="D1635" t="s">
        <v>2033</v>
      </c>
      <c r="E1635" t="s">
        <v>2034</v>
      </c>
      <c r="F1635" s="1">
        <v>301.39999999999998</v>
      </c>
      <c r="G1635" t="s">
        <v>71</v>
      </c>
      <c r="H1635" t="s">
        <v>43</v>
      </c>
      <c r="I1635" t="s">
        <v>44</v>
      </c>
      <c r="J1635" t="s">
        <v>72</v>
      </c>
    </row>
    <row r="1636" spans="1:10" x14ac:dyDescent="0.25">
      <c r="A1636" s="7">
        <v>20021</v>
      </c>
      <c r="B1636">
        <v>2019</v>
      </c>
      <c r="C1636" t="s">
        <v>284</v>
      </c>
      <c r="D1636" t="s">
        <v>443</v>
      </c>
      <c r="E1636" t="s">
        <v>2132</v>
      </c>
      <c r="F1636" s="1">
        <v>300.2</v>
      </c>
      <c r="G1636" t="s">
        <v>71</v>
      </c>
      <c r="H1636" t="s">
        <v>43</v>
      </c>
      <c r="I1636" t="s">
        <v>44</v>
      </c>
      <c r="J1636" t="s">
        <v>72</v>
      </c>
    </row>
    <row r="1637" spans="1:10" x14ac:dyDescent="0.25">
      <c r="A1637" s="7">
        <v>29019</v>
      </c>
      <c r="B1637">
        <v>2019</v>
      </c>
      <c r="C1637" t="s">
        <v>837</v>
      </c>
      <c r="D1637" t="s">
        <v>1180</v>
      </c>
      <c r="E1637" t="s">
        <v>2133</v>
      </c>
      <c r="F1637" s="1">
        <v>298.20000000000005</v>
      </c>
      <c r="G1637" t="s">
        <v>71</v>
      </c>
      <c r="H1637" t="s">
        <v>43</v>
      </c>
      <c r="I1637" t="s">
        <v>44</v>
      </c>
      <c r="J1637" t="s">
        <v>72</v>
      </c>
    </row>
    <row r="1638" spans="1:10" x14ac:dyDescent="0.25">
      <c r="A1638" s="7">
        <v>42121</v>
      </c>
      <c r="B1638">
        <v>2019</v>
      </c>
      <c r="C1638" t="s">
        <v>26</v>
      </c>
      <c r="D1638" t="s">
        <v>2134</v>
      </c>
      <c r="E1638" t="s">
        <v>2135</v>
      </c>
      <c r="F1638" s="1">
        <v>294.5</v>
      </c>
      <c r="G1638" t="s">
        <v>71</v>
      </c>
      <c r="H1638" t="s">
        <v>43</v>
      </c>
      <c r="I1638" t="s">
        <v>44</v>
      </c>
      <c r="J1638" t="s">
        <v>72</v>
      </c>
    </row>
    <row r="1639" spans="1:10" x14ac:dyDescent="0.25">
      <c r="A1639" s="7">
        <v>45063</v>
      </c>
      <c r="B1639">
        <v>2019</v>
      </c>
      <c r="C1639" t="s">
        <v>173</v>
      </c>
      <c r="D1639" t="s">
        <v>895</v>
      </c>
      <c r="E1639" t="s">
        <v>896</v>
      </c>
      <c r="F1639" s="1">
        <v>293.60000000000002</v>
      </c>
      <c r="G1639" t="s">
        <v>71</v>
      </c>
      <c r="H1639" t="s">
        <v>43</v>
      </c>
      <c r="I1639" t="s">
        <v>44</v>
      </c>
      <c r="J1639" t="s">
        <v>72</v>
      </c>
    </row>
    <row r="1640" spans="1:10" x14ac:dyDescent="0.25">
      <c r="A1640" s="7">
        <v>6095</v>
      </c>
      <c r="B1640">
        <v>2019</v>
      </c>
      <c r="C1640" t="s">
        <v>39</v>
      </c>
      <c r="D1640" t="s">
        <v>210</v>
      </c>
      <c r="E1640" t="s">
        <v>211</v>
      </c>
      <c r="F1640" s="1">
        <v>145000</v>
      </c>
      <c r="G1640" t="s">
        <v>77</v>
      </c>
      <c r="H1640" t="s">
        <v>78</v>
      </c>
      <c r="I1640" t="s">
        <v>32</v>
      </c>
    </row>
    <row r="1641" spans="1:10" x14ac:dyDescent="0.25">
      <c r="A1641" s="7">
        <v>42063</v>
      </c>
      <c r="B1641">
        <v>2019</v>
      </c>
      <c r="C1641" t="s">
        <v>26</v>
      </c>
      <c r="D1641" t="s">
        <v>61</v>
      </c>
      <c r="E1641" t="s">
        <v>62</v>
      </c>
      <c r="F1641" s="1">
        <v>2218</v>
      </c>
      <c r="G1641" t="s">
        <v>30</v>
      </c>
      <c r="H1641" t="s">
        <v>31</v>
      </c>
      <c r="I1641" t="s">
        <v>32</v>
      </c>
    </row>
    <row r="1642" spans="1:10" x14ac:dyDescent="0.25">
      <c r="A1642" s="7">
        <v>48023</v>
      </c>
      <c r="B1642">
        <v>2019</v>
      </c>
      <c r="C1642" t="s">
        <v>45</v>
      </c>
      <c r="D1642" t="s">
        <v>2136</v>
      </c>
      <c r="E1642" t="s">
        <v>2137</v>
      </c>
      <c r="F1642" s="1">
        <v>180.2</v>
      </c>
      <c r="G1642" t="s">
        <v>42</v>
      </c>
      <c r="H1642" t="s">
        <v>43</v>
      </c>
      <c r="I1642" t="s">
        <v>44</v>
      </c>
    </row>
    <row r="1643" spans="1:10" x14ac:dyDescent="0.25">
      <c r="A1643" s="7">
        <v>38021</v>
      </c>
      <c r="B1643">
        <v>2019</v>
      </c>
      <c r="C1643" t="s">
        <v>33</v>
      </c>
      <c r="D1643" t="s">
        <v>2138</v>
      </c>
      <c r="E1643" t="s">
        <v>2139</v>
      </c>
      <c r="F1643" s="1">
        <v>180</v>
      </c>
      <c r="G1643" t="s">
        <v>42</v>
      </c>
      <c r="H1643" t="s">
        <v>43</v>
      </c>
      <c r="I1643" t="s">
        <v>44</v>
      </c>
    </row>
    <row r="1644" spans="1:10" x14ac:dyDescent="0.25">
      <c r="A1644" s="7">
        <v>53071</v>
      </c>
      <c r="B1644">
        <v>2019</v>
      </c>
      <c r="C1644" t="s">
        <v>51</v>
      </c>
      <c r="D1644" t="s">
        <v>2140</v>
      </c>
      <c r="E1644" t="s">
        <v>2141</v>
      </c>
      <c r="F1644" s="1">
        <v>176.9</v>
      </c>
      <c r="G1644" t="s">
        <v>42</v>
      </c>
      <c r="H1644" t="s">
        <v>43</v>
      </c>
      <c r="I1644" t="s">
        <v>44</v>
      </c>
    </row>
    <row r="1645" spans="1:10" x14ac:dyDescent="0.25">
      <c r="A1645" s="7">
        <v>17091</v>
      </c>
      <c r="B1645">
        <v>2019</v>
      </c>
      <c r="C1645" t="s">
        <v>122</v>
      </c>
      <c r="D1645" t="s">
        <v>2142</v>
      </c>
      <c r="E1645" t="s">
        <v>2143</v>
      </c>
      <c r="F1645" s="1">
        <v>175</v>
      </c>
      <c r="G1645" t="s">
        <v>42</v>
      </c>
      <c r="H1645" t="s">
        <v>43</v>
      </c>
      <c r="I1645" t="s">
        <v>44</v>
      </c>
    </row>
    <row r="1646" spans="1:10" x14ac:dyDescent="0.25">
      <c r="A1646" s="7">
        <v>5013</v>
      </c>
      <c r="B1646">
        <v>2019</v>
      </c>
      <c r="C1646" t="s">
        <v>250</v>
      </c>
      <c r="D1646" t="s">
        <v>961</v>
      </c>
      <c r="E1646" t="s">
        <v>2144</v>
      </c>
      <c r="F1646" s="1">
        <v>12</v>
      </c>
      <c r="G1646" t="s">
        <v>97</v>
      </c>
      <c r="H1646" t="s">
        <v>43</v>
      </c>
      <c r="I1646" t="s">
        <v>44</v>
      </c>
    </row>
    <row r="1647" spans="1:10" x14ac:dyDescent="0.25">
      <c r="A1647" s="7">
        <v>36037</v>
      </c>
      <c r="B1647">
        <v>2019</v>
      </c>
      <c r="C1647" t="s">
        <v>116</v>
      </c>
      <c r="D1647" t="s">
        <v>2145</v>
      </c>
      <c r="E1647" t="s">
        <v>2146</v>
      </c>
      <c r="F1647" s="1">
        <v>12</v>
      </c>
      <c r="G1647" t="s">
        <v>97</v>
      </c>
      <c r="H1647" t="s">
        <v>43</v>
      </c>
      <c r="I1647" t="s">
        <v>44</v>
      </c>
    </row>
    <row r="1648" spans="1:10" x14ac:dyDescent="0.25">
      <c r="A1648" s="7">
        <v>50017</v>
      </c>
      <c r="B1648">
        <v>2019</v>
      </c>
      <c r="C1648" t="s">
        <v>1323</v>
      </c>
      <c r="D1648" t="s">
        <v>192</v>
      </c>
      <c r="E1648" t="s">
        <v>2147</v>
      </c>
      <c r="F1648" s="1">
        <v>12</v>
      </c>
      <c r="G1648" t="s">
        <v>97</v>
      </c>
      <c r="H1648" t="s">
        <v>43</v>
      </c>
      <c r="I1648" t="s">
        <v>44</v>
      </c>
    </row>
    <row r="1649" spans="1:11" x14ac:dyDescent="0.25">
      <c r="A1649" s="7">
        <v>50021</v>
      </c>
      <c r="B1649">
        <v>2019</v>
      </c>
      <c r="C1649" t="s">
        <v>1323</v>
      </c>
      <c r="D1649" t="s">
        <v>2148</v>
      </c>
      <c r="E1649" t="s">
        <v>2149</v>
      </c>
      <c r="F1649" s="1">
        <v>12</v>
      </c>
      <c r="G1649" t="s">
        <v>97</v>
      </c>
      <c r="H1649" t="s">
        <v>43</v>
      </c>
      <c r="I1649" t="s">
        <v>44</v>
      </c>
    </row>
    <row r="1650" spans="1:11" x14ac:dyDescent="0.25">
      <c r="A1650" s="7">
        <v>37023</v>
      </c>
      <c r="B1650">
        <v>2019</v>
      </c>
      <c r="C1650" t="s">
        <v>168</v>
      </c>
      <c r="D1650" t="s">
        <v>793</v>
      </c>
      <c r="E1650" t="s">
        <v>2150</v>
      </c>
      <c r="F1650" s="1">
        <v>11.9</v>
      </c>
      <c r="G1650" t="s">
        <v>97</v>
      </c>
      <c r="H1650" t="s">
        <v>43</v>
      </c>
      <c r="I1650" t="s">
        <v>44</v>
      </c>
    </row>
    <row r="1651" spans="1:11" x14ac:dyDescent="0.25">
      <c r="A1651" s="7">
        <v>27009</v>
      </c>
      <c r="B1651">
        <v>2019</v>
      </c>
      <c r="C1651" t="s">
        <v>319</v>
      </c>
      <c r="D1651" t="s">
        <v>57</v>
      </c>
      <c r="E1651" t="s">
        <v>2151</v>
      </c>
      <c r="F1651" s="1">
        <v>11.8</v>
      </c>
      <c r="G1651" t="s">
        <v>97</v>
      </c>
      <c r="H1651" t="s">
        <v>43</v>
      </c>
      <c r="I1651" t="s">
        <v>44</v>
      </c>
    </row>
    <row r="1652" spans="1:11" x14ac:dyDescent="0.25">
      <c r="A1652" s="7">
        <v>27023</v>
      </c>
      <c r="B1652">
        <v>2019</v>
      </c>
      <c r="C1652" t="s">
        <v>319</v>
      </c>
      <c r="D1652" t="s">
        <v>2152</v>
      </c>
      <c r="E1652" t="s">
        <v>2153</v>
      </c>
      <c r="F1652" s="1">
        <v>11.600000000000001</v>
      </c>
      <c r="G1652" t="s">
        <v>97</v>
      </c>
      <c r="H1652" t="s">
        <v>43</v>
      </c>
      <c r="I1652" t="s">
        <v>44</v>
      </c>
    </row>
    <row r="1653" spans="1:11" x14ac:dyDescent="0.25">
      <c r="A1653" s="7">
        <v>42071</v>
      </c>
      <c r="B1653">
        <v>2019</v>
      </c>
      <c r="C1653" t="s">
        <v>26</v>
      </c>
      <c r="D1653" t="s">
        <v>1796</v>
      </c>
      <c r="E1653" t="s">
        <v>2154</v>
      </c>
      <c r="F1653" s="1">
        <v>11.6</v>
      </c>
      <c r="G1653" t="s">
        <v>97</v>
      </c>
      <c r="H1653" t="s">
        <v>43</v>
      </c>
      <c r="I1653" t="s">
        <v>44</v>
      </c>
    </row>
    <row r="1654" spans="1:11" x14ac:dyDescent="0.25">
      <c r="A1654" s="7">
        <v>48015</v>
      </c>
      <c r="B1654">
        <v>2019</v>
      </c>
      <c r="C1654" t="s">
        <v>45</v>
      </c>
      <c r="D1654" t="s">
        <v>2155</v>
      </c>
      <c r="E1654" t="s">
        <v>2156</v>
      </c>
      <c r="F1654" s="1">
        <v>11.6</v>
      </c>
      <c r="G1654" t="s">
        <v>97</v>
      </c>
      <c r="H1654" t="s">
        <v>43</v>
      </c>
      <c r="I1654" t="s">
        <v>44</v>
      </c>
    </row>
    <row r="1655" spans="1:11" x14ac:dyDescent="0.25">
      <c r="A1655" s="7">
        <v>12117</v>
      </c>
      <c r="B1655">
        <v>2019</v>
      </c>
      <c r="C1655" t="s">
        <v>119</v>
      </c>
      <c r="D1655" t="s">
        <v>755</v>
      </c>
      <c r="E1655" t="s">
        <v>2157</v>
      </c>
      <c r="F1655" s="1">
        <v>11.5</v>
      </c>
      <c r="G1655" t="s">
        <v>97</v>
      </c>
      <c r="H1655" t="s">
        <v>43</v>
      </c>
      <c r="I1655" t="s">
        <v>44</v>
      </c>
    </row>
    <row r="1656" spans="1:11" x14ac:dyDescent="0.25">
      <c r="A1656" s="7">
        <v>27117</v>
      </c>
      <c r="B1656">
        <v>2019</v>
      </c>
      <c r="C1656" t="s">
        <v>319</v>
      </c>
      <c r="D1656" t="s">
        <v>1059</v>
      </c>
      <c r="E1656" t="s">
        <v>1060</v>
      </c>
      <c r="F1656" s="1">
        <v>11.5</v>
      </c>
      <c r="G1656" t="s">
        <v>97</v>
      </c>
      <c r="H1656" t="s">
        <v>43</v>
      </c>
      <c r="I1656" t="s">
        <v>44</v>
      </c>
    </row>
    <row r="1657" spans="1:11" x14ac:dyDescent="0.25">
      <c r="A1657" s="7">
        <v>39069</v>
      </c>
      <c r="B1657">
        <v>2019</v>
      </c>
      <c r="C1657" t="s">
        <v>65</v>
      </c>
      <c r="D1657" t="s">
        <v>1049</v>
      </c>
      <c r="E1657" t="s">
        <v>2158</v>
      </c>
      <c r="F1657" s="1">
        <v>11.5</v>
      </c>
      <c r="G1657" t="s">
        <v>97</v>
      </c>
      <c r="H1657" t="s">
        <v>43</v>
      </c>
      <c r="I1657" t="s">
        <v>44</v>
      </c>
    </row>
    <row r="1658" spans="1:11" x14ac:dyDescent="0.25">
      <c r="A1658" s="7">
        <v>8031</v>
      </c>
      <c r="B1658">
        <v>2019</v>
      </c>
      <c r="C1658" t="s">
        <v>185</v>
      </c>
      <c r="D1658" t="s">
        <v>890</v>
      </c>
      <c r="E1658" t="s">
        <v>891</v>
      </c>
      <c r="F1658" s="1">
        <v>194</v>
      </c>
      <c r="G1658" t="s">
        <v>71</v>
      </c>
      <c r="H1658" t="s">
        <v>43</v>
      </c>
      <c r="I1658" t="s">
        <v>44</v>
      </c>
      <c r="J1658" t="s">
        <v>72</v>
      </c>
    </row>
    <row r="1659" spans="1:11" x14ac:dyDescent="0.25">
      <c r="A1659" s="7">
        <v>5143</v>
      </c>
      <c r="B1659">
        <v>2019</v>
      </c>
      <c r="C1659" t="s">
        <v>250</v>
      </c>
      <c r="D1659" t="s">
        <v>457</v>
      </c>
      <c r="E1659" t="s">
        <v>2007</v>
      </c>
      <c r="F1659" s="1">
        <v>11</v>
      </c>
      <c r="G1659" t="s">
        <v>97</v>
      </c>
      <c r="H1659" t="s">
        <v>43</v>
      </c>
      <c r="I1659" t="s">
        <v>44</v>
      </c>
    </row>
    <row r="1660" spans="1:11" x14ac:dyDescent="0.25">
      <c r="A1660" s="7">
        <v>40015</v>
      </c>
      <c r="B1660">
        <v>2019</v>
      </c>
      <c r="C1660" t="s">
        <v>194</v>
      </c>
      <c r="D1660" t="s">
        <v>963</v>
      </c>
      <c r="E1660" t="s">
        <v>964</v>
      </c>
      <c r="F1660" s="1">
        <v>11</v>
      </c>
      <c r="G1660" t="s">
        <v>97</v>
      </c>
      <c r="H1660" t="s">
        <v>43</v>
      </c>
      <c r="I1660" t="s">
        <v>44</v>
      </c>
    </row>
    <row r="1661" spans="1:11" x14ac:dyDescent="0.25">
      <c r="A1661" s="7">
        <v>8041</v>
      </c>
      <c r="B1661">
        <v>2019</v>
      </c>
      <c r="C1661" t="s">
        <v>185</v>
      </c>
      <c r="D1661" t="s">
        <v>664</v>
      </c>
      <c r="E1661" t="s">
        <v>1884</v>
      </c>
      <c r="F1661" s="1">
        <v>154.19999999999999</v>
      </c>
      <c r="G1661" t="s">
        <v>71</v>
      </c>
      <c r="H1661" t="s">
        <v>43</v>
      </c>
      <c r="I1661" t="s">
        <v>44</v>
      </c>
      <c r="J1661" t="s">
        <v>72</v>
      </c>
    </row>
    <row r="1662" spans="1:11" x14ac:dyDescent="0.25">
      <c r="A1662" s="7">
        <v>17031</v>
      </c>
      <c r="B1662">
        <v>2019</v>
      </c>
      <c r="C1662" t="s">
        <v>122</v>
      </c>
      <c r="D1662" t="s">
        <v>1267</v>
      </c>
      <c r="E1662" t="s">
        <v>1268</v>
      </c>
      <c r="F1662">
        <v>971.40000000000009</v>
      </c>
      <c r="G1662" t="s">
        <v>238</v>
      </c>
      <c r="H1662" t="s">
        <v>43</v>
      </c>
      <c r="I1662" t="s">
        <v>44</v>
      </c>
      <c r="J1662" t="s">
        <v>239</v>
      </c>
      <c r="K1662">
        <v>2012</v>
      </c>
    </row>
    <row r="1663" spans="1:11" x14ac:dyDescent="0.25">
      <c r="A1663" s="7">
        <v>12017</v>
      </c>
      <c r="B1663">
        <v>2019</v>
      </c>
      <c r="C1663" t="s">
        <v>119</v>
      </c>
      <c r="D1663" t="s">
        <v>433</v>
      </c>
      <c r="E1663" t="s">
        <v>434</v>
      </c>
      <c r="F1663">
        <v>964.3</v>
      </c>
      <c r="G1663" t="s">
        <v>238</v>
      </c>
      <c r="H1663" t="s">
        <v>43</v>
      </c>
      <c r="I1663" t="s">
        <v>44</v>
      </c>
      <c r="J1663" t="s">
        <v>239</v>
      </c>
      <c r="K1663">
        <v>2018</v>
      </c>
    </row>
    <row r="1664" spans="1:11" x14ac:dyDescent="0.25">
      <c r="A1664" s="7">
        <v>13115</v>
      </c>
      <c r="B1664">
        <v>2019</v>
      </c>
      <c r="C1664" t="s">
        <v>109</v>
      </c>
      <c r="D1664" t="s">
        <v>303</v>
      </c>
      <c r="E1664" t="s">
        <v>2159</v>
      </c>
      <c r="F1664">
        <v>953</v>
      </c>
      <c r="G1664" t="s">
        <v>238</v>
      </c>
      <c r="H1664" t="s">
        <v>43</v>
      </c>
      <c r="I1664" t="s">
        <v>44</v>
      </c>
      <c r="J1664" t="s">
        <v>239</v>
      </c>
      <c r="K1664">
        <v>2019</v>
      </c>
    </row>
    <row r="1665" spans="1:10" x14ac:dyDescent="0.25">
      <c r="A1665" s="7">
        <v>1117</v>
      </c>
      <c r="B1665">
        <v>2019</v>
      </c>
      <c r="C1665" t="s">
        <v>138</v>
      </c>
      <c r="D1665" t="s">
        <v>658</v>
      </c>
      <c r="E1665" t="s">
        <v>1131</v>
      </c>
      <c r="F1665" s="1">
        <v>952</v>
      </c>
      <c r="G1665" t="s">
        <v>63</v>
      </c>
      <c r="H1665" t="s">
        <v>43</v>
      </c>
      <c r="I1665" t="s">
        <v>44</v>
      </c>
      <c r="J1665" t="s">
        <v>64</v>
      </c>
    </row>
    <row r="1666" spans="1:10" x14ac:dyDescent="0.25">
      <c r="A1666" s="7">
        <v>47001</v>
      </c>
      <c r="B1666">
        <v>2019</v>
      </c>
      <c r="C1666" t="s">
        <v>415</v>
      </c>
      <c r="D1666" t="s">
        <v>400</v>
      </c>
      <c r="E1666" t="s">
        <v>2160</v>
      </c>
      <c r="F1666" s="1">
        <v>950</v>
      </c>
      <c r="G1666" t="s">
        <v>63</v>
      </c>
      <c r="H1666" t="s">
        <v>43</v>
      </c>
      <c r="I1666" t="s">
        <v>44</v>
      </c>
      <c r="J1666" t="s">
        <v>64</v>
      </c>
    </row>
    <row r="1667" spans="1:10" x14ac:dyDescent="0.25">
      <c r="A1667" s="7">
        <v>27061</v>
      </c>
      <c r="B1667">
        <v>2019</v>
      </c>
      <c r="C1667" t="s">
        <v>319</v>
      </c>
      <c r="D1667" t="s">
        <v>2161</v>
      </c>
      <c r="E1667" t="s">
        <v>2162</v>
      </c>
      <c r="F1667" s="1">
        <v>949</v>
      </c>
      <c r="G1667" t="s">
        <v>63</v>
      </c>
      <c r="H1667" t="s">
        <v>43</v>
      </c>
      <c r="I1667" t="s">
        <v>44</v>
      </c>
      <c r="J1667" t="s">
        <v>64</v>
      </c>
    </row>
    <row r="1668" spans="1:10" x14ac:dyDescent="0.25">
      <c r="A1668" s="7">
        <v>55073</v>
      </c>
      <c r="B1668">
        <v>2019</v>
      </c>
      <c r="C1668" t="s">
        <v>242</v>
      </c>
      <c r="D1668" t="s">
        <v>2163</v>
      </c>
      <c r="E1668" t="s">
        <v>2164</v>
      </c>
      <c r="F1668" s="1">
        <v>945.5</v>
      </c>
      <c r="G1668" t="s">
        <v>63</v>
      </c>
      <c r="H1668" t="s">
        <v>43</v>
      </c>
      <c r="I1668" t="s">
        <v>44</v>
      </c>
      <c r="J1668" t="s">
        <v>64</v>
      </c>
    </row>
    <row r="1669" spans="1:10" x14ac:dyDescent="0.25">
      <c r="A1669" s="7">
        <v>12095</v>
      </c>
      <c r="B1669">
        <v>2019</v>
      </c>
      <c r="C1669" t="s">
        <v>119</v>
      </c>
      <c r="D1669" t="s">
        <v>192</v>
      </c>
      <c r="E1669" t="s">
        <v>816</v>
      </c>
      <c r="F1669" s="1">
        <v>929</v>
      </c>
      <c r="G1669" t="s">
        <v>63</v>
      </c>
      <c r="H1669" t="s">
        <v>43</v>
      </c>
      <c r="I1669" t="s">
        <v>44</v>
      </c>
      <c r="J1669" t="s">
        <v>64</v>
      </c>
    </row>
    <row r="1670" spans="1:10" x14ac:dyDescent="0.25">
      <c r="A1670" s="7">
        <v>56009</v>
      </c>
      <c r="B1670">
        <v>2019</v>
      </c>
      <c r="C1670" t="s">
        <v>84</v>
      </c>
      <c r="D1670" t="s">
        <v>89</v>
      </c>
      <c r="E1670" t="s">
        <v>90</v>
      </c>
      <c r="F1670" s="1">
        <v>922.2</v>
      </c>
      <c r="G1670" t="s">
        <v>63</v>
      </c>
      <c r="H1670" t="s">
        <v>43</v>
      </c>
      <c r="I1670" t="s">
        <v>44</v>
      </c>
      <c r="J1670" t="s">
        <v>64</v>
      </c>
    </row>
    <row r="1671" spans="1:10" x14ac:dyDescent="0.25">
      <c r="A1671" s="7">
        <v>42133</v>
      </c>
      <c r="B1671">
        <v>2019</v>
      </c>
      <c r="C1671" t="s">
        <v>26</v>
      </c>
      <c r="D1671" t="s">
        <v>389</v>
      </c>
      <c r="E1671" t="s">
        <v>390</v>
      </c>
      <c r="F1671" s="1">
        <v>893.69999999999993</v>
      </c>
      <c r="G1671" t="s">
        <v>63</v>
      </c>
      <c r="H1671" t="s">
        <v>43</v>
      </c>
      <c r="I1671" t="s">
        <v>44</v>
      </c>
      <c r="J1671" t="s">
        <v>64</v>
      </c>
    </row>
    <row r="1672" spans="1:10" x14ac:dyDescent="0.25">
      <c r="A1672" s="7">
        <v>26163</v>
      </c>
      <c r="B1672">
        <v>2019</v>
      </c>
      <c r="C1672" t="s">
        <v>171</v>
      </c>
      <c r="D1672" t="s">
        <v>421</v>
      </c>
      <c r="E1672" t="s">
        <v>869</v>
      </c>
      <c r="F1672" s="1">
        <v>893.6</v>
      </c>
      <c r="G1672" t="s">
        <v>63</v>
      </c>
      <c r="H1672" t="s">
        <v>43</v>
      </c>
      <c r="I1672" t="s">
        <v>44</v>
      </c>
      <c r="J1672" t="s">
        <v>64</v>
      </c>
    </row>
    <row r="1673" spans="1:10" x14ac:dyDescent="0.25">
      <c r="A1673" s="7">
        <v>38105</v>
      </c>
      <c r="B1673">
        <v>2019</v>
      </c>
      <c r="C1673" t="s">
        <v>33</v>
      </c>
      <c r="D1673" t="s">
        <v>479</v>
      </c>
      <c r="E1673" t="s">
        <v>480</v>
      </c>
      <c r="F1673" s="1">
        <v>293.09999999999997</v>
      </c>
      <c r="G1673" t="s">
        <v>71</v>
      </c>
      <c r="H1673" t="s">
        <v>43</v>
      </c>
      <c r="I1673" t="s">
        <v>44</v>
      </c>
      <c r="J1673" t="s">
        <v>72</v>
      </c>
    </row>
    <row r="1674" spans="1:10" x14ac:dyDescent="0.25">
      <c r="A1674" s="7">
        <v>31055</v>
      </c>
      <c r="B1674">
        <v>2019</v>
      </c>
      <c r="C1674" t="s">
        <v>1013</v>
      </c>
      <c r="D1674" t="s">
        <v>2165</v>
      </c>
      <c r="E1674" t="s">
        <v>2166</v>
      </c>
      <c r="F1674" s="1">
        <v>291.10000000000002</v>
      </c>
      <c r="G1674" t="s">
        <v>71</v>
      </c>
      <c r="H1674" t="s">
        <v>43</v>
      </c>
      <c r="I1674" t="s">
        <v>44</v>
      </c>
      <c r="J1674" t="s">
        <v>72</v>
      </c>
    </row>
    <row r="1675" spans="1:10" x14ac:dyDescent="0.25">
      <c r="A1675" s="7">
        <v>40031</v>
      </c>
      <c r="B1675">
        <v>2019</v>
      </c>
      <c r="C1675" t="s">
        <v>194</v>
      </c>
      <c r="D1675" t="s">
        <v>1896</v>
      </c>
      <c r="E1675" t="s">
        <v>1897</v>
      </c>
      <c r="F1675" s="1">
        <v>290</v>
      </c>
      <c r="G1675" t="s">
        <v>71</v>
      </c>
      <c r="H1675" t="s">
        <v>43</v>
      </c>
      <c r="I1675" t="s">
        <v>44</v>
      </c>
      <c r="J1675" t="s">
        <v>72</v>
      </c>
    </row>
    <row r="1676" spans="1:10" x14ac:dyDescent="0.25">
      <c r="A1676" s="7">
        <v>55079</v>
      </c>
      <c r="B1676">
        <v>2019</v>
      </c>
      <c r="C1676" t="s">
        <v>242</v>
      </c>
      <c r="D1676" t="s">
        <v>243</v>
      </c>
      <c r="E1676" t="s">
        <v>244</v>
      </c>
      <c r="F1676" s="1">
        <v>289.5</v>
      </c>
      <c r="G1676" t="s">
        <v>71</v>
      </c>
      <c r="H1676" t="s">
        <v>43</v>
      </c>
      <c r="I1676" t="s">
        <v>44</v>
      </c>
      <c r="J1676" t="s">
        <v>72</v>
      </c>
    </row>
    <row r="1677" spans="1:10" x14ac:dyDescent="0.25">
      <c r="A1677" s="7">
        <v>12113</v>
      </c>
      <c r="B1677">
        <v>2019</v>
      </c>
      <c r="C1677" t="s">
        <v>119</v>
      </c>
      <c r="D1677" t="s">
        <v>952</v>
      </c>
      <c r="E1677" t="s">
        <v>953</v>
      </c>
      <c r="F1677" s="1">
        <v>288.59999999999997</v>
      </c>
      <c r="G1677" t="s">
        <v>71</v>
      </c>
      <c r="H1677" t="s">
        <v>43</v>
      </c>
      <c r="I1677" t="s">
        <v>44</v>
      </c>
      <c r="J1677" t="s">
        <v>72</v>
      </c>
    </row>
    <row r="1678" spans="1:10" x14ac:dyDescent="0.25">
      <c r="A1678" s="7">
        <v>23017</v>
      </c>
      <c r="B1678">
        <v>2019</v>
      </c>
      <c r="C1678" t="s">
        <v>1792</v>
      </c>
      <c r="D1678" t="s">
        <v>2167</v>
      </c>
      <c r="E1678" t="s">
        <v>2168</v>
      </c>
      <c r="F1678" s="1">
        <v>287</v>
      </c>
      <c r="G1678" t="s">
        <v>71</v>
      </c>
      <c r="H1678" t="s">
        <v>43</v>
      </c>
      <c r="I1678" t="s">
        <v>44</v>
      </c>
      <c r="J1678" t="s">
        <v>72</v>
      </c>
    </row>
    <row r="1679" spans="1:10" x14ac:dyDescent="0.25">
      <c r="A1679" s="7">
        <v>36063</v>
      </c>
      <c r="B1679">
        <v>2019</v>
      </c>
      <c r="C1679" t="s">
        <v>116</v>
      </c>
      <c r="D1679" t="s">
        <v>2169</v>
      </c>
      <c r="E1679" t="s">
        <v>2170</v>
      </c>
      <c r="F1679" s="1">
        <v>287</v>
      </c>
      <c r="G1679" t="s">
        <v>71</v>
      </c>
      <c r="H1679" t="s">
        <v>43</v>
      </c>
      <c r="I1679" t="s">
        <v>44</v>
      </c>
      <c r="J1679" t="s">
        <v>72</v>
      </c>
    </row>
    <row r="1680" spans="1:10" x14ac:dyDescent="0.25">
      <c r="A1680" s="7">
        <v>20055</v>
      </c>
      <c r="B1680">
        <v>2019</v>
      </c>
      <c r="C1680" t="s">
        <v>284</v>
      </c>
      <c r="D1680" t="s">
        <v>1583</v>
      </c>
      <c r="E1680" t="s">
        <v>1584</v>
      </c>
      <c r="F1680" s="1">
        <v>285.89999999999998</v>
      </c>
      <c r="G1680" t="s">
        <v>71</v>
      </c>
      <c r="H1680" t="s">
        <v>43</v>
      </c>
      <c r="I1680" t="s">
        <v>44</v>
      </c>
      <c r="J1680" t="s">
        <v>72</v>
      </c>
    </row>
    <row r="1681" spans="1:10" x14ac:dyDescent="0.25">
      <c r="A1681" s="7">
        <v>36019</v>
      </c>
      <c r="B1681">
        <v>2019</v>
      </c>
      <c r="C1681" t="s">
        <v>116</v>
      </c>
      <c r="D1681" t="s">
        <v>1028</v>
      </c>
      <c r="E1681" t="s">
        <v>1029</v>
      </c>
      <c r="F1681" s="1">
        <v>285.60000000000002</v>
      </c>
      <c r="G1681" t="s">
        <v>71</v>
      </c>
      <c r="H1681" t="s">
        <v>43</v>
      </c>
      <c r="I1681" t="s">
        <v>44</v>
      </c>
      <c r="J1681" t="s">
        <v>72</v>
      </c>
    </row>
    <row r="1682" spans="1:10" x14ac:dyDescent="0.25">
      <c r="A1682" s="7">
        <v>51191</v>
      </c>
      <c r="B1682">
        <v>2019</v>
      </c>
      <c r="C1682" t="s">
        <v>355</v>
      </c>
      <c r="D1682" t="s">
        <v>457</v>
      </c>
      <c r="E1682" t="s">
        <v>2171</v>
      </c>
      <c r="F1682" s="1">
        <v>285</v>
      </c>
      <c r="G1682" t="s">
        <v>71</v>
      </c>
      <c r="H1682" t="s">
        <v>43</v>
      </c>
      <c r="I1682" t="s">
        <v>44</v>
      </c>
      <c r="J1682" t="s">
        <v>72</v>
      </c>
    </row>
    <row r="1683" spans="1:10" x14ac:dyDescent="0.25">
      <c r="A1683" s="7">
        <v>18129</v>
      </c>
      <c r="B1683">
        <v>2019</v>
      </c>
      <c r="C1683" t="s">
        <v>56</v>
      </c>
      <c r="D1683" t="s">
        <v>2172</v>
      </c>
      <c r="E1683" t="s">
        <v>2173</v>
      </c>
      <c r="F1683" s="1">
        <v>284.39999999999998</v>
      </c>
      <c r="G1683" t="s">
        <v>71</v>
      </c>
      <c r="H1683" t="s">
        <v>43</v>
      </c>
      <c r="I1683" t="s">
        <v>44</v>
      </c>
      <c r="J1683" t="s">
        <v>72</v>
      </c>
    </row>
    <row r="1684" spans="1:10" x14ac:dyDescent="0.25">
      <c r="A1684" s="7">
        <v>53039</v>
      </c>
      <c r="B1684">
        <v>2019</v>
      </c>
      <c r="C1684" t="s">
        <v>51</v>
      </c>
      <c r="D1684" t="s">
        <v>52</v>
      </c>
      <c r="E1684" t="s">
        <v>53</v>
      </c>
      <c r="F1684" s="1">
        <v>284.3</v>
      </c>
      <c r="G1684" t="s">
        <v>71</v>
      </c>
      <c r="H1684" t="s">
        <v>43</v>
      </c>
      <c r="I1684" t="s">
        <v>44</v>
      </c>
      <c r="J1684" t="s">
        <v>72</v>
      </c>
    </row>
    <row r="1685" spans="1:10" x14ac:dyDescent="0.25">
      <c r="A1685" s="7">
        <v>27163</v>
      </c>
      <c r="B1685">
        <v>2019</v>
      </c>
      <c r="C1685" t="s">
        <v>319</v>
      </c>
      <c r="D1685" t="s">
        <v>457</v>
      </c>
      <c r="E1685" t="s">
        <v>1209</v>
      </c>
      <c r="F1685" s="1">
        <v>283.5</v>
      </c>
      <c r="G1685" t="s">
        <v>71</v>
      </c>
      <c r="H1685" t="s">
        <v>43</v>
      </c>
      <c r="I1685" t="s">
        <v>44</v>
      </c>
      <c r="J1685" t="s">
        <v>72</v>
      </c>
    </row>
    <row r="1686" spans="1:10" x14ac:dyDescent="0.25">
      <c r="A1686" s="7">
        <v>18057</v>
      </c>
      <c r="B1686">
        <v>2019</v>
      </c>
      <c r="C1686" t="s">
        <v>56</v>
      </c>
      <c r="D1686" t="s">
        <v>802</v>
      </c>
      <c r="E1686" t="s">
        <v>2174</v>
      </c>
      <c r="F1686" s="1">
        <v>283</v>
      </c>
      <c r="G1686" t="s">
        <v>71</v>
      </c>
      <c r="H1686" t="s">
        <v>43</v>
      </c>
      <c r="I1686" t="s">
        <v>44</v>
      </c>
      <c r="J1686" t="s">
        <v>72</v>
      </c>
    </row>
    <row r="1687" spans="1:10" x14ac:dyDescent="0.25">
      <c r="A1687" s="7">
        <v>48251</v>
      </c>
      <c r="B1687">
        <v>2019</v>
      </c>
      <c r="C1687" t="s">
        <v>45</v>
      </c>
      <c r="D1687" t="s">
        <v>682</v>
      </c>
      <c r="E1687" t="s">
        <v>683</v>
      </c>
      <c r="F1687" s="1">
        <v>282.60000000000002</v>
      </c>
      <c r="G1687" t="s">
        <v>71</v>
      </c>
      <c r="H1687" t="s">
        <v>43</v>
      </c>
      <c r="I1687" t="s">
        <v>44</v>
      </c>
      <c r="J1687" t="s">
        <v>72</v>
      </c>
    </row>
    <row r="1688" spans="1:10" x14ac:dyDescent="0.25">
      <c r="A1688" s="7">
        <v>48041</v>
      </c>
      <c r="B1688">
        <v>2019</v>
      </c>
      <c r="C1688" t="s">
        <v>45</v>
      </c>
      <c r="D1688" t="s">
        <v>697</v>
      </c>
      <c r="E1688" t="s">
        <v>698</v>
      </c>
      <c r="F1688" s="1">
        <v>275.29999999999995</v>
      </c>
      <c r="G1688" t="s">
        <v>71</v>
      </c>
      <c r="H1688" t="s">
        <v>43</v>
      </c>
      <c r="I1688" t="s">
        <v>44</v>
      </c>
      <c r="J1688" t="s">
        <v>72</v>
      </c>
    </row>
    <row r="1689" spans="1:10" x14ac:dyDescent="0.25">
      <c r="A1689" s="7">
        <v>18127</v>
      </c>
      <c r="B1689">
        <v>2019</v>
      </c>
      <c r="C1689" t="s">
        <v>56</v>
      </c>
      <c r="D1689" t="s">
        <v>2175</v>
      </c>
      <c r="E1689" t="s">
        <v>2176</v>
      </c>
      <c r="F1689" s="1">
        <v>274.7</v>
      </c>
      <c r="G1689" t="s">
        <v>71</v>
      </c>
      <c r="H1689" t="s">
        <v>43</v>
      </c>
      <c r="I1689" t="s">
        <v>44</v>
      </c>
      <c r="J1689" t="s">
        <v>72</v>
      </c>
    </row>
    <row r="1690" spans="1:10" x14ac:dyDescent="0.25">
      <c r="A1690" s="7">
        <v>35023</v>
      </c>
      <c r="B1690">
        <v>2019</v>
      </c>
      <c r="C1690" t="s">
        <v>266</v>
      </c>
      <c r="D1690" t="s">
        <v>767</v>
      </c>
      <c r="E1690" t="s">
        <v>2177</v>
      </c>
      <c r="F1690" s="1">
        <v>274</v>
      </c>
      <c r="G1690" t="s">
        <v>71</v>
      </c>
      <c r="H1690" t="s">
        <v>43</v>
      </c>
      <c r="I1690" t="s">
        <v>44</v>
      </c>
      <c r="J1690" t="s">
        <v>72</v>
      </c>
    </row>
    <row r="1691" spans="1:10" x14ac:dyDescent="0.25">
      <c r="A1691" s="7">
        <v>18073</v>
      </c>
      <c r="B1691">
        <v>2019</v>
      </c>
      <c r="C1691" t="s">
        <v>56</v>
      </c>
      <c r="D1691" t="s">
        <v>747</v>
      </c>
      <c r="E1691" t="s">
        <v>1085</v>
      </c>
      <c r="F1691" s="1">
        <v>273.60000000000002</v>
      </c>
      <c r="G1691" t="s">
        <v>71</v>
      </c>
      <c r="H1691" t="s">
        <v>43</v>
      </c>
      <c r="I1691" t="s">
        <v>44</v>
      </c>
      <c r="J1691" t="s">
        <v>72</v>
      </c>
    </row>
    <row r="1692" spans="1:10" x14ac:dyDescent="0.25">
      <c r="A1692" s="7">
        <v>44005</v>
      </c>
      <c r="B1692">
        <v>2019</v>
      </c>
      <c r="C1692" t="s">
        <v>752</v>
      </c>
      <c r="D1692" t="s">
        <v>2178</v>
      </c>
      <c r="E1692" t="s">
        <v>2179</v>
      </c>
      <c r="F1692" s="1">
        <v>272.5</v>
      </c>
      <c r="G1692" t="s">
        <v>71</v>
      </c>
      <c r="H1692" t="s">
        <v>43</v>
      </c>
      <c r="I1692" t="s">
        <v>44</v>
      </c>
      <c r="J1692" t="s">
        <v>72</v>
      </c>
    </row>
    <row r="1693" spans="1:10" x14ac:dyDescent="0.25">
      <c r="A1693" s="7">
        <v>46013</v>
      </c>
      <c r="B1693">
        <v>2019</v>
      </c>
      <c r="C1693" t="s">
        <v>1139</v>
      </c>
      <c r="D1693" t="s">
        <v>2018</v>
      </c>
      <c r="E1693" t="s">
        <v>2180</v>
      </c>
      <c r="F1693" s="1">
        <v>270.7</v>
      </c>
      <c r="G1693" t="s">
        <v>71</v>
      </c>
      <c r="H1693" t="s">
        <v>43</v>
      </c>
      <c r="I1693" t="s">
        <v>44</v>
      </c>
      <c r="J1693" t="s">
        <v>72</v>
      </c>
    </row>
    <row r="1694" spans="1:10" x14ac:dyDescent="0.25">
      <c r="A1694" s="7">
        <v>12129</v>
      </c>
      <c r="B1694">
        <v>2019</v>
      </c>
      <c r="C1694" t="s">
        <v>119</v>
      </c>
      <c r="D1694" t="s">
        <v>2181</v>
      </c>
      <c r="E1694" t="s">
        <v>2182</v>
      </c>
      <c r="F1694" s="1">
        <v>270.10000000000002</v>
      </c>
      <c r="G1694" t="s">
        <v>71</v>
      </c>
      <c r="H1694" t="s">
        <v>43</v>
      </c>
      <c r="I1694" t="s">
        <v>44</v>
      </c>
      <c r="J1694" t="s">
        <v>72</v>
      </c>
    </row>
    <row r="1695" spans="1:10" x14ac:dyDescent="0.25">
      <c r="A1695" s="7">
        <v>55075</v>
      </c>
      <c r="B1695">
        <v>2019</v>
      </c>
      <c r="C1695" t="s">
        <v>242</v>
      </c>
      <c r="D1695" t="s">
        <v>2183</v>
      </c>
      <c r="E1695" t="s">
        <v>2184</v>
      </c>
      <c r="F1695" s="1">
        <v>270.10000000000002</v>
      </c>
      <c r="G1695" t="s">
        <v>71</v>
      </c>
      <c r="H1695" t="s">
        <v>43</v>
      </c>
      <c r="I1695" t="s">
        <v>44</v>
      </c>
      <c r="J1695" t="s">
        <v>72</v>
      </c>
    </row>
    <row r="1696" spans="1:10" x14ac:dyDescent="0.25">
      <c r="A1696" s="7">
        <v>17053</v>
      </c>
      <c r="B1696">
        <v>2019</v>
      </c>
      <c r="C1696" t="s">
        <v>122</v>
      </c>
      <c r="D1696" t="s">
        <v>285</v>
      </c>
      <c r="E1696" t="s">
        <v>2072</v>
      </c>
      <c r="F1696" s="1">
        <v>270</v>
      </c>
      <c r="G1696" t="s">
        <v>71</v>
      </c>
      <c r="H1696" t="s">
        <v>43</v>
      </c>
      <c r="I1696" t="s">
        <v>44</v>
      </c>
      <c r="J1696" t="s">
        <v>72</v>
      </c>
    </row>
    <row r="1697" spans="1:11" x14ac:dyDescent="0.25">
      <c r="A1697" s="7">
        <v>17121</v>
      </c>
      <c r="B1697">
        <v>2019</v>
      </c>
      <c r="C1697" t="s">
        <v>122</v>
      </c>
      <c r="D1697" t="s">
        <v>549</v>
      </c>
      <c r="E1697" t="s">
        <v>2185</v>
      </c>
      <c r="F1697" s="1">
        <v>270</v>
      </c>
      <c r="G1697" t="s">
        <v>71</v>
      </c>
      <c r="H1697" t="s">
        <v>43</v>
      </c>
      <c r="I1697" t="s">
        <v>44</v>
      </c>
      <c r="J1697" t="s">
        <v>72</v>
      </c>
    </row>
    <row r="1698" spans="1:11" x14ac:dyDescent="0.25">
      <c r="A1698" s="7">
        <v>8055</v>
      </c>
      <c r="B1698">
        <v>2019</v>
      </c>
      <c r="C1698" t="s">
        <v>185</v>
      </c>
      <c r="D1698" t="s">
        <v>596</v>
      </c>
      <c r="E1698" t="s">
        <v>482</v>
      </c>
      <c r="F1698" s="1">
        <v>84</v>
      </c>
      <c r="G1698" t="s">
        <v>71</v>
      </c>
      <c r="H1698" t="s">
        <v>43</v>
      </c>
      <c r="I1698" t="s">
        <v>44</v>
      </c>
      <c r="J1698" t="s">
        <v>72</v>
      </c>
    </row>
    <row r="1699" spans="1:11" x14ac:dyDescent="0.25">
      <c r="A1699" s="7">
        <v>21177</v>
      </c>
      <c r="B1699">
        <v>2019</v>
      </c>
      <c r="C1699" t="s">
        <v>555</v>
      </c>
      <c r="D1699" t="s">
        <v>1104</v>
      </c>
      <c r="E1699" t="s">
        <v>1105</v>
      </c>
      <c r="F1699" s="1">
        <v>2173</v>
      </c>
      <c r="G1699" t="s">
        <v>30</v>
      </c>
      <c r="H1699" t="s">
        <v>31</v>
      </c>
      <c r="I1699" t="s">
        <v>32</v>
      </c>
    </row>
    <row r="1700" spans="1:11" x14ac:dyDescent="0.25">
      <c r="A1700" s="7">
        <v>1045</v>
      </c>
      <c r="B1700">
        <v>2019</v>
      </c>
      <c r="C1700" t="s">
        <v>138</v>
      </c>
      <c r="D1700" t="s">
        <v>2186</v>
      </c>
      <c r="E1700" t="s">
        <v>2187</v>
      </c>
      <c r="F1700" s="1">
        <v>10.6</v>
      </c>
      <c r="G1700" t="s">
        <v>97</v>
      </c>
      <c r="H1700" t="s">
        <v>43</v>
      </c>
      <c r="I1700" t="s">
        <v>44</v>
      </c>
    </row>
    <row r="1701" spans="1:11" x14ac:dyDescent="0.25">
      <c r="A1701" s="7">
        <v>26065</v>
      </c>
      <c r="B1701">
        <v>2019</v>
      </c>
      <c r="C1701" t="s">
        <v>171</v>
      </c>
      <c r="D1701" t="s">
        <v>2188</v>
      </c>
      <c r="E1701" t="s">
        <v>2189</v>
      </c>
      <c r="F1701" s="1">
        <v>10.5</v>
      </c>
      <c r="G1701" t="s">
        <v>97</v>
      </c>
      <c r="H1701" t="s">
        <v>43</v>
      </c>
      <c r="I1701" t="s">
        <v>44</v>
      </c>
    </row>
    <row r="1702" spans="1:11" x14ac:dyDescent="0.25">
      <c r="A1702" s="7">
        <v>27103</v>
      </c>
      <c r="B1702">
        <v>2019</v>
      </c>
      <c r="C1702" t="s">
        <v>319</v>
      </c>
      <c r="D1702" t="s">
        <v>2190</v>
      </c>
      <c r="E1702" t="s">
        <v>2191</v>
      </c>
      <c r="F1702" s="1">
        <v>10.5</v>
      </c>
      <c r="G1702" t="s">
        <v>97</v>
      </c>
      <c r="H1702" t="s">
        <v>43</v>
      </c>
      <c r="I1702" t="s">
        <v>44</v>
      </c>
    </row>
    <row r="1703" spans="1:11" x14ac:dyDescent="0.25">
      <c r="A1703" s="7">
        <v>27147</v>
      </c>
      <c r="B1703">
        <v>2019</v>
      </c>
      <c r="C1703" t="s">
        <v>319</v>
      </c>
      <c r="D1703" t="s">
        <v>2192</v>
      </c>
      <c r="E1703" t="s">
        <v>2193</v>
      </c>
      <c r="F1703" s="1">
        <v>10.4</v>
      </c>
      <c r="G1703" t="s">
        <v>97</v>
      </c>
      <c r="H1703" t="s">
        <v>43</v>
      </c>
      <c r="I1703" t="s">
        <v>44</v>
      </c>
    </row>
    <row r="1704" spans="1:11" x14ac:dyDescent="0.25">
      <c r="A1704" s="7">
        <v>41005</v>
      </c>
      <c r="B1704">
        <v>2019</v>
      </c>
      <c r="C1704" t="s">
        <v>48</v>
      </c>
      <c r="D1704" t="s">
        <v>2194</v>
      </c>
      <c r="E1704" t="s">
        <v>2195</v>
      </c>
      <c r="F1704" s="1">
        <v>10.199999999999999</v>
      </c>
      <c r="G1704" t="s">
        <v>97</v>
      </c>
      <c r="H1704" t="s">
        <v>43</v>
      </c>
      <c r="I1704" t="s">
        <v>44</v>
      </c>
    </row>
    <row r="1705" spans="1:11" x14ac:dyDescent="0.25">
      <c r="A1705" s="7">
        <v>18167</v>
      </c>
      <c r="B1705">
        <v>2019</v>
      </c>
      <c r="C1705" t="s">
        <v>56</v>
      </c>
      <c r="D1705" t="s">
        <v>1379</v>
      </c>
      <c r="E1705" t="s">
        <v>1380</v>
      </c>
      <c r="F1705">
        <v>860.2</v>
      </c>
      <c r="G1705" t="s">
        <v>238</v>
      </c>
      <c r="H1705" t="s">
        <v>43</v>
      </c>
      <c r="I1705" t="s">
        <v>44</v>
      </c>
      <c r="J1705" t="s">
        <v>239</v>
      </c>
      <c r="K1705">
        <v>2016</v>
      </c>
    </row>
    <row r="1706" spans="1:11" x14ac:dyDescent="0.25">
      <c r="A1706" s="7">
        <v>51083</v>
      </c>
      <c r="B1706">
        <v>2019</v>
      </c>
      <c r="C1706" t="s">
        <v>355</v>
      </c>
      <c r="D1706" t="s">
        <v>362</v>
      </c>
      <c r="E1706" t="s">
        <v>2196</v>
      </c>
      <c r="F1706" s="1">
        <v>848</v>
      </c>
      <c r="G1706" t="s">
        <v>63</v>
      </c>
      <c r="H1706" t="s">
        <v>43</v>
      </c>
      <c r="I1706" t="s">
        <v>44</v>
      </c>
      <c r="J1706" t="s">
        <v>64</v>
      </c>
    </row>
    <row r="1707" spans="1:11" x14ac:dyDescent="0.25">
      <c r="A1707" s="7">
        <v>55017</v>
      </c>
      <c r="B1707">
        <v>2019</v>
      </c>
      <c r="C1707" t="s">
        <v>242</v>
      </c>
      <c r="D1707" t="s">
        <v>2152</v>
      </c>
      <c r="E1707" t="s">
        <v>2197</v>
      </c>
      <c r="F1707" s="1">
        <v>265</v>
      </c>
      <c r="G1707" t="s">
        <v>71</v>
      </c>
      <c r="H1707" t="s">
        <v>43</v>
      </c>
      <c r="I1707" t="s">
        <v>44</v>
      </c>
      <c r="J1707" t="s">
        <v>72</v>
      </c>
    </row>
    <row r="1708" spans="1:11" x14ac:dyDescent="0.25">
      <c r="A1708" s="7">
        <v>48479</v>
      </c>
      <c r="B1708">
        <v>2019</v>
      </c>
      <c r="C1708" t="s">
        <v>45</v>
      </c>
      <c r="D1708" t="s">
        <v>279</v>
      </c>
      <c r="E1708" t="s">
        <v>280</v>
      </c>
      <c r="F1708" s="1">
        <v>263.60000000000002</v>
      </c>
      <c r="G1708" t="s">
        <v>71</v>
      </c>
      <c r="H1708" t="s">
        <v>43</v>
      </c>
      <c r="I1708" t="s">
        <v>44</v>
      </c>
      <c r="J1708" t="s">
        <v>72</v>
      </c>
    </row>
    <row r="1709" spans="1:11" x14ac:dyDescent="0.25">
      <c r="A1709" s="7">
        <v>22005</v>
      </c>
      <c r="B1709">
        <v>2019</v>
      </c>
      <c r="C1709" t="s">
        <v>127</v>
      </c>
      <c r="D1709" t="s">
        <v>2198</v>
      </c>
      <c r="E1709" t="s">
        <v>2199</v>
      </c>
      <c r="F1709" s="1">
        <v>260</v>
      </c>
      <c r="G1709" t="s">
        <v>71</v>
      </c>
      <c r="H1709" t="s">
        <v>43</v>
      </c>
      <c r="I1709" t="s">
        <v>44</v>
      </c>
      <c r="J1709" t="s">
        <v>72</v>
      </c>
    </row>
    <row r="1710" spans="1:11" x14ac:dyDescent="0.25">
      <c r="A1710" s="7">
        <v>20209</v>
      </c>
      <c r="B1710">
        <v>2019</v>
      </c>
      <c r="C1710" t="s">
        <v>284</v>
      </c>
      <c r="D1710" t="s">
        <v>2200</v>
      </c>
      <c r="E1710" t="s">
        <v>2201</v>
      </c>
      <c r="F1710" s="1">
        <v>259.7</v>
      </c>
      <c r="G1710" t="s">
        <v>71</v>
      </c>
      <c r="H1710" t="s">
        <v>43</v>
      </c>
      <c r="I1710" t="s">
        <v>44</v>
      </c>
      <c r="J1710" t="s">
        <v>72</v>
      </c>
    </row>
    <row r="1711" spans="1:11" x14ac:dyDescent="0.25">
      <c r="A1711" s="7">
        <v>20113</v>
      </c>
      <c r="B1711">
        <v>2019</v>
      </c>
      <c r="C1711" t="s">
        <v>284</v>
      </c>
      <c r="D1711" t="s">
        <v>2202</v>
      </c>
      <c r="E1711" t="s">
        <v>2203</v>
      </c>
      <c r="F1711" s="1">
        <v>259.20000000000005</v>
      </c>
      <c r="G1711" t="s">
        <v>71</v>
      </c>
      <c r="H1711" t="s">
        <v>43</v>
      </c>
      <c r="I1711" t="s">
        <v>44</v>
      </c>
      <c r="J1711" t="s">
        <v>72</v>
      </c>
    </row>
    <row r="1712" spans="1:11" x14ac:dyDescent="0.25">
      <c r="A1712" s="7">
        <v>28065</v>
      </c>
      <c r="B1712">
        <v>2019</v>
      </c>
      <c r="C1712" t="s">
        <v>610</v>
      </c>
      <c r="D1712" t="s">
        <v>2204</v>
      </c>
      <c r="E1712" t="s">
        <v>2205</v>
      </c>
      <c r="F1712" s="1">
        <v>250.5</v>
      </c>
      <c r="G1712" t="s">
        <v>71</v>
      </c>
      <c r="H1712" t="s">
        <v>43</v>
      </c>
      <c r="I1712" t="s">
        <v>44</v>
      </c>
      <c r="J1712" t="s">
        <v>72</v>
      </c>
    </row>
    <row r="1713" spans="1:10" x14ac:dyDescent="0.25">
      <c r="A1713" s="7">
        <v>53011</v>
      </c>
      <c r="B1713">
        <v>2019</v>
      </c>
      <c r="C1713" t="s">
        <v>51</v>
      </c>
      <c r="D1713" t="s">
        <v>99</v>
      </c>
      <c r="E1713" t="s">
        <v>2206</v>
      </c>
      <c r="F1713" s="1">
        <v>248</v>
      </c>
      <c r="G1713" t="s">
        <v>71</v>
      </c>
      <c r="H1713" t="s">
        <v>43</v>
      </c>
      <c r="I1713" t="s">
        <v>44</v>
      </c>
      <c r="J1713" t="s">
        <v>72</v>
      </c>
    </row>
    <row r="1714" spans="1:10" x14ac:dyDescent="0.25">
      <c r="A1714" s="7">
        <v>31067</v>
      </c>
      <c r="B1714">
        <v>2019</v>
      </c>
      <c r="C1714" t="s">
        <v>1013</v>
      </c>
      <c r="D1714" t="s">
        <v>2207</v>
      </c>
      <c r="E1714" t="s">
        <v>2208</v>
      </c>
      <c r="F1714" s="1">
        <v>247.1</v>
      </c>
      <c r="G1714" t="s">
        <v>71</v>
      </c>
      <c r="H1714" t="s">
        <v>43</v>
      </c>
      <c r="I1714" t="s">
        <v>44</v>
      </c>
      <c r="J1714" t="s">
        <v>72</v>
      </c>
    </row>
    <row r="1715" spans="1:10" x14ac:dyDescent="0.25">
      <c r="A1715" s="7">
        <v>34005</v>
      </c>
      <c r="B1715">
        <v>2019</v>
      </c>
      <c r="C1715" t="s">
        <v>148</v>
      </c>
      <c r="D1715" t="s">
        <v>343</v>
      </c>
      <c r="E1715" t="s">
        <v>344</v>
      </c>
      <c r="F1715" s="1">
        <v>245.5</v>
      </c>
      <c r="G1715" t="s">
        <v>71</v>
      </c>
      <c r="H1715" t="s">
        <v>43</v>
      </c>
      <c r="I1715" t="s">
        <v>44</v>
      </c>
      <c r="J1715" t="s">
        <v>72</v>
      </c>
    </row>
    <row r="1716" spans="1:10" x14ac:dyDescent="0.25">
      <c r="A1716" s="7">
        <v>36005</v>
      </c>
      <c r="B1716">
        <v>2019</v>
      </c>
      <c r="C1716" t="s">
        <v>116</v>
      </c>
      <c r="D1716" t="s">
        <v>2209</v>
      </c>
      <c r="E1716" t="s">
        <v>2210</v>
      </c>
      <c r="F1716" s="1">
        <v>243.7</v>
      </c>
      <c r="G1716" t="s">
        <v>71</v>
      </c>
      <c r="H1716" t="s">
        <v>43</v>
      </c>
      <c r="I1716" t="s">
        <v>44</v>
      </c>
      <c r="J1716" t="s">
        <v>72</v>
      </c>
    </row>
    <row r="1717" spans="1:10" x14ac:dyDescent="0.25">
      <c r="A1717" s="7">
        <v>13207</v>
      </c>
      <c r="B1717">
        <v>2019</v>
      </c>
      <c r="C1717" t="s">
        <v>109</v>
      </c>
      <c r="D1717" t="s">
        <v>110</v>
      </c>
      <c r="E1717" t="s">
        <v>111</v>
      </c>
      <c r="F1717" s="1">
        <v>242</v>
      </c>
      <c r="G1717" t="s">
        <v>71</v>
      </c>
      <c r="H1717" t="s">
        <v>43</v>
      </c>
      <c r="I1717" t="s">
        <v>44</v>
      </c>
      <c r="J1717" t="s">
        <v>72</v>
      </c>
    </row>
    <row r="1718" spans="1:10" x14ac:dyDescent="0.25">
      <c r="A1718" s="7">
        <v>18055</v>
      </c>
      <c r="B1718">
        <v>2019</v>
      </c>
      <c r="C1718" t="s">
        <v>56</v>
      </c>
      <c r="D1718" t="s">
        <v>87</v>
      </c>
      <c r="E1718" t="s">
        <v>2211</v>
      </c>
      <c r="F1718" s="1">
        <v>242</v>
      </c>
      <c r="G1718" t="s">
        <v>71</v>
      </c>
      <c r="H1718" t="s">
        <v>43</v>
      </c>
      <c r="I1718" t="s">
        <v>44</v>
      </c>
      <c r="J1718" t="s">
        <v>72</v>
      </c>
    </row>
    <row r="1719" spans="1:10" x14ac:dyDescent="0.25">
      <c r="A1719" s="7">
        <v>48149</v>
      </c>
      <c r="B1719">
        <v>2019</v>
      </c>
      <c r="C1719" t="s">
        <v>45</v>
      </c>
      <c r="D1719" t="s">
        <v>1221</v>
      </c>
      <c r="E1719" t="s">
        <v>1222</v>
      </c>
      <c r="F1719" s="1">
        <v>242</v>
      </c>
      <c r="G1719" t="s">
        <v>71</v>
      </c>
      <c r="H1719" t="s">
        <v>43</v>
      </c>
      <c r="I1719" t="s">
        <v>44</v>
      </c>
      <c r="J1719" t="s">
        <v>72</v>
      </c>
    </row>
    <row r="1720" spans="1:10" x14ac:dyDescent="0.25">
      <c r="A1720" s="7">
        <v>29163</v>
      </c>
      <c r="B1720">
        <v>2019</v>
      </c>
      <c r="C1720" t="s">
        <v>837</v>
      </c>
      <c r="D1720" t="s">
        <v>954</v>
      </c>
      <c r="E1720" t="s">
        <v>2212</v>
      </c>
      <c r="F1720" s="1">
        <v>240</v>
      </c>
      <c r="G1720" t="s">
        <v>71</v>
      </c>
      <c r="H1720" t="s">
        <v>43</v>
      </c>
      <c r="I1720" t="s">
        <v>44</v>
      </c>
      <c r="J1720" t="s">
        <v>72</v>
      </c>
    </row>
    <row r="1721" spans="1:10" x14ac:dyDescent="0.25">
      <c r="A1721" s="7">
        <v>48213</v>
      </c>
      <c r="B1721">
        <v>2019</v>
      </c>
      <c r="C1721" t="s">
        <v>45</v>
      </c>
      <c r="D1721" t="s">
        <v>1849</v>
      </c>
      <c r="E1721" t="s">
        <v>1850</v>
      </c>
      <c r="F1721" s="1">
        <v>239.3</v>
      </c>
      <c r="G1721" t="s">
        <v>71</v>
      </c>
      <c r="H1721" t="s">
        <v>43</v>
      </c>
      <c r="I1721" t="s">
        <v>44</v>
      </c>
      <c r="J1721" t="s">
        <v>72</v>
      </c>
    </row>
    <row r="1722" spans="1:10" x14ac:dyDescent="0.25">
      <c r="A1722" s="7">
        <v>5069</v>
      </c>
      <c r="B1722">
        <v>2019</v>
      </c>
      <c r="C1722" t="s">
        <v>250</v>
      </c>
      <c r="D1722" t="s">
        <v>66</v>
      </c>
      <c r="E1722" t="s">
        <v>1094</v>
      </c>
      <c r="F1722" s="1">
        <v>236</v>
      </c>
      <c r="G1722" t="s">
        <v>71</v>
      </c>
      <c r="H1722" t="s">
        <v>43</v>
      </c>
      <c r="I1722" t="s">
        <v>44</v>
      </c>
      <c r="J1722" t="s">
        <v>72</v>
      </c>
    </row>
    <row r="1723" spans="1:10" x14ac:dyDescent="0.25">
      <c r="A1723" s="7">
        <v>18179</v>
      </c>
      <c r="B1723">
        <v>2019</v>
      </c>
      <c r="C1723" t="s">
        <v>56</v>
      </c>
      <c r="D1723" t="s">
        <v>2213</v>
      </c>
      <c r="E1723" t="s">
        <v>2214</v>
      </c>
      <c r="F1723" s="1">
        <v>236</v>
      </c>
      <c r="G1723" t="s">
        <v>71</v>
      </c>
      <c r="H1723" t="s">
        <v>43</v>
      </c>
      <c r="I1723" t="s">
        <v>44</v>
      </c>
      <c r="J1723" t="s">
        <v>72</v>
      </c>
    </row>
    <row r="1724" spans="1:10" x14ac:dyDescent="0.25">
      <c r="A1724" s="7">
        <v>39037</v>
      </c>
      <c r="B1724">
        <v>2019</v>
      </c>
      <c r="C1724" t="s">
        <v>65</v>
      </c>
      <c r="D1724" t="s">
        <v>2215</v>
      </c>
      <c r="E1724" t="s">
        <v>2216</v>
      </c>
      <c r="F1724" s="1">
        <v>236</v>
      </c>
      <c r="G1724" t="s">
        <v>71</v>
      </c>
      <c r="H1724" t="s">
        <v>43</v>
      </c>
      <c r="I1724" t="s">
        <v>44</v>
      </c>
      <c r="J1724" t="s">
        <v>72</v>
      </c>
    </row>
    <row r="1725" spans="1:10" x14ac:dyDescent="0.25">
      <c r="A1725" s="7">
        <v>49011</v>
      </c>
      <c r="B1725">
        <v>2019</v>
      </c>
      <c r="C1725" t="s">
        <v>165</v>
      </c>
      <c r="D1725" t="s">
        <v>2217</v>
      </c>
      <c r="E1725" t="s">
        <v>2218</v>
      </c>
      <c r="F1725" s="1">
        <v>140714</v>
      </c>
      <c r="G1725" t="s">
        <v>77</v>
      </c>
      <c r="H1725" t="s">
        <v>78</v>
      </c>
      <c r="I1725" t="s">
        <v>32</v>
      </c>
    </row>
    <row r="1726" spans="1:10" x14ac:dyDescent="0.25">
      <c r="A1726" s="7">
        <v>26163</v>
      </c>
      <c r="B1726">
        <v>2019</v>
      </c>
      <c r="C1726" t="s">
        <v>171</v>
      </c>
      <c r="D1726" t="s">
        <v>421</v>
      </c>
      <c r="E1726" t="s">
        <v>869</v>
      </c>
      <c r="F1726" s="1">
        <v>140000</v>
      </c>
      <c r="G1726" t="s">
        <v>77</v>
      </c>
      <c r="H1726" t="s">
        <v>78</v>
      </c>
      <c r="I1726" t="s">
        <v>32</v>
      </c>
    </row>
    <row r="1727" spans="1:10" x14ac:dyDescent="0.25">
      <c r="A1727" s="7">
        <v>20125</v>
      </c>
      <c r="B1727">
        <v>2019</v>
      </c>
      <c r="C1727" t="s">
        <v>284</v>
      </c>
      <c r="D1727" t="s">
        <v>950</v>
      </c>
      <c r="E1727" t="s">
        <v>2219</v>
      </c>
      <c r="F1727" s="1">
        <v>132000</v>
      </c>
      <c r="G1727" t="s">
        <v>77</v>
      </c>
      <c r="H1727" t="s">
        <v>78</v>
      </c>
      <c r="I1727" t="s">
        <v>32</v>
      </c>
    </row>
    <row r="1728" spans="1:10" x14ac:dyDescent="0.25">
      <c r="A1728" s="7">
        <v>48395</v>
      </c>
      <c r="B1728">
        <v>2019</v>
      </c>
      <c r="C1728" t="s">
        <v>45</v>
      </c>
      <c r="D1728" t="s">
        <v>956</v>
      </c>
      <c r="E1728" t="s">
        <v>957</v>
      </c>
      <c r="F1728" s="1">
        <v>2157</v>
      </c>
      <c r="G1728" t="s">
        <v>30</v>
      </c>
      <c r="H1728" t="s">
        <v>31</v>
      </c>
      <c r="I1728" t="s">
        <v>32</v>
      </c>
    </row>
    <row r="1729" spans="1:9" x14ac:dyDescent="0.25">
      <c r="A1729" s="7">
        <v>54093</v>
      </c>
      <c r="B1729">
        <v>2019</v>
      </c>
      <c r="C1729" t="s">
        <v>94</v>
      </c>
      <c r="D1729" t="s">
        <v>2220</v>
      </c>
      <c r="E1729" t="s">
        <v>2221</v>
      </c>
      <c r="F1729" s="1">
        <v>2075</v>
      </c>
      <c r="G1729" t="s">
        <v>30</v>
      </c>
      <c r="H1729" t="s">
        <v>31</v>
      </c>
      <c r="I1729" t="s">
        <v>32</v>
      </c>
    </row>
    <row r="1730" spans="1:9" x14ac:dyDescent="0.25">
      <c r="A1730" s="7">
        <v>18027</v>
      </c>
      <c r="B1730">
        <v>2019</v>
      </c>
      <c r="C1730" t="s">
        <v>56</v>
      </c>
      <c r="D1730" t="s">
        <v>2222</v>
      </c>
      <c r="E1730" t="s">
        <v>2223</v>
      </c>
      <c r="F1730" s="1">
        <v>2063</v>
      </c>
      <c r="G1730" t="s">
        <v>30</v>
      </c>
      <c r="H1730" t="s">
        <v>31</v>
      </c>
      <c r="I1730" t="s">
        <v>32</v>
      </c>
    </row>
    <row r="1731" spans="1:9" x14ac:dyDescent="0.25">
      <c r="A1731" s="7">
        <v>21095</v>
      </c>
      <c r="B1731">
        <v>2019</v>
      </c>
      <c r="C1731" t="s">
        <v>555</v>
      </c>
      <c r="D1731" t="s">
        <v>2224</v>
      </c>
      <c r="E1731" t="s">
        <v>2225</v>
      </c>
      <c r="F1731" s="1">
        <v>2042</v>
      </c>
      <c r="G1731" t="s">
        <v>30</v>
      </c>
      <c r="H1731" t="s">
        <v>31</v>
      </c>
      <c r="I1731" t="s">
        <v>32</v>
      </c>
    </row>
    <row r="1732" spans="1:9" x14ac:dyDescent="0.25">
      <c r="A1732" s="7">
        <v>22119</v>
      </c>
      <c r="B1732">
        <v>2018</v>
      </c>
      <c r="C1732" t="s">
        <v>127</v>
      </c>
      <c r="D1732" t="s">
        <v>1670</v>
      </c>
      <c r="E1732" t="s">
        <v>1671</v>
      </c>
      <c r="F1732" s="1">
        <v>561065.13570741098</v>
      </c>
      <c r="G1732" t="s">
        <v>36</v>
      </c>
      <c r="H1732" t="s">
        <v>264</v>
      </c>
      <c r="I1732" t="s">
        <v>461</v>
      </c>
    </row>
    <row r="1733" spans="1:9" x14ac:dyDescent="0.25">
      <c r="A1733" s="7">
        <v>22089</v>
      </c>
      <c r="B1733">
        <v>2018</v>
      </c>
      <c r="C1733" t="s">
        <v>127</v>
      </c>
      <c r="D1733" t="s">
        <v>447</v>
      </c>
      <c r="E1733" t="s">
        <v>129</v>
      </c>
      <c r="F1733" s="1">
        <v>543900.83734359965</v>
      </c>
      <c r="G1733" t="s">
        <v>36</v>
      </c>
      <c r="H1733" t="s">
        <v>264</v>
      </c>
      <c r="I1733" t="s">
        <v>461</v>
      </c>
    </row>
    <row r="1734" spans="1:9" x14ac:dyDescent="0.25">
      <c r="A1734" s="7">
        <v>20155</v>
      </c>
      <c r="B1734">
        <v>2018</v>
      </c>
      <c r="C1734" t="s">
        <v>284</v>
      </c>
      <c r="D1734" t="s">
        <v>2226</v>
      </c>
      <c r="E1734" t="s">
        <v>2227</v>
      </c>
      <c r="F1734" s="1">
        <v>543750.13282001927</v>
      </c>
      <c r="G1734" t="s">
        <v>36</v>
      </c>
      <c r="H1734" t="s">
        <v>264</v>
      </c>
      <c r="I1734" t="s">
        <v>461</v>
      </c>
    </row>
    <row r="1735" spans="1:9" x14ac:dyDescent="0.25">
      <c r="A1735" s="7">
        <v>54097</v>
      </c>
      <c r="B1735">
        <v>2018</v>
      </c>
      <c r="C1735" t="s">
        <v>94</v>
      </c>
      <c r="D1735" t="s">
        <v>1887</v>
      </c>
      <c r="E1735" t="s">
        <v>1888</v>
      </c>
      <c r="F1735" s="1">
        <v>8948405.9333193451</v>
      </c>
      <c r="G1735" t="s">
        <v>259</v>
      </c>
      <c r="H1735" t="s">
        <v>260</v>
      </c>
      <c r="I1735" t="s">
        <v>461</v>
      </c>
    </row>
    <row r="1736" spans="1:9" x14ac:dyDescent="0.25">
      <c r="A1736" s="7">
        <v>20035</v>
      </c>
      <c r="B1736">
        <v>2018</v>
      </c>
      <c r="C1736" t="s">
        <v>284</v>
      </c>
      <c r="D1736" t="s">
        <v>2229</v>
      </c>
      <c r="E1736" t="s">
        <v>2230</v>
      </c>
      <c r="F1736" s="2">
        <v>529747.12993262755</v>
      </c>
      <c r="G1736" t="s">
        <v>36</v>
      </c>
      <c r="H1736" t="s">
        <v>264</v>
      </c>
      <c r="I1736" t="s">
        <v>461</v>
      </c>
    </row>
    <row r="1737" spans="1:9" x14ac:dyDescent="0.25">
      <c r="A1737" s="7">
        <v>48129</v>
      </c>
      <c r="B1737">
        <v>2019</v>
      </c>
      <c r="C1737" t="s">
        <v>45</v>
      </c>
      <c r="D1737" t="s">
        <v>2231</v>
      </c>
      <c r="E1737" t="s">
        <v>2232</v>
      </c>
      <c r="F1737" s="1">
        <v>174</v>
      </c>
      <c r="G1737" t="s">
        <v>42</v>
      </c>
      <c r="H1737" t="s">
        <v>43</v>
      </c>
      <c r="I1737" t="s">
        <v>44</v>
      </c>
    </row>
    <row r="1738" spans="1:9" x14ac:dyDescent="0.25">
      <c r="A1738" s="7">
        <v>19169</v>
      </c>
      <c r="B1738">
        <v>2019</v>
      </c>
      <c r="C1738" t="s">
        <v>207</v>
      </c>
      <c r="D1738" t="s">
        <v>2233</v>
      </c>
      <c r="E1738" t="s">
        <v>2234</v>
      </c>
      <c r="F1738" s="1">
        <v>172.5</v>
      </c>
      <c r="G1738" t="s">
        <v>42</v>
      </c>
      <c r="H1738" t="s">
        <v>43</v>
      </c>
      <c r="I1738" t="s">
        <v>44</v>
      </c>
    </row>
    <row r="1739" spans="1:9" x14ac:dyDescent="0.25">
      <c r="A1739" s="7">
        <v>38091</v>
      </c>
      <c r="B1739">
        <v>2019</v>
      </c>
      <c r="C1739" t="s">
        <v>33</v>
      </c>
      <c r="D1739" t="s">
        <v>2192</v>
      </c>
      <c r="E1739" t="s">
        <v>2235</v>
      </c>
      <c r="F1739" s="1">
        <v>169.5</v>
      </c>
      <c r="G1739" t="s">
        <v>42</v>
      </c>
      <c r="H1739" t="s">
        <v>43</v>
      </c>
      <c r="I1739" t="s">
        <v>44</v>
      </c>
    </row>
    <row r="1740" spans="1:9" x14ac:dyDescent="0.25">
      <c r="A1740" s="7">
        <v>19123</v>
      </c>
      <c r="B1740">
        <v>2019</v>
      </c>
      <c r="C1740" t="s">
        <v>207</v>
      </c>
      <c r="D1740" t="s">
        <v>2236</v>
      </c>
      <c r="E1740" t="s">
        <v>2237</v>
      </c>
      <c r="F1740" s="1">
        <v>168</v>
      </c>
      <c r="G1740" t="s">
        <v>42</v>
      </c>
      <c r="H1740" t="s">
        <v>43</v>
      </c>
      <c r="I1740" t="s">
        <v>44</v>
      </c>
    </row>
    <row r="1741" spans="1:9" x14ac:dyDescent="0.25">
      <c r="A1741" s="7">
        <v>48381</v>
      </c>
      <c r="B1741">
        <v>2019</v>
      </c>
      <c r="C1741" t="s">
        <v>45</v>
      </c>
      <c r="D1741" t="s">
        <v>2238</v>
      </c>
      <c r="E1741" t="s">
        <v>2239</v>
      </c>
      <c r="F1741" s="1">
        <v>166.5</v>
      </c>
      <c r="G1741" t="s">
        <v>42</v>
      </c>
      <c r="H1741" t="s">
        <v>43</v>
      </c>
      <c r="I1741" t="s">
        <v>44</v>
      </c>
    </row>
    <row r="1742" spans="1:9" x14ac:dyDescent="0.25">
      <c r="A1742" s="7">
        <v>23007</v>
      </c>
      <c r="B1742">
        <v>2019</v>
      </c>
      <c r="C1742" t="s">
        <v>1792</v>
      </c>
      <c r="D1742" t="s">
        <v>551</v>
      </c>
      <c r="E1742" t="s">
        <v>2240</v>
      </c>
      <c r="F1742" s="1">
        <v>166.2</v>
      </c>
      <c r="G1742" t="s">
        <v>42</v>
      </c>
      <c r="H1742" t="s">
        <v>43</v>
      </c>
      <c r="I1742" t="s">
        <v>44</v>
      </c>
    </row>
    <row r="1743" spans="1:9" x14ac:dyDescent="0.25">
      <c r="A1743" s="7">
        <v>19155</v>
      </c>
      <c r="B1743">
        <v>2019</v>
      </c>
      <c r="C1743" t="s">
        <v>207</v>
      </c>
      <c r="D1743" t="s">
        <v>1223</v>
      </c>
      <c r="E1743" t="s">
        <v>1224</v>
      </c>
      <c r="F1743" s="1">
        <v>165.2</v>
      </c>
      <c r="G1743" t="s">
        <v>42</v>
      </c>
      <c r="H1743" t="s">
        <v>43</v>
      </c>
      <c r="I1743" t="s">
        <v>44</v>
      </c>
    </row>
    <row r="1744" spans="1:9" x14ac:dyDescent="0.25">
      <c r="A1744" s="7">
        <v>19089</v>
      </c>
      <c r="B1744">
        <v>2019</v>
      </c>
      <c r="C1744" t="s">
        <v>207</v>
      </c>
      <c r="D1744" t="s">
        <v>483</v>
      </c>
      <c r="E1744" t="s">
        <v>2241</v>
      </c>
      <c r="F1744" s="1">
        <v>165</v>
      </c>
      <c r="G1744" t="s">
        <v>42</v>
      </c>
      <c r="H1744" t="s">
        <v>43</v>
      </c>
      <c r="I1744" t="s">
        <v>44</v>
      </c>
    </row>
    <row r="1745" spans="1:11" x14ac:dyDescent="0.25">
      <c r="A1745" s="7">
        <v>30107</v>
      </c>
      <c r="B1745">
        <v>2019</v>
      </c>
      <c r="C1745" t="s">
        <v>91</v>
      </c>
      <c r="D1745" t="s">
        <v>2242</v>
      </c>
      <c r="E1745" t="s">
        <v>2243</v>
      </c>
      <c r="F1745" s="1">
        <v>164.7</v>
      </c>
      <c r="G1745" t="s">
        <v>42</v>
      </c>
      <c r="H1745" t="s">
        <v>43</v>
      </c>
      <c r="I1745" t="s">
        <v>44</v>
      </c>
    </row>
    <row r="1746" spans="1:11" x14ac:dyDescent="0.25">
      <c r="A1746" s="7">
        <v>45081</v>
      </c>
      <c r="B1746">
        <v>2019</v>
      </c>
      <c r="C1746" t="s">
        <v>173</v>
      </c>
      <c r="D1746" t="s">
        <v>2244</v>
      </c>
      <c r="E1746" t="s">
        <v>2245</v>
      </c>
      <c r="F1746" s="1">
        <v>10.199999999999999</v>
      </c>
      <c r="G1746" t="s">
        <v>97</v>
      </c>
      <c r="H1746" t="s">
        <v>43</v>
      </c>
      <c r="I1746" t="s">
        <v>44</v>
      </c>
    </row>
    <row r="1747" spans="1:11" x14ac:dyDescent="0.25">
      <c r="A1747" s="7">
        <v>6035</v>
      </c>
      <c r="B1747">
        <v>2019</v>
      </c>
      <c r="C1747" t="s">
        <v>39</v>
      </c>
      <c r="D1747" t="s">
        <v>2246</v>
      </c>
      <c r="E1747" t="s">
        <v>2247</v>
      </c>
      <c r="F1747" s="1">
        <v>10.1</v>
      </c>
      <c r="G1747" t="s">
        <v>97</v>
      </c>
      <c r="H1747" t="s">
        <v>43</v>
      </c>
      <c r="I1747" t="s">
        <v>44</v>
      </c>
    </row>
    <row r="1748" spans="1:11" x14ac:dyDescent="0.25">
      <c r="A1748" s="7">
        <v>6059</v>
      </c>
      <c r="B1748">
        <v>2019</v>
      </c>
      <c r="C1748" t="s">
        <v>39</v>
      </c>
      <c r="D1748" t="s">
        <v>192</v>
      </c>
      <c r="E1748" t="s">
        <v>1546</v>
      </c>
      <c r="F1748" s="1">
        <v>10.1</v>
      </c>
      <c r="G1748" t="s">
        <v>97</v>
      </c>
      <c r="H1748" t="s">
        <v>43</v>
      </c>
      <c r="I1748" t="s">
        <v>44</v>
      </c>
    </row>
    <row r="1749" spans="1:11" x14ac:dyDescent="0.25">
      <c r="A1749" s="7">
        <v>24005</v>
      </c>
      <c r="B1749">
        <v>2019</v>
      </c>
      <c r="C1749" t="s">
        <v>145</v>
      </c>
      <c r="D1749" t="s">
        <v>2248</v>
      </c>
      <c r="E1749" t="s">
        <v>2249</v>
      </c>
      <c r="F1749" s="1">
        <v>10.1</v>
      </c>
      <c r="G1749" t="s">
        <v>97</v>
      </c>
      <c r="H1749" t="s">
        <v>43</v>
      </c>
      <c r="I1749" t="s">
        <v>44</v>
      </c>
    </row>
    <row r="1750" spans="1:11" x14ac:dyDescent="0.25">
      <c r="A1750" s="7">
        <v>35015</v>
      </c>
      <c r="B1750">
        <v>2019</v>
      </c>
      <c r="C1750" t="s">
        <v>266</v>
      </c>
      <c r="D1750" t="s">
        <v>2250</v>
      </c>
      <c r="E1750" t="s">
        <v>277</v>
      </c>
      <c r="F1750" s="1">
        <v>10.1</v>
      </c>
      <c r="G1750" t="s">
        <v>97</v>
      </c>
      <c r="H1750" t="s">
        <v>43</v>
      </c>
      <c r="I1750" t="s">
        <v>44</v>
      </c>
    </row>
    <row r="1751" spans="1:11" x14ac:dyDescent="0.25">
      <c r="A1751" s="7">
        <v>39031</v>
      </c>
      <c r="B1751">
        <v>2019</v>
      </c>
      <c r="C1751" t="s">
        <v>65</v>
      </c>
      <c r="D1751" t="s">
        <v>1720</v>
      </c>
      <c r="E1751" t="s">
        <v>1721</v>
      </c>
      <c r="F1751" s="1">
        <v>841.5</v>
      </c>
      <c r="G1751" t="s">
        <v>63</v>
      </c>
      <c r="H1751" t="s">
        <v>43</v>
      </c>
      <c r="I1751" t="s">
        <v>44</v>
      </c>
      <c r="J1751" t="s">
        <v>64</v>
      </c>
    </row>
    <row r="1752" spans="1:11" x14ac:dyDescent="0.25">
      <c r="A1752" s="7">
        <v>4017</v>
      </c>
      <c r="B1752">
        <v>2019</v>
      </c>
      <c r="C1752" t="s">
        <v>68</v>
      </c>
      <c r="D1752" t="s">
        <v>903</v>
      </c>
      <c r="E1752" t="s">
        <v>904</v>
      </c>
      <c r="F1752" s="1">
        <v>839.9</v>
      </c>
      <c r="G1752" t="s">
        <v>63</v>
      </c>
      <c r="H1752" t="s">
        <v>43</v>
      </c>
      <c r="I1752" t="s">
        <v>44</v>
      </c>
      <c r="J1752" t="s">
        <v>64</v>
      </c>
    </row>
    <row r="1753" spans="1:11" x14ac:dyDescent="0.25">
      <c r="A1753" s="7">
        <v>56023</v>
      </c>
      <c r="B1753">
        <v>2019</v>
      </c>
      <c r="C1753" t="s">
        <v>84</v>
      </c>
      <c r="D1753" t="s">
        <v>664</v>
      </c>
      <c r="E1753" t="s">
        <v>1647</v>
      </c>
      <c r="F1753" s="1">
        <v>832</v>
      </c>
      <c r="G1753" t="s">
        <v>63</v>
      </c>
      <c r="H1753" t="s">
        <v>43</v>
      </c>
      <c r="I1753" t="s">
        <v>44</v>
      </c>
      <c r="J1753" t="s">
        <v>64</v>
      </c>
    </row>
    <row r="1754" spans="1:11" x14ac:dyDescent="0.25">
      <c r="A1754" s="7">
        <v>21127</v>
      </c>
      <c r="B1754">
        <v>2019</v>
      </c>
      <c r="C1754" t="s">
        <v>555</v>
      </c>
      <c r="D1754" t="s">
        <v>854</v>
      </c>
      <c r="E1754" t="s">
        <v>855</v>
      </c>
      <c r="F1754">
        <v>816.3</v>
      </c>
      <c r="G1754" t="s">
        <v>238</v>
      </c>
      <c r="H1754" t="s">
        <v>43</v>
      </c>
      <c r="I1754" t="s">
        <v>44</v>
      </c>
      <c r="J1754" t="s">
        <v>239</v>
      </c>
      <c r="K1754">
        <v>2015</v>
      </c>
    </row>
    <row r="1755" spans="1:11" x14ac:dyDescent="0.25">
      <c r="A1755" s="7">
        <v>29021</v>
      </c>
      <c r="B1755">
        <v>2019</v>
      </c>
      <c r="C1755" t="s">
        <v>837</v>
      </c>
      <c r="D1755" t="s">
        <v>1273</v>
      </c>
      <c r="E1755" t="s">
        <v>2251</v>
      </c>
      <c r="F1755" s="1">
        <v>235.5</v>
      </c>
      <c r="G1755" t="s">
        <v>71</v>
      </c>
      <c r="H1755" t="s">
        <v>43</v>
      </c>
      <c r="I1755" t="s">
        <v>44</v>
      </c>
      <c r="J1755" t="s">
        <v>72</v>
      </c>
    </row>
    <row r="1756" spans="1:11" x14ac:dyDescent="0.25">
      <c r="A1756" s="7">
        <v>8071</v>
      </c>
      <c r="B1756">
        <v>2019</v>
      </c>
      <c r="C1756" t="s">
        <v>185</v>
      </c>
      <c r="D1756" t="s">
        <v>2252</v>
      </c>
      <c r="E1756" t="s">
        <v>2253</v>
      </c>
      <c r="F1756" s="1">
        <v>53.2</v>
      </c>
      <c r="G1756" t="s">
        <v>71</v>
      </c>
      <c r="H1756" t="s">
        <v>43</v>
      </c>
      <c r="I1756" t="s">
        <v>44</v>
      </c>
      <c r="J1756" t="s">
        <v>72</v>
      </c>
    </row>
    <row r="1757" spans="1:11" x14ac:dyDescent="0.25">
      <c r="A1757" s="7">
        <v>6061</v>
      </c>
      <c r="B1757">
        <v>2019</v>
      </c>
      <c r="C1757" t="s">
        <v>39</v>
      </c>
      <c r="D1757" t="s">
        <v>2254</v>
      </c>
      <c r="E1757" t="s">
        <v>2255</v>
      </c>
      <c r="F1757" s="1">
        <v>231</v>
      </c>
      <c r="G1757" t="s">
        <v>71</v>
      </c>
      <c r="H1757" t="s">
        <v>43</v>
      </c>
      <c r="I1757" t="s">
        <v>44</v>
      </c>
      <c r="J1757" t="s">
        <v>72</v>
      </c>
    </row>
    <row r="1758" spans="1:11" x14ac:dyDescent="0.25">
      <c r="A1758" s="7">
        <v>32019</v>
      </c>
      <c r="B1758">
        <v>2019</v>
      </c>
      <c r="C1758" t="s">
        <v>98</v>
      </c>
      <c r="D1758" t="s">
        <v>823</v>
      </c>
      <c r="E1758" t="s">
        <v>1940</v>
      </c>
      <c r="F1758" s="1">
        <v>230</v>
      </c>
      <c r="G1758" t="s">
        <v>71</v>
      </c>
      <c r="H1758" t="s">
        <v>43</v>
      </c>
      <c r="I1758" t="s">
        <v>44</v>
      </c>
      <c r="J1758" t="s">
        <v>72</v>
      </c>
    </row>
    <row r="1759" spans="1:11" x14ac:dyDescent="0.25">
      <c r="A1759" s="7">
        <v>48227</v>
      </c>
      <c r="B1759">
        <v>2019</v>
      </c>
      <c r="C1759" t="s">
        <v>45</v>
      </c>
      <c r="D1759" t="s">
        <v>483</v>
      </c>
      <c r="E1759" t="s">
        <v>484</v>
      </c>
      <c r="F1759" s="1">
        <v>230</v>
      </c>
      <c r="G1759" t="s">
        <v>71</v>
      </c>
      <c r="H1759" t="s">
        <v>43</v>
      </c>
      <c r="I1759" t="s">
        <v>44</v>
      </c>
      <c r="J1759" t="s">
        <v>72</v>
      </c>
    </row>
    <row r="1760" spans="1:11" x14ac:dyDescent="0.25">
      <c r="A1760" s="7">
        <v>36067</v>
      </c>
      <c r="B1760">
        <v>2019</v>
      </c>
      <c r="C1760" t="s">
        <v>116</v>
      </c>
      <c r="D1760" t="s">
        <v>2256</v>
      </c>
      <c r="E1760" t="s">
        <v>2257</v>
      </c>
      <c r="F1760" s="1">
        <v>225.3</v>
      </c>
      <c r="G1760" t="s">
        <v>71</v>
      </c>
      <c r="H1760" t="s">
        <v>43</v>
      </c>
      <c r="I1760" t="s">
        <v>44</v>
      </c>
      <c r="J1760" t="s">
        <v>72</v>
      </c>
    </row>
    <row r="1761" spans="1:10" x14ac:dyDescent="0.25">
      <c r="A1761" s="7">
        <v>5031</v>
      </c>
      <c r="B1761">
        <v>2019</v>
      </c>
      <c r="C1761" t="s">
        <v>250</v>
      </c>
      <c r="D1761" t="s">
        <v>2258</v>
      </c>
      <c r="E1761" t="s">
        <v>2259</v>
      </c>
      <c r="F1761" s="1">
        <v>224.3</v>
      </c>
      <c r="G1761" t="s">
        <v>71</v>
      </c>
      <c r="H1761" t="s">
        <v>43</v>
      </c>
      <c r="I1761" t="s">
        <v>44</v>
      </c>
      <c r="J1761" t="s">
        <v>72</v>
      </c>
    </row>
    <row r="1762" spans="1:10" x14ac:dyDescent="0.25">
      <c r="A1762" s="7">
        <v>48141</v>
      </c>
      <c r="B1762">
        <v>2019</v>
      </c>
      <c r="C1762" t="s">
        <v>45</v>
      </c>
      <c r="D1762" t="s">
        <v>372</v>
      </c>
      <c r="E1762" t="s">
        <v>843</v>
      </c>
      <c r="F1762" s="1">
        <v>131000</v>
      </c>
      <c r="G1762" t="s">
        <v>77</v>
      </c>
      <c r="H1762" t="s">
        <v>78</v>
      </c>
      <c r="I1762" t="s">
        <v>32</v>
      </c>
    </row>
    <row r="1763" spans="1:10" x14ac:dyDescent="0.25">
      <c r="A1763" s="7">
        <v>35015</v>
      </c>
      <c r="B1763">
        <v>2019</v>
      </c>
      <c r="C1763" t="s">
        <v>266</v>
      </c>
      <c r="D1763" t="s">
        <v>2250</v>
      </c>
      <c r="E1763" t="s">
        <v>277</v>
      </c>
      <c r="F1763" s="1">
        <v>110000</v>
      </c>
      <c r="G1763" t="s">
        <v>77</v>
      </c>
      <c r="H1763" t="s">
        <v>78</v>
      </c>
      <c r="I1763" t="s">
        <v>32</v>
      </c>
    </row>
    <row r="1764" spans="1:10" x14ac:dyDescent="0.25">
      <c r="A1764" s="7">
        <v>48313</v>
      </c>
      <c r="B1764">
        <v>2019</v>
      </c>
      <c r="C1764" t="s">
        <v>45</v>
      </c>
      <c r="D1764" t="s">
        <v>782</v>
      </c>
      <c r="E1764" t="s">
        <v>1540</v>
      </c>
      <c r="F1764" s="1">
        <v>8942459</v>
      </c>
      <c r="G1764" t="s">
        <v>259</v>
      </c>
      <c r="H1764" t="s">
        <v>462</v>
      </c>
      <c r="I1764" t="s">
        <v>265</v>
      </c>
    </row>
    <row r="1765" spans="1:10" x14ac:dyDescent="0.25">
      <c r="A1765" s="7">
        <v>38013</v>
      </c>
      <c r="B1765">
        <v>2019</v>
      </c>
      <c r="C1765" t="s">
        <v>33</v>
      </c>
      <c r="D1765" s="18" t="s">
        <v>793</v>
      </c>
      <c r="E1765" s="17" t="str">
        <f>_xlfn.CONCAT(Table1[[#This Row],[County]], " County, ", Table1[[#This Row],[State]])</f>
        <v>Burke County, ND</v>
      </c>
      <c r="F1765" s="19">
        <v>8931275</v>
      </c>
      <c r="G1765" s="3" t="s">
        <v>259</v>
      </c>
      <c r="H1765" t="s">
        <v>3705</v>
      </c>
      <c r="I1765" t="s">
        <v>38</v>
      </c>
    </row>
    <row r="1766" spans="1:10" x14ac:dyDescent="0.25">
      <c r="A1766" s="7">
        <v>48429</v>
      </c>
      <c r="B1766">
        <v>2019</v>
      </c>
      <c r="C1766" t="s">
        <v>45</v>
      </c>
      <c r="D1766" t="s">
        <v>1441</v>
      </c>
      <c r="E1766" t="s">
        <v>1588</v>
      </c>
      <c r="F1766" s="1">
        <v>8921713</v>
      </c>
      <c r="G1766" t="s">
        <v>259</v>
      </c>
      <c r="H1766" t="s">
        <v>462</v>
      </c>
      <c r="I1766" t="s">
        <v>265</v>
      </c>
    </row>
    <row r="1767" spans="1:10" x14ac:dyDescent="0.25">
      <c r="A1767" s="7">
        <v>48351</v>
      </c>
      <c r="B1767">
        <v>2019</v>
      </c>
      <c r="C1767" t="s">
        <v>45</v>
      </c>
      <c r="D1767" t="s">
        <v>852</v>
      </c>
      <c r="E1767" t="s">
        <v>853</v>
      </c>
      <c r="F1767" s="1">
        <v>523233</v>
      </c>
      <c r="G1767" t="s">
        <v>36</v>
      </c>
      <c r="H1767" t="s">
        <v>264</v>
      </c>
      <c r="I1767" t="s">
        <v>265</v>
      </c>
    </row>
    <row r="1768" spans="1:10" x14ac:dyDescent="0.25">
      <c r="A1768" s="7">
        <v>48391</v>
      </c>
      <c r="B1768">
        <v>2019</v>
      </c>
      <c r="C1768" t="s">
        <v>45</v>
      </c>
      <c r="D1768" t="s">
        <v>1565</v>
      </c>
      <c r="E1768" t="s">
        <v>1566</v>
      </c>
      <c r="F1768" s="1">
        <v>8826140</v>
      </c>
      <c r="G1768" t="s">
        <v>259</v>
      </c>
      <c r="H1768" t="s">
        <v>462</v>
      </c>
      <c r="I1768" t="s">
        <v>265</v>
      </c>
    </row>
    <row r="1769" spans="1:10" x14ac:dyDescent="0.25">
      <c r="A1769" s="7">
        <v>56025</v>
      </c>
      <c r="B1769">
        <v>2019</v>
      </c>
      <c r="C1769" t="s">
        <v>84</v>
      </c>
      <c r="D1769" t="s">
        <v>734</v>
      </c>
      <c r="E1769" t="s">
        <v>735</v>
      </c>
      <c r="F1769" s="1">
        <v>8807492</v>
      </c>
      <c r="G1769" t="s">
        <v>259</v>
      </c>
      <c r="H1769" t="s">
        <v>260</v>
      </c>
      <c r="I1769" t="s">
        <v>470</v>
      </c>
    </row>
    <row r="1770" spans="1:10" x14ac:dyDescent="0.25">
      <c r="A1770" s="7">
        <v>42083</v>
      </c>
      <c r="B1770">
        <v>2019</v>
      </c>
      <c r="C1770" t="s">
        <v>26</v>
      </c>
      <c r="D1770" t="s">
        <v>1617</v>
      </c>
      <c r="E1770" t="s">
        <v>1618</v>
      </c>
      <c r="F1770" s="1">
        <v>521064.58999999776</v>
      </c>
      <c r="G1770" t="s">
        <v>454</v>
      </c>
      <c r="H1770" t="s">
        <v>264</v>
      </c>
      <c r="I1770" t="s">
        <v>261</v>
      </c>
    </row>
    <row r="1771" spans="1:10" x14ac:dyDescent="0.25">
      <c r="A1771" s="7">
        <v>54059</v>
      </c>
      <c r="B1771">
        <v>2018</v>
      </c>
      <c r="C1771" t="s">
        <v>94</v>
      </c>
      <c r="D1771" t="s">
        <v>2228</v>
      </c>
      <c r="E1771" t="s">
        <v>1688</v>
      </c>
      <c r="F1771" s="1">
        <v>8761768.3985296451</v>
      </c>
      <c r="G1771" t="s">
        <v>259</v>
      </c>
      <c r="H1771" t="s">
        <v>260</v>
      </c>
      <c r="I1771" t="s">
        <v>461</v>
      </c>
    </row>
    <row r="1772" spans="1:10" x14ac:dyDescent="0.25">
      <c r="A1772" s="7">
        <v>40133</v>
      </c>
      <c r="B1772">
        <v>2018</v>
      </c>
      <c r="C1772" t="s">
        <v>194</v>
      </c>
      <c r="D1772" t="s">
        <v>1585</v>
      </c>
      <c r="E1772" t="s">
        <v>756</v>
      </c>
      <c r="F1772" s="1">
        <v>8726116.5967928078</v>
      </c>
      <c r="G1772" t="s">
        <v>259</v>
      </c>
      <c r="H1772" t="s">
        <v>260</v>
      </c>
      <c r="I1772" t="s">
        <v>461</v>
      </c>
    </row>
    <row r="1773" spans="1:10" x14ac:dyDescent="0.25">
      <c r="A1773" s="7">
        <v>48245</v>
      </c>
      <c r="B1773">
        <v>2019</v>
      </c>
      <c r="C1773" t="s">
        <v>45</v>
      </c>
      <c r="D1773" t="s">
        <v>66</v>
      </c>
      <c r="E1773" t="s">
        <v>79</v>
      </c>
      <c r="F1773" s="1">
        <v>519563</v>
      </c>
      <c r="G1773" t="s">
        <v>36</v>
      </c>
      <c r="H1773" t="s">
        <v>264</v>
      </c>
      <c r="I1773" t="s">
        <v>265</v>
      </c>
    </row>
    <row r="1774" spans="1:10" x14ac:dyDescent="0.25">
      <c r="A1774" s="7">
        <v>30021</v>
      </c>
      <c r="B1774">
        <v>2019</v>
      </c>
      <c r="C1774" t="s">
        <v>91</v>
      </c>
      <c r="D1774" t="s">
        <v>328</v>
      </c>
      <c r="E1774" t="s">
        <v>2264</v>
      </c>
      <c r="F1774" s="1">
        <v>517660</v>
      </c>
      <c r="G1774" t="s">
        <v>36</v>
      </c>
      <c r="H1774" t="s">
        <v>264</v>
      </c>
      <c r="I1774" t="s">
        <v>688</v>
      </c>
    </row>
    <row r="1775" spans="1:10" x14ac:dyDescent="0.25">
      <c r="A1775" s="7">
        <v>48185</v>
      </c>
      <c r="B1775">
        <v>2019</v>
      </c>
      <c r="C1775" t="s">
        <v>45</v>
      </c>
      <c r="D1775" t="s">
        <v>1244</v>
      </c>
      <c r="E1775" t="s">
        <v>1245</v>
      </c>
      <c r="F1775" s="1">
        <v>8653887</v>
      </c>
      <c r="G1775" t="s">
        <v>259</v>
      </c>
      <c r="H1775" t="s">
        <v>462</v>
      </c>
      <c r="I1775" t="s">
        <v>265</v>
      </c>
    </row>
    <row r="1776" spans="1:10" ht="30" x14ac:dyDescent="0.25">
      <c r="A1776" s="7">
        <v>6079</v>
      </c>
      <c r="B1776">
        <v>2019</v>
      </c>
      <c r="C1776" t="s">
        <v>39</v>
      </c>
      <c r="D1776" s="4" t="s">
        <v>2265</v>
      </c>
      <c r="E1776" s="4" t="s">
        <v>160</v>
      </c>
      <c r="F1776" s="1">
        <v>516432</v>
      </c>
      <c r="G1776" t="s">
        <v>454</v>
      </c>
      <c r="H1776" t="s">
        <v>455</v>
      </c>
      <c r="I1776" t="s">
        <v>456</v>
      </c>
    </row>
    <row r="1777" spans="1:9" x14ac:dyDescent="0.25">
      <c r="A1777" s="7">
        <v>20207</v>
      </c>
      <c r="B1777">
        <v>2018</v>
      </c>
      <c r="C1777" t="s">
        <v>284</v>
      </c>
      <c r="D1777" t="s">
        <v>2266</v>
      </c>
      <c r="E1777" t="s">
        <v>2267</v>
      </c>
      <c r="F1777" s="1">
        <v>508340.16361886432</v>
      </c>
      <c r="G1777" t="s">
        <v>36</v>
      </c>
      <c r="H1777" t="s">
        <v>264</v>
      </c>
      <c r="I1777" t="s">
        <v>461</v>
      </c>
    </row>
    <row r="1778" spans="1:9" x14ac:dyDescent="0.25">
      <c r="A1778" s="7">
        <v>48225</v>
      </c>
      <c r="B1778">
        <v>2019</v>
      </c>
      <c r="C1778" t="s">
        <v>45</v>
      </c>
      <c r="D1778" t="s">
        <v>1917</v>
      </c>
      <c r="E1778" t="s">
        <v>2268</v>
      </c>
      <c r="F1778" s="1">
        <v>506394</v>
      </c>
      <c r="G1778" t="s">
        <v>36</v>
      </c>
      <c r="H1778" t="s">
        <v>264</v>
      </c>
      <c r="I1778" t="s">
        <v>265</v>
      </c>
    </row>
    <row r="1779" spans="1:9" x14ac:dyDescent="0.25">
      <c r="A1779" s="7">
        <v>56041</v>
      </c>
      <c r="B1779">
        <v>2019</v>
      </c>
      <c r="C1779" t="s">
        <v>84</v>
      </c>
      <c r="D1779" t="s">
        <v>1426</v>
      </c>
      <c r="E1779" t="s">
        <v>1427</v>
      </c>
      <c r="F1779" s="1">
        <v>505121</v>
      </c>
      <c r="G1779" t="s">
        <v>36</v>
      </c>
      <c r="H1779" t="s">
        <v>264</v>
      </c>
      <c r="I1779" t="s">
        <v>470</v>
      </c>
    </row>
    <row r="1780" spans="1:9" x14ac:dyDescent="0.25">
      <c r="A1780" s="7">
        <v>48507</v>
      </c>
      <c r="B1780">
        <v>2019</v>
      </c>
      <c r="C1780" t="s">
        <v>45</v>
      </c>
      <c r="D1780" t="s">
        <v>707</v>
      </c>
      <c r="E1780" t="s">
        <v>708</v>
      </c>
      <c r="F1780" s="1">
        <v>8651196</v>
      </c>
      <c r="G1780" t="s">
        <v>259</v>
      </c>
      <c r="H1780" t="s">
        <v>462</v>
      </c>
      <c r="I1780" t="s">
        <v>265</v>
      </c>
    </row>
    <row r="1781" spans="1:9" x14ac:dyDescent="0.25">
      <c r="A1781" s="7">
        <v>48315</v>
      </c>
      <c r="B1781">
        <v>2019</v>
      </c>
      <c r="C1781" t="s">
        <v>45</v>
      </c>
      <c r="D1781" t="s">
        <v>549</v>
      </c>
      <c r="E1781" t="s">
        <v>1261</v>
      </c>
      <c r="F1781" s="1">
        <v>493628</v>
      </c>
      <c r="G1781" t="s">
        <v>36</v>
      </c>
      <c r="H1781" t="s">
        <v>264</v>
      </c>
      <c r="I1781" t="s">
        <v>265</v>
      </c>
    </row>
    <row r="1782" spans="1:9" x14ac:dyDescent="0.25">
      <c r="A1782" s="7">
        <v>8013</v>
      </c>
      <c r="B1782">
        <v>2019</v>
      </c>
      <c r="C1782" t="s">
        <v>185</v>
      </c>
      <c r="D1782" t="s">
        <v>2269</v>
      </c>
      <c r="E1782" t="s">
        <v>2270</v>
      </c>
      <c r="F1782" s="1">
        <v>490695</v>
      </c>
      <c r="G1782" t="s">
        <v>36</v>
      </c>
      <c r="H1782" t="s">
        <v>37</v>
      </c>
      <c r="I1782" t="s">
        <v>272</v>
      </c>
    </row>
    <row r="1783" spans="1:9" x14ac:dyDescent="0.25">
      <c r="A1783" s="7">
        <v>35041</v>
      </c>
      <c r="B1783">
        <v>2019</v>
      </c>
      <c r="C1783" t="s">
        <v>266</v>
      </c>
      <c r="D1783" t="s">
        <v>2271</v>
      </c>
      <c r="E1783" t="s">
        <v>1047</v>
      </c>
      <c r="F1783" s="1">
        <v>488390</v>
      </c>
      <c r="G1783" t="s">
        <v>36</v>
      </c>
      <c r="H1783" t="s">
        <v>264</v>
      </c>
      <c r="I1783" t="s">
        <v>269</v>
      </c>
    </row>
    <row r="1784" spans="1:9" x14ac:dyDescent="0.25">
      <c r="A1784" s="7">
        <v>48355</v>
      </c>
      <c r="B1784">
        <v>2019</v>
      </c>
      <c r="C1784" t="s">
        <v>45</v>
      </c>
      <c r="D1784" t="s">
        <v>80</v>
      </c>
      <c r="E1784" t="s">
        <v>81</v>
      </c>
      <c r="F1784" s="1">
        <v>8416227</v>
      </c>
      <c r="G1784" t="s">
        <v>259</v>
      </c>
      <c r="H1784" t="s">
        <v>462</v>
      </c>
      <c r="I1784" t="s">
        <v>265</v>
      </c>
    </row>
    <row r="1785" spans="1:9" x14ac:dyDescent="0.25">
      <c r="A1785" s="7">
        <v>48451</v>
      </c>
      <c r="B1785">
        <v>2019</v>
      </c>
      <c r="C1785" t="s">
        <v>45</v>
      </c>
      <c r="D1785" t="s">
        <v>2273</v>
      </c>
      <c r="E1785" t="s">
        <v>2274</v>
      </c>
      <c r="F1785" s="1">
        <v>477033</v>
      </c>
      <c r="G1785" t="s">
        <v>36</v>
      </c>
      <c r="H1785" t="s">
        <v>264</v>
      </c>
      <c r="I1785" t="s">
        <v>265</v>
      </c>
    </row>
    <row r="1786" spans="1:9" x14ac:dyDescent="0.25">
      <c r="A1786" s="7">
        <v>48233</v>
      </c>
      <c r="B1786">
        <v>2019</v>
      </c>
      <c r="C1786" t="s">
        <v>45</v>
      </c>
      <c r="D1786" t="s">
        <v>2033</v>
      </c>
      <c r="E1786" t="s">
        <v>2034</v>
      </c>
      <c r="F1786" s="1">
        <v>474216</v>
      </c>
      <c r="G1786" t="s">
        <v>36</v>
      </c>
      <c r="H1786" t="s">
        <v>264</v>
      </c>
      <c r="I1786" t="s">
        <v>265</v>
      </c>
    </row>
    <row r="1787" spans="1:9" x14ac:dyDescent="0.25">
      <c r="A1787" s="7">
        <v>22053</v>
      </c>
      <c r="B1787">
        <v>2018</v>
      </c>
      <c r="C1787" t="s">
        <v>127</v>
      </c>
      <c r="D1787" t="s">
        <v>2275</v>
      </c>
      <c r="E1787" t="s">
        <v>2276</v>
      </c>
      <c r="F1787" s="1">
        <v>472313.85563041386</v>
      </c>
      <c r="G1787" t="s">
        <v>36</v>
      </c>
      <c r="H1787" t="s">
        <v>264</v>
      </c>
      <c r="I1787" t="s">
        <v>461</v>
      </c>
    </row>
    <row r="1788" spans="1:9" x14ac:dyDescent="0.25">
      <c r="A1788" s="7">
        <v>48203</v>
      </c>
      <c r="B1788">
        <v>2019</v>
      </c>
      <c r="C1788" t="s">
        <v>45</v>
      </c>
      <c r="D1788" t="s">
        <v>568</v>
      </c>
      <c r="E1788" t="s">
        <v>672</v>
      </c>
      <c r="F1788" s="1">
        <v>467050</v>
      </c>
      <c r="G1788" t="s">
        <v>36</v>
      </c>
      <c r="H1788" t="s">
        <v>264</v>
      </c>
      <c r="I1788" t="s">
        <v>265</v>
      </c>
    </row>
    <row r="1789" spans="1:9" x14ac:dyDescent="0.25">
      <c r="A1789" s="7">
        <v>48067</v>
      </c>
      <c r="B1789">
        <v>2019</v>
      </c>
      <c r="C1789" t="s">
        <v>45</v>
      </c>
      <c r="D1789" t="s">
        <v>1038</v>
      </c>
      <c r="E1789" t="s">
        <v>2277</v>
      </c>
      <c r="F1789" s="1">
        <v>463886</v>
      </c>
      <c r="G1789" t="s">
        <v>36</v>
      </c>
      <c r="H1789" t="s">
        <v>264</v>
      </c>
      <c r="I1789" t="s">
        <v>265</v>
      </c>
    </row>
    <row r="1790" spans="1:9" x14ac:dyDescent="0.25">
      <c r="A1790" s="7">
        <v>48457</v>
      </c>
      <c r="B1790">
        <v>2019</v>
      </c>
      <c r="C1790" t="s">
        <v>45</v>
      </c>
      <c r="D1790" t="s">
        <v>2260</v>
      </c>
      <c r="E1790" t="s">
        <v>2261</v>
      </c>
      <c r="F1790" s="1">
        <v>8321243</v>
      </c>
      <c r="G1790" t="s">
        <v>259</v>
      </c>
      <c r="H1790" t="s">
        <v>462</v>
      </c>
      <c r="I1790" t="s">
        <v>265</v>
      </c>
    </row>
    <row r="1791" spans="1:9" x14ac:dyDescent="0.25">
      <c r="A1791" s="7">
        <v>42019</v>
      </c>
      <c r="B1791">
        <v>2019</v>
      </c>
      <c r="C1791" t="s">
        <v>26</v>
      </c>
      <c r="D1791" t="s">
        <v>404</v>
      </c>
      <c r="E1791" t="s">
        <v>559</v>
      </c>
      <c r="F1791" s="1">
        <v>453763.30999999982</v>
      </c>
      <c r="G1791" t="s">
        <v>454</v>
      </c>
      <c r="H1791" t="s">
        <v>264</v>
      </c>
      <c r="I1791" t="s">
        <v>261</v>
      </c>
    </row>
    <row r="1792" spans="1:9" x14ac:dyDescent="0.25">
      <c r="A1792" s="7">
        <v>48467</v>
      </c>
      <c r="B1792">
        <v>2019</v>
      </c>
      <c r="C1792" t="s">
        <v>45</v>
      </c>
      <c r="D1792" t="s">
        <v>2280</v>
      </c>
      <c r="E1792" t="s">
        <v>2281</v>
      </c>
      <c r="F1792" s="1">
        <v>448849</v>
      </c>
      <c r="G1792" t="s">
        <v>36</v>
      </c>
      <c r="H1792" t="s">
        <v>264</v>
      </c>
      <c r="I1792" t="s">
        <v>265</v>
      </c>
    </row>
    <row r="1793" spans="1:9" x14ac:dyDescent="0.25">
      <c r="A1793" s="7">
        <v>38011</v>
      </c>
      <c r="B1793">
        <v>2019</v>
      </c>
      <c r="C1793" t="s">
        <v>33</v>
      </c>
      <c r="D1793" s="18" t="s">
        <v>736</v>
      </c>
      <c r="E1793" s="17" t="str">
        <f>_xlfn.CONCAT(Table1[[#This Row],[County]], " County, ", Table1[[#This Row],[State]])</f>
        <v>Bowman County, ND</v>
      </c>
      <c r="F1793" s="19">
        <v>8310756</v>
      </c>
      <c r="G1793" s="3" t="s">
        <v>259</v>
      </c>
      <c r="H1793" t="s">
        <v>3705</v>
      </c>
      <c r="I1793" t="s">
        <v>38</v>
      </c>
    </row>
    <row r="1794" spans="1:9" x14ac:dyDescent="0.25">
      <c r="A1794" s="7">
        <v>54041</v>
      </c>
      <c r="B1794">
        <v>2018</v>
      </c>
      <c r="C1794" t="s">
        <v>94</v>
      </c>
      <c r="D1794" t="s">
        <v>2262</v>
      </c>
      <c r="E1794" t="s">
        <v>2263</v>
      </c>
      <c r="F1794" s="1">
        <v>8133719.8748179013</v>
      </c>
      <c r="G1794" t="s">
        <v>259</v>
      </c>
      <c r="H1794" t="s">
        <v>260</v>
      </c>
      <c r="I1794" t="s">
        <v>461</v>
      </c>
    </row>
    <row r="1795" spans="1:9" x14ac:dyDescent="0.25">
      <c r="A1795" s="7">
        <v>8069</v>
      </c>
      <c r="B1795">
        <v>2019</v>
      </c>
      <c r="C1795" t="s">
        <v>185</v>
      </c>
      <c r="D1795" t="s">
        <v>1611</v>
      </c>
      <c r="E1795" t="s">
        <v>779</v>
      </c>
      <c r="F1795" s="1">
        <v>8083602</v>
      </c>
      <c r="G1795" t="s">
        <v>259</v>
      </c>
      <c r="H1795" t="s">
        <v>260</v>
      </c>
      <c r="I1795" t="s">
        <v>272</v>
      </c>
    </row>
    <row r="1796" spans="1:9" x14ac:dyDescent="0.25">
      <c r="A1796" s="7">
        <v>48201</v>
      </c>
      <c r="B1796">
        <v>2019</v>
      </c>
      <c r="C1796" t="s">
        <v>45</v>
      </c>
      <c r="D1796" t="s">
        <v>75</v>
      </c>
      <c r="E1796" t="s">
        <v>76</v>
      </c>
      <c r="F1796" s="1">
        <v>7854676</v>
      </c>
      <c r="G1796" t="s">
        <v>259</v>
      </c>
      <c r="H1796" t="s">
        <v>462</v>
      </c>
      <c r="I1796" t="s">
        <v>265</v>
      </c>
    </row>
    <row r="1797" spans="1:9" x14ac:dyDescent="0.25">
      <c r="A1797" s="7">
        <v>48291</v>
      </c>
      <c r="B1797">
        <v>2019</v>
      </c>
      <c r="C1797" t="s">
        <v>45</v>
      </c>
      <c r="D1797" t="s">
        <v>1319</v>
      </c>
      <c r="E1797" t="s">
        <v>1840</v>
      </c>
      <c r="F1797" s="1">
        <v>7756089</v>
      </c>
      <c r="G1797" t="s">
        <v>259</v>
      </c>
      <c r="H1797" t="s">
        <v>462</v>
      </c>
      <c r="I1797" t="s">
        <v>265</v>
      </c>
    </row>
    <row r="1798" spans="1:9" x14ac:dyDescent="0.25">
      <c r="A1798" s="7">
        <v>54043</v>
      </c>
      <c r="B1798">
        <v>2018</v>
      </c>
      <c r="C1798" t="s">
        <v>94</v>
      </c>
      <c r="D1798" t="s">
        <v>1763</v>
      </c>
      <c r="E1798" t="s">
        <v>2272</v>
      </c>
      <c r="F1798" s="1">
        <v>7677904.2283626301</v>
      </c>
      <c r="G1798" t="s">
        <v>259</v>
      </c>
      <c r="H1798" t="s">
        <v>260</v>
      </c>
      <c r="I1798" t="s">
        <v>461</v>
      </c>
    </row>
    <row r="1799" spans="1:9" x14ac:dyDescent="0.25">
      <c r="A1799" s="7">
        <v>48373</v>
      </c>
      <c r="B1799">
        <v>2019</v>
      </c>
      <c r="C1799" t="s">
        <v>45</v>
      </c>
      <c r="D1799" t="s">
        <v>125</v>
      </c>
      <c r="E1799" t="s">
        <v>1650</v>
      </c>
      <c r="F1799" s="1">
        <v>445335</v>
      </c>
      <c r="G1799" t="s">
        <v>36</v>
      </c>
      <c r="H1799" t="s">
        <v>264</v>
      </c>
      <c r="I1799" t="s">
        <v>265</v>
      </c>
    </row>
    <row r="1800" spans="1:9" x14ac:dyDescent="0.25">
      <c r="A1800" s="7">
        <v>20067</v>
      </c>
      <c r="B1800">
        <v>2018</v>
      </c>
      <c r="C1800" t="s">
        <v>284</v>
      </c>
      <c r="D1800" t="s">
        <v>1069</v>
      </c>
      <c r="E1800" t="s">
        <v>1672</v>
      </c>
      <c r="F1800" s="1">
        <v>442595.1607314726</v>
      </c>
      <c r="G1800" t="s">
        <v>36</v>
      </c>
      <c r="H1800" t="s">
        <v>264</v>
      </c>
      <c r="I1800" t="s">
        <v>461</v>
      </c>
    </row>
    <row r="1801" spans="1:9" x14ac:dyDescent="0.25">
      <c r="A1801" s="7">
        <v>48077</v>
      </c>
      <c r="B1801">
        <v>2019</v>
      </c>
      <c r="C1801" t="s">
        <v>45</v>
      </c>
      <c r="D1801" t="s">
        <v>1286</v>
      </c>
      <c r="E1801" t="s">
        <v>1968</v>
      </c>
      <c r="F1801" s="1">
        <v>436011</v>
      </c>
      <c r="G1801" t="s">
        <v>36</v>
      </c>
      <c r="H1801" t="s">
        <v>264</v>
      </c>
      <c r="I1801" t="s">
        <v>265</v>
      </c>
    </row>
    <row r="1802" spans="1:9" x14ac:dyDescent="0.25">
      <c r="A1802" s="7">
        <v>48213</v>
      </c>
      <c r="B1802">
        <v>2019</v>
      </c>
      <c r="C1802" t="s">
        <v>45</v>
      </c>
      <c r="D1802" t="s">
        <v>1849</v>
      </c>
      <c r="E1802" t="s">
        <v>1850</v>
      </c>
      <c r="F1802" s="1">
        <v>434876</v>
      </c>
      <c r="G1802" t="s">
        <v>36</v>
      </c>
      <c r="H1802" t="s">
        <v>264</v>
      </c>
      <c r="I1802" t="s">
        <v>265</v>
      </c>
    </row>
    <row r="1803" spans="1:9" x14ac:dyDescent="0.25">
      <c r="A1803" s="7">
        <v>48125</v>
      </c>
      <c r="B1803">
        <v>2019</v>
      </c>
      <c r="C1803" t="s">
        <v>45</v>
      </c>
      <c r="D1803" t="s">
        <v>2285</v>
      </c>
      <c r="E1803" t="s">
        <v>2286</v>
      </c>
      <c r="F1803" s="1">
        <v>431729</v>
      </c>
      <c r="G1803" t="s">
        <v>36</v>
      </c>
      <c r="H1803" t="s">
        <v>264</v>
      </c>
      <c r="I1803" t="s">
        <v>265</v>
      </c>
    </row>
    <row r="1804" spans="1:9" x14ac:dyDescent="0.25">
      <c r="A1804" s="7">
        <v>30071</v>
      </c>
      <c r="B1804">
        <v>2019</v>
      </c>
      <c r="C1804" t="s">
        <v>91</v>
      </c>
      <c r="D1804" t="s">
        <v>2278</v>
      </c>
      <c r="E1804" t="s">
        <v>2279</v>
      </c>
      <c r="F1804" s="1">
        <v>7661107</v>
      </c>
      <c r="G1804" t="s">
        <v>259</v>
      </c>
      <c r="H1804" t="s">
        <v>260</v>
      </c>
      <c r="I1804" t="s">
        <v>688</v>
      </c>
    </row>
    <row r="1805" spans="1:9" x14ac:dyDescent="0.25">
      <c r="A1805" s="7">
        <v>48113</v>
      </c>
      <c r="B1805">
        <v>2019</v>
      </c>
      <c r="C1805" t="s">
        <v>45</v>
      </c>
      <c r="D1805" t="s">
        <v>660</v>
      </c>
      <c r="E1805" t="s">
        <v>661</v>
      </c>
      <c r="F1805" s="1">
        <v>7582301</v>
      </c>
      <c r="G1805" t="s">
        <v>259</v>
      </c>
      <c r="H1805" t="s">
        <v>462</v>
      </c>
      <c r="I1805" t="s">
        <v>265</v>
      </c>
    </row>
    <row r="1806" spans="1:9" x14ac:dyDescent="0.25">
      <c r="A1806" s="7">
        <v>54109</v>
      </c>
      <c r="B1806">
        <v>2018</v>
      </c>
      <c r="C1806" t="s">
        <v>94</v>
      </c>
      <c r="D1806" t="s">
        <v>2282</v>
      </c>
      <c r="E1806" t="s">
        <v>1285</v>
      </c>
      <c r="F1806" s="1">
        <v>7579062.5992642809</v>
      </c>
      <c r="G1806" t="s">
        <v>259</v>
      </c>
      <c r="H1806" t="s">
        <v>260</v>
      </c>
      <c r="I1806" t="s">
        <v>461</v>
      </c>
    </row>
    <row r="1807" spans="1:9" x14ac:dyDescent="0.25">
      <c r="A1807" s="7">
        <v>48065</v>
      </c>
      <c r="B1807">
        <v>2019</v>
      </c>
      <c r="C1807" t="s">
        <v>45</v>
      </c>
      <c r="D1807" t="s">
        <v>54</v>
      </c>
      <c r="E1807" t="s">
        <v>55</v>
      </c>
      <c r="F1807" s="1">
        <v>7470304</v>
      </c>
      <c r="G1807" t="s">
        <v>259</v>
      </c>
      <c r="H1807" t="s">
        <v>462</v>
      </c>
      <c r="I1807" t="s">
        <v>265</v>
      </c>
    </row>
    <row r="1808" spans="1:9" x14ac:dyDescent="0.25">
      <c r="A1808" s="7">
        <v>48431</v>
      </c>
      <c r="B1808">
        <v>2019</v>
      </c>
      <c r="C1808" t="s">
        <v>45</v>
      </c>
      <c r="D1808" t="s">
        <v>212</v>
      </c>
      <c r="E1808" t="s">
        <v>213</v>
      </c>
      <c r="F1808" s="1">
        <v>7433851</v>
      </c>
      <c r="G1808" t="s">
        <v>259</v>
      </c>
      <c r="H1808" t="s">
        <v>462</v>
      </c>
      <c r="I1808" t="s">
        <v>265</v>
      </c>
    </row>
    <row r="1809" spans="1:9" x14ac:dyDescent="0.25">
      <c r="A1809" s="7">
        <v>48179</v>
      </c>
      <c r="B1809">
        <v>2019</v>
      </c>
      <c r="C1809" t="s">
        <v>45</v>
      </c>
      <c r="D1809" t="s">
        <v>1018</v>
      </c>
      <c r="E1809" t="s">
        <v>1829</v>
      </c>
      <c r="F1809" s="1">
        <v>7340569</v>
      </c>
      <c r="G1809" t="s">
        <v>259</v>
      </c>
      <c r="H1809" t="s">
        <v>462</v>
      </c>
      <c r="I1809" t="s">
        <v>265</v>
      </c>
    </row>
    <row r="1810" spans="1:9" x14ac:dyDescent="0.25">
      <c r="A1810" s="7">
        <v>8055</v>
      </c>
      <c r="B1810">
        <v>2019</v>
      </c>
      <c r="C1810" t="s">
        <v>185</v>
      </c>
      <c r="D1810" t="s">
        <v>2283</v>
      </c>
      <c r="E1810" t="s">
        <v>2284</v>
      </c>
      <c r="F1810" s="1">
        <v>7041028</v>
      </c>
      <c r="G1810" t="s">
        <v>259</v>
      </c>
      <c r="H1810" t="s">
        <v>260</v>
      </c>
      <c r="I1810" t="s">
        <v>272</v>
      </c>
    </row>
    <row r="1811" spans="1:9" x14ac:dyDescent="0.25">
      <c r="A1811" s="7">
        <v>56029</v>
      </c>
      <c r="B1811">
        <v>2019</v>
      </c>
      <c r="C1811" t="s">
        <v>84</v>
      </c>
      <c r="D1811" t="s">
        <v>732</v>
      </c>
      <c r="E1811" t="s">
        <v>733</v>
      </c>
      <c r="F1811" s="1">
        <v>7040405</v>
      </c>
      <c r="G1811" t="s">
        <v>259</v>
      </c>
      <c r="H1811" t="s">
        <v>260</v>
      </c>
      <c r="I1811" t="s">
        <v>470</v>
      </c>
    </row>
    <row r="1812" spans="1:9" x14ac:dyDescent="0.25">
      <c r="A1812" s="7">
        <v>40069</v>
      </c>
      <c r="B1812">
        <v>2018</v>
      </c>
      <c r="C1812" t="s">
        <v>194</v>
      </c>
      <c r="D1812" t="s">
        <v>1666</v>
      </c>
      <c r="E1812" t="s">
        <v>1667</v>
      </c>
      <c r="F1812" s="1">
        <v>6833823.4107304774</v>
      </c>
      <c r="G1812" t="s">
        <v>259</v>
      </c>
      <c r="H1812" t="s">
        <v>260</v>
      </c>
      <c r="I1812" t="s">
        <v>461</v>
      </c>
    </row>
    <row r="1813" spans="1:9" x14ac:dyDescent="0.25">
      <c r="A1813" s="7">
        <v>48263</v>
      </c>
      <c r="B1813">
        <v>2019</v>
      </c>
      <c r="C1813" t="s">
        <v>45</v>
      </c>
      <c r="D1813" t="s">
        <v>1342</v>
      </c>
      <c r="E1813" t="s">
        <v>1532</v>
      </c>
      <c r="F1813" s="1">
        <v>6786848</v>
      </c>
      <c r="G1813" t="s">
        <v>259</v>
      </c>
      <c r="H1813" t="s">
        <v>462</v>
      </c>
      <c r="I1813" t="s">
        <v>265</v>
      </c>
    </row>
    <row r="1814" spans="1:9" x14ac:dyDescent="0.25">
      <c r="A1814" s="7">
        <v>56043</v>
      </c>
      <c r="B1814">
        <v>2019</v>
      </c>
      <c r="C1814" t="s">
        <v>84</v>
      </c>
      <c r="D1814" t="s">
        <v>2289</v>
      </c>
      <c r="E1814" t="s">
        <v>2290</v>
      </c>
      <c r="F1814" s="1">
        <v>425200</v>
      </c>
      <c r="G1814" t="s">
        <v>36</v>
      </c>
      <c r="H1814" t="s">
        <v>264</v>
      </c>
      <c r="I1814" t="s">
        <v>470</v>
      </c>
    </row>
    <row r="1815" spans="1:9" x14ac:dyDescent="0.25">
      <c r="A1815" s="7">
        <v>48361</v>
      </c>
      <c r="B1815">
        <v>2019</v>
      </c>
      <c r="C1815" t="s">
        <v>45</v>
      </c>
      <c r="D1815" t="s">
        <v>192</v>
      </c>
      <c r="E1815" t="s">
        <v>245</v>
      </c>
      <c r="F1815" s="1">
        <v>424871</v>
      </c>
      <c r="G1815" t="s">
        <v>36</v>
      </c>
      <c r="H1815" t="s">
        <v>264</v>
      </c>
      <c r="I1815" t="s">
        <v>265</v>
      </c>
    </row>
    <row r="1816" spans="1:9" x14ac:dyDescent="0.25">
      <c r="A1816" s="7">
        <v>48253</v>
      </c>
      <c r="B1816">
        <v>2019</v>
      </c>
      <c r="C1816" t="s">
        <v>45</v>
      </c>
      <c r="D1816" t="s">
        <v>1321</v>
      </c>
      <c r="E1816" t="s">
        <v>2291</v>
      </c>
      <c r="F1816" s="1">
        <v>420371</v>
      </c>
      <c r="G1816" t="s">
        <v>36</v>
      </c>
      <c r="H1816" t="s">
        <v>264</v>
      </c>
      <c r="I1816" t="s">
        <v>265</v>
      </c>
    </row>
    <row r="1817" spans="1:9" x14ac:dyDescent="0.25">
      <c r="A1817" s="7">
        <v>20153</v>
      </c>
      <c r="B1817">
        <v>2018</v>
      </c>
      <c r="C1817" t="s">
        <v>284</v>
      </c>
      <c r="D1817" t="s">
        <v>2292</v>
      </c>
      <c r="E1817" t="s">
        <v>2293</v>
      </c>
      <c r="F1817" s="1">
        <v>416212.91626564006</v>
      </c>
      <c r="G1817" t="s">
        <v>36</v>
      </c>
      <c r="H1817" t="s">
        <v>264</v>
      </c>
      <c r="I1817" t="s">
        <v>461</v>
      </c>
    </row>
    <row r="1818" spans="1:9" x14ac:dyDescent="0.25">
      <c r="A1818" s="7">
        <v>40063</v>
      </c>
      <c r="B1818">
        <v>2018</v>
      </c>
      <c r="C1818" t="s">
        <v>194</v>
      </c>
      <c r="D1818" t="s">
        <v>712</v>
      </c>
      <c r="E1818" t="s">
        <v>713</v>
      </c>
      <c r="F1818" s="1">
        <v>412722.70837343601</v>
      </c>
      <c r="G1818" t="s">
        <v>36</v>
      </c>
      <c r="H1818" t="s">
        <v>264</v>
      </c>
      <c r="I1818" t="s">
        <v>461</v>
      </c>
    </row>
    <row r="1819" spans="1:9" x14ac:dyDescent="0.25">
      <c r="A1819" s="7">
        <v>48321</v>
      </c>
      <c r="B1819">
        <v>2019</v>
      </c>
      <c r="C1819" t="s">
        <v>45</v>
      </c>
      <c r="D1819" t="s">
        <v>2287</v>
      </c>
      <c r="E1819" t="s">
        <v>2288</v>
      </c>
      <c r="F1819" s="1">
        <v>6676704</v>
      </c>
      <c r="G1819" t="s">
        <v>259</v>
      </c>
      <c r="H1819" t="s">
        <v>462</v>
      </c>
      <c r="I1819" t="s">
        <v>265</v>
      </c>
    </row>
    <row r="1820" spans="1:9" x14ac:dyDescent="0.25">
      <c r="A1820" s="7">
        <v>48131</v>
      </c>
      <c r="B1820">
        <v>2019</v>
      </c>
      <c r="C1820" t="s">
        <v>45</v>
      </c>
      <c r="D1820" t="s">
        <v>408</v>
      </c>
      <c r="E1820" t="s">
        <v>1828</v>
      </c>
      <c r="F1820" s="1">
        <v>6664027</v>
      </c>
      <c r="G1820" t="s">
        <v>259</v>
      </c>
      <c r="H1820" t="s">
        <v>462</v>
      </c>
      <c r="I1820" t="s">
        <v>265</v>
      </c>
    </row>
    <row r="1821" spans="1:9" x14ac:dyDescent="0.25">
      <c r="A1821" s="7">
        <v>48033</v>
      </c>
      <c r="B1821">
        <v>2019</v>
      </c>
      <c r="C1821" t="s">
        <v>45</v>
      </c>
      <c r="D1821" t="s">
        <v>301</v>
      </c>
      <c r="E1821" t="s">
        <v>302</v>
      </c>
      <c r="F1821" s="1">
        <v>6632357</v>
      </c>
      <c r="G1821" t="s">
        <v>259</v>
      </c>
      <c r="H1821" t="s">
        <v>462</v>
      </c>
      <c r="I1821" t="s">
        <v>265</v>
      </c>
    </row>
    <row r="1822" spans="1:9" x14ac:dyDescent="0.25">
      <c r="A1822" s="7">
        <v>48413</v>
      </c>
      <c r="B1822">
        <v>2019</v>
      </c>
      <c r="C1822" t="s">
        <v>45</v>
      </c>
      <c r="D1822" t="s">
        <v>2057</v>
      </c>
      <c r="E1822" t="s">
        <v>2058</v>
      </c>
      <c r="F1822" s="1">
        <v>6622641</v>
      </c>
      <c r="G1822" t="s">
        <v>259</v>
      </c>
      <c r="H1822" t="s">
        <v>462</v>
      </c>
      <c r="I1822" t="s">
        <v>265</v>
      </c>
    </row>
    <row r="1823" spans="1:9" x14ac:dyDescent="0.25">
      <c r="A1823" s="7">
        <v>55021</v>
      </c>
      <c r="B1823">
        <v>2019</v>
      </c>
      <c r="C1823" t="s">
        <v>242</v>
      </c>
      <c r="D1823" t="s">
        <v>598</v>
      </c>
      <c r="E1823" t="s">
        <v>2000</v>
      </c>
      <c r="F1823" s="1">
        <v>162</v>
      </c>
      <c r="G1823" t="s">
        <v>42</v>
      </c>
      <c r="H1823" t="s">
        <v>43</v>
      </c>
      <c r="I1823" t="s">
        <v>44</v>
      </c>
    </row>
    <row r="1824" spans="1:9" x14ac:dyDescent="0.25">
      <c r="A1824" s="7">
        <v>42025</v>
      </c>
      <c r="B1824">
        <v>2019</v>
      </c>
      <c r="C1824" t="s">
        <v>26</v>
      </c>
      <c r="D1824" t="s">
        <v>1063</v>
      </c>
      <c r="E1824" t="s">
        <v>2298</v>
      </c>
      <c r="F1824" s="1">
        <v>10.1</v>
      </c>
      <c r="G1824" t="s">
        <v>97</v>
      </c>
      <c r="H1824" t="s">
        <v>43</v>
      </c>
      <c r="I1824" t="s">
        <v>44</v>
      </c>
    </row>
    <row r="1825" spans="1:9" x14ac:dyDescent="0.25">
      <c r="A1825" s="7">
        <v>1089</v>
      </c>
      <c r="B1825">
        <v>2019</v>
      </c>
      <c r="C1825" t="s">
        <v>138</v>
      </c>
      <c r="D1825" t="s">
        <v>782</v>
      </c>
      <c r="E1825" t="s">
        <v>2299</v>
      </c>
      <c r="F1825" s="1">
        <v>10</v>
      </c>
      <c r="G1825" t="s">
        <v>97</v>
      </c>
      <c r="H1825" t="s">
        <v>43</v>
      </c>
      <c r="I1825" t="s">
        <v>44</v>
      </c>
    </row>
    <row r="1826" spans="1:9" x14ac:dyDescent="0.25">
      <c r="A1826" s="7">
        <v>6007</v>
      </c>
      <c r="B1826">
        <v>2019</v>
      </c>
      <c r="C1826" t="s">
        <v>39</v>
      </c>
      <c r="D1826" t="s">
        <v>2300</v>
      </c>
      <c r="E1826" t="s">
        <v>2301</v>
      </c>
      <c r="F1826" s="1">
        <v>10</v>
      </c>
      <c r="G1826" t="s">
        <v>97</v>
      </c>
      <c r="H1826" t="s">
        <v>43</v>
      </c>
      <c r="I1826" t="s">
        <v>44</v>
      </c>
    </row>
    <row r="1827" spans="1:9" x14ac:dyDescent="0.25">
      <c r="A1827" s="7">
        <v>21167</v>
      </c>
      <c r="B1827">
        <v>2019</v>
      </c>
      <c r="C1827" t="s">
        <v>555</v>
      </c>
      <c r="D1827" t="s">
        <v>203</v>
      </c>
      <c r="E1827" t="s">
        <v>1236</v>
      </c>
      <c r="F1827" s="1">
        <v>10</v>
      </c>
      <c r="G1827" t="s">
        <v>97</v>
      </c>
      <c r="H1827" t="s">
        <v>43</v>
      </c>
      <c r="I1827" t="s">
        <v>44</v>
      </c>
    </row>
    <row r="1828" spans="1:9" x14ac:dyDescent="0.25">
      <c r="A1828" s="7">
        <v>27139</v>
      </c>
      <c r="B1828">
        <v>2019</v>
      </c>
      <c r="C1828" t="s">
        <v>319</v>
      </c>
      <c r="D1828" t="s">
        <v>1885</v>
      </c>
      <c r="E1828" t="s">
        <v>2017</v>
      </c>
      <c r="F1828" s="1">
        <v>10</v>
      </c>
      <c r="G1828" t="s">
        <v>97</v>
      </c>
      <c r="H1828" t="s">
        <v>43</v>
      </c>
      <c r="I1828" t="s">
        <v>44</v>
      </c>
    </row>
    <row r="1829" spans="1:9" x14ac:dyDescent="0.25">
      <c r="A1829" s="7">
        <v>37041</v>
      </c>
      <c r="B1829">
        <v>2019</v>
      </c>
      <c r="C1829" t="s">
        <v>168</v>
      </c>
      <c r="D1829" t="s">
        <v>2302</v>
      </c>
      <c r="E1829" t="s">
        <v>2303</v>
      </c>
      <c r="F1829" s="1">
        <v>10</v>
      </c>
      <c r="G1829" t="s">
        <v>97</v>
      </c>
      <c r="H1829" t="s">
        <v>43</v>
      </c>
      <c r="I1829" t="s">
        <v>44</v>
      </c>
    </row>
    <row r="1830" spans="1:9" x14ac:dyDescent="0.25">
      <c r="A1830" s="7">
        <v>37109</v>
      </c>
      <c r="B1830">
        <v>2019</v>
      </c>
      <c r="C1830" t="s">
        <v>168</v>
      </c>
      <c r="D1830" t="s">
        <v>664</v>
      </c>
      <c r="E1830" t="s">
        <v>665</v>
      </c>
      <c r="F1830" s="1">
        <v>10</v>
      </c>
      <c r="G1830" t="s">
        <v>97</v>
      </c>
      <c r="H1830" t="s">
        <v>43</v>
      </c>
      <c r="I1830" t="s">
        <v>44</v>
      </c>
    </row>
    <row r="1831" spans="1:9" x14ac:dyDescent="0.25">
      <c r="A1831" s="7">
        <v>37167</v>
      </c>
      <c r="B1831">
        <v>2019</v>
      </c>
      <c r="C1831" t="s">
        <v>168</v>
      </c>
      <c r="D1831" t="s">
        <v>2304</v>
      </c>
      <c r="E1831" t="s">
        <v>2305</v>
      </c>
      <c r="F1831" s="1">
        <v>10</v>
      </c>
      <c r="G1831" t="s">
        <v>97</v>
      </c>
      <c r="H1831" t="s">
        <v>43</v>
      </c>
      <c r="I1831" t="s">
        <v>44</v>
      </c>
    </row>
    <row r="1832" spans="1:9" x14ac:dyDescent="0.25">
      <c r="A1832" s="7">
        <v>32031</v>
      </c>
      <c r="B1832">
        <v>2019</v>
      </c>
      <c r="C1832" t="s">
        <v>98</v>
      </c>
      <c r="D1832" t="s">
        <v>2306</v>
      </c>
      <c r="E1832" t="s">
        <v>2307</v>
      </c>
      <c r="F1832" s="1">
        <v>10</v>
      </c>
      <c r="G1832" t="s">
        <v>97</v>
      </c>
      <c r="H1832" t="s">
        <v>43</v>
      </c>
      <c r="I1832" t="s">
        <v>44</v>
      </c>
    </row>
    <row r="1833" spans="1:9" x14ac:dyDescent="0.25">
      <c r="A1833" s="7">
        <v>39175</v>
      </c>
      <c r="B1833">
        <v>2019</v>
      </c>
      <c r="C1833" t="s">
        <v>65</v>
      </c>
      <c r="D1833" t="s">
        <v>2308</v>
      </c>
      <c r="E1833" t="s">
        <v>2309</v>
      </c>
      <c r="F1833" s="1">
        <v>10</v>
      </c>
      <c r="G1833" t="s">
        <v>97</v>
      </c>
      <c r="H1833" t="s">
        <v>43</v>
      </c>
      <c r="I1833" t="s">
        <v>44</v>
      </c>
    </row>
    <row r="1834" spans="1:9" x14ac:dyDescent="0.25">
      <c r="A1834" s="7">
        <v>40047</v>
      </c>
      <c r="B1834">
        <v>2019</v>
      </c>
      <c r="C1834" t="s">
        <v>194</v>
      </c>
      <c r="D1834" t="s">
        <v>596</v>
      </c>
      <c r="E1834" t="s">
        <v>597</v>
      </c>
      <c r="F1834" s="1">
        <v>10</v>
      </c>
      <c r="G1834" t="s">
        <v>97</v>
      </c>
      <c r="H1834" t="s">
        <v>43</v>
      </c>
      <c r="I1834" t="s">
        <v>44</v>
      </c>
    </row>
    <row r="1835" spans="1:9" x14ac:dyDescent="0.25">
      <c r="A1835" s="7">
        <v>41055</v>
      </c>
      <c r="B1835">
        <v>2019</v>
      </c>
      <c r="C1835" t="s">
        <v>48</v>
      </c>
      <c r="D1835" t="s">
        <v>205</v>
      </c>
      <c r="E1835" t="s">
        <v>206</v>
      </c>
      <c r="F1835" s="1">
        <v>10</v>
      </c>
      <c r="G1835" t="s">
        <v>97</v>
      </c>
      <c r="H1835" t="s">
        <v>43</v>
      </c>
      <c r="I1835" t="s">
        <v>44</v>
      </c>
    </row>
    <row r="1836" spans="1:9" x14ac:dyDescent="0.25">
      <c r="A1836" s="7">
        <v>45089</v>
      </c>
      <c r="B1836">
        <v>2019</v>
      </c>
      <c r="C1836" t="s">
        <v>173</v>
      </c>
      <c r="D1836" t="s">
        <v>2310</v>
      </c>
      <c r="E1836" t="s">
        <v>2311</v>
      </c>
      <c r="F1836" s="1">
        <v>10</v>
      </c>
      <c r="G1836" t="s">
        <v>97</v>
      </c>
      <c r="H1836" t="s">
        <v>43</v>
      </c>
      <c r="I1836" t="s">
        <v>44</v>
      </c>
    </row>
    <row r="1837" spans="1:9" x14ac:dyDescent="0.25">
      <c r="A1837" s="7">
        <v>48147</v>
      </c>
      <c r="B1837">
        <v>2019</v>
      </c>
      <c r="C1837" t="s">
        <v>45</v>
      </c>
      <c r="D1837" t="s">
        <v>2312</v>
      </c>
      <c r="E1837" t="s">
        <v>2313</v>
      </c>
      <c r="F1837" s="1">
        <v>10</v>
      </c>
      <c r="G1837" t="s">
        <v>97</v>
      </c>
      <c r="H1837" t="s">
        <v>43</v>
      </c>
      <c r="I1837" t="s">
        <v>44</v>
      </c>
    </row>
    <row r="1838" spans="1:9" x14ac:dyDescent="0.25">
      <c r="A1838" s="7">
        <v>48157</v>
      </c>
      <c r="B1838">
        <v>2019</v>
      </c>
      <c r="C1838" t="s">
        <v>45</v>
      </c>
      <c r="D1838" t="s">
        <v>240</v>
      </c>
      <c r="E1838" t="s">
        <v>241</v>
      </c>
      <c r="F1838" s="1">
        <v>10</v>
      </c>
      <c r="G1838" t="s">
        <v>97</v>
      </c>
      <c r="H1838" t="s">
        <v>43</v>
      </c>
      <c r="I1838" t="s">
        <v>44</v>
      </c>
    </row>
    <row r="1839" spans="1:9" x14ac:dyDescent="0.25">
      <c r="A1839" s="7">
        <v>48277</v>
      </c>
      <c r="B1839">
        <v>2019</v>
      </c>
      <c r="C1839" t="s">
        <v>45</v>
      </c>
      <c r="D1839" t="s">
        <v>611</v>
      </c>
      <c r="E1839" t="s">
        <v>863</v>
      </c>
      <c r="F1839" s="1">
        <v>10</v>
      </c>
      <c r="G1839" t="s">
        <v>97</v>
      </c>
      <c r="H1839" t="s">
        <v>43</v>
      </c>
      <c r="I1839" t="s">
        <v>44</v>
      </c>
    </row>
    <row r="1840" spans="1:9" x14ac:dyDescent="0.25">
      <c r="A1840" s="7">
        <v>48377</v>
      </c>
      <c r="B1840">
        <v>2019</v>
      </c>
      <c r="C1840" t="s">
        <v>45</v>
      </c>
      <c r="D1840" t="s">
        <v>2314</v>
      </c>
      <c r="E1840" t="s">
        <v>2315</v>
      </c>
      <c r="F1840" s="1">
        <v>10</v>
      </c>
      <c r="G1840" t="s">
        <v>97</v>
      </c>
      <c r="H1840" t="s">
        <v>43</v>
      </c>
      <c r="I1840" t="s">
        <v>44</v>
      </c>
    </row>
    <row r="1841" spans="1:9" x14ac:dyDescent="0.25">
      <c r="A1841" s="7">
        <v>48479</v>
      </c>
      <c r="B1841">
        <v>2019</v>
      </c>
      <c r="C1841" t="s">
        <v>45</v>
      </c>
      <c r="D1841" t="s">
        <v>279</v>
      </c>
      <c r="E1841" t="s">
        <v>280</v>
      </c>
      <c r="F1841" s="1">
        <v>10</v>
      </c>
      <c r="G1841" t="s">
        <v>97</v>
      </c>
      <c r="H1841" t="s">
        <v>43</v>
      </c>
      <c r="I1841" t="s">
        <v>44</v>
      </c>
    </row>
    <row r="1842" spans="1:9" x14ac:dyDescent="0.25">
      <c r="A1842" s="7">
        <v>48481</v>
      </c>
      <c r="B1842">
        <v>2019</v>
      </c>
      <c r="C1842" t="s">
        <v>45</v>
      </c>
      <c r="D1842" t="s">
        <v>435</v>
      </c>
      <c r="E1842" t="s">
        <v>436</v>
      </c>
      <c r="F1842" s="1">
        <v>10</v>
      </c>
      <c r="G1842" t="s">
        <v>97</v>
      </c>
      <c r="H1842" t="s">
        <v>43</v>
      </c>
      <c r="I1842" t="s">
        <v>44</v>
      </c>
    </row>
    <row r="1843" spans="1:9" x14ac:dyDescent="0.25">
      <c r="A1843" s="7">
        <v>51043</v>
      </c>
      <c r="B1843">
        <v>2019</v>
      </c>
      <c r="C1843" t="s">
        <v>355</v>
      </c>
      <c r="D1843" t="s">
        <v>2316</v>
      </c>
      <c r="E1843" t="s">
        <v>2317</v>
      </c>
      <c r="F1843" s="1">
        <v>10</v>
      </c>
      <c r="G1843" t="s">
        <v>97</v>
      </c>
      <c r="H1843" t="s">
        <v>43</v>
      </c>
      <c r="I1843" t="s">
        <v>44</v>
      </c>
    </row>
    <row r="1844" spans="1:9" x14ac:dyDescent="0.25">
      <c r="A1844" s="7">
        <v>27109</v>
      </c>
      <c r="B1844">
        <v>2019</v>
      </c>
      <c r="C1844" t="s">
        <v>319</v>
      </c>
      <c r="D1844" t="s">
        <v>2318</v>
      </c>
      <c r="E1844" t="s">
        <v>2319</v>
      </c>
      <c r="F1844" s="1">
        <v>9.9</v>
      </c>
      <c r="G1844" t="s">
        <v>97</v>
      </c>
      <c r="H1844" t="s">
        <v>43</v>
      </c>
      <c r="I1844" t="s">
        <v>44</v>
      </c>
    </row>
    <row r="1845" spans="1:9" x14ac:dyDescent="0.25">
      <c r="A1845" s="7">
        <v>37019</v>
      </c>
      <c r="B1845">
        <v>2019</v>
      </c>
      <c r="C1845" t="s">
        <v>168</v>
      </c>
      <c r="D1845" t="s">
        <v>847</v>
      </c>
      <c r="E1845" t="s">
        <v>2320</v>
      </c>
      <c r="F1845" s="1">
        <v>9.9</v>
      </c>
      <c r="G1845" t="s">
        <v>97</v>
      </c>
      <c r="H1845" t="s">
        <v>43</v>
      </c>
      <c r="I1845" t="s">
        <v>44</v>
      </c>
    </row>
    <row r="1846" spans="1:9" x14ac:dyDescent="0.25">
      <c r="A1846" s="7">
        <v>41025</v>
      </c>
      <c r="B1846">
        <v>2019</v>
      </c>
      <c r="C1846" t="s">
        <v>48</v>
      </c>
      <c r="D1846" t="s">
        <v>2321</v>
      </c>
      <c r="E1846" t="s">
        <v>2322</v>
      </c>
      <c r="F1846" s="1">
        <v>9.9</v>
      </c>
      <c r="G1846" t="s">
        <v>97</v>
      </c>
      <c r="H1846" t="s">
        <v>43</v>
      </c>
      <c r="I1846" t="s">
        <v>44</v>
      </c>
    </row>
    <row r="1847" spans="1:9" x14ac:dyDescent="0.25">
      <c r="A1847" s="7">
        <v>41029</v>
      </c>
      <c r="B1847">
        <v>2019</v>
      </c>
      <c r="C1847" t="s">
        <v>48</v>
      </c>
      <c r="D1847" t="s">
        <v>670</v>
      </c>
      <c r="E1847" t="s">
        <v>2323</v>
      </c>
      <c r="F1847" s="1">
        <v>9.9</v>
      </c>
      <c r="G1847" t="s">
        <v>97</v>
      </c>
      <c r="H1847" t="s">
        <v>43</v>
      </c>
      <c r="I1847" t="s">
        <v>44</v>
      </c>
    </row>
    <row r="1848" spans="1:9" x14ac:dyDescent="0.25">
      <c r="A1848" s="7">
        <v>24047</v>
      </c>
      <c r="B1848">
        <v>2019</v>
      </c>
      <c r="C1848" t="s">
        <v>145</v>
      </c>
      <c r="D1848" t="s">
        <v>229</v>
      </c>
      <c r="E1848" t="s">
        <v>2324</v>
      </c>
      <c r="F1848" s="1">
        <v>9.6</v>
      </c>
      <c r="G1848" t="s">
        <v>97</v>
      </c>
      <c r="H1848" t="s">
        <v>43</v>
      </c>
      <c r="I1848" t="s">
        <v>44</v>
      </c>
    </row>
    <row r="1849" spans="1:9" x14ac:dyDescent="0.25">
      <c r="A1849" s="7">
        <v>10005</v>
      </c>
      <c r="B1849">
        <v>2019</v>
      </c>
      <c r="C1849" t="s">
        <v>395</v>
      </c>
      <c r="D1849" t="s">
        <v>1304</v>
      </c>
      <c r="E1849" t="s">
        <v>2325</v>
      </c>
      <c r="F1849" s="1">
        <v>9.5</v>
      </c>
      <c r="G1849" t="s">
        <v>97</v>
      </c>
      <c r="H1849" t="s">
        <v>43</v>
      </c>
      <c r="I1849" t="s">
        <v>44</v>
      </c>
    </row>
    <row r="1850" spans="1:9" x14ac:dyDescent="0.25">
      <c r="A1850" s="7">
        <v>35049</v>
      </c>
      <c r="B1850">
        <v>2019</v>
      </c>
      <c r="C1850" t="s">
        <v>266</v>
      </c>
      <c r="D1850" t="s">
        <v>2326</v>
      </c>
      <c r="E1850" t="s">
        <v>2327</v>
      </c>
      <c r="F1850" s="1">
        <v>9.5</v>
      </c>
      <c r="G1850" t="s">
        <v>97</v>
      </c>
      <c r="H1850" t="s">
        <v>43</v>
      </c>
      <c r="I1850" t="s">
        <v>44</v>
      </c>
    </row>
    <row r="1851" spans="1:9" x14ac:dyDescent="0.25">
      <c r="A1851" s="7">
        <v>36057</v>
      </c>
      <c r="B1851">
        <v>2019</v>
      </c>
      <c r="C1851" t="s">
        <v>116</v>
      </c>
      <c r="D1851" t="s">
        <v>950</v>
      </c>
      <c r="E1851" t="s">
        <v>2328</v>
      </c>
      <c r="F1851" s="1">
        <v>9.5</v>
      </c>
      <c r="G1851" t="s">
        <v>97</v>
      </c>
      <c r="H1851" t="s">
        <v>43</v>
      </c>
      <c r="I1851" t="s">
        <v>44</v>
      </c>
    </row>
    <row r="1852" spans="1:9" x14ac:dyDescent="0.25">
      <c r="A1852" s="7">
        <v>35043</v>
      </c>
      <c r="B1852">
        <v>2019</v>
      </c>
      <c r="C1852" t="s">
        <v>266</v>
      </c>
      <c r="D1852" t="s">
        <v>2329</v>
      </c>
      <c r="E1852" t="s">
        <v>1570</v>
      </c>
      <c r="F1852" s="1">
        <v>9.2999999999999989</v>
      </c>
      <c r="G1852" t="s">
        <v>97</v>
      </c>
      <c r="H1852" t="s">
        <v>43</v>
      </c>
      <c r="I1852" t="s">
        <v>44</v>
      </c>
    </row>
    <row r="1853" spans="1:9" x14ac:dyDescent="0.25">
      <c r="A1853" s="7">
        <v>41071</v>
      </c>
      <c r="B1853">
        <v>2019</v>
      </c>
      <c r="C1853" t="s">
        <v>48</v>
      </c>
      <c r="D1853" t="s">
        <v>2330</v>
      </c>
      <c r="E1853" t="s">
        <v>2331</v>
      </c>
      <c r="F1853" s="1">
        <v>9.2000000000000011</v>
      </c>
      <c r="G1853" t="s">
        <v>97</v>
      </c>
      <c r="H1853" t="s">
        <v>43</v>
      </c>
      <c r="I1853" t="s">
        <v>44</v>
      </c>
    </row>
    <row r="1854" spans="1:9" x14ac:dyDescent="0.25">
      <c r="A1854" s="7">
        <v>18021</v>
      </c>
      <c r="B1854">
        <v>2019</v>
      </c>
      <c r="C1854" t="s">
        <v>56</v>
      </c>
      <c r="D1854" t="s">
        <v>1286</v>
      </c>
      <c r="E1854" t="s">
        <v>2332</v>
      </c>
      <c r="F1854" s="1">
        <v>9.1999999999999993</v>
      </c>
      <c r="G1854" t="s">
        <v>97</v>
      </c>
      <c r="H1854" t="s">
        <v>43</v>
      </c>
      <c r="I1854" t="s">
        <v>44</v>
      </c>
    </row>
    <row r="1855" spans="1:9" x14ac:dyDescent="0.25">
      <c r="A1855" s="7">
        <v>50011</v>
      </c>
      <c r="B1855">
        <v>2019</v>
      </c>
      <c r="C1855" t="s">
        <v>1323</v>
      </c>
      <c r="D1855" t="s">
        <v>551</v>
      </c>
      <c r="E1855" t="s">
        <v>2333</v>
      </c>
      <c r="F1855" s="1">
        <v>9.1999999999999993</v>
      </c>
      <c r="G1855" t="s">
        <v>97</v>
      </c>
      <c r="H1855" t="s">
        <v>43</v>
      </c>
      <c r="I1855" t="s">
        <v>44</v>
      </c>
    </row>
    <row r="1856" spans="1:9" x14ac:dyDescent="0.25">
      <c r="A1856" s="7">
        <v>17031</v>
      </c>
      <c r="B1856">
        <v>2019</v>
      </c>
      <c r="C1856" t="s">
        <v>122</v>
      </c>
      <c r="D1856" t="s">
        <v>1267</v>
      </c>
      <c r="E1856" t="s">
        <v>1268</v>
      </c>
      <c r="F1856" s="1">
        <v>9</v>
      </c>
      <c r="G1856" t="s">
        <v>97</v>
      </c>
      <c r="H1856" t="s">
        <v>43</v>
      </c>
      <c r="I1856" t="s">
        <v>44</v>
      </c>
    </row>
    <row r="1857" spans="1:9" x14ac:dyDescent="0.25">
      <c r="A1857" s="7">
        <v>6001</v>
      </c>
      <c r="B1857">
        <v>2019</v>
      </c>
      <c r="C1857" t="s">
        <v>39</v>
      </c>
      <c r="D1857" t="s">
        <v>1241</v>
      </c>
      <c r="E1857" t="s">
        <v>1242</v>
      </c>
      <c r="F1857" s="1">
        <v>8.9</v>
      </c>
      <c r="G1857" t="s">
        <v>97</v>
      </c>
      <c r="H1857" t="s">
        <v>43</v>
      </c>
      <c r="I1857" t="s">
        <v>44</v>
      </c>
    </row>
    <row r="1858" spans="1:9" x14ac:dyDescent="0.25">
      <c r="A1858" s="7">
        <v>36007</v>
      </c>
      <c r="B1858">
        <v>2019</v>
      </c>
      <c r="C1858" t="s">
        <v>116</v>
      </c>
      <c r="D1858" t="s">
        <v>2334</v>
      </c>
      <c r="E1858" t="s">
        <v>2335</v>
      </c>
      <c r="F1858" s="1">
        <v>8.9</v>
      </c>
      <c r="G1858" t="s">
        <v>97</v>
      </c>
      <c r="H1858" t="s">
        <v>43</v>
      </c>
      <c r="I1858" t="s">
        <v>44</v>
      </c>
    </row>
    <row r="1859" spans="1:9" x14ac:dyDescent="0.25">
      <c r="A1859" s="7">
        <v>12121</v>
      </c>
      <c r="B1859">
        <v>2019</v>
      </c>
      <c r="C1859" t="s">
        <v>119</v>
      </c>
      <c r="D1859" t="s">
        <v>2336</v>
      </c>
      <c r="E1859" t="s">
        <v>2337</v>
      </c>
      <c r="F1859" s="1">
        <v>8.8000000000000007</v>
      </c>
      <c r="G1859" t="s">
        <v>97</v>
      </c>
      <c r="H1859" t="s">
        <v>43</v>
      </c>
      <c r="I1859" t="s">
        <v>44</v>
      </c>
    </row>
    <row r="1860" spans="1:9" x14ac:dyDescent="0.25">
      <c r="A1860" s="7">
        <v>21049</v>
      </c>
      <c r="B1860">
        <v>2019</v>
      </c>
      <c r="C1860" t="s">
        <v>555</v>
      </c>
      <c r="D1860" t="s">
        <v>99</v>
      </c>
      <c r="E1860" t="s">
        <v>1132</v>
      </c>
      <c r="F1860" s="1">
        <v>8.5</v>
      </c>
      <c r="G1860" t="s">
        <v>97</v>
      </c>
      <c r="H1860" t="s">
        <v>43</v>
      </c>
      <c r="I1860" t="s">
        <v>44</v>
      </c>
    </row>
    <row r="1861" spans="1:9" x14ac:dyDescent="0.25">
      <c r="A1861" s="7">
        <v>27157</v>
      </c>
      <c r="B1861">
        <v>2019</v>
      </c>
      <c r="C1861" t="s">
        <v>319</v>
      </c>
      <c r="D1861" t="s">
        <v>2338</v>
      </c>
      <c r="E1861" t="s">
        <v>2339</v>
      </c>
      <c r="F1861" s="1">
        <v>8.5</v>
      </c>
      <c r="G1861" t="s">
        <v>97</v>
      </c>
      <c r="H1861" t="s">
        <v>43</v>
      </c>
      <c r="I1861" t="s">
        <v>44</v>
      </c>
    </row>
    <row r="1862" spans="1:9" x14ac:dyDescent="0.25">
      <c r="A1862" s="7">
        <v>24031</v>
      </c>
      <c r="B1862">
        <v>2019</v>
      </c>
      <c r="C1862" t="s">
        <v>145</v>
      </c>
      <c r="D1862" t="s">
        <v>950</v>
      </c>
      <c r="E1862" t="s">
        <v>2014</v>
      </c>
      <c r="F1862" s="1">
        <v>8.3000000000000007</v>
      </c>
      <c r="G1862" t="s">
        <v>97</v>
      </c>
      <c r="H1862" t="s">
        <v>43</v>
      </c>
      <c r="I1862" t="s">
        <v>44</v>
      </c>
    </row>
    <row r="1863" spans="1:9" x14ac:dyDescent="0.25">
      <c r="A1863" s="7">
        <v>27067</v>
      </c>
      <c r="B1863">
        <v>2019</v>
      </c>
      <c r="C1863" t="s">
        <v>319</v>
      </c>
      <c r="D1863" t="s">
        <v>2340</v>
      </c>
      <c r="E1863" t="s">
        <v>2341</v>
      </c>
      <c r="F1863" s="1">
        <v>8</v>
      </c>
      <c r="G1863" t="s">
        <v>97</v>
      </c>
      <c r="H1863" t="s">
        <v>43</v>
      </c>
      <c r="I1863" t="s">
        <v>44</v>
      </c>
    </row>
    <row r="1864" spans="1:9" x14ac:dyDescent="0.25">
      <c r="A1864" s="7">
        <v>27169</v>
      </c>
      <c r="B1864">
        <v>2019</v>
      </c>
      <c r="C1864" t="s">
        <v>319</v>
      </c>
      <c r="D1864" t="s">
        <v>2342</v>
      </c>
      <c r="E1864" t="s">
        <v>2343</v>
      </c>
      <c r="F1864" s="1">
        <v>8</v>
      </c>
      <c r="G1864" t="s">
        <v>97</v>
      </c>
      <c r="H1864" t="s">
        <v>43</v>
      </c>
      <c r="I1864" t="s">
        <v>44</v>
      </c>
    </row>
    <row r="1865" spans="1:9" x14ac:dyDescent="0.25">
      <c r="A1865" s="7">
        <v>35031</v>
      </c>
      <c r="B1865">
        <v>2019</v>
      </c>
      <c r="C1865" t="s">
        <v>266</v>
      </c>
      <c r="D1865" t="s">
        <v>2344</v>
      </c>
      <c r="E1865" t="s">
        <v>2345</v>
      </c>
      <c r="F1865" s="1">
        <v>8</v>
      </c>
      <c r="G1865" t="s">
        <v>97</v>
      </c>
      <c r="H1865" t="s">
        <v>43</v>
      </c>
      <c r="I1865" t="s">
        <v>44</v>
      </c>
    </row>
    <row r="1866" spans="1:9" x14ac:dyDescent="0.25">
      <c r="A1866" s="7">
        <v>36029</v>
      </c>
      <c r="B1866">
        <v>2019</v>
      </c>
      <c r="C1866" t="s">
        <v>116</v>
      </c>
      <c r="D1866" t="s">
        <v>2346</v>
      </c>
      <c r="E1866" t="s">
        <v>2347</v>
      </c>
      <c r="F1866" s="1">
        <v>8</v>
      </c>
      <c r="G1866" t="s">
        <v>97</v>
      </c>
      <c r="H1866" t="s">
        <v>43</v>
      </c>
      <c r="I1866" t="s">
        <v>44</v>
      </c>
    </row>
    <row r="1867" spans="1:9" x14ac:dyDescent="0.25">
      <c r="A1867" s="7">
        <v>41059</v>
      </c>
      <c r="B1867">
        <v>2019</v>
      </c>
      <c r="C1867" t="s">
        <v>48</v>
      </c>
      <c r="D1867" t="s">
        <v>878</v>
      </c>
      <c r="E1867" t="s">
        <v>879</v>
      </c>
      <c r="F1867" s="1">
        <v>8</v>
      </c>
      <c r="G1867" t="s">
        <v>97</v>
      </c>
      <c r="H1867" t="s">
        <v>43</v>
      </c>
      <c r="I1867" t="s">
        <v>44</v>
      </c>
    </row>
    <row r="1868" spans="1:9" x14ac:dyDescent="0.25">
      <c r="A1868" s="7">
        <v>45027</v>
      </c>
      <c r="B1868">
        <v>2019</v>
      </c>
      <c r="C1868" t="s">
        <v>173</v>
      </c>
      <c r="D1868" t="s">
        <v>2348</v>
      </c>
      <c r="E1868" t="s">
        <v>2349</v>
      </c>
      <c r="F1868" s="1">
        <v>8</v>
      </c>
      <c r="G1868" t="s">
        <v>97</v>
      </c>
      <c r="H1868" t="s">
        <v>43</v>
      </c>
      <c r="I1868" t="s">
        <v>44</v>
      </c>
    </row>
    <row r="1869" spans="1:9" x14ac:dyDescent="0.25">
      <c r="A1869" s="7">
        <v>6097</v>
      </c>
      <c r="B1869">
        <v>2019</v>
      </c>
      <c r="C1869" t="s">
        <v>39</v>
      </c>
      <c r="D1869" t="s">
        <v>2350</v>
      </c>
      <c r="E1869" t="s">
        <v>2351</v>
      </c>
      <c r="F1869" s="1">
        <v>7.9</v>
      </c>
      <c r="G1869" t="s">
        <v>97</v>
      </c>
      <c r="H1869" t="s">
        <v>43</v>
      </c>
      <c r="I1869" t="s">
        <v>44</v>
      </c>
    </row>
    <row r="1870" spans="1:9" x14ac:dyDescent="0.25">
      <c r="A1870" s="7">
        <v>29043</v>
      </c>
      <c r="B1870">
        <v>2019</v>
      </c>
      <c r="C1870" t="s">
        <v>837</v>
      </c>
      <c r="D1870" t="s">
        <v>1722</v>
      </c>
      <c r="E1870" t="s">
        <v>2352</v>
      </c>
      <c r="F1870" s="1">
        <v>7.9</v>
      </c>
      <c r="G1870" t="s">
        <v>97</v>
      </c>
      <c r="H1870" t="s">
        <v>43</v>
      </c>
      <c r="I1870" t="s">
        <v>44</v>
      </c>
    </row>
    <row r="1871" spans="1:9" x14ac:dyDescent="0.25">
      <c r="A1871" s="7">
        <v>13303</v>
      </c>
      <c r="B1871">
        <v>2019</v>
      </c>
      <c r="C1871" t="s">
        <v>109</v>
      </c>
      <c r="D1871" t="s">
        <v>457</v>
      </c>
      <c r="E1871" t="s">
        <v>846</v>
      </c>
      <c r="F1871" s="1">
        <v>7.7</v>
      </c>
      <c r="G1871" t="s">
        <v>97</v>
      </c>
      <c r="H1871" t="s">
        <v>43</v>
      </c>
      <c r="I1871" t="s">
        <v>44</v>
      </c>
    </row>
    <row r="1872" spans="1:9" x14ac:dyDescent="0.25">
      <c r="A1872" s="7">
        <v>48085</v>
      </c>
      <c r="B1872">
        <v>2019</v>
      </c>
      <c r="C1872" t="s">
        <v>45</v>
      </c>
      <c r="D1872" t="s">
        <v>2005</v>
      </c>
      <c r="E1872" t="s">
        <v>2006</v>
      </c>
      <c r="F1872" s="1">
        <v>7.7</v>
      </c>
      <c r="G1872" t="s">
        <v>97</v>
      </c>
      <c r="H1872" t="s">
        <v>43</v>
      </c>
      <c r="I1872" t="s">
        <v>44</v>
      </c>
    </row>
    <row r="1873" spans="1:9" x14ac:dyDescent="0.25">
      <c r="A1873" s="7">
        <v>18141</v>
      </c>
      <c r="B1873">
        <v>2019</v>
      </c>
      <c r="C1873" t="s">
        <v>56</v>
      </c>
      <c r="D1873" t="s">
        <v>1398</v>
      </c>
      <c r="E1873" t="s">
        <v>1399</v>
      </c>
      <c r="F1873" s="1">
        <v>7.6</v>
      </c>
      <c r="G1873" t="s">
        <v>97</v>
      </c>
      <c r="H1873" t="s">
        <v>43</v>
      </c>
      <c r="I1873" t="s">
        <v>44</v>
      </c>
    </row>
    <row r="1874" spans="1:9" x14ac:dyDescent="0.25">
      <c r="A1874" s="7">
        <v>48327</v>
      </c>
      <c r="B1874">
        <v>2019</v>
      </c>
      <c r="C1874" t="s">
        <v>45</v>
      </c>
      <c r="D1874" t="s">
        <v>2353</v>
      </c>
      <c r="E1874" t="s">
        <v>2354</v>
      </c>
      <c r="F1874" s="1">
        <v>7.5</v>
      </c>
      <c r="G1874" t="s">
        <v>97</v>
      </c>
      <c r="H1874" t="s">
        <v>43</v>
      </c>
      <c r="I1874" t="s">
        <v>44</v>
      </c>
    </row>
    <row r="1875" spans="1:9" x14ac:dyDescent="0.25">
      <c r="A1875" s="7">
        <v>1015</v>
      </c>
      <c r="B1875">
        <v>2019</v>
      </c>
      <c r="C1875" t="s">
        <v>138</v>
      </c>
      <c r="D1875" t="s">
        <v>961</v>
      </c>
      <c r="E1875" t="s">
        <v>1468</v>
      </c>
      <c r="F1875" s="1">
        <v>7.4</v>
      </c>
      <c r="G1875" t="s">
        <v>97</v>
      </c>
      <c r="H1875" t="s">
        <v>43</v>
      </c>
      <c r="I1875" t="s">
        <v>44</v>
      </c>
    </row>
    <row r="1876" spans="1:9" x14ac:dyDescent="0.25">
      <c r="A1876" s="7">
        <v>36027</v>
      </c>
      <c r="B1876">
        <v>2019</v>
      </c>
      <c r="C1876" t="s">
        <v>116</v>
      </c>
      <c r="D1876" t="s">
        <v>2355</v>
      </c>
      <c r="E1876" t="s">
        <v>2356</v>
      </c>
      <c r="F1876" s="1">
        <v>7.4</v>
      </c>
      <c r="G1876" t="s">
        <v>97</v>
      </c>
      <c r="H1876" t="s">
        <v>43</v>
      </c>
      <c r="I1876" t="s">
        <v>44</v>
      </c>
    </row>
    <row r="1877" spans="1:9" x14ac:dyDescent="0.25">
      <c r="A1877" s="7">
        <v>37067</v>
      </c>
      <c r="B1877">
        <v>2019</v>
      </c>
      <c r="C1877" t="s">
        <v>168</v>
      </c>
      <c r="D1877" t="s">
        <v>2357</v>
      </c>
      <c r="E1877" t="s">
        <v>2358</v>
      </c>
      <c r="F1877" s="1">
        <v>7.3000000000000007</v>
      </c>
      <c r="G1877" t="s">
        <v>97</v>
      </c>
      <c r="H1877" t="s">
        <v>43</v>
      </c>
      <c r="I1877" t="s">
        <v>44</v>
      </c>
    </row>
    <row r="1878" spans="1:9" x14ac:dyDescent="0.25">
      <c r="A1878" s="7">
        <v>42041</v>
      </c>
      <c r="B1878">
        <v>2019</v>
      </c>
      <c r="C1878" t="s">
        <v>26</v>
      </c>
      <c r="D1878" t="s">
        <v>602</v>
      </c>
      <c r="E1878" t="s">
        <v>2359</v>
      </c>
      <c r="F1878" s="1">
        <v>7.3</v>
      </c>
      <c r="G1878" t="s">
        <v>97</v>
      </c>
      <c r="H1878" t="s">
        <v>43</v>
      </c>
      <c r="I1878" t="s">
        <v>44</v>
      </c>
    </row>
    <row r="1879" spans="1:9" x14ac:dyDescent="0.25">
      <c r="A1879" s="7">
        <v>5071</v>
      </c>
      <c r="B1879">
        <v>2019</v>
      </c>
      <c r="C1879" t="s">
        <v>250</v>
      </c>
      <c r="D1879" t="s">
        <v>682</v>
      </c>
      <c r="E1879" t="s">
        <v>2360</v>
      </c>
      <c r="F1879" s="1">
        <v>7.2</v>
      </c>
      <c r="G1879" t="s">
        <v>97</v>
      </c>
      <c r="H1879" t="s">
        <v>43</v>
      </c>
      <c r="I1879" t="s">
        <v>44</v>
      </c>
    </row>
    <row r="1880" spans="1:9" x14ac:dyDescent="0.25">
      <c r="A1880" s="7">
        <v>36117</v>
      </c>
      <c r="B1880">
        <v>2019</v>
      </c>
      <c r="C1880" t="s">
        <v>116</v>
      </c>
      <c r="D1880" t="s">
        <v>421</v>
      </c>
      <c r="E1880" t="s">
        <v>2361</v>
      </c>
      <c r="F1880" s="1">
        <v>7.2</v>
      </c>
      <c r="G1880" t="s">
        <v>97</v>
      </c>
      <c r="H1880" t="s">
        <v>43</v>
      </c>
      <c r="I1880" t="s">
        <v>44</v>
      </c>
    </row>
    <row r="1881" spans="1:9" x14ac:dyDescent="0.25">
      <c r="A1881" s="7">
        <v>47075</v>
      </c>
      <c r="B1881">
        <v>2019</v>
      </c>
      <c r="C1881" t="s">
        <v>415</v>
      </c>
      <c r="D1881" t="s">
        <v>416</v>
      </c>
      <c r="E1881" t="s">
        <v>417</v>
      </c>
      <c r="F1881" s="1">
        <v>7.2</v>
      </c>
      <c r="G1881" t="s">
        <v>97</v>
      </c>
      <c r="H1881" t="s">
        <v>43</v>
      </c>
      <c r="I1881" t="s">
        <v>44</v>
      </c>
    </row>
    <row r="1882" spans="1:9" x14ac:dyDescent="0.25">
      <c r="A1882" s="7">
        <v>36009</v>
      </c>
      <c r="B1882">
        <v>2019</v>
      </c>
      <c r="C1882" t="s">
        <v>116</v>
      </c>
      <c r="D1882" t="s">
        <v>2362</v>
      </c>
      <c r="E1882" t="s">
        <v>2363</v>
      </c>
      <c r="F1882" s="1">
        <v>7.1999999999999993</v>
      </c>
      <c r="G1882" t="s">
        <v>97</v>
      </c>
      <c r="H1882" t="s">
        <v>43</v>
      </c>
      <c r="I1882" t="s">
        <v>44</v>
      </c>
    </row>
    <row r="1883" spans="1:9" x14ac:dyDescent="0.25">
      <c r="A1883" s="7">
        <v>36019</v>
      </c>
      <c r="B1883">
        <v>2019</v>
      </c>
      <c r="C1883" t="s">
        <v>116</v>
      </c>
      <c r="D1883" t="s">
        <v>1028</v>
      </c>
      <c r="E1883" t="s">
        <v>1029</v>
      </c>
      <c r="F1883" s="1">
        <v>7.1</v>
      </c>
      <c r="G1883" t="s">
        <v>97</v>
      </c>
      <c r="H1883" t="s">
        <v>43</v>
      </c>
      <c r="I1883" t="s">
        <v>44</v>
      </c>
    </row>
    <row r="1884" spans="1:9" x14ac:dyDescent="0.25">
      <c r="A1884" s="7">
        <v>9013</v>
      </c>
      <c r="B1884">
        <v>2019</v>
      </c>
      <c r="C1884" t="s">
        <v>252</v>
      </c>
      <c r="D1884" t="s">
        <v>2364</v>
      </c>
      <c r="E1884" t="s">
        <v>2365</v>
      </c>
      <c r="F1884" s="2">
        <v>7</v>
      </c>
      <c r="G1884" t="s">
        <v>97</v>
      </c>
      <c r="H1884" t="s">
        <v>43</v>
      </c>
      <c r="I1884" t="s">
        <v>44</v>
      </c>
    </row>
    <row r="1885" spans="1:9" x14ac:dyDescent="0.25">
      <c r="A1885" s="7">
        <v>15009</v>
      </c>
      <c r="B1885">
        <v>2019</v>
      </c>
      <c r="C1885" t="s">
        <v>314</v>
      </c>
      <c r="D1885" t="s">
        <v>2366</v>
      </c>
      <c r="E1885" t="s">
        <v>2367</v>
      </c>
      <c r="F1885" s="1">
        <v>7</v>
      </c>
      <c r="G1885" t="s">
        <v>97</v>
      </c>
      <c r="H1885" t="s">
        <v>43</v>
      </c>
      <c r="I1885" t="s">
        <v>44</v>
      </c>
    </row>
    <row r="1886" spans="1:9" x14ac:dyDescent="0.25">
      <c r="A1886" s="7">
        <v>27041</v>
      </c>
      <c r="B1886">
        <v>2019</v>
      </c>
      <c r="C1886" t="s">
        <v>319</v>
      </c>
      <c r="D1886" t="s">
        <v>2165</v>
      </c>
      <c r="E1886" t="s">
        <v>2368</v>
      </c>
      <c r="F1886" s="1">
        <v>7</v>
      </c>
      <c r="G1886" t="s">
        <v>97</v>
      </c>
      <c r="H1886" t="s">
        <v>43</v>
      </c>
      <c r="I1886" t="s">
        <v>44</v>
      </c>
    </row>
    <row r="1887" spans="1:9" x14ac:dyDescent="0.25">
      <c r="A1887" s="7">
        <v>36067</v>
      </c>
      <c r="B1887">
        <v>2019</v>
      </c>
      <c r="C1887" t="s">
        <v>116</v>
      </c>
      <c r="D1887" t="s">
        <v>2256</v>
      </c>
      <c r="E1887" t="s">
        <v>2257</v>
      </c>
      <c r="F1887" s="1">
        <v>7</v>
      </c>
      <c r="G1887" t="s">
        <v>97</v>
      </c>
      <c r="H1887" t="s">
        <v>43</v>
      </c>
      <c r="I1887" t="s">
        <v>44</v>
      </c>
    </row>
    <row r="1888" spans="1:9" x14ac:dyDescent="0.25">
      <c r="A1888" s="7">
        <v>11001</v>
      </c>
      <c r="B1888">
        <v>2019</v>
      </c>
      <c r="C1888" t="s">
        <v>2369</v>
      </c>
      <c r="D1888" t="s">
        <v>2370</v>
      </c>
      <c r="E1888" t="s">
        <v>2371</v>
      </c>
      <c r="F1888" s="1">
        <v>6.9</v>
      </c>
      <c r="G1888" t="s">
        <v>97</v>
      </c>
      <c r="H1888" t="s">
        <v>43</v>
      </c>
      <c r="I1888" t="s">
        <v>44</v>
      </c>
    </row>
    <row r="1889" spans="1:11" x14ac:dyDescent="0.25">
      <c r="A1889" s="7">
        <v>41053</v>
      </c>
      <c r="B1889">
        <v>2019</v>
      </c>
      <c r="C1889" t="s">
        <v>48</v>
      </c>
      <c r="D1889" t="s">
        <v>125</v>
      </c>
      <c r="E1889" t="s">
        <v>2372</v>
      </c>
      <c r="F1889" s="1">
        <v>6.7</v>
      </c>
      <c r="G1889" t="s">
        <v>97</v>
      </c>
      <c r="H1889" t="s">
        <v>43</v>
      </c>
      <c r="I1889" t="s">
        <v>44</v>
      </c>
    </row>
    <row r="1890" spans="1:11" x14ac:dyDescent="0.25">
      <c r="A1890" s="7">
        <v>27059</v>
      </c>
      <c r="B1890">
        <v>2019</v>
      </c>
      <c r="C1890" t="s">
        <v>319</v>
      </c>
      <c r="D1890" t="s">
        <v>2373</v>
      </c>
      <c r="E1890" t="s">
        <v>2374</v>
      </c>
      <c r="F1890" s="1">
        <v>6.6</v>
      </c>
      <c r="G1890" t="s">
        <v>97</v>
      </c>
      <c r="H1890" t="s">
        <v>43</v>
      </c>
      <c r="I1890" t="s">
        <v>44</v>
      </c>
    </row>
    <row r="1891" spans="1:11" x14ac:dyDescent="0.25">
      <c r="A1891" s="7">
        <v>13213</v>
      </c>
      <c r="B1891">
        <v>2019</v>
      </c>
      <c r="C1891" t="s">
        <v>109</v>
      </c>
      <c r="D1891" t="s">
        <v>1099</v>
      </c>
      <c r="E1891" t="s">
        <v>1100</v>
      </c>
      <c r="F1891" s="1">
        <v>6.5</v>
      </c>
      <c r="G1891" t="s">
        <v>97</v>
      </c>
      <c r="H1891" t="s">
        <v>43</v>
      </c>
      <c r="I1891" t="s">
        <v>44</v>
      </c>
    </row>
    <row r="1892" spans="1:11" x14ac:dyDescent="0.25">
      <c r="A1892" s="7">
        <v>18089</v>
      </c>
      <c r="B1892">
        <v>2019</v>
      </c>
      <c r="C1892" t="s">
        <v>56</v>
      </c>
      <c r="D1892" t="s">
        <v>450</v>
      </c>
      <c r="E1892" t="s">
        <v>451</v>
      </c>
      <c r="F1892" s="1">
        <v>6.5</v>
      </c>
      <c r="G1892" t="s">
        <v>97</v>
      </c>
      <c r="H1892" t="s">
        <v>43</v>
      </c>
      <c r="I1892" t="s">
        <v>44</v>
      </c>
    </row>
    <row r="1893" spans="1:11" x14ac:dyDescent="0.25">
      <c r="A1893" s="7">
        <v>36089</v>
      </c>
      <c r="B1893">
        <v>2019</v>
      </c>
      <c r="C1893" t="s">
        <v>116</v>
      </c>
      <c r="D1893" t="s">
        <v>2375</v>
      </c>
      <c r="E1893" t="s">
        <v>2376</v>
      </c>
      <c r="F1893" s="1">
        <v>6.5</v>
      </c>
      <c r="G1893" t="s">
        <v>97</v>
      </c>
      <c r="H1893" t="s">
        <v>43</v>
      </c>
      <c r="I1893" t="s">
        <v>44</v>
      </c>
    </row>
    <row r="1894" spans="1:11" x14ac:dyDescent="0.25">
      <c r="A1894" s="7">
        <v>37097</v>
      </c>
      <c r="B1894">
        <v>2019</v>
      </c>
      <c r="C1894" t="s">
        <v>168</v>
      </c>
      <c r="D1894" t="s">
        <v>2377</v>
      </c>
      <c r="E1894" t="s">
        <v>2378</v>
      </c>
      <c r="F1894" s="1">
        <v>6.4</v>
      </c>
      <c r="G1894" t="s">
        <v>97</v>
      </c>
      <c r="H1894" t="s">
        <v>43</v>
      </c>
      <c r="I1894" t="s">
        <v>44</v>
      </c>
    </row>
    <row r="1895" spans="1:11" x14ac:dyDescent="0.25">
      <c r="A1895" s="7">
        <v>34003</v>
      </c>
      <c r="B1895">
        <v>2019</v>
      </c>
      <c r="C1895" t="s">
        <v>148</v>
      </c>
      <c r="D1895" t="s">
        <v>844</v>
      </c>
      <c r="E1895" t="s">
        <v>845</v>
      </c>
      <c r="F1895" s="1">
        <v>6.4</v>
      </c>
      <c r="G1895" t="s">
        <v>97</v>
      </c>
      <c r="H1895" t="s">
        <v>43</v>
      </c>
      <c r="I1895" t="s">
        <v>44</v>
      </c>
    </row>
    <row r="1896" spans="1:11" x14ac:dyDescent="0.25">
      <c r="A1896" s="7">
        <v>8085</v>
      </c>
      <c r="B1896">
        <v>2019</v>
      </c>
      <c r="C1896" t="s">
        <v>185</v>
      </c>
      <c r="D1896" t="s">
        <v>1010</v>
      </c>
      <c r="E1896" t="s">
        <v>1011</v>
      </c>
      <c r="F1896" s="1">
        <v>26.6</v>
      </c>
      <c r="G1896" t="s">
        <v>71</v>
      </c>
      <c r="H1896" t="s">
        <v>43</v>
      </c>
      <c r="I1896" t="s">
        <v>44</v>
      </c>
      <c r="J1896" t="s">
        <v>72</v>
      </c>
    </row>
    <row r="1897" spans="1:11" x14ac:dyDescent="0.25">
      <c r="A1897" s="7">
        <v>9009</v>
      </c>
      <c r="B1897">
        <v>2019</v>
      </c>
      <c r="C1897" t="s">
        <v>252</v>
      </c>
      <c r="D1897" t="s">
        <v>253</v>
      </c>
      <c r="E1897" t="s">
        <v>254</v>
      </c>
      <c r="F1897" s="2">
        <v>6.3</v>
      </c>
      <c r="G1897" t="s">
        <v>97</v>
      </c>
      <c r="H1897" t="s">
        <v>43</v>
      </c>
      <c r="I1897" t="s">
        <v>44</v>
      </c>
    </row>
    <row r="1898" spans="1:11" x14ac:dyDescent="0.25">
      <c r="A1898" s="7">
        <v>37081</v>
      </c>
      <c r="B1898">
        <v>2019</v>
      </c>
      <c r="C1898" t="s">
        <v>168</v>
      </c>
      <c r="D1898" t="s">
        <v>2379</v>
      </c>
      <c r="E1898" t="s">
        <v>2380</v>
      </c>
      <c r="F1898" s="1">
        <v>6.3</v>
      </c>
      <c r="G1898" t="s">
        <v>97</v>
      </c>
      <c r="H1898" t="s">
        <v>43</v>
      </c>
      <c r="I1898" t="s">
        <v>44</v>
      </c>
    </row>
    <row r="1899" spans="1:11" x14ac:dyDescent="0.25">
      <c r="A1899" s="7">
        <v>39103</v>
      </c>
      <c r="B1899">
        <v>2019</v>
      </c>
      <c r="C1899" t="s">
        <v>65</v>
      </c>
      <c r="D1899" t="s">
        <v>2381</v>
      </c>
      <c r="E1899" t="s">
        <v>2382</v>
      </c>
      <c r="F1899" s="1">
        <v>6.3</v>
      </c>
      <c r="G1899" t="s">
        <v>97</v>
      </c>
      <c r="H1899" t="s">
        <v>43</v>
      </c>
      <c r="I1899" t="s">
        <v>44</v>
      </c>
    </row>
    <row r="1900" spans="1:11" x14ac:dyDescent="0.25">
      <c r="A1900" s="7">
        <v>37003</v>
      </c>
      <c r="B1900">
        <v>2019</v>
      </c>
      <c r="C1900" t="s">
        <v>168</v>
      </c>
      <c r="D1900" t="s">
        <v>2383</v>
      </c>
      <c r="E1900" t="s">
        <v>2384</v>
      </c>
      <c r="F1900" s="1">
        <v>6.2</v>
      </c>
      <c r="G1900" t="s">
        <v>97</v>
      </c>
      <c r="H1900" t="s">
        <v>43</v>
      </c>
      <c r="I1900" t="s">
        <v>44</v>
      </c>
    </row>
    <row r="1901" spans="1:11" x14ac:dyDescent="0.25">
      <c r="A1901" s="7">
        <v>8095</v>
      </c>
      <c r="B1901">
        <v>2019</v>
      </c>
      <c r="C1901" t="s">
        <v>185</v>
      </c>
      <c r="D1901" t="s">
        <v>2385</v>
      </c>
      <c r="E1901" t="s">
        <v>2386</v>
      </c>
      <c r="F1901" s="1">
        <v>6.4</v>
      </c>
      <c r="G1901" t="s">
        <v>71</v>
      </c>
      <c r="H1901" t="s">
        <v>43</v>
      </c>
      <c r="I1901" t="s">
        <v>44</v>
      </c>
      <c r="J1901" t="s">
        <v>72</v>
      </c>
    </row>
    <row r="1902" spans="1:11" x14ac:dyDescent="0.25">
      <c r="A1902" s="7">
        <v>4023</v>
      </c>
      <c r="B1902">
        <v>2019</v>
      </c>
      <c r="C1902" t="s">
        <v>68</v>
      </c>
      <c r="D1902" t="s">
        <v>2387</v>
      </c>
      <c r="E1902" t="s">
        <v>2388</v>
      </c>
      <c r="F1902" s="1">
        <v>6</v>
      </c>
      <c r="G1902" t="s">
        <v>97</v>
      </c>
      <c r="H1902" t="s">
        <v>43</v>
      </c>
      <c r="I1902" t="s">
        <v>44</v>
      </c>
    </row>
    <row r="1903" spans="1:11" x14ac:dyDescent="0.25">
      <c r="A1903" s="7">
        <v>19115</v>
      </c>
      <c r="B1903">
        <v>2019</v>
      </c>
      <c r="C1903" t="s">
        <v>207</v>
      </c>
      <c r="D1903" t="s">
        <v>1381</v>
      </c>
      <c r="E1903" t="s">
        <v>2389</v>
      </c>
      <c r="F1903" s="1">
        <v>811.9</v>
      </c>
      <c r="G1903" t="s">
        <v>63</v>
      </c>
      <c r="H1903" t="s">
        <v>43</v>
      </c>
      <c r="I1903" t="s">
        <v>44</v>
      </c>
      <c r="J1903" t="s">
        <v>64</v>
      </c>
    </row>
    <row r="1904" spans="1:11" x14ac:dyDescent="0.25">
      <c r="A1904" s="7">
        <v>42125</v>
      </c>
      <c r="B1904">
        <v>2019</v>
      </c>
      <c r="C1904" t="s">
        <v>26</v>
      </c>
      <c r="D1904" t="s">
        <v>457</v>
      </c>
      <c r="E1904" t="s">
        <v>458</v>
      </c>
      <c r="F1904">
        <v>809.2</v>
      </c>
      <c r="G1904" t="s">
        <v>238</v>
      </c>
      <c r="H1904" t="s">
        <v>43</v>
      </c>
      <c r="I1904" t="s">
        <v>44</v>
      </c>
      <c r="J1904" t="s">
        <v>239</v>
      </c>
      <c r="K1904">
        <v>2013.8</v>
      </c>
    </row>
    <row r="1905" spans="1:11" x14ac:dyDescent="0.25">
      <c r="A1905" s="7">
        <v>18083</v>
      </c>
      <c r="B1905">
        <v>2019</v>
      </c>
      <c r="C1905" t="s">
        <v>56</v>
      </c>
      <c r="D1905" t="s">
        <v>1275</v>
      </c>
      <c r="E1905" t="s">
        <v>1276</v>
      </c>
      <c r="F1905" s="1">
        <v>804.5</v>
      </c>
      <c r="G1905" t="s">
        <v>63</v>
      </c>
      <c r="H1905" t="s">
        <v>43</v>
      </c>
      <c r="I1905" t="s">
        <v>44</v>
      </c>
      <c r="J1905" t="s">
        <v>64</v>
      </c>
    </row>
    <row r="1906" spans="1:11" x14ac:dyDescent="0.25">
      <c r="A1906" s="7">
        <v>47073</v>
      </c>
      <c r="B1906">
        <v>2019</v>
      </c>
      <c r="C1906" t="s">
        <v>415</v>
      </c>
      <c r="D1906" t="s">
        <v>1228</v>
      </c>
      <c r="E1906" t="s">
        <v>1229</v>
      </c>
      <c r="F1906">
        <v>800</v>
      </c>
      <c r="G1906" t="s">
        <v>238</v>
      </c>
      <c r="H1906" t="s">
        <v>43</v>
      </c>
      <c r="I1906" t="s">
        <v>44</v>
      </c>
      <c r="J1906" t="s">
        <v>239</v>
      </c>
      <c r="K1906">
        <v>2013</v>
      </c>
    </row>
    <row r="1907" spans="1:11" x14ac:dyDescent="0.25">
      <c r="A1907" s="7">
        <v>21015</v>
      </c>
      <c r="B1907">
        <v>2019</v>
      </c>
      <c r="C1907" t="s">
        <v>555</v>
      </c>
      <c r="D1907" t="s">
        <v>1180</v>
      </c>
      <c r="E1907" t="s">
        <v>2390</v>
      </c>
      <c r="F1907" s="1">
        <v>772</v>
      </c>
      <c r="G1907" t="s">
        <v>63</v>
      </c>
      <c r="H1907" t="s">
        <v>43</v>
      </c>
      <c r="I1907" t="s">
        <v>44</v>
      </c>
      <c r="J1907" t="s">
        <v>64</v>
      </c>
    </row>
    <row r="1908" spans="1:11" x14ac:dyDescent="0.25">
      <c r="A1908" s="7">
        <v>45079</v>
      </c>
      <c r="B1908">
        <v>2019</v>
      </c>
      <c r="C1908" t="s">
        <v>173</v>
      </c>
      <c r="D1908" t="s">
        <v>686</v>
      </c>
      <c r="E1908" t="s">
        <v>2391</v>
      </c>
      <c r="F1908" s="1">
        <v>771.8</v>
      </c>
      <c r="G1908" t="s">
        <v>63</v>
      </c>
      <c r="H1908" t="s">
        <v>43</v>
      </c>
      <c r="I1908" t="s">
        <v>44</v>
      </c>
      <c r="J1908" t="s">
        <v>64</v>
      </c>
    </row>
    <row r="1909" spans="1:11" x14ac:dyDescent="0.25">
      <c r="A1909" s="7">
        <v>38065</v>
      </c>
      <c r="B1909">
        <v>2019</v>
      </c>
      <c r="C1909" t="s">
        <v>33</v>
      </c>
      <c r="D1909" t="s">
        <v>1694</v>
      </c>
      <c r="E1909" t="s">
        <v>1695</v>
      </c>
      <c r="F1909" s="1">
        <v>734</v>
      </c>
      <c r="G1909" t="s">
        <v>63</v>
      </c>
      <c r="H1909" t="s">
        <v>43</v>
      </c>
      <c r="I1909" t="s">
        <v>44</v>
      </c>
      <c r="J1909" t="s">
        <v>64</v>
      </c>
    </row>
    <row r="1910" spans="1:11" x14ac:dyDescent="0.25">
      <c r="A1910" s="7">
        <v>24033</v>
      </c>
      <c r="B1910">
        <v>2019</v>
      </c>
      <c r="C1910" t="s">
        <v>145</v>
      </c>
      <c r="D1910" t="s">
        <v>146</v>
      </c>
      <c r="E1910" t="s">
        <v>147</v>
      </c>
      <c r="F1910" s="1">
        <v>728</v>
      </c>
      <c r="G1910" t="s">
        <v>63</v>
      </c>
      <c r="H1910" t="s">
        <v>43</v>
      </c>
      <c r="I1910" t="s">
        <v>44</v>
      </c>
      <c r="J1910" t="s">
        <v>64</v>
      </c>
    </row>
    <row r="1911" spans="1:11" x14ac:dyDescent="0.25">
      <c r="A1911" s="7">
        <v>24009</v>
      </c>
      <c r="B1911">
        <v>2019</v>
      </c>
      <c r="C1911" t="s">
        <v>145</v>
      </c>
      <c r="D1911" t="s">
        <v>2392</v>
      </c>
      <c r="E1911" t="s">
        <v>2393</v>
      </c>
      <c r="F1911" s="1">
        <v>221.60000000000002</v>
      </c>
      <c r="G1911" t="s">
        <v>71</v>
      </c>
      <c r="H1911" t="s">
        <v>43</v>
      </c>
      <c r="I1911" t="s">
        <v>44</v>
      </c>
      <c r="J1911" t="s">
        <v>72</v>
      </c>
    </row>
    <row r="1912" spans="1:11" x14ac:dyDescent="0.25">
      <c r="A1912" s="7">
        <v>42101</v>
      </c>
      <c r="B1912">
        <v>2019</v>
      </c>
      <c r="C1912" t="s">
        <v>26</v>
      </c>
      <c r="D1912" t="s">
        <v>1269</v>
      </c>
      <c r="E1912" t="s">
        <v>1270</v>
      </c>
      <c r="F1912" s="1">
        <v>219.5</v>
      </c>
      <c r="G1912" t="s">
        <v>71</v>
      </c>
      <c r="H1912" t="s">
        <v>43</v>
      </c>
      <c r="I1912" t="s">
        <v>44</v>
      </c>
      <c r="J1912" t="s">
        <v>72</v>
      </c>
    </row>
    <row r="1913" spans="1:11" x14ac:dyDescent="0.25">
      <c r="A1913" s="7">
        <v>20155</v>
      </c>
      <c r="B1913">
        <v>2019</v>
      </c>
      <c r="C1913" t="s">
        <v>284</v>
      </c>
      <c r="D1913" t="s">
        <v>2226</v>
      </c>
      <c r="E1913" t="s">
        <v>2227</v>
      </c>
      <c r="F1913" s="1">
        <v>213</v>
      </c>
      <c r="G1913" t="s">
        <v>71</v>
      </c>
      <c r="H1913" t="s">
        <v>43</v>
      </c>
      <c r="I1913" t="s">
        <v>44</v>
      </c>
      <c r="J1913" t="s">
        <v>72</v>
      </c>
    </row>
    <row r="1914" spans="1:11" x14ac:dyDescent="0.25">
      <c r="A1914" s="7">
        <v>17063</v>
      </c>
      <c r="B1914">
        <v>2019</v>
      </c>
      <c r="C1914" t="s">
        <v>122</v>
      </c>
      <c r="D1914" t="s">
        <v>1892</v>
      </c>
      <c r="E1914" t="s">
        <v>2394</v>
      </c>
      <c r="F1914" s="1">
        <v>212.5</v>
      </c>
      <c r="G1914" t="s">
        <v>71</v>
      </c>
      <c r="H1914" t="s">
        <v>43</v>
      </c>
      <c r="I1914" t="s">
        <v>44</v>
      </c>
      <c r="J1914" t="s">
        <v>72</v>
      </c>
    </row>
    <row r="1915" spans="1:11" x14ac:dyDescent="0.25">
      <c r="A1915" s="7">
        <v>26005</v>
      </c>
      <c r="B1915">
        <v>2019</v>
      </c>
      <c r="C1915" t="s">
        <v>171</v>
      </c>
      <c r="D1915" t="s">
        <v>2395</v>
      </c>
      <c r="E1915" t="s">
        <v>2396</v>
      </c>
      <c r="F1915" s="1">
        <v>207.7</v>
      </c>
      <c r="G1915" t="s">
        <v>71</v>
      </c>
      <c r="H1915" t="s">
        <v>43</v>
      </c>
      <c r="I1915" t="s">
        <v>44</v>
      </c>
      <c r="J1915" t="s">
        <v>72</v>
      </c>
    </row>
    <row r="1916" spans="1:11" x14ac:dyDescent="0.25">
      <c r="A1916" s="7">
        <v>9003</v>
      </c>
      <c r="B1916">
        <v>2019</v>
      </c>
      <c r="C1916" t="s">
        <v>252</v>
      </c>
      <c r="D1916" t="s">
        <v>930</v>
      </c>
      <c r="E1916" t="s">
        <v>931</v>
      </c>
      <c r="F1916" s="1">
        <v>203.3</v>
      </c>
      <c r="G1916" t="s">
        <v>71</v>
      </c>
      <c r="H1916" t="s">
        <v>43</v>
      </c>
      <c r="I1916" t="s">
        <v>44</v>
      </c>
      <c r="J1916" t="s">
        <v>72</v>
      </c>
    </row>
    <row r="1917" spans="1:11" x14ac:dyDescent="0.25">
      <c r="A1917" s="7">
        <v>30023</v>
      </c>
      <c r="B1917">
        <v>2019</v>
      </c>
      <c r="C1917" t="s">
        <v>91</v>
      </c>
      <c r="D1917" t="s">
        <v>2397</v>
      </c>
      <c r="E1917" t="s">
        <v>2398</v>
      </c>
      <c r="F1917" s="1">
        <v>203.10000000000002</v>
      </c>
      <c r="G1917" t="s">
        <v>71</v>
      </c>
      <c r="H1917" t="s">
        <v>43</v>
      </c>
      <c r="I1917" t="s">
        <v>44</v>
      </c>
      <c r="J1917" t="s">
        <v>72</v>
      </c>
    </row>
    <row r="1918" spans="1:11" x14ac:dyDescent="0.25">
      <c r="A1918" s="7">
        <v>35061</v>
      </c>
      <c r="B1918">
        <v>2019</v>
      </c>
      <c r="C1918" t="s">
        <v>266</v>
      </c>
      <c r="D1918" t="s">
        <v>825</v>
      </c>
      <c r="E1918" t="s">
        <v>826</v>
      </c>
      <c r="F1918" s="1">
        <v>201.8</v>
      </c>
      <c r="G1918" t="s">
        <v>71</v>
      </c>
      <c r="H1918" t="s">
        <v>43</v>
      </c>
      <c r="I1918" t="s">
        <v>44</v>
      </c>
      <c r="J1918" t="s">
        <v>72</v>
      </c>
    </row>
    <row r="1919" spans="1:11" x14ac:dyDescent="0.25">
      <c r="A1919" s="7">
        <v>48163</v>
      </c>
      <c r="B1919">
        <v>2019</v>
      </c>
      <c r="C1919" t="s">
        <v>45</v>
      </c>
      <c r="D1919" t="s">
        <v>705</v>
      </c>
      <c r="E1919" t="s">
        <v>706</v>
      </c>
      <c r="F1919" s="1">
        <v>201.60000000000008</v>
      </c>
      <c r="G1919" t="s">
        <v>71</v>
      </c>
      <c r="H1919" t="s">
        <v>43</v>
      </c>
      <c r="I1919" t="s">
        <v>44</v>
      </c>
      <c r="J1919" t="s">
        <v>72</v>
      </c>
    </row>
    <row r="1920" spans="1:11" x14ac:dyDescent="0.25">
      <c r="A1920" s="7">
        <v>22055</v>
      </c>
      <c r="B1920">
        <v>2019</v>
      </c>
      <c r="C1920" t="s">
        <v>127</v>
      </c>
      <c r="D1920" t="s">
        <v>2399</v>
      </c>
      <c r="E1920" t="s">
        <v>2400</v>
      </c>
      <c r="F1920" s="1">
        <v>201.6</v>
      </c>
      <c r="G1920" t="s">
        <v>71</v>
      </c>
      <c r="H1920" t="s">
        <v>43</v>
      </c>
      <c r="I1920" t="s">
        <v>44</v>
      </c>
      <c r="J1920" t="s">
        <v>72</v>
      </c>
    </row>
    <row r="1921" spans="1:10" x14ac:dyDescent="0.25">
      <c r="A1921" s="7">
        <v>26065</v>
      </c>
      <c r="B1921">
        <v>2019</v>
      </c>
      <c r="C1921" t="s">
        <v>171</v>
      </c>
      <c r="D1921" t="s">
        <v>2188</v>
      </c>
      <c r="E1921" t="s">
        <v>2189</v>
      </c>
      <c r="F1921" s="1">
        <v>197.3</v>
      </c>
      <c r="G1921" t="s">
        <v>71</v>
      </c>
      <c r="H1921" t="s">
        <v>43</v>
      </c>
      <c r="I1921" t="s">
        <v>44</v>
      </c>
      <c r="J1921" t="s">
        <v>72</v>
      </c>
    </row>
    <row r="1922" spans="1:10" x14ac:dyDescent="0.25">
      <c r="A1922" s="7">
        <v>8115</v>
      </c>
      <c r="B1922">
        <v>2019</v>
      </c>
      <c r="C1922" t="s">
        <v>185</v>
      </c>
      <c r="D1922" t="s">
        <v>1311</v>
      </c>
      <c r="E1922" t="s">
        <v>1312</v>
      </c>
      <c r="F1922" s="1">
        <v>3.8</v>
      </c>
      <c r="G1922" t="s">
        <v>71</v>
      </c>
      <c r="H1922" t="s">
        <v>43</v>
      </c>
      <c r="I1922" t="s">
        <v>44</v>
      </c>
      <c r="J1922" t="s">
        <v>72</v>
      </c>
    </row>
    <row r="1923" spans="1:10" x14ac:dyDescent="0.25">
      <c r="A1923" s="7">
        <v>27141</v>
      </c>
      <c r="B1923">
        <v>2019</v>
      </c>
      <c r="C1923" t="s">
        <v>319</v>
      </c>
      <c r="D1923" t="s">
        <v>831</v>
      </c>
      <c r="E1923" t="s">
        <v>832</v>
      </c>
      <c r="F1923" s="1">
        <v>191.3</v>
      </c>
      <c r="G1923" t="s">
        <v>71</v>
      </c>
      <c r="H1923" t="s">
        <v>43</v>
      </c>
      <c r="I1923" t="s">
        <v>44</v>
      </c>
      <c r="J1923" t="s">
        <v>72</v>
      </c>
    </row>
    <row r="1924" spans="1:10" x14ac:dyDescent="0.25">
      <c r="A1924" s="7">
        <v>6031</v>
      </c>
      <c r="B1924">
        <v>2019</v>
      </c>
      <c r="C1924" t="s">
        <v>39</v>
      </c>
      <c r="D1924" t="s">
        <v>214</v>
      </c>
      <c r="E1924" t="s">
        <v>215</v>
      </c>
      <c r="F1924" s="1">
        <v>190.2</v>
      </c>
      <c r="G1924" t="s">
        <v>71</v>
      </c>
      <c r="H1924" t="s">
        <v>43</v>
      </c>
      <c r="I1924" t="s">
        <v>44</v>
      </c>
      <c r="J1924" t="s">
        <v>72</v>
      </c>
    </row>
    <row r="1925" spans="1:10" x14ac:dyDescent="0.25">
      <c r="A1925" s="7">
        <v>8103</v>
      </c>
      <c r="B1925">
        <v>2019</v>
      </c>
      <c r="C1925" t="s">
        <v>185</v>
      </c>
      <c r="D1925" t="s">
        <v>2401</v>
      </c>
      <c r="E1925" t="s">
        <v>1525</v>
      </c>
      <c r="F1925" s="1">
        <v>2035</v>
      </c>
      <c r="G1925" t="s">
        <v>30</v>
      </c>
      <c r="H1925" t="s">
        <v>31</v>
      </c>
      <c r="I1925" t="s">
        <v>32</v>
      </c>
    </row>
    <row r="1926" spans="1:10" x14ac:dyDescent="0.25">
      <c r="A1926" s="7">
        <v>51195</v>
      </c>
      <c r="B1926">
        <v>2019</v>
      </c>
      <c r="C1926" t="s">
        <v>355</v>
      </c>
      <c r="D1926" t="s">
        <v>410</v>
      </c>
      <c r="E1926" t="s">
        <v>2402</v>
      </c>
      <c r="F1926" s="1">
        <v>1909</v>
      </c>
      <c r="G1926" t="s">
        <v>30</v>
      </c>
      <c r="H1926" t="s">
        <v>31</v>
      </c>
      <c r="I1926" t="s">
        <v>32</v>
      </c>
    </row>
    <row r="1927" spans="1:10" x14ac:dyDescent="0.25">
      <c r="A1927" s="7">
        <v>17117</v>
      </c>
      <c r="B1927">
        <v>2019</v>
      </c>
      <c r="C1927" t="s">
        <v>122</v>
      </c>
      <c r="D1927" t="s">
        <v>2403</v>
      </c>
      <c r="E1927" t="s">
        <v>2404</v>
      </c>
      <c r="F1927" s="1">
        <v>1770</v>
      </c>
      <c r="G1927" t="s">
        <v>30</v>
      </c>
      <c r="H1927" t="s">
        <v>31</v>
      </c>
      <c r="I1927" t="s">
        <v>32</v>
      </c>
    </row>
    <row r="1928" spans="1:10" x14ac:dyDescent="0.25">
      <c r="A1928" s="7">
        <v>20083</v>
      </c>
      <c r="B1928">
        <v>2018</v>
      </c>
      <c r="C1928" t="s">
        <v>284</v>
      </c>
      <c r="D1928" t="s">
        <v>2405</v>
      </c>
      <c r="E1928" t="s">
        <v>2406</v>
      </c>
      <c r="F1928" s="1">
        <v>412217.03368623677</v>
      </c>
      <c r="G1928" t="s">
        <v>36</v>
      </c>
      <c r="H1928" t="s">
        <v>264</v>
      </c>
      <c r="I1928" t="s">
        <v>461</v>
      </c>
    </row>
    <row r="1929" spans="1:10" x14ac:dyDescent="0.25">
      <c r="A1929" s="7">
        <v>8121</v>
      </c>
      <c r="B1929">
        <v>2019</v>
      </c>
      <c r="C1929" t="s">
        <v>185</v>
      </c>
      <c r="D1929" t="s">
        <v>2407</v>
      </c>
      <c r="E1929" t="s">
        <v>2408</v>
      </c>
      <c r="F1929" s="2">
        <v>410403</v>
      </c>
      <c r="G1929" t="s">
        <v>36</v>
      </c>
      <c r="H1929" t="s">
        <v>37</v>
      </c>
      <c r="I1929" t="s">
        <v>272</v>
      </c>
    </row>
    <row r="1930" spans="1:10" x14ac:dyDescent="0.25">
      <c r="A1930" s="7">
        <v>42007</v>
      </c>
      <c r="B1930">
        <v>2019</v>
      </c>
      <c r="C1930" t="s">
        <v>26</v>
      </c>
      <c r="D1930" t="s">
        <v>231</v>
      </c>
      <c r="E1930" t="s">
        <v>237</v>
      </c>
      <c r="F1930" s="1">
        <v>405601.3</v>
      </c>
      <c r="G1930" t="s">
        <v>454</v>
      </c>
      <c r="H1930" t="s">
        <v>264</v>
      </c>
      <c r="I1930" t="s">
        <v>261</v>
      </c>
    </row>
    <row r="1931" spans="1:10" x14ac:dyDescent="0.25">
      <c r="A1931" s="7">
        <v>48449</v>
      </c>
      <c r="B1931">
        <v>2019</v>
      </c>
      <c r="C1931" t="s">
        <v>45</v>
      </c>
      <c r="D1931" t="s">
        <v>643</v>
      </c>
      <c r="E1931" t="s">
        <v>644</v>
      </c>
      <c r="F1931" s="1">
        <v>403777</v>
      </c>
      <c r="G1931" t="s">
        <v>36</v>
      </c>
      <c r="H1931" t="s">
        <v>264</v>
      </c>
      <c r="I1931" t="s">
        <v>265</v>
      </c>
    </row>
    <row r="1932" spans="1:10" x14ac:dyDescent="0.25">
      <c r="A1932" s="7">
        <v>48211</v>
      </c>
      <c r="B1932">
        <v>2019</v>
      </c>
      <c r="C1932" t="s">
        <v>45</v>
      </c>
      <c r="D1932" t="s">
        <v>742</v>
      </c>
      <c r="E1932" t="s">
        <v>743</v>
      </c>
      <c r="F1932" s="1">
        <v>403516</v>
      </c>
      <c r="G1932" t="s">
        <v>36</v>
      </c>
      <c r="H1932" t="s">
        <v>264</v>
      </c>
      <c r="I1932" t="s">
        <v>265</v>
      </c>
    </row>
    <row r="1933" spans="1:10" x14ac:dyDescent="0.25">
      <c r="A1933" s="7">
        <v>20095</v>
      </c>
      <c r="B1933">
        <v>2018</v>
      </c>
      <c r="C1933" t="s">
        <v>284</v>
      </c>
      <c r="D1933" t="s">
        <v>1032</v>
      </c>
      <c r="E1933" t="s">
        <v>1033</v>
      </c>
      <c r="F1933" s="1">
        <v>402741.47256977862</v>
      </c>
      <c r="G1933" t="s">
        <v>36</v>
      </c>
      <c r="H1933" t="s">
        <v>264</v>
      </c>
      <c r="I1933" t="s">
        <v>461</v>
      </c>
    </row>
    <row r="1934" spans="1:10" x14ac:dyDescent="0.25">
      <c r="A1934" s="7">
        <v>22029</v>
      </c>
      <c r="B1934">
        <v>2018</v>
      </c>
      <c r="C1934" t="s">
        <v>127</v>
      </c>
      <c r="D1934" t="s">
        <v>2409</v>
      </c>
      <c r="E1934" t="s">
        <v>2410</v>
      </c>
      <c r="F1934" s="1">
        <v>402150.29451395571</v>
      </c>
      <c r="G1934" t="s">
        <v>36</v>
      </c>
      <c r="H1934" t="s">
        <v>264</v>
      </c>
      <c r="I1934" t="s">
        <v>461</v>
      </c>
    </row>
    <row r="1935" spans="1:10" x14ac:dyDescent="0.25">
      <c r="A1935" s="7">
        <v>48159</v>
      </c>
      <c r="B1935">
        <v>2019</v>
      </c>
      <c r="C1935" t="s">
        <v>45</v>
      </c>
      <c r="D1935" t="s">
        <v>551</v>
      </c>
      <c r="E1935" t="s">
        <v>2411</v>
      </c>
      <c r="F1935" s="1">
        <v>398058</v>
      </c>
      <c r="G1935" t="s">
        <v>36</v>
      </c>
      <c r="H1935" t="s">
        <v>264</v>
      </c>
      <c r="I1935" t="s">
        <v>265</v>
      </c>
    </row>
    <row r="1936" spans="1:10" x14ac:dyDescent="0.25">
      <c r="A1936" s="7">
        <v>20191</v>
      </c>
      <c r="B1936">
        <v>2018</v>
      </c>
      <c r="C1936" t="s">
        <v>284</v>
      </c>
      <c r="D1936" t="s">
        <v>1499</v>
      </c>
      <c r="E1936" t="s">
        <v>2412</v>
      </c>
      <c r="F1936" s="1">
        <v>390220.69489894126</v>
      </c>
      <c r="G1936" t="s">
        <v>36</v>
      </c>
      <c r="H1936" t="s">
        <v>264</v>
      </c>
      <c r="I1936" t="s">
        <v>461</v>
      </c>
    </row>
    <row r="1937" spans="1:9" x14ac:dyDescent="0.25">
      <c r="A1937" s="7">
        <v>30109</v>
      </c>
      <c r="B1937">
        <v>2019</v>
      </c>
      <c r="C1937" t="s">
        <v>91</v>
      </c>
      <c r="D1937" t="s">
        <v>2413</v>
      </c>
      <c r="E1937" t="s">
        <v>2414</v>
      </c>
      <c r="F1937" s="1">
        <v>389849</v>
      </c>
      <c r="G1937" t="s">
        <v>36</v>
      </c>
      <c r="H1937" t="s">
        <v>264</v>
      </c>
      <c r="I1937" t="s">
        <v>688</v>
      </c>
    </row>
    <row r="1938" spans="1:9" x14ac:dyDescent="0.25">
      <c r="A1938" s="7">
        <v>26073</v>
      </c>
      <c r="B1938">
        <v>2019</v>
      </c>
      <c r="C1938" t="s">
        <v>171</v>
      </c>
      <c r="D1938" t="s">
        <v>2415</v>
      </c>
      <c r="E1938" t="s">
        <v>2416</v>
      </c>
      <c r="F1938" s="1">
        <v>161.30000000000001</v>
      </c>
      <c r="G1938" t="s">
        <v>42</v>
      </c>
      <c r="H1938" t="s">
        <v>43</v>
      </c>
      <c r="I1938" t="s">
        <v>44</v>
      </c>
    </row>
    <row r="1939" spans="1:9" x14ac:dyDescent="0.25">
      <c r="A1939" s="7">
        <v>48143</v>
      </c>
      <c r="B1939">
        <v>2019</v>
      </c>
      <c r="C1939" t="s">
        <v>45</v>
      </c>
      <c r="D1939" t="s">
        <v>2417</v>
      </c>
      <c r="E1939" t="s">
        <v>2418</v>
      </c>
      <c r="F1939" s="1">
        <v>160.5</v>
      </c>
      <c r="G1939" t="s">
        <v>42</v>
      </c>
      <c r="H1939" t="s">
        <v>43</v>
      </c>
      <c r="I1939" t="s">
        <v>44</v>
      </c>
    </row>
    <row r="1940" spans="1:9" x14ac:dyDescent="0.25">
      <c r="A1940" s="7">
        <v>31179</v>
      </c>
      <c r="B1940">
        <v>2019</v>
      </c>
      <c r="C1940" t="s">
        <v>1013</v>
      </c>
      <c r="D1940" t="s">
        <v>421</v>
      </c>
      <c r="E1940" t="s">
        <v>2419</v>
      </c>
      <c r="F1940" s="1">
        <v>160</v>
      </c>
      <c r="G1940" t="s">
        <v>42</v>
      </c>
      <c r="H1940" t="s">
        <v>43</v>
      </c>
      <c r="I1940" t="s">
        <v>44</v>
      </c>
    </row>
    <row r="1941" spans="1:9" x14ac:dyDescent="0.25">
      <c r="A1941" s="7">
        <v>48307</v>
      </c>
      <c r="B1941">
        <v>2019</v>
      </c>
      <c r="C1941" t="s">
        <v>45</v>
      </c>
      <c r="D1941" t="s">
        <v>2420</v>
      </c>
      <c r="E1941" t="s">
        <v>2421</v>
      </c>
      <c r="F1941" s="1">
        <v>160</v>
      </c>
      <c r="G1941" t="s">
        <v>42</v>
      </c>
      <c r="H1941" t="s">
        <v>43</v>
      </c>
      <c r="I1941" t="s">
        <v>44</v>
      </c>
    </row>
    <row r="1942" spans="1:9" x14ac:dyDescent="0.25">
      <c r="A1942" s="7">
        <v>42013</v>
      </c>
      <c r="B1942">
        <v>2019</v>
      </c>
      <c r="C1942" t="s">
        <v>26</v>
      </c>
      <c r="D1942" t="s">
        <v>2422</v>
      </c>
      <c r="E1942" t="s">
        <v>2423</v>
      </c>
      <c r="F1942" s="1">
        <v>158</v>
      </c>
      <c r="G1942" t="s">
        <v>42</v>
      </c>
      <c r="H1942" t="s">
        <v>43</v>
      </c>
      <c r="I1942" t="s">
        <v>44</v>
      </c>
    </row>
    <row r="1943" spans="1:9" x14ac:dyDescent="0.25">
      <c r="A1943" s="7">
        <v>8013</v>
      </c>
      <c r="B1943">
        <v>2019</v>
      </c>
      <c r="C1943" t="s">
        <v>185</v>
      </c>
      <c r="D1943" t="s">
        <v>2252</v>
      </c>
      <c r="E1943" t="s">
        <v>2253</v>
      </c>
      <c r="F1943" s="1">
        <v>145.69999999999999</v>
      </c>
      <c r="G1943" t="s">
        <v>97</v>
      </c>
      <c r="H1943" t="s">
        <v>43</v>
      </c>
      <c r="I1943" t="s">
        <v>44</v>
      </c>
    </row>
    <row r="1944" spans="1:9" x14ac:dyDescent="0.25">
      <c r="A1944" s="7">
        <v>38001</v>
      </c>
      <c r="B1944">
        <v>2019</v>
      </c>
      <c r="C1944" t="s">
        <v>33</v>
      </c>
      <c r="D1944" t="s">
        <v>889</v>
      </c>
      <c r="E1944" t="s">
        <v>2424</v>
      </c>
      <c r="F1944" s="1">
        <v>155.5</v>
      </c>
      <c r="G1944" t="s">
        <v>42</v>
      </c>
      <c r="H1944" t="s">
        <v>43</v>
      </c>
      <c r="I1944" t="s">
        <v>44</v>
      </c>
    </row>
    <row r="1945" spans="1:9" x14ac:dyDescent="0.25">
      <c r="A1945" s="7">
        <v>19003</v>
      </c>
      <c r="B1945">
        <v>2019</v>
      </c>
      <c r="C1945" t="s">
        <v>207</v>
      </c>
      <c r="D1945" t="s">
        <v>889</v>
      </c>
      <c r="E1945" t="s">
        <v>2425</v>
      </c>
      <c r="F1945" s="1">
        <v>154.30000000000001</v>
      </c>
      <c r="G1945" t="s">
        <v>42</v>
      </c>
      <c r="H1945" t="s">
        <v>43</v>
      </c>
      <c r="I1945" t="s">
        <v>44</v>
      </c>
    </row>
    <row r="1946" spans="1:9" x14ac:dyDescent="0.25">
      <c r="A1946" s="7">
        <v>19059</v>
      </c>
      <c r="B1946">
        <v>2019</v>
      </c>
      <c r="C1946" t="s">
        <v>207</v>
      </c>
      <c r="D1946" t="s">
        <v>2426</v>
      </c>
      <c r="E1946" t="s">
        <v>2427</v>
      </c>
      <c r="F1946" s="1">
        <v>154</v>
      </c>
      <c r="G1946" t="s">
        <v>42</v>
      </c>
      <c r="H1946" t="s">
        <v>43</v>
      </c>
      <c r="I1946" t="s">
        <v>44</v>
      </c>
    </row>
    <row r="1947" spans="1:9" x14ac:dyDescent="0.25">
      <c r="A1947" s="7">
        <v>19083</v>
      </c>
      <c r="B1947">
        <v>2019</v>
      </c>
      <c r="C1947" t="s">
        <v>207</v>
      </c>
      <c r="D1947" t="s">
        <v>1818</v>
      </c>
      <c r="E1947" t="s">
        <v>2428</v>
      </c>
      <c r="F1947" s="1">
        <v>153</v>
      </c>
      <c r="G1947" t="s">
        <v>42</v>
      </c>
      <c r="H1947" t="s">
        <v>43</v>
      </c>
      <c r="I1947" t="s">
        <v>44</v>
      </c>
    </row>
    <row r="1948" spans="1:9" x14ac:dyDescent="0.25">
      <c r="A1948" s="7">
        <v>31041</v>
      </c>
      <c r="B1948">
        <v>2019</v>
      </c>
      <c r="C1948" t="s">
        <v>1013</v>
      </c>
      <c r="D1948" t="s">
        <v>2429</v>
      </c>
      <c r="E1948" t="s">
        <v>2430</v>
      </c>
      <c r="F1948" s="1">
        <v>153</v>
      </c>
      <c r="G1948" t="s">
        <v>42</v>
      </c>
      <c r="H1948" t="s">
        <v>43</v>
      </c>
      <c r="I1948" t="s">
        <v>44</v>
      </c>
    </row>
    <row r="1949" spans="1:9" x14ac:dyDescent="0.25">
      <c r="A1949" s="7">
        <v>48135</v>
      </c>
      <c r="B1949">
        <v>2019</v>
      </c>
      <c r="C1949" t="s">
        <v>45</v>
      </c>
      <c r="D1949" t="s">
        <v>419</v>
      </c>
      <c r="E1949" t="s">
        <v>420</v>
      </c>
      <c r="F1949" s="1">
        <v>152.5</v>
      </c>
      <c r="G1949" t="s">
        <v>42</v>
      </c>
      <c r="H1949" t="s">
        <v>43</v>
      </c>
      <c r="I1949" t="s">
        <v>44</v>
      </c>
    </row>
    <row r="1950" spans="1:9" x14ac:dyDescent="0.25">
      <c r="A1950" s="7">
        <v>19143</v>
      </c>
      <c r="B1950">
        <v>2019</v>
      </c>
      <c r="C1950" t="s">
        <v>207</v>
      </c>
      <c r="D1950" t="s">
        <v>429</v>
      </c>
      <c r="E1950" t="s">
        <v>2431</v>
      </c>
      <c r="F1950" s="1">
        <v>151.6</v>
      </c>
      <c r="G1950" t="s">
        <v>42</v>
      </c>
      <c r="H1950" t="s">
        <v>43</v>
      </c>
      <c r="I1950" t="s">
        <v>44</v>
      </c>
    </row>
    <row r="1951" spans="1:9" x14ac:dyDescent="0.25">
      <c r="A1951" s="7">
        <v>40113</v>
      </c>
      <c r="B1951">
        <v>2019</v>
      </c>
      <c r="C1951" t="s">
        <v>194</v>
      </c>
      <c r="D1951" t="s">
        <v>2432</v>
      </c>
      <c r="E1951" t="s">
        <v>1421</v>
      </c>
      <c r="F1951" s="1">
        <v>150.4</v>
      </c>
      <c r="G1951" t="s">
        <v>42</v>
      </c>
      <c r="H1951" t="s">
        <v>43</v>
      </c>
      <c r="I1951" t="s">
        <v>44</v>
      </c>
    </row>
    <row r="1952" spans="1:9" x14ac:dyDescent="0.25">
      <c r="A1952" s="7">
        <v>17175</v>
      </c>
      <c r="B1952">
        <v>2019</v>
      </c>
      <c r="C1952" t="s">
        <v>122</v>
      </c>
      <c r="D1952" t="s">
        <v>1530</v>
      </c>
      <c r="E1952" t="s">
        <v>2433</v>
      </c>
      <c r="F1952" s="1">
        <v>150</v>
      </c>
      <c r="G1952" t="s">
        <v>42</v>
      </c>
      <c r="H1952" t="s">
        <v>43</v>
      </c>
      <c r="I1952" t="s">
        <v>44</v>
      </c>
    </row>
    <row r="1953" spans="1:11" x14ac:dyDescent="0.25">
      <c r="A1953" s="7">
        <v>20015</v>
      </c>
      <c r="B1953">
        <v>2019</v>
      </c>
      <c r="C1953" t="s">
        <v>284</v>
      </c>
      <c r="D1953" t="s">
        <v>404</v>
      </c>
      <c r="E1953" t="s">
        <v>1817</v>
      </c>
      <c r="F1953" s="1">
        <v>150</v>
      </c>
      <c r="G1953" t="s">
        <v>42</v>
      </c>
      <c r="H1953" t="s">
        <v>43</v>
      </c>
      <c r="I1953" t="s">
        <v>44</v>
      </c>
    </row>
    <row r="1954" spans="1:11" x14ac:dyDescent="0.25">
      <c r="A1954" s="7">
        <v>20191</v>
      </c>
      <c r="B1954">
        <v>2019</v>
      </c>
      <c r="C1954" t="s">
        <v>284</v>
      </c>
      <c r="D1954" t="s">
        <v>1499</v>
      </c>
      <c r="E1954" t="s">
        <v>2412</v>
      </c>
      <c r="F1954" s="1">
        <v>150</v>
      </c>
      <c r="G1954" t="s">
        <v>42</v>
      </c>
      <c r="H1954" t="s">
        <v>43</v>
      </c>
      <c r="I1954" t="s">
        <v>44</v>
      </c>
    </row>
    <row r="1955" spans="1:11" x14ac:dyDescent="0.25">
      <c r="A1955" s="7">
        <v>38079</v>
      </c>
      <c r="B1955">
        <v>2019</v>
      </c>
      <c r="C1955" t="s">
        <v>33</v>
      </c>
      <c r="D1955" t="s">
        <v>2434</v>
      </c>
      <c r="E1955" t="s">
        <v>2435</v>
      </c>
      <c r="F1955" s="1">
        <v>150</v>
      </c>
      <c r="G1955" t="s">
        <v>42</v>
      </c>
      <c r="H1955" t="s">
        <v>43</v>
      </c>
      <c r="I1955" t="s">
        <v>44</v>
      </c>
    </row>
    <row r="1956" spans="1:11" x14ac:dyDescent="0.25">
      <c r="A1956" s="7">
        <v>38105</v>
      </c>
      <c r="B1956">
        <v>2019</v>
      </c>
      <c r="C1956" t="s">
        <v>33</v>
      </c>
      <c r="D1956" t="s">
        <v>479</v>
      </c>
      <c r="E1956" t="s">
        <v>480</v>
      </c>
      <c r="F1956" s="1">
        <v>150</v>
      </c>
      <c r="G1956" t="s">
        <v>42</v>
      </c>
      <c r="H1956" t="s">
        <v>43</v>
      </c>
      <c r="I1956" t="s">
        <v>44</v>
      </c>
    </row>
    <row r="1957" spans="1:11" x14ac:dyDescent="0.25">
      <c r="A1957" s="7">
        <v>19179</v>
      </c>
      <c r="B1957">
        <v>2019</v>
      </c>
      <c r="C1957" t="s">
        <v>207</v>
      </c>
      <c r="D1957" t="s">
        <v>2436</v>
      </c>
      <c r="E1957" t="s">
        <v>2437</v>
      </c>
      <c r="F1957" s="1">
        <v>725.9</v>
      </c>
      <c r="G1957" t="s">
        <v>63</v>
      </c>
      <c r="H1957" t="s">
        <v>43</v>
      </c>
      <c r="I1957" t="s">
        <v>44</v>
      </c>
      <c r="J1957" t="s">
        <v>64</v>
      </c>
    </row>
    <row r="1958" spans="1:11" x14ac:dyDescent="0.25">
      <c r="A1958" s="7">
        <v>48203</v>
      </c>
      <c r="B1958">
        <v>2019</v>
      </c>
      <c r="C1958" t="s">
        <v>45</v>
      </c>
      <c r="D1958" t="s">
        <v>568</v>
      </c>
      <c r="E1958" t="s">
        <v>672</v>
      </c>
      <c r="F1958" s="1">
        <v>721</v>
      </c>
      <c r="G1958" t="s">
        <v>63</v>
      </c>
      <c r="H1958" t="s">
        <v>43</v>
      </c>
      <c r="I1958" t="s">
        <v>44</v>
      </c>
      <c r="J1958" t="s">
        <v>64</v>
      </c>
    </row>
    <row r="1959" spans="1:11" x14ac:dyDescent="0.25">
      <c r="A1959" s="7">
        <v>22031</v>
      </c>
      <c r="B1959">
        <v>2019</v>
      </c>
      <c r="C1959" t="s">
        <v>127</v>
      </c>
      <c r="D1959" t="s">
        <v>2438</v>
      </c>
      <c r="E1959" t="s">
        <v>460</v>
      </c>
      <c r="F1959" s="1">
        <v>720.7</v>
      </c>
      <c r="G1959" t="s">
        <v>63</v>
      </c>
      <c r="H1959" t="s">
        <v>43</v>
      </c>
      <c r="I1959" t="s">
        <v>44</v>
      </c>
      <c r="J1959" t="s">
        <v>64</v>
      </c>
    </row>
    <row r="1960" spans="1:11" x14ac:dyDescent="0.25">
      <c r="A1960" s="7">
        <v>5093</v>
      </c>
      <c r="B1960">
        <v>2019</v>
      </c>
      <c r="C1960" t="s">
        <v>250</v>
      </c>
      <c r="D1960" t="s">
        <v>1494</v>
      </c>
      <c r="E1960" t="s">
        <v>1495</v>
      </c>
      <c r="F1960" s="1">
        <v>720</v>
      </c>
      <c r="G1960" t="s">
        <v>63</v>
      </c>
      <c r="H1960" t="s">
        <v>43</v>
      </c>
      <c r="I1960" t="s">
        <v>44</v>
      </c>
      <c r="J1960" t="s">
        <v>64</v>
      </c>
    </row>
    <row r="1961" spans="1:11" x14ac:dyDescent="0.25">
      <c r="A1961" s="7">
        <v>48487</v>
      </c>
      <c r="B1961">
        <v>2019</v>
      </c>
      <c r="C1961" t="s">
        <v>45</v>
      </c>
      <c r="D1961" t="s">
        <v>594</v>
      </c>
      <c r="E1961" t="s">
        <v>595</v>
      </c>
      <c r="F1961" s="1">
        <v>720</v>
      </c>
      <c r="G1961" t="s">
        <v>63</v>
      </c>
      <c r="H1961" t="s">
        <v>43</v>
      </c>
      <c r="I1961" t="s">
        <v>44</v>
      </c>
      <c r="J1961" t="s">
        <v>64</v>
      </c>
    </row>
    <row r="1962" spans="1:11" x14ac:dyDescent="0.25">
      <c r="A1962" s="7">
        <v>54051</v>
      </c>
      <c r="B1962">
        <v>2019</v>
      </c>
      <c r="C1962" t="s">
        <v>94</v>
      </c>
      <c r="D1962" t="s">
        <v>95</v>
      </c>
      <c r="E1962" t="s">
        <v>96</v>
      </c>
      <c r="F1962">
        <v>712.5</v>
      </c>
      <c r="G1962" t="s">
        <v>238</v>
      </c>
      <c r="H1962" t="s">
        <v>43</v>
      </c>
      <c r="I1962" t="s">
        <v>44</v>
      </c>
      <c r="J1962" t="s">
        <v>239</v>
      </c>
      <c r="K1962">
        <v>2015</v>
      </c>
    </row>
    <row r="1963" spans="1:11" x14ac:dyDescent="0.25">
      <c r="A1963" s="7">
        <v>19113</v>
      </c>
      <c r="B1963">
        <v>2019</v>
      </c>
      <c r="C1963" t="s">
        <v>207</v>
      </c>
      <c r="D1963" t="s">
        <v>1356</v>
      </c>
      <c r="E1963" t="s">
        <v>2439</v>
      </c>
      <c r="F1963" s="1">
        <v>188.3</v>
      </c>
      <c r="G1963" t="s">
        <v>71</v>
      </c>
      <c r="H1963" t="s">
        <v>43</v>
      </c>
      <c r="I1963" t="s">
        <v>44</v>
      </c>
      <c r="J1963" t="s">
        <v>72</v>
      </c>
    </row>
    <row r="1964" spans="1:11" x14ac:dyDescent="0.25">
      <c r="A1964" s="7">
        <v>17183</v>
      </c>
      <c r="B1964">
        <v>2019</v>
      </c>
      <c r="C1964" t="s">
        <v>122</v>
      </c>
      <c r="D1964" t="s">
        <v>1190</v>
      </c>
      <c r="E1964" t="s">
        <v>1191</v>
      </c>
      <c r="F1964" s="1">
        <v>188</v>
      </c>
      <c r="G1964" t="s">
        <v>71</v>
      </c>
      <c r="H1964" t="s">
        <v>43</v>
      </c>
      <c r="I1964" t="s">
        <v>44</v>
      </c>
      <c r="J1964" t="s">
        <v>72</v>
      </c>
    </row>
    <row r="1965" spans="1:11" x14ac:dyDescent="0.25">
      <c r="A1965" s="7">
        <v>23009</v>
      </c>
      <c r="B1965">
        <v>2019</v>
      </c>
      <c r="C1965" t="s">
        <v>1792</v>
      </c>
      <c r="D1965" t="s">
        <v>1040</v>
      </c>
      <c r="E1965" t="s">
        <v>2440</v>
      </c>
      <c r="F1965" s="1">
        <v>186.8</v>
      </c>
      <c r="G1965" t="s">
        <v>71</v>
      </c>
      <c r="H1965" t="s">
        <v>43</v>
      </c>
      <c r="I1965" t="s">
        <v>44</v>
      </c>
      <c r="J1965" t="s">
        <v>72</v>
      </c>
    </row>
    <row r="1966" spans="1:11" x14ac:dyDescent="0.25">
      <c r="A1966" s="7">
        <v>5047</v>
      </c>
      <c r="B1966">
        <v>2019</v>
      </c>
      <c r="C1966" t="s">
        <v>250</v>
      </c>
      <c r="D1966" t="s">
        <v>551</v>
      </c>
      <c r="E1966" t="s">
        <v>2441</v>
      </c>
      <c r="F1966" s="1">
        <v>185</v>
      </c>
      <c r="G1966" t="s">
        <v>71</v>
      </c>
      <c r="H1966" t="s">
        <v>43</v>
      </c>
      <c r="I1966" t="s">
        <v>44</v>
      </c>
      <c r="J1966" t="s">
        <v>72</v>
      </c>
    </row>
    <row r="1967" spans="1:11" x14ac:dyDescent="0.25">
      <c r="A1967" s="7">
        <v>20113</v>
      </c>
      <c r="B1967">
        <v>2019</v>
      </c>
      <c r="C1967" t="s">
        <v>284</v>
      </c>
      <c r="D1967" t="s">
        <v>2202</v>
      </c>
      <c r="E1967" t="s">
        <v>2203</v>
      </c>
      <c r="F1967" s="1">
        <v>109800</v>
      </c>
      <c r="G1967" t="s">
        <v>77</v>
      </c>
      <c r="H1967" t="s">
        <v>78</v>
      </c>
      <c r="I1967" t="s">
        <v>32</v>
      </c>
    </row>
    <row r="1968" spans="1:11" x14ac:dyDescent="0.25">
      <c r="A1968" s="7">
        <v>8125</v>
      </c>
      <c r="B1968">
        <v>2019</v>
      </c>
      <c r="C1968" t="s">
        <v>185</v>
      </c>
      <c r="D1968" t="s">
        <v>889</v>
      </c>
      <c r="E1968" t="s">
        <v>694</v>
      </c>
      <c r="F1968" s="1">
        <v>103000</v>
      </c>
      <c r="G1968" t="s">
        <v>77</v>
      </c>
      <c r="H1968" t="s">
        <v>78</v>
      </c>
      <c r="I1968" t="s">
        <v>32</v>
      </c>
    </row>
    <row r="1969" spans="1:9" x14ac:dyDescent="0.25">
      <c r="A1969" s="7">
        <v>48457</v>
      </c>
      <c r="B1969">
        <v>2019</v>
      </c>
      <c r="C1969" t="s">
        <v>45</v>
      </c>
      <c r="D1969" t="s">
        <v>2260</v>
      </c>
      <c r="E1969" t="s">
        <v>2261</v>
      </c>
      <c r="F1969" s="1">
        <v>388872</v>
      </c>
      <c r="G1969" t="s">
        <v>36</v>
      </c>
      <c r="H1969" t="s">
        <v>264</v>
      </c>
      <c r="I1969" t="s">
        <v>265</v>
      </c>
    </row>
    <row r="1970" spans="1:9" x14ac:dyDescent="0.25">
      <c r="A1970" s="7">
        <v>20175</v>
      </c>
      <c r="B1970">
        <v>2018</v>
      </c>
      <c r="C1970" t="s">
        <v>284</v>
      </c>
      <c r="D1970" t="s">
        <v>1876</v>
      </c>
      <c r="E1970" t="s">
        <v>1877</v>
      </c>
      <c r="F1970" s="1">
        <v>384346.36766121269</v>
      </c>
      <c r="G1970" t="s">
        <v>36</v>
      </c>
      <c r="H1970" t="s">
        <v>264</v>
      </c>
      <c r="I1970" t="s">
        <v>461</v>
      </c>
    </row>
    <row r="1971" spans="1:9" x14ac:dyDescent="0.25">
      <c r="A1971" s="7">
        <v>48409</v>
      </c>
      <c r="B1971">
        <v>2019</v>
      </c>
      <c r="C1971" t="s">
        <v>45</v>
      </c>
      <c r="D1971" t="s">
        <v>295</v>
      </c>
      <c r="E1971" t="s">
        <v>296</v>
      </c>
      <c r="F1971" s="1">
        <v>377708</v>
      </c>
      <c r="G1971" t="s">
        <v>36</v>
      </c>
      <c r="H1971" t="s">
        <v>264</v>
      </c>
      <c r="I1971" t="s">
        <v>265</v>
      </c>
    </row>
    <row r="1972" spans="1:9" x14ac:dyDescent="0.25">
      <c r="A1972" s="7">
        <v>20057</v>
      </c>
      <c r="B1972">
        <v>2018</v>
      </c>
      <c r="C1972" t="s">
        <v>284</v>
      </c>
      <c r="D1972" t="s">
        <v>285</v>
      </c>
      <c r="E1972" t="s">
        <v>286</v>
      </c>
      <c r="F1972" s="1">
        <v>373923.55919153034</v>
      </c>
      <c r="G1972" t="s">
        <v>36</v>
      </c>
      <c r="H1972" t="s">
        <v>264</v>
      </c>
      <c r="I1972" t="s">
        <v>461</v>
      </c>
    </row>
    <row r="1973" spans="1:9" x14ac:dyDescent="0.25">
      <c r="A1973" s="7">
        <v>22043</v>
      </c>
      <c r="B1973">
        <v>2018</v>
      </c>
      <c r="C1973" t="s">
        <v>127</v>
      </c>
      <c r="D1973" t="s">
        <v>2442</v>
      </c>
      <c r="E1973" t="s">
        <v>2443</v>
      </c>
      <c r="F1973" s="1">
        <v>372176.53897978825</v>
      </c>
      <c r="G1973" t="s">
        <v>36</v>
      </c>
      <c r="H1973" t="s">
        <v>264</v>
      </c>
      <c r="I1973" t="s">
        <v>461</v>
      </c>
    </row>
    <row r="1974" spans="1:9" x14ac:dyDescent="0.25">
      <c r="A1974" s="7">
        <v>40027</v>
      </c>
      <c r="B1974">
        <v>2018</v>
      </c>
      <c r="C1974" t="s">
        <v>194</v>
      </c>
      <c r="D1974" t="s">
        <v>2444</v>
      </c>
      <c r="E1974" t="s">
        <v>2445</v>
      </c>
      <c r="F1974" s="1">
        <v>369250.0769971126</v>
      </c>
      <c r="G1974" t="s">
        <v>36</v>
      </c>
      <c r="H1974" t="s">
        <v>264</v>
      </c>
      <c r="I1974" t="s">
        <v>461</v>
      </c>
    </row>
    <row r="1975" spans="1:9" x14ac:dyDescent="0.25">
      <c r="A1975" s="7">
        <v>39151</v>
      </c>
      <c r="B1975">
        <v>2019</v>
      </c>
      <c r="C1975" t="s">
        <v>65</v>
      </c>
      <c r="D1975" t="s">
        <v>1530</v>
      </c>
      <c r="E1975" t="s">
        <v>2446</v>
      </c>
      <c r="F1975" s="1">
        <v>369250</v>
      </c>
      <c r="G1975" t="s">
        <v>36</v>
      </c>
      <c r="H1975" t="s">
        <v>37</v>
      </c>
      <c r="I1975" t="s">
        <v>467</v>
      </c>
    </row>
    <row r="1976" spans="1:9" x14ac:dyDescent="0.25">
      <c r="A1976" s="7">
        <v>48185</v>
      </c>
      <c r="B1976">
        <v>2019</v>
      </c>
      <c r="C1976" t="s">
        <v>45</v>
      </c>
      <c r="D1976" t="s">
        <v>1244</v>
      </c>
      <c r="E1976" t="s">
        <v>1245</v>
      </c>
      <c r="F1976" s="1">
        <v>367883</v>
      </c>
      <c r="G1976" t="s">
        <v>36</v>
      </c>
      <c r="H1976" t="s">
        <v>264</v>
      </c>
      <c r="I1976" t="s">
        <v>265</v>
      </c>
    </row>
    <row r="1977" spans="1:9" x14ac:dyDescent="0.25">
      <c r="A1977" s="7">
        <v>22063</v>
      </c>
      <c r="B1977">
        <v>2018</v>
      </c>
      <c r="C1977" t="s">
        <v>127</v>
      </c>
      <c r="D1977" t="s">
        <v>2447</v>
      </c>
      <c r="E1977" t="s">
        <v>2448</v>
      </c>
      <c r="F1977" s="1">
        <v>363353.91722810396</v>
      </c>
      <c r="G1977" t="s">
        <v>36</v>
      </c>
      <c r="H1977" t="s">
        <v>264</v>
      </c>
      <c r="I1977" t="s">
        <v>461</v>
      </c>
    </row>
    <row r="1978" spans="1:9" x14ac:dyDescent="0.25">
      <c r="A1978" s="7">
        <v>32033</v>
      </c>
      <c r="B1978">
        <v>2019</v>
      </c>
      <c r="C1978" t="s">
        <v>98</v>
      </c>
      <c r="D1978" t="s">
        <v>2449</v>
      </c>
      <c r="E1978" t="s">
        <v>2450</v>
      </c>
      <c r="F1978" s="1">
        <v>150</v>
      </c>
      <c r="G1978" t="s">
        <v>42</v>
      </c>
      <c r="H1978" t="s">
        <v>43</v>
      </c>
      <c r="I1978" t="s">
        <v>44</v>
      </c>
    </row>
    <row r="1979" spans="1:9" x14ac:dyDescent="0.25">
      <c r="A1979" s="7">
        <v>48079</v>
      </c>
      <c r="B1979">
        <v>2019</v>
      </c>
      <c r="C1979" t="s">
        <v>45</v>
      </c>
      <c r="D1979" t="s">
        <v>1543</v>
      </c>
      <c r="E1979" t="s">
        <v>1544</v>
      </c>
      <c r="F1979" s="1">
        <v>150</v>
      </c>
      <c r="G1979" t="s">
        <v>42</v>
      </c>
      <c r="H1979" t="s">
        <v>43</v>
      </c>
      <c r="I1979" t="s">
        <v>44</v>
      </c>
    </row>
    <row r="1980" spans="1:9" x14ac:dyDescent="0.25">
      <c r="A1980" s="7">
        <v>48125</v>
      </c>
      <c r="B1980">
        <v>2019</v>
      </c>
      <c r="C1980" t="s">
        <v>45</v>
      </c>
      <c r="D1980" t="s">
        <v>2285</v>
      </c>
      <c r="E1980" t="s">
        <v>2286</v>
      </c>
      <c r="F1980" s="1">
        <v>150</v>
      </c>
      <c r="G1980" t="s">
        <v>42</v>
      </c>
      <c r="H1980" t="s">
        <v>43</v>
      </c>
      <c r="I1980" t="s">
        <v>44</v>
      </c>
    </row>
    <row r="1981" spans="1:9" x14ac:dyDescent="0.25">
      <c r="A1981" s="7">
        <v>48275</v>
      </c>
      <c r="B1981">
        <v>2019</v>
      </c>
      <c r="C1981" t="s">
        <v>45</v>
      </c>
      <c r="D1981" t="s">
        <v>1275</v>
      </c>
      <c r="E1981" t="s">
        <v>2451</v>
      </c>
      <c r="F1981" s="1">
        <v>150</v>
      </c>
      <c r="G1981" t="s">
        <v>42</v>
      </c>
      <c r="H1981" t="s">
        <v>43</v>
      </c>
      <c r="I1981" t="s">
        <v>44</v>
      </c>
    </row>
    <row r="1982" spans="1:9" x14ac:dyDescent="0.25">
      <c r="A1982" s="7">
        <v>48335</v>
      </c>
      <c r="B1982">
        <v>2019</v>
      </c>
      <c r="C1982" t="s">
        <v>45</v>
      </c>
      <c r="D1982" t="s">
        <v>814</v>
      </c>
      <c r="E1982" t="s">
        <v>1549</v>
      </c>
      <c r="F1982" s="1">
        <v>150</v>
      </c>
      <c r="G1982" t="s">
        <v>42</v>
      </c>
      <c r="H1982" t="s">
        <v>43</v>
      </c>
      <c r="I1982" t="s">
        <v>44</v>
      </c>
    </row>
    <row r="1983" spans="1:9" x14ac:dyDescent="0.25">
      <c r="A1983" s="7">
        <v>48451</v>
      </c>
      <c r="B1983">
        <v>2019</v>
      </c>
      <c r="C1983" t="s">
        <v>45</v>
      </c>
      <c r="D1983" t="s">
        <v>2273</v>
      </c>
      <c r="E1983" t="s">
        <v>2274</v>
      </c>
      <c r="F1983" s="1">
        <v>150</v>
      </c>
      <c r="G1983" t="s">
        <v>42</v>
      </c>
      <c r="H1983" t="s">
        <v>43</v>
      </c>
      <c r="I1983" t="s">
        <v>44</v>
      </c>
    </row>
    <row r="1984" spans="1:9" x14ac:dyDescent="0.25">
      <c r="A1984" s="7">
        <v>6001</v>
      </c>
      <c r="B1984">
        <v>2019</v>
      </c>
      <c r="C1984" t="s">
        <v>39</v>
      </c>
      <c r="D1984" t="s">
        <v>1241</v>
      </c>
      <c r="E1984" t="s">
        <v>1242</v>
      </c>
      <c r="F1984" s="1">
        <v>149.9</v>
      </c>
      <c r="G1984" t="s">
        <v>42</v>
      </c>
      <c r="H1984" t="s">
        <v>43</v>
      </c>
      <c r="I1984" t="s">
        <v>44</v>
      </c>
    </row>
    <row r="1985" spans="1:9" x14ac:dyDescent="0.25">
      <c r="A1985" s="7">
        <v>48465</v>
      </c>
      <c r="B1985">
        <v>2019</v>
      </c>
      <c r="C1985" t="s">
        <v>45</v>
      </c>
      <c r="D1985" t="s">
        <v>2452</v>
      </c>
      <c r="E1985" t="s">
        <v>2453</v>
      </c>
      <c r="F1985" s="1">
        <v>149.30000000000001</v>
      </c>
      <c r="G1985" t="s">
        <v>42</v>
      </c>
      <c r="H1985" t="s">
        <v>43</v>
      </c>
      <c r="I1985" t="s">
        <v>44</v>
      </c>
    </row>
    <row r="1986" spans="1:9" x14ac:dyDescent="0.25">
      <c r="A1986" s="7">
        <v>38069</v>
      </c>
      <c r="B1986">
        <v>2019</v>
      </c>
      <c r="C1986" t="s">
        <v>33</v>
      </c>
      <c r="D1986" t="s">
        <v>1919</v>
      </c>
      <c r="E1986" t="s">
        <v>2454</v>
      </c>
      <c r="F1986" s="1">
        <v>149</v>
      </c>
      <c r="G1986" t="s">
        <v>42</v>
      </c>
      <c r="H1986" t="s">
        <v>43</v>
      </c>
      <c r="I1986" t="s">
        <v>44</v>
      </c>
    </row>
    <row r="1987" spans="1:9" x14ac:dyDescent="0.25">
      <c r="A1987" s="7">
        <v>40075</v>
      </c>
      <c r="B1987">
        <v>2019</v>
      </c>
      <c r="C1987" t="s">
        <v>194</v>
      </c>
      <c r="D1987" t="s">
        <v>2455</v>
      </c>
      <c r="E1987" t="s">
        <v>2456</v>
      </c>
      <c r="F1987" s="1">
        <v>148.80000000000001</v>
      </c>
      <c r="G1987" t="s">
        <v>42</v>
      </c>
      <c r="H1987" t="s">
        <v>43</v>
      </c>
      <c r="I1987" t="s">
        <v>44</v>
      </c>
    </row>
    <row r="1988" spans="1:9" x14ac:dyDescent="0.25">
      <c r="A1988" s="7">
        <v>48017</v>
      </c>
      <c r="B1988">
        <v>2019</v>
      </c>
      <c r="C1988" t="s">
        <v>45</v>
      </c>
      <c r="D1988" t="s">
        <v>2457</v>
      </c>
      <c r="E1988" t="s">
        <v>2458</v>
      </c>
      <c r="F1988" s="1">
        <v>148.4</v>
      </c>
      <c r="G1988" t="s">
        <v>42</v>
      </c>
      <c r="H1988" t="s">
        <v>43</v>
      </c>
      <c r="I1988" t="s">
        <v>44</v>
      </c>
    </row>
    <row r="1989" spans="1:9" x14ac:dyDescent="0.25">
      <c r="A1989" s="7">
        <v>48095</v>
      </c>
      <c r="B1989">
        <v>2019</v>
      </c>
      <c r="C1989" t="s">
        <v>45</v>
      </c>
      <c r="D1989" t="s">
        <v>2459</v>
      </c>
      <c r="E1989" t="s">
        <v>2460</v>
      </c>
      <c r="F1989" s="1">
        <v>148.4</v>
      </c>
      <c r="G1989" t="s">
        <v>42</v>
      </c>
      <c r="H1989" t="s">
        <v>43</v>
      </c>
      <c r="I1989" t="s">
        <v>44</v>
      </c>
    </row>
    <row r="1990" spans="1:9" x14ac:dyDescent="0.25">
      <c r="A1990" s="7">
        <v>40039</v>
      </c>
      <c r="B1990">
        <v>2019</v>
      </c>
      <c r="C1990" t="s">
        <v>194</v>
      </c>
      <c r="D1990" t="s">
        <v>2429</v>
      </c>
      <c r="E1990" t="s">
        <v>741</v>
      </c>
      <c r="F1990" s="1">
        <v>147</v>
      </c>
      <c r="G1990" t="s">
        <v>42</v>
      </c>
      <c r="H1990" t="s">
        <v>43</v>
      </c>
      <c r="I1990" t="s">
        <v>44</v>
      </c>
    </row>
    <row r="1991" spans="1:9" x14ac:dyDescent="0.25">
      <c r="A1991" s="7">
        <v>42131</v>
      </c>
      <c r="B1991">
        <v>2019</v>
      </c>
      <c r="C1991" t="s">
        <v>26</v>
      </c>
      <c r="D1991" t="s">
        <v>543</v>
      </c>
      <c r="E1991" t="s">
        <v>544</v>
      </c>
      <c r="F1991" s="1">
        <v>140.80000000000001</v>
      </c>
      <c r="G1991" t="s">
        <v>42</v>
      </c>
      <c r="H1991" t="s">
        <v>43</v>
      </c>
      <c r="I1991" t="s">
        <v>44</v>
      </c>
    </row>
    <row r="1992" spans="1:9" x14ac:dyDescent="0.25">
      <c r="A1992" s="7">
        <v>4017</v>
      </c>
      <c r="B1992">
        <v>2019</v>
      </c>
      <c r="C1992" t="s">
        <v>68</v>
      </c>
      <c r="D1992" t="s">
        <v>903</v>
      </c>
      <c r="E1992" t="s">
        <v>904</v>
      </c>
      <c r="F1992" s="1">
        <v>128.1</v>
      </c>
      <c r="G1992" t="s">
        <v>42</v>
      </c>
      <c r="H1992" t="s">
        <v>43</v>
      </c>
      <c r="I1992" t="s">
        <v>44</v>
      </c>
    </row>
    <row r="1993" spans="1:9" x14ac:dyDescent="0.25">
      <c r="A1993" s="7">
        <v>42107</v>
      </c>
      <c r="B1993">
        <v>2019</v>
      </c>
      <c r="C1993" t="s">
        <v>26</v>
      </c>
      <c r="D1993" t="s">
        <v>2461</v>
      </c>
      <c r="E1993" t="s">
        <v>2462</v>
      </c>
      <c r="F1993" s="1">
        <v>128</v>
      </c>
      <c r="G1993" t="s">
        <v>42</v>
      </c>
      <c r="H1993" t="s">
        <v>43</v>
      </c>
      <c r="I1993" t="s">
        <v>44</v>
      </c>
    </row>
    <row r="1994" spans="1:9" x14ac:dyDescent="0.25">
      <c r="A1994" s="7">
        <v>16077</v>
      </c>
      <c r="B1994">
        <v>2019</v>
      </c>
      <c r="C1994" t="s">
        <v>380</v>
      </c>
      <c r="D1994" t="s">
        <v>993</v>
      </c>
      <c r="E1994" t="s">
        <v>994</v>
      </c>
      <c r="F1994" s="1">
        <v>124.2</v>
      </c>
      <c r="G1994" t="s">
        <v>42</v>
      </c>
      <c r="H1994" t="s">
        <v>43</v>
      </c>
      <c r="I1994" t="s">
        <v>44</v>
      </c>
    </row>
    <row r="1995" spans="1:9" x14ac:dyDescent="0.25">
      <c r="A1995" s="7">
        <v>38101</v>
      </c>
      <c r="B1995">
        <v>2019</v>
      </c>
      <c r="C1995" t="s">
        <v>33</v>
      </c>
      <c r="D1995" t="s">
        <v>508</v>
      </c>
      <c r="E1995" t="s">
        <v>2463</v>
      </c>
      <c r="F1995" s="1">
        <v>122.6</v>
      </c>
      <c r="G1995" t="s">
        <v>42</v>
      </c>
      <c r="H1995" t="s">
        <v>43</v>
      </c>
      <c r="I1995" t="s">
        <v>44</v>
      </c>
    </row>
    <row r="1996" spans="1:9" x14ac:dyDescent="0.25">
      <c r="A1996" s="7">
        <v>26151</v>
      </c>
      <c r="B1996">
        <v>2019</v>
      </c>
      <c r="C1996" t="s">
        <v>171</v>
      </c>
      <c r="D1996" t="s">
        <v>2464</v>
      </c>
      <c r="E1996" t="s">
        <v>2465</v>
      </c>
      <c r="F1996" s="1">
        <v>122</v>
      </c>
      <c r="G1996" t="s">
        <v>42</v>
      </c>
      <c r="H1996" t="s">
        <v>43</v>
      </c>
      <c r="I1996" t="s">
        <v>44</v>
      </c>
    </row>
    <row r="1997" spans="1:9" x14ac:dyDescent="0.25">
      <c r="A1997" s="7">
        <v>31107</v>
      </c>
      <c r="B1997">
        <v>2019</v>
      </c>
      <c r="C1997" t="s">
        <v>1013</v>
      </c>
      <c r="D1997" t="s">
        <v>1275</v>
      </c>
      <c r="E1997" t="s">
        <v>2466</v>
      </c>
      <c r="F1997" s="1">
        <v>121</v>
      </c>
      <c r="G1997" t="s">
        <v>42</v>
      </c>
      <c r="H1997" t="s">
        <v>43</v>
      </c>
      <c r="I1997" t="s">
        <v>44</v>
      </c>
    </row>
    <row r="1998" spans="1:9" x14ac:dyDescent="0.25">
      <c r="A1998" s="7">
        <v>31011</v>
      </c>
      <c r="B1998">
        <v>2019</v>
      </c>
      <c r="C1998" t="s">
        <v>1013</v>
      </c>
      <c r="D1998" t="s">
        <v>1180</v>
      </c>
      <c r="E1998" t="s">
        <v>2467</v>
      </c>
      <c r="F1998" s="1">
        <v>120.4</v>
      </c>
      <c r="G1998" t="s">
        <v>42</v>
      </c>
      <c r="H1998" t="s">
        <v>43</v>
      </c>
      <c r="I1998" t="s">
        <v>44</v>
      </c>
    </row>
    <row r="1999" spans="1:9" x14ac:dyDescent="0.25">
      <c r="A1999" s="7">
        <v>48317</v>
      </c>
      <c r="B1999">
        <v>2019</v>
      </c>
      <c r="C1999" t="s">
        <v>45</v>
      </c>
      <c r="D1999" t="s">
        <v>248</v>
      </c>
      <c r="E1999" t="s">
        <v>278</v>
      </c>
      <c r="F1999" s="1">
        <v>120</v>
      </c>
      <c r="G1999" t="s">
        <v>42</v>
      </c>
      <c r="H1999" t="s">
        <v>43</v>
      </c>
      <c r="I1999" t="s">
        <v>44</v>
      </c>
    </row>
    <row r="2000" spans="1:9" x14ac:dyDescent="0.25">
      <c r="A2000" s="7">
        <v>18075</v>
      </c>
      <c r="B2000">
        <v>2019</v>
      </c>
      <c r="C2000" t="s">
        <v>56</v>
      </c>
      <c r="D2000" t="s">
        <v>2468</v>
      </c>
      <c r="E2000" t="s">
        <v>2469</v>
      </c>
      <c r="F2000" s="1">
        <v>119.7</v>
      </c>
      <c r="G2000" t="s">
        <v>42</v>
      </c>
      <c r="H2000" t="s">
        <v>43</v>
      </c>
      <c r="I2000" t="s">
        <v>44</v>
      </c>
    </row>
    <row r="2001" spans="1:11" x14ac:dyDescent="0.25">
      <c r="A2001" s="7">
        <v>19121</v>
      </c>
      <c r="B2001">
        <v>2019</v>
      </c>
      <c r="C2001" t="s">
        <v>207</v>
      </c>
      <c r="D2001" t="s">
        <v>782</v>
      </c>
      <c r="E2001" t="s">
        <v>2470</v>
      </c>
      <c r="F2001" s="1">
        <v>119.6</v>
      </c>
      <c r="G2001" t="s">
        <v>42</v>
      </c>
      <c r="H2001" t="s">
        <v>43</v>
      </c>
      <c r="I2001" t="s">
        <v>44</v>
      </c>
    </row>
    <row r="2002" spans="1:11" x14ac:dyDescent="0.25">
      <c r="A2002" s="7">
        <v>20097</v>
      </c>
      <c r="B2002">
        <v>2019</v>
      </c>
      <c r="C2002" t="s">
        <v>284</v>
      </c>
      <c r="D2002" t="s">
        <v>2455</v>
      </c>
      <c r="E2002" t="s">
        <v>2471</v>
      </c>
      <c r="F2002" s="1">
        <v>116.5</v>
      </c>
      <c r="G2002" t="s">
        <v>42</v>
      </c>
      <c r="H2002" t="s">
        <v>43</v>
      </c>
      <c r="I2002" t="s">
        <v>44</v>
      </c>
    </row>
    <row r="2003" spans="1:11" x14ac:dyDescent="0.25">
      <c r="A2003" s="7">
        <v>6013</v>
      </c>
      <c r="B2003">
        <v>2019</v>
      </c>
      <c r="C2003" t="s">
        <v>39</v>
      </c>
      <c r="D2003" t="s">
        <v>132</v>
      </c>
      <c r="E2003" t="s">
        <v>133</v>
      </c>
      <c r="F2003" s="1">
        <v>116.2</v>
      </c>
      <c r="G2003" t="s">
        <v>42</v>
      </c>
      <c r="H2003" t="s">
        <v>43</v>
      </c>
      <c r="I2003" t="s">
        <v>44</v>
      </c>
    </row>
    <row r="2004" spans="1:11" x14ac:dyDescent="0.25">
      <c r="A2004" s="7">
        <v>20151</v>
      </c>
      <c r="B2004">
        <v>2019</v>
      </c>
      <c r="C2004" t="s">
        <v>284</v>
      </c>
      <c r="D2004" t="s">
        <v>590</v>
      </c>
      <c r="E2004" t="s">
        <v>591</v>
      </c>
      <c r="F2004" s="1">
        <v>6</v>
      </c>
      <c r="G2004" t="s">
        <v>97</v>
      </c>
      <c r="H2004" t="s">
        <v>43</v>
      </c>
      <c r="I2004" t="s">
        <v>44</v>
      </c>
    </row>
    <row r="2005" spans="1:11" x14ac:dyDescent="0.25">
      <c r="A2005" s="7">
        <v>27129</v>
      </c>
      <c r="B2005">
        <v>2019</v>
      </c>
      <c r="C2005" t="s">
        <v>319</v>
      </c>
      <c r="D2005" t="s">
        <v>1881</v>
      </c>
      <c r="E2005" t="s">
        <v>2472</v>
      </c>
      <c r="F2005" s="1">
        <v>6</v>
      </c>
      <c r="G2005" t="s">
        <v>97</v>
      </c>
      <c r="H2005" t="s">
        <v>43</v>
      </c>
      <c r="I2005" t="s">
        <v>44</v>
      </c>
    </row>
    <row r="2006" spans="1:11" x14ac:dyDescent="0.25">
      <c r="A2006" s="7">
        <v>30049</v>
      </c>
      <c r="B2006">
        <v>2019</v>
      </c>
      <c r="C2006" t="s">
        <v>91</v>
      </c>
      <c r="D2006" t="s">
        <v>2473</v>
      </c>
      <c r="E2006" t="s">
        <v>2474</v>
      </c>
      <c r="F2006" s="1">
        <v>6</v>
      </c>
      <c r="G2006" t="s">
        <v>97</v>
      </c>
      <c r="H2006" t="s">
        <v>43</v>
      </c>
      <c r="I2006" t="s">
        <v>44</v>
      </c>
    </row>
    <row r="2007" spans="1:11" x14ac:dyDescent="0.25">
      <c r="A2007" s="7">
        <v>36045</v>
      </c>
      <c r="B2007">
        <v>2019</v>
      </c>
      <c r="C2007" t="s">
        <v>116</v>
      </c>
      <c r="D2007" t="s">
        <v>66</v>
      </c>
      <c r="E2007" t="s">
        <v>2475</v>
      </c>
      <c r="F2007" s="1">
        <v>6</v>
      </c>
      <c r="G2007" t="s">
        <v>97</v>
      </c>
      <c r="H2007" t="s">
        <v>43</v>
      </c>
      <c r="I2007" t="s">
        <v>44</v>
      </c>
    </row>
    <row r="2008" spans="1:11" x14ac:dyDescent="0.25">
      <c r="A2008" s="7">
        <v>36075</v>
      </c>
      <c r="B2008">
        <v>2019</v>
      </c>
      <c r="C2008" t="s">
        <v>116</v>
      </c>
      <c r="D2008" t="s">
        <v>1113</v>
      </c>
      <c r="E2008" t="s">
        <v>1114</v>
      </c>
      <c r="F2008" s="1">
        <v>6</v>
      </c>
      <c r="G2008" t="s">
        <v>97</v>
      </c>
      <c r="H2008" t="s">
        <v>43</v>
      </c>
      <c r="I2008" t="s">
        <v>44</v>
      </c>
    </row>
    <row r="2009" spans="1:11" x14ac:dyDescent="0.25">
      <c r="A2009" s="7">
        <v>45061</v>
      </c>
      <c r="B2009">
        <v>2019</v>
      </c>
      <c r="C2009" t="s">
        <v>173</v>
      </c>
      <c r="D2009" t="s">
        <v>199</v>
      </c>
      <c r="E2009" t="s">
        <v>2476</v>
      </c>
      <c r="F2009" s="1">
        <v>6</v>
      </c>
      <c r="G2009" t="s">
        <v>97</v>
      </c>
      <c r="H2009" t="s">
        <v>43</v>
      </c>
      <c r="I2009" t="s">
        <v>44</v>
      </c>
    </row>
    <row r="2010" spans="1:11" x14ac:dyDescent="0.25">
      <c r="A2010" s="7">
        <v>45083</v>
      </c>
      <c r="B2010">
        <v>2019</v>
      </c>
      <c r="C2010" t="s">
        <v>173</v>
      </c>
      <c r="D2010" t="s">
        <v>2477</v>
      </c>
      <c r="E2010" t="s">
        <v>2478</v>
      </c>
      <c r="F2010" s="1">
        <v>6</v>
      </c>
      <c r="G2010" t="s">
        <v>97</v>
      </c>
      <c r="H2010" t="s">
        <v>43</v>
      </c>
      <c r="I2010" t="s">
        <v>44</v>
      </c>
    </row>
    <row r="2011" spans="1:11" x14ac:dyDescent="0.25">
      <c r="A2011" s="7">
        <v>42045</v>
      </c>
      <c r="B2011">
        <v>2019</v>
      </c>
      <c r="C2011" t="s">
        <v>26</v>
      </c>
      <c r="D2011" t="s">
        <v>398</v>
      </c>
      <c r="E2011" t="s">
        <v>399</v>
      </c>
      <c r="F2011">
        <v>707.2</v>
      </c>
      <c r="G2011" t="s">
        <v>238</v>
      </c>
      <c r="H2011" t="s">
        <v>43</v>
      </c>
      <c r="I2011" t="s">
        <v>44</v>
      </c>
      <c r="J2011" t="s">
        <v>239</v>
      </c>
      <c r="K2011">
        <v>2011.5</v>
      </c>
    </row>
    <row r="2012" spans="1:11" x14ac:dyDescent="0.25">
      <c r="A2012" s="7">
        <v>26103</v>
      </c>
      <c r="B2012">
        <v>2019</v>
      </c>
      <c r="C2012" t="s">
        <v>171</v>
      </c>
      <c r="D2012" t="s">
        <v>2479</v>
      </c>
      <c r="E2012" t="s">
        <v>2480</v>
      </c>
      <c r="F2012">
        <v>702.19999999999993</v>
      </c>
      <c r="G2012" t="s">
        <v>238</v>
      </c>
      <c r="H2012" t="s">
        <v>43</v>
      </c>
      <c r="I2012" t="s">
        <v>44</v>
      </c>
      <c r="J2012" t="s">
        <v>239</v>
      </c>
      <c r="K2012">
        <v>2015.1666666666667</v>
      </c>
    </row>
    <row r="2013" spans="1:11" x14ac:dyDescent="0.25">
      <c r="A2013" s="7">
        <v>21233</v>
      </c>
      <c r="B2013">
        <v>2019</v>
      </c>
      <c r="C2013" t="s">
        <v>555</v>
      </c>
      <c r="D2013" t="s">
        <v>1438</v>
      </c>
      <c r="E2013" t="s">
        <v>2481</v>
      </c>
      <c r="F2013" s="1">
        <v>682</v>
      </c>
      <c r="G2013" t="s">
        <v>63</v>
      </c>
      <c r="H2013" t="s">
        <v>43</v>
      </c>
      <c r="I2013" t="s">
        <v>44</v>
      </c>
      <c r="J2013" t="s">
        <v>64</v>
      </c>
    </row>
    <row r="2014" spans="1:11" x14ac:dyDescent="0.25">
      <c r="A2014" s="7">
        <v>17097</v>
      </c>
      <c r="B2014">
        <v>2019</v>
      </c>
      <c r="C2014" t="s">
        <v>122</v>
      </c>
      <c r="D2014" t="s">
        <v>450</v>
      </c>
      <c r="E2014" t="s">
        <v>1741</v>
      </c>
      <c r="F2014" s="1">
        <v>681.7</v>
      </c>
      <c r="G2014" t="s">
        <v>63</v>
      </c>
      <c r="H2014" t="s">
        <v>43</v>
      </c>
      <c r="I2014" t="s">
        <v>44</v>
      </c>
      <c r="J2014" t="s">
        <v>64</v>
      </c>
    </row>
    <row r="2015" spans="1:11" x14ac:dyDescent="0.25">
      <c r="A2015" s="7">
        <v>39093</v>
      </c>
      <c r="B2015">
        <v>2019</v>
      </c>
      <c r="C2015" t="s">
        <v>65</v>
      </c>
      <c r="D2015" t="s">
        <v>1966</v>
      </c>
      <c r="E2015" t="s">
        <v>1967</v>
      </c>
      <c r="F2015" s="1">
        <v>680</v>
      </c>
      <c r="G2015" t="s">
        <v>63</v>
      </c>
      <c r="H2015" t="s">
        <v>43</v>
      </c>
      <c r="I2015" t="s">
        <v>44</v>
      </c>
      <c r="J2015" t="s">
        <v>64</v>
      </c>
    </row>
    <row r="2016" spans="1:11" x14ac:dyDescent="0.25">
      <c r="A2016" s="7">
        <v>13077</v>
      </c>
      <c r="B2016">
        <v>2019</v>
      </c>
      <c r="C2016" t="s">
        <v>109</v>
      </c>
      <c r="D2016" t="s">
        <v>1383</v>
      </c>
      <c r="E2016" t="s">
        <v>1384</v>
      </c>
      <c r="F2016">
        <v>679.90000000000009</v>
      </c>
      <c r="G2016" t="s">
        <v>238</v>
      </c>
      <c r="H2016" t="s">
        <v>43</v>
      </c>
      <c r="I2016" t="s">
        <v>44</v>
      </c>
      <c r="J2016" t="s">
        <v>239</v>
      </c>
      <c r="K2016">
        <v>2015</v>
      </c>
    </row>
    <row r="2017" spans="1:11" x14ac:dyDescent="0.25">
      <c r="A2017" s="7">
        <v>37129</v>
      </c>
      <c r="B2017">
        <v>2019</v>
      </c>
      <c r="C2017" t="s">
        <v>168</v>
      </c>
      <c r="D2017" t="s">
        <v>1361</v>
      </c>
      <c r="E2017" t="s">
        <v>1362</v>
      </c>
      <c r="F2017">
        <v>671.6</v>
      </c>
      <c r="G2017" t="s">
        <v>238</v>
      </c>
      <c r="H2017" t="s">
        <v>43</v>
      </c>
      <c r="I2017" t="s">
        <v>44</v>
      </c>
      <c r="J2017" t="s">
        <v>239</v>
      </c>
      <c r="K2017">
        <v>2013</v>
      </c>
    </row>
    <row r="2018" spans="1:11" x14ac:dyDescent="0.25">
      <c r="A2018" s="7">
        <v>17197</v>
      </c>
      <c r="B2018">
        <v>2019</v>
      </c>
      <c r="C2018" t="s">
        <v>122</v>
      </c>
      <c r="D2018" t="s">
        <v>123</v>
      </c>
      <c r="E2018" t="s">
        <v>124</v>
      </c>
      <c r="F2018">
        <v>670.4</v>
      </c>
      <c r="G2018" t="s">
        <v>238</v>
      </c>
      <c r="H2018" t="s">
        <v>43</v>
      </c>
      <c r="I2018" t="s">
        <v>44</v>
      </c>
      <c r="J2018" t="s">
        <v>239</v>
      </c>
      <c r="K2018">
        <v>2011.6666666666667</v>
      </c>
    </row>
    <row r="2019" spans="1:11" x14ac:dyDescent="0.25">
      <c r="A2019" s="7">
        <v>51195</v>
      </c>
      <c r="B2019">
        <v>2019</v>
      </c>
      <c r="C2019" t="s">
        <v>355</v>
      </c>
      <c r="D2019" t="s">
        <v>410</v>
      </c>
      <c r="E2019" t="s">
        <v>2402</v>
      </c>
      <c r="F2019" s="1">
        <v>668</v>
      </c>
      <c r="G2019" t="s">
        <v>63</v>
      </c>
      <c r="H2019" t="s">
        <v>43</v>
      </c>
      <c r="I2019" t="s">
        <v>44</v>
      </c>
      <c r="J2019" t="s">
        <v>64</v>
      </c>
    </row>
    <row r="2020" spans="1:11" x14ac:dyDescent="0.25">
      <c r="A2020" s="7">
        <v>6089</v>
      </c>
      <c r="B2020">
        <v>2019</v>
      </c>
      <c r="C2020" t="s">
        <v>39</v>
      </c>
      <c r="D2020" t="s">
        <v>2482</v>
      </c>
      <c r="E2020" t="s">
        <v>2483</v>
      </c>
      <c r="F2020" s="1">
        <v>183.1</v>
      </c>
      <c r="G2020" t="s">
        <v>71</v>
      </c>
      <c r="H2020" t="s">
        <v>43</v>
      </c>
      <c r="I2020" t="s">
        <v>44</v>
      </c>
      <c r="J2020" t="s">
        <v>72</v>
      </c>
    </row>
    <row r="2021" spans="1:11" x14ac:dyDescent="0.25">
      <c r="A2021" s="7">
        <v>26103</v>
      </c>
      <c r="B2021">
        <v>2019</v>
      </c>
      <c r="C2021" t="s">
        <v>171</v>
      </c>
      <c r="D2021" t="s">
        <v>2479</v>
      </c>
      <c r="E2021" t="s">
        <v>2480</v>
      </c>
      <c r="F2021" s="1">
        <v>182.89999999999998</v>
      </c>
      <c r="G2021" t="s">
        <v>71</v>
      </c>
      <c r="H2021" t="s">
        <v>43</v>
      </c>
      <c r="I2021" t="s">
        <v>44</v>
      </c>
      <c r="J2021" t="s">
        <v>72</v>
      </c>
    </row>
    <row r="2022" spans="1:11" x14ac:dyDescent="0.25">
      <c r="A2022" s="7">
        <v>19009</v>
      </c>
      <c r="B2022">
        <v>2019</v>
      </c>
      <c r="C2022" t="s">
        <v>207</v>
      </c>
      <c r="D2022" t="s">
        <v>2484</v>
      </c>
      <c r="E2022" t="s">
        <v>2485</v>
      </c>
      <c r="F2022" s="1">
        <v>181.5</v>
      </c>
      <c r="G2022" t="s">
        <v>71</v>
      </c>
      <c r="H2022" t="s">
        <v>43</v>
      </c>
      <c r="I2022" t="s">
        <v>44</v>
      </c>
      <c r="J2022" t="s">
        <v>72</v>
      </c>
    </row>
    <row r="2023" spans="1:11" x14ac:dyDescent="0.25">
      <c r="A2023" s="7">
        <v>18065</v>
      </c>
      <c r="B2023">
        <v>2019</v>
      </c>
      <c r="C2023" t="s">
        <v>56</v>
      </c>
      <c r="D2023" t="s">
        <v>1049</v>
      </c>
      <c r="E2023" t="s">
        <v>2486</v>
      </c>
      <c r="F2023" s="1">
        <v>181.5</v>
      </c>
      <c r="G2023" t="s">
        <v>71</v>
      </c>
      <c r="H2023" t="s">
        <v>43</v>
      </c>
      <c r="I2023" t="s">
        <v>44</v>
      </c>
      <c r="J2023" t="s">
        <v>72</v>
      </c>
    </row>
    <row r="2024" spans="1:11" x14ac:dyDescent="0.25">
      <c r="A2024" s="7">
        <v>25003</v>
      </c>
      <c r="B2024">
        <v>2019</v>
      </c>
      <c r="C2024" t="s">
        <v>228</v>
      </c>
      <c r="D2024" t="s">
        <v>1152</v>
      </c>
      <c r="E2024" t="s">
        <v>1153</v>
      </c>
      <c r="F2024" s="1">
        <v>178.5</v>
      </c>
      <c r="G2024" t="s">
        <v>71</v>
      </c>
      <c r="H2024" t="s">
        <v>43</v>
      </c>
      <c r="I2024" t="s">
        <v>44</v>
      </c>
      <c r="J2024" t="s">
        <v>72</v>
      </c>
    </row>
    <row r="2025" spans="1:11" x14ac:dyDescent="0.25">
      <c r="A2025" s="7">
        <v>45019</v>
      </c>
      <c r="B2025">
        <v>2019</v>
      </c>
      <c r="C2025" t="s">
        <v>173</v>
      </c>
      <c r="D2025" t="s">
        <v>2487</v>
      </c>
      <c r="E2025" t="s">
        <v>2488</v>
      </c>
      <c r="F2025" s="1">
        <v>177.3</v>
      </c>
      <c r="G2025" t="s">
        <v>71</v>
      </c>
      <c r="H2025" t="s">
        <v>43</v>
      </c>
      <c r="I2025" t="s">
        <v>44</v>
      </c>
      <c r="J2025" t="s">
        <v>72</v>
      </c>
    </row>
    <row r="2026" spans="1:11" x14ac:dyDescent="0.25">
      <c r="A2026" s="7">
        <v>17171</v>
      </c>
      <c r="B2026">
        <v>2019</v>
      </c>
      <c r="C2026" t="s">
        <v>122</v>
      </c>
      <c r="D2026" t="s">
        <v>1885</v>
      </c>
      <c r="E2026" t="s">
        <v>2489</v>
      </c>
      <c r="F2026" s="1">
        <v>173</v>
      </c>
      <c r="G2026" t="s">
        <v>71</v>
      </c>
      <c r="H2026" t="s">
        <v>43</v>
      </c>
      <c r="I2026" t="s">
        <v>44</v>
      </c>
      <c r="J2026" t="s">
        <v>72</v>
      </c>
    </row>
    <row r="2027" spans="1:11" x14ac:dyDescent="0.25">
      <c r="A2027" s="7">
        <v>48199</v>
      </c>
      <c r="B2027">
        <v>2019</v>
      </c>
      <c r="C2027" t="s">
        <v>45</v>
      </c>
      <c r="D2027" t="s">
        <v>1818</v>
      </c>
      <c r="E2027" t="s">
        <v>1819</v>
      </c>
      <c r="F2027" s="1">
        <v>173</v>
      </c>
      <c r="G2027" t="s">
        <v>71</v>
      </c>
      <c r="H2027" t="s">
        <v>43</v>
      </c>
      <c r="I2027" t="s">
        <v>44</v>
      </c>
      <c r="J2027" t="s">
        <v>72</v>
      </c>
    </row>
    <row r="2028" spans="1:11" x14ac:dyDescent="0.25">
      <c r="A2028" s="7">
        <v>34007</v>
      </c>
      <c r="B2028">
        <v>2019</v>
      </c>
      <c r="C2028" t="s">
        <v>148</v>
      </c>
      <c r="D2028" t="s">
        <v>1315</v>
      </c>
      <c r="E2028" t="s">
        <v>1450</v>
      </c>
      <c r="F2028" s="1">
        <v>172.9</v>
      </c>
      <c r="G2028" t="s">
        <v>71</v>
      </c>
      <c r="H2028" t="s">
        <v>43</v>
      </c>
      <c r="I2028" t="s">
        <v>44</v>
      </c>
      <c r="J2028" t="s">
        <v>72</v>
      </c>
    </row>
    <row r="2029" spans="1:11" x14ac:dyDescent="0.25">
      <c r="A2029" s="7">
        <v>18095</v>
      </c>
      <c r="B2029">
        <v>2019</v>
      </c>
      <c r="C2029" t="s">
        <v>56</v>
      </c>
      <c r="D2029" t="s">
        <v>782</v>
      </c>
      <c r="E2029" t="s">
        <v>2076</v>
      </c>
      <c r="F2029" s="1">
        <v>172.3</v>
      </c>
      <c r="G2029" t="s">
        <v>71</v>
      </c>
      <c r="H2029" t="s">
        <v>43</v>
      </c>
      <c r="I2029" t="s">
        <v>44</v>
      </c>
      <c r="J2029" t="s">
        <v>72</v>
      </c>
    </row>
    <row r="2030" spans="1:11" x14ac:dyDescent="0.25">
      <c r="A2030" s="7">
        <v>48407</v>
      </c>
      <c r="B2030">
        <v>2019</v>
      </c>
      <c r="C2030" t="s">
        <v>45</v>
      </c>
      <c r="D2030" t="s">
        <v>2490</v>
      </c>
      <c r="E2030" t="s">
        <v>2491</v>
      </c>
      <c r="F2030" s="1">
        <v>170</v>
      </c>
      <c r="G2030" t="s">
        <v>71</v>
      </c>
      <c r="H2030" t="s">
        <v>43</v>
      </c>
      <c r="I2030" t="s">
        <v>44</v>
      </c>
      <c r="J2030" t="s">
        <v>72</v>
      </c>
    </row>
    <row r="2031" spans="1:11" x14ac:dyDescent="0.25">
      <c r="A2031" s="7">
        <v>27059</v>
      </c>
      <c r="B2031">
        <v>2019</v>
      </c>
      <c r="C2031" t="s">
        <v>319</v>
      </c>
      <c r="D2031" t="s">
        <v>2373</v>
      </c>
      <c r="E2031" t="s">
        <v>2374</v>
      </c>
      <c r="F2031" s="1">
        <v>169.2</v>
      </c>
      <c r="G2031" t="s">
        <v>71</v>
      </c>
      <c r="H2031" t="s">
        <v>43</v>
      </c>
      <c r="I2031" t="s">
        <v>44</v>
      </c>
      <c r="J2031" t="s">
        <v>72</v>
      </c>
    </row>
    <row r="2032" spans="1:11" x14ac:dyDescent="0.25">
      <c r="A2032" s="7">
        <v>6023</v>
      </c>
      <c r="B2032">
        <v>2019</v>
      </c>
      <c r="C2032" t="s">
        <v>39</v>
      </c>
      <c r="D2032" t="s">
        <v>2492</v>
      </c>
      <c r="E2032" t="s">
        <v>2493</v>
      </c>
      <c r="F2032" s="1">
        <v>166.99999999999997</v>
      </c>
      <c r="G2032" t="s">
        <v>71</v>
      </c>
      <c r="H2032" t="s">
        <v>43</v>
      </c>
      <c r="I2032" t="s">
        <v>44</v>
      </c>
      <c r="J2032" t="s">
        <v>72</v>
      </c>
    </row>
    <row r="2033" spans="1:11" x14ac:dyDescent="0.25">
      <c r="A2033" s="7">
        <v>23007</v>
      </c>
      <c r="B2033">
        <v>2019</v>
      </c>
      <c r="C2033" t="s">
        <v>1792</v>
      </c>
      <c r="D2033" t="s">
        <v>551</v>
      </c>
      <c r="E2033" t="s">
        <v>2240</v>
      </c>
      <c r="F2033" s="1">
        <v>163.5</v>
      </c>
      <c r="G2033" t="s">
        <v>71</v>
      </c>
      <c r="H2033" t="s">
        <v>43</v>
      </c>
      <c r="I2033" t="s">
        <v>44</v>
      </c>
      <c r="J2033" t="s">
        <v>72</v>
      </c>
    </row>
    <row r="2034" spans="1:11" x14ac:dyDescent="0.25">
      <c r="A2034" s="7">
        <v>27109</v>
      </c>
      <c r="B2034">
        <v>2019</v>
      </c>
      <c r="C2034" t="s">
        <v>319</v>
      </c>
      <c r="D2034" t="s">
        <v>2318</v>
      </c>
      <c r="E2034" t="s">
        <v>2319</v>
      </c>
      <c r="F2034" s="1">
        <v>157.9</v>
      </c>
      <c r="G2034" t="s">
        <v>71</v>
      </c>
      <c r="H2034" t="s">
        <v>43</v>
      </c>
      <c r="I2034" t="s">
        <v>44</v>
      </c>
      <c r="J2034" t="s">
        <v>72</v>
      </c>
    </row>
    <row r="2035" spans="1:11" x14ac:dyDescent="0.25">
      <c r="A2035" s="7">
        <v>55073</v>
      </c>
      <c r="B2035">
        <v>2019</v>
      </c>
      <c r="C2035" t="s">
        <v>242</v>
      </c>
      <c r="D2035" t="s">
        <v>2163</v>
      </c>
      <c r="E2035" t="s">
        <v>2164</v>
      </c>
      <c r="F2035" s="1">
        <v>157.9</v>
      </c>
      <c r="G2035" t="s">
        <v>71</v>
      </c>
      <c r="H2035" t="s">
        <v>43</v>
      </c>
      <c r="I2035" t="s">
        <v>44</v>
      </c>
      <c r="J2035" t="s">
        <v>72</v>
      </c>
    </row>
    <row r="2036" spans="1:11" x14ac:dyDescent="0.25">
      <c r="A2036" s="7">
        <v>5057</v>
      </c>
      <c r="B2036">
        <v>2019</v>
      </c>
      <c r="C2036" t="s">
        <v>250</v>
      </c>
      <c r="D2036" t="s">
        <v>2494</v>
      </c>
      <c r="E2036" t="s">
        <v>2495</v>
      </c>
      <c r="F2036" s="1">
        <v>154.80000000000001</v>
      </c>
      <c r="G2036" t="s">
        <v>71</v>
      </c>
      <c r="H2036" t="s">
        <v>43</v>
      </c>
      <c r="I2036" t="s">
        <v>44</v>
      </c>
      <c r="J2036" t="s">
        <v>72</v>
      </c>
    </row>
    <row r="2037" spans="1:11" x14ac:dyDescent="0.25">
      <c r="A2037" s="7">
        <v>8095</v>
      </c>
      <c r="B2037">
        <v>2019</v>
      </c>
      <c r="C2037" t="s">
        <v>185</v>
      </c>
      <c r="D2037" t="s">
        <v>186</v>
      </c>
      <c r="E2037" t="s">
        <v>187</v>
      </c>
      <c r="F2037" s="1">
        <v>122.5</v>
      </c>
      <c r="G2037" t="s">
        <v>97</v>
      </c>
      <c r="H2037" t="s">
        <v>43</v>
      </c>
      <c r="I2037" t="s">
        <v>44</v>
      </c>
    </row>
    <row r="2038" spans="1:11" x14ac:dyDescent="0.25">
      <c r="A2038" s="7">
        <v>48415</v>
      </c>
      <c r="B2038">
        <v>2019</v>
      </c>
      <c r="C2038" t="s">
        <v>45</v>
      </c>
      <c r="D2038" t="s">
        <v>287</v>
      </c>
      <c r="E2038" t="s">
        <v>288</v>
      </c>
      <c r="F2038" s="1">
        <v>153.9</v>
      </c>
      <c r="G2038" t="s">
        <v>71</v>
      </c>
      <c r="H2038" t="s">
        <v>43</v>
      </c>
      <c r="I2038" t="s">
        <v>44</v>
      </c>
      <c r="J2038" t="s">
        <v>72</v>
      </c>
    </row>
    <row r="2039" spans="1:11" x14ac:dyDescent="0.25">
      <c r="A2039" s="7">
        <v>17199</v>
      </c>
      <c r="B2039">
        <v>2019</v>
      </c>
      <c r="C2039" t="s">
        <v>122</v>
      </c>
      <c r="D2039" t="s">
        <v>1283</v>
      </c>
      <c r="E2039" t="s">
        <v>1284</v>
      </c>
      <c r="F2039" s="1">
        <v>150</v>
      </c>
      <c r="G2039" t="s">
        <v>71</v>
      </c>
      <c r="H2039" t="s">
        <v>43</v>
      </c>
      <c r="I2039" t="s">
        <v>44</v>
      </c>
      <c r="J2039" t="s">
        <v>72</v>
      </c>
    </row>
    <row r="2040" spans="1:11" x14ac:dyDescent="0.25">
      <c r="A2040" s="7">
        <v>20057</v>
      </c>
      <c r="B2040">
        <v>2019</v>
      </c>
      <c r="C2040" t="s">
        <v>284</v>
      </c>
      <c r="D2040" t="s">
        <v>285</v>
      </c>
      <c r="E2040" t="s">
        <v>286</v>
      </c>
      <c r="F2040" s="1">
        <v>149</v>
      </c>
      <c r="G2040" t="s">
        <v>71</v>
      </c>
      <c r="H2040" t="s">
        <v>43</v>
      </c>
      <c r="I2040" t="s">
        <v>44</v>
      </c>
      <c r="J2040" t="s">
        <v>72</v>
      </c>
    </row>
    <row r="2041" spans="1:11" x14ac:dyDescent="0.25">
      <c r="A2041" s="7">
        <v>28129</v>
      </c>
      <c r="B2041">
        <v>2019</v>
      </c>
      <c r="C2041" t="s">
        <v>610</v>
      </c>
      <c r="D2041" t="s">
        <v>1631</v>
      </c>
      <c r="E2041" t="s">
        <v>2496</v>
      </c>
      <c r="F2041" s="1">
        <v>148.19999999999999</v>
      </c>
      <c r="G2041" t="s">
        <v>71</v>
      </c>
      <c r="H2041" t="s">
        <v>43</v>
      </c>
      <c r="I2041" t="s">
        <v>44</v>
      </c>
      <c r="J2041" t="s">
        <v>72</v>
      </c>
    </row>
    <row r="2042" spans="1:11" x14ac:dyDescent="0.25">
      <c r="A2042" s="7">
        <v>36091</v>
      </c>
      <c r="B2042">
        <v>2019</v>
      </c>
      <c r="C2042" t="s">
        <v>116</v>
      </c>
      <c r="D2042" t="s">
        <v>1900</v>
      </c>
      <c r="E2042" t="s">
        <v>1901</v>
      </c>
      <c r="F2042" s="1">
        <v>147</v>
      </c>
      <c r="G2042" t="s">
        <v>71</v>
      </c>
      <c r="H2042" t="s">
        <v>43</v>
      </c>
      <c r="I2042" t="s">
        <v>44</v>
      </c>
      <c r="J2042" t="s">
        <v>72</v>
      </c>
    </row>
    <row r="2043" spans="1:11" x14ac:dyDescent="0.25">
      <c r="A2043" s="7">
        <v>24005</v>
      </c>
      <c r="B2043">
        <v>2019</v>
      </c>
      <c r="C2043" t="s">
        <v>145</v>
      </c>
      <c r="D2043" t="s">
        <v>2248</v>
      </c>
      <c r="E2043" t="s">
        <v>2249</v>
      </c>
      <c r="F2043" s="1">
        <v>144</v>
      </c>
      <c r="G2043" t="s">
        <v>71</v>
      </c>
      <c r="H2043" t="s">
        <v>43</v>
      </c>
      <c r="I2043" t="s">
        <v>44</v>
      </c>
      <c r="J2043" t="s">
        <v>72</v>
      </c>
    </row>
    <row r="2044" spans="1:11" x14ac:dyDescent="0.25">
      <c r="A2044" s="7">
        <v>36063</v>
      </c>
      <c r="B2044">
        <v>2019</v>
      </c>
      <c r="C2044" t="s">
        <v>116</v>
      </c>
      <c r="D2044" t="s">
        <v>2169</v>
      </c>
      <c r="E2044" t="s">
        <v>2170</v>
      </c>
      <c r="F2044" s="1">
        <v>655.1</v>
      </c>
      <c r="G2044" t="s">
        <v>63</v>
      </c>
      <c r="H2044" t="s">
        <v>43</v>
      </c>
      <c r="I2044" t="s">
        <v>44</v>
      </c>
      <c r="J2044" t="s">
        <v>64</v>
      </c>
    </row>
    <row r="2045" spans="1:11" x14ac:dyDescent="0.25">
      <c r="A2045" s="7">
        <v>34021</v>
      </c>
      <c r="B2045">
        <v>2019</v>
      </c>
      <c r="C2045" t="s">
        <v>148</v>
      </c>
      <c r="D2045" t="s">
        <v>203</v>
      </c>
      <c r="E2045" t="s">
        <v>888</v>
      </c>
      <c r="F2045">
        <v>652.79999999999995</v>
      </c>
      <c r="G2045" t="s">
        <v>238</v>
      </c>
      <c r="H2045" t="s">
        <v>43</v>
      </c>
      <c r="I2045" t="s">
        <v>44</v>
      </c>
      <c r="J2045" t="s">
        <v>239</v>
      </c>
      <c r="K2045">
        <v>2017</v>
      </c>
    </row>
    <row r="2046" spans="1:11" x14ac:dyDescent="0.25">
      <c r="A2046" s="7">
        <v>56023</v>
      </c>
      <c r="B2046">
        <v>2019</v>
      </c>
      <c r="C2046" t="s">
        <v>84</v>
      </c>
      <c r="D2046" t="s">
        <v>664</v>
      </c>
      <c r="E2046" t="s">
        <v>1647</v>
      </c>
      <c r="F2046" s="1">
        <v>144</v>
      </c>
      <c r="G2046" t="s">
        <v>71</v>
      </c>
      <c r="H2046" t="s">
        <v>43</v>
      </c>
      <c r="I2046" t="s">
        <v>44</v>
      </c>
      <c r="J2046" t="s">
        <v>72</v>
      </c>
    </row>
    <row r="2047" spans="1:11" x14ac:dyDescent="0.25">
      <c r="A2047" s="7">
        <v>41049</v>
      </c>
      <c r="B2047">
        <v>2019</v>
      </c>
      <c r="C2047" t="s">
        <v>48</v>
      </c>
      <c r="D2047" t="s">
        <v>1126</v>
      </c>
      <c r="E2047" t="s">
        <v>1127</v>
      </c>
      <c r="F2047" s="1">
        <v>115.10000000000001</v>
      </c>
      <c r="G2047" t="s">
        <v>42</v>
      </c>
      <c r="H2047" t="s">
        <v>43</v>
      </c>
      <c r="I2047" t="s">
        <v>44</v>
      </c>
    </row>
    <row r="2048" spans="1:11" x14ac:dyDescent="0.25">
      <c r="A2048" s="7">
        <v>33007</v>
      </c>
      <c r="B2048">
        <v>2019</v>
      </c>
      <c r="C2048" t="s">
        <v>650</v>
      </c>
      <c r="D2048" t="s">
        <v>2497</v>
      </c>
      <c r="E2048" t="s">
        <v>2498</v>
      </c>
      <c r="F2048" s="1">
        <v>113.3</v>
      </c>
      <c r="G2048" t="s">
        <v>42</v>
      </c>
      <c r="H2048" t="s">
        <v>43</v>
      </c>
      <c r="I2048" t="s">
        <v>44</v>
      </c>
    </row>
    <row r="2049" spans="1:9" x14ac:dyDescent="0.25">
      <c r="A2049" s="7">
        <v>51143</v>
      </c>
      <c r="B2049">
        <v>2019</v>
      </c>
      <c r="C2049" t="s">
        <v>355</v>
      </c>
      <c r="D2049" t="s">
        <v>2499</v>
      </c>
      <c r="E2049" t="s">
        <v>2500</v>
      </c>
      <c r="F2049" s="1">
        <v>6</v>
      </c>
      <c r="G2049" t="s">
        <v>97</v>
      </c>
      <c r="H2049" t="s">
        <v>43</v>
      </c>
      <c r="I2049" t="s">
        <v>44</v>
      </c>
    </row>
    <row r="2050" spans="1:9" x14ac:dyDescent="0.25">
      <c r="A2050" s="7">
        <v>17019</v>
      </c>
      <c r="B2050">
        <v>2019</v>
      </c>
      <c r="C2050" t="s">
        <v>122</v>
      </c>
      <c r="D2050" t="s">
        <v>2501</v>
      </c>
      <c r="E2050" t="s">
        <v>2502</v>
      </c>
      <c r="F2050" s="1">
        <v>5.8000000000000007</v>
      </c>
      <c r="G2050" t="s">
        <v>97</v>
      </c>
      <c r="H2050" t="s">
        <v>43</v>
      </c>
      <c r="I2050" t="s">
        <v>44</v>
      </c>
    </row>
    <row r="2051" spans="1:9" x14ac:dyDescent="0.25">
      <c r="A2051" s="7">
        <v>31019</v>
      </c>
      <c r="B2051">
        <v>2019</v>
      </c>
      <c r="C2051" t="s">
        <v>1013</v>
      </c>
      <c r="D2051" t="s">
        <v>2503</v>
      </c>
      <c r="E2051" t="s">
        <v>2504</v>
      </c>
      <c r="F2051" s="1">
        <v>5.8</v>
      </c>
      <c r="G2051" t="s">
        <v>97</v>
      </c>
      <c r="H2051" t="s">
        <v>43</v>
      </c>
      <c r="I2051" t="s">
        <v>44</v>
      </c>
    </row>
    <row r="2052" spans="1:9" x14ac:dyDescent="0.25">
      <c r="A2052" s="7">
        <v>24015</v>
      </c>
      <c r="B2052">
        <v>2019</v>
      </c>
      <c r="C2052" t="s">
        <v>145</v>
      </c>
      <c r="D2052" t="s">
        <v>441</v>
      </c>
      <c r="E2052" t="s">
        <v>442</v>
      </c>
      <c r="F2052" s="1">
        <v>5.7</v>
      </c>
      <c r="G2052" t="s">
        <v>97</v>
      </c>
      <c r="H2052" t="s">
        <v>43</v>
      </c>
      <c r="I2052" t="s">
        <v>44</v>
      </c>
    </row>
    <row r="2053" spans="1:9" x14ac:dyDescent="0.25">
      <c r="A2053" s="7">
        <v>36015</v>
      </c>
      <c r="B2053">
        <v>2019</v>
      </c>
      <c r="C2053" t="s">
        <v>116</v>
      </c>
      <c r="D2053" t="s">
        <v>2505</v>
      </c>
      <c r="E2053" t="s">
        <v>2506</v>
      </c>
      <c r="F2053" s="1">
        <v>5.6</v>
      </c>
      <c r="G2053" t="s">
        <v>97</v>
      </c>
      <c r="H2053" t="s">
        <v>43</v>
      </c>
      <c r="I2053" t="s">
        <v>44</v>
      </c>
    </row>
    <row r="2054" spans="1:9" x14ac:dyDescent="0.25">
      <c r="A2054" s="7">
        <v>6077</v>
      </c>
      <c r="B2054">
        <v>2019</v>
      </c>
      <c r="C2054" t="s">
        <v>39</v>
      </c>
      <c r="D2054" t="s">
        <v>1262</v>
      </c>
      <c r="E2054" t="s">
        <v>1263</v>
      </c>
      <c r="F2054" s="1">
        <v>5.5</v>
      </c>
      <c r="G2054" t="s">
        <v>97</v>
      </c>
      <c r="H2054" t="s">
        <v>43</v>
      </c>
      <c r="I2054" t="s">
        <v>44</v>
      </c>
    </row>
    <row r="2055" spans="1:9" x14ac:dyDescent="0.25">
      <c r="A2055" s="7">
        <v>8081</v>
      </c>
      <c r="B2055">
        <v>2019</v>
      </c>
      <c r="C2055" t="s">
        <v>185</v>
      </c>
      <c r="D2055" t="s">
        <v>2507</v>
      </c>
      <c r="E2055" t="s">
        <v>1536</v>
      </c>
      <c r="F2055" s="1">
        <v>59.3</v>
      </c>
      <c r="G2055" t="s">
        <v>97</v>
      </c>
      <c r="H2055" t="s">
        <v>43</v>
      </c>
      <c r="I2055" t="s">
        <v>44</v>
      </c>
    </row>
    <row r="2056" spans="1:9" x14ac:dyDescent="0.25">
      <c r="A2056" s="7">
        <v>55057</v>
      </c>
      <c r="B2056">
        <v>2019</v>
      </c>
      <c r="C2056" t="s">
        <v>242</v>
      </c>
      <c r="D2056" t="s">
        <v>2508</v>
      </c>
      <c r="E2056" t="s">
        <v>2509</v>
      </c>
      <c r="F2056" s="1">
        <v>5.5</v>
      </c>
      <c r="G2056" t="s">
        <v>97</v>
      </c>
      <c r="H2056" t="s">
        <v>43</v>
      </c>
      <c r="I2056" t="s">
        <v>44</v>
      </c>
    </row>
    <row r="2057" spans="1:9" x14ac:dyDescent="0.25">
      <c r="A2057" s="7">
        <v>18067</v>
      </c>
      <c r="B2057">
        <v>2019</v>
      </c>
      <c r="C2057" t="s">
        <v>56</v>
      </c>
      <c r="D2057" t="s">
        <v>483</v>
      </c>
      <c r="E2057" t="s">
        <v>2510</v>
      </c>
      <c r="F2057" s="1">
        <v>5.4</v>
      </c>
      <c r="G2057" t="s">
        <v>97</v>
      </c>
      <c r="H2057" t="s">
        <v>43</v>
      </c>
      <c r="I2057" t="s">
        <v>44</v>
      </c>
    </row>
    <row r="2058" spans="1:9" x14ac:dyDescent="0.25">
      <c r="A2058" s="7">
        <v>36111</v>
      </c>
      <c r="B2058">
        <v>2019</v>
      </c>
      <c r="C2058" t="s">
        <v>116</v>
      </c>
      <c r="D2058" t="s">
        <v>2511</v>
      </c>
      <c r="E2058" t="s">
        <v>2512</v>
      </c>
      <c r="F2058" s="1">
        <v>5.4</v>
      </c>
      <c r="G2058" t="s">
        <v>97</v>
      </c>
      <c r="H2058" t="s">
        <v>43</v>
      </c>
      <c r="I2058" t="s">
        <v>44</v>
      </c>
    </row>
    <row r="2059" spans="1:9" x14ac:dyDescent="0.25">
      <c r="A2059" s="7">
        <v>18159</v>
      </c>
      <c r="B2059">
        <v>2019</v>
      </c>
      <c r="C2059" t="s">
        <v>56</v>
      </c>
      <c r="D2059" t="s">
        <v>2048</v>
      </c>
      <c r="E2059" t="s">
        <v>2049</v>
      </c>
      <c r="F2059" s="1">
        <v>5.3</v>
      </c>
      <c r="G2059" t="s">
        <v>97</v>
      </c>
      <c r="H2059" t="s">
        <v>43</v>
      </c>
      <c r="I2059" t="s">
        <v>44</v>
      </c>
    </row>
    <row r="2060" spans="1:9" x14ac:dyDescent="0.25">
      <c r="A2060" s="7">
        <v>48293</v>
      </c>
      <c r="B2060">
        <v>2019</v>
      </c>
      <c r="C2060" t="s">
        <v>45</v>
      </c>
      <c r="D2060" t="s">
        <v>1092</v>
      </c>
      <c r="E2060" t="s">
        <v>1093</v>
      </c>
      <c r="F2060" s="1">
        <v>5.3</v>
      </c>
      <c r="G2060" t="s">
        <v>97</v>
      </c>
      <c r="H2060" t="s">
        <v>43</v>
      </c>
      <c r="I2060" t="s">
        <v>44</v>
      </c>
    </row>
    <row r="2061" spans="1:9" x14ac:dyDescent="0.25">
      <c r="A2061" s="7">
        <v>18153</v>
      </c>
      <c r="B2061">
        <v>2019</v>
      </c>
      <c r="C2061" t="s">
        <v>56</v>
      </c>
      <c r="D2061" t="s">
        <v>689</v>
      </c>
      <c r="E2061" t="s">
        <v>1162</v>
      </c>
      <c r="F2061" s="1">
        <v>5.2</v>
      </c>
      <c r="G2061" t="s">
        <v>97</v>
      </c>
      <c r="H2061" t="s">
        <v>43</v>
      </c>
      <c r="I2061" t="s">
        <v>44</v>
      </c>
    </row>
    <row r="2062" spans="1:9" x14ac:dyDescent="0.25">
      <c r="A2062" s="7">
        <v>18167</v>
      </c>
      <c r="B2062">
        <v>2019</v>
      </c>
      <c r="C2062" t="s">
        <v>56</v>
      </c>
      <c r="D2062" t="s">
        <v>1379</v>
      </c>
      <c r="E2062" t="s">
        <v>1380</v>
      </c>
      <c r="F2062" s="1">
        <v>5.2</v>
      </c>
      <c r="G2062" t="s">
        <v>97</v>
      </c>
      <c r="H2062" t="s">
        <v>43</v>
      </c>
      <c r="I2062" t="s">
        <v>44</v>
      </c>
    </row>
    <row r="2063" spans="1:9" x14ac:dyDescent="0.25">
      <c r="A2063" s="7">
        <v>24019</v>
      </c>
      <c r="B2063">
        <v>2019</v>
      </c>
      <c r="C2063" t="s">
        <v>145</v>
      </c>
      <c r="D2063" t="s">
        <v>2513</v>
      </c>
      <c r="E2063" t="s">
        <v>2514</v>
      </c>
      <c r="F2063" s="1">
        <v>5.2</v>
      </c>
      <c r="G2063" t="s">
        <v>97</v>
      </c>
      <c r="H2063" t="s">
        <v>43</v>
      </c>
      <c r="I2063" t="s">
        <v>44</v>
      </c>
    </row>
    <row r="2064" spans="1:9" x14ac:dyDescent="0.25">
      <c r="A2064" s="7">
        <v>48097</v>
      </c>
      <c r="B2064">
        <v>2019</v>
      </c>
      <c r="C2064" t="s">
        <v>45</v>
      </c>
      <c r="D2064" t="s">
        <v>1662</v>
      </c>
      <c r="E2064" t="s">
        <v>1663</v>
      </c>
      <c r="F2064" s="1">
        <v>5.2</v>
      </c>
      <c r="G2064" t="s">
        <v>97</v>
      </c>
      <c r="H2064" t="s">
        <v>43</v>
      </c>
      <c r="I2064" t="s">
        <v>44</v>
      </c>
    </row>
    <row r="2065" spans="1:11" x14ac:dyDescent="0.25">
      <c r="A2065" s="7">
        <v>12123</v>
      </c>
      <c r="B2065">
        <v>2019</v>
      </c>
      <c r="C2065" t="s">
        <v>119</v>
      </c>
      <c r="D2065" t="s">
        <v>218</v>
      </c>
      <c r="E2065" t="s">
        <v>2515</v>
      </c>
      <c r="F2065" s="1">
        <v>5.0999999999999996</v>
      </c>
      <c r="G2065" t="s">
        <v>97</v>
      </c>
      <c r="H2065" t="s">
        <v>43</v>
      </c>
      <c r="I2065" t="s">
        <v>44</v>
      </c>
    </row>
    <row r="2066" spans="1:11" x14ac:dyDescent="0.25">
      <c r="A2066" s="7">
        <v>24027</v>
      </c>
      <c r="B2066">
        <v>2019</v>
      </c>
      <c r="C2066" t="s">
        <v>145</v>
      </c>
      <c r="D2066" t="s">
        <v>483</v>
      </c>
      <c r="E2066" t="s">
        <v>2516</v>
      </c>
      <c r="F2066" s="1">
        <v>5.0999999999999996</v>
      </c>
      <c r="G2066" t="s">
        <v>97</v>
      </c>
      <c r="H2066" t="s">
        <v>43</v>
      </c>
      <c r="I2066" t="s">
        <v>44</v>
      </c>
    </row>
    <row r="2067" spans="1:11" x14ac:dyDescent="0.25">
      <c r="A2067" s="7">
        <v>37021</v>
      </c>
      <c r="B2067">
        <v>2019</v>
      </c>
      <c r="C2067" t="s">
        <v>168</v>
      </c>
      <c r="D2067" t="s">
        <v>1477</v>
      </c>
      <c r="E2067" t="s">
        <v>1478</v>
      </c>
      <c r="F2067" s="1">
        <v>5.0999999999999996</v>
      </c>
      <c r="G2067" t="s">
        <v>97</v>
      </c>
      <c r="H2067" t="s">
        <v>43</v>
      </c>
      <c r="I2067" t="s">
        <v>44</v>
      </c>
    </row>
    <row r="2068" spans="1:11" x14ac:dyDescent="0.25">
      <c r="A2068" s="7">
        <v>6027</v>
      </c>
      <c r="B2068">
        <v>2019</v>
      </c>
      <c r="C2068" t="s">
        <v>39</v>
      </c>
      <c r="D2068" t="s">
        <v>2517</v>
      </c>
      <c r="E2068" t="s">
        <v>2518</v>
      </c>
      <c r="F2068" s="1">
        <v>5</v>
      </c>
      <c r="G2068" t="s">
        <v>97</v>
      </c>
      <c r="H2068" t="s">
        <v>43</v>
      </c>
      <c r="I2068" t="s">
        <v>44</v>
      </c>
    </row>
    <row r="2069" spans="1:11" x14ac:dyDescent="0.25">
      <c r="A2069" s="7">
        <v>18073</v>
      </c>
      <c r="B2069">
        <v>2019</v>
      </c>
      <c r="C2069" t="s">
        <v>56</v>
      </c>
      <c r="D2069" t="s">
        <v>747</v>
      </c>
      <c r="E2069" t="s">
        <v>1085</v>
      </c>
      <c r="F2069" s="1">
        <v>5</v>
      </c>
      <c r="G2069" t="s">
        <v>97</v>
      </c>
      <c r="H2069" t="s">
        <v>43</v>
      </c>
      <c r="I2069" t="s">
        <v>44</v>
      </c>
    </row>
    <row r="2070" spans="1:11" x14ac:dyDescent="0.25">
      <c r="A2070" s="7">
        <v>51550</v>
      </c>
      <c r="B2070">
        <v>2019</v>
      </c>
      <c r="C2070" t="s">
        <v>355</v>
      </c>
      <c r="D2070" t="s">
        <v>2015</v>
      </c>
      <c r="E2070" t="s">
        <v>2016</v>
      </c>
      <c r="F2070">
        <v>649.5</v>
      </c>
      <c r="G2070" t="s">
        <v>238</v>
      </c>
      <c r="H2070" t="s">
        <v>43</v>
      </c>
      <c r="I2070" t="s">
        <v>44</v>
      </c>
      <c r="J2070" t="s">
        <v>239</v>
      </c>
      <c r="K2070">
        <v>2015</v>
      </c>
    </row>
    <row r="2071" spans="1:11" x14ac:dyDescent="0.25">
      <c r="A2071" s="7">
        <v>29510</v>
      </c>
      <c r="B2071">
        <v>2019</v>
      </c>
      <c r="C2071" t="s">
        <v>837</v>
      </c>
      <c r="D2071" t="s">
        <v>2023</v>
      </c>
      <c r="E2071" t="s">
        <v>2024</v>
      </c>
      <c r="F2071" s="1">
        <v>648</v>
      </c>
      <c r="G2071" t="s">
        <v>63</v>
      </c>
      <c r="H2071" t="s">
        <v>43</v>
      </c>
      <c r="I2071" t="s">
        <v>44</v>
      </c>
      <c r="J2071" t="s">
        <v>64</v>
      </c>
    </row>
    <row r="2072" spans="1:11" x14ac:dyDescent="0.25">
      <c r="A2072" s="7">
        <v>27085</v>
      </c>
      <c r="B2072">
        <v>2019</v>
      </c>
      <c r="C2072" t="s">
        <v>319</v>
      </c>
      <c r="D2072" t="s">
        <v>2094</v>
      </c>
      <c r="E2072" t="s">
        <v>2095</v>
      </c>
      <c r="F2072" s="1">
        <v>143.4</v>
      </c>
      <c r="G2072" t="s">
        <v>71</v>
      </c>
      <c r="H2072" t="s">
        <v>43</v>
      </c>
      <c r="I2072" t="s">
        <v>44</v>
      </c>
      <c r="J2072" t="s">
        <v>72</v>
      </c>
    </row>
    <row r="2073" spans="1:11" x14ac:dyDescent="0.25">
      <c r="A2073" s="7">
        <v>31079</v>
      </c>
      <c r="B2073">
        <v>2019</v>
      </c>
      <c r="C2073" t="s">
        <v>1013</v>
      </c>
      <c r="D2073" t="s">
        <v>2519</v>
      </c>
      <c r="E2073" t="s">
        <v>2520</v>
      </c>
      <c r="F2073" s="1">
        <v>142.80000000000001</v>
      </c>
      <c r="G2073" t="s">
        <v>71</v>
      </c>
      <c r="H2073" t="s">
        <v>43</v>
      </c>
      <c r="I2073" t="s">
        <v>44</v>
      </c>
      <c r="J2073" t="s">
        <v>72</v>
      </c>
    </row>
    <row r="2074" spans="1:11" x14ac:dyDescent="0.25">
      <c r="A2074" s="7">
        <v>42131</v>
      </c>
      <c r="B2074">
        <v>2019</v>
      </c>
      <c r="C2074" t="s">
        <v>26</v>
      </c>
      <c r="D2074" t="s">
        <v>543</v>
      </c>
      <c r="E2074" t="s">
        <v>544</v>
      </c>
      <c r="F2074" s="1">
        <v>142.19999999999999</v>
      </c>
      <c r="G2074" t="s">
        <v>71</v>
      </c>
      <c r="H2074" t="s">
        <v>43</v>
      </c>
      <c r="I2074" t="s">
        <v>44</v>
      </c>
      <c r="J2074" t="s">
        <v>72</v>
      </c>
    </row>
    <row r="2075" spans="1:11" x14ac:dyDescent="0.25">
      <c r="A2075" s="7">
        <v>24510</v>
      </c>
      <c r="B2075">
        <v>2019</v>
      </c>
      <c r="C2075" t="s">
        <v>145</v>
      </c>
      <c r="D2075" t="s">
        <v>2521</v>
      </c>
      <c r="E2075" t="s">
        <v>2522</v>
      </c>
      <c r="F2075" s="1">
        <v>141.1</v>
      </c>
      <c r="G2075" t="s">
        <v>71</v>
      </c>
      <c r="H2075" t="s">
        <v>43</v>
      </c>
      <c r="I2075" t="s">
        <v>44</v>
      </c>
      <c r="J2075" t="s">
        <v>72</v>
      </c>
    </row>
    <row r="2076" spans="1:11" x14ac:dyDescent="0.25">
      <c r="A2076" s="7">
        <v>34033</v>
      </c>
      <c r="B2076">
        <v>2019</v>
      </c>
      <c r="C2076" t="s">
        <v>148</v>
      </c>
      <c r="D2076" t="s">
        <v>1928</v>
      </c>
      <c r="E2076" t="s">
        <v>1929</v>
      </c>
      <c r="F2076" s="1">
        <v>140.19999999999999</v>
      </c>
      <c r="G2076" t="s">
        <v>71</v>
      </c>
      <c r="H2076" t="s">
        <v>43</v>
      </c>
      <c r="I2076" t="s">
        <v>44</v>
      </c>
      <c r="J2076" t="s">
        <v>72</v>
      </c>
    </row>
    <row r="2077" spans="1:11" x14ac:dyDescent="0.25">
      <c r="A2077" s="7">
        <v>46103</v>
      </c>
      <c r="B2077">
        <v>2019</v>
      </c>
      <c r="C2077" t="s">
        <v>1139</v>
      </c>
      <c r="D2077" t="s">
        <v>2523</v>
      </c>
      <c r="E2077" t="s">
        <v>2524</v>
      </c>
      <c r="F2077" s="1">
        <v>140</v>
      </c>
      <c r="G2077" t="s">
        <v>71</v>
      </c>
      <c r="H2077" t="s">
        <v>43</v>
      </c>
      <c r="I2077" t="s">
        <v>44</v>
      </c>
      <c r="J2077" t="s">
        <v>72</v>
      </c>
    </row>
    <row r="2078" spans="1:11" x14ac:dyDescent="0.25">
      <c r="A2078" s="7">
        <v>56021</v>
      </c>
      <c r="B2078">
        <v>2019</v>
      </c>
      <c r="C2078" t="s">
        <v>84</v>
      </c>
      <c r="D2078" t="s">
        <v>576</v>
      </c>
      <c r="E2078" t="s">
        <v>577</v>
      </c>
      <c r="F2078" s="1">
        <v>140</v>
      </c>
      <c r="G2078" t="s">
        <v>71</v>
      </c>
      <c r="H2078" t="s">
        <v>43</v>
      </c>
      <c r="I2078" t="s">
        <v>44</v>
      </c>
      <c r="J2078" t="s">
        <v>72</v>
      </c>
    </row>
    <row r="2079" spans="1:11" x14ac:dyDescent="0.25">
      <c r="A2079" s="7">
        <v>17167</v>
      </c>
      <c r="B2079">
        <v>2019</v>
      </c>
      <c r="C2079" t="s">
        <v>122</v>
      </c>
      <c r="D2079" t="s">
        <v>2525</v>
      </c>
      <c r="E2079" t="s">
        <v>2526</v>
      </c>
      <c r="F2079" s="1">
        <v>138.6</v>
      </c>
      <c r="G2079" t="s">
        <v>71</v>
      </c>
      <c r="H2079" t="s">
        <v>43</v>
      </c>
      <c r="I2079" t="s">
        <v>44</v>
      </c>
      <c r="J2079" t="s">
        <v>72</v>
      </c>
    </row>
    <row r="2080" spans="1:11" x14ac:dyDescent="0.25">
      <c r="A2080" s="7">
        <v>26105</v>
      </c>
      <c r="B2080">
        <v>2019</v>
      </c>
      <c r="C2080" t="s">
        <v>171</v>
      </c>
      <c r="D2080" t="s">
        <v>1354</v>
      </c>
      <c r="E2080" t="s">
        <v>2527</v>
      </c>
      <c r="F2080" s="1">
        <v>138.1</v>
      </c>
      <c r="G2080" t="s">
        <v>71</v>
      </c>
      <c r="H2080" t="s">
        <v>43</v>
      </c>
      <c r="I2080" t="s">
        <v>44</v>
      </c>
      <c r="J2080" t="s">
        <v>72</v>
      </c>
    </row>
    <row r="2081" spans="1:10" x14ac:dyDescent="0.25">
      <c r="A2081" s="7">
        <v>1055</v>
      </c>
      <c r="B2081">
        <v>2019</v>
      </c>
      <c r="C2081" t="s">
        <v>138</v>
      </c>
      <c r="D2081" t="s">
        <v>2528</v>
      </c>
      <c r="E2081" t="s">
        <v>2529</v>
      </c>
      <c r="F2081" s="1">
        <v>138</v>
      </c>
      <c r="G2081" t="s">
        <v>71</v>
      </c>
      <c r="H2081" t="s">
        <v>43</v>
      </c>
      <c r="I2081" t="s">
        <v>44</v>
      </c>
      <c r="J2081" t="s">
        <v>72</v>
      </c>
    </row>
    <row r="2082" spans="1:10" x14ac:dyDescent="0.25">
      <c r="A2082" s="7">
        <v>5103</v>
      </c>
      <c r="B2082">
        <v>2019</v>
      </c>
      <c r="C2082" t="s">
        <v>250</v>
      </c>
      <c r="D2082" t="s">
        <v>2530</v>
      </c>
      <c r="E2082" t="s">
        <v>2531</v>
      </c>
      <c r="F2082" s="1">
        <v>136</v>
      </c>
      <c r="G2082" t="s">
        <v>71</v>
      </c>
      <c r="H2082" t="s">
        <v>43</v>
      </c>
      <c r="I2082" t="s">
        <v>44</v>
      </c>
      <c r="J2082" t="s">
        <v>72</v>
      </c>
    </row>
    <row r="2083" spans="1:10" x14ac:dyDescent="0.25">
      <c r="A2083" s="7">
        <v>19163</v>
      </c>
      <c r="B2083">
        <v>2019</v>
      </c>
      <c r="C2083" t="s">
        <v>207</v>
      </c>
      <c r="D2083" t="s">
        <v>1885</v>
      </c>
      <c r="E2083" t="s">
        <v>2532</v>
      </c>
      <c r="F2083" s="1">
        <v>136</v>
      </c>
      <c r="G2083" t="s">
        <v>71</v>
      </c>
      <c r="H2083" t="s">
        <v>43</v>
      </c>
      <c r="I2083" t="s">
        <v>44</v>
      </c>
      <c r="J2083" t="s">
        <v>72</v>
      </c>
    </row>
    <row r="2084" spans="1:10" x14ac:dyDescent="0.25">
      <c r="A2084" s="7">
        <v>48061</v>
      </c>
      <c r="B2084">
        <v>2019</v>
      </c>
      <c r="C2084" t="s">
        <v>45</v>
      </c>
      <c r="D2084" t="s">
        <v>592</v>
      </c>
      <c r="E2084" t="s">
        <v>593</v>
      </c>
      <c r="F2084" s="1">
        <v>136</v>
      </c>
      <c r="G2084" t="s">
        <v>71</v>
      </c>
      <c r="H2084" t="s">
        <v>43</v>
      </c>
      <c r="I2084" t="s">
        <v>44</v>
      </c>
      <c r="J2084" t="s">
        <v>72</v>
      </c>
    </row>
    <row r="2085" spans="1:10" x14ac:dyDescent="0.25">
      <c r="A2085" s="7">
        <v>24003</v>
      </c>
      <c r="B2085">
        <v>2019</v>
      </c>
      <c r="C2085" t="s">
        <v>145</v>
      </c>
      <c r="D2085" t="s">
        <v>1090</v>
      </c>
      <c r="E2085" t="s">
        <v>1091</v>
      </c>
      <c r="F2085" s="1">
        <v>132.80000000000001</v>
      </c>
      <c r="G2085" t="s">
        <v>71</v>
      </c>
      <c r="H2085" t="s">
        <v>43</v>
      </c>
      <c r="I2085" t="s">
        <v>44</v>
      </c>
      <c r="J2085" t="s">
        <v>72</v>
      </c>
    </row>
    <row r="2086" spans="1:10" x14ac:dyDescent="0.25">
      <c r="A2086" s="7">
        <v>12121</v>
      </c>
      <c r="B2086">
        <v>2019</v>
      </c>
      <c r="C2086" t="s">
        <v>119</v>
      </c>
      <c r="D2086" t="s">
        <v>2336</v>
      </c>
      <c r="E2086" t="s">
        <v>2337</v>
      </c>
      <c r="F2086" s="1">
        <v>131.80000000000001</v>
      </c>
      <c r="G2086" t="s">
        <v>71</v>
      </c>
      <c r="H2086" t="s">
        <v>43</v>
      </c>
      <c r="I2086" t="s">
        <v>44</v>
      </c>
      <c r="J2086" t="s">
        <v>72</v>
      </c>
    </row>
    <row r="2087" spans="1:10" x14ac:dyDescent="0.25">
      <c r="A2087" s="7">
        <v>36089</v>
      </c>
      <c r="B2087">
        <v>2019</v>
      </c>
      <c r="C2087" t="s">
        <v>116</v>
      </c>
      <c r="D2087" t="s">
        <v>2375</v>
      </c>
      <c r="E2087" t="s">
        <v>2376</v>
      </c>
      <c r="F2087" s="1">
        <v>129</v>
      </c>
      <c r="G2087" t="s">
        <v>71</v>
      </c>
      <c r="H2087" t="s">
        <v>43</v>
      </c>
      <c r="I2087" t="s">
        <v>44</v>
      </c>
      <c r="J2087" t="s">
        <v>72</v>
      </c>
    </row>
    <row r="2088" spans="1:10" x14ac:dyDescent="0.25">
      <c r="A2088" s="7">
        <v>56005</v>
      </c>
      <c r="B2088">
        <v>2019</v>
      </c>
      <c r="C2088" t="s">
        <v>84</v>
      </c>
      <c r="D2088" t="s">
        <v>85</v>
      </c>
      <c r="E2088" t="s">
        <v>86</v>
      </c>
      <c r="F2088" s="1">
        <v>125</v>
      </c>
      <c r="G2088" t="s">
        <v>71</v>
      </c>
      <c r="H2088" t="s">
        <v>43</v>
      </c>
      <c r="I2088" t="s">
        <v>44</v>
      </c>
      <c r="J2088" t="s">
        <v>72</v>
      </c>
    </row>
    <row r="2089" spans="1:10" x14ac:dyDescent="0.25">
      <c r="A2089" s="7">
        <v>39151</v>
      </c>
      <c r="B2089">
        <v>2019</v>
      </c>
      <c r="C2089" t="s">
        <v>65</v>
      </c>
      <c r="D2089" t="s">
        <v>1530</v>
      </c>
      <c r="E2089" t="s">
        <v>2446</v>
      </c>
      <c r="F2089" s="1">
        <v>95000</v>
      </c>
      <c r="G2089" t="s">
        <v>77</v>
      </c>
      <c r="H2089" t="s">
        <v>78</v>
      </c>
      <c r="I2089" t="s">
        <v>32</v>
      </c>
    </row>
    <row r="2090" spans="1:10" x14ac:dyDescent="0.25">
      <c r="A2090" s="7">
        <v>5139</v>
      </c>
      <c r="B2090">
        <v>2019</v>
      </c>
      <c r="C2090" t="s">
        <v>250</v>
      </c>
      <c r="D2090" t="s">
        <v>183</v>
      </c>
      <c r="E2090" t="s">
        <v>251</v>
      </c>
      <c r="F2090" s="1">
        <v>90500</v>
      </c>
      <c r="G2090" t="s">
        <v>77</v>
      </c>
      <c r="H2090" t="s">
        <v>78</v>
      </c>
      <c r="I2090" t="s">
        <v>32</v>
      </c>
    </row>
    <row r="2091" spans="1:10" x14ac:dyDescent="0.25">
      <c r="A2091" s="7">
        <v>49015</v>
      </c>
      <c r="B2091">
        <v>2019</v>
      </c>
      <c r="C2091" t="s">
        <v>165</v>
      </c>
      <c r="D2091" t="s">
        <v>383</v>
      </c>
      <c r="E2091" t="s">
        <v>384</v>
      </c>
      <c r="F2091" s="1">
        <v>1745</v>
      </c>
      <c r="G2091" t="s">
        <v>30</v>
      </c>
      <c r="H2091" t="s">
        <v>31</v>
      </c>
      <c r="I2091" t="s">
        <v>32</v>
      </c>
    </row>
    <row r="2092" spans="1:10" x14ac:dyDescent="0.25">
      <c r="A2092" s="7">
        <v>48323</v>
      </c>
      <c r="B2092">
        <v>2019</v>
      </c>
      <c r="C2092" t="s">
        <v>45</v>
      </c>
      <c r="D2092" t="s">
        <v>1633</v>
      </c>
      <c r="E2092" t="s">
        <v>1634</v>
      </c>
      <c r="F2092" s="1">
        <v>1638</v>
      </c>
      <c r="G2092" t="s">
        <v>30</v>
      </c>
      <c r="H2092" t="s">
        <v>31</v>
      </c>
      <c r="I2092" t="s">
        <v>32</v>
      </c>
    </row>
    <row r="2093" spans="1:10" x14ac:dyDescent="0.25">
      <c r="A2093" s="7">
        <v>38089</v>
      </c>
      <c r="B2093">
        <v>2019</v>
      </c>
      <c r="C2093" t="s">
        <v>33</v>
      </c>
      <c r="D2093" s="18" t="s">
        <v>1530</v>
      </c>
      <c r="E2093" s="17" t="str">
        <f>_xlfn.CONCAT(Table1[[#This Row],[County]], " County, ", Table1[[#This Row],[State]])</f>
        <v>Stark County, ND</v>
      </c>
      <c r="F2093" s="19">
        <v>6443684</v>
      </c>
      <c r="G2093" s="3" t="s">
        <v>259</v>
      </c>
      <c r="H2093" t="s">
        <v>3705</v>
      </c>
      <c r="I2093" t="s">
        <v>38</v>
      </c>
    </row>
    <row r="2094" spans="1:10" x14ac:dyDescent="0.25">
      <c r="A2094" s="7">
        <v>30025</v>
      </c>
      <c r="B2094">
        <v>2019</v>
      </c>
      <c r="C2094" t="s">
        <v>91</v>
      </c>
      <c r="D2094" t="s">
        <v>1522</v>
      </c>
      <c r="E2094" t="s">
        <v>1523</v>
      </c>
      <c r="F2094" s="1">
        <v>6400269</v>
      </c>
      <c r="G2094" t="s">
        <v>259</v>
      </c>
      <c r="H2094" t="s">
        <v>260</v>
      </c>
      <c r="I2094" t="s">
        <v>688</v>
      </c>
    </row>
    <row r="2095" spans="1:10" x14ac:dyDescent="0.25">
      <c r="A2095" s="7">
        <v>20193</v>
      </c>
      <c r="B2095">
        <v>2018</v>
      </c>
      <c r="C2095" t="s">
        <v>284</v>
      </c>
      <c r="D2095" t="s">
        <v>1433</v>
      </c>
      <c r="E2095" t="s">
        <v>1434</v>
      </c>
      <c r="F2095" s="2">
        <v>358740.58325312799</v>
      </c>
      <c r="G2095" t="s">
        <v>36</v>
      </c>
      <c r="H2095" t="s">
        <v>264</v>
      </c>
      <c r="I2095" t="s">
        <v>461</v>
      </c>
    </row>
    <row r="2096" spans="1:10" x14ac:dyDescent="0.25">
      <c r="A2096" s="7">
        <v>48157</v>
      </c>
      <c r="B2096">
        <v>2019</v>
      </c>
      <c r="C2096" t="s">
        <v>45</v>
      </c>
      <c r="D2096" t="s">
        <v>240</v>
      </c>
      <c r="E2096" t="s">
        <v>241</v>
      </c>
      <c r="F2096" s="1">
        <v>6391914</v>
      </c>
      <c r="G2096" t="s">
        <v>259</v>
      </c>
      <c r="H2096" t="s">
        <v>462</v>
      </c>
      <c r="I2096" t="s">
        <v>265</v>
      </c>
    </row>
    <row r="2097" spans="1:10" x14ac:dyDescent="0.25">
      <c r="A2097" s="7">
        <v>20073</v>
      </c>
      <c r="B2097">
        <v>2018</v>
      </c>
      <c r="C2097" t="s">
        <v>284</v>
      </c>
      <c r="D2097" t="s">
        <v>2535</v>
      </c>
      <c r="E2097" t="s">
        <v>2536</v>
      </c>
      <c r="F2097" s="1">
        <v>358704.63330125122</v>
      </c>
      <c r="G2097" t="s">
        <v>36</v>
      </c>
      <c r="H2097" t="s">
        <v>264</v>
      </c>
      <c r="I2097" t="s">
        <v>461</v>
      </c>
    </row>
    <row r="2098" spans="1:10" x14ac:dyDescent="0.25">
      <c r="A2098" s="7">
        <v>49015</v>
      </c>
      <c r="B2098">
        <v>2019</v>
      </c>
      <c r="C2098" t="s">
        <v>165</v>
      </c>
      <c r="D2098" t="s">
        <v>383</v>
      </c>
      <c r="E2098" t="s">
        <v>384</v>
      </c>
      <c r="F2098" s="1">
        <v>6384177</v>
      </c>
      <c r="G2098" t="s">
        <v>259</v>
      </c>
      <c r="H2098" t="s">
        <v>260</v>
      </c>
      <c r="I2098" t="s">
        <v>538</v>
      </c>
      <c r="J2098" t="s">
        <v>473</v>
      </c>
    </row>
    <row r="2099" spans="1:10" x14ac:dyDescent="0.25">
      <c r="A2099" s="7">
        <v>48247</v>
      </c>
      <c r="B2099">
        <v>2019</v>
      </c>
      <c r="C2099" t="s">
        <v>45</v>
      </c>
      <c r="D2099" t="s">
        <v>2294</v>
      </c>
      <c r="E2099" t="s">
        <v>2295</v>
      </c>
      <c r="F2099" s="1">
        <v>6268120</v>
      </c>
      <c r="G2099" t="s">
        <v>259</v>
      </c>
      <c r="H2099" t="s">
        <v>462</v>
      </c>
      <c r="I2099" t="s">
        <v>265</v>
      </c>
    </row>
    <row r="2100" spans="1:10" x14ac:dyDescent="0.25">
      <c r="A2100" s="7">
        <v>48175</v>
      </c>
      <c r="B2100">
        <v>2019</v>
      </c>
      <c r="C2100" t="s">
        <v>45</v>
      </c>
      <c r="D2100" t="s">
        <v>2296</v>
      </c>
      <c r="E2100" t="s">
        <v>2297</v>
      </c>
      <c r="F2100" s="1">
        <v>6264738</v>
      </c>
      <c r="G2100" t="s">
        <v>259</v>
      </c>
      <c r="H2100" t="s">
        <v>462</v>
      </c>
      <c r="I2100" t="s">
        <v>265</v>
      </c>
    </row>
    <row r="2101" spans="1:10" x14ac:dyDescent="0.25">
      <c r="A2101" s="7">
        <v>48015</v>
      </c>
      <c r="B2101">
        <v>2019</v>
      </c>
      <c r="C2101" t="s">
        <v>45</v>
      </c>
      <c r="D2101" t="s">
        <v>2155</v>
      </c>
      <c r="E2101" t="s">
        <v>2156</v>
      </c>
      <c r="F2101" s="1">
        <v>356351</v>
      </c>
      <c r="G2101" t="s">
        <v>36</v>
      </c>
      <c r="H2101" t="s">
        <v>264</v>
      </c>
      <c r="I2101" t="s">
        <v>265</v>
      </c>
    </row>
    <row r="2102" spans="1:10" x14ac:dyDescent="0.25">
      <c r="A2102" s="7">
        <v>8005</v>
      </c>
      <c r="B2102">
        <v>2019</v>
      </c>
      <c r="C2102" t="s">
        <v>185</v>
      </c>
      <c r="D2102" t="s">
        <v>1535</v>
      </c>
      <c r="E2102" t="s">
        <v>1536</v>
      </c>
      <c r="F2102" s="1">
        <v>6217153</v>
      </c>
      <c r="G2102" t="s">
        <v>259</v>
      </c>
      <c r="H2102" t="s">
        <v>260</v>
      </c>
      <c r="I2102" t="s">
        <v>272</v>
      </c>
    </row>
    <row r="2103" spans="1:10" x14ac:dyDescent="0.25">
      <c r="A2103" s="7">
        <v>38007</v>
      </c>
      <c r="B2103">
        <v>2019</v>
      </c>
      <c r="C2103" t="s">
        <v>33</v>
      </c>
      <c r="D2103" s="18" t="s">
        <v>1404</v>
      </c>
      <c r="E2103" s="17" t="str">
        <f>_xlfn.CONCAT(Table1[[#This Row],[County]], " County, ", Table1[[#This Row],[State]])</f>
        <v>Billings County, ND</v>
      </c>
      <c r="F2103" s="19">
        <v>6183566</v>
      </c>
      <c r="G2103" s="3" t="s">
        <v>259</v>
      </c>
      <c r="H2103" t="s">
        <v>3705</v>
      </c>
      <c r="I2103" t="s">
        <v>38</v>
      </c>
    </row>
    <row r="2104" spans="1:10" x14ac:dyDescent="0.25">
      <c r="A2104" s="7">
        <v>6111</v>
      </c>
      <c r="B2104">
        <v>2019</v>
      </c>
      <c r="C2104" t="s">
        <v>39</v>
      </c>
      <c r="D2104" t="s">
        <v>645</v>
      </c>
      <c r="E2104" t="s">
        <v>646</v>
      </c>
      <c r="F2104" s="1">
        <v>6141782</v>
      </c>
      <c r="G2104" t="s">
        <v>259</v>
      </c>
      <c r="H2104" t="s">
        <v>260</v>
      </c>
      <c r="I2104" t="s">
        <v>456</v>
      </c>
    </row>
    <row r="2105" spans="1:10" x14ac:dyDescent="0.25">
      <c r="A2105" s="7">
        <v>39099</v>
      </c>
      <c r="B2105">
        <v>2019</v>
      </c>
      <c r="C2105" t="s">
        <v>65</v>
      </c>
      <c r="D2105" t="s">
        <v>2533</v>
      </c>
      <c r="E2105" t="s">
        <v>2534</v>
      </c>
      <c r="F2105" s="1">
        <v>6135271</v>
      </c>
      <c r="G2105" t="s">
        <v>259</v>
      </c>
      <c r="H2105" t="s">
        <v>462</v>
      </c>
      <c r="I2105" t="s">
        <v>467</v>
      </c>
    </row>
    <row r="2106" spans="1:10" x14ac:dyDescent="0.25">
      <c r="A2106" s="7">
        <v>48359</v>
      </c>
      <c r="B2106">
        <v>2019</v>
      </c>
      <c r="C2106" t="s">
        <v>45</v>
      </c>
      <c r="D2106" t="s">
        <v>305</v>
      </c>
      <c r="E2106" t="s">
        <v>306</v>
      </c>
      <c r="F2106" s="1">
        <v>353709</v>
      </c>
      <c r="G2106" t="s">
        <v>36</v>
      </c>
      <c r="H2106" t="s">
        <v>264</v>
      </c>
      <c r="I2106" t="s">
        <v>265</v>
      </c>
    </row>
    <row r="2107" spans="1:10" x14ac:dyDescent="0.25">
      <c r="A2107" s="7">
        <v>48417</v>
      </c>
      <c r="B2107">
        <v>2019</v>
      </c>
      <c r="C2107" t="s">
        <v>45</v>
      </c>
      <c r="D2107" t="s">
        <v>1006</v>
      </c>
      <c r="E2107" t="s">
        <v>1007</v>
      </c>
      <c r="F2107" s="1">
        <v>352865</v>
      </c>
      <c r="G2107" t="s">
        <v>36</v>
      </c>
      <c r="H2107" t="s">
        <v>264</v>
      </c>
      <c r="I2107" t="s">
        <v>265</v>
      </c>
    </row>
    <row r="2108" spans="1:10" x14ac:dyDescent="0.25">
      <c r="A2108" s="7">
        <v>23019</v>
      </c>
      <c r="B2108">
        <v>2019</v>
      </c>
      <c r="C2108" t="s">
        <v>1792</v>
      </c>
      <c r="D2108" t="s">
        <v>1800</v>
      </c>
      <c r="E2108" t="s">
        <v>1801</v>
      </c>
      <c r="F2108" s="1">
        <v>112</v>
      </c>
      <c r="G2108" t="s">
        <v>42</v>
      </c>
      <c r="H2108" t="s">
        <v>43</v>
      </c>
      <c r="I2108" t="s">
        <v>44</v>
      </c>
    </row>
    <row r="2109" spans="1:10" x14ac:dyDescent="0.25">
      <c r="A2109" s="7">
        <v>38049</v>
      </c>
      <c r="B2109">
        <v>2019</v>
      </c>
      <c r="C2109" t="s">
        <v>33</v>
      </c>
      <c r="D2109" t="s">
        <v>2540</v>
      </c>
      <c r="E2109" t="s">
        <v>2541</v>
      </c>
      <c r="F2109" s="1">
        <v>111.9</v>
      </c>
      <c r="G2109" t="s">
        <v>42</v>
      </c>
      <c r="H2109" t="s">
        <v>43</v>
      </c>
      <c r="I2109" t="s">
        <v>44</v>
      </c>
    </row>
    <row r="2110" spans="1:10" x14ac:dyDescent="0.25">
      <c r="A2110" s="7">
        <v>53075</v>
      </c>
      <c r="B2110">
        <v>2019</v>
      </c>
      <c r="C2110" t="s">
        <v>51</v>
      </c>
      <c r="D2110" t="s">
        <v>2542</v>
      </c>
      <c r="E2110" t="s">
        <v>2543</v>
      </c>
      <c r="F2110" s="1">
        <v>105.3</v>
      </c>
      <c r="G2110" t="s">
        <v>42</v>
      </c>
      <c r="H2110" t="s">
        <v>43</v>
      </c>
      <c r="I2110" t="s">
        <v>44</v>
      </c>
    </row>
    <row r="2111" spans="1:10" x14ac:dyDescent="0.25">
      <c r="A2111" s="7">
        <v>19009</v>
      </c>
      <c r="B2111">
        <v>2019</v>
      </c>
      <c r="C2111" t="s">
        <v>207</v>
      </c>
      <c r="D2111" t="s">
        <v>2484</v>
      </c>
      <c r="E2111" t="s">
        <v>2485</v>
      </c>
      <c r="F2111" s="1">
        <v>103.5</v>
      </c>
      <c r="G2111" t="s">
        <v>42</v>
      </c>
      <c r="H2111" t="s">
        <v>43</v>
      </c>
      <c r="I2111" t="s">
        <v>44</v>
      </c>
    </row>
    <row r="2112" spans="1:10" x14ac:dyDescent="0.25">
      <c r="A2112" s="7">
        <v>35043</v>
      </c>
      <c r="B2112">
        <v>2019</v>
      </c>
      <c r="C2112" t="s">
        <v>266</v>
      </c>
      <c r="D2112" t="s">
        <v>2329</v>
      </c>
      <c r="E2112" t="s">
        <v>1570</v>
      </c>
      <c r="F2112" s="1">
        <v>102.4</v>
      </c>
      <c r="G2112" t="s">
        <v>42</v>
      </c>
      <c r="H2112" t="s">
        <v>43</v>
      </c>
      <c r="I2112" t="s">
        <v>44</v>
      </c>
    </row>
    <row r="2113" spans="1:9" x14ac:dyDescent="0.25">
      <c r="A2113" s="7">
        <v>6089</v>
      </c>
      <c r="B2113">
        <v>2019</v>
      </c>
      <c r="C2113" t="s">
        <v>39</v>
      </c>
      <c r="D2113" t="s">
        <v>2482</v>
      </c>
      <c r="E2113" t="s">
        <v>2483</v>
      </c>
      <c r="F2113" s="1">
        <v>101.2</v>
      </c>
      <c r="G2113" t="s">
        <v>42</v>
      </c>
      <c r="H2113" t="s">
        <v>43</v>
      </c>
      <c r="I2113" t="s">
        <v>44</v>
      </c>
    </row>
    <row r="2114" spans="1:9" x14ac:dyDescent="0.25">
      <c r="A2114" s="7">
        <v>26105</v>
      </c>
      <c r="B2114">
        <v>2019</v>
      </c>
      <c r="C2114" t="s">
        <v>171</v>
      </c>
      <c r="D2114" t="s">
        <v>1354</v>
      </c>
      <c r="E2114" t="s">
        <v>2527</v>
      </c>
      <c r="F2114" s="1">
        <v>100.8</v>
      </c>
      <c r="G2114" t="s">
        <v>42</v>
      </c>
      <c r="H2114" t="s">
        <v>43</v>
      </c>
      <c r="I2114" t="s">
        <v>44</v>
      </c>
    </row>
    <row r="2115" spans="1:9" x14ac:dyDescent="0.25">
      <c r="A2115" s="7">
        <v>41061</v>
      </c>
      <c r="B2115">
        <v>2019</v>
      </c>
      <c r="C2115" t="s">
        <v>48</v>
      </c>
      <c r="D2115" t="s">
        <v>183</v>
      </c>
      <c r="E2115" t="s">
        <v>2544</v>
      </c>
      <c r="F2115" s="1">
        <v>100.7</v>
      </c>
      <c r="G2115" t="s">
        <v>42</v>
      </c>
      <c r="H2115" t="s">
        <v>43</v>
      </c>
      <c r="I2115" t="s">
        <v>44</v>
      </c>
    </row>
    <row r="2116" spans="1:9" x14ac:dyDescent="0.25">
      <c r="A2116" s="7">
        <v>17177</v>
      </c>
      <c r="B2116">
        <v>2019</v>
      </c>
      <c r="C2116" t="s">
        <v>122</v>
      </c>
      <c r="D2116" t="s">
        <v>2545</v>
      </c>
      <c r="E2116" t="s">
        <v>2546</v>
      </c>
      <c r="F2116" s="1">
        <v>100.5</v>
      </c>
      <c r="G2116" t="s">
        <v>42</v>
      </c>
      <c r="H2116" t="s">
        <v>43</v>
      </c>
      <c r="I2116" t="s">
        <v>44</v>
      </c>
    </row>
    <row r="2117" spans="1:9" x14ac:dyDescent="0.25">
      <c r="A2117" s="7">
        <v>27173</v>
      </c>
      <c r="B2117">
        <v>2019</v>
      </c>
      <c r="C2117" t="s">
        <v>319</v>
      </c>
      <c r="D2117" t="s">
        <v>2547</v>
      </c>
      <c r="E2117" t="s">
        <v>2548</v>
      </c>
      <c r="F2117" s="1">
        <v>5</v>
      </c>
      <c r="G2117" t="s">
        <v>97</v>
      </c>
      <c r="H2117" t="s">
        <v>43</v>
      </c>
      <c r="I2117" t="s">
        <v>44</v>
      </c>
    </row>
    <row r="2118" spans="1:9" x14ac:dyDescent="0.25">
      <c r="A2118" s="7">
        <v>37137</v>
      </c>
      <c r="B2118">
        <v>2019</v>
      </c>
      <c r="C2118" t="s">
        <v>168</v>
      </c>
      <c r="D2118" t="s">
        <v>2549</v>
      </c>
      <c r="E2118" t="s">
        <v>2550</v>
      </c>
      <c r="F2118" s="1">
        <v>5</v>
      </c>
      <c r="G2118" t="s">
        <v>97</v>
      </c>
      <c r="H2118" t="s">
        <v>43</v>
      </c>
      <c r="I2118" t="s">
        <v>44</v>
      </c>
    </row>
    <row r="2119" spans="1:9" x14ac:dyDescent="0.25">
      <c r="A2119" s="7">
        <v>31177</v>
      </c>
      <c r="B2119">
        <v>2019</v>
      </c>
      <c r="C2119" t="s">
        <v>1013</v>
      </c>
      <c r="D2119" t="s">
        <v>457</v>
      </c>
      <c r="E2119" t="s">
        <v>2551</v>
      </c>
      <c r="F2119" s="1">
        <v>5</v>
      </c>
      <c r="G2119" t="s">
        <v>97</v>
      </c>
      <c r="H2119" t="s">
        <v>43</v>
      </c>
      <c r="I2119" t="s">
        <v>44</v>
      </c>
    </row>
    <row r="2120" spans="1:9" x14ac:dyDescent="0.25">
      <c r="A2120" s="7">
        <v>36063</v>
      </c>
      <c r="B2120">
        <v>2019</v>
      </c>
      <c r="C2120" t="s">
        <v>116</v>
      </c>
      <c r="D2120" t="s">
        <v>2169</v>
      </c>
      <c r="E2120" t="s">
        <v>2170</v>
      </c>
      <c r="F2120" s="1">
        <v>5</v>
      </c>
      <c r="G2120" t="s">
        <v>97</v>
      </c>
      <c r="H2120" t="s">
        <v>43</v>
      </c>
      <c r="I2120" t="s">
        <v>44</v>
      </c>
    </row>
    <row r="2121" spans="1:9" x14ac:dyDescent="0.25">
      <c r="A2121" s="7">
        <v>45033</v>
      </c>
      <c r="B2121">
        <v>2019</v>
      </c>
      <c r="C2121" t="s">
        <v>173</v>
      </c>
      <c r="D2121" t="s">
        <v>2552</v>
      </c>
      <c r="E2121" t="s">
        <v>2553</v>
      </c>
      <c r="F2121" s="1">
        <v>5</v>
      </c>
      <c r="G2121" t="s">
        <v>97</v>
      </c>
      <c r="H2121" t="s">
        <v>43</v>
      </c>
      <c r="I2121" t="s">
        <v>44</v>
      </c>
    </row>
    <row r="2122" spans="1:9" x14ac:dyDescent="0.25">
      <c r="A2122" s="7">
        <v>51065</v>
      </c>
      <c r="B2122">
        <v>2019</v>
      </c>
      <c r="C2122" t="s">
        <v>355</v>
      </c>
      <c r="D2122" t="s">
        <v>1159</v>
      </c>
      <c r="E2122" t="s">
        <v>1160</v>
      </c>
      <c r="F2122" s="1">
        <v>5</v>
      </c>
      <c r="G2122" t="s">
        <v>97</v>
      </c>
      <c r="H2122" t="s">
        <v>43</v>
      </c>
      <c r="I2122" t="s">
        <v>44</v>
      </c>
    </row>
    <row r="2123" spans="1:9" x14ac:dyDescent="0.25">
      <c r="A2123" s="7">
        <v>51075</v>
      </c>
      <c r="B2123">
        <v>2019</v>
      </c>
      <c r="C2123" t="s">
        <v>355</v>
      </c>
      <c r="D2123" t="s">
        <v>2554</v>
      </c>
      <c r="E2123" t="s">
        <v>2555</v>
      </c>
      <c r="F2123" s="1">
        <v>5</v>
      </c>
      <c r="G2123" t="s">
        <v>97</v>
      </c>
      <c r="H2123" t="s">
        <v>43</v>
      </c>
      <c r="I2123" t="s">
        <v>44</v>
      </c>
    </row>
    <row r="2124" spans="1:9" x14ac:dyDescent="0.25">
      <c r="A2124" s="7">
        <v>55121</v>
      </c>
      <c r="B2124">
        <v>2019</v>
      </c>
      <c r="C2124" t="s">
        <v>242</v>
      </c>
      <c r="D2124" t="s">
        <v>2556</v>
      </c>
      <c r="E2124" t="s">
        <v>2557</v>
      </c>
      <c r="F2124" s="1">
        <v>5</v>
      </c>
      <c r="G2124" t="s">
        <v>97</v>
      </c>
      <c r="H2124" t="s">
        <v>43</v>
      </c>
      <c r="I2124" t="s">
        <v>44</v>
      </c>
    </row>
    <row r="2125" spans="1:9" x14ac:dyDescent="0.25">
      <c r="A2125" s="7">
        <v>29077</v>
      </c>
      <c r="B2125">
        <v>2019</v>
      </c>
      <c r="C2125" t="s">
        <v>837</v>
      </c>
      <c r="D2125" t="s">
        <v>87</v>
      </c>
      <c r="E2125" t="s">
        <v>1784</v>
      </c>
      <c r="F2125" s="1">
        <v>4.9000000000000004</v>
      </c>
      <c r="G2125" t="s">
        <v>97</v>
      </c>
      <c r="H2125" t="s">
        <v>43</v>
      </c>
      <c r="I2125" t="s">
        <v>44</v>
      </c>
    </row>
    <row r="2126" spans="1:9" x14ac:dyDescent="0.25">
      <c r="A2126" s="7">
        <v>8121</v>
      </c>
      <c r="B2126">
        <v>2019</v>
      </c>
      <c r="C2126" t="s">
        <v>185</v>
      </c>
      <c r="D2126" t="s">
        <v>2558</v>
      </c>
      <c r="E2126" t="s">
        <v>271</v>
      </c>
      <c r="F2126" s="1">
        <v>58.4</v>
      </c>
      <c r="G2126" t="s">
        <v>97</v>
      </c>
      <c r="H2126" t="s">
        <v>43</v>
      </c>
      <c r="I2126" t="s">
        <v>44</v>
      </c>
    </row>
    <row r="2127" spans="1:9" x14ac:dyDescent="0.25">
      <c r="A2127" s="7">
        <v>42029</v>
      </c>
      <c r="B2127">
        <v>2019</v>
      </c>
      <c r="C2127" t="s">
        <v>26</v>
      </c>
      <c r="D2127" t="s">
        <v>2559</v>
      </c>
      <c r="E2127" t="s">
        <v>2560</v>
      </c>
      <c r="F2127" s="1">
        <v>4.8</v>
      </c>
      <c r="G2127" t="s">
        <v>97</v>
      </c>
      <c r="H2127" t="s">
        <v>43</v>
      </c>
      <c r="I2127" t="s">
        <v>44</v>
      </c>
    </row>
    <row r="2128" spans="1:9" x14ac:dyDescent="0.25">
      <c r="A2128" s="7">
        <v>37171</v>
      </c>
      <c r="B2128">
        <v>2019</v>
      </c>
      <c r="C2128" t="s">
        <v>168</v>
      </c>
      <c r="D2128" t="s">
        <v>356</v>
      </c>
      <c r="E2128" t="s">
        <v>2561</v>
      </c>
      <c r="F2128" s="1">
        <v>4.7</v>
      </c>
      <c r="G2128" t="s">
        <v>97</v>
      </c>
      <c r="H2128" t="s">
        <v>43</v>
      </c>
      <c r="I2128" t="s">
        <v>44</v>
      </c>
    </row>
    <row r="2129" spans="1:11" x14ac:dyDescent="0.25">
      <c r="A2129" s="7">
        <v>39035</v>
      </c>
      <c r="B2129">
        <v>2019</v>
      </c>
      <c r="C2129" t="s">
        <v>65</v>
      </c>
      <c r="D2129" t="s">
        <v>2562</v>
      </c>
      <c r="E2129" t="s">
        <v>2563</v>
      </c>
      <c r="F2129" s="1">
        <v>4.7</v>
      </c>
      <c r="G2129" t="s">
        <v>97</v>
      </c>
      <c r="H2129" t="s">
        <v>43</v>
      </c>
      <c r="I2129" t="s">
        <v>44</v>
      </c>
    </row>
    <row r="2130" spans="1:11" x14ac:dyDescent="0.25">
      <c r="A2130" s="7">
        <v>26021</v>
      </c>
      <c r="B2130">
        <v>2019</v>
      </c>
      <c r="C2130" t="s">
        <v>171</v>
      </c>
      <c r="D2130" t="s">
        <v>2564</v>
      </c>
      <c r="E2130" t="s">
        <v>2565</v>
      </c>
      <c r="F2130" s="1">
        <v>4.5999999999999996</v>
      </c>
      <c r="G2130" t="s">
        <v>97</v>
      </c>
      <c r="H2130" t="s">
        <v>43</v>
      </c>
      <c r="I2130" t="s">
        <v>44</v>
      </c>
    </row>
    <row r="2131" spans="1:11" x14ac:dyDescent="0.25">
      <c r="A2131" s="7">
        <v>6075</v>
      </c>
      <c r="B2131">
        <v>2019</v>
      </c>
      <c r="C2131" t="s">
        <v>39</v>
      </c>
      <c r="D2131" t="s">
        <v>2566</v>
      </c>
      <c r="E2131" t="s">
        <v>2567</v>
      </c>
      <c r="F2131" s="1">
        <v>4.5</v>
      </c>
      <c r="G2131" t="s">
        <v>97</v>
      </c>
      <c r="H2131" t="s">
        <v>43</v>
      </c>
      <c r="I2131" t="s">
        <v>44</v>
      </c>
    </row>
    <row r="2132" spans="1:11" x14ac:dyDescent="0.25">
      <c r="A2132" s="7">
        <v>29183</v>
      </c>
      <c r="B2132">
        <v>2019</v>
      </c>
      <c r="C2132" t="s">
        <v>837</v>
      </c>
      <c r="D2132" t="s">
        <v>2117</v>
      </c>
      <c r="E2132" t="s">
        <v>2118</v>
      </c>
      <c r="F2132" s="1">
        <v>4.5</v>
      </c>
      <c r="G2132" t="s">
        <v>97</v>
      </c>
      <c r="H2132" t="s">
        <v>43</v>
      </c>
      <c r="I2132" t="s">
        <v>44</v>
      </c>
    </row>
    <row r="2133" spans="1:11" x14ac:dyDescent="0.25">
      <c r="A2133" s="7">
        <v>44005</v>
      </c>
      <c r="B2133">
        <v>2019</v>
      </c>
      <c r="C2133" t="s">
        <v>752</v>
      </c>
      <c r="D2133" t="s">
        <v>2178</v>
      </c>
      <c r="E2133" t="s">
        <v>2179</v>
      </c>
      <c r="F2133" s="1">
        <v>4.5</v>
      </c>
      <c r="G2133" t="s">
        <v>97</v>
      </c>
      <c r="H2133" t="s">
        <v>43</v>
      </c>
      <c r="I2133" t="s">
        <v>44</v>
      </c>
    </row>
    <row r="2134" spans="1:11" x14ac:dyDescent="0.25">
      <c r="A2134" s="7">
        <v>47179</v>
      </c>
      <c r="B2134">
        <v>2019</v>
      </c>
      <c r="C2134" t="s">
        <v>415</v>
      </c>
      <c r="D2134" t="s">
        <v>457</v>
      </c>
      <c r="E2134" t="s">
        <v>2568</v>
      </c>
      <c r="F2134" s="1">
        <v>4.4000000000000004</v>
      </c>
      <c r="G2134" t="s">
        <v>97</v>
      </c>
      <c r="H2134" t="s">
        <v>43</v>
      </c>
      <c r="I2134" t="s">
        <v>44</v>
      </c>
    </row>
    <row r="2135" spans="1:11" x14ac:dyDescent="0.25">
      <c r="A2135" s="7">
        <v>42011</v>
      </c>
      <c r="B2135">
        <v>2019</v>
      </c>
      <c r="C2135" t="s">
        <v>26</v>
      </c>
      <c r="D2135" t="s">
        <v>972</v>
      </c>
      <c r="E2135" t="s">
        <v>973</v>
      </c>
      <c r="F2135" s="1">
        <v>4.2</v>
      </c>
      <c r="G2135" t="s">
        <v>97</v>
      </c>
      <c r="H2135" t="s">
        <v>43</v>
      </c>
      <c r="I2135" t="s">
        <v>44</v>
      </c>
    </row>
    <row r="2136" spans="1:11" x14ac:dyDescent="0.25">
      <c r="A2136" s="7">
        <v>50003</v>
      </c>
      <c r="B2136">
        <v>2019</v>
      </c>
      <c r="C2136" t="s">
        <v>1323</v>
      </c>
      <c r="D2136" t="s">
        <v>2569</v>
      </c>
      <c r="E2136" t="s">
        <v>2570</v>
      </c>
      <c r="F2136" s="1">
        <v>4.2</v>
      </c>
      <c r="G2136" t="s">
        <v>97</v>
      </c>
      <c r="H2136" t="s">
        <v>43</v>
      </c>
      <c r="I2136" t="s">
        <v>44</v>
      </c>
    </row>
    <row r="2137" spans="1:11" x14ac:dyDescent="0.25">
      <c r="A2137" s="7">
        <v>13175</v>
      </c>
      <c r="B2137">
        <v>2019</v>
      </c>
      <c r="C2137" t="s">
        <v>109</v>
      </c>
      <c r="D2137" t="s">
        <v>2571</v>
      </c>
      <c r="E2137" t="s">
        <v>2572</v>
      </c>
      <c r="F2137" s="1">
        <v>4.0999999999999996</v>
      </c>
      <c r="G2137" t="s">
        <v>97</v>
      </c>
      <c r="H2137" t="s">
        <v>43</v>
      </c>
      <c r="I2137" t="s">
        <v>44</v>
      </c>
    </row>
    <row r="2138" spans="1:11" x14ac:dyDescent="0.25">
      <c r="A2138" s="7">
        <v>25025</v>
      </c>
      <c r="B2138">
        <v>2019</v>
      </c>
      <c r="C2138" t="s">
        <v>228</v>
      </c>
      <c r="D2138" t="s">
        <v>181</v>
      </c>
      <c r="E2138" t="s">
        <v>2573</v>
      </c>
      <c r="F2138" s="1">
        <v>4.0999999999999996</v>
      </c>
      <c r="G2138" t="s">
        <v>97</v>
      </c>
      <c r="H2138" t="s">
        <v>43</v>
      </c>
      <c r="I2138" t="s">
        <v>44</v>
      </c>
    </row>
    <row r="2139" spans="1:11" x14ac:dyDescent="0.25">
      <c r="A2139" s="7">
        <v>21111</v>
      </c>
      <c r="B2139">
        <v>2019</v>
      </c>
      <c r="C2139" t="s">
        <v>555</v>
      </c>
      <c r="D2139" t="s">
        <v>66</v>
      </c>
      <c r="E2139" t="s">
        <v>1133</v>
      </c>
      <c r="F2139">
        <v>644.59999999999991</v>
      </c>
      <c r="G2139" t="s">
        <v>238</v>
      </c>
      <c r="H2139" t="s">
        <v>43</v>
      </c>
      <c r="I2139" t="s">
        <v>44</v>
      </c>
      <c r="J2139" t="s">
        <v>239</v>
      </c>
      <c r="K2139">
        <v>2015</v>
      </c>
    </row>
    <row r="2140" spans="1:11" x14ac:dyDescent="0.25">
      <c r="A2140" s="7">
        <v>17143</v>
      </c>
      <c r="B2140">
        <v>2019</v>
      </c>
      <c r="C2140" t="s">
        <v>122</v>
      </c>
      <c r="D2140" t="s">
        <v>2574</v>
      </c>
      <c r="E2140" t="s">
        <v>2575</v>
      </c>
      <c r="F2140" s="1">
        <v>644.29999999999995</v>
      </c>
      <c r="G2140" t="s">
        <v>63</v>
      </c>
      <c r="H2140" t="s">
        <v>43</v>
      </c>
      <c r="I2140" t="s">
        <v>44</v>
      </c>
      <c r="J2140" t="s">
        <v>64</v>
      </c>
    </row>
    <row r="2141" spans="1:11" x14ac:dyDescent="0.25">
      <c r="A2141" s="7">
        <v>26125</v>
      </c>
      <c r="B2141">
        <v>2019</v>
      </c>
      <c r="C2141" t="s">
        <v>171</v>
      </c>
      <c r="D2141" t="s">
        <v>2576</v>
      </c>
      <c r="E2141" t="s">
        <v>2577</v>
      </c>
      <c r="F2141" s="1">
        <v>124.39999999999999</v>
      </c>
      <c r="G2141" t="s">
        <v>71</v>
      </c>
      <c r="H2141" t="s">
        <v>43</v>
      </c>
      <c r="I2141" t="s">
        <v>44</v>
      </c>
      <c r="J2141" t="s">
        <v>72</v>
      </c>
    </row>
    <row r="2142" spans="1:11" x14ac:dyDescent="0.25">
      <c r="A2142" s="7">
        <v>6083</v>
      </c>
      <c r="B2142">
        <v>2019</v>
      </c>
      <c r="C2142" t="s">
        <v>39</v>
      </c>
      <c r="D2142" t="s">
        <v>827</v>
      </c>
      <c r="E2142" t="s">
        <v>828</v>
      </c>
      <c r="F2142" s="1">
        <v>121.3</v>
      </c>
      <c r="G2142" t="s">
        <v>71</v>
      </c>
      <c r="H2142" t="s">
        <v>43</v>
      </c>
      <c r="I2142" t="s">
        <v>44</v>
      </c>
      <c r="J2142" t="s">
        <v>72</v>
      </c>
    </row>
    <row r="2143" spans="1:11" x14ac:dyDescent="0.25">
      <c r="A2143" s="7">
        <v>29207</v>
      </c>
      <c r="B2143">
        <v>2019</v>
      </c>
      <c r="C2143" t="s">
        <v>837</v>
      </c>
      <c r="D2143" t="s">
        <v>2578</v>
      </c>
      <c r="E2143" t="s">
        <v>2579</v>
      </c>
      <c r="F2143" s="1">
        <v>121.2</v>
      </c>
      <c r="G2143" t="s">
        <v>71</v>
      </c>
      <c r="H2143" t="s">
        <v>43</v>
      </c>
      <c r="I2143" t="s">
        <v>44</v>
      </c>
      <c r="J2143" t="s">
        <v>72</v>
      </c>
    </row>
    <row r="2144" spans="1:11" x14ac:dyDescent="0.25">
      <c r="A2144" s="7">
        <v>5147</v>
      </c>
      <c r="B2144">
        <v>2019</v>
      </c>
      <c r="C2144" t="s">
        <v>250</v>
      </c>
      <c r="D2144" t="s">
        <v>2580</v>
      </c>
      <c r="E2144" t="s">
        <v>2581</v>
      </c>
      <c r="F2144" s="1">
        <v>120</v>
      </c>
      <c r="G2144" t="s">
        <v>71</v>
      </c>
      <c r="H2144" t="s">
        <v>43</v>
      </c>
      <c r="I2144" t="s">
        <v>44</v>
      </c>
      <c r="J2144" t="s">
        <v>72</v>
      </c>
    </row>
    <row r="2145" spans="1:10" x14ac:dyDescent="0.25">
      <c r="A2145" s="7">
        <v>20067</v>
      </c>
      <c r="B2145">
        <v>2019</v>
      </c>
      <c r="C2145" t="s">
        <v>284</v>
      </c>
      <c r="D2145" t="s">
        <v>1069</v>
      </c>
      <c r="E2145" t="s">
        <v>1672</v>
      </c>
      <c r="F2145" s="1">
        <v>120</v>
      </c>
      <c r="G2145" t="s">
        <v>71</v>
      </c>
      <c r="H2145" t="s">
        <v>43</v>
      </c>
      <c r="I2145" t="s">
        <v>44</v>
      </c>
      <c r="J2145" t="s">
        <v>72</v>
      </c>
    </row>
    <row r="2146" spans="1:10" x14ac:dyDescent="0.25">
      <c r="A2146" s="7">
        <v>21145</v>
      </c>
      <c r="B2146">
        <v>2019</v>
      </c>
      <c r="C2146" t="s">
        <v>555</v>
      </c>
      <c r="D2146" t="s">
        <v>1358</v>
      </c>
      <c r="E2146" t="s">
        <v>1359</v>
      </c>
      <c r="F2146" s="1">
        <v>120</v>
      </c>
      <c r="G2146" t="s">
        <v>71</v>
      </c>
      <c r="H2146" t="s">
        <v>43</v>
      </c>
      <c r="I2146" t="s">
        <v>44</v>
      </c>
      <c r="J2146" t="s">
        <v>72</v>
      </c>
    </row>
    <row r="2147" spans="1:10" x14ac:dyDescent="0.25">
      <c r="A2147" s="7">
        <v>19041</v>
      </c>
      <c r="B2147">
        <v>2019</v>
      </c>
      <c r="C2147" t="s">
        <v>207</v>
      </c>
      <c r="D2147" t="s">
        <v>1286</v>
      </c>
      <c r="E2147" t="s">
        <v>1287</v>
      </c>
      <c r="F2147" s="1">
        <v>119.1</v>
      </c>
      <c r="G2147" t="s">
        <v>71</v>
      </c>
      <c r="H2147" t="s">
        <v>43</v>
      </c>
      <c r="I2147" t="s">
        <v>44</v>
      </c>
      <c r="J2147" t="s">
        <v>72</v>
      </c>
    </row>
    <row r="2148" spans="1:10" x14ac:dyDescent="0.25">
      <c r="A2148" s="7">
        <v>42055</v>
      </c>
      <c r="B2148">
        <v>2019</v>
      </c>
      <c r="C2148" t="s">
        <v>26</v>
      </c>
      <c r="D2148" t="s">
        <v>551</v>
      </c>
      <c r="E2148" t="s">
        <v>2107</v>
      </c>
      <c r="F2148" s="1">
        <v>118.8</v>
      </c>
      <c r="G2148" t="s">
        <v>71</v>
      </c>
      <c r="H2148" t="s">
        <v>43</v>
      </c>
      <c r="I2148" t="s">
        <v>44</v>
      </c>
      <c r="J2148" t="s">
        <v>72</v>
      </c>
    </row>
    <row r="2149" spans="1:10" x14ac:dyDescent="0.25">
      <c r="A2149" s="7">
        <v>27137</v>
      </c>
      <c r="B2149">
        <v>2019</v>
      </c>
      <c r="C2149" t="s">
        <v>319</v>
      </c>
      <c r="D2149" t="s">
        <v>2023</v>
      </c>
      <c r="E2149" t="s">
        <v>2582</v>
      </c>
      <c r="F2149" s="1">
        <v>116</v>
      </c>
      <c r="G2149" t="s">
        <v>71</v>
      </c>
      <c r="H2149" t="s">
        <v>43</v>
      </c>
      <c r="I2149" t="s">
        <v>44</v>
      </c>
      <c r="J2149" t="s">
        <v>72</v>
      </c>
    </row>
    <row r="2150" spans="1:10" x14ac:dyDescent="0.25">
      <c r="A2150" s="7">
        <v>48297</v>
      </c>
      <c r="B2150">
        <v>2019</v>
      </c>
      <c r="C2150" t="s">
        <v>45</v>
      </c>
      <c r="D2150" t="s">
        <v>582</v>
      </c>
      <c r="E2150" t="s">
        <v>583</v>
      </c>
      <c r="F2150" s="1">
        <v>89000</v>
      </c>
      <c r="G2150" t="s">
        <v>77</v>
      </c>
      <c r="H2150" t="s">
        <v>78</v>
      </c>
      <c r="I2150" t="s">
        <v>32</v>
      </c>
    </row>
    <row r="2151" spans="1:10" x14ac:dyDescent="0.25">
      <c r="A2151" s="7">
        <v>1097</v>
      </c>
      <c r="B2151">
        <v>2019</v>
      </c>
      <c r="C2151" t="s">
        <v>138</v>
      </c>
      <c r="D2151" t="s">
        <v>423</v>
      </c>
      <c r="E2151" t="s">
        <v>424</v>
      </c>
      <c r="F2151" s="1">
        <v>87500</v>
      </c>
      <c r="G2151" t="s">
        <v>77</v>
      </c>
      <c r="H2151" t="s">
        <v>78</v>
      </c>
      <c r="I2151" t="s">
        <v>32</v>
      </c>
    </row>
    <row r="2152" spans="1:10" x14ac:dyDescent="0.25">
      <c r="A2152" s="7">
        <v>48441</v>
      </c>
      <c r="B2152">
        <v>2019</v>
      </c>
      <c r="C2152" t="s">
        <v>45</v>
      </c>
      <c r="D2152" t="s">
        <v>218</v>
      </c>
      <c r="E2152" t="s">
        <v>281</v>
      </c>
      <c r="F2152" s="1">
        <v>351957</v>
      </c>
      <c r="G2152" t="s">
        <v>36</v>
      </c>
      <c r="H2152" t="s">
        <v>264</v>
      </c>
      <c r="I2152" t="s">
        <v>265</v>
      </c>
    </row>
    <row r="2153" spans="1:10" x14ac:dyDescent="0.25">
      <c r="A2153" s="7">
        <v>40107</v>
      </c>
      <c r="B2153">
        <v>2018</v>
      </c>
      <c r="C2153" t="s">
        <v>194</v>
      </c>
      <c r="D2153" t="s">
        <v>2583</v>
      </c>
      <c r="E2153" t="s">
        <v>2584</v>
      </c>
      <c r="F2153" s="1">
        <v>350415.90567853703</v>
      </c>
      <c r="G2153" t="s">
        <v>36</v>
      </c>
      <c r="H2153" t="s">
        <v>264</v>
      </c>
      <c r="I2153" t="s">
        <v>461</v>
      </c>
    </row>
    <row r="2154" spans="1:10" x14ac:dyDescent="0.25">
      <c r="A2154" s="7">
        <v>48233</v>
      </c>
      <c r="B2154">
        <v>2019</v>
      </c>
      <c r="C2154" t="s">
        <v>45</v>
      </c>
      <c r="D2154" t="s">
        <v>2033</v>
      </c>
      <c r="E2154" t="s">
        <v>2034</v>
      </c>
      <c r="F2154" s="1">
        <v>6030686</v>
      </c>
      <c r="G2154" t="s">
        <v>259</v>
      </c>
      <c r="H2154" t="s">
        <v>462</v>
      </c>
      <c r="I2154" t="s">
        <v>265</v>
      </c>
    </row>
    <row r="2155" spans="1:10" x14ac:dyDescent="0.25">
      <c r="A2155" s="7">
        <v>40085</v>
      </c>
      <c r="B2155">
        <v>2018</v>
      </c>
      <c r="C2155" t="s">
        <v>194</v>
      </c>
      <c r="D2155" t="s">
        <v>1550</v>
      </c>
      <c r="E2155" t="s">
        <v>1551</v>
      </c>
      <c r="F2155" s="1">
        <v>5831727.7615376581</v>
      </c>
      <c r="G2155" t="s">
        <v>259</v>
      </c>
      <c r="H2155" t="s">
        <v>260</v>
      </c>
      <c r="I2155" t="s">
        <v>461</v>
      </c>
    </row>
    <row r="2156" spans="1:10" x14ac:dyDescent="0.25">
      <c r="A2156" s="7">
        <v>20151</v>
      </c>
      <c r="B2156">
        <v>2018</v>
      </c>
      <c r="C2156" t="s">
        <v>284</v>
      </c>
      <c r="D2156" t="s">
        <v>590</v>
      </c>
      <c r="E2156" t="s">
        <v>591</v>
      </c>
      <c r="F2156" s="1">
        <v>349145.09720885468</v>
      </c>
      <c r="G2156" t="s">
        <v>36</v>
      </c>
      <c r="H2156" t="s">
        <v>264</v>
      </c>
      <c r="I2156" t="s">
        <v>461</v>
      </c>
    </row>
    <row r="2157" spans="1:10" x14ac:dyDescent="0.25">
      <c r="A2157" s="7">
        <v>20133</v>
      </c>
      <c r="B2157">
        <v>2018</v>
      </c>
      <c r="C2157" t="s">
        <v>284</v>
      </c>
      <c r="D2157" t="s">
        <v>2537</v>
      </c>
      <c r="E2157" t="s">
        <v>2538</v>
      </c>
      <c r="F2157">
        <v>5771529.4077852797</v>
      </c>
      <c r="G2157" t="s">
        <v>259</v>
      </c>
      <c r="H2157" t="s">
        <v>260</v>
      </c>
      <c r="I2157" t="s">
        <v>461</v>
      </c>
    </row>
    <row r="2158" spans="1:10" x14ac:dyDescent="0.25">
      <c r="A2158" s="7">
        <v>48409</v>
      </c>
      <c r="B2158">
        <v>2019</v>
      </c>
      <c r="C2158" t="s">
        <v>45</v>
      </c>
      <c r="D2158" t="s">
        <v>295</v>
      </c>
      <c r="E2158" t="s">
        <v>296</v>
      </c>
      <c r="F2158" s="1">
        <v>5663207</v>
      </c>
      <c r="G2158" t="s">
        <v>259</v>
      </c>
      <c r="H2158" t="s">
        <v>462</v>
      </c>
      <c r="I2158" t="s">
        <v>265</v>
      </c>
    </row>
    <row r="2159" spans="1:10" x14ac:dyDescent="0.25">
      <c r="A2159" s="7">
        <v>42123</v>
      </c>
      <c r="B2159">
        <v>2019</v>
      </c>
      <c r="C2159" t="s">
        <v>26</v>
      </c>
      <c r="D2159" t="s">
        <v>849</v>
      </c>
      <c r="E2159" t="s">
        <v>2586</v>
      </c>
      <c r="F2159" s="1">
        <v>346814.31000000058</v>
      </c>
      <c r="G2159" t="s">
        <v>454</v>
      </c>
      <c r="H2159" t="s">
        <v>264</v>
      </c>
      <c r="I2159" t="s">
        <v>261</v>
      </c>
    </row>
    <row r="2160" spans="1:10" x14ac:dyDescent="0.25">
      <c r="A2160" s="7">
        <v>22077</v>
      </c>
      <c r="B2160">
        <v>2018</v>
      </c>
      <c r="C2160" t="s">
        <v>127</v>
      </c>
      <c r="D2160" t="s">
        <v>1119</v>
      </c>
      <c r="E2160" t="s">
        <v>1120</v>
      </c>
      <c r="F2160" s="1">
        <v>346813.73628488934</v>
      </c>
      <c r="G2160" t="s">
        <v>36</v>
      </c>
      <c r="H2160" t="s">
        <v>264</v>
      </c>
      <c r="I2160" t="s">
        <v>461</v>
      </c>
    </row>
    <row r="2161" spans="1:9" x14ac:dyDescent="0.25">
      <c r="A2161" s="7">
        <v>48427</v>
      </c>
      <c r="B2161">
        <v>2019</v>
      </c>
      <c r="C2161" t="s">
        <v>45</v>
      </c>
      <c r="D2161" t="s">
        <v>282</v>
      </c>
      <c r="E2161" t="s">
        <v>283</v>
      </c>
      <c r="F2161" s="1">
        <v>341690</v>
      </c>
      <c r="G2161" t="s">
        <v>36</v>
      </c>
      <c r="H2161" t="s">
        <v>264</v>
      </c>
      <c r="I2161" t="s">
        <v>265</v>
      </c>
    </row>
    <row r="2162" spans="1:9" x14ac:dyDescent="0.25">
      <c r="A2162" s="7">
        <v>22019</v>
      </c>
      <c r="B2162">
        <v>2018</v>
      </c>
      <c r="C2162" t="s">
        <v>127</v>
      </c>
      <c r="D2162" t="s">
        <v>155</v>
      </c>
      <c r="E2162" t="s">
        <v>156</v>
      </c>
      <c r="F2162" s="1">
        <v>5628254.3850652194</v>
      </c>
      <c r="G2162" t="s">
        <v>259</v>
      </c>
      <c r="H2162" t="s">
        <v>260</v>
      </c>
      <c r="I2162" t="s">
        <v>461</v>
      </c>
    </row>
    <row r="2163" spans="1:9" x14ac:dyDescent="0.25">
      <c r="A2163" s="7">
        <v>6037</v>
      </c>
      <c r="B2163">
        <v>2019</v>
      </c>
      <c r="C2163" t="s">
        <v>39</v>
      </c>
      <c r="D2163" t="s">
        <v>73</v>
      </c>
      <c r="E2163" t="s">
        <v>74</v>
      </c>
      <c r="F2163" s="1">
        <v>5444503</v>
      </c>
      <c r="G2163" t="s">
        <v>259</v>
      </c>
      <c r="H2163" t="s">
        <v>260</v>
      </c>
      <c r="I2163" t="s">
        <v>456</v>
      </c>
    </row>
    <row r="2164" spans="1:9" x14ac:dyDescent="0.25">
      <c r="A2164" s="7">
        <v>22077</v>
      </c>
      <c r="B2164">
        <v>2018</v>
      </c>
      <c r="C2164" t="s">
        <v>127</v>
      </c>
      <c r="D2164" t="s">
        <v>1119</v>
      </c>
      <c r="E2164" t="s">
        <v>1120</v>
      </c>
      <c r="F2164" s="1">
        <v>5427589.5216801912</v>
      </c>
      <c r="G2164" t="s">
        <v>259</v>
      </c>
      <c r="H2164" t="s">
        <v>260</v>
      </c>
      <c r="I2164" t="s">
        <v>461</v>
      </c>
    </row>
    <row r="2165" spans="1:9" x14ac:dyDescent="0.25">
      <c r="A2165" s="7">
        <v>39155</v>
      </c>
      <c r="B2165">
        <v>2019</v>
      </c>
      <c r="C2165" t="s">
        <v>65</v>
      </c>
      <c r="D2165" t="s">
        <v>1234</v>
      </c>
      <c r="E2165" t="s">
        <v>1235</v>
      </c>
      <c r="F2165" s="1">
        <v>5418762</v>
      </c>
      <c r="G2165" t="s">
        <v>259</v>
      </c>
      <c r="H2165" t="s">
        <v>462</v>
      </c>
      <c r="I2165" t="s">
        <v>467</v>
      </c>
    </row>
    <row r="2166" spans="1:9" x14ac:dyDescent="0.25">
      <c r="A2166" s="7">
        <v>20205</v>
      </c>
      <c r="B2166">
        <v>2018</v>
      </c>
      <c r="C2166" t="s">
        <v>284</v>
      </c>
      <c r="D2166" t="s">
        <v>364</v>
      </c>
      <c r="E2166" t="s">
        <v>2539</v>
      </c>
      <c r="F2166">
        <v>5343465.2606335375</v>
      </c>
      <c r="G2166" t="s">
        <v>259</v>
      </c>
      <c r="H2166" t="s">
        <v>260</v>
      </c>
      <c r="I2166" t="s">
        <v>461</v>
      </c>
    </row>
    <row r="2167" spans="1:9" x14ac:dyDescent="0.25">
      <c r="A2167" s="7">
        <v>48361</v>
      </c>
      <c r="B2167">
        <v>2019</v>
      </c>
      <c r="C2167" t="s">
        <v>45</v>
      </c>
      <c r="D2167" t="s">
        <v>192</v>
      </c>
      <c r="E2167" t="s">
        <v>245</v>
      </c>
      <c r="F2167" s="1">
        <v>5307854</v>
      </c>
      <c r="G2167" t="s">
        <v>259</v>
      </c>
      <c r="H2167" t="s">
        <v>462</v>
      </c>
      <c r="I2167" t="s">
        <v>265</v>
      </c>
    </row>
    <row r="2168" spans="1:9" x14ac:dyDescent="0.25">
      <c r="A2168" s="7">
        <v>48245</v>
      </c>
      <c r="B2168">
        <v>2019</v>
      </c>
      <c r="C2168" t="s">
        <v>45</v>
      </c>
      <c r="D2168" t="s">
        <v>66</v>
      </c>
      <c r="E2168" t="s">
        <v>79</v>
      </c>
      <c r="F2168" s="1">
        <v>5291567</v>
      </c>
      <c r="G2168" t="s">
        <v>259</v>
      </c>
      <c r="H2168" t="s">
        <v>462</v>
      </c>
      <c r="I2168" t="s">
        <v>265</v>
      </c>
    </row>
    <row r="2169" spans="1:9" x14ac:dyDescent="0.25">
      <c r="A2169" s="7">
        <v>54005</v>
      </c>
      <c r="B2169">
        <v>2018</v>
      </c>
      <c r="C2169" t="s">
        <v>94</v>
      </c>
      <c r="D2169" t="s">
        <v>2585</v>
      </c>
      <c r="E2169" t="s">
        <v>1691</v>
      </c>
      <c r="F2169" s="1">
        <v>5000813.8744961116</v>
      </c>
      <c r="G2169" t="s">
        <v>259</v>
      </c>
      <c r="H2169" t="s">
        <v>260</v>
      </c>
      <c r="I2169" t="s">
        <v>461</v>
      </c>
    </row>
    <row r="2170" spans="1:9" x14ac:dyDescent="0.25">
      <c r="A2170" s="7">
        <v>17179</v>
      </c>
      <c r="B2170">
        <v>2019</v>
      </c>
      <c r="C2170" t="s">
        <v>122</v>
      </c>
      <c r="D2170" t="s">
        <v>1210</v>
      </c>
      <c r="E2170" t="s">
        <v>1211</v>
      </c>
      <c r="F2170" s="1">
        <v>100.5</v>
      </c>
      <c r="G2170" t="s">
        <v>42</v>
      </c>
      <c r="H2170" t="s">
        <v>43</v>
      </c>
      <c r="I2170" t="s">
        <v>44</v>
      </c>
    </row>
    <row r="2171" spans="1:9" x14ac:dyDescent="0.25">
      <c r="A2171" s="7">
        <v>23025</v>
      </c>
      <c r="B2171">
        <v>2019</v>
      </c>
      <c r="C2171" t="s">
        <v>1792</v>
      </c>
      <c r="D2171" t="s">
        <v>788</v>
      </c>
      <c r="E2171" t="s">
        <v>2588</v>
      </c>
      <c r="F2171" s="1">
        <v>4.0999999999999996</v>
      </c>
      <c r="G2171" t="s">
        <v>97</v>
      </c>
      <c r="H2171" t="s">
        <v>43</v>
      </c>
      <c r="I2171" t="s">
        <v>44</v>
      </c>
    </row>
    <row r="2172" spans="1:9" x14ac:dyDescent="0.25">
      <c r="A2172" s="7">
        <v>50019</v>
      </c>
      <c r="B2172">
        <v>2019</v>
      </c>
      <c r="C2172" t="s">
        <v>1323</v>
      </c>
      <c r="D2172" t="s">
        <v>2589</v>
      </c>
      <c r="E2172" t="s">
        <v>2590</v>
      </c>
      <c r="F2172" s="1">
        <v>4.0999999999999996</v>
      </c>
      <c r="G2172" t="s">
        <v>97</v>
      </c>
      <c r="H2172" t="s">
        <v>43</v>
      </c>
      <c r="I2172" t="s">
        <v>44</v>
      </c>
    </row>
    <row r="2173" spans="1:9" x14ac:dyDescent="0.25">
      <c r="A2173" s="7">
        <v>8077</v>
      </c>
      <c r="B2173">
        <v>2019</v>
      </c>
      <c r="C2173" t="s">
        <v>185</v>
      </c>
      <c r="D2173" t="s">
        <v>372</v>
      </c>
      <c r="E2173" t="s">
        <v>373</v>
      </c>
      <c r="F2173" s="1">
        <v>54.5</v>
      </c>
      <c r="G2173" t="s">
        <v>97</v>
      </c>
      <c r="H2173" t="s">
        <v>43</v>
      </c>
      <c r="I2173" t="s">
        <v>44</v>
      </c>
    </row>
    <row r="2174" spans="1:9" x14ac:dyDescent="0.25">
      <c r="A2174" s="7">
        <v>8061</v>
      </c>
      <c r="B2174">
        <v>2019</v>
      </c>
      <c r="C2174" t="s">
        <v>185</v>
      </c>
      <c r="D2174" t="s">
        <v>889</v>
      </c>
      <c r="E2174" t="s">
        <v>694</v>
      </c>
      <c r="F2174" s="1">
        <v>38.000000000000007</v>
      </c>
      <c r="G2174" t="s">
        <v>97</v>
      </c>
      <c r="H2174" t="s">
        <v>43</v>
      </c>
      <c r="I2174" t="s">
        <v>44</v>
      </c>
    </row>
    <row r="2175" spans="1:9" x14ac:dyDescent="0.25">
      <c r="A2175" s="7">
        <v>18027</v>
      </c>
      <c r="B2175">
        <v>2019</v>
      </c>
      <c r="C2175" t="s">
        <v>56</v>
      </c>
      <c r="D2175" t="s">
        <v>2222</v>
      </c>
      <c r="E2175" t="s">
        <v>2223</v>
      </c>
      <c r="F2175" s="1">
        <v>4</v>
      </c>
      <c r="G2175" t="s">
        <v>97</v>
      </c>
      <c r="H2175" t="s">
        <v>43</v>
      </c>
      <c r="I2175" t="s">
        <v>44</v>
      </c>
    </row>
    <row r="2176" spans="1:9" x14ac:dyDescent="0.25">
      <c r="A2176" s="7">
        <v>18163</v>
      </c>
      <c r="B2176">
        <v>2019</v>
      </c>
      <c r="C2176" t="s">
        <v>56</v>
      </c>
      <c r="D2176" t="s">
        <v>2591</v>
      </c>
      <c r="E2176" t="s">
        <v>2592</v>
      </c>
      <c r="F2176" s="1">
        <v>4</v>
      </c>
      <c r="G2176" t="s">
        <v>97</v>
      </c>
      <c r="H2176" t="s">
        <v>43</v>
      </c>
      <c r="I2176" t="s">
        <v>44</v>
      </c>
    </row>
    <row r="2177" spans="1:10" x14ac:dyDescent="0.25">
      <c r="A2177" s="7">
        <v>21117</v>
      </c>
      <c r="B2177">
        <v>2019</v>
      </c>
      <c r="C2177" t="s">
        <v>555</v>
      </c>
      <c r="D2177" t="s">
        <v>2593</v>
      </c>
      <c r="E2177" t="s">
        <v>2594</v>
      </c>
      <c r="F2177" s="1">
        <v>4</v>
      </c>
      <c r="G2177" t="s">
        <v>97</v>
      </c>
      <c r="H2177" t="s">
        <v>43</v>
      </c>
      <c r="I2177" t="s">
        <v>44</v>
      </c>
    </row>
    <row r="2178" spans="1:10" x14ac:dyDescent="0.25">
      <c r="A2178" s="7">
        <v>41049</v>
      </c>
      <c r="B2178">
        <v>2019</v>
      </c>
      <c r="C2178" t="s">
        <v>48</v>
      </c>
      <c r="D2178" t="s">
        <v>1126</v>
      </c>
      <c r="E2178" t="s">
        <v>1127</v>
      </c>
      <c r="F2178" s="1">
        <v>642.20000000000005</v>
      </c>
      <c r="G2178" t="s">
        <v>63</v>
      </c>
      <c r="H2178" t="s">
        <v>43</v>
      </c>
      <c r="I2178" t="s">
        <v>44</v>
      </c>
      <c r="J2178" t="s">
        <v>64</v>
      </c>
    </row>
    <row r="2179" spans="1:10" x14ac:dyDescent="0.25">
      <c r="A2179" s="7">
        <v>42003</v>
      </c>
      <c r="B2179">
        <v>2019</v>
      </c>
      <c r="C2179" t="s">
        <v>26</v>
      </c>
      <c r="D2179" t="s">
        <v>709</v>
      </c>
      <c r="E2179" t="s">
        <v>710</v>
      </c>
      <c r="F2179" s="1">
        <v>637</v>
      </c>
      <c r="G2179" t="s">
        <v>63</v>
      </c>
      <c r="H2179" t="s">
        <v>43</v>
      </c>
      <c r="I2179" t="s">
        <v>44</v>
      </c>
      <c r="J2179" t="s">
        <v>64</v>
      </c>
    </row>
    <row r="2180" spans="1:10" x14ac:dyDescent="0.25">
      <c r="A2180" s="7">
        <v>12033</v>
      </c>
      <c r="B2180">
        <v>2019</v>
      </c>
      <c r="C2180" t="s">
        <v>119</v>
      </c>
      <c r="D2180" t="s">
        <v>918</v>
      </c>
      <c r="E2180" t="s">
        <v>919</v>
      </c>
      <c r="F2180" s="1">
        <v>115.7</v>
      </c>
      <c r="G2180" t="s">
        <v>71</v>
      </c>
      <c r="H2180" t="s">
        <v>43</v>
      </c>
      <c r="I2180" t="s">
        <v>44</v>
      </c>
      <c r="J2180" t="s">
        <v>72</v>
      </c>
    </row>
    <row r="2181" spans="1:10" x14ac:dyDescent="0.25">
      <c r="A2181" s="7">
        <v>54051</v>
      </c>
      <c r="B2181">
        <v>2019</v>
      </c>
      <c r="C2181" t="s">
        <v>94</v>
      </c>
      <c r="D2181" t="s">
        <v>95</v>
      </c>
      <c r="E2181" t="s">
        <v>96</v>
      </c>
      <c r="F2181" s="1">
        <v>115.5</v>
      </c>
      <c r="G2181" t="s">
        <v>71</v>
      </c>
      <c r="H2181" t="s">
        <v>43</v>
      </c>
      <c r="I2181" t="s">
        <v>44</v>
      </c>
      <c r="J2181" t="s">
        <v>72</v>
      </c>
    </row>
    <row r="2182" spans="1:10" x14ac:dyDescent="0.25">
      <c r="A2182" s="7">
        <v>51760</v>
      </c>
      <c r="B2182">
        <v>2019</v>
      </c>
      <c r="C2182" t="s">
        <v>355</v>
      </c>
      <c r="D2182" t="s">
        <v>2595</v>
      </c>
      <c r="E2182" t="s">
        <v>2596</v>
      </c>
      <c r="F2182" s="1">
        <v>114.8</v>
      </c>
      <c r="G2182" t="s">
        <v>71</v>
      </c>
      <c r="H2182" t="s">
        <v>43</v>
      </c>
      <c r="I2182" t="s">
        <v>44</v>
      </c>
      <c r="J2182" t="s">
        <v>72</v>
      </c>
    </row>
    <row r="2183" spans="1:10" x14ac:dyDescent="0.25">
      <c r="A2183" s="7">
        <v>40019</v>
      </c>
      <c r="B2183">
        <v>2019</v>
      </c>
      <c r="C2183" t="s">
        <v>194</v>
      </c>
      <c r="D2183" t="s">
        <v>2597</v>
      </c>
      <c r="E2183" t="s">
        <v>704</v>
      </c>
      <c r="F2183" s="1">
        <v>86000</v>
      </c>
      <c r="G2183" t="s">
        <v>77</v>
      </c>
      <c r="H2183" t="s">
        <v>78</v>
      </c>
      <c r="I2183" t="s">
        <v>32</v>
      </c>
    </row>
    <row r="2184" spans="1:10" x14ac:dyDescent="0.25">
      <c r="A2184" s="7">
        <v>42117</v>
      </c>
      <c r="B2184">
        <v>2019</v>
      </c>
      <c r="C2184" t="s">
        <v>26</v>
      </c>
      <c r="D2184" t="s">
        <v>518</v>
      </c>
      <c r="E2184" t="s">
        <v>519</v>
      </c>
      <c r="F2184" s="1">
        <v>100.5</v>
      </c>
      <c r="G2184" t="s">
        <v>42</v>
      </c>
      <c r="H2184" t="s">
        <v>43</v>
      </c>
      <c r="I2184" t="s">
        <v>44</v>
      </c>
    </row>
    <row r="2185" spans="1:10" x14ac:dyDescent="0.25">
      <c r="A2185" s="7">
        <v>54025</v>
      </c>
      <c r="B2185">
        <v>2019</v>
      </c>
      <c r="C2185" t="s">
        <v>94</v>
      </c>
      <c r="D2185" t="s">
        <v>2598</v>
      </c>
      <c r="E2185" t="s">
        <v>2599</v>
      </c>
      <c r="F2185" s="1">
        <v>100.5</v>
      </c>
      <c r="G2185" t="s">
        <v>42</v>
      </c>
      <c r="H2185" t="s">
        <v>43</v>
      </c>
      <c r="I2185" t="s">
        <v>44</v>
      </c>
    </row>
    <row r="2186" spans="1:10" x14ac:dyDescent="0.25">
      <c r="A2186" s="7">
        <v>19047</v>
      </c>
      <c r="B2186">
        <v>2019</v>
      </c>
      <c r="C2186" t="s">
        <v>207</v>
      </c>
      <c r="D2186" t="s">
        <v>1748</v>
      </c>
      <c r="E2186" t="s">
        <v>2600</v>
      </c>
      <c r="F2186" s="1">
        <v>100</v>
      </c>
      <c r="G2186" t="s">
        <v>42</v>
      </c>
      <c r="H2186" t="s">
        <v>43</v>
      </c>
      <c r="I2186" t="s">
        <v>44</v>
      </c>
    </row>
    <row r="2187" spans="1:10" x14ac:dyDescent="0.25">
      <c r="A2187" s="7">
        <v>40127</v>
      </c>
      <c r="B2187">
        <v>2019</v>
      </c>
      <c r="C2187" t="s">
        <v>194</v>
      </c>
      <c r="D2187" t="s">
        <v>2601</v>
      </c>
      <c r="E2187" t="s">
        <v>2602</v>
      </c>
      <c r="F2187" s="1">
        <v>100</v>
      </c>
      <c r="G2187" t="s">
        <v>42</v>
      </c>
      <c r="H2187" t="s">
        <v>43</v>
      </c>
      <c r="I2187" t="s">
        <v>44</v>
      </c>
    </row>
    <row r="2188" spans="1:10" x14ac:dyDescent="0.25">
      <c r="A2188" s="7">
        <v>48271</v>
      </c>
      <c r="B2188">
        <v>2019</v>
      </c>
      <c r="C2188" t="s">
        <v>45</v>
      </c>
      <c r="D2188" t="s">
        <v>1073</v>
      </c>
      <c r="E2188" t="s">
        <v>1074</v>
      </c>
      <c r="F2188" s="1">
        <v>99.8</v>
      </c>
      <c r="G2188" t="s">
        <v>42</v>
      </c>
      <c r="H2188" t="s">
        <v>43</v>
      </c>
      <c r="I2188" t="s">
        <v>44</v>
      </c>
    </row>
    <row r="2189" spans="1:10" x14ac:dyDescent="0.25">
      <c r="A2189" s="7">
        <v>20007</v>
      </c>
      <c r="B2189">
        <v>2019</v>
      </c>
      <c r="C2189" t="s">
        <v>284</v>
      </c>
      <c r="D2189" t="s">
        <v>1824</v>
      </c>
      <c r="E2189" t="s">
        <v>1825</v>
      </c>
      <c r="F2189" s="1">
        <v>99.7</v>
      </c>
      <c r="G2189" t="s">
        <v>42</v>
      </c>
      <c r="H2189" t="s">
        <v>43</v>
      </c>
      <c r="I2189" t="s">
        <v>44</v>
      </c>
    </row>
    <row r="2190" spans="1:10" x14ac:dyDescent="0.25">
      <c r="A2190" s="7">
        <v>48341</v>
      </c>
      <c r="B2190">
        <v>2019</v>
      </c>
      <c r="C2190" t="s">
        <v>45</v>
      </c>
      <c r="D2190" t="s">
        <v>1075</v>
      </c>
      <c r="E2190" t="s">
        <v>1682</v>
      </c>
      <c r="F2190" s="1">
        <v>99.5</v>
      </c>
      <c r="G2190" t="s">
        <v>42</v>
      </c>
      <c r="H2190" t="s">
        <v>43</v>
      </c>
      <c r="I2190" t="s">
        <v>44</v>
      </c>
    </row>
    <row r="2191" spans="1:10" x14ac:dyDescent="0.25">
      <c r="A2191" s="7">
        <v>4005</v>
      </c>
      <c r="B2191">
        <v>2019</v>
      </c>
      <c r="C2191" t="s">
        <v>68</v>
      </c>
      <c r="D2191" t="s">
        <v>835</v>
      </c>
      <c r="E2191" t="s">
        <v>836</v>
      </c>
      <c r="F2191" s="1">
        <v>99.2</v>
      </c>
      <c r="G2191" t="s">
        <v>42</v>
      </c>
      <c r="H2191" t="s">
        <v>43</v>
      </c>
      <c r="I2191" t="s">
        <v>44</v>
      </c>
    </row>
    <row r="2192" spans="1:10" x14ac:dyDescent="0.25">
      <c r="A2192" s="7">
        <v>15003</v>
      </c>
      <c r="B2192">
        <v>2019</v>
      </c>
      <c r="C2192" t="s">
        <v>314</v>
      </c>
      <c r="D2192" t="s">
        <v>315</v>
      </c>
      <c r="E2192" t="s">
        <v>316</v>
      </c>
      <c r="F2192" s="1">
        <v>99</v>
      </c>
      <c r="G2192" t="s">
        <v>42</v>
      </c>
      <c r="H2192" t="s">
        <v>43</v>
      </c>
      <c r="I2192" t="s">
        <v>44</v>
      </c>
    </row>
    <row r="2193" spans="1:9" x14ac:dyDescent="0.25">
      <c r="A2193" s="7">
        <v>20203</v>
      </c>
      <c r="B2193">
        <v>2019</v>
      </c>
      <c r="C2193" t="s">
        <v>284</v>
      </c>
      <c r="D2193" t="s">
        <v>1608</v>
      </c>
      <c r="E2193" t="s">
        <v>2603</v>
      </c>
      <c r="F2193" s="1">
        <v>99</v>
      </c>
      <c r="G2193" t="s">
        <v>42</v>
      </c>
      <c r="H2193" t="s">
        <v>43</v>
      </c>
      <c r="I2193" t="s">
        <v>44</v>
      </c>
    </row>
    <row r="2194" spans="1:9" x14ac:dyDescent="0.25">
      <c r="A2194" s="7">
        <v>46037</v>
      </c>
      <c r="B2194">
        <v>2019</v>
      </c>
      <c r="C2194" t="s">
        <v>1139</v>
      </c>
      <c r="D2194" t="s">
        <v>2604</v>
      </c>
      <c r="E2194" t="s">
        <v>2605</v>
      </c>
      <c r="F2194" s="1">
        <v>99</v>
      </c>
      <c r="G2194" t="s">
        <v>42</v>
      </c>
      <c r="H2194" t="s">
        <v>43</v>
      </c>
      <c r="I2194" t="s">
        <v>44</v>
      </c>
    </row>
    <row r="2195" spans="1:9" x14ac:dyDescent="0.25">
      <c r="A2195" s="7">
        <v>24029</v>
      </c>
      <c r="B2195">
        <v>2019</v>
      </c>
      <c r="C2195" t="s">
        <v>145</v>
      </c>
      <c r="D2195" t="s">
        <v>1342</v>
      </c>
      <c r="E2195" t="s">
        <v>2606</v>
      </c>
      <c r="F2195" s="1">
        <v>4</v>
      </c>
      <c r="G2195" t="s">
        <v>97</v>
      </c>
      <c r="H2195" t="s">
        <v>43</v>
      </c>
      <c r="I2195" t="s">
        <v>44</v>
      </c>
    </row>
    <row r="2196" spans="1:9" x14ac:dyDescent="0.25">
      <c r="A2196" s="7">
        <v>26163</v>
      </c>
      <c r="B2196">
        <v>2019</v>
      </c>
      <c r="C2196" t="s">
        <v>171</v>
      </c>
      <c r="D2196" t="s">
        <v>421</v>
      </c>
      <c r="E2196" t="s">
        <v>869</v>
      </c>
      <c r="F2196" s="1">
        <v>4</v>
      </c>
      <c r="G2196" t="s">
        <v>97</v>
      </c>
      <c r="H2196" t="s">
        <v>43</v>
      </c>
      <c r="I2196" t="s">
        <v>44</v>
      </c>
    </row>
    <row r="2197" spans="1:9" x14ac:dyDescent="0.25">
      <c r="A2197" s="7">
        <v>37089</v>
      </c>
      <c r="B2197">
        <v>2019</v>
      </c>
      <c r="C2197" t="s">
        <v>168</v>
      </c>
      <c r="D2197" t="s">
        <v>1849</v>
      </c>
      <c r="E2197" t="s">
        <v>2607</v>
      </c>
      <c r="F2197" s="1">
        <v>4</v>
      </c>
      <c r="G2197" t="s">
        <v>97</v>
      </c>
      <c r="H2197" t="s">
        <v>43</v>
      </c>
      <c r="I2197" t="s">
        <v>44</v>
      </c>
    </row>
    <row r="2198" spans="1:9" x14ac:dyDescent="0.25">
      <c r="A2198" s="7">
        <v>37169</v>
      </c>
      <c r="B2198">
        <v>2019</v>
      </c>
      <c r="C2198" t="s">
        <v>168</v>
      </c>
      <c r="D2198" t="s">
        <v>776</v>
      </c>
      <c r="E2198" t="s">
        <v>777</v>
      </c>
      <c r="F2198" s="1">
        <v>4</v>
      </c>
      <c r="G2198" t="s">
        <v>97</v>
      </c>
      <c r="H2198" t="s">
        <v>43</v>
      </c>
      <c r="I2198" t="s">
        <v>44</v>
      </c>
    </row>
    <row r="2199" spans="1:9" x14ac:dyDescent="0.25">
      <c r="A2199" s="7">
        <v>31109</v>
      </c>
      <c r="B2199">
        <v>2019</v>
      </c>
      <c r="C2199" t="s">
        <v>1013</v>
      </c>
      <c r="D2199" t="s">
        <v>1796</v>
      </c>
      <c r="E2199" t="s">
        <v>1797</v>
      </c>
      <c r="F2199" s="1">
        <v>4</v>
      </c>
      <c r="G2199" t="s">
        <v>97</v>
      </c>
      <c r="H2199" t="s">
        <v>43</v>
      </c>
      <c r="I2199" t="s">
        <v>44</v>
      </c>
    </row>
    <row r="2200" spans="1:9" x14ac:dyDescent="0.25">
      <c r="A2200" s="7">
        <v>36011</v>
      </c>
      <c r="B2200">
        <v>2019</v>
      </c>
      <c r="C2200" t="s">
        <v>116</v>
      </c>
      <c r="D2200" t="s">
        <v>2608</v>
      </c>
      <c r="E2200" t="s">
        <v>2609</v>
      </c>
      <c r="F2200" s="1">
        <v>4</v>
      </c>
      <c r="G2200" t="s">
        <v>97</v>
      </c>
      <c r="H2200" t="s">
        <v>43</v>
      </c>
      <c r="I2200" t="s">
        <v>44</v>
      </c>
    </row>
    <row r="2201" spans="1:9" x14ac:dyDescent="0.25">
      <c r="A2201" s="7">
        <v>36083</v>
      </c>
      <c r="B2201">
        <v>2019</v>
      </c>
      <c r="C2201" t="s">
        <v>116</v>
      </c>
      <c r="D2201" t="s">
        <v>1375</v>
      </c>
      <c r="E2201" t="s">
        <v>1376</v>
      </c>
      <c r="F2201" s="1">
        <v>4</v>
      </c>
      <c r="G2201" t="s">
        <v>97</v>
      </c>
      <c r="H2201" t="s">
        <v>43</v>
      </c>
      <c r="I2201" t="s">
        <v>44</v>
      </c>
    </row>
    <row r="2202" spans="1:9" x14ac:dyDescent="0.25">
      <c r="A2202" s="7">
        <v>36087</v>
      </c>
      <c r="B2202">
        <v>2019</v>
      </c>
      <c r="C2202" t="s">
        <v>116</v>
      </c>
      <c r="D2202" t="s">
        <v>876</v>
      </c>
      <c r="E2202" t="s">
        <v>877</v>
      </c>
      <c r="F2202" s="1">
        <v>4</v>
      </c>
      <c r="G2202" t="s">
        <v>97</v>
      </c>
      <c r="H2202" t="s">
        <v>43</v>
      </c>
      <c r="I2202" t="s">
        <v>44</v>
      </c>
    </row>
    <row r="2203" spans="1:9" x14ac:dyDescent="0.25">
      <c r="A2203" s="7">
        <v>36097</v>
      </c>
      <c r="B2203">
        <v>2019</v>
      </c>
      <c r="C2203" t="s">
        <v>116</v>
      </c>
      <c r="D2203" t="s">
        <v>2610</v>
      </c>
      <c r="E2203" t="s">
        <v>2611</v>
      </c>
      <c r="F2203" s="1">
        <v>4</v>
      </c>
      <c r="G2203" t="s">
        <v>97</v>
      </c>
      <c r="H2203" t="s">
        <v>43</v>
      </c>
      <c r="I2203" t="s">
        <v>44</v>
      </c>
    </row>
    <row r="2204" spans="1:9" x14ac:dyDescent="0.25">
      <c r="A2204" s="7">
        <v>36115</v>
      </c>
      <c r="B2204">
        <v>2019</v>
      </c>
      <c r="C2204" t="s">
        <v>116</v>
      </c>
      <c r="D2204" t="s">
        <v>457</v>
      </c>
      <c r="E2204" t="s">
        <v>2612</v>
      </c>
      <c r="F2204" s="1">
        <v>4</v>
      </c>
      <c r="G2204" t="s">
        <v>97</v>
      </c>
      <c r="H2204" t="s">
        <v>43</v>
      </c>
      <c r="I2204" t="s">
        <v>44</v>
      </c>
    </row>
    <row r="2205" spans="1:9" x14ac:dyDescent="0.25">
      <c r="A2205" s="7">
        <v>39107</v>
      </c>
      <c r="B2205">
        <v>2019</v>
      </c>
      <c r="C2205" t="s">
        <v>65</v>
      </c>
      <c r="D2205" t="s">
        <v>203</v>
      </c>
      <c r="E2205" t="s">
        <v>2613</v>
      </c>
      <c r="F2205" s="1">
        <v>4</v>
      </c>
      <c r="G2205" t="s">
        <v>97</v>
      </c>
      <c r="H2205" t="s">
        <v>43</v>
      </c>
      <c r="I2205" t="s">
        <v>44</v>
      </c>
    </row>
    <row r="2206" spans="1:9" x14ac:dyDescent="0.25">
      <c r="A2206" s="7">
        <v>40051</v>
      </c>
      <c r="B2206">
        <v>2019</v>
      </c>
      <c r="C2206" t="s">
        <v>194</v>
      </c>
      <c r="D2206" t="s">
        <v>1048</v>
      </c>
      <c r="E2206" t="s">
        <v>535</v>
      </c>
      <c r="F2206" s="1">
        <v>4</v>
      </c>
      <c r="G2206" t="s">
        <v>97</v>
      </c>
      <c r="H2206" t="s">
        <v>43</v>
      </c>
      <c r="I2206" t="s">
        <v>44</v>
      </c>
    </row>
    <row r="2207" spans="1:9" x14ac:dyDescent="0.25">
      <c r="A2207" s="7">
        <v>55043</v>
      </c>
      <c r="B2207">
        <v>2019</v>
      </c>
      <c r="C2207" t="s">
        <v>242</v>
      </c>
      <c r="D2207" t="s">
        <v>1069</v>
      </c>
      <c r="E2207" t="s">
        <v>2614</v>
      </c>
      <c r="F2207" s="1">
        <v>4</v>
      </c>
      <c r="G2207" t="s">
        <v>97</v>
      </c>
      <c r="H2207" t="s">
        <v>43</v>
      </c>
      <c r="I2207" t="s">
        <v>44</v>
      </c>
    </row>
    <row r="2208" spans="1:9" x14ac:dyDescent="0.25">
      <c r="A2208" s="7">
        <v>12097</v>
      </c>
      <c r="B2208">
        <v>2019</v>
      </c>
      <c r="C2208" t="s">
        <v>119</v>
      </c>
      <c r="D2208" t="s">
        <v>429</v>
      </c>
      <c r="E2208" t="s">
        <v>430</v>
      </c>
      <c r="F2208" s="1">
        <v>3.8</v>
      </c>
      <c r="G2208" t="s">
        <v>97</v>
      </c>
      <c r="H2208" t="s">
        <v>43</v>
      </c>
      <c r="I2208" t="s">
        <v>44</v>
      </c>
    </row>
    <row r="2209" spans="1:9" x14ac:dyDescent="0.25">
      <c r="A2209" s="7">
        <v>19061</v>
      </c>
      <c r="B2209">
        <v>2019</v>
      </c>
      <c r="C2209" t="s">
        <v>207</v>
      </c>
      <c r="D2209" t="s">
        <v>2615</v>
      </c>
      <c r="E2209" t="s">
        <v>2616</v>
      </c>
      <c r="F2209" s="1">
        <v>3.8</v>
      </c>
      <c r="G2209" t="s">
        <v>97</v>
      </c>
      <c r="H2209" t="s">
        <v>43</v>
      </c>
      <c r="I2209" t="s">
        <v>44</v>
      </c>
    </row>
    <row r="2210" spans="1:9" x14ac:dyDescent="0.25">
      <c r="A2210" s="7">
        <v>39095</v>
      </c>
      <c r="B2210">
        <v>2019</v>
      </c>
      <c r="C2210" t="s">
        <v>65</v>
      </c>
      <c r="D2210" t="s">
        <v>1128</v>
      </c>
      <c r="E2210" t="s">
        <v>1129</v>
      </c>
      <c r="F2210" s="1">
        <v>3.8</v>
      </c>
      <c r="G2210" t="s">
        <v>97</v>
      </c>
      <c r="H2210" t="s">
        <v>43</v>
      </c>
      <c r="I2210" t="s">
        <v>44</v>
      </c>
    </row>
    <row r="2211" spans="1:9" x14ac:dyDescent="0.25">
      <c r="A2211" s="7">
        <v>50025</v>
      </c>
      <c r="B2211">
        <v>2019</v>
      </c>
      <c r="C2211" t="s">
        <v>1323</v>
      </c>
      <c r="D2211" t="s">
        <v>1363</v>
      </c>
      <c r="E2211" t="s">
        <v>2617</v>
      </c>
      <c r="F2211" s="1">
        <v>3.8</v>
      </c>
      <c r="G2211" t="s">
        <v>97</v>
      </c>
      <c r="H2211" t="s">
        <v>43</v>
      </c>
      <c r="I2211" t="s">
        <v>44</v>
      </c>
    </row>
    <row r="2212" spans="1:9" x14ac:dyDescent="0.25">
      <c r="A2212" s="7">
        <v>27101</v>
      </c>
      <c r="B2212">
        <v>2019</v>
      </c>
      <c r="C2212" t="s">
        <v>319</v>
      </c>
      <c r="D2212" t="s">
        <v>1099</v>
      </c>
      <c r="E2212" t="s">
        <v>1189</v>
      </c>
      <c r="F2212" s="1">
        <v>3.7</v>
      </c>
      <c r="G2212" t="s">
        <v>97</v>
      </c>
      <c r="H2212" t="s">
        <v>43</v>
      </c>
      <c r="I2212" t="s">
        <v>44</v>
      </c>
    </row>
    <row r="2213" spans="1:9" x14ac:dyDescent="0.25">
      <c r="A2213" s="7">
        <v>17197</v>
      </c>
      <c r="B2213">
        <v>2019</v>
      </c>
      <c r="C2213" t="s">
        <v>122</v>
      </c>
      <c r="D2213" t="s">
        <v>123</v>
      </c>
      <c r="E2213" t="s">
        <v>124</v>
      </c>
      <c r="F2213" s="1">
        <v>3.6</v>
      </c>
      <c r="G2213" t="s">
        <v>97</v>
      </c>
      <c r="H2213" t="s">
        <v>43</v>
      </c>
      <c r="I2213" t="s">
        <v>44</v>
      </c>
    </row>
    <row r="2214" spans="1:9" x14ac:dyDescent="0.25">
      <c r="A2214" s="7">
        <v>45051</v>
      </c>
      <c r="B2214">
        <v>2019</v>
      </c>
      <c r="C2214" t="s">
        <v>173</v>
      </c>
      <c r="D2214" t="s">
        <v>2618</v>
      </c>
      <c r="E2214" t="s">
        <v>2619</v>
      </c>
      <c r="F2214" s="1">
        <v>3.6</v>
      </c>
      <c r="G2214" t="s">
        <v>97</v>
      </c>
      <c r="H2214" t="s">
        <v>43</v>
      </c>
      <c r="I2214" t="s">
        <v>44</v>
      </c>
    </row>
    <row r="2215" spans="1:9" x14ac:dyDescent="0.25">
      <c r="A2215" s="7">
        <v>35055</v>
      </c>
      <c r="B2215">
        <v>2019</v>
      </c>
      <c r="C2215" t="s">
        <v>266</v>
      </c>
      <c r="D2215" t="s">
        <v>2620</v>
      </c>
      <c r="E2215" t="s">
        <v>2621</v>
      </c>
      <c r="F2215" s="1">
        <v>3.5999999999999996</v>
      </c>
      <c r="G2215" t="s">
        <v>97</v>
      </c>
      <c r="H2215" t="s">
        <v>43</v>
      </c>
      <c r="I2215" t="s">
        <v>44</v>
      </c>
    </row>
    <row r="2216" spans="1:9" x14ac:dyDescent="0.25">
      <c r="A2216" s="7">
        <v>9005</v>
      </c>
      <c r="B2216">
        <v>2019</v>
      </c>
      <c r="C2216" t="s">
        <v>252</v>
      </c>
      <c r="D2216" t="s">
        <v>2622</v>
      </c>
      <c r="E2216" t="s">
        <v>2623</v>
      </c>
      <c r="F2216" s="2">
        <v>3.5</v>
      </c>
      <c r="G2216" t="s">
        <v>97</v>
      </c>
      <c r="H2216" t="s">
        <v>43</v>
      </c>
      <c r="I2216" t="s">
        <v>44</v>
      </c>
    </row>
    <row r="2217" spans="1:9" x14ac:dyDescent="0.25">
      <c r="A2217" s="7">
        <v>28047</v>
      </c>
      <c r="B2217">
        <v>2019</v>
      </c>
      <c r="C2217" t="s">
        <v>610</v>
      </c>
      <c r="D2217" t="s">
        <v>568</v>
      </c>
      <c r="E2217" t="s">
        <v>1248</v>
      </c>
      <c r="F2217" s="1">
        <v>3.5</v>
      </c>
      <c r="G2217" t="s">
        <v>97</v>
      </c>
      <c r="H2217" t="s">
        <v>43</v>
      </c>
      <c r="I2217" t="s">
        <v>44</v>
      </c>
    </row>
    <row r="2218" spans="1:9" x14ac:dyDescent="0.25">
      <c r="A2218" s="7">
        <v>31047</v>
      </c>
      <c r="B2218">
        <v>2019</v>
      </c>
      <c r="C2218" t="s">
        <v>1013</v>
      </c>
      <c r="D2218" t="s">
        <v>328</v>
      </c>
      <c r="E2218" t="s">
        <v>2624</v>
      </c>
      <c r="F2218" s="1">
        <v>3.5</v>
      </c>
      <c r="G2218" t="s">
        <v>97</v>
      </c>
      <c r="H2218" t="s">
        <v>43</v>
      </c>
      <c r="I2218" t="s">
        <v>44</v>
      </c>
    </row>
    <row r="2219" spans="1:9" x14ac:dyDescent="0.25">
      <c r="A2219" s="7">
        <v>42091</v>
      </c>
      <c r="B2219">
        <v>2019</v>
      </c>
      <c r="C2219" t="s">
        <v>26</v>
      </c>
      <c r="D2219" t="s">
        <v>950</v>
      </c>
      <c r="E2219" t="s">
        <v>2625</v>
      </c>
      <c r="F2219" s="1">
        <v>3.5</v>
      </c>
      <c r="G2219" t="s">
        <v>97</v>
      </c>
      <c r="H2219" t="s">
        <v>43</v>
      </c>
      <c r="I2219" t="s">
        <v>44</v>
      </c>
    </row>
    <row r="2220" spans="1:9" x14ac:dyDescent="0.25">
      <c r="A2220" s="7">
        <v>55017</v>
      </c>
      <c r="B2220">
        <v>2019</v>
      </c>
      <c r="C2220" t="s">
        <v>242</v>
      </c>
      <c r="D2220" t="s">
        <v>2152</v>
      </c>
      <c r="E2220" t="s">
        <v>2197</v>
      </c>
      <c r="F2220" s="1">
        <v>3.5</v>
      </c>
      <c r="G2220" t="s">
        <v>97</v>
      </c>
      <c r="H2220" t="s">
        <v>43</v>
      </c>
      <c r="I2220" t="s">
        <v>44</v>
      </c>
    </row>
    <row r="2221" spans="1:9" x14ac:dyDescent="0.25">
      <c r="A2221" s="7">
        <v>36119</v>
      </c>
      <c r="B2221">
        <v>2019</v>
      </c>
      <c r="C2221" t="s">
        <v>116</v>
      </c>
      <c r="D2221" t="s">
        <v>2626</v>
      </c>
      <c r="E2221" t="s">
        <v>2627</v>
      </c>
      <c r="F2221" s="1">
        <v>3.4000000000000004</v>
      </c>
      <c r="G2221" t="s">
        <v>97</v>
      </c>
      <c r="H2221" t="s">
        <v>43</v>
      </c>
      <c r="I2221" t="s">
        <v>44</v>
      </c>
    </row>
    <row r="2222" spans="1:9" x14ac:dyDescent="0.25">
      <c r="A2222" s="7">
        <v>13199</v>
      </c>
      <c r="B2222">
        <v>2019</v>
      </c>
      <c r="C2222" t="s">
        <v>109</v>
      </c>
      <c r="D2222" t="s">
        <v>2628</v>
      </c>
      <c r="E2222" t="s">
        <v>2629</v>
      </c>
      <c r="F2222" s="1">
        <v>3.4</v>
      </c>
      <c r="G2222" t="s">
        <v>97</v>
      </c>
      <c r="H2222" t="s">
        <v>43</v>
      </c>
      <c r="I2222" t="s">
        <v>44</v>
      </c>
    </row>
    <row r="2223" spans="1:9" x14ac:dyDescent="0.25">
      <c r="A2223" s="7">
        <v>27003</v>
      </c>
      <c r="B2223">
        <v>2019</v>
      </c>
      <c r="C2223" t="s">
        <v>319</v>
      </c>
      <c r="D2223" t="s">
        <v>2630</v>
      </c>
      <c r="E2223" t="s">
        <v>2631</v>
      </c>
      <c r="F2223" s="1">
        <v>3.4</v>
      </c>
      <c r="G2223" t="s">
        <v>97</v>
      </c>
      <c r="H2223" t="s">
        <v>43</v>
      </c>
      <c r="I2223" t="s">
        <v>44</v>
      </c>
    </row>
    <row r="2224" spans="1:9" x14ac:dyDescent="0.25">
      <c r="A2224" s="7">
        <v>27143</v>
      </c>
      <c r="B2224">
        <v>2019</v>
      </c>
      <c r="C2224" t="s">
        <v>319</v>
      </c>
      <c r="D2224" t="s">
        <v>2632</v>
      </c>
      <c r="E2224" t="s">
        <v>2633</v>
      </c>
      <c r="F2224" s="1">
        <v>3.3</v>
      </c>
      <c r="G2224" t="s">
        <v>97</v>
      </c>
      <c r="H2224" t="s">
        <v>43</v>
      </c>
      <c r="I2224" t="s">
        <v>44</v>
      </c>
    </row>
    <row r="2225" spans="1:9" x14ac:dyDescent="0.25">
      <c r="A2225" s="7">
        <v>39077</v>
      </c>
      <c r="B2225">
        <v>2019</v>
      </c>
      <c r="C2225" t="s">
        <v>65</v>
      </c>
      <c r="D2225" t="s">
        <v>289</v>
      </c>
      <c r="E2225" t="s">
        <v>2634</v>
      </c>
      <c r="F2225" s="1">
        <v>3.2</v>
      </c>
      <c r="G2225" t="s">
        <v>97</v>
      </c>
      <c r="H2225" t="s">
        <v>43</v>
      </c>
      <c r="I2225" t="s">
        <v>44</v>
      </c>
    </row>
    <row r="2226" spans="1:9" x14ac:dyDescent="0.25">
      <c r="A2226" s="7">
        <v>18081</v>
      </c>
      <c r="B2226">
        <v>2019</v>
      </c>
      <c r="C2226" t="s">
        <v>56</v>
      </c>
      <c r="D2226" t="s">
        <v>682</v>
      </c>
      <c r="E2226" t="s">
        <v>2635</v>
      </c>
      <c r="F2226" s="1">
        <v>3.1</v>
      </c>
      <c r="G2226" t="s">
        <v>97</v>
      </c>
      <c r="H2226" t="s">
        <v>43</v>
      </c>
      <c r="I2226" t="s">
        <v>44</v>
      </c>
    </row>
    <row r="2227" spans="1:9" x14ac:dyDescent="0.25">
      <c r="A2227" s="7">
        <v>25007</v>
      </c>
      <c r="B2227">
        <v>2019</v>
      </c>
      <c r="C2227" t="s">
        <v>228</v>
      </c>
      <c r="D2227" t="s">
        <v>2636</v>
      </c>
      <c r="E2227" t="s">
        <v>2637</v>
      </c>
      <c r="F2227" s="1">
        <v>3.1</v>
      </c>
      <c r="G2227" t="s">
        <v>97</v>
      </c>
      <c r="H2227" t="s">
        <v>43</v>
      </c>
      <c r="I2227" t="s">
        <v>44</v>
      </c>
    </row>
    <row r="2228" spans="1:9" x14ac:dyDescent="0.25">
      <c r="A2228" s="7">
        <v>28017</v>
      </c>
      <c r="B2228">
        <v>2019</v>
      </c>
      <c r="C2228" t="s">
        <v>610</v>
      </c>
      <c r="D2228" t="s">
        <v>2638</v>
      </c>
      <c r="E2228" t="s">
        <v>2639</v>
      </c>
      <c r="F2228" s="1">
        <v>3.1</v>
      </c>
      <c r="G2228" t="s">
        <v>97</v>
      </c>
      <c r="H2228" t="s">
        <v>43</v>
      </c>
      <c r="I2228" t="s">
        <v>44</v>
      </c>
    </row>
    <row r="2229" spans="1:9" x14ac:dyDescent="0.25">
      <c r="A2229" s="7">
        <v>36093</v>
      </c>
      <c r="B2229">
        <v>2019</v>
      </c>
      <c r="C2229" t="s">
        <v>116</v>
      </c>
      <c r="D2229" t="s">
        <v>2640</v>
      </c>
      <c r="E2229" t="s">
        <v>2641</v>
      </c>
      <c r="F2229" s="1">
        <v>3.1</v>
      </c>
      <c r="G2229" t="s">
        <v>97</v>
      </c>
      <c r="H2229" t="s">
        <v>43</v>
      </c>
      <c r="I2229" t="s">
        <v>44</v>
      </c>
    </row>
    <row r="2230" spans="1:9" x14ac:dyDescent="0.25">
      <c r="A2230" s="7">
        <v>10003</v>
      </c>
      <c r="B2230">
        <v>2019</v>
      </c>
      <c r="C2230" t="s">
        <v>395</v>
      </c>
      <c r="D2230" t="s">
        <v>396</v>
      </c>
      <c r="E2230" t="s">
        <v>397</v>
      </c>
      <c r="F2230" s="1">
        <v>3.0999999999999996</v>
      </c>
      <c r="G2230" t="s">
        <v>97</v>
      </c>
      <c r="H2230" t="s">
        <v>43</v>
      </c>
      <c r="I2230" t="s">
        <v>44</v>
      </c>
    </row>
    <row r="2231" spans="1:9" x14ac:dyDescent="0.25">
      <c r="A2231" s="7">
        <v>6055</v>
      </c>
      <c r="B2231">
        <v>2019</v>
      </c>
      <c r="C2231" t="s">
        <v>39</v>
      </c>
      <c r="D2231" t="s">
        <v>2642</v>
      </c>
      <c r="E2231" t="s">
        <v>2643</v>
      </c>
      <c r="F2231" s="1">
        <v>3</v>
      </c>
      <c r="G2231" t="s">
        <v>97</v>
      </c>
      <c r="H2231" t="s">
        <v>43</v>
      </c>
      <c r="I2231" t="s">
        <v>44</v>
      </c>
    </row>
    <row r="2232" spans="1:9" x14ac:dyDescent="0.25">
      <c r="A2232" s="7">
        <v>6089</v>
      </c>
      <c r="B2232">
        <v>2019</v>
      </c>
      <c r="C2232" t="s">
        <v>39</v>
      </c>
      <c r="D2232" t="s">
        <v>2482</v>
      </c>
      <c r="E2232" t="s">
        <v>2483</v>
      </c>
      <c r="F2232" s="1">
        <v>3</v>
      </c>
      <c r="G2232" t="s">
        <v>97</v>
      </c>
      <c r="H2232" t="s">
        <v>43</v>
      </c>
      <c r="I2232" t="s">
        <v>44</v>
      </c>
    </row>
    <row r="2233" spans="1:9" x14ac:dyDescent="0.25">
      <c r="A2233" s="7">
        <v>13185</v>
      </c>
      <c r="B2233">
        <v>2019</v>
      </c>
      <c r="C2233" t="s">
        <v>109</v>
      </c>
      <c r="D2233" t="s">
        <v>1395</v>
      </c>
      <c r="E2233" t="s">
        <v>2644</v>
      </c>
      <c r="F2233" s="1">
        <v>3</v>
      </c>
      <c r="G2233" t="s">
        <v>97</v>
      </c>
      <c r="H2233" t="s">
        <v>43</v>
      </c>
      <c r="I2233" t="s">
        <v>44</v>
      </c>
    </row>
    <row r="2234" spans="1:9" x14ac:dyDescent="0.25">
      <c r="A2234" s="7">
        <v>19189</v>
      </c>
      <c r="B2234">
        <v>2019</v>
      </c>
      <c r="C2234" t="s">
        <v>207</v>
      </c>
      <c r="D2234" t="s">
        <v>1921</v>
      </c>
      <c r="E2234" t="s">
        <v>2645</v>
      </c>
      <c r="F2234" s="1">
        <v>3</v>
      </c>
      <c r="G2234" t="s">
        <v>97</v>
      </c>
      <c r="H2234" t="s">
        <v>43</v>
      </c>
      <c r="I2234" t="s">
        <v>44</v>
      </c>
    </row>
    <row r="2235" spans="1:9" x14ac:dyDescent="0.25">
      <c r="A2235" s="7">
        <v>18103</v>
      </c>
      <c r="B2235">
        <v>2019</v>
      </c>
      <c r="C2235" t="s">
        <v>56</v>
      </c>
      <c r="D2235" t="s">
        <v>2098</v>
      </c>
      <c r="E2235" t="s">
        <v>2646</v>
      </c>
      <c r="F2235" s="1">
        <v>3</v>
      </c>
      <c r="G2235" t="s">
        <v>97</v>
      </c>
      <c r="H2235" t="s">
        <v>43</v>
      </c>
      <c r="I2235" t="s">
        <v>44</v>
      </c>
    </row>
    <row r="2236" spans="1:9" x14ac:dyDescent="0.25">
      <c r="A2236" s="7">
        <v>26139</v>
      </c>
      <c r="B2236">
        <v>2019</v>
      </c>
      <c r="C2236" t="s">
        <v>171</v>
      </c>
      <c r="D2236" t="s">
        <v>1106</v>
      </c>
      <c r="E2236" t="s">
        <v>1107</v>
      </c>
      <c r="F2236" s="1">
        <v>3</v>
      </c>
      <c r="G2236" t="s">
        <v>97</v>
      </c>
      <c r="H2236" t="s">
        <v>43</v>
      </c>
      <c r="I2236" t="s">
        <v>44</v>
      </c>
    </row>
    <row r="2237" spans="1:9" x14ac:dyDescent="0.25">
      <c r="A2237" s="7">
        <v>27127</v>
      </c>
      <c r="B2237">
        <v>2019</v>
      </c>
      <c r="C2237" t="s">
        <v>319</v>
      </c>
      <c r="D2237" t="s">
        <v>2647</v>
      </c>
      <c r="E2237" t="s">
        <v>2648</v>
      </c>
      <c r="F2237" s="1">
        <v>3</v>
      </c>
      <c r="G2237" t="s">
        <v>97</v>
      </c>
      <c r="H2237" t="s">
        <v>43</v>
      </c>
      <c r="I2237" t="s">
        <v>44</v>
      </c>
    </row>
    <row r="2238" spans="1:9" x14ac:dyDescent="0.25">
      <c r="A2238" s="7">
        <v>30003</v>
      </c>
      <c r="B2238">
        <v>2019</v>
      </c>
      <c r="C2238" t="s">
        <v>91</v>
      </c>
      <c r="D2238" t="s">
        <v>92</v>
      </c>
      <c r="E2238" t="s">
        <v>93</v>
      </c>
      <c r="F2238" s="1">
        <v>3</v>
      </c>
      <c r="G2238" t="s">
        <v>97</v>
      </c>
      <c r="H2238" t="s">
        <v>43</v>
      </c>
      <c r="I2238" t="s">
        <v>44</v>
      </c>
    </row>
    <row r="2239" spans="1:9" x14ac:dyDescent="0.25">
      <c r="A2239" s="7">
        <v>30013</v>
      </c>
      <c r="B2239">
        <v>2019</v>
      </c>
      <c r="C2239" t="s">
        <v>91</v>
      </c>
      <c r="D2239" t="s">
        <v>2649</v>
      </c>
      <c r="E2239" t="s">
        <v>2650</v>
      </c>
      <c r="F2239" s="1">
        <v>3</v>
      </c>
      <c r="G2239" t="s">
        <v>97</v>
      </c>
      <c r="H2239" t="s">
        <v>43</v>
      </c>
      <c r="I2239" t="s">
        <v>44</v>
      </c>
    </row>
    <row r="2240" spans="1:9" x14ac:dyDescent="0.25">
      <c r="A2240" s="7">
        <v>30037</v>
      </c>
      <c r="B2240">
        <v>2019</v>
      </c>
      <c r="C2240" t="s">
        <v>91</v>
      </c>
      <c r="D2240" t="s">
        <v>1879</v>
      </c>
      <c r="E2240" t="s">
        <v>2651</v>
      </c>
      <c r="F2240" s="1">
        <v>3</v>
      </c>
      <c r="G2240" t="s">
        <v>97</v>
      </c>
      <c r="H2240" t="s">
        <v>43</v>
      </c>
      <c r="I2240" t="s">
        <v>44</v>
      </c>
    </row>
    <row r="2241" spans="1:10" x14ac:dyDescent="0.25">
      <c r="A2241" s="7">
        <v>36013</v>
      </c>
      <c r="B2241">
        <v>2019</v>
      </c>
      <c r="C2241" t="s">
        <v>116</v>
      </c>
      <c r="D2241" t="s">
        <v>2652</v>
      </c>
      <c r="E2241" t="s">
        <v>2653</v>
      </c>
      <c r="F2241" s="1">
        <v>627.20000000000005</v>
      </c>
      <c r="G2241" t="s">
        <v>63</v>
      </c>
      <c r="H2241" t="s">
        <v>43</v>
      </c>
      <c r="I2241" t="s">
        <v>44</v>
      </c>
      <c r="J2241" t="s">
        <v>64</v>
      </c>
    </row>
    <row r="2242" spans="1:10" x14ac:dyDescent="0.25">
      <c r="A2242" s="7">
        <v>48175</v>
      </c>
      <c r="B2242">
        <v>2019</v>
      </c>
      <c r="C2242" t="s">
        <v>45</v>
      </c>
      <c r="D2242" t="s">
        <v>2296</v>
      </c>
      <c r="E2242" t="s">
        <v>2297</v>
      </c>
      <c r="F2242" s="1">
        <v>622.4</v>
      </c>
      <c r="G2242" t="s">
        <v>63</v>
      </c>
      <c r="H2242" t="s">
        <v>43</v>
      </c>
      <c r="I2242" t="s">
        <v>44</v>
      </c>
      <c r="J2242" t="s">
        <v>64</v>
      </c>
    </row>
    <row r="2243" spans="1:10" x14ac:dyDescent="0.25">
      <c r="A2243" s="7">
        <v>17167</v>
      </c>
      <c r="B2243">
        <v>2019</v>
      </c>
      <c r="C2243" t="s">
        <v>122</v>
      </c>
      <c r="D2243" t="s">
        <v>2525</v>
      </c>
      <c r="E2243" t="s">
        <v>2526</v>
      </c>
      <c r="F2243" s="1">
        <v>617.80000000000007</v>
      </c>
      <c r="G2243" t="s">
        <v>63</v>
      </c>
      <c r="H2243" t="s">
        <v>43</v>
      </c>
      <c r="I2243" t="s">
        <v>44</v>
      </c>
      <c r="J2243" t="s">
        <v>64</v>
      </c>
    </row>
    <row r="2244" spans="1:10" x14ac:dyDescent="0.25">
      <c r="A2244" s="7">
        <v>48231</v>
      </c>
      <c r="B2244">
        <v>2019</v>
      </c>
      <c r="C2244" t="s">
        <v>45</v>
      </c>
      <c r="D2244" t="s">
        <v>1931</v>
      </c>
      <c r="E2244" t="s">
        <v>1932</v>
      </c>
      <c r="F2244" s="1">
        <v>112.20000000000002</v>
      </c>
      <c r="G2244" t="s">
        <v>71</v>
      </c>
      <c r="H2244" t="s">
        <v>43</v>
      </c>
      <c r="I2244" t="s">
        <v>44</v>
      </c>
      <c r="J2244" t="s">
        <v>72</v>
      </c>
    </row>
    <row r="2245" spans="1:10" x14ac:dyDescent="0.25">
      <c r="A2245" s="7">
        <v>36123</v>
      </c>
      <c r="B2245">
        <v>2019</v>
      </c>
      <c r="C2245" t="s">
        <v>116</v>
      </c>
      <c r="D2245" t="s">
        <v>2654</v>
      </c>
      <c r="E2245" t="s">
        <v>2655</v>
      </c>
      <c r="F2245" s="1">
        <v>112</v>
      </c>
      <c r="G2245" t="s">
        <v>71</v>
      </c>
      <c r="H2245" t="s">
        <v>43</v>
      </c>
      <c r="I2245" t="s">
        <v>44</v>
      </c>
      <c r="J2245" t="s">
        <v>72</v>
      </c>
    </row>
    <row r="2246" spans="1:10" x14ac:dyDescent="0.25">
      <c r="A2246" s="7">
        <v>19169</v>
      </c>
      <c r="B2246">
        <v>2019</v>
      </c>
      <c r="C2246" t="s">
        <v>207</v>
      </c>
      <c r="D2246" t="s">
        <v>2233</v>
      </c>
      <c r="E2246" t="s">
        <v>2234</v>
      </c>
      <c r="F2246" s="1">
        <v>111.8</v>
      </c>
      <c r="G2246" t="s">
        <v>71</v>
      </c>
      <c r="H2246" t="s">
        <v>43</v>
      </c>
      <c r="I2246" t="s">
        <v>44</v>
      </c>
      <c r="J2246" t="s">
        <v>72</v>
      </c>
    </row>
    <row r="2247" spans="1:10" x14ac:dyDescent="0.25">
      <c r="A2247" s="7">
        <v>31073</v>
      </c>
      <c r="B2247">
        <v>2019</v>
      </c>
      <c r="C2247" t="s">
        <v>1013</v>
      </c>
      <c r="D2247" t="s">
        <v>2656</v>
      </c>
      <c r="E2247" t="s">
        <v>2657</v>
      </c>
      <c r="F2247" s="1">
        <v>108.8</v>
      </c>
      <c r="G2247" t="s">
        <v>71</v>
      </c>
      <c r="H2247" t="s">
        <v>43</v>
      </c>
      <c r="I2247" t="s">
        <v>44</v>
      </c>
      <c r="J2247" t="s">
        <v>72</v>
      </c>
    </row>
    <row r="2248" spans="1:10" x14ac:dyDescent="0.25">
      <c r="A2248" s="7">
        <v>4023</v>
      </c>
      <c r="B2248">
        <v>2019</v>
      </c>
      <c r="C2248" t="s">
        <v>68</v>
      </c>
      <c r="D2248" t="s">
        <v>2387</v>
      </c>
      <c r="E2248" t="s">
        <v>2388</v>
      </c>
      <c r="F2248" s="1">
        <v>108</v>
      </c>
      <c r="G2248" t="s">
        <v>71</v>
      </c>
      <c r="H2248" t="s">
        <v>43</v>
      </c>
      <c r="I2248" t="s">
        <v>44</v>
      </c>
      <c r="J2248" t="s">
        <v>72</v>
      </c>
    </row>
    <row r="2249" spans="1:10" x14ac:dyDescent="0.25">
      <c r="A2249" s="7">
        <v>36049</v>
      </c>
      <c r="B2249">
        <v>2019</v>
      </c>
      <c r="C2249" t="s">
        <v>116</v>
      </c>
      <c r="D2249" t="s">
        <v>1051</v>
      </c>
      <c r="E2249" t="s">
        <v>1052</v>
      </c>
      <c r="F2249" s="1">
        <v>107.8</v>
      </c>
      <c r="G2249" t="s">
        <v>71</v>
      </c>
      <c r="H2249" t="s">
        <v>43</v>
      </c>
      <c r="I2249" t="s">
        <v>44</v>
      </c>
      <c r="J2249" t="s">
        <v>72</v>
      </c>
    </row>
    <row r="2250" spans="1:10" x14ac:dyDescent="0.25">
      <c r="A2250" s="7">
        <v>38093</v>
      </c>
      <c r="B2250">
        <v>2019</v>
      </c>
      <c r="C2250" t="s">
        <v>33</v>
      </c>
      <c r="D2250" t="s">
        <v>2053</v>
      </c>
      <c r="E2250" t="s">
        <v>2054</v>
      </c>
      <c r="F2250" s="1">
        <v>106.2</v>
      </c>
      <c r="G2250" t="s">
        <v>71</v>
      </c>
      <c r="H2250" t="s">
        <v>43</v>
      </c>
      <c r="I2250" t="s">
        <v>44</v>
      </c>
      <c r="J2250" t="s">
        <v>72</v>
      </c>
    </row>
    <row r="2251" spans="1:10" x14ac:dyDescent="0.25">
      <c r="A2251" s="7">
        <v>40107</v>
      </c>
      <c r="B2251">
        <v>2019</v>
      </c>
      <c r="C2251" t="s">
        <v>194</v>
      </c>
      <c r="D2251" t="s">
        <v>2658</v>
      </c>
      <c r="E2251" t="s">
        <v>2584</v>
      </c>
      <c r="F2251" s="1">
        <v>106</v>
      </c>
      <c r="G2251" t="s">
        <v>71</v>
      </c>
      <c r="H2251" t="s">
        <v>43</v>
      </c>
      <c r="I2251" t="s">
        <v>44</v>
      </c>
      <c r="J2251" t="s">
        <v>72</v>
      </c>
    </row>
    <row r="2252" spans="1:10" x14ac:dyDescent="0.25">
      <c r="A2252" s="7">
        <v>55141</v>
      </c>
      <c r="B2252">
        <v>2019</v>
      </c>
      <c r="C2252" t="s">
        <v>242</v>
      </c>
      <c r="D2252" t="s">
        <v>1264</v>
      </c>
      <c r="E2252" t="s">
        <v>2659</v>
      </c>
      <c r="F2252" s="1">
        <v>105.5</v>
      </c>
      <c r="G2252" t="s">
        <v>71</v>
      </c>
      <c r="H2252" t="s">
        <v>43</v>
      </c>
      <c r="I2252" t="s">
        <v>44</v>
      </c>
      <c r="J2252" t="s">
        <v>72</v>
      </c>
    </row>
    <row r="2253" spans="1:10" x14ac:dyDescent="0.25">
      <c r="A2253" s="7">
        <v>19103</v>
      </c>
      <c r="B2253">
        <v>2019</v>
      </c>
      <c r="C2253" t="s">
        <v>207</v>
      </c>
      <c r="D2253" t="s">
        <v>682</v>
      </c>
      <c r="E2253" t="s">
        <v>2660</v>
      </c>
      <c r="F2253" s="1">
        <v>103.8</v>
      </c>
      <c r="G2253" t="s">
        <v>71</v>
      </c>
      <c r="H2253" t="s">
        <v>43</v>
      </c>
      <c r="I2253" t="s">
        <v>44</v>
      </c>
      <c r="J2253" t="s">
        <v>72</v>
      </c>
    </row>
    <row r="2254" spans="1:10" x14ac:dyDescent="0.25">
      <c r="A2254" s="7">
        <v>20051</v>
      </c>
      <c r="B2254">
        <v>2019</v>
      </c>
      <c r="C2254" t="s">
        <v>284</v>
      </c>
      <c r="D2254" t="s">
        <v>406</v>
      </c>
      <c r="E2254" t="s">
        <v>1545</v>
      </c>
      <c r="F2254" s="1">
        <v>103.5</v>
      </c>
      <c r="G2254" t="s">
        <v>71</v>
      </c>
      <c r="H2254" t="s">
        <v>43</v>
      </c>
      <c r="I2254" t="s">
        <v>44</v>
      </c>
      <c r="J2254" t="s">
        <v>72</v>
      </c>
    </row>
    <row r="2255" spans="1:10" x14ac:dyDescent="0.25">
      <c r="A2255" s="7">
        <v>20121</v>
      </c>
      <c r="B2255">
        <v>2019</v>
      </c>
      <c r="C2255" t="s">
        <v>284</v>
      </c>
      <c r="D2255" t="s">
        <v>2098</v>
      </c>
      <c r="E2255" t="s">
        <v>2661</v>
      </c>
      <c r="F2255" s="1">
        <v>102</v>
      </c>
      <c r="G2255" t="s">
        <v>71</v>
      </c>
      <c r="H2255" t="s">
        <v>43</v>
      </c>
      <c r="I2255" t="s">
        <v>44</v>
      </c>
      <c r="J2255" t="s">
        <v>72</v>
      </c>
    </row>
    <row r="2256" spans="1:10" x14ac:dyDescent="0.25">
      <c r="A2256" s="7">
        <v>39035</v>
      </c>
      <c r="B2256">
        <v>2019</v>
      </c>
      <c r="C2256" t="s">
        <v>65</v>
      </c>
      <c r="D2256" t="s">
        <v>2562</v>
      </c>
      <c r="E2256" t="s">
        <v>2563</v>
      </c>
      <c r="F2256" s="1">
        <v>100</v>
      </c>
      <c r="G2256" t="s">
        <v>71</v>
      </c>
      <c r="H2256" t="s">
        <v>43</v>
      </c>
      <c r="I2256" t="s">
        <v>44</v>
      </c>
      <c r="J2256" t="s">
        <v>72</v>
      </c>
    </row>
    <row r="2257" spans="1:10" x14ac:dyDescent="0.25">
      <c r="A2257" s="7">
        <v>21233</v>
      </c>
      <c r="B2257">
        <v>2019</v>
      </c>
      <c r="C2257" t="s">
        <v>555</v>
      </c>
      <c r="D2257" t="s">
        <v>1438</v>
      </c>
      <c r="E2257" t="s">
        <v>2481</v>
      </c>
      <c r="F2257" s="1">
        <v>98.8</v>
      </c>
      <c r="G2257" t="s">
        <v>71</v>
      </c>
      <c r="H2257" t="s">
        <v>43</v>
      </c>
      <c r="I2257" t="s">
        <v>44</v>
      </c>
      <c r="J2257" t="s">
        <v>72</v>
      </c>
    </row>
    <row r="2258" spans="1:10" x14ac:dyDescent="0.25">
      <c r="A2258" s="7">
        <v>1121</v>
      </c>
      <c r="B2258">
        <v>2019</v>
      </c>
      <c r="C2258" t="s">
        <v>138</v>
      </c>
      <c r="D2258" t="s">
        <v>2662</v>
      </c>
      <c r="E2258" t="s">
        <v>2663</v>
      </c>
      <c r="F2258" s="1">
        <v>98.6</v>
      </c>
      <c r="G2258" t="s">
        <v>71</v>
      </c>
      <c r="H2258" t="s">
        <v>43</v>
      </c>
      <c r="I2258" t="s">
        <v>44</v>
      </c>
      <c r="J2258" t="s">
        <v>72</v>
      </c>
    </row>
    <row r="2259" spans="1:10" x14ac:dyDescent="0.25">
      <c r="A2259" s="7">
        <v>1085</v>
      </c>
      <c r="B2259">
        <v>2019</v>
      </c>
      <c r="C2259" t="s">
        <v>138</v>
      </c>
      <c r="D2259" t="s">
        <v>1395</v>
      </c>
      <c r="E2259" t="s">
        <v>2664</v>
      </c>
      <c r="F2259" s="1">
        <v>97</v>
      </c>
      <c r="G2259" t="s">
        <v>71</v>
      </c>
      <c r="H2259" t="s">
        <v>43</v>
      </c>
      <c r="I2259" t="s">
        <v>44</v>
      </c>
      <c r="J2259" t="s">
        <v>72</v>
      </c>
    </row>
    <row r="2260" spans="1:10" x14ac:dyDescent="0.25">
      <c r="A2260" s="7">
        <v>36013</v>
      </c>
      <c r="B2260">
        <v>2019</v>
      </c>
      <c r="C2260" t="s">
        <v>116</v>
      </c>
      <c r="D2260" t="s">
        <v>2652</v>
      </c>
      <c r="E2260" t="s">
        <v>2653</v>
      </c>
      <c r="F2260" s="1">
        <v>96.3</v>
      </c>
      <c r="G2260" t="s">
        <v>71</v>
      </c>
      <c r="H2260" t="s">
        <v>43</v>
      </c>
      <c r="I2260" t="s">
        <v>44</v>
      </c>
      <c r="J2260" t="s">
        <v>72</v>
      </c>
    </row>
    <row r="2261" spans="1:10" x14ac:dyDescent="0.25">
      <c r="A2261" s="7">
        <v>20125</v>
      </c>
      <c r="B2261">
        <v>2019</v>
      </c>
      <c r="C2261" t="s">
        <v>284</v>
      </c>
      <c r="D2261" t="s">
        <v>950</v>
      </c>
      <c r="E2261" t="s">
        <v>2219</v>
      </c>
      <c r="F2261" s="1">
        <v>96.1</v>
      </c>
      <c r="G2261" t="s">
        <v>71</v>
      </c>
      <c r="H2261" t="s">
        <v>43</v>
      </c>
      <c r="I2261" t="s">
        <v>44</v>
      </c>
      <c r="J2261" t="s">
        <v>72</v>
      </c>
    </row>
    <row r="2262" spans="1:10" x14ac:dyDescent="0.25">
      <c r="A2262" s="7">
        <v>49053</v>
      </c>
      <c r="B2262">
        <v>2019</v>
      </c>
      <c r="C2262" t="s">
        <v>165</v>
      </c>
      <c r="D2262" t="s">
        <v>457</v>
      </c>
      <c r="E2262" t="s">
        <v>2665</v>
      </c>
      <c r="F2262" s="1">
        <v>96</v>
      </c>
      <c r="G2262" t="s">
        <v>71</v>
      </c>
      <c r="H2262" t="s">
        <v>43</v>
      </c>
      <c r="I2262" t="s">
        <v>44</v>
      </c>
      <c r="J2262" t="s">
        <v>72</v>
      </c>
    </row>
    <row r="2263" spans="1:10" x14ac:dyDescent="0.25">
      <c r="A2263" s="7">
        <v>38059</v>
      </c>
      <c r="B2263">
        <v>2019</v>
      </c>
      <c r="C2263" t="s">
        <v>33</v>
      </c>
      <c r="D2263" t="s">
        <v>299</v>
      </c>
      <c r="E2263" t="s">
        <v>300</v>
      </c>
      <c r="F2263" s="1">
        <v>95.5</v>
      </c>
      <c r="G2263" t="s">
        <v>71</v>
      </c>
      <c r="H2263" t="s">
        <v>43</v>
      </c>
      <c r="I2263" t="s">
        <v>44</v>
      </c>
      <c r="J2263" t="s">
        <v>72</v>
      </c>
    </row>
    <row r="2264" spans="1:10" x14ac:dyDescent="0.25">
      <c r="A2264" s="7">
        <v>20009</v>
      </c>
      <c r="B2264">
        <v>2019</v>
      </c>
      <c r="C2264" t="s">
        <v>284</v>
      </c>
      <c r="D2264" t="s">
        <v>1592</v>
      </c>
      <c r="E2264" t="s">
        <v>1593</v>
      </c>
      <c r="F2264" s="1">
        <v>94.6</v>
      </c>
      <c r="G2264" t="s">
        <v>71</v>
      </c>
      <c r="H2264" t="s">
        <v>43</v>
      </c>
      <c r="I2264" t="s">
        <v>44</v>
      </c>
      <c r="J2264" t="s">
        <v>72</v>
      </c>
    </row>
    <row r="2265" spans="1:10" x14ac:dyDescent="0.25">
      <c r="A2265" s="7">
        <v>22093</v>
      </c>
      <c r="B2265">
        <v>2019</v>
      </c>
      <c r="C2265" t="s">
        <v>127</v>
      </c>
      <c r="D2265" t="s">
        <v>2666</v>
      </c>
      <c r="E2265" t="s">
        <v>1812</v>
      </c>
      <c r="F2265" s="1">
        <v>92</v>
      </c>
      <c r="G2265" t="s">
        <v>71</v>
      </c>
      <c r="H2265" t="s">
        <v>43</v>
      </c>
      <c r="I2265" t="s">
        <v>44</v>
      </c>
      <c r="J2265" t="s">
        <v>72</v>
      </c>
    </row>
    <row r="2266" spans="1:10" x14ac:dyDescent="0.25">
      <c r="A2266" s="7">
        <v>30085</v>
      </c>
      <c r="B2266">
        <v>2019</v>
      </c>
      <c r="C2266" t="s">
        <v>91</v>
      </c>
      <c r="D2266" t="s">
        <v>1046</v>
      </c>
      <c r="E2266" t="s">
        <v>1526</v>
      </c>
      <c r="F2266" s="1">
        <v>91</v>
      </c>
      <c r="G2266" t="s">
        <v>71</v>
      </c>
      <c r="H2266" t="s">
        <v>43</v>
      </c>
      <c r="I2266" t="s">
        <v>44</v>
      </c>
      <c r="J2266" t="s">
        <v>72</v>
      </c>
    </row>
    <row r="2267" spans="1:10" x14ac:dyDescent="0.25">
      <c r="A2267" s="7">
        <v>26077</v>
      </c>
      <c r="B2267">
        <v>2019</v>
      </c>
      <c r="C2267" t="s">
        <v>171</v>
      </c>
      <c r="D2267" t="s">
        <v>2667</v>
      </c>
      <c r="E2267" t="s">
        <v>2668</v>
      </c>
      <c r="F2267" s="1">
        <v>90.9</v>
      </c>
      <c r="G2267" t="s">
        <v>71</v>
      </c>
      <c r="H2267" t="s">
        <v>43</v>
      </c>
      <c r="I2267" t="s">
        <v>44</v>
      </c>
      <c r="J2267" t="s">
        <v>72</v>
      </c>
    </row>
    <row r="2268" spans="1:10" x14ac:dyDescent="0.25">
      <c r="A2268" s="7">
        <v>55131</v>
      </c>
      <c r="B2268">
        <v>2019</v>
      </c>
      <c r="C2268" t="s">
        <v>242</v>
      </c>
      <c r="D2268" t="s">
        <v>457</v>
      </c>
      <c r="E2268" t="s">
        <v>2669</v>
      </c>
      <c r="F2268" s="1">
        <v>90.9</v>
      </c>
      <c r="G2268" t="s">
        <v>71</v>
      </c>
      <c r="H2268" t="s">
        <v>43</v>
      </c>
      <c r="I2268" t="s">
        <v>44</v>
      </c>
      <c r="J2268" t="s">
        <v>72</v>
      </c>
    </row>
    <row r="2269" spans="1:10" x14ac:dyDescent="0.25">
      <c r="A2269" s="7">
        <v>36009</v>
      </c>
      <c r="B2269">
        <v>2019</v>
      </c>
      <c r="C2269" t="s">
        <v>116</v>
      </c>
      <c r="D2269" t="s">
        <v>2362</v>
      </c>
      <c r="E2269" t="s">
        <v>2363</v>
      </c>
      <c r="F2269" s="1">
        <v>90.6</v>
      </c>
      <c r="G2269" t="s">
        <v>71</v>
      </c>
      <c r="H2269" t="s">
        <v>43</v>
      </c>
      <c r="I2269" t="s">
        <v>44</v>
      </c>
      <c r="J2269" t="s">
        <v>72</v>
      </c>
    </row>
    <row r="2270" spans="1:10" x14ac:dyDescent="0.25">
      <c r="A2270" s="7">
        <v>51027</v>
      </c>
      <c r="B2270">
        <v>2019</v>
      </c>
      <c r="C2270" t="s">
        <v>355</v>
      </c>
      <c r="D2270" t="s">
        <v>1273</v>
      </c>
      <c r="E2270" t="s">
        <v>1274</v>
      </c>
      <c r="F2270" s="1">
        <v>88</v>
      </c>
      <c r="G2270" t="s">
        <v>71</v>
      </c>
      <c r="H2270" t="s">
        <v>43</v>
      </c>
      <c r="I2270" t="s">
        <v>44</v>
      </c>
      <c r="J2270" t="s">
        <v>72</v>
      </c>
    </row>
    <row r="2271" spans="1:10" x14ac:dyDescent="0.25">
      <c r="A2271" s="7">
        <v>26099</v>
      </c>
      <c r="B2271">
        <v>2019</v>
      </c>
      <c r="C2271" t="s">
        <v>171</v>
      </c>
      <c r="D2271" t="s">
        <v>2670</v>
      </c>
      <c r="E2271" t="s">
        <v>2671</v>
      </c>
      <c r="F2271" s="1">
        <v>87.4</v>
      </c>
      <c r="G2271" t="s">
        <v>71</v>
      </c>
      <c r="H2271" t="s">
        <v>43</v>
      </c>
      <c r="I2271" t="s">
        <v>44</v>
      </c>
      <c r="J2271" t="s">
        <v>72</v>
      </c>
    </row>
    <row r="2272" spans="1:10" x14ac:dyDescent="0.25">
      <c r="A2272" s="7">
        <v>20133</v>
      </c>
      <c r="B2272">
        <v>2019</v>
      </c>
      <c r="C2272" t="s">
        <v>284</v>
      </c>
      <c r="D2272" t="s">
        <v>2537</v>
      </c>
      <c r="E2272" t="s">
        <v>2538</v>
      </c>
      <c r="F2272" s="1">
        <v>86.799999999999983</v>
      </c>
      <c r="G2272" t="s">
        <v>71</v>
      </c>
      <c r="H2272" t="s">
        <v>43</v>
      </c>
      <c r="I2272" t="s">
        <v>44</v>
      </c>
      <c r="J2272" t="s">
        <v>72</v>
      </c>
    </row>
    <row r="2273" spans="1:10" x14ac:dyDescent="0.25">
      <c r="A2273" s="7">
        <v>53063</v>
      </c>
      <c r="B2273">
        <v>2019</v>
      </c>
      <c r="C2273" t="s">
        <v>51</v>
      </c>
      <c r="D2273" t="s">
        <v>2672</v>
      </c>
      <c r="E2273" t="s">
        <v>2673</v>
      </c>
      <c r="F2273" s="1">
        <v>86.4</v>
      </c>
      <c r="G2273" t="s">
        <v>71</v>
      </c>
      <c r="H2273" t="s">
        <v>43</v>
      </c>
      <c r="I2273" t="s">
        <v>44</v>
      </c>
      <c r="J2273" t="s">
        <v>72</v>
      </c>
    </row>
    <row r="2274" spans="1:10" x14ac:dyDescent="0.25">
      <c r="A2274" s="7">
        <v>35045</v>
      </c>
      <c r="B2274">
        <v>2019</v>
      </c>
      <c r="C2274" t="s">
        <v>266</v>
      </c>
      <c r="D2274" t="s">
        <v>642</v>
      </c>
      <c r="E2274" t="s">
        <v>540</v>
      </c>
      <c r="F2274" s="1">
        <v>85.6</v>
      </c>
      <c r="G2274" t="s">
        <v>71</v>
      </c>
      <c r="H2274" t="s">
        <v>43</v>
      </c>
      <c r="I2274" t="s">
        <v>44</v>
      </c>
      <c r="J2274" t="s">
        <v>72</v>
      </c>
    </row>
    <row r="2275" spans="1:10" x14ac:dyDescent="0.25">
      <c r="A2275" s="7">
        <v>20201</v>
      </c>
      <c r="B2275">
        <v>2019</v>
      </c>
      <c r="C2275" t="s">
        <v>284</v>
      </c>
      <c r="D2275" t="s">
        <v>457</v>
      </c>
      <c r="E2275" t="s">
        <v>2674</v>
      </c>
      <c r="F2275" s="1">
        <v>85</v>
      </c>
      <c r="G2275" t="s">
        <v>71</v>
      </c>
      <c r="H2275" t="s">
        <v>43</v>
      </c>
      <c r="I2275" t="s">
        <v>44</v>
      </c>
      <c r="J2275" t="s">
        <v>72</v>
      </c>
    </row>
    <row r="2276" spans="1:10" x14ac:dyDescent="0.25">
      <c r="A2276" s="7">
        <v>42091</v>
      </c>
      <c r="B2276">
        <v>2019</v>
      </c>
      <c r="C2276" t="s">
        <v>26</v>
      </c>
      <c r="D2276" t="s">
        <v>950</v>
      </c>
      <c r="E2276" t="s">
        <v>2625</v>
      </c>
      <c r="F2276" s="1">
        <v>84.899999999999991</v>
      </c>
      <c r="G2276" t="s">
        <v>71</v>
      </c>
      <c r="H2276" t="s">
        <v>43</v>
      </c>
      <c r="I2276" t="s">
        <v>44</v>
      </c>
      <c r="J2276" t="s">
        <v>72</v>
      </c>
    </row>
    <row r="2277" spans="1:10" x14ac:dyDescent="0.25">
      <c r="A2277" s="7">
        <v>19175</v>
      </c>
      <c r="B2277">
        <v>2019</v>
      </c>
      <c r="C2277" t="s">
        <v>207</v>
      </c>
      <c r="D2277" t="s">
        <v>183</v>
      </c>
      <c r="E2277" t="s">
        <v>2675</v>
      </c>
      <c r="F2277" s="1">
        <v>84.8</v>
      </c>
      <c r="G2277" t="s">
        <v>71</v>
      </c>
      <c r="H2277" t="s">
        <v>43</v>
      </c>
      <c r="I2277" t="s">
        <v>44</v>
      </c>
      <c r="J2277" t="s">
        <v>72</v>
      </c>
    </row>
    <row r="2278" spans="1:10" x14ac:dyDescent="0.25">
      <c r="A2278" s="7">
        <v>8075</v>
      </c>
      <c r="B2278">
        <v>2019</v>
      </c>
      <c r="C2278" t="s">
        <v>185</v>
      </c>
      <c r="D2278" t="s">
        <v>778</v>
      </c>
      <c r="E2278" t="s">
        <v>2676</v>
      </c>
      <c r="F2278" s="1">
        <v>36.4</v>
      </c>
      <c r="G2278" t="s">
        <v>97</v>
      </c>
      <c r="H2278" t="s">
        <v>43</v>
      </c>
      <c r="I2278" t="s">
        <v>44</v>
      </c>
    </row>
    <row r="2279" spans="1:10" x14ac:dyDescent="0.25">
      <c r="A2279" s="7">
        <v>45039</v>
      </c>
      <c r="B2279">
        <v>2019</v>
      </c>
      <c r="C2279" t="s">
        <v>173</v>
      </c>
      <c r="D2279" t="s">
        <v>1111</v>
      </c>
      <c r="E2279" t="s">
        <v>2677</v>
      </c>
      <c r="F2279" s="1">
        <v>83.8</v>
      </c>
      <c r="G2279" t="s">
        <v>71</v>
      </c>
      <c r="H2279" t="s">
        <v>43</v>
      </c>
      <c r="I2279" t="s">
        <v>44</v>
      </c>
      <c r="J2279" t="s">
        <v>72</v>
      </c>
    </row>
    <row r="2280" spans="1:10" x14ac:dyDescent="0.25">
      <c r="A2280" s="7">
        <v>17167</v>
      </c>
      <c r="B2280">
        <v>2019</v>
      </c>
      <c r="C2280" t="s">
        <v>122</v>
      </c>
      <c r="D2280" t="s">
        <v>2525</v>
      </c>
      <c r="E2280" t="s">
        <v>2526</v>
      </c>
      <c r="F2280" s="1">
        <v>1608</v>
      </c>
      <c r="G2280" t="s">
        <v>30</v>
      </c>
      <c r="H2280" t="s">
        <v>31</v>
      </c>
      <c r="I2280" t="s">
        <v>32</v>
      </c>
    </row>
    <row r="2281" spans="1:10" x14ac:dyDescent="0.25">
      <c r="A2281" s="7">
        <v>39067</v>
      </c>
      <c r="B2281">
        <v>2019</v>
      </c>
      <c r="C2281" t="s">
        <v>65</v>
      </c>
      <c r="D2281" t="s">
        <v>568</v>
      </c>
      <c r="E2281" t="s">
        <v>569</v>
      </c>
      <c r="F2281" s="1">
        <v>1406</v>
      </c>
      <c r="G2281" t="s">
        <v>30</v>
      </c>
      <c r="H2281" t="s">
        <v>31</v>
      </c>
      <c r="I2281" t="s">
        <v>32</v>
      </c>
    </row>
    <row r="2282" spans="1:10" x14ac:dyDescent="0.25">
      <c r="A2282" s="7">
        <v>42107</v>
      </c>
      <c r="B2282">
        <v>2019</v>
      </c>
      <c r="C2282" t="s">
        <v>26</v>
      </c>
      <c r="D2282" t="s">
        <v>2461</v>
      </c>
      <c r="E2282" t="s">
        <v>2462</v>
      </c>
      <c r="F2282" s="1">
        <v>1400</v>
      </c>
      <c r="G2282" t="s">
        <v>30</v>
      </c>
      <c r="H2282" t="s">
        <v>31</v>
      </c>
      <c r="I2282" t="s">
        <v>32</v>
      </c>
    </row>
    <row r="2283" spans="1:10" x14ac:dyDescent="0.25">
      <c r="A2283" s="7">
        <v>22031</v>
      </c>
      <c r="B2283">
        <v>2019</v>
      </c>
      <c r="C2283" t="s">
        <v>127</v>
      </c>
      <c r="D2283" t="s">
        <v>459</v>
      </c>
      <c r="E2283" t="s">
        <v>460</v>
      </c>
      <c r="F2283" s="1">
        <v>1354</v>
      </c>
      <c r="G2283" t="s">
        <v>30</v>
      </c>
      <c r="H2283" t="s">
        <v>31</v>
      </c>
      <c r="I2283" t="s">
        <v>32</v>
      </c>
    </row>
    <row r="2284" spans="1:10" x14ac:dyDescent="0.25">
      <c r="A2284" s="7">
        <v>21233</v>
      </c>
      <c r="B2284">
        <v>2019</v>
      </c>
      <c r="C2284" t="s">
        <v>555</v>
      </c>
      <c r="D2284" t="s">
        <v>1438</v>
      </c>
      <c r="E2284" t="s">
        <v>2481</v>
      </c>
      <c r="F2284" s="1">
        <v>1273</v>
      </c>
      <c r="G2284" t="s">
        <v>30</v>
      </c>
      <c r="H2284" t="s">
        <v>31</v>
      </c>
      <c r="I2284" t="s">
        <v>32</v>
      </c>
    </row>
    <row r="2285" spans="1:10" x14ac:dyDescent="0.25">
      <c r="A2285" s="7">
        <v>17185</v>
      </c>
      <c r="B2285">
        <v>2019</v>
      </c>
      <c r="C2285" t="s">
        <v>122</v>
      </c>
      <c r="D2285" t="s">
        <v>2678</v>
      </c>
      <c r="E2285" t="s">
        <v>2679</v>
      </c>
      <c r="F2285" s="1">
        <v>1256</v>
      </c>
      <c r="G2285" t="s">
        <v>30</v>
      </c>
      <c r="H2285" t="s">
        <v>31</v>
      </c>
      <c r="I2285" t="s">
        <v>32</v>
      </c>
    </row>
    <row r="2286" spans="1:10" x14ac:dyDescent="0.25">
      <c r="A2286" s="7">
        <v>21149</v>
      </c>
      <c r="B2286">
        <v>2019</v>
      </c>
      <c r="C2286" t="s">
        <v>555</v>
      </c>
      <c r="D2286" t="s">
        <v>1164</v>
      </c>
      <c r="E2286" t="s">
        <v>2680</v>
      </c>
      <c r="F2286" s="1">
        <v>1233</v>
      </c>
      <c r="G2286" t="s">
        <v>30</v>
      </c>
      <c r="H2286" t="s">
        <v>31</v>
      </c>
      <c r="I2286" t="s">
        <v>32</v>
      </c>
    </row>
    <row r="2287" spans="1:10" x14ac:dyDescent="0.25">
      <c r="A2287" s="7">
        <v>21131</v>
      </c>
      <c r="B2287">
        <v>2019</v>
      </c>
      <c r="C2287" t="s">
        <v>555</v>
      </c>
      <c r="D2287" t="s">
        <v>2681</v>
      </c>
      <c r="E2287" t="s">
        <v>2682</v>
      </c>
      <c r="F2287" s="1">
        <v>1178</v>
      </c>
      <c r="G2287" t="s">
        <v>30</v>
      </c>
      <c r="H2287" t="s">
        <v>31</v>
      </c>
      <c r="I2287" t="s">
        <v>32</v>
      </c>
    </row>
    <row r="2288" spans="1:10" x14ac:dyDescent="0.25">
      <c r="A2288" s="7">
        <v>18037</v>
      </c>
      <c r="B2288">
        <v>2019</v>
      </c>
      <c r="C2288" t="s">
        <v>56</v>
      </c>
      <c r="D2288" t="s">
        <v>2683</v>
      </c>
      <c r="E2288" t="s">
        <v>2684</v>
      </c>
      <c r="F2288" s="1">
        <v>1169</v>
      </c>
      <c r="G2288" t="s">
        <v>30</v>
      </c>
      <c r="H2288" t="s">
        <v>31</v>
      </c>
      <c r="I2288" t="s">
        <v>32</v>
      </c>
    </row>
    <row r="2289" spans="1:10" x14ac:dyDescent="0.25">
      <c r="A2289" s="7">
        <v>20125</v>
      </c>
      <c r="B2289">
        <v>2018</v>
      </c>
      <c r="C2289" t="s">
        <v>284</v>
      </c>
      <c r="D2289" t="s">
        <v>950</v>
      </c>
      <c r="E2289" t="s">
        <v>2219</v>
      </c>
      <c r="F2289">
        <v>4905442.7321527703</v>
      </c>
      <c r="G2289" t="s">
        <v>259</v>
      </c>
      <c r="H2289" t="s">
        <v>260</v>
      </c>
      <c r="I2289" t="s">
        <v>461</v>
      </c>
    </row>
    <row r="2290" spans="1:10" x14ac:dyDescent="0.25">
      <c r="A2290" s="7">
        <v>49015</v>
      </c>
      <c r="B2290">
        <v>2019</v>
      </c>
      <c r="C2290" t="s">
        <v>165</v>
      </c>
      <c r="D2290" t="s">
        <v>383</v>
      </c>
      <c r="E2290" t="s">
        <v>384</v>
      </c>
      <c r="F2290" s="1">
        <v>4845227</v>
      </c>
      <c r="G2290" t="s">
        <v>259</v>
      </c>
      <c r="H2290" t="s">
        <v>260</v>
      </c>
      <c r="I2290" t="s">
        <v>538</v>
      </c>
      <c r="J2290" t="s">
        <v>1668</v>
      </c>
    </row>
    <row r="2291" spans="1:10" x14ac:dyDescent="0.25">
      <c r="A2291" s="7">
        <v>20095</v>
      </c>
      <c r="B2291">
        <v>2018</v>
      </c>
      <c r="C2291" t="s">
        <v>284</v>
      </c>
      <c r="D2291" t="s">
        <v>1032</v>
      </c>
      <c r="E2291" t="s">
        <v>1033</v>
      </c>
      <c r="F2291">
        <v>4781829.6299918918</v>
      </c>
      <c r="G2291" t="s">
        <v>259</v>
      </c>
      <c r="H2291" t="s">
        <v>260</v>
      </c>
      <c r="I2291" t="s">
        <v>461</v>
      </c>
    </row>
    <row r="2292" spans="1:10" x14ac:dyDescent="0.25">
      <c r="A2292" s="7">
        <v>48323</v>
      </c>
      <c r="B2292">
        <v>2019</v>
      </c>
      <c r="C2292" t="s">
        <v>45</v>
      </c>
      <c r="D2292" t="s">
        <v>1633</v>
      </c>
      <c r="E2292" t="s">
        <v>1634</v>
      </c>
      <c r="F2292" s="1">
        <v>4781000</v>
      </c>
      <c r="G2292" t="s">
        <v>259</v>
      </c>
      <c r="H2292" t="s">
        <v>462</v>
      </c>
      <c r="I2292" t="s">
        <v>265</v>
      </c>
    </row>
    <row r="2293" spans="1:10" x14ac:dyDescent="0.25">
      <c r="A2293" s="7">
        <v>42039</v>
      </c>
      <c r="B2293">
        <v>2019</v>
      </c>
      <c r="C2293" t="s">
        <v>26</v>
      </c>
      <c r="D2293" t="s">
        <v>1748</v>
      </c>
      <c r="E2293" t="s">
        <v>2587</v>
      </c>
      <c r="F2293" s="1">
        <v>4756682.1799999988</v>
      </c>
      <c r="G2293" t="s">
        <v>259</v>
      </c>
      <c r="H2293" t="s">
        <v>462</v>
      </c>
      <c r="I2293" t="s">
        <v>497</v>
      </c>
    </row>
    <row r="2294" spans="1:10" x14ac:dyDescent="0.25">
      <c r="A2294" s="7">
        <v>40113</v>
      </c>
      <c r="B2294">
        <v>2018</v>
      </c>
      <c r="C2294" t="s">
        <v>194</v>
      </c>
      <c r="D2294" t="s">
        <v>1420</v>
      </c>
      <c r="E2294" t="s">
        <v>1421</v>
      </c>
      <c r="F2294" s="1">
        <v>4693577.8822067194</v>
      </c>
      <c r="G2294" t="s">
        <v>259</v>
      </c>
      <c r="H2294" t="s">
        <v>260</v>
      </c>
      <c r="I2294" t="s">
        <v>461</v>
      </c>
    </row>
    <row r="2295" spans="1:10" x14ac:dyDescent="0.25">
      <c r="A2295" s="7">
        <v>48287</v>
      </c>
      <c r="B2295">
        <v>2019</v>
      </c>
      <c r="C2295" t="s">
        <v>45</v>
      </c>
      <c r="D2295" t="s">
        <v>199</v>
      </c>
      <c r="E2295" t="s">
        <v>1555</v>
      </c>
      <c r="F2295" s="1">
        <v>4639717</v>
      </c>
      <c r="G2295" t="s">
        <v>259</v>
      </c>
      <c r="H2295" t="s">
        <v>462</v>
      </c>
      <c r="I2295" t="s">
        <v>265</v>
      </c>
    </row>
    <row r="2296" spans="1:10" x14ac:dyDescent="0.25">
      <c r="A2296" s="7">
        <v>20093</v>
      </c>
      <c r="B2296">
        <v>2018</v>
      </c>
      <c r="C2296" t="s">
        <v>284</v>
      </c>
      <c r="D2296" t="s">
        <v>1683</v>
      </c>
      <c r="E2296" t="s">
        <v>1684</v>
      </c>
      <c r="F2296" s="1">
        <v>339218.50625601539</v>
      </c>
      <c r="G2296" t="s">
        <v>36</v>
      </c>
      <c r="H2296" t="s">
        <v>264</v>
      </c>
      <c r="I2296" t="s">
        <v>461</v>
      </c>
    </row>
    <row r="2297" spans="1:10" x14ac:dyDescent="0.25">
      <c r="A2297" s="7">
        <v>22039</v>
      </c>
      <c r="B2297">
        <v>2018</v>
      </c>
      <c r="C2297" t="s">
        <v>127</v>
      </c>
      <c r="D2297" t="s">
        <v>1246</v>
      </c>
      <c r="E2297" t="s">
        <v>1247</v>
      </c>
      <c r="F2297" s="1">
        <v>4630604.2916818848</v>
      </c>
      <c r="G2297" t="s">
        <v>259</v>
      </c>
      <c r="H2297" t="s">
        <v>260</v>
      </c>
      <c r="I2297" t="s">
        <v>461</v>
      </c>
    </row>
    <row r="2298" spans="1:10" x14ac:dyDescent="0.25">
      <c r="A2298" s="7">
        <v>48399</v>
      </c>
      <c r="B2298">
        <v>2019</v>
      </c>
      <c r="C2298" t="s">
        <v>45</v>
      </c>
      <c r="D2298" t="s">
        <v>2688</v>
      </c>
      <c r="E2298" t="s">
        <v>2689</v>
      </c>
      <c r="F2298" s="1">
        <v>337349</v>
      </c>
      <c r="G2298" t="s">
        <v>36</v>
      </c>
      <c r="H2298" t="s">
        <v>264</v>
      </c>
      <c r="I2298" t="s">
        <v>265</v>
      </c>
    </row>
    <row r="2299" spans="1:10" x14ac:dyDescent="0.25">
      <c r="A2299" s="7">
        <v>8081</v>
      </c>
      <c r="B2299">
        <v>2019</v>
      </c>
      <c r="C2299" t="s">
        <v>185</v>
      </c>
      <c r="D2299" t="s">
        <v>1867</v>
      </c>
      <c r="E2299" t="s">
        <v>294</v>
      </c>
      <c r="F2299" s="1">
        <v>333585</v>
      </c>
      <c r="G2299" t="s">
        <v>36</v>
      </c>
      <c r="H2299" t="s">
        <v>37</v>
      </c>
      <c r="I2299" t="s">
        <v>272</v>
      </c>
    </row>
    <row r="2300" spans="1:10" x14ac:dyDescent="0.25">
      <c r="A2300" s="7">
        <v>38065</v>
      </c>
      <c r="B2300">
        <v>2019</v>
      </c>
      <c r="C2300" t="s">
        <v>33</v>
      </c>
      <c r="D2300" t="s">
        <v>1694</v>
      </c>
      <c r="E2300" t="s">
        <v>1695</v>
      </c>
      <c r="F2300" s="1">
        <v>98.6</v>
      </c>
      <c r="G2300" t="s">
        <v>42</v>
      </c>
      <c r="H2300" t="s">
        <v>43</v>
      </c>
      <c r="I2300" t="s">
        <v>44</v>
      </c>
    </row>
    <row r="2301" spans="1:10" x14ac:dyDescent="0.25">
      <c r="A2301" s="7">
        <v>55065</v>
      </c>
      <c r="B2301">
        <v>2019</v>
      </c>
      <c r="C2301" t="s">
        <v>242</v>
      </c>
      <c r="D2301" t="s">
        <v>2690</v>
      </c>
      <c r="E2301" t="s">
        <v>2691</v>
      </c>
      <c r="F2301" s="1">
        <v>98</v>
      </c>
      <c r="G2301" t="s">
        <v>42</v>
      </c>
      <c r="H2301" t="s">
        <v>43</v>
      </c>
      <c r="I2301" t="s">
        <v>44</v>
      </c>
    </row>
    <row r="2302" spans="1:10" x14ac:dyDescent="0.25">
      <c r="A2302" s="7">
        <v>46021</v>
      </c>
      <c r="B2302">
        <v>2019</v>
      </c>
      <c r="C2302" t="s">
        <v>1139</v>
      </c>
      <c r="D2302" t="s">
        <v>85</v>
      </c>
      <c r="E2302" t="s">
        <v>2692</v>
      </c>
      <c r="F2302" s="1">
        <v>97.8</v>
      </c>
      <c r="G2302" t="s">
        <v>42</v>
      </c>
      <c r="H2302" t="s">
        <v>43</v>
      </c>
      <c r="I2302" t="s">
        <v>44</v>
      </c>
    </row>
    <row r="2303" spans="1:10" x14ac:dyDescent="0.25">
      <c r="A2303" s="7">
        <v>54001</v>
      </c>
      <c r="B2303">
        <v>2019</v>
      </c>
      <c r="C2303" t="s">
        <v>94</v>
      </c>
      <c r="D2303" t="s">
        <v>2693</v>
      </c>
      <c r="E2303" t="s">
        <v>1769</v>
      </c>
      <c r="F2303" s="1">
        <v>97.6</v>
      </c>
      <c r="G2303" t="s">
        <v>42</v>
      </c>
      <c r="H2303" t="s">
        <v>43</v>
      </c>
      <c r="I2303" t="s">
        <v>44</v>
      </c>
    </row>
    <row r="2304" spans="1:10" x14ac:dyDescent="0.25">
      <c r="A2304" s="7">
        <v>53005</v>
      </c>
      <c r="B2304">
        <v>2019</v>
      </c>
      <c r="C2304" t="s">
        <v>51</v>
      </c>
      <c r="D2304" t="s">
        <v>57</v>
      </c>
      <c r="E2304" t="s">
        <v>2694</v>
      </c>
      <c r="F2304" s="1">
        <v>95.9</v>
      </c>
      <c r="G2304" t="s">
        <v>42</v>
      </c>
      <c r="H2304" t="s">
        <v>43</v>
      </c>
      <c r="I2304" t="s">
        <v>44</v>
      </c>
    </row>
    <row r="2305" spans="1:9" x14ac:dyDescent="0.25">
      <c r="A2305" s="7">
        <v>23017</v>
      </c>
      <c r="B2305">
        <v>2019</v>
      </c>
      <c r="C2305" t="s">
        <v>1792</v>
      </c>
      <c r="D2305" t="s">
        <v>2167</v>
      </c>
      <c r="E2305" t="s">
        <v>2168</v>
      </c>
      <c r="F2305" s="1">
        <v>93.399999999999991</v>
      </c>
      <c r="G2305" t="s">
        <v>42</v>
      </c>
      <c r="H2305" t="s">
        <v>43</v>
      </c>
      <c r="I2305" t="s">
        <v>44</v>
      </c>
    </row>
    <row r="2306" spans="1:9" x14ac:dyDescent="0.25">
      <c r="A2306" s="7">
        <v>35019</v>
      </c>
      <c r="B2306">
        <v>2019</v>
      </c>
      <c r="C2306" t="s">
        <v>266</v>
      </c>
      <c r="D2306" t="s">
        <v>427</v>
      </c>
      <c r="E2306" t="s">
        <v>2695</v>
      </c>
      <c r="F2306" s="1">
        <v>90</v>
      </c>
      <c r="G2306" t="s">
        <v>42</v>
      </c>
      <c r="H2306" t="s">
        <v>43</v>
      </c>
      <c r="I2306" t="s">
        <v>44</v>
      </c>
    </row>
    <row r="2307" spans="1:9" x14ac:dyDescent="0.25">
      <c r="A2307" s="7">
        <v>42105</v>
      </c>
      <c r="B2307">
        <v>2019</v>
      </c>
      <c r="C2307" t="s">
        <v>26</v>
      </c>
      <c r="D2307" t="s">
        <v>1624</v>
      </c>
      <c r="E2307" t="s">
        <v>1625</v>
      </c>
      <c r="F2307" s="1">
        <v>90</v>
      </c>
      <c r="G2307" t="s">
        <v>42</v>
      </c>
      <c r="H2307" t="s">
        <v>43</v>
      </c>
      <c r="I2307" t="s">
        <v>44</v>
      </c>
    </row>
    <row r="2308" spans="1:9" x14ac:dyDescent="0.25">
      <c r="A2308" s="7">
        <v>31181</v>
      </c>
      <c r="B2308">
        <v>2019</v>
      </c>
      <c r="C2308" t="s">
        <v>1013</v>
      </c>
      <c r="D2308" t="s">
        <v>1438</v>
      </c>
      <c r="E2308" t="s">
        <v>2696</v>
      </c>
      <c r="F2308" s="1">
        <v>89.7</v>
      </c>
      <c r="G2308" t="s">
        <v>42</v>
      </c>
      <c r="H2308" t="s">
        <v>43</v>
      </c>
      <c r="I2308" t="s">
        <v>44</v>
      </c>
    </row>
    <row r="2309" spans="1:9" x14ac:dyDescent="0.25">
      <c r="A2309" s="7">
        <v>19189</v>
      </c>
      <c r="B2309">
        <v>2019</v>
      </c>
      <c r="C2309" t="s">
        <v>207</v>
      </c>
      <c r="D2309" t="s">
        <v>1921</v>
      </c>
      <c r="E2309" t="s">
        <v>2645</v>
      </c>
      <c r="F2309" s="1">
        <v>86</v>
      </c>
      <c r="G2309" t="s">
        <v>42</v>
      </c>
      <c r="H2309" t="s">
        <v>43</v>
      </c>
      <c r="I2309" t="s">
        <v>44</v>
      </c>
    </row>
    <row r="2310" spans="1:9" x14ac:dyDescent="0.25">
      <c r="A2310" s="7">
        <v>23009</v>
      </c>
      <c r="B2310">
        <v>2019</v>
      </c>
      <c r="C2310" t="s">
        <v>1792</v>
      </c>
      <c r="D2310" t="s">
        <v>1040</v>
      </c>
      <c r="E2310" t="s">
        <v>2440</v>
      </c>
      <c r="F2310" s="1">
        <v>85.5</v>
      </c>
      <c r="G2310" t="s">
        <v>42</v>
      </c>
      <c r="H2310" t="s">
        <v>43</v>
      </c>
      <c r="I2310" t="s">
        <v>44</v>
      </c>
    </row>
    <row r="2311" spans="1:9" x14ac:dyDescent="0.25">
      <c r="A2311" s="7">
        <v>37039</v>
      </c>
      <c r="B2311">
        <v>2019</v>
      </c>
      <c r="C2311" t="s">
        <v>168</v>
      </c>
      <c r="D2311" t="s">
        <v>443</v>
      </c>
      <c r="E2311" t="s">
        <v>2697</v>
      </c>
      <c r="F2311" s="1">
        <v>3</v>
      </c>
      <c r="G2311" t="s">
        <v>97</v>
      </c>
      <c r="H2311" t="s">
        <v>43</v>
      </c>
      <c r="I2311" t="s">
        <v>44</v>
      </c>
    </row>
    <row r="2312" spans="1:9" x14ac:dyDescent="0.25">
      <c r="A2312" s="7">
        <v>35027</v>
      </c>
      <c r="B2312">
        <v>2019</v>
      </c>
      <c r="C2312" t="s">
        <v>266</v>
      </c>
      <c r="D2312" t="s">
        <v>664</v>
      </c>
      <c r="E2312" t="s">
        <v>2698</v>
      </c>
      <c r="F2312" s="1">
        <v>3</v>
      </c>
      <c r="G2312" t="s">
        <v>97</v>
      </c>
      <c r="H2312" t="s">
        <v>43</v>
      </c>
      <c r="I2312" t="s">
        <v>44</v>
      </c>
    </row>
    <row r="2313" spans="1:9" x14ac:dyDescent="0.25">
      <c r="A2313" s="7">
        <v>39011</v>
      </c>
      <c r="B2313">
        <v>2019</v>
      </c>
      <c r="C2313" t="s">
        <v>65</v>
      </c>
      <c r="D2313" t="s">
        <v>2699</v>
      </c>
      <c r="E2313" t="s">
        <v>2700</v>
      </c>
      <c r="F2313" s="1">
        <v>3</v>
      </c>
      <c r="G2313" t="s">
        <v>97</v>
      </c>
      <c r="H2313" t="s">
        <v>43</v>
      </c>
      <c r="I2313" t="s">
        <v>44</v>
      </c>
    </row>
    <row r="2314" spans="1:9" x14ac:dyDescent="0.25">
      <c r="A2314" s="7">
        <v>39065</v>
      </c>
      <c r="B2314">
        <v>2019</v>
      </c>
      <c r="C2314" t="s">
        <v>65</v>
      </c>
      <c r="D2314" t="s">
        <v>1818</v>
      </c>
      <c r="E2314" t="s">
        <v>2701</v>
      </c>
      <c r="F2314" s="1">
        <v>3</v>
      </c>
      <c r="G2314" t="s">
        <v>97</v>
      </c>
      <c r="H2314" t="s">
        <v>43</v>
      </c>
      <c r="I2314" t="s">
        <v>44</v>
      </c>
    </row>
    <row r="2315" spans="1:9" x14ac:dyDescent="0.25">
      <c r="A2315" s="7">
        <v>40085</v>
      </c>
      <c r="B2315">
        <v>2019</v>
      </c>
      <c r="C2315" t="s">
        <v>194</v>
      </c>
      <c r="D2315" t="s">
        <v>2702</v>
      </c>
      <c r="E2315" t="s">
        <v>1551</v>
      </c>
      <c r="F2315" s="1">
        <v>3</v>
      </c>
      <c r="G2315" t="s">
        <v>97</v>
      </c>
      <c r="H2315" t="s">
        <v>43</v>
      </c>
      <c r="I2315" t="s">
        <v>44</v>
      </c>
    </row>
    <row r="2316" spans="1:9" x14ac:dyDescent="0.25">
      <c r="A2316" s="7">
        <v>42017</v>
      </c>
      <c r="B2316">
        <v>2019</v>
      </c>
      <c r="C2316" t="s">
        <v>26</v>
      </c>
      <c r="D2316" t="s">
        <v>870</v>
      </c>
      <c r="E2316" t="s">
        <v>871</v>
      </c>
      <c r="F2316" s="1">
        <v>3</v>
      </c>
      <c r="G2316" t="s">
        <v>97</v>
      </c>
      <c r="H2316" t="s">
        <v>43</v>
      </c>
      <c r="I2316" t="s">
        <v>44</v>
      </c>
    </row>
    <row r="2317" spans="1:9" x14ac:dyDescent="0.25">
      <c r="A2317" s="7">
        <v>42075</v>
      </c>
      <c r="B2317">
        <v>2019</v>
      </c>
      <c r="C2317" t="s">
        <v>26</v>
      </c>
      <c r="D2317" t="s">
        <v>1462</v>
      </c>
      <c r="E2317" t="s">
        <v>1463</v>
      </c>
      <c r="F2317" s="1">
        <v>3</v>
      </c>
      <c r="G2317" t="s">
        <v>97</v>
      </c>
      <c r="H2317" t="s">
        <v>43</v>
      </c>
      <c r="I2317" t="s">
        <v>44</v>
      </c>
    </row>
    <row r="2318" spans="1:9" x14ac:dyDescent="0.25">
      <c r="A2318" s="7">
        <v>42089</v>
      </c>
      <c r="B2318">
        <v>2019</v>
      </c>
      <c r="C2318" t="s">
        <v>26</v>
      </c>
      <c r="D2318" t="s">
        <v>110</v>
      </c>
      <c r="E2318" t="s">
        <v>2703</v>
      </c>
      <c r="F2318" s="1">
        <v>3</v>
      </c>
      <c r="G2318" t="s">
        <v>97</v>
      </c>
      <c r="H2318" t="s">
        <v>43</v>
      </c>
      <c r="I2318" t="s">
        <v>44</v>
      </c>
    </row>
    <row r="2319" spans="1:9" x14ac:dyDescent="0.25">
      <c r="A2319" s="7">
        <v>42109</v>
      </c>
      <c r="B2319">
        <v>2019</v>
      </c>
      <c r="C2319" t="s">
        <v>26</v>
      </c>
      <c r="D2319" t="s">
        <v>1095</v>
      </c>
      <c r="E2319" t="s">
        <v>1096</v>
      </c>
      <c r="F2319" s="1">
        <v>3</v>
      </c>
      <c r="G2319" t="s">
        <v>97</v>
      </c>
      <c r="H2319" t="s">
        <v>43</v>
      </c>
      <c r="I2319" t="s">
        <v>44</v>
      </c>
    </row>
    <row r="2320" spans="1:9" x14ac:dyDescent="0.25">
      <c r="A2320" s="7">
        <v>45007</v>
      </c>
      <c r="B2320">
        <v>2019</v>
      </c>
      <c r="C2320" t="s">
        <v>173</v>
      </c>
      <c r="D2320" t="s">
        <v>400</v>
      </c>
      <c r="E2320" t="s">
        <v>401</v>
      </c>
      <c r="F2320" s="1">
        <v>3</v>
      </c>
      <c r="G2320" t="s">
        <v>97</v>
      </c>
      <c r="H2320" t="s">
        <v>43</v>
      </c>
      <c r="I2320" t="s">
        <v>44</v>
      </c>
    </row>
    <row r="2321" spans="1:10" x14ac:dyDescent="0.25">
      <c r="A2321" s="7">
        <v>51019</v>
      </c>
      <c r="B2321">
        <v>2019</v>
      </c>
      <c r="C2321" t="s">
        <v>355</v>
      </c>
      <c r="D2321" t="s">
        <v>2704</v>
      </c>
      <c r="E2321" t="s">
        <v>2705</v>
      </c>
      <c r="F2321" s="1">
        <v>3</v>
      </c>
      <c r="G2321" t="s">
        <v>97</v>
      </c>
      <c r="H2321" t="s">
        <v>43</v>
      </c>
      <c r="I2321" t="s">
        <v>44</v>
      </c>
    </row>
    <row r="2322" spans="1:10" x14ac:dyDescent="0.25">
      <c r="A2322" s="7">
        <v>13107</v>
      </c>
      <c r="B2322">
        <v>2019</v>
      </c>
      <c r="C2322" t="s">
        <v>109</v>
      </c>
      <c r="D2322" t="s">
        <v>2706</v>
      </c>
      <c r="E2322" t="s">
        <v>2707</v>
      </c>
      <c r="F2322" s="1">
        <v>2.9</v>
      </c>
      <c r="G2322" t="s">
        <v>97</v>
      </c>
      <c r="H2322" t="s">
        <v>43</v>
      </c>
      <c r="I2322" t="s">
        <v>44</v>
      </c>
    </row>
    <row r="2323" spans="1:10" x14ac:dyDescent="0.25">
      <c r="A2323" s="7">
        <v>34031</v>
      </c>
      <c r="B2323">
        <v>2019</v>
      </c>
      <c r="C2323" t="s">
        <v>148</v>
      </c>
      <c r="D2323" t="s">
        <v>2708</v>
      </c>
      <c r="E2323" t="s">
        <v>2709</v>
      </c>
      <c r="F2323" s="1">
        <v>2.9</v>
      </c>
      <c r="G2323" t="s">
        <v>97</v>
      </c>
      <c r="H2323" t="s">
        <v>43</v>
      </c>
      <c r="I2323" t="s">
        <v>44</v>
      </c>
    </row>
    <row r="2324" spans="1:10" x14ac:dyDescent="0.25">
      <c r="A2324" s="7">
        <v>35051</v>
      </c>
      <c r="B2324">
        <v>2019</v>
      </c>
      <c r="C2324" t="s">
        <v>266</v>
      </c>
      <c r="D2324" t="s">
        <v>2710</v>
      </c>
      <c r="E2324" t="s">
        <v>2711</v>
      </c>
      <c r="F2324" s="1">
        <v>2.9</v>
      </c>
      <c r="G2324" t="s">
        <v>97</v>
      </c>
      <c r="H2324" t="s">
        <v>43</v>
      </c>
      <c r="I2324" t="s">
        <v>44</v>
      </c>
    </row>
    <row r="2325" spans="1:10" x14ac:dyDescent="0.25">
      <c r="A2325" s="7">
        <v>42101</v>
      </c>
      <c r="B2325">
        <v>2019</v>
      </c>
      <c r="C2325" t="s">
        <v>26</v>
      </c>
      <c r="D2325" t="s">
        <v>1269</v>
      </c>
      <c r="E2325" t="s">
        <v>1270</v>
      </c>
      <c r="F2325" s="1">
        <v>2.9</v>
      </c>
      <c r="G2325" t="s">
        <v>97</v>
      </c>
      <c r="H2325" t="s">
        <v>43</v>
      </c>
      <c r="I2325" t="s">
        <v>44</v>
      </c>
    </row>
    <row r="2326" spans="1:10" x14ac:dyDescent="0.25">
      <c r="A2326" s="7">
        <v>12001</v>
      </c>
      <c r="B2326">
        <v>2019</v>
      </c>
      <c r="C2326" t="s">
        <v>119</v>
      </c>
      <c r="D2326" t="s">
        <v>2003</v>
      </c>
      <c r="E2326" t="s">
        <v>2004</v>
      </c>
      <c r="F2326" s="1">
        <v>2.8</v>
      </c>
      <c r="G2326" t="s">
        <v>97</v>
      </c>
      <c r="H2326" t="s">
        <v>43</v>
      </c>
      <c r="I2326" t="s">
        <v>44</v>
      </c>
    </row>
    <row r="2327" spans="1:10" x14ac:dyDescent="0.25">
      <c r="A2327" s="7">
        <v>18059</v>
      </c>
      <c r="B2327">
        <v>2019</v>
      </c>
      <c r="C2327" t="s">
        <v>56</v>
      </c>
      <c r="D2327" t="s">
        <v>1040</v>
      </c>
      <c r="E2327" t="s">
        <v>2712</v>
      </c>
      <c r="F2327" s="1">
        <v>2.8</v>
      </c>
      <c r="G2327" t="s">
        <v>97</v>
      </c>
      <c r="H2327" t="s">
        <v>43</v>
      </c>
      <c r="I2327" t="s">
        <v>44</v>
      </c>
    </row>
    <row r="2328" spans="1:10" x14ac:dyDescent="0.25">
      <c r="A2328" s="7">
        <v>26089</v>
      </c>
      <c r="B2328">
        <v>2019</v>
      </c>
      <c r="C2328" t="s">
        <v>171</v>
      </c>
      <c r="D2328" t="s">
        <v>2713</v>
      </c>
      <c r="E2328" t="s">
        <v>2714</v>
      </c>
      <c r="F2328" s="1">
        <v>2.8</v>
      </c>
      <c r="G2328" t="s">
        <v>97</v>
      </c>
      <c r="H2328" t="s">
        <v>43</v>
      </c>
      <c r="I2328" t="s">
        <v>44</v>
      </c>
    </row>
    <row r="2329" spans="1:10" x14ac:dyDescent="0.25">
      <c r="A2329" s="7">
        <v>29013</v>
      </c>
      <c r="B2329">
        <v>2019</v>
      </c>
      <c r="C2329" t="s">
        <v>837</v>
      </c>
      <c r="D2329" t="s">
        <v>2715</v>
      </c>
      <c r="E2329" t="s">
        <v>2716</v>
      </c>
      <c r="F2329" s="1">
        <v>2.8</v>
      </c>
      <c r="G2329" t="s">
        <v>97</v>
      </c>
      <c r="H2329" t="s">
        <v>43</v>
      </c>
      <c r="I2329" t="s">
        <v>44</v>
      </c>
    </row>
    <row r="2330" spans="1:10" x14ac:dyDescent="0.25">
      <c r="A2330" s="7">
        <v>29079</v>
      </c>
      <c r="B2330">
        <v>2019</v>
      </c>
      <c r="C2330" t="s">
        <v>837</v>
      </c>
      <c r="D2330" t="s">
        <v>1892</v>
      </c>
      <c r="E2330" t="s">
        <v>2717</v>
      </c>
      <c r="F2330" s="1">
        <v>2.8</v>
      </c>
      <c r="G2330" t="s">
        <v>97</v>
      </c>
      <c r="H2330" t="s">
        <v>43</v>
      </c>
      <c r="I2330" t="s">
        <v>44</v>
      </c>
    </row>
    <row r="2331" spans="1:10" x14ac:dyDescent="0.25">
      <c r="A2331" s="7">
        <v>29121</v>
      </c>
      <c r="B2331">
        <v>2019</v>
      </c>
      <c r="C2331" t="s">
        <v>837</v>
      </c>
      <c r="D2331" t="s">
        <v>2718</v>
      </c>
      <c r="E2331" t="s">
        <v>2719</v>
      </c>
      <c r="F2331" s="1">
        <v>2.8</v>
      </c>
      <c r="G2331" t="s">
        <v>97</v>
      </c>
      <c r="H2331" t="s">
        <v>43</v>
      </c>
      <c r="I2331" t="s">
        <v>44</v>
      </c>
    </row>
    <row r="2332" spans="1:10" x14ac:dyDescent="0.25">
      <c r="A2332" s="7">
        <v>29161</v>
      </c>
      <c r="B2332">
        <v>2019</v>
      </c>
      <c r="C2332" t="s">
        <v>837</v>
      </c>
      <c r="D2332" t="s">
        <v>2720</v>
      </c>
      <c r="E2332" t="s">
        <v>2721</v>
      </c>
      <c r="F2332" s="1">
        <v>2.8</v>
      </c>
      <c r="G2332" t="s">
        <v>97</v>
      </c>
      <c r="H2332" t="s">
        <v>43</v>
      </c>
      <c r="I2332" t="s">
        <v>44</v>
      </c>
    </row>
    <row r="2333" spans="1:10" x14ac:dyDescent="0.25">
      <c r="A2333" s="7">
        <v>29169</v>
      </c>
      <c r="B2333">
        <v>2019</v>
      </c>
      <c r="C2333" t="s">
        <v>837</v>
      </c>
      <c r="D2333" t="s">
        <v>1746</v>
      </c>
      <c r="E2333" t="s">
        <v>2722</v>
      </c>
      <c r="F2333" s="1">
        <v>2.8</v>
      </c>
      <c r="G2333" t="s">
        <v>97</v>
      </c>
      <c r="H2333" t="s">
        <v>43</v>
      </c>
      <c r="I2333" t="s">
        <v>44</v>
      </c>
    </row>
    <row r="2334" spans="1:10" x14ac:dyDescent="0.25">
      <c r="A2334" s="7">
        <v>29195</v>
      </c>
      <c r="B2334">
        <v>2019</v>
      </c>
      <c r="C2334" t="s">
        <v>837</v>
      </c>
      <c r="D2334" t="s">
        <v>1702</v>
      </c>
      <c r="E2334" t="s">
        <v>2723</v>
      </c>
      <c r="F2334" s="1">
        <v>2.8</v>
      </c>
      <c r="G2334" t="s">
        <v>97</v>
      </c>
      <c r="H2334" t="s">
        <v>43</v>
      </c>
      <c r="I2334" t="s">
        <v>44</v>
      </c>
    </row>
    <row r="2335" spans="1:10" x14ac:dyDescent="0.25">
      <c r="A2335" s="7">
        <v>37129</v>
      </c>
      <c r="B2335">
        <v>2019</v>
      </c>
      <c r="C2335" t="s">
        <v>168</v>
      </c>
      <c r="D2335" t="s">
        <v>1361</v>
      </c>
      <c r="E2335" t="s">
        <v>1362</v>
      </c>
      <c r="F2335" s="1">
        <v>2.8</v>
      </c>
      <c r="G2335" t="s">
        <v>97</v>
      </c>
      <c r="H2335" t="s">
        <v>43</v>
      </c>
      <c r="I2335" t="s">
        <v>44</v>
      </c>
    </row>
    <row r="2336" spans="1:10" x14ac:dyDescent="0.25">
      <c r="A2336" s="7">
        <v>17079</v>
      </c>
      <c r="B2336">
        <v>2019</v>
      </c>
      <c r="C2336" t="s">
        <v>122</v>
      </c>
      <c r="D2336" t="s">
        <v>747</v>
      </c>
      <c r="E2336" t="s">
        <v>2724</v>
      </c>
      <c r="F2336" s="1">
        <v>617.4</v>
      </c>
      <c r="G2336" t="s">
        <v>63</v>
      </c>
      <c r="H2336" t="s">
        <v>43</v>
      </c>
      <c r="I2336" t="s">
        <v>44</v>
      </c>
      <c r="J2336" t="s">
        <v>64</v>
      </c>
    </row>
    <row r="2337" spans="1:11" x14ac:dyDescent="0.25">
      <c r="A2337" s="7">
        <v>17079</v>
      </c>
      <c r="B2337">
        <v>2019</v>
      </c>
      <c r="C2337" t="s">
        <v>122</v>
      </c>
      <c r="D2337" t="s">
        <v>747</v>
      </c>
      <c r="E2337" t="s">
        <v>2724</v>
      </c>
      <c r="F2337">
        <v>617.4</v>
      </c>
      <c r="G2337" t="s">
        <v>238</v>
      </c>
      <c r="H2337" t="s">
        <v>43</v>
      </c>
      <c r="I2337" t="s">
        <v>44</v>
      </c>
      <c r="J2337" t="s">
        <v>239</v>
      </c>
      <c r="K2337">
        <v>2016</v>
      </c>
    </row>
    <row r="2338" spans="1:11" x14ac:dyDescent="0.25">
      <c r="A2338" s="7">
        <v>12057</v>
      </c>
      <c r="B2338">
        <v>2019</v>
      </c>
      <c r="C2338" t="s">
        <v>119</v>
      </c>
      <c r="D2338" t="s">
        <v>309</v>
      </c>
      <c r="E2338" t="s">
        <v>310</v>
      </c>
      <c r="F2338">
        <v>617</v>
      </c>
      <c r="G2338" t="s">
        <v>238</v>
      </c>
      <c r="H2338" t="s">
        <v>43</v>
      </c>
      <c r="I2338" t="s">
        <v>44</v>
      </c>
      <c r="J2338" t="s">
        <v>239</v>
      </c>
      <c r="K2338">
        <v>2003.5</v>
      </c>
    </row>
    <row r="2339" spans="1:11" x14ac:dyDescent="0.25">
      <c r="A2339" s="7">
        <v>22019</v>
      </c>
      <c r="B2339">
        <v>2019</v>
      </c>
      <c r="C2339" t="s">
        <v>127</v>
      </c>
      <c r="D2339" t="s">
        <v>155</v>
      </c>
      <c r="E2339" t="s">
        <v>156</v>
      </c>
      <c r="F2339" s="1">
        <v>614.6</v>
      </c>
      <c r="G2339" t="s">
        <v>63</v>
      </c>
      <c r="H2339" t="s">
        <v>43</v>
      </c>
      <c r="I2339" t="s">
        <v>44</v>
      </c>
      <c r="J2339" t="s">
        <v>64</v>
      </c>
    </row>
    <row r="2340" spans="1:11" x14ac:dyDescent="0.25">
      <c r="A2340" s="7">
        <v>5057</v>
      </c>
      <c r="B2340">
        <v>2019</v>
      </c>
      <c r="C2340" t="s">
        <v>250</v>
      </c>
      <c r="D2340" t="s">
        <v>2494</v>
      </c>
      <c r="E2340" t="s">
        <v>2495</v>
      </c>
      <c r="F2340" s="1">
        <v>609</v>
      </c>
      <c r="G2340" t="s">
        <v>63</v>
      </c>
      <c r="H2340" t="s">
        <v>43</v>
      </c>
      <c r="I2340" t="s">
        <v>44</v>
      </c>
      <c r="J2340" t="s">
        <v>64</v>
      </c>
    </row>
    <row r="2341" spans="1:11" x14ac:dyDescent="0.25">
      <c r="A2341" s="7">
        <v>18127</v>
      </c>
      <c r="B2341">
        <v>2019</v>
      </c>
      <c r="C2341" t="s">
        <v>56</v>
      </c>
      <c r="D2341" t="s">
        <v>2175</v>
      </c>
      <c r="E2341" t="s">
        <v>2176</v>
      </c>
      <c r="F2341">
        <v>603.5</v>
      </c>
      <c r="G2341" t="s">
        <v>238</v>
      </c>
      <c r="H2341" t="s">
        <v>43</v>
      </c>
      <c r="I2341" t="s">
        <v>44</v>
      </c>
      <c r="J2341" t="s">
        <v>239</v>
      </c>
      <c r="K2341">
        <v>2018</v>
      </c>
    </row>
    <row r="2342" spans="1:11" x14ac:dyDescent="0.25">
      <c r="A2342" s="7">
        <v>21091</v>
      </c>
      <c r="B2342">
        <v>2019</v>
      </c>
      <c r="C2342" t="s">
        <v>555</v>
      </c>
      <c r="D2342" t="s">
        <v>1040</v>
      </c>
      <c r="E2342" t="s">
        <v>2725</v>
      </c>
      <c r="F2342" s="1">
        <v>602</v>
      </c>
      <c r="G2342" t="s">
        <v>63</v>
      </c>
      <c r="H2342" t="s">
        <v>43</v>
      </c>
      <c r="I2342" t="s">
        <v>44</v>
      </c>
      <c r="J2342" t="s">
        <v>64</v>
      </c>
    </row>
    <row r="2343" spans="1:11" x14ac:dyDescent="0.25">
      <c r="A2343" s="7">
        <v>17197</v>
      </c>
      <c r="B2343">
        <v>2019</v>
      </c>
      <c r="C2343" t="s">
        <v>122</v>
      </c>
      <c r="D2343" t="s">
        <v>123</v>
      </c>
      <c r="E2343" t="s">
        <v>124</v>
      </c>
      <c r="F2343" s="1">
        <v>598.4</v>
      </c>
      <c r="G2343" t="s">
        <v>63</v>
      </c>
      <c r="H2343" t="s">
        <v>43</v>
      </c>
      <c r="I2343" t="s">
        <v>44</v>
      </c>
      <c r="J2343" t="s">
        <v>64</v>
      </c>
    </row>
    <row r="2344" spans="1:11" x14ac:dyDescent="0.25">
      <c r="A2344" s="7">
        <v>27163</v>
      </c>
      <c r="B2344">
        <v>2019</v>
      </c>
      <c r="C2344" t="s">
        <v>319</v>
      </c>
      <c r="D2344" t="s">
        <v>457</v>
      </c>
      <c r="E2344" t="s">
        <v>1209</v>
      </c>
      <c r="F2344" s="1">
        <v>598.4</v>
      </c>
      <c r="G2344" t="s">
        <v>63</v>
      </c>
      <c r="H2344" t="s">
        <v>43</v>
      </c>
      <c r="I2344" t="s">
        <v>44</v>
      </c>
      <c r="J2344" t="s">
        <v>64</v>
      </c>
    </row>
    <row r="2345" spans="1:11" x14ac:dyDescent="0.25">
      <c r="A2345" s="7">
        <v>13067</v>
      </c>
      <c r="B2345">
        <v>2019</v>
      </c>
      <c r="C2345" t="s">
        <v>109</v>
      </c>
      <c r="D2345" t="s">
        <v>151</v>
      </c>
      <c r="E2345" t="s">
        <v>152</v>
      </c>
      <c r="F2345">
        <v>598.4</v>
      </c>
      <c r="G2345" t="s">
        <v>238</v>
      </c>
      <c r="H2345" t="s">
        <v>43</v>
      </c>
      <c r="I2345" t="s">
        <v>44</v>
      </c>
      <c r="J2345" t="s">
        <v>239</v>
      </c>
      <c r="K2345">
        <v>2011.5</v>
      </c>
    </row>
    <row r="2346" spans="1:11" x14ac:dyDescent="0.25">
      <c r="A2346" s="7">
        <v>30021</v>
      </c>
      <c r="B2346">
        <v>2019</v>
      </c>
      <c r="C2346" t="s">
        <v>91</v>
      </c>
      <c r="D2346" t="s">
        <v>328</v>
      </c>
      <c r="E2346" t="s">
        <v>2264</v>
      </c>
      <c r="F2346" s="1">
        <v>83.7</v>
      </c>
      <c r="G2346" t="s">
        <v>71</v>
      </c>
      <c r="H2346" t="s">
        <v>43</v>
      </c>
      <c r="I2346" t="s">
        <v>44</v>
      </c>
      <c r="J2346" t="s">
        <v>72</v>
      </c>
    </row>
    <row r="2347" spans="1:11" x14ac:dyDescent="0.25">
      <c r="A2347" s="7">
        <v>13051</v>
      </c>
      <c r="B2347">
        <v>2019</v>
      </c>
      <c r="C2347" t="s">
        <v>109</v>
      </c>
      <c r="D2347" t="s">
        <v>1898</v>
      </c>
      <c r="E2347" t="s">
        <v>2726</v>
      </c>
      <c r="F2347" s="1">
        <v>82.9</v>
      </c>
      <c r="G2347" t="s">
        <v>71</v>
      </c>
      <c r="H2347" t="s">
        <v>43</v>
      </c>
      <c r="I2347" t="s">
        <v>44</v>
      </c>
      <c r="J2347" t="s">
        <v>72</v>
      </c>
    </row>
    <row r="2348" spans="1:11" x14ac:dyDescent="0.25">
      <c r="A2348" s="7">
        <v>18177</v>
      </c>
      <c r="B2348">
        <v>2019</v>
      </c>
      <c r="C2348" t="s">
        <v>56</v>
      </c>
      <c r="D2348" t="s">
        <v>421</v>
      </c>
      <c r="E2348" t="s">
        <v>2079</v>
      </c>
      <c r="F2348" s="1">
        <v>82.8</v>
      </c>
      <c r="G2348" t="s">
        <v>71</v>
      </c>
      <c r="H2348" t="s">
        <v>43</v>
      </c>
      <c r="I2348" t="s">
        <v>44</v>
      </c>
      <c r="J2348" t="s">
        <v>72</v>
      </c>
    </row>
    <row r="2349" spans="1:11" x14ac:dyDescent="0.25">
      <c r="A2349" s="7">
        <v>17019</v>
      </c>
      <c r="B2349">
        <v>2019</v>
      </c>
      <c r="C2349" t="s">
        <v>122</v>
      </c>
      <c r="D2349" t="s">
        <v>2501</v>
      </c>
      <c r="E2349" t="s">
        <v>2502</v>
      </c>
      <c r="F2349" s="1">
        <v>81.3</v>
      </c>
      <c r="G2349" t="s">
        <v>71</v>
      </c>
      <c r="H2349" t="s">
        <v>43</v>
      </c>
      <c r="I2349" t="s">
        <v>44</v>
      </c>
      <c r="J2349" t="s">
        <v>72</v>
      </c>
    </row>
    <row r="2350" spans="1:11" x14ac:dyDescent="0.25">
      <c r="A2350" s="7">
        <v>25025</v>
      </c>
      <c r="B2350">
        <v>2019</v>
      </c>
      <c r="C2350" t="s">
        <v>228</v>
      </c>
      <c r="D2350" t="s">
        <v>181</v>
      </c>
      <c r="E2350" t="s">
        <v>2573</v>
      </c>
      <c r="F2350" s="1">
        <v>80.8</v>
      </c>
      <c r="G2350" t="s">
        <v>71</v>
      </c>
      <c r="H2350" t="s">
        <v>43</v>
      </c>
      <c r="I2350" t="s">
        <v>44</v>
      </c>
      <c r="J2350" t="s">
        <v>72</v>
      </c>
    </row>
    <row r="2351" spans="1:11" x14ac:dyDescent="0.25">
      <c r="A2351" s="7">
        <v>29117</v>
      </c>
      <c r="B2351">
        <v>2019</v>
      </c>
      <c r="C2351" t="s">
        <v>837</v>
      </c>
      <c r="D2351" t="s">
        <v>987</v>
      </c>
      <c r="E2351" t="s">
        <v>2727</v>
      </c>
      <c r="F2351" s="1">
        <v>80</v>
      </c>
      <c r="G2351" t="s">
        <v>71</v>
      </c>
      <c r="H2351" t="s">
        <v>43</v>
      </c>
      <c r="I2351" t="s">
        <v>44</v>
      </c>
      <c r="J2351" t="s">
        <v>72</v>
      </c>
    </row>
    <row r="2352" spans="1:11" x14ac:dyDescent="0.25">
      <c r="A2352" s="7">
        <v>48485</v>
      </c>
      <c r="B2352">
        <v>2019</v>
      </c>
      <c r="C2352" t="s">
        <v>45</v>
      </c>
      <c r="D2352" t="s">
        <v>1608</v>
      </c>
      <c r="E2352" t="s">
        <v>1609</v>
      </c>
      <c r="F2352" s="1">
        <v>80</v>
      </c>
      <c r="G2352" t="s">
        <v>71</v>
      </c>
      <c r="H2352" t="s">
        <v>43</v>
      </c>
      <c r="I2352" t="s">
        <v>44</v>
      </c>
      <c r="J2352" t="s">
        <v>72</v>
      </c>
    </row>
    <row r="2353" spans="1:10" x14ac:dyDescent="0.25">
      <c r="A2353" s="7">
        <v>22109</v>
      </c>
      <c r="B2353">
        <v>2019</v>
      </c>
      <c r="C2353" t="s">
        <v>127</v>
      </c>
      <c r="D2353" t="s">
        <v>1527</v>
      </c>
      <c r="E2353" t="s">
        <v>1528</v>
      </c>
      <c r="F2353" s="1">
        <v>78.900000000000006</v>
      </c>
      <c r="G2353" t="s">
        <v>71</v>
      </c>
      <c r="H2353" t="s">
        <v>43</v>
      </c>
      <c r="I2353" t="s">
        <v>44</v>
      </c>
      <c r="J2353" t="s">
        <v>72</v>
      </c>
    </row>
    <row r="2354" spans="1:10" x14ac:dyDescent="0.25">
      <c r="A2354" s="7">
        <v>19057</v>
      </c>
      <c r="B2354">
        <v>2019</v>
      </c>
      <c r="C2354" t="s">
        <v>207</v>
      </c>
      <c r="D2354" t="s">
        <v>2728</v>
      </c>
      <c r="E2354" t="s">
        <v>2729</v>
      </c>
      <c r="F2354" s="1">
        <v>78.8</v>
      </c>
      <c r="G2354" t="s">
        <v>71</v>
      </c>
      <c r="H2354" t="s">
        <v>43</v>
      </c>
      <c r="I2354" t="s">
        <v>44</v>
      </c>
      <c r="J2354" t="s">
        <v>72</v>
      </c>
    </row>
    <row r="2355" spans="1:10" x14ac:dyDescent="0.25">
      <c r="A2355" s="7">
        <v>9011</v>
      </c>
      <c r="B2355">
        <v>2019</v>
      </c>
      <c r="C2355" t="s">
        <v>252</v>
      </c>
      <c r="D2355" t="s">
        <v>944</v>
      </c>
      <c r="E2355" t="s">
        <v>945</v>
      </c>
      <c r="F2355" s="1">
        <v>73.900000000000006</v>
      </c>
      <c r="G2355" t="s">
        <v>71</v>
      </c>
      <c r="H2355" t="s">
        <v>43</v>
      </c>
      <c r="I2355" t="s">
        <v>44</v>
      </c>
      <c r="J2355" t="s">
        <v>72</v>
      </c>
    </row>
    <row r="2356" spans="1:10" x14ac:dyDescent="0.25">
      <c r="A2356" s="7">
        <v>36037</v>
      </c>
      <c r="B2356">
        <v>2019</v>
      </c>
      <c r="C2356" t="s">
        <v>116</v>
      </c>
      <c r="D2356" t="s">
        <v>2145</v>
      </c>
      <c r="E2356" t="s">
        <v>2146</v>
      </c>
      <c r="F2356" s="1">
        <v>72</v>
      </c>
      <c r="G2356" t="s">
        <v>71</v>
      </c>
      <c r="H2356" t="s">
        <v>43</v>
      </c>
      <c r="I2356" t="s">
        <v>44</v>
      </c>
      <c r="J2356" t="s">
        <v>72</v>
      </c>
    </row>
    <row r="2357" spans="1:10" x14ac:dyDescent="0.25">
      <c r="A2357" s="7">
        <v>17051</v>
      </c>
      <c r="B2357">
        <v>2019</v>
      </c>
      <c r="C2357" t="s">
        <v>122</v>
      </c>
      <c r="D2357" t="s">
        <v>1221</v>
      </c>
      <c r="E2357" t="s">
        <v>2730</v>
      </c>
      <c r="F2357" s="1">
        <v>71</v>
      </c>
      <c r="G2357" t="s">
        <v>71</v>
      </c>
      <c r="H2357" t="s">
        <v>43</v>
      </c>
      <c r="I2357" t="s">
        <v>44</v>
      </c>
      <c r="J2357" t="s">
        <v>72</v>
      </c>
    </row>
    <row r="2358" spans="1:10" x14ac:dyDescent="0.25">
      <c r="A2358" s="7">
        <v>20015</v>
      </c>
      <c r="B2358">
        <v>2019</v>
      </c>
      <c r="C2358" t="s">
        <v>284</v>
      </c>
      <c r="D2358" t="s">
        <v>404</v>
      </c>
      <c r="E2358" t="s">
        <v>1817</v>
      </c>
      <c r="F2358" s="1">
        <v>68.100000000000009</v>
      </c>
      <c r="G2358" t="s">
        <v>71</v>
      </c>
      <c r="H2358" t="s">
        <v>43</v>
      </c>
      <c r="I2358" t="s">
        <v>44</v>
      </c>
      <c r="J2358" t="s">
        <v>72</v>
      </c>
    </row>
    <row r="2359" spans="1:10" x14ac:dyDescent="0.25">
      <c r="A2359" s="7">
        <v>20175</v>
      </c>
      <c r="B2359">
        <v>2019</v>
      </c>
      <c r="C2359" t="s">
        <v>284</v>
      </c>
      <c r="D2359" t="s">
        <v>1876</v>
      </c>
      <c r="E2359" t="s">
        <v>1877</v>
      </c>
      <c r="F2359" s="1">
        <v>68</v>
      </c>
      <c r="G2359" t="s">
        <v>71</v>
      </c>
      <c r="H2359" t="s">
        <v>43</v>
      </c>
      <c r="I2359" t="s">
        <v>44</v>
      </c>
      <c r="J2359" t="s">
        <v>72</v>
      </c>
    </row>
    <row r="2360" spans="1:10" x14ac:dyDescent="0.25">
      <c r="A2360" s="7">
        <v>36065</v>
      </c>
      <c r="B2360">
        <v>2019</v>
      </c>
      <c r="C2360" t="s">
        <v>116</v>
      </c>
      <c r="D2360" t="s">
        <v>2100</v>
      </c>
      <c r="E2360" t="s">
        <v>2101</v>
      </c>
      <c r="F2360" s="1">
        <v>67.800000000000011</v>
      </c>
      <c r="G2360" t="s">
        <v>71</v>
      </c>
      <c r="H2360" t="s">
        <v>43</v>
      </c>
      <c r="I2360" t="s">
        <v>44</v>
      </c>
      <c r="J2360" t="s">
        <v>72</v>
      </c>
    </row>
    <row r="2361" spans="1:10" x14ac:dyDescent="0.25">
      <c r="A2361" s="7">
        <v>36003</v>
      </c>
      <c r="B2361">
        <v>2019</v>
      </c>
      <c r="C2361" t="s">
        <v>116</v>
      </c>
      <c r="D2361" t="s">
        <v>2731</v>
      </c>
      <c r="E2361" t="s">
        <v>2732</v>
      </c>
      <c r="F2361" s="1">
        <v>67</v>
      </c>
      <c r="G2361" t="s">
        <v>71</v>
      </c>
      <c r="H2361" t="s">
        <v>43</v>
      </c>
      <c r="I2361" t="s">
        <v>44</v>
      </c>
      <c r="J2361" t="s">
        <v>72</v>
      </c>
    </row>
    <row r="2362" spans="1:10" x14ac:dyDescent="0.25">
      <c r="A2362" s="7">
        <v>39145</v>
      </c>
      <c r="B2362">
        <v>2019</v>
      </c>
      <c r="C2362" t="s">
        <v>65</v>
      </c>
      <c r="D2362" t="s">
        <v>2733</v>
      </c>
      <c r="E2362" t="s">
        <v>2734</v>
      </c>
      <c r="F2362" s="1">
        <v>67</v>
      </c>
      <c r="G2362" t="s">
        <v>71</v>
      </c>
      <c r="H2362" t="s">
        <v>43</v>
      </c>
      <c r="I2362" t="s">
        <v>44</v>
      </c>
      <c r="J2362" t="s">
        <v>72</v>
      </c>
    </row>
    <row r="2363" spans="1:10" x14ac:dyDescent="0.25">
      <c r="A2363" s="7">
        <v>36029</v>
      </c>
      <c r="B2363">
        <v>2019</v>
      </c>
      <c r="C2363" t="s">
        <v>116</v>
      </c>
      <c r="D2363" t="s">
        <v>2346</v>
      </c>
      <c r="E2363" t="s">
        <v>2347</v>
      </c>
      <c r="F2363" s="1">
        <v>63.7</v>
      </c>
      <c r="G2363" t="s">
        <v>71</v>
      </c>
      <c r="H2363" t="s">
        <v>43</v>
      </c>
      <c r="I2363" t="s">
        <v>44</v>
      </c>
      <c r="J2363" t="s">
        <v>72</v>
      </c>
    </row>
    <row r="2364" spans="1:10" x14ac:dyDescent="0.25">
      <c r="A2364" s="7">
        <v>47163</v>
      </c>
      <c r="B2364">
        <v>2019</v>
      </c>
      <c r="C2364" t="s">
        <v>415</v>
      </c>
      <c r="D2364" t="s">
        <v>689</v>
      </c>
      <c r="E2364" t="s">
        <v>2735</v>
      </c>
      <c r="F2364" s="1">
        <v>63</v>
      </c>
      <c r="G2364" t="s">
        <v>71</v>
      </c>
      <c r="H2364" t="s">
        <v>43</v>
      </c>
      <c r="I2364" t="s">
        <v>44</v>
      </c>
      <c r="J2364" t="s">
        <v>72</v>
      </c>
    </row>
    <row r="2365" spans="1:10" x14ac:dyDescent="0.25">
      <c r="A2365" s="7">
        <v>36045</v>
      </c>
      <c r="B2365">
        <v>2019</v>
      </c>
      <c r="C2365" t="s">
        <v>116</v>
      </c>
      <c r="D2365" t="s">
        <v>66</v>
      </c>
      <c r="E2365" t="s">
        <v>2475</v>
      </c>
      <c r="F2365" s="1">
        <v>62.9</v>
      </c>
      <c r="G2365" t="s">
        <v>71</v>
      </c>
      <c r="H2365" t="s">
        <v>43</v>
      </c>
      <c r="I2365" t="s">
        <v>44</v>
      </c>
      <c r="J2365" t="s">
        <v>72</v>
      </c>
    </row>
    <row r="2366" spans="1:10" x14ac:dyDescent="0.25">
      <c r="A2366" s="7">
        <v>22031</v>
      </c>
      <c r="B2366">
        <v>2019</v>
      </c>
      <c r="C2366" t="s">
        <v>127</v>
      </c>
      <c r="D2366" t="s">
        <v>2438</v>
      </c>
      <c r="E2366" t="s">
        <v>460</v>
      </c>
      <c r="F2366" s="1">
        <v>62</v>
      </c>
      <c r="G2366" t="s">
        <v>71</v>
      </c>
      <c r="H2366" t="s">
        <v>43</v>
      </c>
      <c r="I2366" t="s">
        <v>44</v>
      </c>
      <c r="J2366" t="s">
        <v>72</v>
      </c>
    </row>
    <row r="2367" spans="1:10" x14ac:dyDescent="0.25">
      <c r="A2367" s="7">
        <v>47105</v>
      </c>
      <c r="B2367">
        <v>2019</v>
      </c>
      <c r="C2367" t="s">
        <v>415</v>
      </c>
      <c r="D2367" t="s">
        <v>2736</v>
      </c>
      <c r="E2367" t="s">
        <v>2737</v>
      </c>
      <c r="F2367" s="1">
        <v>61.4</v>
      </c>
      <c r="G2367" t="s">
        <v>71</v>
      </c>
      <c r="H2367" t="s">
        <v>43</v>
      </c>
      <c r="I2367" t="s">
        <v>44</v>
      </c>
      <c r="J2367" t="s">
        <v>72</v>
      </c>
    </row>
    <row r="2368" spans="1:10" x14ac:dyDescent="0.25">
      <c r="A2368" s="7">
        <v>31001</v>
      </c>
      <c r="B2368">
        <v>2019</v>
      </c>
      <c r="C2368" t="s">
        <v>1013</v>
      </c>
      <c r="D2368" t="s">
        <v>889</v>
      </c>
      <c r="E2368" t="s">
        <v>2738</v>
      </c>
      <c r="F2368" s="1">
        <v>61</v>
      </c>
      <c r="G2368" t="s">
        <v>71</v>
      </c>
      <c r="H2368" t="s">
        <v>43</v>
      </c>
      <c r="I2368" t="s">
        <v>44</v>
      </c>
      <c r="J2368" t="s">
        <v>72</v>
      </c>
    </row>
    <row r="2369" spans="1:10" x14ac:dyDescent="0.25">
      <c r="A2369" s="7">
        <v>26079</v>
      </c>
      <c r="B2369">
        <v>2019</v>
      </c>
      <c r="C2369" t="s">
        <v>171</v>
      </c>
      <c r="D2369" t="s">
        <v>2739</v>
      </c>
      <c r="E2369" t="s">
        <v>2740</v>
      </c>
      <c r="F2369" s="1">
        <v>60.5</v>
      </c>
      <c r="G2369" t="s">
        <v>71</v>
      </c>
      <c r="H2369" t="s">
        <v>43</v>
      </c>
      <c r="I2369" t="s">
        <v>44</v>
      </c>
      <c r="J2369" t="s">
        <v>72</v>
      </c>
    </row>
    <row r="2370" spans="1:10" x14ac:dyDescent="0.25">
      <c r="A2370" s="7">
        <v>28163</v>
      </c>
      <c r="B2370">
        <v>2019</v>
      </c>
      <c r="C2370" t="s">
        <v>610</v>
      </c>
      <c r="D2370" t="s">
        <v>2741</v>
      </c>
      <c r="E2370" t="s">
        <v>2742</v>
      </c>
      <c r="F2370" s="1">
        <v>59.1</v>
      </c>
      <c r="G2370" t="s">
        <v>71</v>
      </c>
      <c r="H2370" t="s">
        <v>43</v>
      </c>
      <c r="I2370" t="s">
        <v>44</v>
      </c>
      <c r="J2370" t="s">
        <v>72</v>
      </c>
    </row>
    <row r="2371" spans="1:10" x14ac:dyDescent="0.25">
      <c r="A2371" s="7">
        <v>39061</v>
      </c>
      <c r="B2371">
        <v>2019</v>
      </c>
      <c r="C2371" t="s">
        <v>65</v>
      </c>
      <c r="D2371" t="s">
        <v>802</v>
      </c>
      <c r="E2371" t="s">
        <v>1999</v>
      </c>
      <c r="F2371" s="1">
        <v>59.1</v>
      </c>
      <c r="G2371" t="s">
        <v>71</v>
      </c>
      <c r="H2371" t="s">
        <v>43</v>
      </c>
      <c r="I2371" t="s">
        <v>44</v>
      </c>
      <c r="J2371" t="s">
        <v>72</v>
      </c>
    </row>
    <row r="2372" spans="1:10" x14ac:dyDescent="0.25">
      <c r="A2372" s="7">
        <v>46005</v>
      </c>
      <c r="B2372">
        <v>2019</v>
      </c>
      <c r="C2372" t="s">
        <v>1139</v>
      </c>
      <c r="D2372" t="s">
        <v>2743</v>
      </c>
      <c r="E2372" t="s">
        <v>2744</v>
      </c>
      <c r="F2372" s="1">
        <v>57.9</v>
      </c>
      <c r="G2372" t="s">
        <v>71</v>
      </c>
      <c r="H2372" t="s">
        <v>43</v>
      </c>
      <c r="I2372" t="s">
        <v>44</v>
      </c>
      <c r="J2372" t="s">
        <v>72</v>
      </c>
    </row>
    <row r="2373" spans="1:10" x14ac:dyDescent="0.25">
      <c r="A2373" s="7">
        <v>27147</v>
      </c>
      <c r="B2373">
        <v>2019</v>
      </c>
      <c r="C2373" t="s">
        <v>319</v>
      </c>
      <c r="D2373" t="s">
        <v>2192</v>
      </c>
      <c r="E2373" t="s">
        <v>2193</v>
      </c>
      <c r="F2373" s="1">
        <v>57.8</v>
      </c>
      <c r="G2373" t="s">
        <v>71</v>
      </c>
      <c r="H2373" t="s">
        <v>43</v>
      </c>
      <c r="I2373" t="s">
        <v>44</v>
      </c>
      <c r="J2373" t="s">
        <v>72</v>
      </c>
    </row>
    <row r="2374" spans="1:10" x14ac:dyDescent="0.25">
      <c r="A2374" s="7">
        <v>36121</v>
      </c>
      <c r="B2374">
        <v>2019</v>
      </c>
      <c r="C2374" t="s">
        <v>116</v>
      </c>
      <c r="D2374" t="s">
        <v>543</v>
      </c>
      <c r="E2374" t="s">
        <v>1042</v>
      </c>
      <c r="F2374" s="1">
        <v>56.599999999999994</v>
      </c>
      <c r="G2374" t="s">
        <v>71</v>
      </c>
      <c r="H2374" t="s">
        <v>43</v>
      </c>
      <c r="I2374" t="s">
        <v>44</v>
      </c>
      <c r="J2374" t="s">
        <v>72</v>
      </c>
    </row>
    <row r="2375" spans="1:10" x14ac:dyDescent="0.25">
      <c r="A2375" s="7">
        <v>26013</v>
      </c>
      <c r="B2375">
        <v>2019</v>
      </c>
      <c r="C2375" t="s">
        <v>171</v>
      </c>
      <c r="D2375" t="s">
        <v>2745</v>
      </c>
      <c r="E2375" t="s">
        <v>2746</v>
      </c>
      <c r="F2375" s="1">
        <v>56.400000000000006</v>
      </c>
      <c r="G2375" t="s">
        <v>71</v>
      </c>
      <c r="H2375" t="s">
        <v>43</v>
      </c>
      <c r="I2375" t="s">
        <v>44</v>
      </c>
      <c r="J2375" t="s">
        <v>72</v>
      </c>
    </row>
    <row r="2376" spans="1:10" x14ac:dyDescent="0.25">
      <c r="A2376" s="7">
        <v>40119</v>
      </c>
      <c r="B2376">
        <v>2019</v>
      </c>
      <c r="C2376" t="s">
        <v>194</v>
      </c>
      <c r="D2376" t="s">
        <v>2747</v>
      </c>
      <c r="E2376" t="s">
        <v>1599</v>
      </c>
      <c r="F2376" s="1">
        <v>56.400000000000006</v>
      </c>
      <c r="G2376" t="s">
        <v>71</v>
      </c>
      <c r="H2376" t="s">
        <v>43</v>
      </c>
      <c r="I2376" t="s">
        <v>44</v>
      </c>
      <c r="J2376" t="s">
        <v>72</v>
      </c>
    </row>
    <row r="2377" spans="1:10" x14ac:dyDescent="0.25">
      <c r="A2377" s="7">
        <v>2185</v>
      </c>
      <c r="B2377">
        <v>2019</v>
      </c>
      <c r="C2377" t="s">
        <v>273</v>
      </c>
      <c r="D2377" t="s">
        <v>274</v>
      </c>
      <c r="E2377" t="s">
        <v>275</v>
      </c>
      <c r="F2377" s="1">
        <v>55.699999999999989</v>
      </c>
      <c r="G2377" t="s">
        <v>71</v>
      </c>
      <c r="H2377" t="s">
        <v>43</v>
      </c>
      <c r="I2377" t="s">
        <v>44</v>
      </c>
      <c r="J2377" t="s">
        <v>72</v>
      </c>
    </row>
    <row r="2378" spans="1:10" x14ac:dyDescent="0.25">
      <c r="A2378" s="7">
        <v>18157</v>
      </c>
      <c r="B2378">
        <v>2019</v>
      </c>
      <c r="C2378" t="s">
        <v>56</v>
      </c>
      <c r="D2378" t="s">
        <v>2748</v>
      </c>
      <c r="E2378" t="s">
        <v>2749</v>
      </c>
      <c r="F2378" s="1">
        <v>55.3</v>
      </c>
      <c r="G2378" t="s">
        <v>71</v>
      </c>
      <c r="H2378" t="s">
        <v>43</v>
      </c>
      <c r="I2378" t="s">
        <v>44</v>
      </c>
      <c r="J2378" t="s">
        <v>72</v>
      </c>
    </row>
    <row r="2379" spans="1:10" x14ac:dyDescent="0.25">
      <c r="A2379" s="7">
        <v>22097</v>
      </c>
      <c r="B2379">
        <v>2019</v>
      </c>
      <c r="C2379" t="s">
        <v>127</v>
      </c>
      <c r="D2379" t="s">
        <v>2750</v>
      </c>
      <c r="E2379" t="s">
        <v>2751</v>
      </c>
      <c r="F2379" s="1">
        <v>80000</v>
      </c>
      <c r="G2379" t="s">
        <v>77</v>
      </c>
      <c r="H2379" t="s">
        <v>78</v>
      </c>
      <c r="I2379" t="s">
        <v>32</v>
      </c>
    </row>
    <row r="2380" spans="1:10" x14ac:dyDescent="0.25">
      <c r="A2380" s="7">
        <v>22121</v>
      </c>
      <c r="B2380">
        <v>2019</v>
      </c>
      <c r="C2380" t="s">
        <v>127</v>
      </c>
      <c r="D2380" t="s">
        <v>2752</v>
      </c>
      <c r="E2380" t="s">
        <v>2753</v>
      </c>
      <c r="F2380" s="1">
        <v>75000</v>
      </c>
      <c r="G2380" t="s">
        <v>77</v>
      </c>
      <c r="H2380" t="s">
        <v>78</v>
      </c>
      <c r="I2380" t="s">
        <v>32</v>
      </c>
    </row>
    <row r="2381" spans="1:10" x14ac:dyDescent="0.25">
      <c r="A2381" s="7">
        <v>48423</v>
      </c>
      <c r="B2381">
        <v>2019</v>
      </c>
      <c r="C2381" t="s">
        <v>45</v>
      </c>
      <c r="D2381" t="s">
        <v>1631</v>
      </c>
      <c r="E2381" t="s">
        <v>1632</v>
      </c>
      <c r="F2381" s="1">
        <v>75000</v>
      </c>
      <c r="G2381" t="s">
        <v>77</v>
      </c>
      <c r="H2381" t="s">
        <v>78</v>
      </c>
      <c r="I2381" t="s">
        <v>32</v>
      </c>
    </row>
    <row r="2382" spans="1:10" x14ac:dyDescent="0.25">
      <c r="A2382" s="7">
        <v>30085</v>
      </c>
      <c r="B2382">
        <v>2019</v>
      </c>
      <c r="C2382" t="s">
        <v>91</v>
      </c>
      <c r="D2382" t="s">
        <v>1046</v>
      </c>
      <c r="E2382" t="s">
        <v>1526</v>
      </c>
      <c r="F2382" s="1">
        <v>4603611</v>
      </c>
      <c r="G2382" t="s">
        <v>259</v>
      </c>
      <c r="H2382" t="s">
        <v>260</v>
      </c>
      <c r="I2382" t="s">
        <v>688</v>
      </c>
    </row>
    <row r="2383" spans="1:10" x14ac:dyDescent="0.25">
      <c r="A2383" s="7">
        <v>48181</v>
      </c>
      <c r="B2383">
        <v>2019</v>
      </c>
      <c r="C2383" t="s">
        <v>45</v>
      </c>
      <c r="D2383" t="s">
        <v>1393</v>
      </c>
      <c r="E2383" t="s">
        <v>1394</v>
      </c>
      <c r="F2383" s="1">
        <v>4516724</v>
      </c>
      <c r="G2383" t="s">
        <v>259</v>
      </c>
      <c r="H2383" t="s">
        <v>462</v>
      </c>
      <c r="I2383" t="s">
        <v>265</v>
      </c>
    </row>
    <row r="2384" spans="1:10" x14ac:dyDescent="0.25">
      <c r="A2384" s="7">
        <v>48199</v>
      </c>
      <c r="B2384">
        <v>2019</v>
      </c>
      <c r="C2384" t="s">
        <v>45</v>
      </c>
      <c r="D2384" t="s">
        <v>1818</v>
      </c>
      <c r="E2384" t="s">
        <v>1819</v>
      </c>
      <c r="F2384" s="1">
        <v>4479990</v>
      </c>
      <c r="G2384" t="s">
        <v>259</v>
      </c>
      <c r="H2384" t="s">
        <v>462</v>
      </c>
      <c r="I2384" t="s">
        <v>265</v>
      </c>
    </row>
    <row r="2385" spans="1:9" x14ac:dyDescent="0.25">
      <c r="A2385" s="7">
        <v>42027</v>
      </c>
      <c r="B2385">
        <v>2019</v>
      </c>
      <c r="C2385" t="s">
        <v>26</v>
      </c>
      <c r="D2385" t="s">
        <v>2685</v>
      </c>
      <c r="E2385" t="s">
        <v>2686</v>
      </c>
      <c r="F2385" s="1">
        <v>4312020.75</v>
      </c>
      <c r="G2385" t="s">
        <v>259</v>
      </c>
      <c r="H2385" t="s">
        <v>260</v>
      </c>
      <c r="I2385" t="s">
        <v>261</v>
      </c>
    </row>
    <row r="2386" spans="1:9" x14ac:dyDescent="0.25">
      <c r="A2386" s="7">
        <v>30009</v>
      </c>
      <c r="B2386">
        <v>2019</v>
      </c>
      <c r="C2386" t="s">
        <v>91</v>
      </c>
      <c r="D2386" t="s">
        <v>1063</v>
      </c>
      <c r="E2386" t="s">
        <v>2756</v>
      </c>
      <c r="F2386" s="1">
        <v>333099</v>
      </c>
      <c r="G2386" t="s">
        <v>36</v>
      </c>
      <c r="H2386" t="s">
        <v>264</v>
      </c>
      <c r="I2386" t="s">
        <v>688</v>
      </c>
    </row>
    <row r="2387" spans="1:9" x14ac:dyDescent="0.25">
      <c r="A2387" s="7">
        <v>20113</v>
      </c>
      <c r="B2387">
        <v>2018</v>
      </c>
      <c r="C2387" t="s">
        <v>284</v>
      </c>
      <c r="D2387" t="s">
        <v>2202</v>
      </c>
      <c r="E2387" t="s">
        <v>2203</v>
      </c>
      <c r="F2387" s="1">
        <v>330582.17131857557</v>
      </c>
      <c r="G2387" t="s">
        <v>36</v>
      </c>
      <c r="H2387" t="s">
        <v>264</v>
      </c>
      <c r="I2387" t="s">
        <v>461</v>
      </c>
    </row>
    <row r="2388" spans="1:9" x14ac:dyDescent="0.25">
      <c r="A2388" s="7">
        <v>20097</v>
      </c>
      <c r="B2388">
        <v>2018</v>
      </c>
      <c r="C2388" t="s">
        <v>284</v>
      </c>
      <c r="D2388" t="s">
        <v>2455</v>
      </c>
      <c r="E2388" t="s">
        <v>2471</v>
      </c>
      <c r="F2388" s="1">
        <v>329776.19826756499</v>
      </c>
      <c r="G2388" t="s">
        <v>36</v>
      </c>
      <c r="H2388" t="s">
        <v>264</v>
      </c>
      <c r="I2388" t="s">
        <v>461</v>
      </c>
    </row>
    <row r="2389" spans="1:9" x14ac:dyDescent="0.25">
      <c r="A2389" s="7">
        <v>8051</v>
      </c>
      <c r="B2389">
        <v>2019</v>
      </c>
      <c r="C2389" t="s">
        <v>185</v>
      </c>
      <c r="D2389" t="s">
        <v>2687</v>
      </c>
      <c r="E2389" t="s">
        <v>1693</v>
      </c>
      <c r="F2389" s="1">
        <v>4293295</v>
      </c>
      <c r="G2389" t="s">
        <v>259</v>
      </c>
      <c r="H2389" t="s">
        <v>260</v>
      </c>
      <c r="I2389" t="s">
        <v>272</v>
      </c>
    </row>
    <row r="2390" spans="1:9" x14ac:dyDescent="0.25">
      <c r="A2390" s="7">
        <v>48339</v>
      </c>
      <c r="B2390">
        <v>2019</v>
      </c>
      <c r="C2390" t="s">
        <v>45</v>
      </c>
      <c r="D2390" t="s">
        <v>950</v>
      </c>
      <c r="E2390" t="s">
        <v>1806</v>
      </c>
      <c r="F2390" s="1">
        <v>4160169</v>
      </c>
      <c r="G2390" t="s">
        <v>259</v>
      </c>
      <c r="H2390" t="s">
        <v>462</v>
      </c>
      <c r="I2390" t="s">
        <v>265</v>
      </c>
    </row>
    <row r="2391" spans="1:9" x14ac:dyDescent="0.25">
      <c r="A2391" s="7">
        <v>39167</v>
      </c>
      <c r="B2391">
        <v>2019</v>
      </c>
      <c r="C2391" t="s">
        <v>65</v>
      </c>
      <c r="D2391" t="s">
        <v>457</v>
      </c>
      <c r="E2391" t="s">
        <v>760</v>
      </c>
      <c r="F2391" s="1">
        <v>4024421</v>
      </c>
      <c r="G2391" t="s">
        <v>259</v>
      </c>
      <c r="H2391" t="s">
        <v>462</v>
      </c>
      <c r="I2391" t="s">
        <v>467</v>
      </c>
    </row>
    <row r="2392" spans="1:9" x14ac:dyDescent="0.25">
      <c r="A2392" s="7">
        <v>8017</v>
      </c>
      <c r="B2392">
        <v>2019</v>
      </c>
      <c r="C2392" t="s">
        <v>185</v>
      </c>
      <c r="D2392" t="s">
        <v>1820</v>
      </c>
      <c r="E2392" t="s">
        <v>1821</v>
      </c>
      <c r="F2392" s="1">
        <v>3981186</v>
      </c>
      <c r="G2392" t="s">
        <v>259</v>
      </c>
      <c r="H2392" t="s">
        <v>260</v>
      </c>
      <c r="I2392" t="s">
        <v>272</v>
      </c>
    </row>
    <row r="2393" spans="1:9" x14ac:dyDescent="0.25">
      <c r="A2393" s="7">
        <v>22089</v>
      </c>
      <c r="B2393">
        <v>2018</v>
      </c>
      <c r="C2393" t="s">
        <v>127</v>
      </c>
      <c r="D2393" t="s">
        <v>447</v>
      </c>
      <c r="E2393" t="s">
        <v>129</v>
      </c>
      <c r="F2393" s="2">
        <v>3927326.1514371033</v>
      </c>
      <c r="G2393" t="s">
        <v>259</v>
      </c>
      <c r="H2393" t="s">
        <v>260</v>
      </c>
      <c r="I2393" t="s">
        <v>461</v>
      </c>
    </row>
    <row r="2394" spans="1:9" x14ac:dyDescent="0.25">
      <c r="A2394" s="7">
        <v>48071</v>
      </c>
      <c r="B2394">
        <v>2019</v>
      </c>
      <c r="C2394" t="s">
        <v>45</v>
      </c>
      <c r="D2394" t="s">
        <v>143</v>
      </c>
      <c r="E2394" t="s">
        <v>144</v>
      </c>
      <c r="F2394" s="1">
        <v>3924996</v>
      </c>
      <c r="G2394" t="s">
        <v>259</v>
      </c>
      <c r="H2394" t="s">
        <v>462</v>
      </c>
      <c r="I2394" t="s">
        <v>265</v>
      </c>
    </row>
    <row r="2395" spans="1:9" x14ac:dyDescent="0.25">
      <c r="A2395" s="7">
        <v>54021</v>
      </c>
      <c r="B2395">
        <v>2018</v>
      </c>
      <c r="C2395" t="s">
        <v>94</v>
      </c>
      <c r="D2395" t="s">
        <v>2754</v>
      </c>
      <c r="E2395" t="s">
        <v>2755</v>
      </c>
      <c r="F2395" s="1">
        <v>3891713.2312782379</v>
      </c>
      <c r="G2395" t="s">
        <v>259</v>
      </c>
      <c r="H2395" t="s">
        <v>260</v>
      </c>
      <c r="I2395" t="s">
        <v>461</v>
      </c>
    </row>
    <row r="2396" spans="1:9" x14ac:dyDescent="0.25">
      <c r="A2396" s="7">
        <v>22053</v>
      </c>
      <c r="B2396">
        <v>2018</v>
      </c>
      <c r="C2396" t="s">
        <v>127</v>
      </c>
      <c r="D2396" t="s">
        <v>2275</v>
      </c>
      <c r="E2396" t="s">
        <v>2276</v>
      </c>
      <c r="F2396" s="1">
        <v>3832630.3643399701</v>
      </c>
      <c r="G2396" t="s">
        <v>259</v>
      </c>
      <c r="H2396" t="s">
        <v>260</v>
      </c>
      <c r="I2396" t="s">
        <v>461</v>
      </c>
    </row>
    <row r="2397" spans="1:9" x14ac:dyDescent="0.25">
      <c r="A2397" s="7">
        <v>42121</v>
      </c>
      <c r="B2397">
        <v>2019</v>
      </c>
      <c r="C2397" t="s">
        <v>26</v>
      </c>
      <c r="D2397" t="s">
        <v>2134</v>
      </c>
      <c r="E2397" t="s">
        <v>2135</v>
      </c>
      <c r="F2397" s="1">
        <v>3798194.0799999717</v>
      </c>
      <c r="G2397" t="s">
        <v>259</v>
      </c>
      <c r="H2397" t="s">
        <v>462</v>
      </c>
      <c r="I2397" t="s">
        <v>497</v>
      </c>
    </row>
    <row r="2398" spans="1:9" x14ac:dyDescent="0.25">
      <c r="A2398" s="7">
        <v>39151</v>
      </c>
      <c r="B2398">
        <v>2019</v>
      </c>
      <c r="C2398" t="s">
        <v>65</v>
      </c>
      <c r="D2398" t="s">
        <v>1530</v>
      </c>
      <c r="E2398" t="s">
        <v>2446</v>
      </c>
      <c r="F2398" s="1">
        <v>3769811</v>
      </c>
      <c r="G2398" t="s">
        <v>259</v>
      </c>
      <c r="H2398" t="s">
        <v>462</v>
      </c>
      <c r="I2398" t="s">
        <v>467</v>
      </c>
    </row>
    <row r="2399" spans="1:9" x14ac:dyDescent="0.25">
      <c r="A2399" s="7">
        <v>42053</v>
      </c>
      <c r="B2399">
        <v>2019</v>
      </c>
      <c r="C2399" t="s">
        <v>26</v>
      </c>
      <c r="D2399" t="s">
        <v>2765</v>
      </c>
      <c r="E2399" t="s">
        <v>2766</v>
      </c>
      <c r="F2399" s="1">
        <v>329021.67999999673</v>
      </c>
      <c r="G2399" t="s">
        <v>454</v>
      </c>
      <c r="H2399" t="s">
        <v>264</v>
      </c>
      <c r="I2399" t="s">
        <v>261</v>
      </c>
    </row>
    <row r="2400" spans="1:9" x14ac:dyDescent="0.25">
      <c r="A2400" s="7">
        <v>40095</v>
      </c>
      <c r="B2400">
        <v>2018</v>
      </c>
      <c r="C2400" t="s">
        <v>194</v>
      </c>
      <c r="D2400" t="s">
        <v>681</v>
      </c>
      <c r="E2400" t="s">
        <v>1753</v>
      </c>
      <c r="F2400" s="1">
        <v>328211.85948026949</v>
      </c>
      <c r="G2400" t="s">
        <v>36</v>
      </c>
      <c r="H2400" t="s">
        <v>264</v>
      </c>
      <c r="I2400" t="s">
        <v>461</v>
      </c>
    </row>
    <row r="2401" spans="1:9" x14ac:dyDescent="0.25">
      <c r="A2401" s="7">
        <v>48479</v>
      </c>
      <c r="B2401">
        <v>2019</v>
      </c>
      <c r="C2401" t="s">
        <v>45</v>
      </c>
      <c r="D2401" t="s">
        <v>279</v>
      </c>
      <c r="E2401" t="s">
        <v>280</v>
      </c>
      <c r="F2401" s="1">
        <v>325223</v>
      </c>
      <c r="G2401" t="s">
        <v>36</v>
      </c>
      <c r="H2401" t="s">
        <v>264</v>
      </c>
      <c r="I2401" t="s">
        <v>265</v>
      </c>
    </row>
    <row r="2402" spans="1:9" x14ac:dyDescent="0.25">
      <c r="A2402" s="7">
        <v>22087</v>
      </c>
      <c r="B2402">
        <v>2018</v>
      </c>
      <c r="C2402" t="s">
        <v>127</v>
      </c>
      <c r="D2402" t="s">
        <v>1271</v>
      </c>
      <c r="E2402" t="s">
        <v>1272</v>
      </c>
      <c r="F2402" s="1">
        <v>320358.62945139559</v>
      </c>
      <c r="G2402" t="s">
        <v>36</v>
      </c>
      <c r="H2402" t="s">
        <v>264</v>
      </c>
      <c r="I2402" t="s">
        <v>461</v>
      </c>
    </row>
    <row r="2403" spans="1:9" x14ac:dyDescent="0.25">
      <c r="A2403" s="7">
        <v>48081</v>
      </c>
      <c r="B2403">
        <v>2019</v>
      </c>
      <c r="C2403" t="s">
        <v>45</v>
      </c>
      <c r="D2403" t="s">
        <v>2767</v>
      </c>
      <c r="E2403" t="s">
        <v>2768</v>
      </c>
      <c r="F2403" s="1">
        <v>317812</v>
      </c>
      <c r="G2403" t="s">
        <v>36</v>
      </c>
      <c r="H2403" t="s">
        <v>264</v>
      </c>
      <c r="I2403" t="s">
        <v>265</v>
      </c>
    </row>
    <row r="2404" spans="1:9" x14ac:dyDescent="0.25">
      <c r="A2404" s="7">
        <v>48477</v>
      </c>
      <c r="B2404">
        <v>2019</v>
      </c>
      <c r="C2404" t="s">
        <v>45</v>
      </c>
      <c r="D2404" t="s">
        <v>457</v>
      </c>
      <c r="E2404" t="s">
        <v>1534</v>
      </c>
      <c r="F2404" s="1">
        <v>311161</v>
      </c>
      <c r="G2404" t="s">
        <v>36</v>
      </c>
      <c r="H2404" t="s">
        <v>264</v>
      </c>
      <c r="I2404" t="s">
        <v>265</v>
      </c>
    </row>
    <row r="2405" spans="1:9" x14ac:dyDescent="0.25">
      <c r="A2405" s="7">
        <v>48241</v>
      </c>
      <c r="B2405">
        <v>2019</v>
      </c>
      <c r="C2405" t="s">
        <v>45</v>
      </c>
      <c r="D2405" t="s">
        <v>747</v>
      </c>
      <c r="E2405" t="s">
        <v>1856</v>
      </c>
      <c r="F2405" s="1">
        <v>302886</v>
      </c>
      <c r="G2405" t="s">
        <v>36</v>
      </c>
      <c r="H2405" t="s">
        <v>264</v>
      </c>
      <c r="I2405" t="s">
        <v>265</v>
      </c>
    </row>
    <row r="2406" spans="1:9" x14ac:dyDescent="0.25">
      <c r="A2406" s="7">
        <v>20023</v>
      </c>
      <c r="B2406">
        <v>2018</v>
      </c>
      <c r="C2406" t="s">
        <v>284</v>
      </c>
      <c r="D2406" t="s">
        <v>2769</v>
      </c>
      <c r="E2406" t="s">
        <v>2770</v>
      </c>
      <c r="F2406" s="1">
        <v>295978.61212704523</v>
      </c>
      <c r="G2406" t="s">
        <v>36</v>
      </c>
      <c r="H2406" t="s">
        <v>264</v>
      </c>
      <c r="I2406" t="s">
        <v>461</v>
      </c>
    </row>
    <row r="2407" spans="1:9" x14ac:dyDescent="0.25">
      <c r="A2407" s="7">
        <v>20129</v>
      </c>
      <c r="B2407">
        <v>2018</v>
      </c>
      <c r="C2407" t="s">
        <v>284</v>
      </c>
      <c r="D2407" t="s">
        <v>299</v>
      </c>
      <c r="E2407" t="s">
        <v>1832</v>
      </c>
      <c r="F2407" s="1">
        <v>293666.94898941292</v>
      </c>
      <c r="G2407" t="s">
        <v>36</v>
      </c>
      <c r="H2407" t="s">
        <v>264</v>
      </c>
      <c r="I2407" t="s">
        <v>461</v>
      </c>
    </row>
    <row r="2408" spans="1:9" x14ac:dyDescent="0.25">
      <c r="A2408" s="7">
        <v>22033</v>
      </c>
      <c r="B2408">
        <v>2018</v>
      </c>
      <c r="C2408" t="s">
        <v>127</v>
      </c>
      <c r="D2408" t="s">
        <v>445</v>
      </c>
      <c r="E2408" t="s">
        <v>446</v>
      </c>
      <c r="F2408" s="1">
        <v>287652.78152069298</v>
      </c>
      <c r="G2408" t="s">
        <v>36</v>
      </c>
      <c r="H2408" t="s">
        <v>264</v>
      </c>
      <c r="I2408" t="s">
        <v>461</v>
      </c>
    </row>
    <row r="2409" spans="1:9" x14ac:dyDescent="0.25">
      <c r="A2409" s="7">
        <v>20179</v>
      </c>
      <c r="B2409">
        <v>2018</v>
      </c>
      <c r="C2409" t="s">
        <v>284</v>
      </c>
      <c r="D2409" t="s">
        <v>1853</v>
      </c>
      <c r="E2409" t="s">
        <v>2771</v>
      </c>
      <c r="F2409" s="1">
        <v>282846.0153994225</v>
      </c>
      <c r="G2409" t="s">
        <v>36</v>
      </c>
      <c r="H2409" t="s">
        <v>264</v>
      </c>
      <c r="I2409" t="s">
        <v>461</v>
      </c>
    </row>
    <row r="2410" spans="1:9" x14ac:dyDescent="0.25">
      <c r="A2410" s="7">
        <v>40111</v>
      </c>
      <c r="B2410">
        <v>2018</v>
      </c>
      <c r="C2410" t="s">
        <v>194</v>
      </c>
      <c r="D2410" t="s">
        <v>2772</v>
      </c>
      <c r="E2410" t="s">
        <v>2773</v>
      </c>
      <c r="F2410" s="1">
        <v>280844.00192492781</v>
      </c>
      <c r="G2410" t="s">
        <v>36</v>
      </c>
      <c r="H2410" t="s">
        <v>264</v>
      </c>
      <c r="I2410" t="s">
        <v>461</v>
      </c>
    </row>
    <row r="2411" spans="1:9" x14ac:dyDescent="0.25">
      <c r="A2411" s="7">
        <v>48305</v>
      </c>
      <c r="B2411">
        <v>2019</v>
      </c>
      <c r="C2411" t="s">
        <v>45</v>
      </c>
      <c r="D2411" t="s">
        <v>1137</v>
      </c>
      <c r="E2411" t="s">
        <v>1138</v>
      </c>
      <c r="F2411" s="1">
        <v>275045</v>
      </c>
      <c r="G2411" t="s">
        <v>36</v>
      </c>
      <c r="H2411" t="s">
        <v>264</v>
      </c>
      <c r="I2411" t="s">
        <v>265</v>
      </c>
    </row>
    <row r="2412" spans="1:9" x14ac:dyDescent="0.25">
      <c r="A2412" s="7">
        <v>54099</v>
      </c>
      <c r="B2412">
        <v>2018</v>
      </c>
      <c r="C2412" t="s">
        <v>94</v>
      </c>
      <c r="D2412" t="s">
        <v>2757</v>
      </c>
      <c r="E2412" t="s">
        <v>1266</v>
      </c>
      <c r="F2412" s="1">
        <v>3730038.6169146835</v>
      </c>
      <c r="G2412" t="s">
        <v>259</v>
      </c>
      <c r="H2412" t="s">
        <v>260</v>
      </c>
      <c r="I2412" t="s">
        <v>461</v>
      </c>
    </row>
    <row r="2413" spans="1:9" x14ac:dyDescent="0.25">
      <c r="A2413" s="7">
        <v>48095</v>
      </c>
      <c r="B2413">
        <v>2019</v>
      </c>
      <c r="C2413" t="s">
        <v>45</v>
      </c>
      <c r="D2413" t="s">
        <v>2459</v>
      </c>
      <c r="E2413" t="s">
        <v>2460</v>
      </c>
      <c r="F2413" s="1">
        <v>274724</v>
      </c>
      <c r="G2413" t="s">
        <v>36</v>
      </c>
      <c r="H2413" t="s">
        <v>264</v>
      </c>
      <c r="I2413" t="s">
        <v>265</v>
      </c>
    </row>
    <row r="2414" spans="1:9" x14ac:dyDescent="0.25">
      <c r="A2414" s="7">
        <v>20189</v>
      </c>
      <c r="B2414">
        <v>2018</v>
      </c>
      <c r="C2414" t="s">
        <v>284</v>
      </c>
      <c r="D2414" t="s">
        <v>1651</v>
      </c>
      <c r="E2414" t="s">
        <v>1652</v>
      </c>
      <c r="F2414" s="1">
        <v>270822.92781520693</v>
      </c>
      <c r="G2414" t="s">
        <v>36</v>
      </c>
      <c r="H2414" t="s">
        <v>264</v>
      </c>
      <c r="I2414" t="s">
        <v>461</v>
      </c>
    </row>
    <row r="2415" spans="1:9" x14ac:dyDescent="0.25">
      <c r="A2415" s="7">
        <v>30035</v>
      </c>
      <c r="B2415">
        <v>2019</v>
      </c>
      <c r="C2415" t="s">
        <v>91</v>
      </c>
      <c r="D2415" t="s">
        <v>2774</v>
      </c>
      <c r="E2415" t="s">
        <v>2775</v>
      </c>
      <c r="F2415" s="1">
        <v>269580</v>
      </c>
      <c r="G2415" t="s">
        <v>36</v>
      </c>
      <c r="H2415" t="s">
        <v>264</v>
      </c>
      <c r="I2415" t="s">
        <v>688</v>
      </c>
    </row>
    <row r="2416" spans="1:9" x14ac:dyDescent="0.25">
      <c r="A2416" s="7">
        <v>48413</v>
      </c>
      <c r="B2416">
        <v>2019</v>
      </c>
      <c r="C2416" t="s">
        <v>45</v>
      </c>
      <c r="D2416" t="s">
        <v>2057</v>
      </c>
      <c r="E2416" t="s">
        <v>2058</v>
      </c>
      <c r="F2416" s="1">
        <v>264885</v>
      </c>
      <c r="G2416" t="s">
        <v>36</v>
      </c>
      <c r="H2416" t="s">
        <v>264</v>
      </c>
      <c r="I2416" t="s">
        <v>265</v>
      </c>
    </row>
    <row r="2417" spans="1:9" x14ac:dyDescent="0.25">
      <c r="A2417" s="7">
        <v>20145</v>
      </c>
      <c r="B2417">
        <v>2018</v>
      </c>
      <c r="C2417" t="s">
        <v>284</v>
      </c>
      <c r="D2417" t="s">
        <v>2776</v>
      </c>
      <c r="E2417" t="s">
        <v>2777</v>
      </c>
      <c r="F2417" s="1">
        <v>262954.37728585181</v>
      </c>
      <c r="G2417" t="s">
        <v>36</v>
      </c>
      <c r="H2417" t="s">
        <v>264</v>
      </c>
      <c r="I2417" t="s">
        <v>461</v>
      </c>
    </row>
    <row r="2418" spans="1:9" x14ac:dyDescent="0.25">
      <c r="A2418" s="7">
        <v>22007</v>
      </c>
      <c r="B2418">
        <v>2018</v>
      </c>
      <c r="C2418" t="s">
        <v>127</v>
      </c>
      <c r="D2418" t="s">
        <v>2778</v>
      </c>
      <c r="E2418" t="s">
        <v>2779</v>
      </c>
      <c r="F2418" s="1">
        <v>261791.88642925891</v>
      </c>
      <c r="G2418" t="s">
        <v>36</v>
      </c>
      <c r="H2418" t="s">
        <v>264</v>
      </c>
      <c r="I2418" t="s">
        <v>461</v>
      </c>
    </row>
    <row r="2419" spans="1:9" x14ac:dyDescent="0.25">
      <c r="A2419" s="7">
        <v>30005</v>
      </c>
      <c r="B2419">
        <v>2019</v>
      </c>
      <c r="C2419" t="s">
        <v>91</v>
      </c>
      <c r="D2419" t="s">
        <v>2780</v>
      </c>
      <c r="E2419" t="s">
        <v>2781</v>
      </c>
      <c r="F2419" s="1">
        <v>259435</v>
      </c>
      <c r="G2419" t="s">
        <v>36</v>
      </c>
      <c r="H2419" t="s">
        <v>264</v>
      </c>
      <c r="I2419" t="s">
        <v>688</v>
      </c>
    </row>
    <row r="2420" spans="1:9" x14ac:dyDescent="0.25">
      <c r="A2420" s="7">
        <v>38087</v>
      </c>
      <c r="B2420">
        <v>2019</v>
      </c>
      <c r="C2420" t="s">
        <v>33</v>
      </c>
      <c r="D2420" t="s">
        <v>2782</v>
      </c>
      <c r="E2420" t="s">
        <v>2783</v>
      </c>
      <c r="F2420" s="6">
        <v>258019</v>
      </c>
      <c r="G2420" t="s">
        <v>36</v>
      </c>
      <c r="H2420" t="s">
        <v>37</v>
      </c>
      <c r="I2420" t="s">
        <v>38</v>
      </c>
    </row>
    <row r="2421" spans="1:9" x14ac:dyDescent="0.25">
      <c r="A2421" s="7">
        <v>22127</v>
      </c>
      <c r="B2421">
        <v>2018</v>
      </c>
      <c r="C2421" t="s">
        <v>127</v>
      </c>
      <c r="D2421" t="s">
        <v>2784</v>
      </c>
      <c r="E2421" t="s">
        <v>2785</v>
      </c>
      <c r="F2421" s="1">
        <v>257676.76612127046</v>
      </c>
      <c r="G2421" t="s">
        <v>36</v>
      </c>
      <c r="H2421" t="s">
        <v>264</v>
      </c>
      <c r="I2421" t="s">
        <v>461</v>
      </c>
    </row>
    <row r="2422" spans="1:9" x14ac:dyDescent="0.25">
      <c r="A2422" s="7">
        <v>20203</v>
      </c>
      <c r="B2422">
        <v>2018</v>
      </c>
      <c r="C2422" t="s">
        <v>284</v>
      </c>
      <c r="D2422" t="s">
        <v>1608</v>
      </c>
      <c r="E2422" t="s">
        <v>2603</v>
      </c>
      <c r="F2422" s="1">
        <v>253877.08565928778</v>
      </c>
      <c r="G2422" t="s">
        <v>36</v>
      </c>
      <c r="H2422" t="s">
        <v>264</v>
      </c>
      <c r="I2422" t="s">
        <v>461</v>
      </c>
    </row>
    <row r="2423" spans="1:9" x14ac:dyDescent="0.25">
      <c r="A2423" s="7">
        <v>20147</v>
      </c>
      <c r="B2423">
        <v>2018</v>
      </c>
      <c r="C2423" t="s">
        <v>284</v>
      </c>
      <c r="D2423" t="s">
        <v>2278</v>
      </c>
      <c r="E2423" t="s">
        <v>2786</v>
      </c>
      <c r="F2423" s="1">
        <v>253752.62078922041</v>
      </c>
      <c r="G2423" t="s">
        <v>36</v>
      </c>
      <c r="H2423" t="s">
        <v>264</v>
      </c>
      <c r="I2423" t="s">
        <v>461</v>
      </c>
    </row>
    <row r="2424" spans="1:9" x14ac:dyDescent="0.25">
      <c r="A2424" s="7">
        <v>48195</v>
      </c>
      <c r="B2424">
        <v>2019</v>
      </c>
      <c r="C2424" t="s">
        <v>45</v>
      </c>
      <c r="D2424" t="s">
        <v>1874</v>
      </c>
      <c r="E2424" t="s">
        <v>1875</v>
      </c>
      <c r="F2424" s="1">
        <v>249697</v>
      </c>
      <c r="G2424" t="s">
        <v>36</v>
      </c>
      <c r="H2424" t="s">
        <v>264</v>
      </c>
      <c r="I2424" t="s">
        <v>265</v>
      </c>
    </row>
    <row r="2425" spans="1:9" x14ac:dyDescent="0.25">
      <c r="A2425" s="7">
        <v>20053</v>
      </c>
      <c r="B2425">
        <v>2018</v>
      </c>
      <c r="C2425" t="s">
        <v>284</v>
      </c>
      <c r="D2425" t="s">
        <v>2037</v>
      </c>
      <c r="E2425" t="s">
        <v>2038</v>
      </c>
      <c r="F2425" s="1">
        <v>249076.96438883542</v>
      </c>
      <c r="G2425" t="s">
        <v>36</v>
      </c>
      <c r="H2425" t="s">
        <v>264</v>
      </c>
      <c r="I2425" t="s">
        <v>461</v>
      </c>
    </row>
    <row r="2426" spans="1:9" x14ac:dyDescent="0.25">
      <c r="A2426" s="7">
        <v>22097</v>
      </c>
      <c r="B2426">
        <v>2018</v>
      </c>
      <c r="C2426" t="s">
        <v>127</v>
      </c>
      <c r="D2426" t="s">
        <v>2750</v>
      </c>
      <c r="E2426" t="s">
        <v>2751</v>
      </c>
      <c r="F2426" s="1">
        <v>248963.1154956689</v>
      </c>
      <c r="G2426" t="s">
        <v>36</v>
      </c>
      <c r="H2426" t="s">
        <v>264</v>
      </c>
      <c r="I2426" t="s">
        <v>461</v>
      </c>
    </row>
    <row r="2427" spans="1:9" x14ac:dyDescent="0.25">
      <c r="A2427" s="7">
        <v>48489</v>
      </c>
      <c r="B2427">
        <v>2019</v>
      </c>
      <c r="C2427" t="s">
        <v>45</v>
      </c>
      <c r="D2427" t="s">
        <v>1043</v>
      </c>
      <c r="E2427" t="s">
        <v>1044</v>
      </c>
      <c r="F2427" s="1">
        <v>3721481</v>
      </c>
      <c r="G2427" t="s">
        <v>259</v>
      </c>
      <c r="H2427" t="s">
        <v>462</v>
      </c>
      <c r="I2427" t="s">
        <v>265</v>
      </c>
    </row>
    <row r="2428" spans="1:9" x14ac:dyDescent="0.25">
      <c r="A2428" s="7">
        <v>22003</v>
      </c>
      <c r="B2428">
        <v>2018</v>
      </c>
      <c r="C2428" t="s">
        <v>127</v>
      </c>
      <c r="D2428" t="s">
        <v>2787</v>
      </c>
      <c r="E2428" t="s">
        <v>2788</v>
      </c>
      <c r="F2428" s="1">
        <v>247585.60923965351</v>
      </c>
      <c r="G2428" t="s">
        <v>36</v>
      </c>
      <c r="H2428" t="s">
        <v>264</v>
      </c>
      <c r="I2428" t="s">
        <v>461</v>
      </c>
    </row>
    <row r="2429" spans="1:9" x14ac:dyDescent="0.25">
      <c r="A2429" s="7">
        <v>48341</v>
      </c>
      <c r="B2429">
        <v>2019</v>
      </c>
      <c r="C2429" t="s">
        <v>45</v>
      </c>
      <c r="D2429" t="s">
        <v>1075</v>
      </c>
      <c r="E2429" t="s">
        <v>1682</v>
      </c>
      <c r="F2429" s="1">
        <v>244833</v>
      </c>
      <c r="G2429" t="s">
        <v>36</v>
      </c>
      <c r="H2429" t="s">
        <v>264</v>
      </c>
      <c r="I2429" t="s">
        <v>265</v>
      </c>
    </row>
    <row r="2430" spans="1:9" x14ac:dyDescent="0.25">
      <c r="A2430" s="7">
        <v>56023</v>
      </c>
      <c r="B2430">
        <v>2019</v>
      </c>
      <c r="C2430" t="s">
        <v>84</v>
      </c>
      <c r="D2430" t="s">
        <v>664</v>
      </c>
      <c r="E2430" t="s">
        <v>1647</v>
      </c>
      <c r="F2430" s="1">
        <v>244471</v>
      </c>
      <c r="G2430" t="s">
        <v>36</v>
      </c>
      <c r="H2430" t="s">
        <v>264</v>
      </c>
      <c r="I2430" t="s">
        <v>470</v>
      </c>
    </row>
    <row r="2431" spans="1:9" x14ac:dyDescent="0.25">
      <c r="A2431" s="7">
        <v>20001</v>
      </c>
      <c r="B2431">
        <v>2018</v>
      </c>
      <c r="C2431" t="s">
        <v>284</v>
      </c>
      <c r="D2431" t="s">
        <v>1815</v>
      </c>
      <c r="E2431" t="s">
        <v>2059</v>
      </c>
      <c r="F2431" s="1">
        <v>242901.53801732435</v>
      </c>
      <c r="G2431" t="s">
        <v>36</v>
      </c>
      <c r="H2431" t="s">
        <v>264</v>
      </c>
      <c r="I2431" t="s">
        <v>461</v>
      </c>
    </row>
    <row r="2432" spans="1:9" x14ac:dyDescent="0.25">
      <c r="A2432" s="7">
        <v>40103</v>
      </c>
      <c r="B2432">
        <v>2018</v>
      </c>
      <c r="C2432" t="s">
        <v>194</v>
      </c>
      <c r="D2432" t="s">
        <v>1659</v>
      </c>
      <c r="E2432" t="s">
        <v>1292</v>
      </c>
      <c r="F2432" s="1">
        <v>3706535.5122413756</v>
      </c>
      <c r="G2432" t="s">
        <v>259</v>
      </c>
      <c r="H2432" t="s">
        <v>260</v>
      </c>
      <c r="I2432" t="s">
        <v>461</v>
      </c>
    </row>
    <row r="2433" spans="1:9" x14ac:dyDescent="0.25">
      <c r="A2433" s="7">
        <v>6101</v>
      </c>
      <c r="B2433">
        <v>2019</v>
      </c>
      <c r="C2433" t="s">
        <v>39</v>
      </c>
      <c r="D2433" t="s">
        <v>1366</v>
      </c>
      <c r="E2433" t="s">
        <v>1367</v>
      </c>
      <c r="F2433" s="1">
        <v>3691682</v>
      </c>
      <c r="G2433" t="s">
        <v>259</v>
      </c>
      <c r="H2433" t="s">
        <v>260</v>
      </c>
      <c r="I2433" t="s">
        <v>456</v>
      </c>
    </row>
    <row r="2434" spans="1:9" x14ac:dyDescent="0.25">
      <c r="A2434" s="7">
        <v>54035</v>
      </c>
      <c r="B2434">
        <v>2018</v>
      </c>
      <c r="C2434" t="s">
        <v>94</v>
      </c>
      <c r="D2434" t="s">
        <v>2758</v>
      </c>
      <c r="E2434" t="s">
        <v>2759</v>
      </c>
      <c r="F2434" s="1">
        <v>3621098.1788592543</v>
      </c>
      <c r="G2434" t="s">
        <v>259</v>
      </c>
      <c r="H2434" t="s">
        <v>260</v>
      </c>
      <c r="I2434" t="s">
        <v>461</v>
      </c>
    </row>
    <row r="2435" spans="1:9" x14ac:dyDescent="0.25">
      <c r="A2435" s="7">
        <v>48425</v>
      </c>
      <c r="B2435">
        <v>2019</v>
      </c>
      <c r="C2435" t="s">
        <v>45</v>
      </c>
      <c r="D2435" t="s">
        <v>2760</v>
      </c>
      <c r="E2435" t="s">
        <v>2761</v>
      </c>
      <c r="F2435" s="1">
        <v>3614368</v>
      </c>
      <c r="G2435" t="s">
        <v>259</v>
      </c>
      <c r="H2435" t="s">
        <v>462</v>
      </c>
      <c r="I2435" t="s">
        <v>265</v>
      </c>
    </row>
    <row r="2436" spans="1:9" x14ac:dyDescent="0.25">
      <c r="A2436" s="7">
        <v>20033</v>
      </c>
      <c r="B2436">
        <v>2018</v>
      </c>
      <c r="C2436" t="s">
        <v>284</v>
      </c>
      <c r="D2436" t="s">
        <v>1896</v>
      </c>
      <c r="E2436" t="s">
        <v>2762</v>
      </c>
      <c r="F2436">
        <v>3594349.6071621343</v>
      </c>
      <c r="G2436" t="s">
        <v>259</v>
      </c>
      <c r="H2436" t="s">
        <v>260</v>
      </c>
      <c r="I2436" t="s">
        <v>461</v>
      </c>
    </row>
    <row r="2437" spans="1:9" x14ac:dyDescent="0.25">
      <c r="A2437" s="7">
        <v>39157</v>
      </c>
      <c r="B2437">
        <v>2019</v>
      </c>
      <c r="C2437" t="s">
        <v>65</v>
      </c>
      <c r="D2437" t="s">
        <v>2763</v>
      </c>
      <c r="E2437" t="s">
        <v>2764</v>
      </c>
      <c r="F2437" s="1">
        <v>3582458</v>
      </c>
      <c r="G2437" t="s">
        <v>259</v>
      </c>
      <c r="H2437" t="s">
        <v>462</v>
      </c>
      <c r="I2437" t="s">
        <v>467</v>
      </c>
    </row>
    <row r="2438" spans="1:9" x14ac:dyDescent="0.25">
      <c r="A2438" s="7">
        <v>40107</v>
      </c>
      <c r="B2438">
        <v>2018</v>
      </c>
      <c r="C2438" t="s">
        <v>194</v>
      </c>
      <c r="D2438" t="s">
        <v>2583</v>
      </c>
      <c r="E2438" t="s">
        <v>2584</v>
      </c>
      <c r="F2438" s="1">
        <v>3582240.2258870923</v>
      </c>
      <c r="G2438" t="s">
        <v>259</v>
      </c>
      <c r="H2438" t="s">
        <v>260</v>
      </c>
      <c r="I2438" t="s">
        <v>461</v>
      </c>
    </row>
    <row r="2439" spans="1:9" x14ac:dyDescent="0.25">
      <c r="A2439" s="7">
        <v>48469</v>
      </c>
      <c r="B2439">
        <v>2019</v>
      </c>
      <c r="C2439" t="s">
        <v>45</v>
      </c>
      <c r="D2439" t="s">
        <v>1400</v>
      </c>
      <c r="E2439" t="s">
        <v>1401</v>
      </c>
      <c r="F2439" s="1">
        <v>3561491</v>
      </c>
      <c r="G2439" t="s">
        <v>259</v>
      </c>
      <c r="H2439" t="s">
        <v>462</v>
      </c>
      <c r="I2439" t="s">
        <v>265</v>
      </c>
    </row>
    <row r="2440" spans="1:9" x14ac:dyDescent="0.25">
      <c r="A2440" s="7">
        <v>6067</v>
      </c>
      <c r="B2440">
        <v>2019</v>
      </c>
      <c r="C2440" t="s">
        <v>39</v>
      </c>
      <c r="D2440" t="s">
        <v>345</v>
      </c>
      <c r="E2440" t="s">
        <v>346</v>
      </c>
      <c r="F2440" s="1">
        <v>3554813</v>
      </c>
      <c r="G2440" t="s">
        <v>259</v>
      </c>
      <c r="H2440" t="s">
        <v>260</v>
      </c>
      <c r="I2440" t="s">
        <v>456</v>
      </c>
    </row>
    <row r="2441" spans="1:9" x14ac:dyDescent="0.25">
      <c r="A2441" s="7">
        <v>48007</v>
      </c>
      <c r="B2441">
        <v>2019</v>
      </c>
      <c r="C2441" t="s">
        <v>45</v>
      </c>
      <c r="D2441" t="s">
        <v>2789</v>
      </c>
      <c r="E2441" t="s">
        <v>2790</v>
      </c>
      <c r="F2441" s="1">
        <v>3458937</v>
      </c>
      <c r="G2441" t="s">
        <v>259</v>
      </c>
      <c r="H2441" t="s">
        <v>462</v>
      </c>
      <c r="I2441" t="s">
        <v>265</v>
      </c>
    </row>
    <row r="2442" spans="1:9" x14ac:dyDescent="0.25">
      <c r="A2442" s="7">
        <v>48433</v>
      </c>
      <c r="B2442">
        <v>2019</v>
      </c>
      <c r="C2442" t="s">
        <v>45</v>
      </c>
      <c r="D2442" t="s">
        <v>1589</v>
      </c>
      <c r="E2442" t="s">
        <v>1590</v>
      </c>
      <c r="F2442" s="1">
        <v>3398784</v>
      </c>
      <c r="G2442" t="s">
        <v>259</v>
      </c>
      <c r="H2442" t="s">
        <v>462</v>
      </c>
      <c r="I2442" t="s">
        <v>265</v>
      </c>
    </row>
    <row r="2443" spans="1:9" x14ac:dyDescent="0.25">
      <c r="A2443" s="7">
        <v>22069</v>
      </c>
      <c r="B2443">
        <v>2018</v>
      </c>
      <c r="C2443" t="s">
        <v>127</v>
      </c>
      <c r="D2443" t="s">
        <v>2791</v>
      </c>
      <c r="E2443" t="s">
        <v>2792</v>
      </c>
      <c r="F2443" s="1">
        <v>3337459.8011092185</v>
      </c>
      <c r="G2443" t="s">
        <v>259</v>
      </c>
      <c r="H2443" t="s">
        <v>260</v>
      </c>
      <c r="I2443" t="s">
        <v>461</v>
      </c>
    </row>
    <row r="2444" spans="1:9" x14ac:dyDescent="0.25">
      <c r="A2444" s="7">
        <v>48225</v>
      </c>
      <c r="B2444">
        <v>2019</v>
      </c>
      <c r="C2444" t="s">
        <v>45</v>
      </c>
      <c r="D2444" t="s">
        <v>1917</v>
      </c>
      <c r="E2444" t="s">
        <v>2268</v>
      </c>
      <c r="F2444" s="1">
        <v>3329198</v>
      </c>
      <c r="G2444" t="s">
        <v>259</v>
      </c>
      <c r="H2444" t="s">
        <v>462</v>
      </c>
      <c r="I2444" t="s">
        <v>265</v>
      </c>
    </row>
    <row r="2445" spans="1:9" x14ac:dyDescent="0.25">
      <c r="A2445" s="7">
        <v>40127</v>
      </c>
      <c r="B2445">
        <v>2018</v>
      </c>
      <c r="C2445" t="s">
        <v>194</v>
      </c>
      <c r="D2445" t="s">
        <v>2793</v>
      </c>
      <c r="E2445" t="s">
        <v>2602</v>
      </c>
      <c r="F2445" s="1">
        <v>3306953.4235853539</v>
      </c>
      <c r="G2445" t="s">
        <v>259</v>
      </c>
      <c r="H2445" t="s">
        <v>260</v>
      </c>
      <c r="I2445" t="s">
        <v>461</v>
      </c>
    </row>
    <row r="2446" spans="1:9" x14ac:dyDescent="0.25">
      <c r="A2446" s="7">
        <v>54079</v>
      </c>
      <c r="B2446">
        <v>2018</v>
      </c>
      <c r="C2446" t="s">
        <v>94</v>
      </c>
      <c r="D2446" t="s">
        <v>2794</v>
      </c>
      <c r="E2446" t="s">
        <v>177</v>
      </c>
      <c r="F2446" s="1">
        <v>3178397.3083906346</v>
      </c>
      <c r="G2446" t="s">
        <v>259</v>
      </c>
      <c r="H2446" t="s">
        <v>260</v>
      </c>
      <c r="I2446" t="s">
        <v>461</v>
      </c>
    </row>
    <row r="2447" spans="1:9" x14ac:dyDescent="0.25">
      <c r="A2447" s="7">
        <v>30005</v>
      </c>
      <c r="B2447">
        <v>2019</v>
      </c>
      <c r="C2447" t="s">
        <v>91</v>
      </c>
      <c r="D2447" t="s">
        <v>2780</v>
      </c>
      <c r="E2447" t="s">
        <v>2781</v>
      </c>
      <c r="F2447" s="1">
        <v>3150704</v>
      </c>
      <c r="G2447" t="s">
        <v>259</v>
      </c>
      <c r="H2447" t="s">
        <v>260</v>
      </c>
      <c r="I2447" t="s">
        <v>688</v>
      </c>
    </row>
    <row r="2448" spans="1:9" x14ac:dyDescent="0.25">
      <c r="A2448" s="7">
        <v>40143</v>
      </c>
      <c r="B2448">
        <v>2018</v>
      </c>
      <c r="C2448" t="s">
        <v>194</v>
      </c>
      <c r="D2448" t="s">
        <v>2800</v>
      </c>
      <c r="E2448" t="s">
        <v>386</v>
      </c>
      <c r="F2448" s="1">
        <v>242082.71799807507</v>
      </c>
      <c r="G2448" t="s">
        <v>36</v>
      </c>
      <c r="H2448" t="s">
        <v>264</v>
      </c>
      <c r="I2448" t="s">
        <v>461</v>
      </c>
    </row>
    <row r="2449" spans="1:9" x14ac:dyDescent="0.25">
      <c r="A2449" s="7">
        <v>48365</v>
      </c>
      <c r="B2449">
        <v>2019</v>
      </c>
      <c r="C2449" t="s">
        <v>45</v>
      </c>
      <c r="D2449" t="s">
        <v>485</v>
      </c>
      <c r="E2449" t="s">
        <v>486</v>
      </c>
      <c r="F2449" s="1">
        <v>239893</v>
      </c>
      <c r="G2449" t="s">
        <v>36</v>
      </c>
      <c r="H2449" t="s">
        <v>264</v>
      </c>
      <c r="I2449" t="s">
        <v>265</v>
      </c>
    </row>
    <row r="2450" spans="1:9" x14ac:dyDescent="0.25">
      <c r="A2450" s="7">
        <v>49019</v>
      </c>
      <c r="B2450">
        <v>2019</v>
      </c>
      <c r="C2450" t="s">
        <v>165</v>
      </c>
      <c r="D2450" t="s">
        <v>2801</v>
      </c>
      <c r="E2450" t="s">
        <v>2802</v>
      </c>
      <c r="F2450" s="1">
        <v>237322</v>
      </c>
      <c r="G2450" t="s">
        <v>36</v>
      </c>
      <c r="H2450" t="s">
        <v>264</v>
      </c>
      <c r="I2450" t="s">
        <v>538</v>
      </c>
    </row>
    <row r="2451" spans="1:9" x14ac:dyDescent="0.25">
      <c r="A2451" s="7">
        <v>48025</v>
      </c>
      <c r="B2451">
        <v>2019</v>
      </c>
      <c r="C2451" t="s">
        <v>45</v>
      </c>
      <c r="D2451" t="s">
        <v>1863</v>
      </c>
      <c r="E2451" t="s">
        <v>1864</v>
      </c>
      <c r="F2451" s="1">
        <v>236212</v>
      </c>
      <c r="G2451" t="s">
        <v>36</v>
      </c>
      <c r="H2451" t="s">
        <v>264</v>
      </c>
      <c r="I2451" t="s">
        <v>265</v>
      </c>
    </row>
    <row r="2452" spans="1:9" x14ac:dyDescent="0.25">
      <c r="A2452" s="7">
        <v>20121</v>
      </c>
      <c r="B2452">
        <v>2018</v>
      </c>
      <c r="C2452" t="s">
        <v>284</v>
      </c>
      <c r="D2452" t="s">
        <v>2098</v>
      </c>
      <c r="E2452" t="s">
        <v>2661</v>
      </c>
      <c r="F2452" s="1">
        <v>231786.38594802696</v>
      </c>
      <c r="G2452" t="s">
        <v>36</v>
      </c>
      <c r="H2452" t="s">
        <v>264</v>
      </c>
      <c r="I2452" t="s">
        <v>461</v>
      </c>
    </row>
    <row r="2453" spans="1:9" x14ac:dyDescent="0.25">
      <c r="A2453" s="7">
        <v>39133</v>
      </c>
      <c r="B2453">
        <v>2019</v>
      </c>
      <c r="C2453" t="s">
        <v>65</v>
      </c>
      <c r="D2453" t="s">
        <v>2803</v>
      </c>
      <c r="E2453" t="s">
        <v>2804</v>
      </c>
      <c r="F2453" s="1">
        <v>229112</v>
      </c>
      <c r="G2453" t="s">
        <v>36</v>
      </c>
      <c r="H2453" t="s">
        <v>37</v>
      </c>
      <c r="I2453" t="s">
        <v>467</v>
      </c>
    </row>
    <row r="2454" spans="1:9" x14ac:dyDescent="0.25">
      <c r="A2454" s="7">
        <v>48279</v>
      </c>
      <c r="B2454">
        <v>2019</v>
      </c>
      <c r="C2454" t="s">
        <v>45</v>
      </c>
      <c r="D2454" t="s">
        <v>1997</v>
      </c>
      <c r="E2454" t="s">
        <v>1998</v>
      </c>
      <c r="F2454" s="1">
        <v>226387</v>
      </c>
      <c r="G2454" t="s">
        <v>36</v>
      </c>
      <c r="H2454" t="s">
        <v>264</v>
      </c>
      <c r="I2454" t="s">
        <v>265</v>
      </c>
    </row>
    <row r="2455" spans="1:9" x14ac:dyDescent="0.25">
      <c r="A2455" s="7">
        <v>48351</v>
      </c>
      <c r="B2455">
        <v>2019</v>
      </c>
      <c r="C2455" t="s">
        <v>45</v>
      </c>
      <c r="D2455" t="s">
        <v>852</v>
      </c>
      <c r="E2455" t="s">
        <v>853</v>
      </c>
      <c r="F2455" s="1">
        <v>3115221</v>
      </c>
      <c r="G2455" t="s">
        <v>259</v>
      </c>
      <c r="H2455" t="s">
        <v>462</v>
      </c>
      <c r="I2455" t="s">
        <v>265</v>
      </c>
    </row>
    <row r="2456" spans="1:9" x14ac:dyDescent="0.25">
      <c r="A2456" s="7">
        <v>20119</v>
      </c>
      <c r="B2456">
        <v>2018</v>
      </c>
      <c r="C2456" t="s">
        <v>284</v>
      </c>
      <c r="D2456" t="s">
        <v>2805</v>
      </c>
      <c r="E2456" t="s">
        <v>2806</v>
      </c>
      <c r="F2456" s="1">
        <v>223311.36477382097</v>
      </c>
      <c r="G2456" t="s">
        <v>36</v>
      </c>
      <c r="H2456" t="s">
        <v>264</v>
      </c>
      <c r="I2456" t="s">
        <v>461</v>
      </c>
    </row>
    <row r="2457" spans="1:9" x14ac:dyDescent="0.25">
      <c r="A2457" s="7">
        <v>30101</v>
      </c>
      <c r="B2457">
        <v>2019</v>
      </c>
      <c r="C2457" t="s">
        <v>91</v>
      </c>
      <c r="D2457" t="s">
        <v>1056</v>
      </c>
      <c r="E2457" t="s">
        <v>1057</v>
      </c>
      <c r="F2457" s="1">
        <v>222994</v>
      </c>
      <c r="G2457" t="s">
        <v>36</v>
      </c>
      <c r="H2457" t="s">
        <v>264</v>
      </c>
      <c r="I2457" t="s">
        <v>688</v>
      </c>
    </row>
    <row r="2458" spans="1:9" x14ac:dyDescent="0.25">
      <c r="A2458" s="7">
        <v>48205</v>
      </c>
      <c r="B2458">
        <v>2019</v>
      </c>
      <c r="C2458" t="s">
        <v>45</v>
      </c>
      <c r="D2458" t="s">
        <v>2807</v>
      </c>
      <c r="E2458" t="s">
        <v>2808</v>
      </c>
      <c r="F2458" s="1">
        <v>222983</v>
      </c>
      <c r="G2458" t="s">
        <v>36</v>
      </c>
      <c r="H2458" t="s">
        <v>264</v>
      </c>
      <c r="I2458" t="s">
        <v>265</v>
      </c>
    </row>
    <row r="2459" spans="1:9" x14ac:dyDescent="0.25">
      <c r="A2459" s="7">
        <v>20165</v>
      </c>
      <c r="B2459">
        <v>2018</v>
      </c>
      <c r="C2459" t="s">
        <v>284</v>
      </c>
      <c r="D2459" t="s">
        <v>2809</v>
      </c>
      <c r="E2459" t="s">
        <v>2810</v>
      </c>
      <c r="F2459" s="1">
        <v>219605.4032723773</v>
      </c>
      <c r="G2459" t="s">
        <v>36</v>
      </c>
      <c r="H2459" t="s">
        <v>264</v>
      </c>
      <c r="I2459" t="s">
        <v>461</v>
      </c>
    </row>
    <row r="2460" spans="1:9" x14ac:dyDescent="0.25">
      <c r="A2460" s="7">
        <v>20031</v>
      </c>
      <c r="B2460">
        <v>2018</v>
      </c>
      <c r="C2460" t="s">
        <v>284</v>
      </c>
      <c r="D2460" t="s">
        <v>2060</v>
      </c>
      <c r="E2460" t="s">
        <v>2061</v>
      </c>
      <c r="F2460" s="1">
        <v>217946.34648700673</v>
      </c>
      <c r="G2460" t="s">
        <v>36</v>
      </c>
      <c r="H2460" t="s">
        <v>264</v>
      </c>
      <c r="I2460" t="s">
        <v>461</v>
      </c>
    </row>
    <row r="2461" spans="1:9" x14ac:dyDescent="0.25">
      <c r="A2461" s="7">
        <v>20039</v>
      </c>
      <c r="B2461">
        <v>2018</v>
      </c>
      <c r="C2461" t="s">
        <v>284</v>
      </c>
      <c r="D2461" t="s">
        <v>620</v>
      </c>
      <c r="E2461" t="s">
        <v>2811</v>
      </c>
      <c r="F2461" s="1">
        <v>216566.46005774784</v>
      </c>
      <c r="G2461" t="s">
        <v>36</v>
      </c>
      <c r="H2461" t="s">
        <v>264</v>
      </c>
      <c r="I2461" t="s">
        <v>461</v>
      </c>
    </row>
    <row r="2462" spans="1:9" x14ac:dyDescent="0.25">
      <c r="A2462" s="7">
        <v>20033</v>
      </c>
      <c r="B2462">
        <v>2018</v>
      </c>
      <c r="C2462" t="s">
        <v>284</v>
      </c>
      <c r="D2462" t="s">
        <v>1896</v>
      </c>
      <c r="E2462" t="s">
        <v>2762</v>
      </c>
      <c r="F2462" s="1">
        <v>211391.34648700673</v>
      </c>
      <c r="G2462" t="s">
        <v>36</v>
      </c>
      <c r="H2462" t="s">
        <v>264</v>
      </c>
      <c r="I2462" t="s">
        <v>461</v>
      </c>
    </row>
    <row r="2463" spans="1:9" x14ac:dyDescent="0.25">
      <c r="A2463" s="7">
        <v>40147</v>
      </c>
      <c r="B2463">
        <v>2018</v>
      </c>
      <c r="C2463" t="s">
        <v>194</v>
      </c>
      <c r="D2463" t="s">
        <v>2812</v>
      </c>
      <c r="E2463" t="s">
        <v>2813</v>
      </c>
      <c r="F2463" s="1">
        <v>207749.45332050047</v>
      </c>
      <c r="G2463" t="s">
        <v>36</v>
      </c>
      <c r="H2463" t="s">
        <v>264</v>
      </c>
      <c r="I2463" t="s">
        <v>461</v>
      </c>
    </row>
    <row r="2464" spans="1:9" x14ac:dyDescent="0.25">
      <c r="A2464" s="7">
        <v>48175</v>
      </c>
      <c r="B2464">
        <v>2019</v>
      </c>
      <c r="C2464" t="s">
        <v>45</v>
      </c>
      <c r="D2464" t="s">
        <v>2296</v>
      </c>
      <c r="E2464" t="s">
        <v>2297</v>
      </c>
      <c r="F2464" s="1">
        <v>206493</v>
      </c>
      <c r="G2464" t="s">
        <v>36</v>
      </c>
      <c r="H2464" t="s">
        <v>264</v>
      </c>
      <c r="I2464" t="s">
        <v>265</v>
      </c>
    </row>
    <row r="2465" spans="1:9" x14ac:dyDescent="0.25">
      <c r="A2465" s="7">
        <v>20019</v>
      </c>
      <c r="B2465">
        <v>2018</v>
      </c>
      <c r="C2465" t="s">
        <v>284</v>
      </c>
      <c r="D2465" t="s">
        <v>2652</v>
      </c>
      <c r="E2465" t="s">
        <v>2814</v>
      </c>
      <c r="F2465" s="1">
        <v>201705.61308950913</v>
      </c>
      <c r="G2465" t="s">
        <v>36</v>
      </c>
      <c r="H2465" t="s">
        <v>264</v>
      </c>
      <c r="I2465" t="s">
        <v>461</v>
      </c>
    </row>
    <row r="2466" spans="1:9" x14ac:dyDescent="0.25">
      <c r="A2466" s="7">
        <v>22009</v>
      </c>
      <c r="B2466">
        <v>2018</v>
      </c>
      <c r="C2466" t="s">
        <v>127</v>
      </c>
      <c r="D2466" t="s">
        <v>2815</v>
      </c>
      <c r="E2466" t="s">
        <v>2816</v>
      </c>
      <c r="F2466" s="1">
        <v>200132.18383060634</v>
      </c>
      <c r="G2466" t="s">
        <v>36</v>
      </c>
      <c r="H2466" t="s">
        <v>264</v>
      </c>
      <c r="I2466" t="s">
        <v>461</v>
      </c>
    </row>
    <row r="2467" spans="1:9" x14ac:dyDescent="0.25">
      <c r="A2467" s="7">
        <v>40099</v>
      </c>
      <c r="B2467">
        <v>2018</v>
      </c>
      <c r="C2467" t="s">
        <v>194</v>
      </c>
      <c r="D2467" t="s">
        <v>2817</v>
      </c>
      <c r="E2467" t="s">
        <v>1440</v>
      </c>
      <c r="F2467" s="1">
        <v>198431.38594802696</v>
      </c>
      <c r="G2467" t="s">
        <v>36</v>
      </c>
      <c r="H2467" t="s">
        <v>264</v>
      </c>
      <c r="I2467" t="s">
        <v>461</v>
      </c>
    </row>
    <row r="2468" spans="1:9" x14ac:dyDescent="0.25">
      <c r="A2468" s="7">
        <v>48083</v>
      </c>
      <c r="B2468">
        <v>2019</v>
      </c>
      <c r="C2468" t="s">
        <v>45</v>
      </c>
      <c r="D2468" t="s">
        <v>2818</v>
      </c>
      <c r="E2468" t="s">
        <v>2819</v>
      </c>
      <c r="F2468" s="1">
        <v>196538</v>
      </c>
      <c r="G2468" t="s">
        <v>36</v>
      </c>
      <c r="H2468" t="s">
        <v>264</v>
      </c>
      <c r="I2468" t="s">
        <v>265</v>
      </c>
    </row>
    <row r="2469" spans="1:9" x14ac:dyDescent="0.25">
      <c r="A2469" s="7">
        <v>48073</v>
      </c>
      <c r="B2469">
        <v>2019</v>
      </c>
      <c r="C2469" t="s">
        <v>45</v>
      </c>
      <c r="D2469" t="s">
        <v>443</v>
      </c>
      <c r="E2469" t="s">
        <v>1482</v>
      </c>
      <c r="F2469" s="1">
        <v>194323</v>
      </c>
      <c r="G2469" t="s">
        <v>36</v>
      </c>
      <c r="H2469" t="s">
        <v>264</v>
      </c>
      <c r="I2469" t="s">
        <v>265</v>
      </c>
    </row>
    <row r="2470" spans="1:9" x14ac:dyDescent="0.25">
      <c r="A2470" s="7">
        <v>40067</v>
      </c>
      <c r="B2470">
        <v>2018</v>
      </c>
      <c r="C2470" t="s">
        <v>194</v>
      </c>
      <c r="D2470" t="s">
        <v>2820</v>
      </c>
      <c r="E2470" t="s">
        <v>2821</v>
      </c>
      <c r="F2470" s="1">
        <v>192088.47834456209</v>
      </c>
      <c r="G2470" t="s">
        <v>36</v>
      </c>
      <c r="H2470" t="s">
        <v>264</v>
      </c>
      <c r="I2470" t="s">
        <v>461</v>
      </c>
    </row>
    <row r="2471" spans="1:9" x14ac:dyDescent="0.25">
      <c r="A2471" s="7">
        <v>20091</v>
      </c>
      <c r="B2471">
        <v>2018</v>
      </c>
      <c r="C2471" t="s">
        <v>284</v>
      </c>
      <c r="D2471" t="s">
        <v>682</v>
      </c>
      <c r="E2471" t="s">
        <v>1965</v>
      </c>
      <c r="F2471" s="1">
        <v>189740.13378248314</v>
      </c>
      <c r="G2471" t="s">
        <v>36</v>
      </c>
      <c r="H2471" t="s">
        <v>264</v>
      </c>
      <c r="I2471" t="s">
        <v>461</v>
      </c>
    </row>
    <row r="2472" spans="1:9" x14ac:dyDescent="0.25">
      <c r="A2472" s="7">
        <v>42123</v>
      </c>
      <c r="B2472">
        <v>2019</v>
      </c>
      <c r="C2472" t="s">
        <v>26</v>
      </c>
      <c r="D2472" t="s">
        <v>849</v>
      </c>
      <c r="E2472" t="s">
        <v>2586</v>
      </c>
      <c r="F2472" s="1">
        <v>3098261.2500000545</v>
      </c>
      <c r="G2472" t="s">
        <v>259</v>
      </c>
      <c r="H2472" t="s">
        <v>260</v>
      </c>
      <c r="I2472" t="s">
        <v>261</v>
      </c>
    </row>
    <row r="2473" spans="1:9" x14ac:dyDescent="0.25">
      <c r="A2473" s="7">
        <v>54081</v>
      </c>
      <c r="B2473">
        <v>2018</v>
      </c>
      <c r="C2473" t="s">
        <v>94</v>
      </c>
      <c r="D2473" t="s">
        <v>2795</v>
      </c>
      <c r="E2473" t="s">
        <v>1171</v>
      </c>
      <c r="F2473" s="1">
        <v>3089900.290874775</v>
      </c>
      <c r="G2473" t="s">
        <v>259</v>
      </c>
      <c r="H2473" t="s">
        <v>260</v>
      </c>
      <c r="I2473" t="s">
        <v>461</v>
      </c>
    </row>
    <row r="2474" spans="1:9" x14ac:dyDescent="0.25">
      <c r="A2474" s="7">
        <v>48465</v>
      </c>
      <c r="B2474">
        <v>2019</v>
      </c>
      <c r="C2474" t="s">
        <v>45</v>
      </c>
      <c r="D2474" t="s">
        <v>2452</v>
      </c>
      <c r="E2474" t="s">
        <v>2453</v>
      </c>
      <c r="F2474" s="1">
        <v>3033466</v>
      </c>
      <c r="G2474" t="s">
        <v>259</v>
      </c>
      <c r="H2474" t="s">
        <v>462</v>
      </c>
      <c r="I2474" t="s">
        <v>265</v>
      </c>
    </row>
    <row r="2475" spans="1:9" x14ac:dyDescent="0.25">
      <c r="A2475" s="7">
        <v>22001</v>
      </c>
      <c r="B2475">
        <v>2018</v>
      </c>
      <c r="C2475" t="s">
        <v>127</v>
      </c>
      <c r="D2475" t="s">
        <v>653</v>
      </c>
      <c r="E2475" t="s">
        <v>654</v>
      </c>
      <c r="F2475" s="1">
        <v>3026849.5490360875</v>
      </c>
      <c r="G2475" t="s">
        <v>259</v>
      </c>
      <c r="H2475" t="s">
        <v>260</v>
      </c>
      <c r="I2475" t="s">
        <v>461</v>
      </c>
    </row>
    <row r="2476" spans="1:9" x14ac:dyDescent="0.25">
      <c r="A2476" s="7">
        <v>22111</v>
      </c>
      <c r="B2476">
        <v>2018</v>
      </c>
      <c r="C2476" t="s">
        <v>127</v>
      </c>
      <c r="D2476" t="s">
        <v>2796</v>
      </c>
      <c r="E2476" t="s">
        <v>2797</v>
      </c>
      <c r="F2476" s="1">
        <v>3018744.6841079136</v>
      </c>
      <c r="G2476" t="s">
        <v>259</v>
      </c>
      <c r="H2476" t="s">
        <v>260</v>
      </c>
      <c r="I2476" t="s">
        <v>461</v>
      </c>
    </row>
    <row r="2477" spans="1:9" x14ac:dyDescent="0.25">
      <c r="A2477" s="7">
        <v>40091</v>
      </c>
      <c r="B2477">
        <v>2018</v>
      </c>
      <c r="C2477" t="s">
        <v>194</v>
      </c>
      <c r="D2477" t="s">
        <v>2798</v>
      </c>
      <c r="E2477" t="s">
        <v>2799</v>
      </c>
      <c r="F2477" s="1">
        <v>2977578.8331673564</v>
      </c>
      <c r="G2477" t="s">
        <v>259</v>
      </c>
      <c r="H2477" t="s">
        <v>260</v>
      </c>
      <c r="I2477" t="s">
        <v>461</v>
      </c>
    </row>
    <row r="2478" spans="1:9" x14ac:dyDescent="0.25">
      <c r="A2478" s="7">
        <v>42111</v>
      </c>
      <c r="B2478">
        <v>2019</v>
      </c>
      <c r="C2478" t="s">
        <v>26</v>
      </c>
      <c r="D2478" t="s">
        <v>788</v>
      </c>
      <c r="E2478" t="s">
        <v>1058</v>
      </c>
      <c r="F2478" s="1">
        <v>2934746</v>
      </c>
      <c r="G2478" t="s">
        <v>259</v>
      </c>
      <c r="H2478" t="s">
        <v>260</v>
      </c>
      <c r="I2478" t="s">
        <v>261</v>
      </c>
    </row>
    <row r="2479" spans="1:9" x14ac:dyDescent="0.25">
      <c r="A2479" s="7">
        <v>22051</v>
      </c>
      <c r="B2479">
        <v>2018</v>
      </c>
      <c r="C2479" t="s">
        <v>127</v>
      </c>
      <c r="D2479" t="s">
        <v>246</v>
      </c>
      <c r="E2479" t="s">
        <v>247</v>
      </c>
      <c r="F2479" s="1">
        <v>2901846.894278504</v>
      </c>
      <c r="G2479" t="s">
        <v>259</v>
      </c>
      <c r="H2479" t="s">
        <v>260</v>
      </c>
      <c r="I2479" t="s">
        <v>461</v>
      </c>
    </row>
    <row r="2480" spans="1:9" x14ac:dyDescent="0.25">
      <c r="A2480" s="7">
        <v>48015</v>
      </c>
      <c r="B2480">
        <v>2019</v>
      </c>
      <c r="C2480" t="s">
        <v>45</v>
      </c>
      <c r="D2480" t="s">
        <v>2155</v>
      </c>
      <c r="E2480" t="s">
        <v>2156</v>
      </c>
      <c r="F2480" s="1">
        <v>2870576</v>
      </c>
      <c r="G2480" t="s">
        <v>259</v>
      </c>
      <c r="H2480" t="s">
        <v>462</v>
      </c>
      <c r="I2480" t="s">
        <v>265</v>
      </c>
    </row>
    <row r="2481" spans="1:10" x14ac:dyDescent="0.25">
      <c r="A2481" s="7">
        <v>39133</v>
      </c>
      <c r="B2481">
        <v>2019</v>
      </c>
      <c r="C2481" t="s">
        <v>65</v>
      </c>
      <c r="D2481" t="s">
        <v>2803</v>
      </c>
      <c r="E2481" t="s">
        <v>2804</v>
      </c>
      <c r="F2481" s="1">
        <v>2822724</v>
      </c>
      <c r="G2481" t="s">
        <v>259</v>
      </c>
      <c r="H2481" t="s">
        <v>462</v>
      </c>
      <c r="I2481" t="s">
        <v>467</v>
      </c>
    </row>
    <row r="2482" spans="1:10" x14ac:dyDescent="0.25">
      <c r="A2482" s="7">
        <v>6011</v>
      </c>
      <c r="B2482">
        <v>2019</v>
      </c>
      <c r="C2482" t="s">
        <v>39</v>
      </c>
      <c r="D2482" t="s">
        <v>1480</v>
      </c>
      <c r="E2482" t="s">
        <v>1481</v>
      </c>
      <c r="F2482" s="1">
        <v>2818940</v>
      </c>
      <c r="G2482" t="s">
        <v>259</v>
      </c>
      <c r="H2482" t="s">
        <v>260</v>
      </c>
      <c r="I2482" t="s">
        <v>456</v>
      </c>
    </row>
    <row r="2483" spans="1:10" x14ac:dyDescent="0.25">
      <c r="A2483" s="7">
        <v>48451</v>
      </c>
      <c r="B2483">
        <v>2019</v>
      </c>
      <c r="C2483" t="s">
        <v>45</v>
      </c>
      <c r="D2483" t="s">
        <v>2273</v>
      </c>
      <c r="E2483" t="s">
        <v>2274</v>
      </c>
      <c r="F2483" s="1">
        <v>2801938</v>
      </c>
      <c r="G2483" t="s">
        <v>259</v>
      </c>
      <c r="H2483" t="s">
        <v>462</v>
      </c>
      <c r="I2483" t="s">
        <v>265</v>
      </c>
    </row>
    <row r="2484" spans="1:10" x14ac:dyDescent="0.25">
      <c r="A2484" s="7">
        <v>48249</v>
      </c>
      <c r="B2484">
        <v>2019</v>
      </c>
      <c r="C2484" t="s">
        <v>45</v>
      </c>
      <c r="D2484" t="s">
        <v>2822</v>
      </c>
      <c r="E2484" t="s">
        <v>2823</v>
      </c>
      <c r="F2484" s="1">
        <v>2799887</v>
      </c>
      <c r="G2484" t="s">
        <v>259</v>
      </c>
      <c r="H2484" t="s">
        <v>462</v>
      </c>
      <c r="I2484" t="s">
        <v>265</v>
      </c>
    </row>
    <row r="2485" spans="1:10" x14ac:dyDescent="0.25">
      <c r="A2485" s="7">
        <v>20119</v>
      </c>
      <c r="B2485">
        <v>2018</v>
      </c>
      <c r="C2485" t="s">
        <v>284</v>
      </c>
      <c r="D2485" t="s">
        <v>2805</v>
      </c>
      <c r="E2485" t="s">
        <v>2806</v>
      </c>
      <c r="F2485">
        <v>2781268.7755940896</v>
      </c>
      <c r="G2485" t="s">
        <v>259</v>
      </c>
      <c r="H2485" t="s">
        <v>260</v>
      </c>
      <c r="I2485" t="s">
        <v>461</v>
      </c>
    </row>
    <row r="2486" spans="1:10" x14ac:dyDescent="0.25">
      <c r="A2486" s="7">
        <v>48239</v>
      </c>
      <c r="B2486">
        <v>2019</v>
      </c>
      <c r="C2486" t="s">
        <v>45</v>
      </c>
      <c r="D2486" t="s">
        <v>670</v>
      </c>
      <c r="E2486" t="s">
        <v>1554</v>
      </c>
      <c r="F2486" s="1">
        <v>2759628</v>
      </c>
      <c r="G2486" t="s">
        <v>259</v>
      </c>
      <c r="H2486" t="s">
        <v>462</v>
      </c>
      <c r="I2486" t="s">
        <v>265</v>
      </c>
    </row>
    <row r="2487" spans="1:10" x14ac:dyDescent="0.25">
      <c r="A2487" s="7">
        <v>20075</v>
      </c>
      <c r="B2487">
        <v>2018</v>
      </c>
      <c r="C2487" t="s">
        <v>284</v>
      </c>
      <c r="D2487" t="s">
        <v>802</v>
      </c>
      <c r="E2487" t="s">
        <v>2824</v>
      </c>
      <c r="F2487">
        <v>2752462.8059222871</v>
      </c>
      <c r="G2487" t="s">
        <v>259</v>
      </c>
      <c r="H2487" t="s">
        <v>260</v>
      </c>
      <c r="I2487" t="s">
        <v>461</v>
      </c>
    </row>
    <row r="2488" spans="1:10" x14ac:dyDescent="0.25">
      <c r="A2488" s="7">
        <v>48001</v>
      </c>
      <c r="B2488">
        <v>2019</v>
      </c>
      <c r="C2488" t="s">
        <v>45</v>
      </c>
      <c r="D2488" t="s">
        <v>400</v>
      </c>
      <c r="E2488" t="s">
        <v>1889</v>
      </c>
      <c r="F2488" s="1">
        <v>2751532</v>
      </c>
      <c r="G2488" t="s">
        <v>259</v>
      </c>
      <c r="H2488" t="s">
        <v>462</v>
      </c>
      <c r="I2488" t="s">
        <v>265</v>
      </c>
    </row>
    <row r="2489" spans="1:10" x14ac:dyDescent="0.25">
      <c r="A2489" s="7">
        <v>48079</v>
      </c>
      <c r="B2489">
        <v>2019</v>
      </c>
      <c r="C2489" t="s">
        <v>45</v>
      </c>
      <c r="D2489" t="s">
        <v>1543</v>
      </c>
      <c r="E2489" t="s">
        <v>1544</v>
      </c>
      <c r="F2489" s="1">
        <v>2747919</v>
      </c>
      <c r="G2489" t="s">
        <v>259</v>
      </c>
      <c r="H2489" t="s">
        <v>462</v>
      </c>
      <c r="I2489" t="s">
        <v>265</v>
      </c>
    </row>
    <row r="2490" spans="1:10" x14ac:dyDescent="0.25">
      <c r="A2490" s="7">
        <v>40071</v>
      </c>
      <c r="B2490">
        <v>2018</v>
      </c>
      <c r="C2490" t="s">
        <v>194</v>
      </c>
      <c r="D2490" t="s">
        <v>1831</v>
      </c>
      <c r="E2490" t="s">
        <v>587</v>
      </c>
      <c r="F2490" s="1">
        <v>2687192.3601919385</v>
      </c>
      <c r="G2490" t="s">
        <v>259</v>
      </c>
      <c r="H2490" t="s">
        <v>260</v>
      </c>
      <c r="I2490" t="s">
        <v>461</v>
      </c>
    </row>
    <row r="2491" spans="1:10" x14ac:dyDescent="0.25">
      <c r="A2491" s="7">
        <v>42033</v>
      </c>
      <c r="B2491">
        <v>2019</v>
      </c>
      <c r="C2491" t="s">
        <v>26</v>
      </c>
      <c r="D2491" t="s">
        <v>1733</v>
      </c>
      <c r="E2491" t="s">
        <v>1734</v>
      </c>
      <c r="F2491" s="1">
        <v>1149</v>
      </c>
      <c r="G2491" t="s">
        <v>30</v>
      </c>
      <c r="H2491" t="s">
        <v>31</v>
      </c>
      <c r="I2491" t="s">
        <v>32</v>
      </c>
    </row>
    <row r="2492" spans="1:10" x14ac:dyDescent="0.25">
      <c r="A2492" s="7">
        <v>54001</v>
      </c>
      <c r="B2492">
        <v>2019</v>
      </c>
      <c r="C2492" t="s">
        <v>94</v>
      </c>
      <c r="D2492" t="s">
        <v>2693</v>
      </c>
      <c r="E2492" t="s">
        <v>1769</v>
      </c>
      <c r="F2492" s="1">
        <v>1107</v>
      </c>
      <c r="G2492" t="s">
        <v>30</v>
      </c>
      <c r="H2492" t="s">
        <v>31</v>
      </c>
      <c r="I2492" t="s">
        <v>32</v>
      </c>
    </row>
    <row r="2493" spans="1:10" x14ac:dyDescent="0.25">
      <c r="A2493" s="7">
        <v>42021</v>
      </c>
      <c r="B2493">
        <v>2019</v>
      </c>
      <c r="C2493" t="s">
        <v>26</v>
      </c>
      <c r="D2493" t="s">
        <v>985</v>
      </c>
      <c r="E2493" t="s">
        <v>986</v>
      </c>
      <c r="F2493" s="1">
        <v>1043</v>
      </c>
      <c r="G2493" t="s">
        <v>30</v>
      </c>
      <c r="H2493" t="s">
        <v>31</v>
      </c>
      <c r="I2493" t="s">
        <v>32</v>
      </c>
    </row>
    <row r="2494" spans="1:10" x14ac:dyDescent="0.25">
      <c r="A2494" s="7">
        <v>49019</v>
      </c>
      <c r="B2494">
        <v>2019</v>
      </c>
      <c r="C2494" t="s">
        <v>165</v>
      </c>
      <c r="D2494" t="s">
        <v>2801</v>
      </c>
      <c r="E2494" t="s">
        <v>2802</v>
      </c>
      <c r="F2494" s="1">
        <v>2664931</v>
      </c>
      <c r="G2494" t="s">
        <v>259</v>
      </c>
      <c r="H2494" t="s">
        <v>260</v>
      </c>
      <c r="I2494" t="s">
        <v>538</v>
      </c>
      <c r="J2494" t="s">
        <v>473</v>
      </c>
    </row>
    <row r="2495" spans="1:10" x14ac:dyDescent="0.25">
      <c r="A2495" s="7">
        <v>48137</v>
      </c>
      <c r="B2495">
        <v>2019</v>
      </c>
      <c r="C2495" t="s">
        <v>45</v>
      </c>
      <c r="D2495" t="s">
        <v>2825</v>
      </c>
      <c r="E2495" t="s">
        <v>2826</v>
      </c>
      <c r="F2495" s="1">
        <v>2660487</v>
      </c>
      <c r="G2495" t="s">
        <v>259</v>
      </c>
      <c r="H2495" t="s">
        <v>462</v>
      </c>
      <c r="I2495" t="s">
        <v>265</v>
      </c>
    </row>
    <row r="2496" spans="1:10" x14ac:dyDescent="0.25">
      <c r="A2496" s="7">
        <v>6083</v>
      </c>
      <c r="B2496">
        <v>2019</v>
      </c>
      <c r="C2496" t="s">
        <v>39</v>
      </c>
      <c r="D2496" t="s">
        <v>827</v>
      </c>
      <c r="E2496" t="s">
        <v>828</v>
      </c>
      <c r="F2496" s="1">
        <v>2637900</v>
      </c>
      <c r="G2496" t="s">
        <v>259</v>
      </c>
      <c r="H2496" t="s">
        <v>260</v>
      </c>
      <c r="I2496" t="s">
        <v>456</v>
      </c>
    </row>
    <row r="2497" spans="1:9" x14ac:dyDescent="0.25">
      <c r="A2497" s="7">
        <v>48101</v>
      </c>
      <c r="B2497">
        <v>2019</v>
      </c>
      <c r="C2497" t="s">
        <v>45</v>
      </c>
      <c r="D2497" t="s">
        <v>2827</v>
      </c>
      <c r="E2497" t="s">
        <v>2828</v>
      </c>
      <c r="F2497" s="1">
        <v>2627334</v>
      </c>
      <c r="G2497" t="s">
        <v>259</v>
      </c>
      <c r="H2497" t="s">
        <v>462</v>
      </c>
      <c r="I2497" t="s">
        <v>265</v>
      </c>
    </row>
    <row r="2498" spans="1:9" x14ac:dyDescent="0.25">
      <c r="A2498" s="7">
        <v>54087</v>
      </c>
      <c r="B2498">
        <v>2018</v>
      </c>
      <c r="C2498" t="s">
        <v>94</v>
      </c>
      <c r="D2498" t="s">
        <v>2829</v>
      </c>
      <c r="E2498" t="s">
        <v>2830</v>
      </c>
      <c r="F2498" s="1">
        <v>2620613.2434418015</v>
      </c>
      <c r="G2498" t="s">
        <v>259</v>
      </c>
      <c r="H2498" t="s">
        <v>260</v>
      </c>
      <c r="I2498" t="s">
        <v>461</v>
      </c>
    </row>
    <row r="2499" spans="1:9" x14ac:dyDescent="0.25">
      <c r="A2499" s="7">
        <v>6021</v>
      </c>
      <c r="B2499">
        <v>2019</v>
      </c>
      <c r="C2499" t="s">
        <v>39</v>
      </c>
      <c r="D2499" t="s">
        <v>2831</v>
      </c>
      <c r="E2499" t="s">
        <v>2832</v>
      </c>
      <c r="F2499" s="1">
        <v>2616866</v>
      </c>
      <c r="G2499" t="s">
        <v>259</v>
      </c>
      <c r="H2499" t="s">
        <v>260</v>
      </c>
      <c r="I2499" t="s">
        <v>456</v>
      </c>
    </row>
    <row r="2500" spans="1:9" x14ac:dyDescent="0.25">
      <c r="A2500" s="7">
        <v>22011</v>
      </c>
      <c r="B2500">
        <v>2018</v>
      </c>
      <c r="C2500" t="s">
        <v>127</v>
      </c>
      <c r="D2500" t="s">
        <v>1660</v>
      </c>
      <c r="E2500" t="s">
        <v>1661</v>
      </c>
      <c r="F2500" s="1">
        <v>2615217.3488403787</v>
      </c>
      <c r="G2500" t="s">
        <v>259</v>
      </c>
      <c r="H2500" t="s">
        <v>260</v>
      </c>
      <c r="I2500" t="s">
        <v>461</v>
      </c>
    </row>
    <row r="2501" spans="1:9" x14ac:dyDescent="0.25">
      <c r="A2501" s="7">
        <v>48321</v>
      </c>
      <c r="B2501">
        <v>2019</v>
      </c>
      <c r="C2501" t="s">
        <v>45</v>
      </c>
      <c r="D2501" t="s">
        <v>2287</v>
      </c>
      <c r="E2501" t="s">
        <v>2288</v>
      </c>
      <c r="F2501" s="1">
        <v>187670</v>
      </c>
      <c r="G2501" t="s">
        <v>36</v>
      </c>
      <c r="H2501" t="s">
        <v>264</v>
      </c>
      <c r="I2501" t="s">
        <v>265</v>
      </c>
    </row>
    <row r="2502" spans="1:9" x14ac:dyDescent="0.25">
      <c r="A2502" s="7">
        <v>30041</v>
      </c>
      <c r="B2502">
        <v>2019</v>
      </c>
      <c r="C2502" t="s">
        <v>91</v>
      </c>
      <c r="D2502" t="s">
        <v>1870</v>
      </c>
      <c r="E2502" t="s">
        <v>2833</v>
      </c>
      <c r="F2502" s="1">
        <v>2576975</v>
      </c>
      <c r="G2502" t="s">
        <v>259</v>
      </c>
      <c r="H2502" t="s">
        <v>260</v>
      </c>
      <c r="I2502" t="s">
        <v>688</v>
      </c>
    </row>
    <row r="2503" spans="1:9" x14ac:dyDescent="0.25">
      <c r="A2503" s="7">
        <v>8113</v>
      </c>
      <c r="B2503">
        <v>2019</v>
      </c>
      <c r="C2503" t="s">
        <v>185</v>
      </c>
      <c r="D2503" t="s">
        <v>2834</v>
      </c>
      <c r="E2503" t="s">
        <v>2835</v>
      </c>
      <c r="F2503" s="1">
        <v>2562921</v>
      </c>
      <c r="G2503" t="s">
        <v>259</v>
      </c>
      <c r="H2503" t="s">
        <v>260</v>
      </c>
      <c r="I2503" t="s">
        <v>272</v>
      </c>
    </row>
    <row r="2504" spans="1:9" x14ac:dyDescent="0.25">
      <c r="A2504" s="7">
        <v>22059</v>
      </c>
      <c r="B2504">
        <v>2018</v>
      </c>
      <c r="C2504" t="s">
        <v>127</v>
      </c>
      <c r="D2504" t="s">
        <v>1600</v>
      </c>
      <c r="E2504" t="s">
        <v>1601</v>
      </c>
      <c r="F2504" s="2">
        <v>2438710.892743791</v>
      </c>
      <c r="G2504" t="s">
        <v>259</v>
      </c>
      <c r="H2504" t="s">
        <v>260</v>
      </c>
      <c r="I2504" t="s">
        <v>461</v>
      </c>
    </row>
    <row r="2505" spans="1:9" x14ac:dyDescent="0.25">
      <c r="A2505" s="7">
        <v>48139</v>
      </c>
      <c r="B2505">
        <v>2019</v>
      </c>
      <c r="C2505" t="s">
        <v>45</v>
      </c>
      <c r="D2505" t="s">
        <v>406</v>
      </c>
      <c r="E2505" t="s">
        <v>407</v>
      </c>
      <c r="F2505" s="1">
        <v>2381892</v>
      </c>
      <c r="G2505" t="s">
        <v>259</v>
      </c>
      <c r="H2505" t="s">
        <v>462</v>
      </c>
      <c r="I2505" t="s">
        <v>265</v>
      </c>
    </row>
    <row r="2506" spans="1:9" x14ac:dyDescent="0.25">
      <c r="A2506" s="7">
        <v>20099</v>
      </c>
      <c r="B2506">
        <v>2018</v>
      </c>
      <c r="C2506" t="s">
        <v>284</v>
      </c>
      <c r="D2506" t="s">
        <v>2836</v>
      </c>
      <c r="E2506" t="s">
        <v>2837</v>
      </c>
      <c r="F2506">
        <v>2364058.1248804866</v>
      </c>
      <c r="G2506" t="s">
        <v>259</v>
      </c>
      <c r="H2506" t="s">
        <v>260</v>
      </c>
      <c r="I2506" t="s">
        <v>461</v>
      </c>
    </row>
    <row r="2507" spans="1:9" x14ac:dyDescent="0.25">
      <c r="A2507" s="7">
        <v>48081</v>
      </c>
      <c r="B2507">
        <v>2019</v>
      </c>
      <c r="C2507" t="s">
        <v>45</v>
      </c>
      <c r="D2507" t="s">
        <v>2767</v>
      </c>
      <c r="E2507" t="s">
        <v>2768</v>
      </c>
      <c r="F2507" s="1">
        <v>2335819</v>
      </c>
      <c r="G2507" t="s">
        <v>259</v>
      </c>
      <c r="H2507" t="s">
        <v>462</v>
      </c>
      <c r="I2507" t="s">
        <v>265</v>
      </c>
    </row>
    <row r="2508" spans="1:9" x14ac:dyDescent="0.25">
      <c r="A2508" s="7">
        <v>40025</v>
      </c>
      <c r="B2508">
        <v>2018</v>
      </c>
      <c r="C2508" t="s">
        <v>194</v>
      </c>
      <c r="D2508" t="s">
        <v>2840</v>
      </c>
      <c r="E2508" t="s">
        <v>2841</v>
      </c>
      <c r="F2508" s="1">
        <v>185987.42444658326</v>
      </c>
      <c r="G2508" t="s">
        <v>36</v>
      </c>
      <c r="H2508" t="s">
        <v>264</v>
      </c>
      <c r="I2508" t="s">
        <v>461</v>
      </c>
    </row>
    <row r="2509" spans="1:9" x14ac:dyDescent="0.25">
      <c r="A2509" s="7">
        <v>48489</v>
      </c>
      <c r="B2509">
        <v>2019</v>
      </c>
      <c r="C2509" t="s">
        <v>45</v>
      </c>
      <c r="D2509" t="s">
        <v>1043</v>
      </c>
      <c r="E2509" t="s">
        <v>1044</v>
      </c>
      <c r="F2509" s="1">
        <v>184967</v>
      </c>
      <c r="G2509" t="s">
        <v>36</v>
      </c>
      <c r="H2509" t="s">
        <v>264</v>
      </c>
      <c r="I2509" t="s">
        <v>265</v>
      </c>
    </row>
    <row r="2510" spans="1:9" x14ac:dyDescent="0.25">
      <c r="A2510" s="7">
        <v>48143</v>
      </c>
      <c r="B2510">
        <v>2019</v>
      </c>
      <c r="C2510" t="s">
        <v>45</v>
      </c>
      <c r="D2510" t="s">
        <v>2417</v>
      </c>
      <c r="E2510" t="s">
        <v>2418</v>
      </c>
      <c r="F2510" s="1">
        <v>2330021</v>
      </c>
      <c r="G2510" t="s">
        <v>259</v>
      </c>
      <c r="H2510" t="s">
        <v>462</v>
      </c>
      <c r="I2510" t="s">
        <v>265</v>
      </c>
    </row>
    <row r="2511" spans="1:9" x14ac:dyDescent="0.25">
      <c r="A2511" s="7">
        <v>48407</v>
      </c>
      <c r="B2511">
        <v>2019</v>
      </c>
      <c r="C2511" t="s">
        <v>45</v>
      </c>
      <c r="D2511" t="s">
        <v>2490</v>
      </c>
      <c r="E2511" t="s">
        <v>2491</v>
      </c>
      <c r="F2511" s="1">
        <v>2323347</v>
      </c>
      <c r="G2511" t="s">
        <v>259</v>
      </c>
      <c r="H2511" t="s">
        <v>462</v>
      </c>
      <c r="I2511" t="s">
        <v>265</v>
      </c>
    </row>
    <row r="2512" spans="1:9" x14ac:dyDescent="0.25">
      <c r="A2512" s="7">
        <v>48447</v>
      </c>
      <c r="B2512">
        <v>2019</v>
      </c>
      <c r="C2512" t="s">
        <v>45</v>
      </c>
      <c r="D2512" t="s">
        <v>1847</v>
      </c>
      <c r="E2512" t="s">
        <v>1848</v>
      </c>
      <c r="F2512" s="1">
        <v>2320118</v>
      </c>
      <c r="G2512" t="s">
        <v>259</v>
      </c>
      <c r="H2512" t="s">
        <v>462</v>
      </c>
      <c r="I2512" t="s">
        <v>265</v>
      </c>
    </row>
    <row r="2513" spans="1:10" x14ac:dyDescent="0.25">
      <c r="A2513" s="7">
        <v>54013</v>
      </c>
      <c r="B2513">
        <v>2018</v>
      </c>
      <c r="C2513" t="s">
        <v>94</v>
      </c>
      <c r="D2513" t="s">
        <v>2838</v>
      </c>
      <c r="E2513" t="s">
        <v>2839</v>
      </c>
      <c r="F2513" s="1">
        <v>2303948.0540206293</v>
      </c>
      <c r="G2513" t="s">
        <v>259</v>
      </c>
      <c r="H2513" t="s">
        <v>260</v>
      </c>
      <c r="I2513" t="s">
        <v>461</v>
      </c>
    </row>
    <row r="2514" spans="1:10" x14ac:dyDescent="0.25">
      <c r="A2514" s="7">
        <v>20137</v>
      </c>
      <c r="B2514">
        <v>2018</v>
      </c>
      <c r="C2514" t="s">
        <v>284</v>
      </c>
      <c r="D2514" t="s">
        <v>2844</v>
      </c>
      <c r="E2514" t="s">
        <v>2845</v>
      </c>
      <c r="F2514" s="1">
        <v>183921.7228103946</v>
      </c>
      <c r="G2514" t="s">
        <v>36</v>
      </c>
      <c r="H2514" t="s">
        <v>264</v>
      </c>
      <c r="I2514" t="s">
        <v>461</v>
      </c>
    </row>
    <row r="2515" spans="1:10" x14ac:dyDescent="0.25">
      <c r="A2515" s="7">
        <v>48503</v>
      </c>
      <c r="B2515">
        <v>2019</v>
      </c>
      <c r="C2515" t="s">
        <v>45</v>
      </c>
      <c r="D2515" t="s">
        <v>1510</v>
      </c>
      <c r="E2515" t="s">
        <v>1511</v>
      </c>
      <c r="F2515" s="1">
        <v>2296206</v>
      </c>
      <c r="G2515" t="s">
        <v>259</v>
      </c>
      <c r="H2515" t="s">
        <v>462</v>
      </c>
      <c r="I2515" t="s">
        <v>265</v>
      </c>
    </row>
    <row r="2516" spans="1:10" x14ac:dyDescent="0.25">
      <c r="A2516" s="7">
        <v>6037</v>
      </c>
      <c r="B2516">
        <v>2019</v>
      </c>
      <c r="C2516" t="s">
        <v>39</v>
      </c>
      <c r="D2516" t="s">
        <v>73</v>
      </c>
      <c r="E2516" t="s">
        <v>74</v>
      </c>
      <c r="F2516" s="1">
        <v>2279769</v>
      </c>
      <c r="G2516" t="s">
        <v>259</v>
      </c>
      <c r="H2516" t="s">
        <v>260</v>
      </c>
      <c r="I2516" t="s">
        <v>456</v>
      </c>
      <c r="J2516" t="s">
        <v>730</v>
      </c>
    </row>
    <row r="2517" spans="1:10" x14ac:dyDescent="0.25">
      <c r="A2517" s="7">
        <v>48467</v>
      </c>
      <c r="B2517">
        <v>2019</v>
      </c>
      <c r="C2517" t="s">
        <v>45</v>
      </c>
      <c r="D2517" t="s">
        <v>2280</v>
      </c>
      <c r="E2517" t="s">
        <v>2281</v>
      </c>
      <c r="F2517" s="1">
        <v>2191131</v>
      </c>
      <c r="G2517" t="s">
        <v>259</v>
      </c>
      <c r="H2517" t="s">
        <v>462</v>
      </c>
      <c r="I2517" t="s">
        <v>265</v>
      </c>
    </row>
    <row r="2518" spans="1:10" x14ac:dyDescent="0.25">
      <c r="A2518" s="7">
        <v>8057</v>
      </c>
      <c r="B2518">
        <v>2019</v>
      </c>
      <c r="C2518" t="s">
        <v>185</v>
      </c>
      <c r="D2518" t="s">
        <v>1579</v>
      </c>
      <c r="E2518" t="s">
        <v>1580</v>
      </c>
      <c r="F2518" s="1">
        <v>2168305</v>
      </c>
      <c r="G2518" t="s">
        <v>259</v>
      </c>
      <c r="H2518" t="s">
        <v>260</v>
      </c>
      <c r="I2518" t="s">
        <v>272</v>
      </c>
    </row>
    <row r="2519" spans="1:10" x14ac:dyDescent="0.25">
      <c r="A2519" s="7">
        <v>22115</v>
      </c>
      <c r="B2519">
        <v>2018</v>
      </c>
      <c r="C2519" t="s">
        <v>127</v>
      </c>
      <c r="D2519" t="s">
        <v>2848</v>
      </c>
      <c r="E2519" t="s">
        <v>2849</v>
      </c>
      <c r="F2519" s="1">
        <v>182033.30702598652</v>
      </c>
      <c r="G2519" t="s">
        <v>36</v>
      </c>
      <c r="H2519" t="s">
        <v>264</v>
      </c>
      <c r="I2519" t="s">
        <v>461</v>
      </c>
    </row>
    <row r="2520" spans="1:10" x14ac:dyDescent="0.25">
      <c r="A2520" s="7">
        <v>22105</v>
      </c>
      <c r="B2520">
        <v>2018</v>
      </c>
      <c r="C2520" t="s">
        <v>127</v>
      </c>
      <c r="D2520" t="s">
        <v>2850</v>
      </c>
      <c r="E2520" t="s">
        <v>2851</v>
      </c>
      <c r="F2520" s="1">
        <v>181109.39557266602</v>
      </c>
      <c r="G2520" t="s">
        <v>36</v>
      </c>
      <c r="H2520" t="s">
        <v>264</v>
      </c>
      <c r="I2520" t="s">
        <v>461</v>
      </c>
    </row>
    <row r="2521" spans="1:10" x14ac:dyDescent="0.25">
      <c r="A2521" s="7">
        <v>40059</v>
      </c>
      <c r="B2521">
        <v>2018</v>
      </c>
      <c r="C2521" t="s">
        <v>194</v>
      </c>
      <c r="D2521" t="s">
        <v>1859</v>
      </c>
      <c r="E2521" t="s">
        <v>1860</v>
      </c>
      <c r="F2521" s="1">
        <v>179744.55919153031</v>
      </c>
      <c r="G2521" t="s">
        <v>36</v>
      </c>
      <c r="H2521" t="s">
        <v>264</v>
      </c>
      <c r="I2521" t="s">
        <v>461</v>
      </c>
    </row>
    <row r="2522" spans="1:10" x14ac:dyDescent="0.25">
      <c r="A2522" s="7">
        <v>48275</v>
      </c>
      <c r="B2522">
        <v>2019</v>
      </c>
      <c r="C2522" t="s">
        <v>45</v>
      </c>
      <c r="D2522" t="s">
        <v>1275</v>
      </c>
      <c r="E2522" t="s">
        <v>2451</v>
      </c>
      <c r="F2522" s="1">
        <v>176789</v>
      </c>
      <c r="G2522" t="s">
        <v>36</v>
      </c>
      <c r="H2522" t="s">
        <v>264</v>
      </c>
      <c r="I2522" t="s">
        <v>265</v>
      </c>
    </row>
    <row r="2523" spans="1:10" x14ac:dyDescent="0.25">
      <c r="A2523" s="7">
        <v>22033</v>
      </c>
      <c r="B2523">
        <v>2018</v>
      </c>
      <c r="C2523" t="s">
        <v>127</v>
      </c>
      <c r="D2523" t="s">
        <v>445</v>
      </c>
      <c r="E2523" t="s">
        <v>446</v>
      </c>
      <c r="F2523" s="1">
        <v>2134432.7128801667</v>
      </c>
      <c r="G2523" t="s">
        <v>259</v>
      </c>
      <c r="H2523" t="s">
        <v>260</v>
      </c>
      <c r="I2523" t="s">
        <v>461</v>
      </c>
    </row>
    <row r="2524" spans="1:10" x14ac:dyDescent="0.25">
      <c r="A2524" s="7">
        <v>56003</v>
      </c>
      <c r="B2524">
        <v>2019</v>
      </c>
      <c r="C2524" t="s">
        <v>84</v>
      </c>
      <c r="D2524" t="s">
        <v>92</v>
      </c>
      <c r="E2524" t="s">
        <v>1630</v>
      </c>
      <c r="F2524" s="1">
        <v>2131505</v>
      </c>
      <c r="G2524" t="s">
        <v>259</v>
      </c>
      <c r="H2524" t="s">
        <v>260</v>
      </c>
      <c r="I2524" t="s">
        <v>470</v>
      </c>
    </row>
    <row r="2525" spans="1:10" x14ac:dyDescent="0.25">
      <c r="A2525" s="7">
        <v>22031</v>
      </c>
      <c r="B2525">
        <v>2018</v>
      </c>
      <c r="C2525" t="s">
        <v>127</v>
      </c>
      <c r="D2525" t="s">
        <v>459</v>
      </c>
      <c r="E2525" t="s">
        <v>460</v>
      </c>
      <c r="F2525" s="1">
        <v>176434.86814244467</v>
      </c>
      <c r="G2525" t="s">
        <v>36</v>
      </c>
      <c r="H2525" t="s">
        <v>264</v>
      </c>
      <c r="I2525" t="s">
        <v>461</v>
      </c>
    </row>
    <row r="2526" spans="1:10" x14ac:dyDescent="0.25">
      <c r="A2526" s="7">
        <v>22025</v>
      </c>
      <c r="B2526">
        <v>2018</v>
      </c>
      <c r="C2526" t="s">
        <v>127</v>
      </c>
      <c r="D2526" t="s">
        <v>2854</v>
      </c>
      <c r="E2526" t="s">
        <v>2855</v>
      </c>
      <c r="F2526" s="1">
        <v>173732.09865255054</v>
      </c>
      <c r="G2526" t="s">
        <v>36</v>
      </c>
      <c r="H2526" t="s">
        <v>264</v>
      </c>
      <c r="I2526" t="s">
        <v>461</v>
      </c>
    </row>
    <row r="2527" spans="1:10" x14ac:dyDescent="0.25">
      <c r="A2527" s="7">
        <v>48497</v>
      </c>
      <c r="B2527">
        <v>2019</v>
      </c>
      <c r="C2527" t="s">
        <v>45</v>
      </c>
      <c r="D2527" t="s">
        <v>410</v>
      </c>
      <c r="E2527" t="s">
        <v>411</v>
      </c>
      <c r="F2527" s="1">
        <v>172739</v>
      </c>
      <c r="G2527" t="s">
        <v>36</v>
      </c>
      <c r="H2527" t="s">
        <v>264</v>
      </c>
      <c r="I2527" t="s">
        <v>265</v>
      </c>
    </row>
    <row r="2528" spans="1:10" x14ac:dyDescent="0.25">
      <c r="A2528" s="7">
        <v>49043</v>
      </c>
      <c r="B2528">
        <v>2019</v>
      </c>
      <c r="C2528" t="s">
        <v>165</v>
      </c>
      <c r="D2528" t="s">
        <v>2846</v>
      </c>
      <c r="E2528" t="s">
        <v>2847</v>
      </c>
      <c r="F2528" s="1">
        <v>168517</v>
      </c>
      <c r="G2528" t="s">
        <v>36</v>
      </c>
      <c r="H2528" t="s">
        <v>264</v>
      </c>
      <c r="I2528" t="s">
        <v>538</v>
      </c>
    </row>
    <row r="2529" spans="1:10" x14ac:dyDescent="0.25">
      <c r="A2529" s="7">
        <v>42053</v>
      </c>
      <c r="B2529">
        <v>2019</v>
      </c>
      <c r="C2529" t="s">
        <v>26</v>
      </c>
      <c r="D2529" t="s">
        <v>2765</v>
      </c>
      <c r="E2529" t="s">
        <v>2766</v>
      </c>
      <c r="F2529" s="1">
        <v>2103161.7099999865</v>
      </c>
      <c r="G2529" t="s">
        <v>259</v>
      </c>
      <c r="H2529" t="s">
        <v>462</v>
      </c>
      <c r="I2529" t="s">
        <v>497</v>
      </c>
    </row>
    <row r="2530" spans="1:10" x14ac:dyDescent="0.25">
      <c r="A2530" s="7">
        <v>20187</v>
      </c>
      <c r="B2530">
        <v>2018</v>
      </c>
      <c r="C2530" t="s">
        <v>284</v>
      </c>
      <c r="D2530" t="s">
        <v>1865</v>
      </c>
      <c r="E2530" t="s">
        <v>1866</v>
      </c>
      <c r="F2530" s="1">
        <v>167985.95380173242</v>
      </c>
      <c r="G2530" t="s">
        <v>36</v>
      </c>
      <c r="H2530" t="s">
        <v>264</v>
      </c>
      <c r="I2530" t="s">
        <v>461</v>
      </c>
    </row>
    <row r="2531" spans="1:10" x14ac:dyDescent="0.25">
      <c r="A2531" s="7">
        <v>20003</v>
      </c>
      <c r="B2531">
        <v>2018</v>
      </c>
      <c r="C2531" t="s">
        <v>284</v>
      </c>
      <c r="D2531" t="s">
        <v>400</v>
      </c>
      <c r="E2531" t="s">
        <v>2856</v>
      </c>
      <c r="F2531" s="1">
        <v>165554.70548604429</v>
      </c>
      <c r="G2531" t="s">
        <v>36</v>
      </c>
      <c r="H2531" t="s">
        <v>264</v>
      </c>
      <c r="I2531" t="s">
        <v>461</v>
      </c>
    </row>
    <row r="2532" spans="1:10" x14ac:dyDescent="0.25">
      <c r="A2532" s="7">
        <v>39119</v>
      </c>
      <c r="B2532">
        <v>2019</v>
      </c>
      <c r="C2532" t="s">
        <v>65</v>
      </c>
      <c r="D2532" t="s">
        <v>1496</v>
      </c>
      <c r="E2532" t="s">
        <v>1497</v>
      </c>
      <c r="F2532" s="1">
        <v>2093956</v>
      </c>
      <c r="G2532" t="s">
        <v>259</v>
      </c>
      <c r="H2532" t="s">
        <v>462</v>
      </c>
      <c r="I2532" t="s">
        <v>467</v>
      </c>
    </row>
    <row r="2533" spans="1:10" x14ac:dyDescent="0.25">
      <c r="A2533" s="7">
        <v>48355</v>
      </c>
      <c r="B2533">
        <v>2019</v>
      </c>
      <c r="C2533" t="s">
        <v>45</v>
      </c>
      <c r="D2533" t="s">
        <v>80</v>
      </c>
      <c r="E2533" t="s">
        <v>81</v>
      </c>
      <c r="F2533" s="1">
        <v>165370</v>
      </c>
      <c r="G2533" t="s">
        <v>36</v>
      </c>
      <c r="H2533" t="s">
        <v>264</v>
      </c>
      <c r="I2533" t="s">
        <v>265</v>
      </c>
    </row>
    <row r="2534" spans="1:10" x14ac:dyDescent="0.25">
      <c r="A2534" s="7">
        <v>40013</v>
      </c>
      <c r="B2534">
        <v>2018</v>
      </c>
      <c r="C2534" t="s">
        <v>194</v>
      </c>
      <c r="D2534" t="s">
        <v>2842</v>
      </c>
      <c r="E2534" t="s">
        <v>2843</v>
      </c>
      <c r="F2534" s="1">
        <v>1986979.2132912884</v>
      </c>
      <c r="G2534" t="s">
        <v>259</v>
      </c>
      <c r="H2534" t="s">
        <v>260</v>
      </c>
      <c r="I2534" t="s">
        <v>461</v>
      </c>
    </row>
    <row r="2535" spans="1:10" x14ac:dyDescent="0.25">
      <c r="A2535" s="7">
        <v>48353</v>
      </c>
      <c r="B2535">
        <v>2019</v>
      </c>
      <c r="C2535" t="s">
        <v>45</v>
      </c>
      <c r="D2535" t="s">
        <v>46</v>
      </c>
      <c r="E2535" t="s">
        <v>47</v>
      </c>
      <c r="F2535" s="1">
        <v>1960001</v>
      </c>
      <c r="G2535" t="s">
        <v>259</v>
      </c>
      <c r="H2535" t="s">
        <v>462</v>
      </c>
      <c r="I2535" t="s">
        <v>265</v>
      </c>
    </row>
    <row r="2536" spans="1:10" x14ac:dyDescent="0.25">
      <c r="A2536" s="7">
        <v>20097</v>
      </c>
      <c r="B2536">
        <v>2018</v>
      </c>
      <c r="C2536" t="s">
        <v>284</v>
      </c>
      <c r="D2536" t="s">
        <v>2455</v>
      </c>
      <c r="E2536" t="s">
        <v>2471</v>
      </c>
      <c r="F2536">
        <v>1902801.9884301741</v>
      </c>
      <c r="G2536" t="s">
        <v>259</v>
      </c>
      <c r="H2536" t="s">
        <v>260</v>
      </c>
      <c r="I2536" t="s">
        <v>461</v>
      </c>
    </row>
    <row r="2537" spans="1:10" x14ac:dyDescent="0.25">
      <c r="A2537" s="7">
        <v>30101</v>
      </c>
      <c r="B2537">
        <v>2019</v>
      </c>
      <c r="C2537" t="s">
        <v>91</v>
      </c>
      <c r="D2537" t="s">
        <v>1056</v>
      </c>
      <c r="E2537" t="s">
        <v>1057</v>
      </c>
      <c r="F2537" s="1">
        <v>1888490</v>
      </c>
      <c r="G2537" t="s">
        <v>259</v>
      </c>
      <c r="H2537" t="s">
        <v>260</v>
      </c>
      <c r="I2537" t="s">
        <v>688</v>
      </c>
    </row>
    <row r="2538" spans="1:10" x14ac:dyDescent="0.25">
      <c r="A2538" s="7">
        <v>49043</v>
      </c>
      <c r="B2538">
        <v>2019</v>
      </c>
      <c r="C2538" t="s">
        <v>165</v>
      </c>
      <c r="D2538" t="s">
        <v>2846</v>
      </c>
      <c r="E2538" t="s">
        <v>2847</v>
      </c>
      <c r="F2538" s="1">
        <v>1807140</v>
      </c>
      <c r="G2538" t="s">
        <v>259</v>
      </c>
      <c r="H2538" t="s">
        <v>260</v>
      </c>
      <c r="I2538" t="s">
        <v>538</v>
      </c>
      <c r="J2538" t="s">
        <v>473</v>
      </c>
    </row>
    <row r="2539" spans="1:10" x14ac:dyDescent="0.25">
      <c r="A2539" s="7">
        <v>48133</v>
      </c>
      <c r="B2539">
        <v>2019</v>
      </c>
      <c r="C2539" t="s">
        <v>45</v>
      </c>
      <c r="D2539" t="s">
        <v>2852</v>
      </c>
      <c r="E2539" t="s">
        <v>2853</v>
      </c>
      <c r="F2539" s="1">
        <v>1785610</v>
      </c>
      <c r="G2539" t="s">
        <v>259</v>
      </c>
      <c r="H2539" t="s">
        <v>462</v>
      </c>
      <c r="I2539" t="s">
        <v>265</v>
      </c>
    </row>
    <row r="2540" spans="1:10" x14ac:dyDescent="0.25">
      <c r="A2540" s="7">
        <v>6095</v>
      </c>
      <c r="B2540">
        <v>2019</v>
      </c>
      <c r="C2540" t="s">
        <v>39</v>
      </c>
      <c r="D2540" t="s">
        <v>210</v>
      </c>
      <c r="E2540" t="s">
        <v>211</v>
      </c>
      <c r="F2540" s="1">
        <v>1751461</v>
      </c>
      <c r="G2540" t="s">
        <v>259</v>
      </c>
      <c r="H2540" t="s">
        <v>260</v>
      </c>
      <c r="I2540" t="s">
        <v>456</v>
      </c>
    </row>
    <row r="2541" spans="1:10" x14ac:dyDescent="0.25">
      <c r="A2541" s="7">
        <v>22073</v>
      </c>
      <c r="B2541">
        <v>2018</v>
      </c>
      <c r="C2541" t="s">
        <v>127</v>
      </c>
      <c r="D2541" t="s">
        <v>425</v>
      </c>
      <c r="E2541" t="s">
        <v>426</v>
      </c>
      <c r="F2541" s="1">
        <v>1735277.4235555392</v>
      </c>
      <c r="G2541" t="s">
        <v>259</v>
      </c>
      <c r="H2541" t="s">
        <v>260</v>
      </c>
      <c r="I2541" t="s">
        <v>461</v>
      </c>
    </row>
    <row r="2542" spans="1:10" x14ac:dyDescent="0.25">
      <c r="A2542" s="7">
        <v>54015</v>
      </c>
      <c r="B2542">
        <v>2018</v>
      </c>
      <c r="C2542" t="s">
        <v>94</v>
      </c>
      <c r="D2542" t="s">
        <v>2857</v>
      </c>
      <c r="E2542" t="s">
        <v>2858</v>
      </c>
      <c r="F2542" s="1">
        <v>1710223.2794474734</v>
      </c>
      <c r="G2542" t="s">
        <v>259</v>
      </c>
      <c r="H2542" t="s">
        <v>260</v>
      </c>
      <c r="I2542" t="s">
        <v>461</v>
      </c>
    </row>
    <row r="2543" spans="1:10" x14ac:dyDescent="0.25">
      <c r="A2543" s="7">
        <v>22007</v>
      </c>
      <c r="B2543">
        <v>2018</v>
      </c>
      <c r="C2543" t="s">
        <v>127</v>
      </c>
      <c r="D2543" t="s">
        <v>2778</v>
      </c>
      <c r="E2543" t="s">
        <v>2779</v>
      </c>
      <c r="F2543" s="2">
        <v>1698470.6711897932</v>
      </c>
      <c r="G2543" t="s">
        <v>259</v>
      </c>
      <c r="H2543" t="s">
        <v>260</v>
      </c>
      <c r="I2543" t="s">
        <v>461</v>
      </c>
    </row>
    <row r="2544" spans="1:10" x14ac:dyDescent="0.25">
      <c r="A2544" s="7">
        <v>35041</v>
      </c>
      <c r="B2544">
        <v>2019</v>
      </c>
      <c r="C2544" t="s">
        <v>266</v>
      </c>
      <c r="D2544" t="s">
        <v>2271</v>
      </c>
      <c r="E2544" t="s">
        <v>1047</v>
      </c>
      <c r="F2544" s="1">
        <v>1684888</v>
      </c>
      <c r="G2544" t="s">
        <v>259</v>
      </c>
      <c r="H2544" t="s">
        <v>260</v>
      </c>
      <c r="I2544" t="s">
        <v>269</v>
      </c>
      <c r="J2544" t="s">
        <v>473</v>
      </c>
    </row>
    <row r="2545" spans="1:9" x14ac:dyDescent="0.25">
      <c r="A2545" s="7">
        <v>8013</v>
      </c>
      <c r="B2545">
        <v>2019</v>
      </c>
      <c r="C2545" t="s">
        <v>185</v>
      </c>
      <c r="D2545" t="s">
        <v>2269</v>
      </c>
      <c r="E2545" t="s">
        <v>2270</v>
      </c>
      <c r="F2545" s="1">
        <v>1670839</v>
      </c>
      <c r="G2545" t="s">
        <v>259</v>
      </c>
      <c r="H2545" t="s">
        <v>260</v>
      </c>
      <c r="I2545" t="s">
        <v>272</v>
      </c>
    </row>
    <row r="2546" spans="1:9" x14ac:dyDescent="0.25">
      <c r="A2546" s="7">
        <v>22055</v>
      </c>
      <c r="B2546">
        <v>2018</v>
      </c>
      <c r="C2546" t="s">
        <v>127</v>
      </c>
      <c r="D2546" t="s">
        <v>2399</v>
      </c>
      <c r="E2546" t="s">
        <v>2400</v>
      </c>
      <c r="F2546" s="1">
        <v>163999.4042348412</v>
      </c>
      <c r="G2546" t="s">
        <v>36</v>
      </c>
      <c r="H2546" t="s">
        <v>264</v>
      </c>
      <c r="I2546" t="s">
        <v>461</v>
      </c>
    </row>
    <row r="2547" spans="1:9" x14ac:dyDescent="0.25">
      <c r="A2547" s="7">
        <v>20025</v>
      </c>
      <c r="B2547">
        <v>2018</v>
      </c>
      <c r="C2547" t="s">
        <v>284</v>
      </c>
      <c r="D2547" t="s">
        <v>99</v>
      </c>
      <c r="E2547" t="s">
        <v>1053</v>
      </c>
      <c r="F2547" s="1">
        <v>163824.82771896053</v>
      </c>
      <c r="G2547" t="s">
        <v>36</v>
      </c>
      <c r="H2547" t="s">
        <v>264</v>
      </c>
      <c r="I2547" t="s">
        <v>461</v>
      </c>
    </row>
    <row r="2548" spans="1:9" x14ac:dyDescent="0.25">
      <c r="A2548" s="7">
        <v>48167</v>
      </c>
      <c r="B2548">
        <v>2019</v>
      </c>
      <c r="C2548" t="s">
        <v>45</v>
      </c>
      <c r="D2548" t="s">
        <v>157</v>
      </c>
      <c r="E2548" t="s">
        <v>158</v>
      </c>
      <c r="F2548" s="1">
        <v>163322</v>
      </c>
      <c r="G2548" t="s">
        <v>36</v>
      </c>
      <c r="H2548" t="s">
        <v>264</v>
      </c>
      <c r="I2548" t="s">
        <v>265</v>
      </c>
    </row>
    <row r="2549" spans="1:9" x14ac:dyDescent="0.25">
      <c r="A2549" s="7">
        <v>22107</v>
      </c>
      <c r="B2549">
        <v>2018</v>
      </c>
      <c r="C2549" t="s">
        <v>127</v>
      </c>
      <c r="D2549" t="s">
        <v>2860</v>
      </c>
      <c r="E2549" t="s">
        <v>2861</v>
      </c>
      <c r="F2549" s="1">
        <v>160661.05197305101</v>
      </c>
      <c r="G2549" t="s">
        <v>36</v>
      </c>
      <c r="H2549" t="s">
        <v>264</v>
      </c>
      <c r="I2549" t="s">
        <v>461</v>
      </c>
    </row>
    <row r="2550" spans="1:9" x14ac:dyDescent="0.25">
      <c r="A2550" s="7">
        <v>22091</v>
      </c>
      <c r="B2550">
        <v>2018</v>
      </c>
      <c r="C2550" t="s">
        <v>127</v>
      </c>
      <c r="D2550" t="s">
        <v>2862</v>
      </c>
      <c r="E2550" t="s">
        <v>2863</v>
      </c>
      <c r="F2550" s="1">
        <v>157856.52646775745</v>
      </c>
      <c r="G2550" t="s">
        <v>36</v>
      </c>
      <c r="H2550" t="s">
        <v>264</v>
      </c>
      <c r="I2550" t="s">
        <v>461</v>
      </c>
    </row>
    <row r="2551" spans="1:9" x14ac:dyDescent="0.25">
      <c r="A2551" s="7">
        <v>39169</v>
      </c>
      <c r="B2551">
        <v>2019</v>
      </c>
      <c r="C2551" t="s">
        <v>65</v>
      </c>
      <c r="D2551" t="s">
        <v>421</v>
      </c>
      <c r="E2551" t="s">
        <v>2864</v>
      </c>
      <c r="F2551" s="1">
        <v>157252</v>
      </c>
      <c r="G2551" t="s">
        <v>36</v>
      </c>
      <c r="H2551" t="s">
        <v>37</v>
      </c>
      <c r="I2551" t="s">
        <v>467</v>
      </c>
    </row>
    <row r="2552" spans="1:9" x14ac:dyDescent="0.25">
      <c r="A2552" s="7">
        <v>30087</v>
      </c>
      <c r="B2552">
        <v>2019</v>
      </c>
      <c r="C2552" t="s">
        <v>91</v>
      </c>
      <c r="D2552" t="s">
        <v>833</v>
      </c>
      <c r="E2552" t="s">
        <v>834</v>
      </c>
      <c r="F2552" s="1">
        <v>154746</v>
      </c>
      <c r="G2552" t="s">
        <v>36</v>
      </c>
      <c r="H2552" t="s">
        <v>264</v>
      </c>
      <c r="I2552" t="s">
        <v>688</v>
      </c>
    </row>
    <row r="2553" spans="1:9" x14ac:dyDescent="0.25">
      <c r="A2553" s="7">
        <v>48223</v>
      </c>
      <c r="B2553">
        <v>2019</v>
      </c>
      <c r="C2553" t="s">
        <v>45</v>
      </c>
      <c r="D2553" t="s">
        <v>1698</v>
      </c>
      <c r="E2553" t="s">
        <v>2865</v>
      </c>
      <c r="F2553" s="1">
        <v>153160</v>
      </c>
      <c r="G2553" t="s">
        <v>36</v>
      </c>
      <c r="H2553" t="s">
        <v>264</v>
      </c>
      <c r="I2553" t="s">
        <v>265</v>
      </c>
    </row>
    <row r="2554" spans="1:9" x14ac:dyDescent="0.25">
      <c r="A2554" s="7">
        <v>48473</v>
      </c>
      <c r="B2554">
        <v>2019</v>
      </c>
      <c r="C2554" t="s">
        <v>45</v>
      </c>
      <c r="D2554" t="s">
        <v>2866</v>
      </c>
      <c r="E2554" t="s">
        <v>2867</v>
      </c>
      <c r="F2554" s="1">
        <v>152145</v>
      </c>
      <c r="G2554" t="s">
        <v>36</v>
      </c>
      <c r="H2554" t="s">
        <v>264</v>
      </c>
      <c r="I2554" t="s">
        <v>265</v>
      </c>
    </row>
    <row r="2555" spans="1:9" x14ac:dyDescent="0.25">
      <c r="A2555" s="7">
        <v>40141</v>
      </c>
      <c r="B2555">
        <v>2018</v>
      </c>
      <c r="C2555" t="s">
        <v>194</v>
      </c>
      <c r="D2555" t="s">
        <v>2868</v>
      </c>
      <c r="E2555" t="s">
        <v>2869</v>
      </c>
      <c r="F2555" s="1">
        <v>151601.64292589028</v>
      </c>
      <c r="G2555" t="s">
        <v>36</v>
      </c>
      <c r="H2555" t="s">
        <v>264</v>
      </c>
      <c r="I2555" t="s">
        <v>461</v>
      </c>
    </row>
    <row r="2556" spans="1:9" x14ac:dyDescent="0.25">
      <c r="A2556" s="7">
        <v>23029</v>
      </c>
      <c r="B2556">
        <v>2019</v>
      </c>
      <c r="C2556" t="s">
        <v>1792</v>
      </c>
      <c r="D2556" t="s">
        <v>457</v>
      </c>
      <c r="E2556" t="s">
        <v>2870</v>
      </c>
      <c r="F2556" s="1">
        <v>82.5</v>
      </c>
      <c r="G2556" t="s">
        <v>42</v>
      </c>
      <c r="H2556" t="s">
        <v>43</v>
      </c>
      <c r="I2556" t="s">
        <v>44</v>
      </c>
    </row>
    <row r="2557" spans="1:9" x14ac:dyDescent="0.25">
      <c r="A2557" s="7">
        <v>19067</v>
      </c>
      <c r="B2557">
        <v>2019</v>
      </c>
      <c r="C2557" t="s">
        <v>207</v>
      </c>
      <c r="D2557" t="s">
        <v>303</v>
      </c>
      <c r="E2557" t="s">
        <v>2871</v>
      </c>
      <c r="F2557" s="1">
        <v>80</v>
      </c>
      <c r="G2557" t="s">
        <v>42</v>
      </c>
      <c r="H2557" t="s">
        <v>43</v>
      </c>
      <c r="I2557" t="s">
        <v>44</v>
      </c>
    </row>
    <row r="2558" spans="1:9" x14ac:dyDescent="0.25">
      <c r="A2558" s="7">
        <v>46009</v>
      </c>
      <c r="B2558">
        <v>2019</v>
      </c>
      <c r="C2558" t="s">
        <v>1139</v>
      </c>
      <c r="D2558" t="s">
        <v>2872</v>
      </c>
      <c r="E2558" t="s">
        <v>2873</v>
      </c>
      <c r="F2558" s="1">
        <v>80</v>
      </c>
      <c r="G2558" t="s">
        <v>42</v>
      </c>
      <c r="H2558" t="s">
        <v>43</v>
      </c>
      <c r="I2558" t="s">
        <v>44</v>
      </c>
    </row>
    <row r="2559" spans="1:9" x14ac:dyDescent="0.25">
      <c r="A2559" s="7">
        <v>36013</v>
      </c>
      <c r="B2559">
        <v>2019</v>
      </c>
      <c r="C2559" t="s">
        <v>116</v>
      </c>
      <c r="D2559" t="s">
        <v>2652</v>
      </c>
      <c r="E2559" t="s">
        <v>2653</v>
      </c>
      <c r="F2559" s="1">
        <v>79.8</v>
      </c>
      <c r="G2559" t="s">
        <v>42</v>
      </c>
      <c r="H2559" t="s">
        <v>43</v>
      </c>
      <c r="I2559" t="s">
        <v>44</v>
      </c>
    </row>
    <row r="2560" spans="1:9" x14ac:dyDescent="0.25">
      <c r="A2560" s="7">
        <v>30095</v>
      </c>
      <c r="B2560">
        <v>2019</v>
      </c>
      <c r="C2560" t="s">
        <v>91</v>
      </c>
      <c r="D2560" t="s">
        <v>2874</v>
      </c>
      <c r="E2560" t="s">
        <v>2875</v>
      </c>
      <c r="F2560" s="1">
        <v>79.7</v>
      </c>
      <c r="G2560" t="s">
        <v>42</v>
      </c>
      <c r="H2560" t="s">
        <v>43</v>
      </c>
      <c r="I2560" t="s">
        <v>44</v>
      </c>
    </row>
    <row r="2561" spans="1:9" x14ac:dyDescent="0.25">
      <c r="A2561" s="7">
        <v>27145</v>
      </c>
      <c r="B2561">
        <v>2019</v>
      </c>
      <c r="C2561" t="s">
        <v>319</v>
      </c>
      <c r="D2561" t="s">
        <v>771</v>
      </c>
      <c r="E2561" t="s">
        <v>772</v>
      </c>
      <c r="F2561" s="1">
        <v>78</v>
      </c>
      <c r="G2561" t="s">
        <v>42</v>
      </c>
      <c r="H2561" t="s">
        <v>43</v>
      </c>
      <c r="I2561" t="s">
        <v>44</v>
      </c>
    </row>
    <row r="2562" spans="1:9" x14ac:dyDescent="0.25">
      <c r="A2562" s="7">
        <v>48247</v>
      </c>
      <c r="B2562">
        <v>2019</v>
      </c>
      <c r="C2562" t="s">
        <v>45</v>
      </c>
      <c r="D2562" t="s">
        <v>2294</v>
      </c>
      <c r="E2562" t="s">
        <v>2295</v>
      </c>
      <c r="F2562" s="1">
        <v>78</v>
      </c>
      <c r="G2562" t="s">
        <v>42</v>
      </c>
      <c r="H2562" t="s">
        <v>43</v>
      </c>
      <c r="I2562" t="s">
        <v>44</v>
      </c>
    </row>
    <row r="2563" spans="1:9" x14ac:dyDescent="0.25">
      <c r="A2563" s="7">
        <v>36053</v>
      </c>
      <c r="B2563">
        <v>2019</v>
      </c>
      <c r="C2563" t="s">
        <v>116</v>
      </c>
      <c r="D2563" t="s">
        <v>782</v>
      </c>
      <c r="E2563" t="s">
        <v>2876</v>
      </c>
      <c r="F2563" s="1">
        <v>76</v>
      </c>
      <c r="G2563" t="s">
        <v>42</v>
      </c>
      <c r="H2563" t="s">
        <v>43</v>
      </c>
      <c r="I2563" t="s">
        <v>44</v>
      </c>
    </row>
    <row r="2564" spans="1:9" x14ac:dyDescent="0.25">
      <c r="A2564" s="7">
        <v>8087</v>
      </c>
      <c r="B2564">
        <v>2019</v>
      </c>
      <c r="C2564" t="s">
        <v>185</v>
      </c>
      <c r="D2564" t="s">
        <v>1311</v>
      </c>
      <c r="E2564" t="s">
        <v>1312</v>
      </c>
      <c r="F2564" s="1">
        <v>30</v>
      </c>
      <c r="G2564" t="s">
        <v>97</v>
      </c>
      <c r="H2564" t="s">
        <v>43</v>
      </c>
      <c r="I2564" t="s">
        <v>44</v>
      </c>
    </row>
    <row r="2565" spans="1:9" x14ac:dyDescent="0.25">
      <c r="A2565" s="7">
        <v>15009</v>
      </c>
      <c r="B2565">
        <v>2019</v>
      </c>
      <c r="C2565" t="s">
        <v>314</v>
      </c>
      <c r="D2565" t="s">
        <v>2366</v>
      </c>
      <c r="E2565" t="s">
        <v>2367</v>
      </c>
      <c r="F2565" s="1">
        <v>75</v>
      </c>
      <c r="G2565" t="s">
        <v>42</v>
      </c>
      <c r="H2565" t="s">
        <v>43</v>
      </c>
      <c r="I2565" t="s">
        <v>44</v>
      </c>
    </row>
    <row r="2566" spans="1:9" x14ac:dyDescent="0.25">
      <c r="A2566" s="7">
        <v>31095</v>
      </c>
      <c r="B2566">
        <v>2019</v>
      </c>
      <c r="C2566" t="s">
        <v>1013</v>
      </c>
      <c r="D2566" t="s">
        <v>66</v>
      </c>
      <c r="E2566" t="s">
        <v>2877</v>
      </c>
      <c r="F2566" s="1">
        <v>74.8</v>
      </c>
      <c r="G2566" t="s">
        <v>42</v>
      </c>
      <c r="H2566" t="s">
        <v>43</v>
      </c>
      <c r="I2566" t="s">
        <v>44</v>
      </c>
    </row>
    <row r="2567" spans="1:9" x14ac:dyDescent="0.25">
      <c r="A2567" s="7">
        <v>36043</v>
      </c>
      <c r="B2567">
        <v>2019</v>
      </c>
      <c r="C2567" t="s">
        <v>116</v>
      </c>
      <c r="D2567" t="s">
        <v>2878</v>
      </c>
      <c r="E2567" t="s">
        <v>2879</v>
      </c>
      <c r="F2567" s="1">
        <v>74</v>
      </c>
      <c r="G2567" t="s">
        <v>42</v>
      </c>
      <c r="H2567" t="s">
        <v>43</v>
      </c>
      <c r="I2567" t="s">
        <v>44</v>
      </c>
    </row>
    <row r="2568" spans="1:9" x14ac:dyDescent="0.25">
      <c r="A2568" s="7">
        <v>40149</v>
      </c>
      <c r="B2568">
        <v>2019</v>
      </c>
      <c r="C2568" t="s">
        <v>194</v>
      </c>
      <c r="D2568" t="s">
        <v>2880</v>
      </c>
      <c r="E2568" t="s">
        <v>1627</v>
      </c>
      <c r="F2568" s="1">
        <v>74</v>
      </c>
      <c r="G2568" t="s">
        <v>42</v>
      </c>
      <c r="H2568" t="s">
        <v>43</v>
      </c>
      <c r="I2568" t="s">
        <v>44</v>
      </c>
    </row>
    <row r="2569" spans="1:9" x14ac:dyDescent="0.25">
      <c r="A2569" s="7">
        <v>20117</v>
      </c>
      <c r="B2569">
        <v>2019</v>
      </c>
      <c r="C2569" t="s">
        <v>284</v>
      </c>
      <c r="D2569" t="s">
        <v>95</v>
      </c>
      <c r="E2569" t="s">
        <v>2881</v>
      </c>
      <c r="F2569" s="1">
        <v>73.8</v>
      </c>
      <c r="G2569" t="s">
        <v>42</v>
      </c>
      <c r="H2569" t="s">
        <v>43</v>
      </c>
      <c r="I2569" t="s">
        <v>44</v>
      </c>
    </row>
    <row r="2570" spans="1:9" x14ac:dyDescent="0.25">
      <c r="A2570" s="7">
        <v>19073</v>
      </c>
      <c r="B2570">
        <v>2019</v>
      </c>
      <c r="C2570" t="s">
        <v>207</v>
      </c>
      <c r="D2570" t="s">
        <v>87</v>
      </c>
      <c r="E2570" t="s">
        <v>2882</v>
      </c>
      <c r="F2570" s="1">
        <v>72.7</v>
      </c>
      <c r="G2570" t="s">
        <v>42</v>
      </c>
      <c r="H2570" t="s">
        <v>43</v>
      </c>
      <c r="I2570" t="s">
        <v>44</v>
      </c>
    </row>
    <row r="2571" spans="1:9" x14ac:dyDescent="0.25">
      <c r="A2571" s="7">
        <v>56021</v>
      </c>
      <c r="B2571">
        <v>2019</v>
      </c>
      <c r="C2571" t="s">
        <v>84</v>
      </c>
      <c r="D2571" t="s">
        <v>576</v>
      </c>
      <c r="E2571" t="s">
        <v>577</v>
      </c>
      <c r="F2571" s="1">
        <v>71.400000000000006</v>
      </c>
      <c r="G2571" t="s">
        <v>42</v>
      </c>
      <c r="H2571" t="s">
        <v>43</v>
      </c>
      <c r="I2571" t="s">
        <v>44</v>
      </c>
    </row>
    <row r="2572" spans="1:9" x14ac:dyDescent="0.25">
      <c r="A2572" s="7">
        <v>42081</v>
      </c>
      <c r="B2572">
        <v>2019</v>
      </c>
      <c r="C2572" t="s">
        <v>26</v>
      </c>
      <c r="D2572" t="s">
        <v>495</v>
      </c>
      <c r="E2572" t="s">
        <v>496</v>
      </c>
      <c r="F2572" s="1">
        <v>69</v>
      </c>
      <c r="G2572" t="s">
        <v>42</v>
      </c>
      <c r="H2572" t="s">
        <v>43</v>
      </c>
      <c r="I2572" t="s">
        <v>44</v>
      </c>
    </row>
    <row r="2573" spans="1:9" x14ac:dyDescent="0.25">
      <c r="A2573" s="7">
        <v>39065</v>
      </c>
      <c r="B2573">
        <v>2019</v>
      </c>
      <c r="C2573" t="s">
        <v>65</v>
      </c>
      <c r="D2573" t="s">
        <v>1818</v>
      </c>
      <c r="E2573" t="s">
        <v>2701</v>
      </c>
      <c r="F2573" s="1">
        <v>66</v>
      </c>
      <c r="G2573" t="s">
        <v>42</v>
      </c>
      <c r="H2573" t="s">
        <v>43</v>
      </c>
      <c r="I2573" t="s">
        <v>44</v>
      </c>
    </row>
    <row r="2574" spans="1:9" x14ac:dyDescent="0.25">
      <c r="A2574" s="7">
        <v>54093</v>
      </c>
      <c r="B2574">
        <v>2019</v>
      </c>
      <c r="C2574" t="s">
        <v>94</v>
      </c>
      <c r="D2574" t="s">
        <v>2220</v>
      </c>
      <c r="E2574" t="s">
        <v>2221</v>
      </c>
      <c r="F2574" s="1">
        <v>66</v>
      </c>
      <c r="G2574" t="s">
        <v>42</v>
      </c>
      <c r="H2574" t="s">
        <v>43</v>
      </c>
      <c r="I2574" t="s">
        <v>44</v>
      </c>
    </row>
    <row r="2575" spans="1:9" x14ac:dyDescent="0.25">
      <c r="A2575" s="7">
        <v>50019</v>
      </c>
      <c r="B2575">
        <v>2019</v>
      </c>
      <c r="C2575" t="s">
        <v>1323</v>
      </c>
      <c r="D2575" t="s">
        <v>2589</v>
      </c>
      <c r="E2575" t="s">
        <v>2590</v>
      </c>
      <c r="F2575" s="1">
        <v>65</v>
      </c>
      <c r="G2575" t="s">
        <v>42</v>
      </c>
      <c r="H2575" t="s">
        <v>43</v>
      </c>
      <c r="I2575" t="s">
        <v>44</v>
      </c>
    </row>
    <row r="2576" spans="1:9" x14ac:dyDescent="0.25">
      <c r="A2576" s="7">
        <v>42127</v>
      </c>
      <c r="B2576">
        <v>2019</v>
      </c>
      <c r="C2576" t="s">
        <v>26</v>
      </c>
      <c r="D2576" t="s">
        <v>421</v>
      </c>
      <c r="E2576" t="s">
        <v>2883</v>
      </c>
      <c r="F2576" s="1">
        <v>64.5</v>
      </c>
      <c r="G2576" t="s">
        <v>42</v>
      </c>
      <c r="H2576" t="s">
        <v>43</v>
      </c>
      <c r="I2576" t="s">
        <v>44</v>
      </c>
    </row>
    <row r="2577" spans="1:11" x14ac:dyDescent="0.25">
      <c r="A2577" s="7">
        <v>49037</v>
      </c>
      <c r="B2577">
        <v>2019</v>
      </c>
      <c r="C2577" t="s">
        <v>165</v>
      </c>
      <c r="D2577" t="s">
        <v>642</v>
      </c>
      <c r="E2577" t="s">
        <v>1515</v>
      </c>
      <c r="F2577" s="1">
        <v>62.1</v>
      </c>
      <c r="G2577" t="s">
        <v>42</v>
      </c>
      <c r="H2577" t="s">
        <v>43</v>
      </c>
      <c r="I2577" t="s">
        <v>44</v>
      </c>
    </row>
    <row r="2578" spans="1:11" x14ac:dyDescent="0.25">
      <c r="A2578" s="7">
        <v>38045</v>
      </c>
      <c r="B2578">
        <v>2019</v>
      </c>
      <c r="C2578" t="s">
        <v>33</v>
      </c>
      <c r="D2578" t="s">
        <v>2884</v>
      </c>
      <c r="E2578" t="s">
        <v>2885</v>
      </c>
      <c r="F2578" s="1">
        <v>61.5</v>
      </c>
      <c r="G2578" t="s">
        <v>42</v>
      </c>
      <c r="H2578" t="s">
        <v>43</v>
      </c>
      <c r="I2578" t="s">
        <v>44</v>
      </c>
    </row>
    <row r="2579" spans="1:11" x14ac:dyDescent="0.25">
      <c r="A2579" s="7">
        <v>39143</v>
      </c>
      <c r="B2579">
        <v>2019</v>
      </c>
      <c r="C2579" t="s">
        <v>65</v>
      </c>
      <c r="D2579" t="s">
        <v>1471</v>
      </c>
      <c r="E2579" t="s">
        <v>1472</v>
      </c>
      <c r="F2579" s="1">
        <v>2.8</v>
      </c>
      <c r="G2579" t="s">
        <v>97</v>
      </c>
      <c r="H2579" t="s">
        <v>43</v>
      </c>
      <c r="I2579" t="s">
        <v>44</v>
      </c>
    </row>
    <row r="2580" spans="1:11" x14ac:dyDescent="0.25">
      <c r="A2580" s="7">
        <v>42095</v>
      </c>
      <c r="B2580">
        <v>2019</v>
      </c>
      <c r="C2580" t="s">
        <v>26</v>
      </c>
      <c r="D2580" t="s">
        <v>134</v>
      </c>
      <c r="E2580" t="s">
        <v>135</v>
      </c>
      <c r="F2580" s="1">
        <v>2.8</v>
      </c>
      <c r="G2580" t="s">
        <v>97</v>
      </c>
      <c r="H2580" t="s">
        <v>43</v>
      </c>
      <c r="I2580" t="s">
        <v>44</v>
      </c>
    </row>
    <row r="2581" spans="1:11" x14ac:dyDescent="0.25">
      <c r="A2581" s="7">
        <v>6053</v>
      </c>
      <c r="B2581">
        <v>2019</v>
      </c>
      <c r="C2581" t="s">
        <v>39</v>
      </c>
      <c r="D2581" t="s">
        <v>695</v>
      </c>
      <c r="E2581" t="s">
        <v>696</v>
      </c>
      <c r="F2581" s="1">
        <v>2.7</v>
      </c>
      <c r="G2581" t="s">
        <v>97</v>
      </c>
      <c r="H2581" t="s">
        <v>43</v>
      </c>
      <c r="I2581" t="s">
        <v>44</v>
      </c>
    </row>
    <row r="2582" spans="1:11" x14ac:dyDescent="0.25">
      <c r="A2582" s="7">
        <v>8013</v>
      </c>
      <c r="B2582">
        <v>2019</v>
      </c>
      <c r="C2582" t="s">
        <v>185</v>
      </c>
      <c r="D2582" t="s">
        <v>890</v>
      </c>
      <c r="E2582" t="s">
        <v>891</v>
      </c>
      <c r="F2582" s="1">
        <v>11.3</v>
      </c>
      <c r="G2582" t="s">
        <v>97</v>
      </c>
      <c r="H2582" t="s">
        <v>43</v>
      </c>
      <c r="I2582" t="s">
        <v>44</v>
      </c>
    </row>
    <row r="2583" spans="1:11" x14ac:dyDescent="0.25">
      <c r="A2583" s="7">
        <v>8083</v>
      </c>
      <c r="B2583">
        <v>2019</v>
      </c>
      <c r="C2583" t="s">
        <v>185</v>
      </c>
      <c r="D2583" t="s">
        <v>907</v>
      </c>
      <c r="E2583" t="s">
        <v>908</v>
      </c>
      <c r="F2583" s="1">
        <v>10.7</v>
      </c>
      <c r="G2583" t="s">
        <v>97</v>
      </c>
      <c r="H2583" t="s">
        <v>43</v>
      </c>
      <c r="I2583" t="s">
        <v>44</v>
      </c>
    </row>
    <row r="2584" spans="1:11" x14ac:dyDescent="0.25">
      <c r="A2584" s="7">
        <v>12031</v>
      </c>
      <c r="B2584">
        <v>2019</v>
      </c>
      <c r="C2584" t="s">
        <v>119</v>
      </c>
      <c r="D2584" t="s">
        <v>408</v>
      </c>
      <c r="E2584" t="s">
        <v>409</v>
      </c>
      <c r="F2584" s="1">
        <v>595</v>
      </c>
      <c r="G2584" t="s">
        <v>63</v>
      </c>
      <c r="H2584" t="s">
        <v>43</v>
      </c>
      <c r="I2584" t="s">
        <v>44</v>
      </c>
      <c r="J2584" t="s">
        <v>64</v>
      </c>
    </row>
    <row r="2585" spans="1:11" x14ac:dyDescent="0.25">
      <c r="A2585" s="7">
        <v>40097</v>
      </c>
      <c r="B2585">
        <v>2019</v>
      </c>
      <c r="C2585" t="s">
        <v>194</v>
      </c>
      <c r="D2585" t="s">
        <v>402</v>
      </c>
      <c r="E2585" t="s">
        <v>403</v>
      </c>
      <c r="F2585" s="1">
        <v>594</v>
      </c>
      <c r="G2585" t="s">
        <v>63</v>
      </c>
      <c r="H2585" t="s">
        <v>43</v>
      </c>
      <c r="I2585" t="s">
        <v>44</v>
      </c>
      <c r="J2585" t="s">
        <v>64</v>
      </c>
    </row>
    <row r="2586" spans="1:11" x14ac:dyDescent="0.25">
      <c r="A2586" s="7">
        <v>24031</v>
      </c>
      <c r="B2586">
        <v>2019</v>
      </c>
      <c r="C2586" t="s">
        <v>145</v>
      </c>
      <c r="D2586" t="s">
        <v>950</v>
      </c>
      <c r="E2586" t="s">
        <v>2014</v>
      </c>
      <c r="F2586" s="1">
        <v>588</v>
      </c>
      <c r="G2586" t="s">
        <v>63</v>
      </c>
      <c r="H2586" t="s">
        <v>43</v>
      </c>
      <c r="I2586" t="s">
        <v>44</v>
      </c>
      <c r="J2586" t="s">
        <v>64</v>
      </c>
    </row>
    <row r="2587" spans="1:11" x14ac:dyDescent="0.25">
      <c r="A2587" s="7">
        <v>40101</v>
      </c>
      <c r="B2587">
        <v>2019</v>
      </c>
      <c r="C2587" t="s">
        <v>194</v>
      </c>
      <c r="D2587" t="s">
        <v>966</v>
      </c>
      <c r="E2587" t="s">
        <v>967</v>
      </c>
      <c r="F2587" s="1">
        <v>572</v>
      </c>
      <c r="G2587" t="s">
        <v>63</v>
      </c>
      <c r="H2587" t="s">
        <v>43</v>
      </c>
      <c r="I2587" t="s">
        <v>44</v>
      </c>
      <c r="J2587" t="s">
        <v>64</v>
      </c>
    </row>
    <row r="2588" spans="1:11" x14ac:dyDescent="0.25">
      <c r="A2588" s="7">
        <v>39095</v>
      </c>
      <c r="B2588">
        <v>2019</v>
      </c>
      <c r="C2588" t="s">
        <v>65</v>
      </c>
      <c r="D2588" t="s">
        <v>1128</v>
      </c>
      <c r="E2588" t="s">
        <v>1129</v>
      </c>
      <c r="F2588">
        <v>570.79999999999995</v>
      </c>
      <c r="G2588" t="s">
        <v>238</v>
      </c>
      <c r="H2588" t="s">
        <v>43</v>
      </c>
      <c r="I2588" t="s">
        <v>44</v>
      </c>
      <c r="J2588" t="s">
        <v>239</v>
      </c>
      <c r="K2588">
        <v>2007.5</v>
      </c>
    </row>
    <row r="2589" spans="1:11" x14ac:dyDescent="0.25">
      <c r="A2589" s="7">
        <v>29095</v>
      </c>
      <c r="B2589">
        <v>2019</v>
      </c>
      <c r="C2589" t="s">
        <v>837</v>
      </c>
      <c r="D2589" t="s">
        <v>670</v>
      </c>
      <c r="E2589" t="s">
        <v>1253</v>
      </c>
      <c r="F2589" s="1">
        <v>569</v>
      </c>
      <c r="G2589" t="s">
        <v>63</v>
      </c>
      <c r="H2589" t="s">
        <v>43</v>
      </c>
      <c r="I2589" t="s">
        <v>44</v>
      </c>
      <c r="J2589" t="s">
        <v>64</v>
      </c>
    </row>
    <row r="2590" spans="1:11" x14ac:dyDescent="0.25">
      <c r="A2590" s="7">
        <v>26161</v>
      </c>
      <c r="B2590">
        <v>2019</v>
      </c>
      <c r="C2590" t="s">
        <v>171</v>
      </c>
      <c r="D2590" t="s">
        <v>2886</v>
      </c>
      <c r="E2590" t="s">
        <v>2887</v>
      </c>
      <c r="F2590" s="1">
        <v>55.3</v>
      </c>
      <c r="G2590" t="s">
        <v>71</v>
      </c>
      <c r="H2590" t="s">
        <v>43</v>
      </c>
      <c r="I2590" t="s">
        <v>44</v>
      </c>
      <c r="J2590" t="s">
        <v>72</v>
      </c>
    </row>
    <row r="2591" spans="1:11" x14ac:dyDescent="0.25">
      <c r="A2591" s="7">
        <v>1047</v>
      </c>
      <c r="B2591">
        <v>2019</v>
      </c>
      <c r="C2591" t="s">
        <v>138</v>
      </c>
      <c r="D2591" t="s">
        <v>660</v>
      </c>
      <c r="E2591" t="s">
        <v>2888</v>
      </c>
      <c r="F2591" s="1">
        <v>55.2</v>
      </c>
      <c r="G2591" t="s">
        <v>71</v>
      </c>
      <c r="H2591" t="s">
        <v>43</v>
      </c>
      <c r="I2591" t="s">
        <v>44</v>
      </c>
      <c r="J2591" t="s">
        <v>72</v>
      </c>
    </row>
    <row r="2592" spans="1:11" x14ac:dyDescent="0.25">
      <c r="A2592" s="7">
        <v>30093</v>
      </c>
      <c r="B2592">
        <v>2019</v>
      </c>
      <c r="C2592" t="s">
        <v>91</v>
      </c>
      <c r="D2592" t="s">
        <v>2889</v>
      </c>
      <c r="E2592" t="s">
        <v>2890</v>
      </c>
      <c r="F2592" s="1">
        <v>54.900000000000006</v>
      </c>
      <c r="G2592" t="s">
        <v>71</v>
      </c>
      <c r="H2592" t="s">
        <v>43</v>
      </c>
      <c r="I2592" t="s">
        <v>44</v>
      </c>
      <c r="J2592" t="s">
        <v>72</v>
      </c>
    </row>
    <row r="2593" spans="1:10" x14ac:dyDescent="0.25">
      <c r="A2593" s="7">
        <v>6107</v>
      </c>
      <c r="B2593">
        <v>2019</v>
      </c>
      <c r="C2593" t="s">
        <v>39</v>
      </c>
      <c r="D2593" t="s">
        <v>224</v>
      </c>
      <c r="E2593" t="s">
        <v>225</v>
      </c>
      <c r="F2593" s="1">
        <v>54.8</v>
      </c>
      <c r="G2593" t="s">
        <v>71</v>
      </c>
      <c r="H2593" t="s">
        <v>43</v>
      </c>
      <c r="I2593" t="s">
        <v>44</v>
      </c>
      <c r="J2593" t="s">
        <v>72</v>
      </c>
    </row>
    <row r="2594" spans="1:10" x14ac:dyDescent="0.25">
      <c r="A2594" s="7">
        <v>35017</v>
      </c>
      <c r="B2594">
        <v>2019</v>
      </c>
      <c r="C2594" t="s">
        <v>266</v>
      </c>
      <c r="D2594" t="s">
        <v>1069</v>
      </c>
      <c r="E2594" t="s">
        <v>2891</v>
      </c>
      <c r="F2594" s="1">
        <v>54</v>
      </c>
      <c r="G2594" t="s">
        <v>71</v>
      </c>
      <c r="H2594" t="s">
        <v>43</v>
      </c>
      <c r="I2594" t="s">
        <v>44</v>
      </c>
      <c r="J2594" t="s">
        <v>72</v>
      </c>
    </row>
    <row r="2595" spans="1:10" x14ac:dyDescent="0.25">
      <c r="A2595" s="7">
        <v>45015</v>
      </c>
      <c r="B2595">
        <v>2019</v>
      </c>
      <c r="C2595" t="s">
        <v>173</v>
      </c>
      <c r="D2595" t="s">
        <v>174</v>
      </c>
      <c r="E2595" t="s">
        <v>175</v>
      </c>
      <c r="F2595" s="1">
        <v>53.8</v>
      </c>
      <c r="G2595" t="s">
        <v>71</v>
      </c>
      <c r="H2595" t="s">
        <v>43</v>
      </c>
      <c r="I2595" t="s">
        <v>44</v>
      </c>
      <c r="J2595" t="s">
        <v>72</v>
      </c>
    </row>
    <row r="2596" spans="1:10" x14ac:dyDescent="0.25">
      <c r="A2596" s="7">
        <v>8107</v>
      </c>
      <c r="B2596">
        <v>2019</v>
      </c>
      <c r="C2596" t="s">
        <v>185</v>
      </c>
      <c r="D2596" t="s">
        <v>66</v>
      </c>
      <c r="E2596" t="s">
        <v>1975</v>
      </c>
      <c r="F2596" s="1">
        <v>6.3000000000000007</v>
      </c>
      <c r="G2596" t="s">
        <v>97</v>
      </c>
      <c r="H2596" t="s">
        <v>43</v>
      </c>
      <c r="I2596" t="s">
        <v>44</v>
      </c>
    </row>
    <row r="2597" spans="1:10" x14ac:dyDescent="0.25">
      <c r="A2597" s="7">
        <v>42123</v>
      </c>
      <c r="B2597">
        <v>2019</v>
      </c>
      <c r="C2597" t="s">
        <v>26</v>
      </c>
      <c r="D2597" t="s">
        <v>849</v>
      </c>
      <c r="E2597" t="s">
        <v>2586</v>
      </c>
      <c r="F2597" s="1">
        <v>53.1</v>
      </c>
      <c r="G2597" t="s">
        <v>71</v>
      </c>
      <c r="H2597" t="s">
        <v>43</v>
      </c>
      <c r="I2597" t="s">
        <v>44</v>
      </c>
      <c r="J2597" t="s">
        <v>72</v>
      </c>
    </row>
    <row r="2598" spans="1:10" x14ac:dyDescent="0.25">
      <c r="A2598" s="7">
        <v>37019</v>
      </c>
      <c r="B2598">
        <v>2019</v>
      </c>
      <c r="C2598" t="s">
        <v>168</v>
      </c>
      <c r="D2598" t="s">
        <v>847</v>
      </c>
      <c r="E2598" t="s">
        <v>2320</v>
      </c>
      <c r="F2598" s="1">
        <v>52.5</v>
      </c>
      <c r="G2598" t="s">
        <v>71</v>
      </c>
      <c r="H2598" t="s">
        <v>43</v>
      </c>
      <c r="I2598" t="s">
        <v>44</v>
      </c>
      <c r="J2598" t="s">
        <v>72</v>
      </c>
    </row>
    <row r="2599" spans="1:10" x14ac:dyDescent="0.25">
      <c r="A2599" s="7">
        <v>26133</v>
      </c>
      <c r="B2599">
        <v>2019</v>
      </c>
      <c r="C2599" t="s">
        <v>171</v>
      </c>
      <c r="D2599" t="s">
        <v>429</v>
      </c>
      <c r="E2599" t="s">
        <v>2892</v>
      </c>
      <c r="F2599" s="1">
        <v>52.1</v>
      </c>
      <c r="G2599" t="s">
        <v>71</v>
      </c>
      <c r="H2599" t="s">
        <v>43</v>
      </c>
      <c r="I2599" t="s">
        <v>44</v>
      </c>
      <c r="J2599" t="s">
        <v>72</v>
      </c>
    </row>
    <row r="2600" spans="1:10" x14ac:dyDescent="0.25">
      <c r="A2600" s="7">
        <v>48089</v>
      </c>
      <c r="B2600">
        <v>2019</v>
      </c>
      <c r="C2600" t="s">
        <v>45</v>
      </c>
      <c r="D2600" t="s">
        <v>1766</v>
      </c>
      <c r="E2600" t="s">
        <v>1767</v>
      </c>
      <c r="F2600" s="1">
        <v>51</v>
      </c>
      <c r="G2600" t="s">
        <v>71</v>
      </c>
      <c r="H2600" t="s">
        <v>43</v>
      </c>
      <c r="I2600" t="s">
        <v>44</v>
      </c>
      <c r="J2600" t="s">
        <v>72</v>
      </c>
    </row>
    <row r="2601" spans="1:10" x14ac:dyDescent="0.25">
      <c r="A2601" s="7">
        <v>19111</v>
      </c>
      <c r="B2601">
        <v>2019</v>
      </c>
      <c r="C2601" t="s">
        <v>207</v>
      </c>
      <c r="D2601" t="s">
        <v>199</v>
      </c>
      <c r="E2601" t="s">
        <v>2893</v>
      </c>
      <c r="F2601" s="1">
        <v>50</v>
      </c>
      <c r="G2601" t="s">
        <v>71</v>
      </c>
      <c r="H2601" t="s">
        <v>43</v>
      </c>
      <c r="I2601" t="s">
        <v>44</v>
      </c>
      <c r="J2601" t="s">
        <v>72</v>
      </c>
    </row>
    <row r="2602" spans="1:10" x14ac:dyDescent="0.25">
      <c r="A2602" s="7">
        <v>27007</v>
      </c>
      <c r="B2602">
        <v>2019</v>
      </c>
      <c r="C2602" t="s">
        <v>319</v>
      </c>
      <c r="D2602" t="s">
        <v>2894</v>
      </c>
      <c r="E2602" t="s">
        <v>2895</v>
      </c>
      <c r="F2602" s="1">
        <v>50</v>
      </c>
      <c r="G2602" t="s">
        <v>71</v>
      </c>
      <c r="H2602" t="s">
        <v>43</v>
      </c>
      <c r="I2602" t="s">
        <v>44</v>
      </c>
      <c r="J2602" t="s">
        <v>72</v>
      </c>
    </row>
    <row r="2603" spans="1:10" x14ac:dyDescent="0.25">
      <c r="A2603" s="7">
        <v>6039</v>
      </c>
      <c r="B2603">
        <v>2019</v>
      </c>
      <c r="C2603" t="s">
        <v>39</v>
      </c>
      <c r="D2603" t="s">
        <v>1340</v>
      </c>
      <c r="E2603" t="s">
        <v>1341</v>
      </c>
      <c r="F2603" s="1">
        <v>49.600000000000016</v>
      </c>
      <c r="G2603" t="s">
        <v>71</v>
      </c>
      <c r="H2603" t="s">
        <v>43</v>
      </c>
      <c r="I2603" t="s">
        <v>44</v>
      </c>
      <c r="J2603" t="s">
        <v>72</v>
      </c>
    </row>
    <row r="2604" spans="1:10" x14ac:dyDescent="0.25">
      <c r="A2604" s="7">
        <v>39033</v>
      </c>
      <c r="B2604">
        <v>2019</v>
      </c>
      <c r="C2604" t="s">
        <v>65</v>
      </c>
      <c r="D2604" t="s">
        <v>1748</v>
      </c>
      <c r="E2604" t="s">
        <v>2896</v>
      </c>
      <c r="F2604" s="1">
        <v>49.5</v>
      </c>
      <c r="G2604" t="s">
        <v>71</v>
      </c>
      <c r="H2604" t="s">
        <v>43</v>
      </c>
      <c r="I2604" t="s">
        <v>44</v>
      </c>
      <c r="J2604" t="s">
        <v>72</v>
      </c>
    </row>
    <row r="2605" spans="1:10" x14ac:dyDescent="0.25">
      <c r="A2605" s="7">
        <v>39069</v>
      </c>
      <c r="B2605">
        <v>2019</v>
      </c>
      <c r="C2605" t="s">
        <v>65</v>
      </c>
      <c r="D2605" t="s">
        <v>1049</v>
      </c>
      <c r="E2605" t="s">
        <v>2158</v>
      </c>
      <c r="F2605" s="1">
        <v>49.5</v>
      </c>
      <c r="G2605" t="s">
        <v>71</v>
      </c>
      <c r="H2605" t="s">
        <v>43</v>
      </c>
      <c r="I2605" t="s">
        <v>44</v>
      </c>
      <c r="J2605" t="s">
        <v>72</v>
      </c>
    </row>
    <row r="2606" spans="1:10" x14ac:dyDescent="0.25">
      <c r="A2606" s="7">
        <v>27019</v>
      </c>
      <c r="B2606">
        <v>2019</v>
      </c>
      <c r="C2606" t="s">
        <v>319</v>
      </c>
      <c r="D2606" t="s">
        <v>1202</v>
      </c>
      <c r="E2606" t="s">
        <v>1203</v>
      </c>
      <c r="F2606" s="1">
        <v>49</v>
      </c>
      <c r="G2606" t="s">
        <v>71</v>
      </c>
      <c r="H2606" t="s">
        <v>43</v>
      </c>
      <c r="I2606" t="s">
        <v>44</v>
      </c>
      <c r="J2606" t="s">
        <v>72</v>
      </c>
    </row>
    <row r="2607" spans="1:10" x14ac:dyDescent="0.25">
      <c r="A2607" s="7">
        <v>22075</v>
      </c>
      <c r="B2607">
        <v>2019</v>
      </c>
      <c r="C2607" t="s">
        <v>127</v>
      </c>
      <c r="D2607" t="s">
        <v>677</v>
      </c>
      <c r="E2607" t="s">
        <v>678</v>
      </c>
      <c r="F2607" s="1">
        <v>48.5</v>
      </c>
      <c r="G2607" t="s">
        <v>71</v>
      </c>
      <c r="H2607" t="s">
        <v>43</v>
      </c>
      <c r="I2607" t="s">
        <v>44</v>
      </c>
      <c r="J2607" t="s">
        <v>72</v>
      </c>
    </row>
    <row r="2608" spans="1:10" x14ac:dyDescent="0.25">
      <c r="A2608" s="7">
        <v>49045</v>
      </c>
      <c r="B2608">
        <v>2019</v>
      </c>
      <c r="C2608" t="s">
        <v>165</v>
      </c>
      <c r="D2608" t="s">
        <v>2897</v>
      </c>
      <c r="E2608" t="s">
        <v>2898</v>
      </c>
      <c r="F2608" s="1">
        <v>48</v>
      </c>
      <c r="G2608" t="s">
        <v>71</v>
      </c>
      <c r="H2608" t="s">
        <v>43</v>
      </c>
      <c r="I2608" t="s">
        <v>44</v>
      </c>
      <c r="J2608" t="s">
        <v>72</v>
      </c>
    </row>
    <row r="2609" spans="1:10" x14ac:dyDescent="0.25">
      <c r="A2609" s="7">
        <v>36007</v>
      </c>
      <c r="B2609">
        <v>2019</v>
      </c>
      <c r="C2609" t="s">
        <v>116</v>
      </c>
      <c r="D2609" t="s">
        <v>2334</v>
      </c>
      <c r="E2609" t="s">
        <v>2335</v>
      </c>
      <c r="F2609" s="1">
        <v>47.7</v>
      </c>
      <c r="G2609" t="s">
        <v>71</v>
      </c>
      <c r="H2609" t="s">
        <v>43</v>
      </c>
      <c r="I2609" t="s">
        <v>44</v>
      </c>
      <c r="J2609" t="s">
        <v>72</v>
      </c>
    </row>
    <row r="2610" spans="1:10" x14ac:dyDescent="0.25">
      <c r="A2610" s="7">
        <v>29091</v>
      </c>
      <c r="B2610">
        <v>2019</v>
      </c>
      <c r="C2610" t="s">
        <v>837</v>
      </c>
      <c r="D2610" t="s">
        <v>2899</v>
      </c>
      <c r="E2610" t="s">
        <v>2900</v>
      </c>
      <c r="F2610" s="1">
        <v>47.400000000000006</v>
      </c>
      <c r="G2610" t="s">
        <v>71</v>
      </c>
      <c r="H2610" t="s">
        <v>43</v>
      </c>
      <c r="I2610" t="s">
        <v>44</v>
      </c>
      <c r="J2610" t="s">
        <v>72</v>
      </c>
    </row>
    <row r="2611" spans="1:10" x14ac:dyDescent="0.25">
      <c r="A2611" s="7">
        <v>56007</v>
      </c>
      <c r="B2611">
        <v>2019</v>
      </c>
      <c r="C2611" t="s">
        <v>84</v>
      </c>
      <c r="D2611" t="s">
        <v>1063</v>
      </c>
      <c r="E2611" t="s">
        <v>1064</v>
      </c>
      <c r="F2611" s="1">
        <v>75000</v>
      </c>
      <c r="G2611" t="s">
        <v>77</v>
      </c>
      <c r="H2611" t="s">
        <v>78</v>
      </c>
      <c r="I2611" t="s">
        <v>32</v>
      </c>
    </row>
    <row r="2612" spans="1:10" x14ac:dyDescent="0.25">
      <c r="A2612" s="7">
        <v>40049</v>
      </c>
      <c r="B2612">
        <v>2019</v>
      </c>
      <c r="C2612" t="s">
        <v>194</v>
      </c>
      <c r="D2612" t="s">
        <v>2901</v>
      </c>
      <c r="E2612" t="s">
        <v>692</v>
      </c>
      <c r="F2612" s="1">
        <v>74500</v>
      </c>
      <c r="G2612" t="s">
        <v>77</v>
      </c>
      <c r="H2612" t="s">
        <v>78</v>
      </c>
      <c r="I2612" t="s">
        <v>32</v>
      </c>
    </row>
    <row r="2613" spans="1:10" x14ac:dyDescent="0.25">
      <c r="A2613" s="7">
        <v>48227</v>
      </c>
      <c r="B2613">
        <v>2019</v>
      </c>
      <c r="C2613" t="s">
        <v>45</v>
      </c>
      <c r="D2613" t="s">
        <v>483</v>
      </c>
      <c r="E2613" t="s">
        <v>484</v>
      </c>
      <c r="F2613" s="1">
        <v>73000</v>
      </c>
      <c r="G2613" t="s">
        <v>77</v>
      </c>
      <c r="H2613" t="s">
        <v>78</v>
      </c>
      <c r="I2613" t="s">
        <v>32</v>
      </c>
    </row>
    <row r="2614" spans="1:10" x14ac:dyDescent="0.25">
      <c r="A2614" s="7">
        <v>38059</v>
      </c>
      <c r="B2614">
        <v>2019</v>
      </c>
      <c r="C2614" t="s">
        <v>33</v>
      </c>
      <c r="D2614" t="s">
        <v>299</v>
      </c>
      <c r="E2614" t="s">
        <v>300</v>
      </c>
      <c r="F2614" s="1">
        <v>71000</v>
      </c>
      <c r="G2614" t="s">
        <v>77</v>
      </c>
      <c r="H2614" t="s">
        <v>78</v>
      </c>
      <c r="I2614" t="s">
        <v>32</v>
      </c>
    </row>
    <row r="2615" spans="1:10" x14ac:dyDescent="0.25">
      <c r="A2615" s="7">
        <v>22121</v>
      </c>
      <c r="B2615">
        <v>2018</v>
      </c>
      <c r="C2615" t="s">
        <v>127</v>
      </c>
      <c r="D2615" t="s">
        <v>2752</v>
      </c>
      <c r="E2615" t="s">
        <v>2753</v>
      </c>
      <c r="F2615" s="1">
        <v>150608.69971126082</v>
      </c>
      <c r="G2615" t="s">
        <v>36</v>
      </c>
      <c r="H2615" t="s">
        <v>264</v>
      </c>
      <c r="I2615" t="s">
        <v>461</v>
      </c>
    </row>
    <row r="2616" spans="1:10" x14ac:dyDescent="0.25">
      <c r="A2616" s="7">
        <v>8077</v>
      </c>
      <c r="B2616">
        <v>2019</v>
      </c>
      <c r="C2616" t="s">
        <v>185</v>
      </c>
      <c r="D2616" t="s">
        <v>1616</v>
      </c>
      <c r="E2616" t="s">
        <v>1011</v>
      </c>
      <c r="F2616" s="1">
        <v>150250</v>
      </c>
      <c r="G2616" t="s">
        <v>36</v>
      </c>
      <c r="H2616" t="s">
        <v>37</v>
      </c>
      <c r="I2616" t="s">
        <v>272</v>
      </c>
    </row>
    <row r="2617" spans="1:10" x14ac:dyDescent="0.25">
      <c r="A2617" s="7">
        <v>20047</v>
      </c>
      <c r="B2617">
        <v>2018</v>
      </c>
      <c r="C2617" t="s">
        <v>284</v>
      </c>
      <c r="D2617" t="s">
        <v>2825</v>
      </c>
      <c r="E2617" t="s">
        <v>2902</v>
      </c>
      <c r="F2617" s="1">
        <v>147297.2959576516</v>
      </c>
      <c r="G2617" t="s">
        <v>36</v>
      </c>
      <c r="H2617" t="s">
        <v>264</v>
      </c>
      <c r="I2617" t="s">
        <v>461</v>
      </c>
    </row>
    <row r="2618" spans="1:10" x14ac:dyDescent="0.25">
      <c r="A2618" s="7">
        <v>48133</v>
      </c>
      <c r="B2618">
        <v>2019</v>
      </c>
      <c r="C2618" t="s">
        <v>45</v>
      </c>
      <c r="D2618" t="s">
        <v>2852</v>
      </c>
      <c r="E2618" t="s">
        <v>2853</v>
      </c>
      <c r="F2618" s="1">
        <v>146574</v>
      </c>
      <c r="G2618" t="s">
        <v>36</v>
      </c>
      <c r="H2618" t="s">
        <v>264</v>
      </c>
      <c r="I2618" t="s">
        <v>265</v>
      </c>
    </row>
    <row r="2619" spans="1:10" x14ac:dyDescent="0.25">
      <c r="A2619" s="7">
        <v>20059</v>
      </c>
      <c r="B2619">
        <v>2018</v>
      </c>
      <c r="C2619" t="s">
        <v>284</v>
      </c>
      <c r="D2619" t="s">
        <v>551</v>
      </c>
      <c r="E2619" t="s">
        <v>2903</v>
      </c>
      <c r="F2619" s="1">
        <v>144447.52502406159</v>
      </c>
      <c r="G2619" t="s">
        <v>36</v>
      </c>
      <c r="H2619" t="s">
        <v>264</v>
      </c>
      <c r="I2619" t="s">
        <v>461</v>
      </c>
    </row>
    <row r="2620" spans="1:10" x14ac:dyDescent="0.25">
      <c r="A2620" s="7">
        <v>20023</v>
      </c>
      <c r="B2620">
        <v>2018</v>
      </c>
      <c r="C2620" t="s">
        <v>284</v>
      </c>
      <c r="D2620" t="s">
        <v>2769</v>
      </c>
      <c r="E2620" t="s">
        <v>2770</v>
      </c>
      <c r="F2620">
        <v>1630187.6235613667</v>
      </c>
      <c r="G2620" t="s">
        <v>259</v>
      </c>
      <c r="H2620" t="s">
        <v>260</v>
      </c>
      <c r="I2620" t="s">
        <v>461</v>
      </c>
    </row>
    <row r="2621" spans="1:10" x14ac:dyDescent="0.25">
      <c r="A2621" s="7">
        <v>22047</v>
      </c>
      <c r="B2621">
        <v>2018</v>
      </c>
      <c r="C2621" t="s">
        <v>127</v>
      </c>
      <c r="D2621" t="s">
        <v>387</v>
      </c>
      <c r="E2621" t="s">
        <v>388</v>
      </c>
      <c r="F2621" s="1">
        <v>1620941.1501092119</v>
      </c>
      <c r="G2621" t="s">
        <v>259</v>
      </c>
      <c r="H2621" t="s">
        <v>260</v>
      </c>
      <c r="I2621" t="s">
        <v>461</v>
      </c>
    </row>
    <row r="2622" spans="1:10" x14ac:dyDescent="0.25">
      <c r="A2622" s="7">
        <v>48189</v>
      </c>
      <c r="B2622">
        <v>2019</v>
      </c>
      <c r="C2622" t="s">
        <v>45</v>
      </c>
      <c r="D2622" t="s">
        <v>1030</v>
      </c>
      <c r="E2622" t="s">
        <v>1031</v>
      </c>
      <c r="F2622" s="1">
        <v>1603993</v>
      </c>
      <c r="G2622" t="s">
        <v>259</v>
      </c>
      <c r="H2622" t="s">
        <v>462</v>
      </c>
      <c r="I2622" t="s">
        <v>265</v>
      </c>
    </row>
    <row r="2623" spans="1:10" x14ac:dyDescent="0.25">
      <c r="A2623" s="7">
        <v>22111</v>
      </c>
      <c r="B2623">
        <v>2018</v>
      </c>
      <c r="C2623" t="s">
        <v>127</v>
      </c>
      <c r="D2623" t="s">
        <v>2796</v>
      </c>
      <c r="E2623" t="s">
        <v>2797</v>
      </c>
      <c r="F2623" s="2">
        <v>143079.59047160731</v>
      </c>
      <c r="G2623" t="s">
        <v>36</v>
      </c>
      <c r="H2623" t="s">
        <v>264</v>
      </c>
      <c r="I2623" t="s">
        <v>461</v>
      </c>
    </row>
    <row r="2624" spans="1:10" x14ac:dyDescent="0.25">
      <c r="A2624" s="7">
        <v>48089</v>
      </c>
      <c r="B2624">
        <v>2019</v>
      </c>
      <c r="C2624" t="s">
        <v>45</v>
      </c>
      <c r="D2624" t="s">
        <v>1766</v>
      </c>
      <c r="E2624" t="s">
        <v>1767</v>
      </c>
      <c r="F2624" s="1">
        <v>142061</v>
      </c>
      <c r="G2624" t="s">
        <v>36</v>
      </c>
      <c r="H2624" t="s">
        <v>264</v>
      </c>
      <c r="I2624" t="s">
        <v>265</v>
      </c>
    </row>
    <row r="2625" spans="1:9" x14ac:dyDescent="0.25">
      <c r="A2625" s="7">
        <v>39153</v>
      </c>
      <c r="B2625">
        <v>2019</v>
      </c>
      <c r="C2625" t="s">
        <v>65</v>
      </c>
      <c r="D2625" t="s">
        <v>2846</v>
      </c>
      <c r="E2625" t="s">
        <v>2859</v>
      </c>
      <c r="F2625" s="1">
        <v>1588043</v>
      </c>
      <c r="G2625" t="s">
        <v>259</v>
      </c>
      <c r="H2625" t="s">
        <v>462</v>
      </c>
      <c r="I2625" t="s">
        <v>467</v>
      </c>
    </row>
    <row r="2626" spans="1:9" x14ac:dyDescent="0.25">
      <c r="A2626" s="7">
        <v>8061</v>
      </c>
      <c r="B2626">
        <v>2019</v>
      </c>
      <c r="C2626" t="s">
        <v>185</v>
      </c>
      <c r="D2626" t="s">
        <v>2909</v>
      </c>
      <c r="E2626" t="s">
        <v>2910</v>
      </c>
      <c r="F2626" s="1">
        <v>139206</v>
      </c>
      <c r="G2626" t="s">
        <v>36</v>
      </c>
      <c r="H2626" t="s">
        <v>37</v>
      </c>
      <c r="I2626" t="s">
        <v>272</v>
      </c>
    </row>
    <row r="2627" spans="1:9" x14ac:dyDescent="0.25">
      <c r="A2627" s="7">
        <v>48047</v>
      </c>
      <c r="B2627">
        <v>2019</v>
      </c>
      <c r="C2627" t="s">
        <v>45</v>
      </c>
      <c r="D2627" t="s">
        <v>334</v>
      </c>
      <c r="E2627" t="s">
        <v>1826</v>
      </c>
      <c r="F2627" s="1">
        <v>136260</v>
      </c>
      <c r="G2627" t="s">
        <v>36</v>
      </c>
      <c r="H2627" t="s">
        <v>264</v>
      </c>
      <c r="I2627" t="s">
        <v>265</v>
      </c>
    </row>
    <row r="2628" spans="1:9" x14ac:dyDescent="0.25">
      <c r="A2628" s="7">
        <v>20199</v>
      </c>
      <c r="B2628">
        <v>2018</v>
      </c>
      <c r="C2628" t="s">
        <v>284</v>
      </c>
      <c r="D2628" t="s">
        <v>2911</v>
      </c>
      <c r="E2628" t="s">
        <v>2912</v>
      </c>
      <c r="F2628" s="1">
        <v>135569.37921077959</v>
      </c>
      <c r="G2628" t="s">
        <v>36</v>
      </c>
      <c r="H2628" t="s">
        <v>264</v>
      </c>
      <c r="I2628" t="s">
        <v>461</v>
      </c>
    </row>
    <row r="2629" spans="1:9" x14ac:dyDescent="0.25">
      <c r="A2629" s="7">
        <v>20115</v>
      </c>
      <c r="B2629">
        <v>2018</v>
      </c>
      <c r="C2629" t="s">
        <v>284</v>
      </c>
      <c r="D2629" t="s">
        <v>549</v>
      </c>
      <c r="E2629" t="s">
        <v>1288</v>
      </c>
      <c r="F2629" s="1">
        <v>132817.81520692975</v>
      </c>
      <c r="G2629" t="s">
        <v>36</v>
      </c>
      <c r="H2629" t="s">
        <v>264</v>
      </c>
      <c r="I2629" t="s">
        <v>461</v>
      </c>
    </row>
    <row r="2630" spans="1:9" x14ac:dyDescent="0.25">
      <c r="A2630" s="7">
        <v>48077</v>
      </c>
      <c r="B2630">
        <v>2019</v>
      </c>
      <c r="C2630" t="s">
        <v>45</v>
      </c>
      <c r="D2630" t="s">
        <v>1286</v>
      </c>
      <c r="E2630" t="s">
        <v>1968</v>
      </c>
      <c r="F2630" s="1">
        <v>1518114</v>
      </c>
      <c r="G2630" t="s">
        <v>259</v>
      </c>
      <c r="H2630" t="s">
        <v>462</v>
      </c>
      <c r="I2630" t="s">
        <v>265</v>
      </c>
    </row>
    <row r="2631" spans="1:9" x14ac:dyDescent="0.25">
      <c r="A2631" s="7">
        <v>48057</v>
      </c>
      <c r="B2631">
        <v>2019</v>
      </c>
      <c r="C2631" t="s">
        <v>45</v>
      </c>
      <c r="D2631" t="s">
        <v>961</v>
      </c>
      <c r="E2631" t="s">
        <v>962</v>
      </c>
      <c r="F2631" s="1">
        <v>1497855</v>
      </c>
      <c r="G2631" t="s">
        <v>259</v>
      </c>
      <c r="H2631" t="s">
        <v>462</v>
      </c>
      <c r="I2631" t="s">
        <v>265</v>
      </c>
    </row>
    <row r="2632" spans="1:9" x14ac:dyDescent="0.25">
      <c r="A2632" s="7">
        <v>40037</v>
      </c>
      <c r="B2632">
        <v>2018</v>
      </c>
      <c r="C2632" t="s">
        <v>194</v>
      </c>
      <c r="D2632" t="s">
        <v>1573</v>
      </c>
      <c r="E2632" t="s">
        <v>1574</v>
      </c>
      <c r="F2632" s="1">
        <v>1456340.1641085735</v>
      </c>
      <c r="G2632" t="s">
        <v>259</v>
      </c>
      <c r="H2632" t="s">
        <v>260</v>
      </c>
      <c r="I2632" t="s">
        <v>461</v>
      </c>
    </row>
    <row r="2633" spans="1:9" x14ac:dyDescent="0.25">
      <c r="A2633" s="7">
        <v>22093</v>
      </c>
      <c r="B2633">
        <v>2018</v>
      </c>
      <c r="C2633" t="s">
        <v>127</v>
      </c>
      <c r="D2633" t="s">
        <v>1811</v>
      </c>
      <c r="E2633" t="s">
        <v>1812</v>
      </c>
      <c r="F2633" s="1">
        <v>132113.56737247354</v>
      </c>
      <c r="G2633" t="s">
        <v>36</v>
      </c>
      <c r="H2633" t="s">
        <v>264</v>
      </c>
      <c r="I2633" t="s">
        <v>461</v>
      </c>
    </row>
    <row r="2634" spans="1:9" x14ac:dyDescent="0.25">
      <c r="A2634" s="7">
        <v>48315</v>
      </c>
      <c r="B2634">
        <v>2019</v>
      </c>
      <c r="C2634" t="s">
        <v>45</v>
      </c>
      <c r="D2634" t="s">
        <v>549</v>
      </c>
      <c r="E2634" t="s">
        <v>1261</v>
      </c>
      <c r="F2634" s="1">
        <v>1438338</v>
      </c>
      <c r="G2634" t="s">
        <v>259</v>
      </c>
      <c r="H2634" t="s">
        <v>462</v>
      </c>
      <c r="I2634" t="s">
        <v>265</v>
      </c>
    </row>
    <row r="2635" spans="1:9" x14ac:dyDescent="0.25">
      <c r="A2635" s="7">
        <v>48349</v>
      </c>
      <c r="B2635">
        <v>2019</v>
      </c>
      <c r="C2635" t="s">
        <v>45</v>
      </c>
      <c r="D2635" t="s">
        <v>2916</v>
      </c>
      <c r="E2635" t="s">
        <v>2917</v>
      </c>
      <c r="F2635" s="1">
        <v>131865</v>
      </c>
      <c r="G2635" t="s">
        <v>36</v>
      </c>
      <c r="H2635" t="s">
        <v>264</v>
      </c>
      <c r="I2635" t="s">
        <v>265</v>
      </c>
    </row>
    <row r="2636" spans="1:9" x14ac:dyDescent="0.25">
      <c r="A2636" s="7">
        <v>39035</v>
      </c>
      <c r="B2636">
        <v>2019</v>
      </c>
      <c r="C2636" t="s">
        <v>65</v>
      </c>
      <c r="D2636" t="s">
        <v>2562</v>
      </c>
      <c r="E2636" t="s">
        <v>2563</v>
      </c>
      <c r="F2636" s="1">
        <v>1435973</v>
      </c>
      <c r="G2636" t="s">
        <v>259</v>
      </c>
      <c r="H2636" t="s">
        <v>462</v>
      </c>
      <c r="I2636" t="s">
        <v>467</v>
      </c>
    </row>
    <row r="2637" spans="1:9" x14ac:dyDescent="0.25">
      <c r="A2637" s="7">
        <v>54019</v>
      </c>
      <c r="B2637">
        <v>2018</v>
      </c>
      <c r="C2637" t="s">
        <v>94</v>
      </c>
      <c r="D2637" t="s">
        <v>2904</v>
      </c>
      <c r="E2637" t="s">
        <v>1708</v>
      </c>
      <c r="F2637" s="1">
        <v>1401237.6753598847</v>
      </c>
      <c r="G2637" t="s">
        <v>259</v>
      </c>
      <c r="H2637" t="s">
        <v>260</v>
      </c>
      <c r="I2637" t="s">
        <v>461</v>
      </c>
    </row>
    <row r="2638" spans="1:9" x14ac:dyDescent="0.25">
      <c r="A2638" s="7" t="e">
        <v>#N/A</v>
      </c>
      <c r="B2638">
        <v>2019</v>
      </c>
      <c r="C2638" t="s">
        <v>45</v>
      </c>
      <c r="D2638" t="s">
        <v>2905</v>
      </c>
      <c r="E2638" t="s">
        <v>2906</v>
      </c>
      <c r="F2638" s="1">
        <v>1391650</v>
      </c>
      <c r="G2638" t="s">
        <v>259</v>
      </c>
      <c r="H2638" t="s">
        <v>462</v>
      </c>
      <c r="I2638" t="s">
        <v>265</v>
      </c>
    </row>
    <row r="2639" spans="1:9" x14ac:dyDescent="0.25">
      <c r="A2639" s="7">
        <v>40105</v>
      </c>
      <c r="B2639">
        <v>2018</v>
      </c>
      <c r="C2639" t="s">
        <v>194</v>
      </c>
      <c r="D2639" t="s">
        <v>2907</v>
      </c>
      <c r="E2639" t="s">
        <v>2908</v>
      </c>
      <c r="F2639" s="1">
        <v>1376171.5016468575</v>
      </c>
      <c r="G2639" t="s">
        <v>259</v>
      </c>
      <c r="H2639" t="s">
        <v>260</v>
      </c>
      <c r="I2639" t="s">
        <v>461</v>
      </c>
    </row>
    <row r="2640" spans="1:9" x14ac:dyDescent="0.25">
      <c r="A2640" s="7">
        <v>48473</v>
      </c>
      <c r="B2640">
        <v>2019</v>
      </c>
      <c r="C2640" t="s">
        <v>45</v>
      </c>
      <c r="D2640" t="s">
        <v>2866</v>
      </c>
      <c r="E2640" t="s">
        <v>2867</v>
      </c>
      <c r="F2640" s="1">
        <v>1366202</v>
      </c>
      <c r="G2640" t="s">
        <v>259</v>
      </c>
      <c r="H2640" t="s">
        <v>462</v>
      </c>
      <c r="I2640" t="s">
        <v>265</v>
      </c>
    </row>
    <row r="2641" spans="1:9" x14ac:dyDescent="0.25">
      <c r="A2641" s="7">
        <v>56043</v>
      </c>
      <c r="B2641">
        <v>2019</v>
      </c>
      <c r="C2641" t="s">
        <v>84</v>
      </c>
      <c r="D2641" t="s">
        <v>2289</v>
      </c>
      <c r="E2641" t="s">
        <v>2290</v>
      </c>
      <c r="F2641" s="1">
        <v>1349864</v>
      </c>
      <c r="G2641" t="s">
        <v>259</v>
      </c>
      <c r="H2641" t="s">
        <v>260</v>
      </c>
      <c r="I2641" t="s">
        <v>470</v>
      </c>
    </row>
    <row r="2642" spans="1:9" x14ac:dyDescent="0.25">
      <c r="A2642" s="7">
        <v>54007</v>
      </c>
      <c r="B2642">
        <v>2018</v>
      </c>
      <c r="C2642" t="s">
        <v>94</v>
      </c>
      <c r="D2642" t="s">
        <v>2913</v>
      </c>
      <c r="E2642" t="s">
        <v>2914</v>
      </c>
      <c r="F2642" s="1">
        <v>1343083.5649772552</v>
      </c>
      <c r="G2642" t="s">
        <v>259</v>
      </c>
      <c r="H2642" t="s">
        <v>260</v>
      </c>
      <c r="I2642" t="s">
        <v>461</v>
      </c>
    </row>
    <row r="2643" spans="1:9" x14ac:dyDescent="0.25">
      <c r="A2643" s="7">
        <v>48115</v>
      </c>
      <c r="B2643">
        <v>2019</v>
      </c>
      <c r="C2643" t="s">
        <v>45</v>
      </c>
      <c r="D2643" t="s">
        <v>328</v>
      </c>
      <c r="E2643" t="s">
        <v>329</v>
      </c>
      <c r="F2643" s="1">
        <v>1327168</v>
      </c>
      <c r="G2643" t="s">
        <v>259</v>
      </c>
      <c r="H2643" t="s">
        <v>462</v>
      </c>
      <c r="I2643" t="s">
        <v>265</v>
      </c>
    </row>
    <row r="2644" spans="1:9" x14ac:dyDescent="0.25">
      <c r="A2644" s="7">
        <v>48471</v>
      </c>
      <c r="B2644">
        <v>2019</v>
      </c>
      <c r="C2644" t="s">
        <v>45</v>
      </c>
      <c r="D2644" t="s">
        <v>1455</v>
      </c>
      <c r="E2644" t="s">
        <v>2915</v>
      </c>
      <c r="F2644" s="1">
        <v>1326668</v>
      </c>
      <c r="G2644" t="s">
        <v>259</v>
      </c>
      <c r="H2644" t="s">
        <v>462</v>
      </c>
      <c r="I2644" t="s">
        <v>265</v>
      </c>
    </row>
    <row r="2645" spans="1:9" x14ac:dyDescent="0.25">
      <c r="A2645" s="7">
        <v>39089</v>
      </c>
      <c r="B2645">
        <v>2019</v>
      </c>
      <c r="C2645" t="s">
        <v>65</v>
      </c>
      <c r="D2645" t="s">
        <v>2920</v>
      </c>
      <c r="E2645" t="s">
        <v>2921</v>
      </c>
      <c r="F2645" s="1">
        <v>131566</v>
      </c>
      <c r="G2645" t="s">
        <v>36</v>
      </c>
      <c r="H2645" t="s">
        <v>37</v>
      </c>
      <c r="I2645" t="s">
        <v>467</v>
      </c>
    </row>
    <row r="2646" spans="1:9" x14ac:dyDescent="0.25">
      <c r="A2646" s="7">
        <v>48057</v>
      </c>
      <c r="B2646">
        <v>2019</v>
      </c>
      <c r="C2646" t="s">
        <v>45</v>
      </c>
      <c r="D2646" t="s">
        <v>961</v>
      </c>
      <c r="E2646" t="s">
        <v>962</v>
      </c>
      <c r="F2646" s="1">
        <v>129117</v>
      </c>
      <c r="G2646" t="s">
        <v>36</v>
      </c>
      <c r="H2646" t="s">
        <v>264</v>
      </c>
      <c r="I2646" t="s">
        <v>265</v>
      </c>
    </row>
    <row r="2647" spans="1:9" x14ac:dyDescent="0.25">
      <c r="A2647" s="7">
        <v>8075</v>
      </c>
      <c r="B2647">
        <v>2019</v>
      </c>
      <c r="C2647" t="s">
        <v>185</v>
      </c>
      <c r="D2647" t="s">
        <v>2922</v>
      </c>
      <c r="E2647" t="s">
        <v>2676</v>
      </c>
      <c r="F2647" s="1">
        <v>126317</v>
      </c>
      <c r="G2647" t="s">
        <v>36</v>
      </c>
      <c r="H2647" t="s">
        <v>37</v>
      </c>
      <c r="I2647" t="s">
        <v>272</v>
      </c>
    </row>
    <row r="2648" spans="1:9" x14ac:dyDescent="0.25">
      <c r="A2648" s="7">
        <v>49017</v>
      </c>
      <c r="B2648">
        <v>2019</v>
      </c>
      <c r="C2648" t="s">
        <v>165</v>
      </c>
      <c r="D2648" t="s">
        <v>596</v>
      </c>
      <c r="E2648" t="s">
        <v>2923</v>
      </c>
      <c r="F2648" s="1">
        <v>125868</v>
      </c>
      <c r="G2648" t="s">
        <v>36</v>
      </c>
      <c r="H2648" t="s">
        <v>264</v>
      </c>
      <c r="I2648" t="s">
        <v>538</v>
      </c>
    </row>
    <row r="2649" spans="1:9" x14ac:dyDescent="0.25">
      <c r="A2649" s="7">
        <v>20173</v>
      </c>
      <c r="B2649">
        <v>2018</v>
      </c>
      <c r="C2649" t="s">
        <v>284</v>
      </c>
      <c r="D2649" t="s">
        <v>2008</v>
      </c>
      <c r="E2649" t="s">
        <v>2009</v>
      </c>
      <c r="F2649" s="1">
        <v>121646.44610202117</v>
      </c>
      <c r="G2649" t="s">
        <v>36</v>
      </c>
      <c r="H2649" t="s">
        <v>264</v>
      </c>
      <c r="I2649" t="s">
        <v>461</v>
      </c>
    </row>
    <row r="2650" spans="1:9" x14ac:dyDescent="0.25">
      <c r="A2650" s="7">
        <v>40147</v>
      </c>
      <c r="B2650">
        <v>2018</v>
      </c>
      <c r="C2650" t="s">
        <v>194</v>
      </c>
      <c r="D2650" t="s">
        <v>2812</v>
      </c>
      <c r="E2650" t="s">
        <v>2813</v>
      </c>
      <c r="F2650" s="1">
        <v>1326609.8943380583</v>
      </c>
      <c r="G2650" t="s">
        <v>259</v>
      </c>
      <c r="H2650" t="s">
        <v>260</v>
      </c>
      <c r="I2650" t="s">
        <v>461</v>
      </c>
    </row>
    <row r="2651" spans="1:9" x14ac:dyDescent="0.25">
      <c r="A2651" s="7">
        <v>40029</v>
      </c>
      <c r="B2651">
        <v>2018</v>
      </c>
      <c r="C2651" t="s">
        <v>194</v>
      </c>
      <c r="D2651" t="s">
        <v>1520</v>
      </c>
      <c r="E2651" t="s">
        <v>1521</v>
      </c>
      <c r="F2651" s="1">
        <v>121476.40471607314</v>
      </c>
      <c r="G2651" t="s">
        <v>36</v>
      </c>
      <c r="H2651" t="s">
        <v>264</v>
      </c>
      <c r="I2651" t="s">
        <v>461</v>
      </c>
    </row>
    <row r="2652" spans="1:9" x14ac:dyDescent="0.25">
      <c r="A2652" s="7">
        <v>39157</v>
      </c>
      <c r="B2652">
        <v>2019</v>
      </c>
      <c r="C2652" t="s">
        <v>65</v>
      </c>
      <c r="D2652" t="s">
        <v>2763</v>
      </c>
      <c r="E2652" t="s">
        <v>2764</v>
      </c>
      <c r="F2652" s="1">
        <v>121451</v>
      </c>
      <c r="G2652" t="s">
        <v>36</v>
      </c>
      <c r="H2652" t="s">
        <v>37</v>
      </c>
      <c r="I2652" t="s">
        <v>467</v>
      </c>
    </row>
    <row r="2653" spans="1:9" x14ac:dyDescent="0.25">
      <c r="A2653" s="7">
        <v>20141</v>
      </c>
      <c r="B2653">
        <v>2018</v>
      </c>
      <c r="C2653" t="s">
        <v>284</v>
      </c>
      <c r="D2653" t="s">
        <v>2924</v>
      </c>
      <c r="E2653" t="s">
        <v>2925</v>
      </c>
      <c r="F2653" s="1">
        <v>121289.8873917228</v>
      </c>
      <c r="G2653" t="s">
        <v>36</v>
      </c>
      <c r="H2653" t="s">
        <v>264</v>
      </c>
      <c r="I2653" t="s">
        <v>461</v>
      </c>
    </row>
    <row r="2654" spans="1:9" x14ac:dyDescent="0.25">
      <c r="A2654" s="7">
        <v>6031</v>
      </c>
      <c r="B2654">
        <v>2019</v>
      </c>
      <c r="C2654" t="s">
        <v>39</v>
      </c>
      <c r="D2654" t="s">
        <v>214</v>
      </c>
      <c r="E2654" t="s">
        <v>215</v>
      </c>
      <c r="F2654" s="1">
        <v>116486</v>
      </c>
      <c r="G2654" t="s">
        <v>454</v>
      </c>
      <c r="H2654" t="s">
        <v>455</v>
      </c>
      <c r="I2654" t="s">
        <v>456</v>
      </c>
    </row>
    <row r="2655" spans="1:9" x14ac:dyDescent="0.25">
      <c r="A2655" s="7">
        <v>39031</v>
      </c>
      <c r="B2655">
        <v>2019</v>
      </c>
      <c r="C2655" t="s">
        <v>65</v>
      </c>
      <c r="D2655" t="s">
        <v>1720</v>
      </c>
      <c r="E2655" t="s">
        <v>1721</v>
      </c>
      <c r="F2655" s="1">
        <v>115740</v>
      </c>
      <c r="G2655" t="s">
        <v>36</v>
      </c>
      <c r="H2655" t="s">
        <v>37</v>
      </c>
      <c r="I2655" t="s">
        <v>467</v>
      </c>
    </row>
    <row r="2656" spans="1:9" x14ac:dyDescent="0.25">
      <c r="A2656" s="7">
        <v>48261</v>
      </c>
      <c r="B2656">
        <v>2019</v>
      </c>
      <c r="C2656" t="s">
        <v>45</v>
      </c>
      <c r="D2656" t="s">
        <v>59</v>
      </c>
      <c r="E2656" t="s">
        <v>60</v>
      </c>
      <c r="F2656" s="1">
        <v>115691</v>
      </c>
      <c r="G2656" t="s">
        <v>36</v>
      </c>
      <c r="H2656" t="s">
        <v>264</v>
      </c>
      <c r="I2656" t="s">
        <v>265</v>
      </c>
    </row>
    <row r="2657" spans="1:9" x14ac:dyDescent="0.25">
      <c r="A2657" s="7">
        <v>39099</v>
      </c>
      <c r="B2657">
        <v>2019</v>
      </c>
      <c r="C2657" t="s">
        <v>65</v>
      </c>
      <c r="D2657" t="s">
        <v>2533</v>
      </c>
      <c r="E2657" t="s">
        <v>2534</v>
      </c>
      <c r="F2657" s="1">
        <v>115143</v>
      </c>
      <c r="G2657" t="s">
        <v>36</v>
      </c>
      <c r="H2657" t="s">
        <v>37</v>
      </c>
      <c r="I2657" t="s">
        <v>467</v>
      </c>
    </row>
    <row r="2658" spans="1:9" x14ac:dyDescent="0.25">
      <c r="A2658" s="7">
        <v>20069</v>
      </c>
      <c r="B2658">
        <v>2018</v>
      </c>
      <c r="C2658" t="s">
        <v>284</v>
      </c>
      <c r="D2658" t="s">
        <v>1018</v>
      </c>
      <c r="E2658" t="s">
        <v>1019</v>
      </c>
      <c r="F2658" s="1">
        <v>114833.14436958614</v>
      </c>
      <c r="G2658" t="s">
        <v>36</v>
      </c>
      <c r="H2658" t="s">
        <v>264</v>
      </c>
      <c r="I2658" t="s">
        <v>461</v>
      </c>
    </row>
    <row r="2659" spans="1:9" x14ac:dyDescent="0.25">
      <c r="A2659" s="7">
        <v>48065</v>
      </c>
      <c r="B2659">
        <v>2019</v>
      </c>
      <c r="C2659" t="s">
        <v>45</v>
      </c>
      <c r="D2659" t="s">
        <v>54</v>
      </c>
      <c r="E2659" t="s">
        <v>55</v>
      </c>
      <c r="F2659" s="1">
        <v>114242</v>
      </c>
      <c r="G2659" t="s">
        <v>36</v>
      </c>
      <c r="H2659" t="s">
        <v>264</v>
      </c>
      <c r="I2659" t="s">
        <v>265</v>
      </c>
    </row>
    <row r="2660" spans="1:9" x14ac:dyDescent="0.25">
      <c r="A2660" s="7">
        <v>39055</v>
      </c>
      <c r="B2660">
        <v>2019</v>
      </c>
      <c r="C2660" t="s">
        <v>65</v>
      </c>
      <c r="D2660" t="s">
        <v>2918</v>
      </c>
      <c r="E2660" t="s">
        <v>2919</v>
      </c>
      <c r="F2660" s="1">
        <v>1318759</v>
      </c>
      <c r="G2660" t="s">
        <v>259</v>
      </c>
      <c r="H2660" t="s">
        <v>462</v>
      </c>
      <c r="I2660" t="s">
        <v>467</v>
      </c>
    </row>
    <row r="2661" spans="1:9" x14ac:dyDescent="0.25">
      <c r="A2661" s="7">
        <v>30065</v>
      </c>
      <c r="B2661">
        <v>2019</v>
      </c>
      <c r="C2661" t="s">
        <v>91</v>
      </c>
      <c r="D2661" t="s">
        <v>1168</v>
      </c>
      <c r="E2661" t="s">
        <v>1169</v>
      </c>
      <c r="F2661" s="1">
        <v>107191</v>
      </c>
      <c r="G2661" t="s">
        <v>36</v>
      </c>
      <c r="H2661" t="s">
        <v>264</v>
      </c>
      <c r="I2661" t="s">
        <v>688</v>
      </c>
    </row>
    <row r="2662" spans="1:9" x14ac:dyDescent="0.25">
      <c r="A2662" s="7">
        <v>48059</v>
      </c>
      <c r="B2662">
        <v>2019</v>
      </c>
      <c r="C2662" t="s">
        <v>45</v>
      </c>
      <c r="D2662" t="s">
        <v>2926</v>
      </c>
      <c r="E2662" t="s">
        <v>2927</v>
      </c>
      <c r="F2662" s="1">
        <v>106767</v>
      </c>
      <c r="G2662" t="s">
        <v>36</v>
      </c>
      <c r="H2662" t="s">
        <v>264</v>
      </c>
      <c r="I2662" t="s">
        <v>265</v>
      </c>
    </row>
    <row r="2663" spans="1:9" x14ac:dyDescent="0.25">
      <c r="A2663" s="7">
        <v>39083</v>
      </c>
      <c r="B2663">
        <v>2019</v>
      </c>
      <c r="C2663" t="s">
        <v>65</v>
      </c>
      <c r="D2663" t="s">
        <v>1275</v>
      </c>
      <c r="E2663" t="s">
        <v>2928</v>
      </c>
      <c r="F2663" s="1">
        <v>106535</v>
      </c>
      <c r="G2663" t="s">
        <v>36</v>
      </c>
      <c r="H2663" t="s">
        <v>37</v>
      </c>
      <c r="I2663" t="s">
        <v>467</v>
      </c>
    </row>
    <row r="2664" spans="1:9" x14ac:dyDescent="0.25">
      <c r="A2664" s="7">
        <v>40105</v>
      </c>
      <c r="B2664">
        <v>2018</v>
      </c>
      <c r="C2664" t="s">
        <v>194</v>
      </c>
      <c r="D2664" t="s">
        <v>2907</v>
      </c>
      <c r="E2664" t="s">
        <v>2908</v>
      </c>
      <c r="F2664" s="1">
        <v>104046.739653513</v>
      </c>
      <c r="G2664" t="s">
        <v>36</v>
      </c>
      <c r="H2664" t="s">
        <v>264</v>
      </c>
      <c r="I2664" t="s">
        <v>461</v>
      </c>
    </row>
    <row r="2665" spans="1:9" x14ac:dyDescent="0.25">
      <c r="A2665" s="7">
        <v>39007</v>
      </c>
      <c r="B2665">
        <v>2019</v>
      </c>
      <c r="C2665" t="s">
        <v>65</v>
      </c>
      <c r="D2665" t="s">
        <v>2929</v>
      </c>
      <c r="E2665" t="s">
        <v>2930</v>
      </c>
      <c r="F2665" s="1">
        <v>103131</v>
      </c>
      <c r="G2665" t="s">
        <v>36</v>
      </c>
      <c r="H2665" t="s">
        <v>37</v>
      </c>
      <c r="I2665" t="s">
        <v>467</v>
      </c>
    </row>
    <row r="2666" spans="1:9" x14ac:dyDescent="0.25">
      <c r="A2666" s="7">
        <v>48363</v>
      </c>
      <c r="B2666">
        <v>2019</v>
      </c>
      <c r="C2666" t="s">
        <v>45</v>
      </c>
      <c r="D2666" t="s">
        <v>1742</v>
      </c>
      <c r="E2666" t="s">
        <v>1743</v>
      </c>
      <c r="F2666" s="1">
        <v>102603</v>
      </c>
      <c r="G2666" t="s">
        <v>36</v>
      </c>
      <c r="H2666" t="s">
        <v>264</v>
      </c>
      <c r="I2666" t="s">
        <v>265</v>
      </c>
    </row>
    <row r="2667" spans="1:9" x14ac:dyDescent="0.25">
      <c r="A2667" s="7">
        <v>22037</v>
      </c>
      <c r="B2667">
        <v>2018</v>
      </c>
      <c r="C2667" t="s">
        <v>127</v>
      </c>
      <c r="D2667" t="s">
        <v>2931</v>
      </c>
      <c r="E2667" t="s">
        <v>2932</v>
      </c>
      <c r="F2667" s="1">
        <v>100727.63185755535</v>
      </c>
      <c r="G2667" t="s">
        <v>36</v>
      </c>
      <c r="H2667" t="s">
        <v>264</v>
      </c>
      <c r="I2667" t="s">
        <v>461</v>
      </c>
    </row>
    <row r="2668" spans="1:9" x14ac:dyDescent="0.25">
      <c r="A2668" s="7">
        <v>48021</v>
      </c>
      <c r="B2668">
        <v>2019</v>
      </c>
      <c r="C2668" t="s">
        <v>45</v>
      </c>
      <c r="D2668" t="s">
        <v>647</v>
      </c>
      <c r="E2668" t="s">
        <v>648</v>
      </c>
      <c r="F2668" s="1">
        <v>97297</v>
      </c>
      <c r="G2668" t="s">
        <v>36</v>
      </c>
      <c r="H2668" t="s">
        <v>264</v>
      </c>
      <c r="I2668" t="s">
        <v>265</v>
      </c>
    </row>
    <row r="2669" spans="1:9" x14ac:dyDescent="0.25">
      <c r="A2669" s="7">
        <v>48159</v>
      </c>
      <c r="B2669">
        <v>2019</v>
      </c>
      <c r="C2669" t="s">
        <v>45</v>
      </c>
      <c r="D2669" t="s">
        <v>551</v>
      </c>
      <c r="E2669" t="s">
        <v>2411</v>
      </c>
      <c r="F2669" s="1">
        <v>1303626</v>
      </c>
      <c r="G2669" t="s">
        <v>259</v>
      </c>
      <c r="H2669" t="s">
        <v>462</v>
      </c>
      <c r="I2669" t="s">
        <v>265</v>
      </c>
    </row>
    <row r="2670" spans="1:9" x14ac:dyDescent="0.25">
      <c r="A2670" s="7">
        <v>20205</v>
      </c>
      <c r="B2670">
        <v>2018</v>
      </c>
      <c r="C2670" t="s">
        <v>284</v>
      </c>
      <c r="D2670" t="s">
        <v>364</v>
      </c>
      <c r="E2670" t="s">
        <v>2539</v>
      </c>
      <c r="F2670" s="1">
        <v>96559.204042348414</v>
      </c>
      <c r="G2670" t="s">
        <v>36</v>
      </c>
      <c r="H2670" t="s">
        <v>264</v>
      </c>
      <c r="I2670" t="s">
        <v>461</v>
      </c>
    </row>
    <row r="2671" spans="1:9" x14ac:dyDescent="0.25">
      <c r="A2671" s="7">
        <v>48327</v>
      </c>
      <c r="B2671">
        <v>2019</v>
      </c>
      <c r="C2671" t="s">
        <v>45</v>
      </c>
      <c r="D2671" t="s">
        <v>2353</v>
      </c>
      <c r="E2671" t="s">
        <v>2354</v>
      </c>
      <c r="F2671" s="1">
        <v>96541</v>
      </c>
      <c r="G2671" t="s">
        <v>36</v>
      </c>
      <c r="H2671" t="s">
        <v>264</v>
      </c>
      <c r="I2671" t="s">
        <v>265</v>
      </c>
    </row>
    <row r="2672" spans="1:9" x14ac:dyDescent="0.25">
      <c r="A2672" s="7">
        <v>48331</v>
      </c>
      <c r="B2672">
        <v>2019</v>
      </c>
      <c r="C2672" t="s">
        <v>45</v>
      </c>
      <c r="D2672" t="s">
        <v>1352</v>
      </c>
      <c r="E2672" t="s">
        <v>1353</v>
      </c>
      <c r="F2672" s="1">
        <v>1297163</v>
      </c>
      <c r="G2672" t="s">
        <v>259</v>
      </c>
      <c r="H2672" t="s">
        <v>462</v>
      </c>
      <c r="I2672" t="s">
        <v>265</v>
      </c>
    </row>
    <row r="2673" spans="1:9" x14ac:dyDescent="0.25">
      <c r="A2673" s="7">
        <v>48417</v>
      </c>
      <c r="B2673">
        <v>2019</v>
      </c>
      <c r="C2673" t="s">
        <v>45</v>
      </c>
      <c r="D2673" t="s">
        <v>1006</v>
      </c>
      <c r="E2673" t="s">
        <v>1007</v>
      </c>
      <c r="F2673" s="1">
        <v>1288427</v>
      </c>
      <c r="G2673" t="s">
        <v>259</v>
      </c>
      <c r="H2673" t="s">
        <v>462</v>
      </c>
      <c r="I2673" t="s">
        <v>265</v>
      </c>
    </row>
    <row r="2674" spans="1:9" x14ac:dyDescent="0.25">
      <c r="A2674" s="7">
        <v>56027</v>
      </c>
      <c r="B2674">
        <v>2019</v>
      </c>
      <c r="C2674" t="s">
        <v>84</v>
      </c>
      <c r="D2674" t="s">
        <v>1776</v>
      </c>
      <c r="E2674" t="s">
        <v>1777</v>
      </c>
      <c r="F2674" s="1">
        <v>1269911</v>
      </c>
      <c r="G2674" t="s">
        <v>259</v>
      </c>
      <c r="H2674" t="s">
        <v>260</v>
      </c>
      <c r="I2674" t="s">
        <v>470</v>
      </c>
    </row>
    <row r="2675" spans="1:9" x14ac:dyDescent="0.25">
      <c r="A2675" s="7">
        <v>20025</v>
      </c>
      <c r="B2675">
        <v>2018</v>
      </c>
      <c r="C2675" t="s">
        <v>284</v>
      </c>
      <c r="D2675" t="s">
        <v>99</v>
      </c>
      <c r="E2675" t="s">
        <v>1053</v>
      </c>
      <c r="F2675">
        <v>1267130.1589886977</v>
      </c>
      <c r="G2675" t="s">
        <v>259</v>
      </c>
      <c r="H2675" t="s">
        <v>260</v>
      </c>
      <c r="I2675" t="s">
        <v>461</v>
      </c>
    </row>
    <row r="2676" spans="1:9" x14ac:dyDescent="0.25">
      <c r="A2676" s="7">
        <v>48493</v>
      </c>
      <c r="B2676">
        <v>2019</v>
      </c>
      <c r="C2676" t="s">
        <v>45</v>
      </c>
      <c r="D2676" t="s">
        <v>364</v>
      </c>
      <c r="E2676" t="s">
        <v>1564</v>
      </c>
      <c r="F2676" s="1">
        <v>1240443</v>
      </c>
      <c r="G2676" t="s">
        <v>259</v>
      </c>
      <c r="H2676" t="s">
        <v>462</v>
      </c>
      <c r="I2676" t="s">
        <v>265</v>
      </c>
    </row>
    <row r="2677" spans="1:9" x14ac:dyDescent="0.25">
      <c r="A2677" s="7">
        <v>39169</v>
      </c>
      <c r="B2677">
        <v>2019</v>
      </c>
      <c r="C2677" t="s">
        <v>65</v>
      </c>
      <c r="D2677" t="s">
        <v>421</v>
      </c>
      <c r="E2677" t="s">
        <v>2864</v>
      </c>
      <c r="F2677" s="1">
        <v>1233282</v>
      </c>
      <c r="G2677" t="s">
        <v>259</v>
      </c>
      <c r="H2677" t="s">
        <v>462</v>
      </c>
      <c r="I2677" t="s">
        <v>467</v>
      </c>
    </row>
    <row r="2678" spans="1:9" x14ac:dyDescent="0.25">
      <c r="A2678" s="7">
        <v>22115</v>
      </c>
      <c r="B2678">
        <v>2018</v>
      </c>
      <c r="C2678" t="s">
        <v>127</v>
      </c>
      <c r="D2678" t="s">
        <v>2848</v>
      </c>
      <c r="E2678" t="s">
        <v>2849</v>
      </c>
      <c r="F2678" s="1">
        <v>1224340.7949309903</v>
      </c>
      <c r="G2678" t="s">
        <v>259</v>
      </c>
      <c r="H2678" t="s">
        <v>260</v>
      </c>
      <c r="I2678" t="s">
        <v>461</v>
      </c>
    </row>
    <row r="2679" spans="1:9" x14ac:dyDescent="0.25">
      <c r="A2679" s="7">
        <v>20057</v>
      </c>
      <c r="B2679">
        <v>2018</v>
      </c>
      <c r="C2679" t="s">
        <v>284</v>
      </c>
      <c r="D2679" t="s">
        <v>285</v>
      </c>
      <c r="E2679" t="s">
        <v>286</v>
      </c>
      <c r="F2679">
        <v>1201221.6409059414</v>
      </c>
      <c r="G2679" t="s">
        <v>259</v>
      </c>
      <c r="H2679" t="s">
        <v>260</v>
      </c>
      <c r="I2679" t="s">
        <v>461</v>
      </c>
    </row>
    <row r="2680" spans="1:9" x14ac:dyDescent="0.25">
      <c r="A2680" s="7">
        <v>40075</v>
      </c>
      <c r="B2680">
        <v>2018</v>
      </c>
      <c r="C2680" t="s">
        <v>194</v>
      </c>
      <c r="D2680" t="s">
        <v>2933</v>
      </c>
      <c r="E2680" t="s">
        <v>2456</v>
      </c>
      <c r="F2680" s="1">
        <v>1198997.925501223</v>
      </c>
      <c r="G2680" t="s">
        <v>259</v>
      </c>
      <c r="H2680" t="s">
        <v>260</v>
      </c>
      <c r="I2680" t="s">
        <v>461</v>
      </c>
    </row>
    <row r="2681" spans="1:9" x14ac:dyDescent="0.25">
      <c r="A2681" s="7">
        <v>8013</v>
      </c>
      <c r="B2681">
        <v>2019</v>
      </c>
      <c r="C2681" t="s">
        <v>185</v>
      </c>
      <c r="D2681" t="s">
        <v>2934</v>
      </c>
      <c r="E2681" t="s">
        <v>908</v>
      </c>
      <c r="F2681" s="1">
        <v>1192806</v>
      </c>
      <c r="G2681" t="s">
        <v>259</v>
      </c>
      <c r="H2681" t="s">
        <v>260</v>
      </c>
      <c r="I2681" t="s">
        <v>272</v>
      </c>
    </row>
    <row r="2682" spans="1:9" x14ac:dyDescent="0.25">
      <c r="A2682" s="7">
        <v>40135</v>
      </c>
      <c r="B2682">
        <v>2018</v>
      </c>
      <c r="C2682" t="s">
        <v>194</v>
      </c>
      <c r="D2682" t="s">
        <v>2935</v>
      </c>
      <c r="E2682" t="s">
        <v>2936</v>
      </c>
      <c r="F2682" s="1">
        <v>1185417.9866972978</v>
      </c>
      <c r="G2682" t="s">
        <v>259</v>
      </c>
      <c r="H2682" t="s">
        <v>260</v>
      </c>
      <c r="I2682" t="s">
        <v>461</v>
      </c>
    </row>
    <row r="2683" spans="1:9" x14ac:dyDescent="0.25">
      <c r="A2683" s="7">
        <v>20079</v>
      </c>
      <c r="B2683">
        <v>2018</v>
      </c>
      <c r="C2683" t="s">
        <v>284</v>
      </c>
      <c r="D2683" t="s">
        <v>2939</v>
      </c>
      <c r="E2683" t="s">
        <v>2940</v>
      </c>
      <c r="F2683" s="1">
        <v>95841.6270452358</v>
      </c>
      <c r="G2683" t="s">
        <v>36</v>
      </c>
      <c r="H2683" t="s">
        <v>264</v>
      </c>
      <c r="I2683" t="s">
        <v>461</v>
      </c>
    </row>
    <row r="2684" spans="1:9" x14ac:dyDescent="0.25">
      <c r="A2684" s="7">
        <v>48325</v>
      </c>
      <c r="B2684">
        <v>2019</v>
      </c>
      <c r="C2684" t="s">
        <v>45</v>
      </c>
      <c r="D2684" t="s">
        <v>2381</v>
      </c>
      <c r="E2684" t="s">
        <v>2941</v>
      </c>
      <c r="F2684" s="1">
        <v>95691</v>
      </c>
      <c r="G2684" t="s">
        <v>36</v>
      </c>
      <c r="H2684" t="s">
        <v>264</v>
      </c>
      <c r="I2684" t="s">
        <v>265</v>
      </c>
    </row>
    <row r="2685" spans="1:9" x14ac:dyDescent="0.25">
      <c r="A2685" s="7">
        <v>48101</v>
      </c>
      <c r="B2685">
        <v>2019</v>
      </c>
      <c r="C2685" t="s">
        <v>45</v>
      </c>
      <c r="D2685" t="s">
        <v>2827</v>
      </c>
      <c r="E2685" t="s">
        <v>2828</v>
      </c>
      <c r="F2685" s="1">
        <v>95657</v>
      </c>
      <c r="G2685" t="s">
        <v>36</v>
      </c>
      <c r="H2685" t="s">
        <v>264</v>
      </c>
      <c r="I2685" t="s">
        <v>265</v>
      </c>
    </row>
    <row r="2686" spans="1:9" x14ac:dyDescent="0.25">
      <c r="A2686" s="7">
        <v>54015</v>
      </c>
      <c r="B2686">
        <v>2018</v>
      </c>
      <c r="C2686" t="s">
        <v>94</v>
      </c>
      <c r="D2686" t="s">
        <v>2857</v>
      </c>
      <c r="E2686" t="s">
        <v>2858</v>
      </c>
      <c r="F2686" s="1">
        <v>93938.112608277195</v>
      </c>
      <c r="G2686" t="s">
        <v>36</v>
      </c>
      <c r="H2686" t="s">
        <v>264</v>
      </c>
      <c r="I2686" t="s">
        <v>461</v>
      </c>
    </row>
    <row r="2687" spans="1:9" x14ac:dyDescent="0.25">
      <c r="A2687" s="7">
        <v>39075</v>
      </c>
      <c r="B2687">
        <v>2019</v>
      </c>
      <c r="C2687" t="s">
        <v>65</v>
      </c>
      <c r="D2687" t="s">
        <v>2942</v>
      </c>
      <c r="E2687" t="s">
        <v>2943</v>
      </c>
      <c r="F2687" s="1">
        <v>93202</v>
      </c>
      <c r="G2687" t="s">
        <v>36</v>
      </c>
      <c r="H2687" t="s">
        <v>37</v>
      </c>
      <c r="I2687" t="s">
        <v>467</v>
      </c>
    </row>
    <row r="2688" spans="1:9" x14ac:dyDescent="0.25">
      <c r="A2688" s="7">
        <v>30009</v>
      </c>
      <c r="B2688">
        <v>2019</v>
      </c>
      <c r="C2688" t="s">
        <v>91</v>
      </c>
      <c r="D2688" t="s">
        <v>1063</v>
      </c>
      <c r="E2688" t="s">
        <v>2756</v>
      </c>
      <c r="F2688" s="1">
        <v>1158920</v>
      </c>
      <c r="G2688" t="s">
        <v>259</v>
      </c>
      <c r="H2688" t="s">
        <v>260</v>
      </c>
      <c r="I2688" t="s">
        <v>688</v>
      </c>
    </row>
    <row r="2689" spans="1:9" x14ac:dyDescent="0.25">
      <c r="A2689" s="7">
        <v>30073</v>
      </c>
      <c r="B2689">
        <v>2019</v>
      </c>
      <c r="C2689" t="s">
        <v>91</v>
      </c>
      <c r="D2689" t="s">
        <v>2944</v>
      </c>
      <c r="E2689" t="s">
        <v>2945</v>
      </c>
      <c r="F2689" s="1">
        <v>92899</v>
      </c>
      <c r="G2689" t="s">
        <v>36</v>
      </c>
      <c r="H2689" t="s">
        <v>264</v>
      </c>
      <c r="I2689" t="s">
        <v>688</v>
      </c>
    </row>
    <row r="2690" spans="1:9" x14ac:dyDescent="0.25">
      <c r="A2690" s="7">
        <v>6013</v>
      </c>
      <c r="B2690">
        <v>2019</v>
      </c>
      <c r="C2690" t="s">
        <v>39</v>
      </c>
      <c r="D2690" t="s">
        <v>132</v>
      </c>
      <c r="E2690" t="s">
        <v>133</v>
      </c>
      <c r="F2690" s="1">
        <v>92235</v>
      </c>
      <c r="G2690" t="s">
        <v>454</v>
      </c>
      <c r="H2690" t="s">
        <v>455</v>
      </c>
      <c r="I2690" t="s">
        <v>456</v>
      </c>
    </row>
    <row r="2691" spans="1:9" x14ac:dyDescent="0.25">
      <c r="A2691" s="7">
        <v>48273</v>
      </c>
      <c r="B2691">
        <v>2019</v>
      </c>
      <c r="C2691" t="s">
        <v>45</v>
      </c>
      <c r="D2691" t="s">
        <v>1868</v>
      </c>
      <c r="E2691" t="s">
        <v>1869</v>
      </c>
      <c r="F2691" s="1">
        <v>92160</v>
      </c>
      <c r="G2691" t="s">
        <v>36</v>
      </c>
      <c r="H2691" t="s">
        <v>264</v>
      </c>
      <c r="I2691" t="s">
        <v>265</v>
      </c>
    </row>
    <row r="2692" spans="1:9" x14ac:dyDescent="0.25">
      <c r="A2692" s="7">
        <v>42085</v>
      </c>
      <c r="B2692">
        <v>2019</v>
      </c>
      <c r="C2692" t="s">
        <v>26</v>
      </c>
      <c r="D2692" t="s">
        <v>203</v>
      </c>
      <c r="E2692" t="s">
        <v>1827</v>
      </c>
      <c r="F2692" s="1">
        <v>92084.860000000015</v>
      </c>
      <c r="G2692" t="s">
        <v>454</v>
      </c>
      <c r="H2692" t="s">
        <v>264</v>
      </c>
      <c r="I2692" t="s">
        <v>261</v>
      </c>
    </row>
    <row r="2693" spans="1:9" x14ac:dyDescent="0.25">
      <c r="A2693" s="7">
        <v>20071</v>
      </c>
      <c r="B2693">
        <v>2018</v>
      </c>
      <c r="C2693" t="s">
        <v>284</v>
      </c>
      <c r="D2693" t="s">
        <v>2946</v>
      </c>
      <c r="E2693" t="s">
        <v>2947</v>
      </c>
      <c r="F2693" s="1">
        <v>91057.390279114537</v>
      </c>
      <c r="G2693" t="s">
        <v>36</v>
      </c>
      <c r="H2693" t="s">
        <v>264</v>
      </c>
      <c r="I2693" t="s">
        <v>461</v>
      </c>
    </row>
    <row r="2694" spans="1:9" x14ac:dyDescent="0.25">
      <c r="A2694" s="7">
        <v>39153</v>
      </c>
      <c r="B2694">
        <v>2019</v>
      </c>
      <c r="C2694" t="s">
        <v>65</v>
      </c>
      <c r="D2694" t="s">
        <v>2846</v>
      </c>
      <c r="E2694" t="s">
        <v>2859</v>
      </c>
      <c r="F2694" s="1">
        <v>90500</v>
      </c>
      <c r="G2694" t="s">
        <v>36</v>
      </c>
      <c r="H2694" t="s">
        <v>37</v>
      </c>
      <c r="I2694" t="s">
        <v>467</v>
      </c>
    </row>
    <row r="2695" spans="1:9" x14ac:dyDescent="0.25">
      <c r="A2695" s="7">
        <v>40065</v>
      </c>
      <c r="B2695">
        <v>2018</v>
      </c>
      <c r="C2695" t="s">
        <v>194</v>
      </c>
      <c r="D2695" t="s">
        <v>2758</v>
      </c>
      <c r="E2695" t="s">
        <v>2948</v>
      </c>
      <c r="F2695" s="1">
        <v>88218.467276227137</v>
      </c>
      <c r="G2695" t="s">
        <v>36</v>
      </c>
      <c r="H2695" t="s">
        <v>264</v>
      </c>
      <c r="I2695" t="s">
        <v>461</v>
      </c>
    </row>
    <row r="2696" spans="1:9" x14ac:dyDescent="0.25">
      <c r="A2696" s="7">
        <v>54043</v>
      </c>
      <c r="B2696">
        <v>2018</v>
      </c>
      <c r="C2696" t="s">
        <v>94</v>
      </c>
      <c r="D2696" t="s">
        <v>1763</v>
      </c>
      <c r="E2696" t="s">
        <v>2272</v>
      </c>
      <c r="F2696" s="1">
        <v>87000.809913378253</v>
      </c>
      <c r="G2696" t="s">
        <v>36</v>
      </c>
      <c r="H2696" t="s">
        <v>264</v>
      </c>
      <c r="I2696" t="s">
        <v>461</v>
      </c>
    </row>
    <row r="2697" spans="1:9" x14ac:dyDescent="0.25">
      <c r="A2697" s="7">
        <v>20125</v>
      </c>
      <c r="B2697">
        <v>2018</v>
      </c>
      <c r="C2697" t="s">
        <v>284</v>
      </c>
      <c r="D2697" t="s">
        <v>950</v>
      </c>
      <c r="E2697" t="s">
        <v>2219</v>
      </c>
      <c r="F2697" s="1">
        <v>83894.832531280073</v>
      </c>
      <c r="G2697" t="s">
        <v>36</v>
      </c>
      <c r="H2697" t="s">
        <v>264</v>
      </c>
      <c r="I2697" t="s">
        <v>461</v>
      </c>
    </row>
    <row r="2698" spans="1:9" x14ac:dyDescent="0.25">
      <c r="A2698" s="7">
        <v>39117</v>
      </c>
      <c r="B2698">
        <v>2019</v>
      </c>
      <c r="C2698" t="s">
        <v>65</v>
      </c>
      <c r="D2698" t="s">
        <v>1126</v>
      </c>
      <c r="E2698" t="s">
        <v>2949</v>
      </c>
      <c r="F2698" s="1">
        <v>83862</v>
      </c>
      <c r="G2698" t="s">
        <v>36</v>
      </c>
      <c r="H2698" t="s">
        <v>37</v>
      </c>
      <c r="I2698" t="s">
        <v>467</v>
      </c>
    </row>
    <row r="2699" spans="1:9" x14ac:dyDescent="0.25">
      <c r="A2699" s="7">
        <v>22055</v>
      </c>
      <c r="B2699">
        <v>2018</v>
      </c>
      <c r="C2699" t="s">
        <v>127</v>
      </c>
      <c r="D2699" t="s">
        <v>2399</v>
      </c>
      <c r="E2699" t="s">
        <v>2400</v>
      </c>
      <c r="F2699" s="1">
        <v>1148962.826427991</v>
      </c>
      <c r="G2699" t="s">
        <v>259</v>
      </c>
      <c r="H2699" t="s">
        <v>260</v>
      </c>
      <c r="I2699" t="s">
        <v>461</v>
      </c>
    </row>
    <row r="2700" spans="1:9" x14ac:dyDescent="0.25">
      <c r="A2700" s="7">
        <v>56045</v>
      </c>
      <c r="B2700">
        <v>2019</v>
      </c>
      <c r="C2700" t="s">
        <v>84</v>
      </c>
      <c r="D2700" t="s">
        <v>1872</v>
      </c>
      <c r="E2700" t="s">
        <v>1873</v>
      </c>
      <c r="F2700" s="1">
        <v>1142918</v>
      </c>
      <c r="G2700" t="s">
        <v>259</v>
      </c>
      <c r="H2700" t="s">
        <v>260</v>
      </c>
      <c r="I2700" t="s">
        <v>470</v>
      </c>
    </row>
    <row r="2701" spans="1:9" x14ac:dyDescent="0.25">
      <c r="A2701" s="7">
        <v>54077</v>
      </c>
      <c r="B2701">
        <v>2018</v>
      </c>
      <c r="C2701" t="s">
        <v>94</v>
      </c>
      <c r="D2701" t="s">
        <v>2937</v>
      </c>
      <c r="E2701" t="s">
        <v>2938</v>
      </c>
      <c r="F2701" s="1">
        <v>1129747.6196733871</v>
      </c>
      <c r="G2701" t="s">
        <v>259</v>
      </c>
      <c r="H2701" t="s">
        <v>260</v>
      </c>
      <c r="I2701" t="s">
        <v>461</v>
      </c>
    </row>
    <row r="2702" spans="1:9" x14ac:dyDescent="0.25">
      <c r="A2702" s="7">
        <v>20191</v>
      </c>
      <c r="B2702">
        <v>2018</v>
      </c>
      <c r="C2702" t="s">
        <v>284</v>
      </c>
      <c r="D2702" t="s">
        <v>1499</v>
      </c>
      <c r="E2702" t="s">
        <v>2412</v>
      </c>
      <c r="F2702">
        <v>1123466.7349625956</v>
      </c>
      <c r="G2702" t="s">
        <v>259</v>
      </c>
      <c r="H2702" t="s">
        <v>260</v>
      </c>
      <c r="I2702" t="s">
        <v>461</v>
      </c>
    </row>
    <row r="2703" spans="1:9" x14ac:dyDescent="0.25">
      <c r="A2703" s="7">
        <v>6059</v>
      </c>
      <c r="B2703">
        <v>2019</v>
      </c>
      <c r="C2703" t="s">
        <v>39</v>
      </c>
      <c r="D2703" t="s">
        <v>192</v>
      </c>
      <c r="E2703" t="s">
        <v>1546</v>
      </c>
      <c r="F2703" s="1">
        <v>1118978</v>
      </c>
      <c r="G2703" t="s">
        <v>259</v>
      </c>
      <c r="H2703" t="s">
        <v>260</v>
      </c>
      <c r="I2703" t="s">
        <v>456</v>
      </c>
    </row>
    <row r="2704" spans="1:9" x14ac:dyDescent="0.25">
      <c r="A2704" s="7">
        <v>20155</v>
      </c>
      <c r="B2704">
        <v>2018</v>
      </c>
      <c r="C2704" t="s">
        <v>284</v>
      </c>
      <c r="D2704" t="s">
        <v>2226</v>
      </c>
      <c r="E2704" t="s">
        <v>2227</v>
      </c>
      <c r="F2704">
        <v>1108295.7994880727</v>
      </c>
      <c r="G2704" t="s">
        <v>259</v>
      </c>
      <c r="H2704" t="s">
        <v>260</v>
      </c>
      <c r="I2704" t="s">
        <v>461</v>
      </c>
    </row>
    <row r="2705" spans="1:9" x14ac:dyDescent="0.25">
      <c r="A2705" s="7">
        <v>40125</v>
      </c>
      <c r="B2705">
        <v>2018</v>
      </c>
      <c r="C2705" t="s">
        <v>194</v>
      </c>
      <c r="D2705" t="s">
        <v>1655</v>
      </c>
      <c r="E2705" t="s">
        <v>1656</v>
      </c>
      <c r="F2705" s="1">
        <v>1082787.8067071864</v>
      </c>
      <c r="G2705" t="s">
        <v>259</v>
      </c>
      <c r="H2705" t="s">
        <v>260</v>
      </c>
      <c r="I2705" t="s">
        <v>461</v>
      </c>
    </row>
    <row r="2706" spans="1:9" x14ac:dyDescent="0.25">
      <c r="A2706" s="7">
        <v>48151</v>
      </c>
      <c r="B2706">
        <v>2019</v>
      </c>
      <c r="C2706" t="s">
        <v>45</v>
      </c>
      <c r="D2706" t="s">
        <v>1444</v>
      </c>
      <c r="E2706" t="s">
        <v>1445</v>
      </c>
      <c r="F2706" s="1">
        <v>1073065</v>
      </c>
      <c r="G2706" t="s">
        <v>259</v>
      </c>
      <c r="H2706" t="s">
        <v>462</v>
      </c>
      <c r="I2706" t="s">
        <v>265</v>
      </c>
    </row>
    <row r="2707" spans="1:9" x14ac:dyDescent="0.25">
      <c r="A2707" s="7">
        <v>26113</v>
      </c>
      <c r="B2707">
        <v>2019</v>
      </c>
      <c r="C2707" t="s">
        <v>171</v>
      </c>
      <c r="D2707" t="s">
        <v>2956</v>
      </c>
      <c r="E2707" t="s">
        <v>2957</v>
      </c>
      <c r="F2707" s="1">
        <v>60</v>
      </c>
      <c r="G2707" t="s">
        <v>42</v>
      </c>
      <c r="H2707" t="s">
        <v>43</v>
      </c>
      <c r="I2707" t="s">
        <v>44</v>
      </c>
    </row>
    <row r="2708" spans="1:9" x14ac:dyDescent="0.25">
      <c r="A2708" s="7">
        <v>31147</v>
      </c>
      <c r="B2708">
        <v>2019</v>
      </c>
      <c r="C2708" t="s">
        <v>1013</v>
      </c>
      <c r="D2708" t="s">
        <v>2958</v>
      </c>
      <c r="E2708" t="s">
        <v>2959</v>
      </c>
      <c r="F2708" s="1">
        <v>60</v>
      </c>
      <c r="G2708" t="s">
        <v>42</v>
      </c>
      <c r="H2708" t="s">
        <v>43</v>
      </c>
      <c r="I2708" t="s">
        <v>44</v>
      </c>
    </row>
    <row r="2709" spans="1:9" x14ac:dyDescent="0.25">
      <c r="A2709" s="7">
        <v>31017</v>
      </c>
      <c r="B2709">
        <v>2019</v>
      </c>
      <c r="C2709" t="s">
        <v>1013</v>
      </c>
      <c r="D2709" t="s">
        <v>2018</v>
      </c>
      <c r="E2709" t="s">
        <v>2960</v>
      </c>
      <c r="F2709" s="1">
        <v>59.4</v>
      </c>
      <c r="G2709" t="s">
        <v>42</v>
      </c>
      <c r="H2709" t="s">
        <v>43</v>
      </c>
      <c r="I2709" t="s">
        <v>44</v>
      </c>
    </row>
    <row r="2710" spans="1:9" x14ac:dyDescent="0.25">
      <c r="A2710" s="7">
        <v>35025</v>
      </c>
      <c r="B2710">
        <v>2019</v>
      </c>
      <c r="C2710" t="s">
        <v>266</v>
      </c>
      <c r="D2710" t="s">
        <v>851</v>
      </c>
      <c r="E2710" t="s">
        <v>268</v>
      </c>
      <c r="F2710" s="1">
        <v>57.2</v>
      </c>
      <c r="G2710" t="s">
        <v>42</v>
      </c>
      <c r="H2710" t="s">
        <v>43</v>
      </c>
      <c r="I2710" t="s">
        <v>44</v>
      </c>
    </row>
    <row r="2711" spans="1:9" x14ac:dyDescent="0.25">
      <c r="A2711" s="7">
        <v>29075</v>
      </c>
      <c r="B2711">
        <v>2019</v>
      </c>
      <c r="C2711" t="s">
        <v>837</v>
      </c>
      <c r="D2711" t="s">
        <v>2961</v>
      </c>
      <c r="E2711" t="s">
        <v>2962</v>
      </c>
      <c r="F2711" s="1">
        <v>56.7</v>
      </c>
      <c r="G2711" t="s">
        <v>42</v>
      </c>
      <c r="H2711" t="s">
        <v>43</v>
      </c>
      <c r="I2711" t="s">
        <v>44</v>
      </c>
    </row>
    <row r="2712" spans="1:9" x14ac:dyDescent="0.25">
      <c r="A2712" s="7">
        <v>54057</v>
      </c>
      <c r="B2712">
        <v>2019</v>
      </c>
      <c r="C2712" t="s">
        <v>94</v>
      </c>
      <c r="D2712" t="s">
        <v>922</v>
      </c>
      <c r="E2712" t="s">
        <v>2963</v>
      </c>
      <c r="F2712" s="1">
        <v>55.2</v>
      </c>
      <c r="G2712" t="s">
        <v>42</v>
      </c>
      <c r="H2712" t="s">
        <v>43</v>
      </c>
      <c r="I2712" t="s">
        <v>44</v>
      </c>
    </row>
    <row r="2713" spans="1:9" x14ac:dyDescent="0.25">
      <c r="A2713" s="7">
        <v>21081</v>
      </c>
      <c r="B2713">
        <v>2019</v>
      </c>
      <c r="C2713" t="s">
        <v>555</v>
      </c>
      <c r="D2713" t="s">
        <v>1069</v>
      </c>
      <c r="E2713" t="s">
        <v>2964</v>
      </c>
      <c r="F2713" s="1">
        <v>2.7</v>
      </c>
      <c r="G2713" t="s">
        <v>97</v>
      </c>
      <c r="H2713" t="s">
        <v>43</v>
      </c>
      <c r="I2713" t="s">
        <v>44</v>
      </c>
    </row>
    <row r="2714" spans="1:9" x14ac:dyDescent="0.25">
      <c r="A2714" s="7">
        <v>36033</v>
      </c>
      <c r="B2714">
        <v>2019</v>
      </c>
      <c r="C2714" t="s">
        <v>116</v>
      </c>
      <c r="D2714" t="s">
        <v>551</v>
      </c>
      <c r="E2714" t="s">
        <v>2071</v>
      </c>
      <c r="F2714" s="1">
        <v>2.7</v>
      </c>
      <c r="G2714" t="s">
        <v>97</v>
      </c>
      <c r="H2714" t="s">
        <v>43</v>
      </c>
      <c r="I2714" t="s">
        <v>44</v>
      </c>
    </row>
    <row r="2715" spans="1:9" x14ac:dyDescent="0.25">
      <c r="A2715" s="7">
        <v>36085</v>
      </c>
      <c r="B2715">
        <v>2019</v>
      </c>
      <c r="C2715" t="s">
        <v>116</v>
      </c>
      <c r="D2715" t="s">
        <v>190</v>
      </c>
      <c r="E2715" t="s">
        <v>1243</v>
      </c>
      <c r="F2715" s="1">
        <v>2.7</v>
      </c>
      <c r="G2715" t="s">
        <v>97</v>
      </c>
      <c r="H2715" t="s">
        <v>43</v>
      </c>
      <c r="I2715" t="s">
        <v>44</v>
      </c>
    </row>
    <row r="2716" spans="1:9" x14ac:dyDescent="0.25">
      <c r="A2716" s="7">
        <v>17201</v>
      </c>
      <c r="B2716">
        <v>2019</v>
      </c>
      <c r="C2716" t="s">
        <v>122</v>
      </c>
      <c r="D2716" t="s">
        <v>1921</v>
      </c>
      <c r="E2716" t="s">
        <v>1922</v>
      </c>
      <c r="F2716" s="1">
        <v>2.6</v>
      </c>
      <c r="G2716" t="s">
        <v>97</v>
      </c>
      <c r="H2716" t="s">
        <v>43</v>
      </c>
      <c r="I2716" t="s">
        <v>44</v>
      </c>
    </row>
    <row r="2717" spans="1:9" x14ac:dyDescent="0.25">
      <c r="A2717" s="7">
        <v>36003</v>
      </c>
      <c r="B2717">
        <v>2019</v>
      </c>
      <c r="C2717" t="s">
        <v>116</v>
      </c>
      <c r="D2717" t="s">
        <v>2731</v>
      </c>
      <c r="E2717" t="s">
        <v>2732</v>
      </c>
      <c r="F2717" s="1">
        <v>2.6</v>
      </c>
      <c r="G2717" t="s">
        <v>97</v>
      </c>
      <c r="H2717" t="s">
        <v>43</v>
      </c>
      <c r="I2717" t="s">
        <v>44</v>
      </c>
    </row>
    <row r="2718" spans="1:9" x14ac:dyDescent="0.25">
      <c r="A2718" s="7">
        <v>42133</v>
      </c>
      <c r="B2718">
        <v>2019</v>
      </c>
      <c r="C2718" t="s">
        <v>26</v>
      </c>
      <c r="D2718" t="s">
        <v>389</v>
      </c>
      <c r="E2718" t="s">
        <v>390</v>
      </c>
      <c r="F2718" s="1">
        <v>2.6</v>
      </c>
      <c r="G2718" t="s">
        <v>97</v>
      </c>
      <c r="H2718" t="s">
        <v>43</v>
      </c>
      <c r="I2718" t="s">
        <v>44</v>
      </c>
    </row>
    <row r="2719" spans="1:9" x14ac:dyDescent="0.25">
      <c r="A2719" s="7">
        <v>18053</v>
      </c>
      <c r="B2719">
        <v>2019</v>
      </c>
      <c r="C2719" t="s">
        <v>56</v>
      </c>
      <c r="D2719" t="s">
        <v>1069</v>
      </c>
      <c r="E2719" t="s">
        <v>2965</v>
      </c>
      <c r="F2719" s="1">
        <v>2.5</v>
      </c>
      <c r="G2719" t="s">
        <v>97</v>
      </c>
      <c r="H2719" t="s">
        <v>43</v>
      </c>
      <c r="I2719" t="s">
        <v>44</v>
      </c>
    </row>
    <row r="2720" spans="1:9" x14ac:dyDescent="0.25">
      <c r="A2720" s="7">
        <v>18127</v>
      </c>
      <c r="B2720">
        <v>2019</v>
      </c>
      <c r="C2720" t="s">
        <v>56</v>
      </c>
      <c r="D2720" t="s">
        <v>2175</v>
      </c>
      <c r="E2720" t="s">
        <v>2176</v>
      </c>
      <c r="F2720" s="1">
        <v>2.5</v>
      </c>
      <c r="G2720" t="s">
        <v>97</v>
      </c>
      <c r="H2720" t="s">
        <v>43</v>
      </c>
      <c r="I2720" t="s">
        <v>44</v>
      </c>
    </row>
    <row r="2721" spans="1:11" x14ac:dyDescent="0.25">
      <c r="A2721" s="7">
        <v>29039</v>
      </c>
      <c r="B2721">
        <v>2019</v>
      </c>
      <c r="C2721" t="s">
        <v>837</v>
      </c>
      <c r="D2721" t="s">
        <v>2966</v>
      </c>
      <c r="E2721" t="s">
        <v>2967</v>
      </c>
      <c r="F2721" s="1">
        <v>2.5</v>
      </c>
      <c r="G2721" t="s">
        <v>97</v>
      </c>
      <c r="H2721" t="s">
        <v>43</v>
      </c>
      <c r="I2721" t="s">
        <v>44</v>
      </c>
    </row>
    <row r="2722" spans="1:11" x14ac:dyDescent="0.25">
      <c r="A2722" s="7">
        <v>29105</v>
      </c>
      <c r="B2722">
        <v>2019</v>
      </c>
      <c r="C2722" t="s">
        <v>837</v>
      </c>
      <c r="D2722" t="s">
        <v>2968</v>
      </c>
      <c r="E2722" t="s">
        <v>2969</v>
      </c>
      <c r="F2722" s="1">
        <v>2.5</v>
      </c>
      <c r="G2722" t="s">
        <v>97</v>
      </c>
      <c r="H2722" t="s">
        <v>43</v>
      </c>
      <c r="I2722" t="s">
        <v>44</v>
      </c>
    </row>
    <row r="2723" spans="1:11" x14ac:dyDescent="0.25">
      <c r="A2723" s="7">
        <v>29107</v>
      </c>
      <c r="B2723">
        <v>2019</v>
      </c>
      <c r="C2723" t="s">
        <v>837</v>
      </c>
      <c r="D2723" t="s">
        <v>2690</v>
      </c>
      <c r="E2723" t="s">
        <v>2970</v>
      </c>
      <c r="F2723" s="1">
        <v>2.5</v>
      </c>
      <c r="G2723" t="s">
        <v>97</v>
      </c>
      <c r="H2723" t="s">
        <v>43</v>
      </c>
      <c r="I2723" t="s">
        <v>44</v>
      </c>
    </row>
    <row r="2724" spans="1:11" x14ac:dyDescent="0.25">
      <c r="A2724" s="7">
        <v>29117</v>
      </c>
      <c r="B2724">
        <v>2019</v>
      </c>
      <c r="C2724" t="s">
        <v>837</v>
      </c>
      <c r="D2724" t="s">
        <v>987</v>
      </c>
      <c r="E2724" t="s">
        <v>2727</v>
      </c>
      <c r="F2724" s="1">
        <v>2.5</v>
      </c>
      <c r="G2724" t="s">
        <v>97</v>
      </c>
      <c r="H2724" t="s">
        <v>43</v>
      </c>
      <c r="I2724" t="s">
        <v>44</v>
      </c>
    </row>
    <row r="2725" spans="1:11" x14ac:dyDescent="0.25">
      <c r="A2725" s="7">
        <v>29187</v>
      </c>
      <c r="B2725">
        <v>2019</v>
      </c>
      <c r="C2725" t="s">
        <v>837</v>
      </c>
      <c r="D2725" t="s">
        <v>2971</v>
      </c>
      <c r="E2725" t="s">
        <v>2972</v>
      </c>
      <c r="F2725" s="1">
        <v>2.5</v>
      </c>
      <c r="G2725" t="s">
        <v>97</v>
      </c>
      <c r="H2725" t="s">
        <v>43</v>
      </c>
      <c r="I2725" t="s">
        <v>44</v>
      </c>
    </row>
    <row r="2726" spans="1:11" x14ac:dyDescent="0.25">
      <c r="A2726" s="7">
        <v>34009</v>
      </c>
      <c r="B2726">
        <v>2019</v>
      </c>
      <c r="C2726" t="s">
        <v>148</v>
      </c>
      <c r="D2726" t="s">
        <v>2973</v>
      </c>
      <c r="E2726" t="s">
        <v>2974</v>
      </c>
      <c r="F2726" s="1">
        <v>2.5</v>
      </c>
      <c r="G2726" t="s">
        <v>97</v>
      </c>
      <c r="H2726" t="s">
        <v>43</v>
      </c>
      <c r="I2726" t="s">
        <v>44</v>
      </c>
    </row>
    <row r="2727" spans="1:11" x14ac:dyDescent="0.25">
      <c r="A2727" s="7">
        <v>40017</v>
      </c>
      <c r="B2727">
        <v>2019</v>
      </c>
      <c r="C2727" t="s">
        <v>194</v>
      </c>
      <c r="D2727" t="s">
        <v>1045</v>
      </c>
      <c r="E2727" t="s">
        <v>542</v>
      </c>
      <c r="F2727" s="1">
        <v>2.5</v>
      </c>
      <c r="G2727" t="s">
        <v>97</v>
      </c>
      <c r="H2727" t="s">
        <v>43</v>
      </c>
      <c r="I2727" t="s">
        <v>44</v>
      </c>
    </row>
    <row r="2728" spans="1:11" x14ac:dyDescent="0.25">
      <c r="A2728" s="7">
        <v>45029</v>
      </c>
      <c r="B2728">
        <v>2019</v>
      </c>
      <c r="C2728" t="s">
        <v>173</v>
      </c>
      <c r="D2728" t="s">
        <v>2975</v>
      </c>
      <c r="E2728" t="s">
        <v>2976</v>
      </c>
      <c r="F2728" s="1">
        <v>2.5</v>
      </c>
      <c r="G2728" t="s">
        <v>97</v>
      </c>
      <c r="H2728" t="s">
        <v>43</v>
      </c>
      <c r="I2728" t="s">
        <v>44</v>
      </c>
    </row>
    <row r="2729" spans="1:11" x14ac:dyDescent="0.25">
      <c r="A2729" s="7">
        <v>51187</v>
      </c>
      <c r="B2729">
        <v>2019</v>
      </c>
      <c r="C2729" t="s">
        <v>355</v>
      </c>
      <c r="D2729" t="s">
        <v>849</v>
      </c>
      <c r="E2729" t="s">
        <v>850</v>
      </c>
      <c r="F2729" s="1">
        <v>2.5</v>
      </c>
      <c r="G2729" t="s">
        <v>97</v>
      </c>
      <c r="H2729" t="s">
        <v>43</v>
      </c>
      <c r="I2729" t="s">
        <v>44</v>
      </c>
    </row>
    <row r="2730" spans="1:11" x14ac:dyDescent="0.25">
      <c r="A2730" s="7">
        <v>42095</v>
      </c>
      <c r="B2730">
        <v>2019</v>
      </c>
      <c r="C2730" t="s">
        <v>26</v>
      </c>
      <c r="D2730" t="s">
        <v>134</v>
      </c>
      <c r="E2730" t="s">
        <v>135</v>
      </c>
      <c r="F2730">
        <v>567.4</v>
      </c>
      <c r="G2730" t="s">
        <v>238</v>
      </c>
      <c r="H2730" t="s">
        <v>43</v>
      </c>
      <c r="I2730" t="s">
        <v>44</v>
      </c>
      <c r="J2730" t="s">
        <v>239</v>
      </c>
      <c r="K2730">
        <v>2009</v>
      </c>
    </row>
    <row r="2731" spans="1:11" x14ac:dyDescent="0.25">
      <c r="A2731" s="7">
        <v>51093</v>
      </c>
      <c r="B2731">
        <v>2019</v>
      </c>
      <c r="C2731" t="s">
        <v>355</v>
      </c>
      <c r="D2731" t="s">
        <v>1962</v>
      </c>
      <c r="E2731" t="s">
        <v>1963</v>
      </c>
      <c r="F2731" s="1">
        <v>46.4</v>
      </c>
      <c r="G2731" t="s">
        <v>71</v>
      </c>
      <c r="H2731" t="s">
        <v>43</v>
      </c>
      <c r="I2731" t="s">
        <v>44</v>
      </c>
      <c r="J2731" t="s">
        <v>72</v>
      </c>
    </row>
    <row r="2732" spans="1:11" x14ac:dyDescent="0.25">
      <c r="A2732" s="7">
        <v>6103</v>
      </c>
      <c r="B2732">
        <v>2019</v>
      </c>
      <c r="C2732" t="s">
        <v>39</v>
      </c>
      <c r="D2732" t="s">
        <v>2977</v>
      </c>
      <c r="E2732" t="s">
        <v>2978</v>
      </c>
      <c r="F2732" s="1">
        <v>46.399999999999984</v>
      </c>
      <c r="G2732" t="s">
        <v>71</v>
      </c>
      <c r="H2732" t="s">
        <v>43</v>
      </c>
      <c r="I2732" t="s">
        <v>44</v>
      </c>
      <c r="J2732" t="s">
        <v>72</v>
      </c>
    </row>
    <row r="2733" spans="1:11" x14ac:dyDescent="0.25">
      <c r="A2733" s="7">
        <v>35043</v>
      </c>
      <c r="B2733">
        <v>2019</v>
      </c>
      <c r="C2733" t="s">
        <v>266</v>
      </c>
      <c r="D2733" t="s">
        <v>2329</v>
      </c>
      <c r="E2733" t="s">
        <v>1570</v>
      </c>
      <c r="F2733" s="1">
        <v>45</v>
      </c>
      <c r="G2733" t="s">
        <v>71</v>
      </c>
      <c r="H2733" t="s">
        <v>43</v>
      </c>
      <c r="I2733" t="s">
        <v>44</v>
      </c>
      <c r="J2733" t="s">
        <v>72</v>
      </c>
    </row>
    <row r="2734" spans="1:11" x14ac:dyDescent="0.25">
      <c r="A2734" s="7">
        <v>36031</v>
      </c>
      <c r="B2734">
        <v>2019</v>
      </c>
      <c r="C2734" t="s">
        <v>116</v>
      </c>
      <c r="D2734" t="s">
        <v>1077</v>
      </c>
      <c r="E2734" t="s">
        <v>2979</v>
      </c>
      <c r="F2734" s="1">
        <v>42.1</v>
      </c>
      <c r="G2734" t="s">
        <v>71</v>
      </c>
      <c r="H2734" t="s">
        <v>43</v>
      </c>
      <c r="I2734" t="s">
        <v>44</v>
      </c>
      <c r="J2734" t="s">
        <v>72</v>
      </c>
    </row>
    <row r="2735" spans="1:11" x14ac:dyDescent="0.25">
      <c r="A2735" s="7">
        <v>28075</v>
      </c>
      <c r="B2735">
        <v>2019</v>
      </c>
      <c r="C2735" t="s">
        <v>610</v>
      </c>
      <c r="D2735" t="s">
        <v>798</v>
      </c>
      <c r="E2735" t="s">
        <v>894</v>
      </c>
      <c r="F2735" s="1">
        <v>41.9</v>
      </c>
      <c r="G2735" t="s">
        <v>71</v>
      </c>
      <c r="H2735" t="s">
        <v>43</v>
      </c>
      <c r="I2735" t="s">
        <v>44</v>
      </c>
      <c r="J2735" t="s">
        <v>72</v>
      </c>
    </row>
    <row r="2736" spans="1:11" x14ac:dyDescent="0.25">
      <c r="A2736" s="7">
        <v>21067</v>
      </c>
      <c r="B2736">
        <v>2019</v>
      </c>
      <c r="C2736" t="s">
        <v>555</v>
      </c>
      <c r="D2736" t="s">
        <v>1221</v>
      </c>
      <c r="E2736" t="s">
        <v>2980</v>
      </c>
      <c r="F2736" s="1">
        <v>41.4</v>
      </c>
      <c r="G2736" t="s">
        <v>71</v>
      </c>
      <c r="H2736" t="s">
        <v>43</v>
      </c>
      <c r="I2736" t="s">
        <v>44</v>
      </c>
      <c r="J2736" t="s">
        <v>72</v>
      </c>
    </row>
    <row r="2737" spans="1:10" x14ac:dyDescent="0.25">
      <c r="A2737" s="7">
        <v>26081</v>
      </c>
      <c r="B2737">
        <v>2019</v>
      </c>
      <c r="C2737" t="s">
        <v>171</v>
      </c>
      <c r="D2737" t="s">
        <v>1342</v>
      </c>
      <c r="E2737" t="s">
        <v>2981</v>
      </c>
      <c r="F2737" s="1">
        <v>40.4</v>
      </c>
      <c r="G2737" t="s">
        <v>71</v>
      </c>
      <c r="H2737" t="s">
        <v>43</v>
      </c>
      <c r="I2737" t="s">
        <v>44</v>
      </c>
      <c r="J2737" t="s">
        <v>72</v>
      </c>
    </row>
    <row r="2738" spans="1:10" x14ac:dyDescent="0.25">
      <c r="A2738" s="7">
        <v>21071</v>
      </c>
      <c r="B2738">
        <v>2019</v>
      </c>
      <c r="C2738" t="s">
        <v>555</v>
      </c>
      <c r="D2738" t="s">
        <v>303</v>
      </c>
      <c r="E2738" t="s">
        <v>2982</v>
      </c>
      <c r="F2738" s="1">
        <v>1027</v>
      </c>
      <c r="G2738" t="s">
        <v>30</v>
      </c>
      <c r="H2738" t="s">
        <v>31</v>
      </c>
      <c r="I2738" t="s">
        <v>32</v>
      </c>
    </row>
    <row r="2739" spans="1:10" x14ac:dyDescent="0.25">
      <c r="A2739" s="7">
        <v>54067</v>
      </c>
      <c r="B2739">
        <v>2019</v>
      </c>
      <c r="C2739" t="s">
        <v>94</v>
      </c>
      <c r="D2739" t="s">
        <v>2983</v>
      </c>
      <c r="E2739" t="s">
        <v>2984</v>
      </c>
      <c r="F2739" s="1">
        <v>1021</v>
      </c>
      <c r="G2739" t="s">
        <v>30</v>
      </c>
      <c r="H2739" t="s">
        <v>31</v>
      </c>
      <c r="I2739" t="s">
        <v>32</v>
      </c>
    </row>
    <row r="2740" spans="1:10" x14ac:dyDescent="0.25">
      <c r="A2740" s="7">
        <v>2068</v>
      </c>
      <c r="B2740">
        <v>2019</v>
      </c>
      <c r="C2740" t="s">
        <v>273</v>
      </c>
      <c r="D2740" t="s">
        <v>2985</v>
      </c>
      <c r="E2740" t="s">
        <v>2986</v>
      </c>
      <c r="F2740" s="1">
        <v>975</v>
      </c>
      <c r="G2740" t="s">
        <v>30</v>
      </c>
      <c r="H2740" t="s">
        <v>31</v>
      </c>
      <c r="I2740" t="s">
        <v>32</v>
      </c>
    </row>
    <row r="2741" spans="1:10" x14ac:dyDescent="0.25">
      <c r="A2741" s="7">
        <v>54025</v>
      </c>
      <c r="B2741">
        <v>2019</v>
      </c>
      <c r="C2741" t="s">
        <v>94</v>
      </c>
      <c r="D2741" t="s">
        <v>2598</v>
      </c>
      <c r="E2741" t="s">
        <v>2599</v>
      </c>
      <c r="F2741" s="1">
        <v>948</v>
      </c>
      <c r="G2741" t="s">
        <v>30</v>
      </c>
      <c r="H2741" t="s">
        <v>31</v>
      </c>
      <c r="I2741" t="s">
        <v>32</v>
      </c>
    </row>
    <row r="2742" spans="1:10" x14ac:dyDescent="0.25">
      <c r="A2742" s="7">
        <v>48365</v>
      </c>
      <c r="B2742">
        <v>2019</v>
      </c>
      <c r="C2742" t="s">
        <v>45</v>
      </c>
      <c r="D2742" t="s">
        <v>485</v>
      </c>
      <c r="E2742" t="s">
        <v>486</v>
      </c>
      <c r="F2742" s="1">
        <v>925</v>
      </c>
      <c r="G2742" t="s">
        <v>30</v>
      </c>
      <c r="H2742" t="s">
        <v>31</v>
      </c>
      <c r="I2742" t="s">
        <v>32</v>
      </c>
    </row>
    <row r="2743" spans="1:10" x14ac:dyDescent="0.25">
      <c r="A2743" s="7">
        <v>24001</v>
      </c>
      <c r="B2743">
        <v>2019</v>
      </c>
      <c r="C2743" t="s">
        <v>145</v>
      </c>
      <c r="D2743" t="s">
        <v>2731</v>
      </c>
      <c r="E2743" t="s">
        <v>2987</v>
      </c>
      <c r="F2743" s="1">
        <v>784</v>
      </c>
      <c r="G2743" t="s">
        <v>30</v>
      </c>
      <c r="H2743" t="s">
        <v>31</v>
      </c>
      <c r="I2743" t="s">
        <v>32</v>
      </c>
    </row>
    <row r="2744" spans="1:10" x14ac:dyDescent="0.25">
      <c r="A2744" s="7">
        <v>21119</v>
      </c>
      <c r="B2744">
        <v>2019</v>
      </c>
      <c r="C2744" t="s">
        <v>555</v>
      </c>
      <c r="D2744" t="s">
        <v>2988</v>
      </c>
      <c r="E2744" t="s">
        <v>2989</v>
      </c>
      <c r="F2744" s="1">
        <v>783</v>
      </c>
      <c r="G2744" t="s">
        <v>30</v>
      </c>
      <c r="H2744" t="s">
        <v>31</v>
      </c>
      <c r="I2744" t="s">
        <v>32</v>
      </c>
    </row>
    <row r="2745" spans="1:10" x14ac:dyDescent="0.25">
      <c r="A2745" s="7">
        <v>21013</v>
      </c>
      <c r="B2745">
        <v>2019</v>
      </c>
      <c r="C2745" t="s">
        <v>555</v>
      </c>
      <c r="D2745" t="s">
        <v>761</v>
      </c>
      <c r="E2745" t="s">
        <v>2990</v>
      </c>
      <c r="F2745" s="1">
        <v>711</v>
      </c>
      <c r="G2745" t="s">
        <v>30</v>
      </c>
      <c r="H2745" t="s">
        <v>31</v>
      </c>
      <c r="I2745" t="s">
        <v>32</v>
      </c>
    </row>
    <row r="2746" spans="1:10" x14ac:dyDescent="0.25">
      <c r="A2746" s="7">
        <v>24023</v>
      </c>
      <c r="B2746">
        <v>2019</v>
      </c>
      <c r="C2746" t="s">
        <v>145</v>
      </c>
      <c r="D2746" t="s">
        <v>2064</v>
      </c>
      <c r="E2746" t="s">
        <v>2065</v>
      </c>
      <c r="F2746" s="1">
        <v>687</v>
      </c>
      <c r="G2746" t="s">
        <v>30</v>
      </c>
      <c r="H2746" t="s">
        <v>31</v>
      </c>
      <c r="I2746" t="s">
        <v>32</v>
      </c>
    </row>
    <row r="2747" spans="1:10" x14ac:dyDescent="0.25">
      <c r="A2747" s="7">
        <v>8067</v>
      </c>
      <c r="B2747">
        <v>2019</v>
      </c>
      <c r="C2747" t="s">
        <v>185</v>
      </c>
      <c r="D2747" t="s">
        <v>2991</v>
      </c>
      <c r="E2747" t="s">
        <v>548</v>
      </c>
      <c r="F2747" s="1">
        <v>658</v>
      </c>
      <c r="G2747" t="s">
        <v>30</v>
      </c>
      <c r="H2747" t="s">
        <v>31</v>
      </c>
      <c r="I2747" t="s">
        <v>32</v>
      </c>
    </row>
    <row r="2748" spans="1:10" x14ac:dyDescent="0.25">
      <c r="A2748" s="7">
        <v>39127</v>
      </c>
      <c r="B2748">
        <v>2019</v>
      </c>
      <c r="C2748" t="s">
        <v>65</v>
      </c>
      <c r="D2748" t="s">
        <v>1689</v>
      </c>
      <c r="E2748" t="s">
        <v>2992</v>
      </c>
      <c r="F2748" s="1">
        <v>642</v>
      </c>
      <c r="G2748" t="s">
        <v>30</v>
      </c>
      <c r="H2748" t="s">
        <v>31</v>
      </c>
      <c r="I2748" t="s">
        <v>32</v>
      </c>
    </row>
    <row r="2749" spans="1:10" x14ac:dyDescent="0.25">
      <c r="A2749" s="7">
        <v>42005</v>
      </c>
      <c r="B2749">
        <v>2019</v>
      </c>
      <c r="C2749" t="s">
        <v>26</v>
      </c>
      <c r="D2749" t="s">
        <v>1088</v>
      </c>
      <c r="E2749" t="s">
        <v>1089</v>
      </c>
      <c r="F2749" s="1">
        <v>574</v>
      </c>
      <c r="G2749" t="s">
        <v>30</v>
      </c>
      <c r="H2749" t="s">
        <v>31</v>
      </c>
      <c r="I2749" t="s">
        <v>32</v>
      </c>
    </row>
    <row r="2750" spans="1:10" x14ac:dyDescent="0.25">
      <c r="A2750" s="7">
        <v>21115</v>
      </c>
      <c r="B2750">
        <v>2019</v>
      </c>
      <c r="C2750" t="s">
        <v>555</v>
      </c>
      <c r="D2750" t="s">
        <v>682</v>
      </c>
      <c r="E2750" t="s">
        <v>2993</v>
      </c>
      <c r="F2750" s="1">
        <v>545</v>
      </c>
      <c r="G2750" t="s">
        <v>30</v>
      </c>
      <c r="H2750" t="s">
        <v>31</v>
      </c>
      <c r="I2750" t="s">
        <v>32</v>
      </c>
    </row>
    <row r="2751" spans="1:10" x14ac:dyDescent="0.25">
      <c r="A2751" s="7">
        <v>21159</v>
      </c>
      <c r="B2751">
        <v>2019</v>
      </c>
      <c r="C2751" t="s">
        <v>555</v>
      </c>
      <c r="D2751" t="s">
        <v>248</v>
      </c>
      <c r="E2751" t="s">
        <v>2994</v>
      </c>
      <c r="F2751" s="1">
        <v>492</v>
      </c>
      <c r="G2751" t="s">
        <v>30</v>
      </c>
      <c r="H2751" t="s">
        <v>31</v>
      </c>
      <c r="I2751" t="s">
        <v>32</v>
      </c>
    </row>
    <row r="2752" spans="1:10" x14ac:dyDescent="0.25">
      <c r="A2752" s="7">
        <v>54101</v>
      </c>
      <c r="B2752">
        <v>2019</v>
      </c>
      <c r="C2752" t="s">
        <v>94</v>
      </c>
      <c r="D2752" t="s">
        <v>1438</v>
      </c>
      <c r="E2752" t="s">
        <v>2995</v>
      </c>
      <c r="F2752" s="1">
        <v>474</v>
      </c>
      <c r="G2752" t="s">
        <v>30</v>
      </c>
      <c r="H2752" t="s">
        <v>31</v>
      </c>
      <c r="I2752" t="s">
        <v>32</v>
      </c>
    </row>
    <row r="2753" spans="1:10" x14ac:dyDescent="0.25">
      <c r="A2753" s="7">
        <v>54083</v>
      </c>
      <c r="B2753">
        <v>2019</v>
      </c>
      <c r="C2753" t="s">
        <v>94</v>
      </c>
      <c r="D2753" t="s">
        <v>1086</v>
      </c>
      <c r="E2753" t="s">
        <v>2996</v>
      </c>
      <c r="F2753" s="1">
        <v>471</v>
      </c>
      <c r="G2753" t="s">
        <v>30</v>
      </c>
      <c r="H2753" t="s">
        <v>31</v>
      </c>
      <c r="I2753" t="s">
        <v>32</v>
      </c>
    </row>
    <row r="2754" spans="1:10" x14ac:dyDescent="0.25">
      <c r="A2754" s="7">
        <v>42025</v>
      </c>
      <c r="B2754">
        <v>2019</v>
      </c>
      <c r="C2754" t="s">
        <v>26</v>
      </c>
      <c r="D2754" t="s">
        <v>1063</v>
      </c>
      <c r="E2754" t="s">
        <v>2298</v>
      </c>
      <c r="F2754" s="1">
        <v>442</v>
      </c>
      <c r="G2754" t="s">
        <v>30</v>
      </c>
      <c r="H2754" t="s">
        <v>31</v>
      </c>
      <c r="I2754" t="s">
        <v>32</v>
      </c>
    </row>
    <row r="2755" spans="1:10" x14ac:dyDescent="0.25">
      <c r="A2755" s="7">
        <v>47025</v>
      </c>
      <c r="B2755">
        <v>2019</v>
      </c>
      <c r="C2755" t="s">
        <v>415</v>
      </c>
      <c r="D2755" t="s">
        <v>2997</v>
      </c>
      <c r="E2755" t="s">
        <v>2998</v>
      </c>
      <c r="F2755" s="1">
        <v>436</v>
      </c>
      <c r="G2755" t="s">
        <v>30</v>
      </c>
      <c r="H2755" t="s">
        <v>31</v>
      </c>
      <c r="I2755" t="s">
        <v>32</v>
      </c>
    </row>
    <row r="2756" spans="1:10" x14ac:dyDescent="0.25">
      <c r="A2756" s="7">
        <v>39121</v>
      </c>
      <c r="B2756">
        <v>2019</v>
      </c>
      <c r="C2756" t="s">
        <v>65</v>
      </c>
      <c r="D2756" t="s">
        <v>1291</v>
      </c>
      <c r="E2756" t="s">
        <v>1413</v>
      </c>
      <c r="F2756" s="1">
        <v>425</v>
      </c>
      <c r="G2756" t="s">
        <v>30</v>
      </c>
      <c r="H2756" t="s">
        <v>31</v>
      </c>
      <c r="I2756" t="s">
        <v>32</v>
      </c>
    </row>
    <row r="2757" spans="1:10" x14ac:dyDescent="0.25">
      <c r="A2757" s="7">
        <v>42079</v>
      </c>
      <c r="B2757">
        <v>2019</v>
      </c>
      <c r="C2757" t="s">
        <v>26</v>
      </c>
      <c r="D2757" t="s">
        <v>861</v>
      </c>
      <c r="E2757" t="s">
        <v>862</v>
      </c>
      <c r="F2757" s="1">
        <v>375</v>
      </c>
      <c r="G2757" t="s">
        <v>30</v>
      </c>
      <c r="H2757" t="s">
        <v>31</v>
      </c>
      <c r="I2757" t="s">
        <v>32</v>
      </c>
    </row>
    <row r="2758" spans="1:10" x14ac:dyDescent="0.25">
      <c r="A2758" s="7">
        <v>21235</v>
      </c>
      <c r="B2758">
        <v>2019</v>
      </c>
      <c r="C2758" t="s">
        <v>555</v>
      </c>
      <c r="D2758" t="s">
        <v>2999</v>
      </c>
      <c r="E2758" t="s">
        <v>3000</v>
      </c>
      <c r="F2758" s="1">
        <v>367</v>
      </c>
      <c r="G2758" t="s">
        <v>30</v>
      </c>
      <c r="H2758" t="s">
        <v>31</v>
      </c>
      <c r="I2758" t="s">
        <v>32</v>
      </c>
    </row>
    <row r="2759" spans="1:10" x14ac:dyDescent="0.25">
      <c r="A2759" s="7">
        <v>18125</v>
      </c>
      <c r="B2759">
        <v>2019</v>
      </c>
      <c r="C2759" t="s">
        <v>56</v>
      </c>
      <c r="D2759" t="s">
        <v>954</v>
      </c>
      <c r="E2759" t="s">
        <v>955</v>
      </c>
      <c r="F2759" s="1">
        <v>363</v>
      </c>
      <c r="G2759" t="s">
        <v>30</v>
      </c>
      <c r="H2759" t="s">
        <v>31</v>
      </c>
      <c r="I2759" t="s">
        <v>32</v>
      </c>
    </row>
    <row r="2760" spans="1:10" x14ac:dyDescent="0.25">
      <c r="A2760" s="7">
        <v>42065</v>
      </c>
      <c r="B2760">
        <v>2019</v>
      </c>
      <c r="C2760" t="s">
        <v>26</v>
      </c>
      <c r="D2760" t="s">
        <v>66</v>
      </c>
      <c r="E2760" t="s">
        <v>1765</v>
      </c>
      <c r="F2760" s="1">
        <v>340</v>
      </c>
      <c r="G2760" t="s">
        <v>30</v>
      </c>
      <c r="H2760" t="s">
        <v>31</v>
      </c>
      <c r="I2760" t="s">
        <v>32</v>
      </c>
    </row>
    <row r="2761" spans="1:10" x14ac:dyDescent="0.25">
      <c r="A2761" s="7">
        <v>39007</v>
      </c>
      <c r="B2761">
        <v>2019</v>
      </c>
      <c r="C2761" t="s">
        <v>65</v>
      </c>
      <c r="D2761" t="s">
        <v>2929</v>
      </c>
      <c r="E2761" t="s">
        <v>2930</v>
      </c>
      <c r="F2761" s="1">
        <v>1067387</v>
      </c>
      <c r="G2761" t="s">
        <v>259</v>
      </c>
      <c r="H2761" t="s">
        <v>462</v>
      </c>
      <c r="I2761" t="s">
        <v>467</v>
      </c>
    </row>
    <row r="2762" spans="1:10" x14ac:dyDescent="0.25">
      <c r="A2762" s="7">
        <v>42049</v>
      </c>
      <c r="B2762">
        <v>2019</v>
      </c>
      <c r="C2762" t="s">
        <v>26</v>
      </c>
      <c r="D2762" t="s">
        <v>2346</v>
      </c>
      <c r="E2762" t="s">
        <v>2950</v>
      </c>
      <c r="F2762" s="1">
        <v>1033510.2000000001</v>
      </c>
      <c r="G2762" t="s">
        <v>259</v>
      </c>
      <c r="H2762" t="s">
        <v>260</v>
      </c>
      <c r="I2762" t="s">
        <v>261</v>
      </c>
    </row>
    <row r="2763" spans="1:10" x14ac:dyDescent="0.25">
      <c r="A2763" s="7" t="e">
        <v>#N/A</v>
      </c>
      <c r="B2763">
        <v>2019</v>
      </c>
      <c r="C2763" t="s">
        <v>45</v>
      </c>
      <c r="D2763" t="s">
        <v>2951</v>
      </c>
      <c r="E2763" t="s">
        <v>2952</v>
      </c>
      <c r="F2763" s="1">
        <v>1029311</v>
      </c>
      <c r="G2763" t="s">
        <v>259</v>
      </c>
      <c r="H2763" t="s">
        <v>462</v>
      </c>
      <c r="I2763" t="s">
        <v>265</v>
      </c>
    </row>
    <row r="2764" spans="1:10" x14ac:dyDescent="0.25">
      <c r="A2764" s="7">
        <v>6077</v>
      </c>
      <c r="B2764">
        <v>2019</v>
      </c>
      <c r="C2764" t="s">
        <v>39</v>
      </c>
      <c r="D2764" t="s">
        <v>1262</v>
      </c>
      <c r="E2764" t="s">
        <v>1263</v>
      </c>
      <c r="F2764" s="1">
        <v>1023833</v>
      </c>
      <c r="G2764" t="s">
        <v>259</v>
      </c>
      <c r="H2764" t="s">
        <v>260</v>
      </c>
      <c r="I2764" t="s">
        <v>456</v>
      </c>
    </row>
    <row r="2765" spans="1:10" x14ac:dyDescent="0.25">
      <c r="A2765" s="7">
        <v>22083</v>
      </c>
      <c r="B2765">
        <v>2018</v>
      </c>
      <c r="C2765" t="s">
        <v>127</v>
      </c>
      <c r="D2765" t="s">
        <v>1552</v>
      </c>
      <c r="E2765" t="s">
        <v>1553</v>
      </c>
      <c r="F2765" s="2">
        <v>1014862.4597276773</v>
      </c>
      <c r="G2765" t="s">
        <v>259</v>
      </c>
      <c r="H2765" t="s">
        <v>260</v>
      </c>
      <c r="I2765" t="s">
        <v>461</v>
      </c>
    </row>
    <row r="2766" spans="1:10" x14ac:dyDescent="0.25">
      <c r="A2766" s="7">
        <v>56033</v>
      </c>
      <c r="B2766">
        <v>2019</v>
      </c>
      <c r="C2766" t="s">
        <v>84</v>
      </c>
      <c r="D2766" t="s">
        <v>1853</v>
      </c>
      <c r="E2766" t="s">
        <v>2953</v>
      </c>
      <c r="F2766" s="1">
        <v>1004750</v>
      </c>
      <c r="G2766" t="s">
        <v>259</v>
      </c>
      <c r="H2766" t="s">
        <v>260</v>
      </c>
      <c r="I2766" t="s">
        <v>470</v>
      </c>
    </row>
    <row r="2767" spans="1:10" x14ac:dyDescent="0.25">
      <c r="A2767" s="7">
        <v>40111</v>
      </c>
      <c r="B2767">
        <v>2018</v>
      </c>
      <c r="C2767" t="s">
        <v>194</v>
      </c>
      <c r="D2767" t="s">
        <v>2772</v>
      </c>
      <c r="E2767" t="s">
        <v>2773</v>
      </c>
      <c r="F2767" s="1">
        <v>988715.82716018707</v>
      </c>
      <c r="G2767" t="s">
        <v>259</v>
      </c>
      <c r="H2767" t="s">
        <v>260</v>
      </c>
      <c r="I2767" t="s">
        <v>461</v>
      </c>
    </row>
    <row r="2768" spans="1:10" x14ac:dyDescent="0.25">
      <c r="A2768" s="7">
        <v>49009</v>
      </c>
      <c r="B2768">
        <v>2019</v>
      </c>
      <c r="C2768" t="s">
        <v>165</v>
      </c>
      <c r="D2768" t="s">
        <v>2954</v>
      </c>
      <c r="E2768" t="s">
        <v>2955</v>
      </c>
      <c r="F2768" s="1">
        <v>981362</v>
      </c>
      <c r="G2768" t="s">
        <v>259</v>
      </c>
      <c r="H2768" t="s">
        <v>260</v>
      </c>
      <c r="I2768" t="s">
        <v>538</v>
      </c>
      <c r="J2768" t="s">
        <v>473</v>
      </c>
    </row>
    <row r="2769" spans="1:9" x14ac:dyDescent="0.25">
      <c r="A2769" s="7">
        <v>39031</v>
      </c>
      <c r="B2769">
        <v>2019</v>
      </c>
      <c r="C2769" t="s">
        <v>65</v>
      </c>
      <c r="D2769" t="s">
        <v>1720</v>
      </c>
      <c r="E2769" t="s">
        <v>1721</v>
      </c>
      <c r="F2769" s="1">
        <v>972826</v>
      </c>
      <c r="G2769" t="s">
        <v>259</v>
      </c>
      <c r="H2769" t="s">
        <v>462</v>
      </c>
      <c r="I2769" t="s">
        <v>467</v>
      </c>
    </row>
    <row r="2770" spans="1:9" x14ac:dyDescent="0.25">
      <c r="A2770" s="7">
        <v>6053</v>
      </c>
      <c r="B2770">
        <v>2019</v>
      </c>
      <c r="C2770" t="s">
        <v>39</v>
      </c>
      <c r="D2770" t="s">
        <v>695</v>
      </c>
      <c r="E2770" t="s">
        <v>696</v>
      </c>
      <c r="F2770" s="1">
        <v>969021</v>
      </c>
      <c r="G2770" t="s">
        <v>259</v>
      </c>
      <c r="H2770" t="s">
        <v>260</v>
      </c>
      <c r="I2770" t="s">
        <v>456</v>
      </c>
    </row>
    <row r="2771" spans="1:9" x14ac:dyDescent="0.25">
      <c r="A2771" s="7">
        <v>8095</v>
      </c>
      <c r="B2771">
        <v>2019</v>
      </c>
      <c r="C2771" t="s">
        <v>185</v>
      </c>
      <c r="D2771" t="s">
        <v>3001</v>
      </c>
      <c r="E2771" t="s">
        <v>3002</v>
      </c>
      <c r="F2771" s="1">
        <v>959560</v>
      </c>
      <c r="G2771" t="s">
        <v>259</v>
      </c>
      <c r="H2771" t="s">
        <v>260</v>
      </c>
      <c r="I2771" t="s">
        <v>272</v>
      </c>
    </row>
    <row r="2772" spans="1:9" x14ac:dyDescent="0.25">
      <c r="A2772" s="7">
        <v>39075</v>
      </c>
      <c r="B2772">
        <v>2019</v>
      </c>
      <c r="C2772" t="s">
        <v>65</v>
      </c>
      <c r="D2772" t="s">
        <v>2942</v>
      </c>
      <c r="E2772" t="s">
        <v>2943</v>
      </c>
      <c r="F2772" s="1">
        <v>940202</v>
      </c>
      <c r="G2772" t="s">
        <v>259</v>
      </c>
      <c r="H2772" t="s">
        <v>462</v>
      </c>
      <c r="I2772" t="s">
        <v>467</v>
      </c>
    </row>
    <row r="2773" spans="1:9" x14ac:dyDescent="0.25">
      <c r="A2773" s="7">
        <v>48167</v>
      </c>
      <c r="B2773">
        <v>2019</v>
      </c>
      <c r="C2773" t="s">
        <v>45</v>
      </c>
      <c r="D2773" t="s">
        <v>157</v>
      </c>
      <c r="E2773" t="s">
        <v>158</v>
      </c>
      <c r="F2773" s="1">
        <v>937853</v>
      </c>
      <c r="G2773" t="s">
        <v>259</v>
      </c>
      <c r="H2773" t="s">
        <v>462</v>
      </c>
      <c r="I2773" t="s">
        <v>265</v>
      </c>
    </row>
    <row r="2774" spans="1:9" x14ac:dyDescent="0.25">
      <c r="A2774" s="7">
        <v>40027</v>
      </c>
      <c r="B2774">
        <v>2018</v>
      </c>
      <c r="C2774" t="s">
        <v>194</v>
      </c>
      <c r="D2774" t="s">
        <v>2444</v>
      </c>
      <c r="E2774" t="s">
        <v>2445</v>
      </c>
      <c r="F2774" s="1">
        <v>935228.51271306805</v>
      </c>
      <c r="G2774" t="s">
        <v>259</v>
      </c>
      <c r="H2774" t="s">
        <v>260</v>
      </c>
      <c r="I2774" t="s">
        <v>461</v>
      </c>
    </row>
    <row r="2775" spans="1:9" x14ac:dyDescent="0.25">
      <c r="A2775" s="7">
        <v>54083</v>
      </c>
      <c r="B2775">
        <v>2018</v>
      </c>
      <c r="C2775" t="s">
        <v>94</v>
      </c>
      <c r="D2775" t="s">
        <v>3003</v>
      </c>
      <c r="E2775" t="s">
        <v>2996</v>
      </c>
      <c r="F2775" s="1">
        <v>934920.87949710444</v>
      </c>
      <c r="G2775" t="s">
        <v>259</v>
      </c>
      <c r="H2775" t="s">
        <v>260</v>
      </c>
      <c r="I2775" t="s">
        <v>461</v>
      </c>
    </row>
    <row r="2776" spans="1:9" x14ac:dyDescent="0.25">
      <c r="A2776" s="7">
        <v>30035</v>
      </c>
      <c r="B2776">
        <v>2019</v>
      </c>
      <c r="C2776" t="s">
        <v>91</v>
      </c>
      <c r="D2776" t="s">
        <v>2774</v>
      </c>
      <c r="E2776" t="s">
        <v>2775</v>
      </c>
      <c r="F2776" s="1">
        <v>883800</v>
      </c>
      <c r="G2776" t="s">
        <v>259</v>
      </c>
      <c r="H2776" t="s">
        <v>260</v>
      </c>
      <c r="I2776" t="s">
        <v>688</v>
      </c>
    </row>
    <row r="2777" spans="1:9" x14ac:dyDescent="0.25">
      <c r="A2777" s="7">
        <v>8121</v>
      </c>
      <c r="B2777">
        <v>2019</v>
      </c>
      <c r="C2777" t="s">
        <v>185</v>
      </c>
      <c r="D2777" t="s">
        <v>2407</v>
      </c>
      <c r="E2777" t="s">
        <v>2408</v>
      </c>
      <c r="F2777" s="1">
        <v>872546</v>
      </c>
      <c r="G2777" t="s">
        <v>259</v>
      </c>
      <c r="H2777" t="s">
        <v>260</v>
      </c>
      <c r="I2777" t="s">
        <v>272</v>
      </c>
    </row>
    <row r="2778" spans="1:9" x14ac:dyDescent="0.25">
      <c r="A2778" s="7">
        <v>48403</v>
      </c>
      <c r="B2778">
        <v>2019</v>
      </c>
      <c r="C2778" t="s">
        <v>45</v>
      </c>
      <c r="D2778" t="s">
        <v>3004</v>
      </c>
      <c r="E2778" t="s">
        <v>3005</v>
      </c>
      <c r="F2778" s="1">
        <v>865065</v>
      </c>
      <c r="G2778" t="s">
        <v>259</v>
      </c>
      <c r="H2778" t="s">
        <v>462</v>
      </c>
      <c r="I2778" t="s">
        <v>265</v>
      </c>
    </row>
    <row r="2779" spans="1:9" x14ac:dyDescent="0.25">
      <c r="A2779" s="7">
        <v>48399</v>
      </c>
      <c r="B2779">
        <v>2019</v>
      </c>
      <c r="C2779" t="s">
        <v>45</v>
      </c>
      <c r="D2779" t="s">
        <v>2688</v>
      </c>
      <c r="E2779" t="s">
        <v>2689</v>
      </c>
      <c r="F2779" s="1">
        <v>853488</v>
      </c>
      <c r="G2779" t="s">
        <v>259</v>
      </c>
      <c r="H2779" t="s">
        <v>462</v>
      </c>
      <c r="I2779" t="s">
        <v>265</v>
      </c>
    </row>
    <row r="2780" spans="1:9" x14ac:dyDescent="0.25">
      <c r="A2780" s="7">
        <v>40031</v>
      </c>
      <c r="B2780">
        <v>2018</v>
      </c>
      <c r="C2780" t="s">
        <v>194</v>
      </c>
      <c r="D2780" t="s">
        <v>3006</v>
      </c>
      <c r="E2780" t="s">
        <v>1897</v>
      </c>
      <c r="F2780" s="1">
        <v>849546.89150813024</v>
      </c>
      <c r="G2780" t="s">
        <v>259</v>
      </c>
      <c r="H2780" t="s">
        <v>260</v>
      </c>
      <c r="I2780" t="s">
        <v>461</v>
      </c>
    </row>
    <row r="2781" spans="1:9" x14ac:dyDescent="0.25">
      <c r="A2781" s="7">
        <v>48087</v>
      </c>
      <c r="B2781">
        <v>2019</v>
      </c>
      <c r="C2781" t="s">
        <v>45</v>
      </c>
      <c r="D2781" t="s">
        <v>3007</v>
      </c>
      <c r="E2781" t="s">
        <v>3008</v>
      </c>
      <c r="F2781" s="1">
        <v>841968</v>
      </c>
      <c r="G2781" t="s">
        <v>259</v>
      </c>
      <c r="H2781" t="s">
        <v>462</v>
      </c>
      <c r="I2781" t="s">
        <v>265</v>
      </c>
    </row>
    <row r="2782" spans="1:9" x14ac:dyDescent="0.25">
      <c r="A2782" s="7">
        <v>20181</v>
      </c>
      <c r="B2782">
        <v>2018</v>
      </c>
      <c r="C2782" t="s">
        <v>284</v>
      </c>
      <c r="D2782" t="s">
        <v>205</v>
      </c>
      <c r="E2782" t="s">
        <v>3009</v>
      </c>
      <c r="F2782">
        <v>814702.53876418713</v>
      </c>
      <c r="G2782" t="s">
        <v>259</v>
      </c>
      <c r="H2782" t="s">
        <v>260</v>
      </c>
      <c r="I2782" t="s">
        <v>461</v>
      </c>
    </row>
    <row r="2783" spans="1:9" x14ac:dyDescent="0.25">
      <c r="A2783" s="7">
        <v>48205</v>
      </c>
      <c r="B2783">
        <v>2019</v>
      </c>
      <c r="C2783" t="s">
        <v>45</v>
      </c>
      <c r="D2783" t="s">
        <v>2807</v>
      </c>
      <c r="E2783" t="s">
        <v>2808</v>
      </c>
      <c r="F2783" s="1">
        <v>792236</v>
      </c>
      <c r="G2783" t="s">
        <v>259</v>
      </c>
      <c r="H2783" t="s">
        <v>462</v>
      </c>
      <c r="I2783" t="s">
        <v>265</v>
      </c>
    </row>
    <row r="2784" spans="1:9" x14ac:dyDescent="0.25">
      <c r="A2784" s="7">
        <v>20047</v>
      </c>
      <c r="B2784">
        <v>2018</v>
      </c>
      <c r="C2784" t="s">
        <v>284</v>
      </c>
      <c r="D2784" t="s">
        <v>2825</v>
      </c>
      <c r="E2784" t="s">
        <v>2902</v>
      </c>
      <c r="F2784">
        <v>784765.70234445017</v>
      </c>
      <c r="G2784" t="s">
        <v>259</v>
      </c>
      <c r="H2784" t="s">
        <v>260</v>
      </c>
      <c r="I2784" t="s">
        <v>461</v>
      </c>
    </row>
    <row r="2785" spans="1:9" x14ac:dyDescent="0.25">
      <c r="A2785" s="7">
        <v>30051</v>
      </c>
      <c r="B2785">
        <v>2019</v>
      </c>
      <c r="C2785" t="s">
        <v>91</v>
      </c>
      <c r="D2785" t="s">
        <v>1319</v>
      </c>
      <c r="E2785" t="s">
        <v>3010</v>
      </c>
      <c r="F2785" s="1">
        <v>772646</v>
      </c>
      <c r="G2785" t="s">
        <v>259</v>
      </c>
      <c r="H2785" t="s">
        <v>260</v>
      </c>
      <c r="I2785" t="s">
        <v>688</v>
      </c>
    </row>
    <row r="2786" spans="1:9" x14ac:dyDescent="0.25">
      <c r="A2786" s="7">
        <v>27027</v>
      </c>
      <c r="B2786">
        <v>2019</v>
      </c>
      <c r="C2786" t="s">
        <v>319</v>
      </c>
      <c r="D2786" t="s">
        <v>1286</v>
      </c>
      <c r="E2786" t="s">
        <v>3017</v>
      </c>
      <c r="F2786" s="1">
        <v>55.099999999999994</v>
      </c>
      <c r="G2786" t="s">
        <v>42</v>
      </c>
      <c r="H2786" t="s">
        <v>43</v>
      </c>
      <c r="I2786" t="s">
        <v>44</v>
      </c>
    </row>
    <row r="2787" spans="1:9" x14ac:dyDescent="0.25">
      <c r="A2787" s="7">
        <v>41001</v>
      </c>
      <c r="B2787">
        <v>2019</v>
      </c>
      <c r="C2787" t="s">
        <v>48</v>
      </c>
      <c r="D2787" t="s">
        <v>3018</v>
      </c>
      <c r="E2787" t="s">
        <v>3019</v>
      </c>
      <c r="F2787" s="1">
        <v>53</v>
      </c>
      <c r="G2787" t="s">
        <v>42</v>
      </c>
      <c r="H2787" t="s">
        <v>43</v>
      </c>
      <c r="I2787" t="s">
        <v>44</v>
      </c>
    </row>
    <row r="2788" spans="1:9" x14ac:dyDescent="0.25">
      <c r="A2788" s="7">
        <v>16031</v>
      </c>
      <c r="B2788">
        <v>2019</v>
      </c>
      <c r="C2788" t="s">
        <v>380</v>
      </c>
      <c r="D2788" t="s">
        <v>3020</v>
      </c>
      <c r="E2788" t="s">
        <v>3021</v>
      </c>
      <c r="F2788" s="1">
        <v>52.8</v>
      </c>
      <c r="G2788" t="s">
        <v>42</v>
      </c>
      <c r="H2788" t="s">
        <v>43</v>
      </c>
      <c r="I2788" t="s">
        <v>44</v>
      </c>
    </row>
    <row r="2789" spans="1:9" x14ac:dyDescent="0.25">
      <c r="A2789" s="7">
        <v>25003</v>
      </c>
      <c r="B2789">
        <v>2019</v>
      </c>
      <c r="C2789" t="s">
        <v>228</v>
      </c>
      <c r="D2789" t="s">
        <v>1152</v>
      </c>
      <c r="E2789" t="s">
        <v>1153</v>
      </c>
      <c r="F2789" s="1">
        <v>51.099999999999994</v>
      </c>
      <c r="G2789" t="s">
        <v>42</v>
      </c>
      <c r="H2789" t="s">
        <v>43</v>
      </c>
      <c r="I2789" t="s">
        <v>44</v>
      </c>
    </row>
    <row r="2790" spans="1:9" x14ac:dyDescent="0.25">
      <c r="A2790" s="7">
        <v>20165</v>
      </c>
      <c r="B2790">
        <v>2019</v>
      </c>
      <c r="C2790" t="s">
        <v>284</v>
      </c>
      <c r="D2790" t="s">
        <v>2809</v>
      </c>
      <c r="E2790" t="s">
        <v>2810</v>
      </c>
      <c r="F2790" s="1">
        <v>50.7</v>
      </c>
      <c r="G2790" t="s">
        <v>42</v>
      </c>
      <c r="H2790" t="s">
        <v>43</v>
      </c>
      <c r="I2790" t="s">
        <v>44</v>
      </c>
    </row>
    <row r="2791" spans="1:9" x14ac:dyDescent="0.25">
      <c r="A2791" s="7">
        <v>29147</v>
      </c>
      <c r="B2791">
        <v>2019</v>
      </c>
      <c r="C2791" t="s">
        <v>837</v>
      </c>
      <c r="D2791" t="s">
        <v>2128</v>
      </c>
      <c r="E2791" t="s">
        <v>2129</v>
      </c>
      <c r="F2791" s="1">
        <v>50.4</v>
      </c>
      <c r="G2791" t="s">
        <v>42</v>
      </c>
      <c r="H2791" t="s">
        <v>43</v>
      </c>
      <c r="I2791" t="s">
        <v>44</v>
      </c>
    </row>
    <row r="2792" spans="1:9" x14ac:dyDescent="0.25">
      <c r="A2792" s="7">
        <v>35029</v>
      </c>
      <c r="B2792">
        <v>2019</v>
      </c>
      <c r="C2792" t="s">
        <v>266</v>
      </c>
      <c r="D2792" t="s">
        <v>632</v>
      </c>
      <c r="E2792" t="s">
        <v>633</v>
      </c>
      <c r="F2792" s="1">
        <v>50.4</v>
      </c>
      <c r="G2792" t="s">
        <v>42</v>
      </c>
      <c r="H2792" t="s">
        <v>43</v>
      </c>
      <c r="I2792" t="s">
        <v>44</v>
      </c>
    </row>
    <row r="2793" spans="1:9" x14ac:dyDescent="0.25">
      <c r="A2793" s="7">
        <v>42051</v>
      </c>
      <c r="B2793">
        <v>2019</v>
      </c>
      <c r="C2793" t="s">
        <v>26</v>
      </c>
      <c r="D2793" t="s">
        <v>1221</v>
      </c>
      <c r="E2793" t="s">
        <v>1473</v>
      </c>
      <c r="F2793" s="1">
        <v>50.4</v>
      </c>
      <c r="G2793" t="s">
        <v>42</v>
      </c>
      <c r="H2793" t="s">
        <v>43</v>
      </c>
      <c r="I2793" t="s">
        <v>44</v>
      </c>
    </row>
    <row r="2794" spans="1:9" x14ac:dyDescent="0.25">
      <c r="A2794" s="7">
        <v>33009</v>
      </c>
      <c r="B2794">
        <v>2019</v>
      </c>
      <c r="C2794" t="s">
        <v>650</v>
      </c>
      <c r="D2794" t="s">
        <v>3022</v>
      </c>
      <c r="E2794" t="s">
        <v>3023</v>
      </c>
      <c r="F2794" s="1">
        <v>48</v>
      </c>
      <c r="G2794" t="s">
        <v>42</v>
      </c>
      <c r="H2794" t="s">
        <v>43</v>
      </c>
      <c r="I2794" t="s">
        <v>44</v>
      </c>
    </row>
    <row r="2795" spans="1:9" x14ac:dyDescent="0.25">
      <c r="A2795" s="7">
        <v>27023</v>
      </c>
      <c r="B2795">
        <v>2019</v>
      </c>
      <c r="C2795" t="s">
        <v>319</v>
      </c>
      <c r="D2795" t="s">
        <v>2152</v>
      </c>
      <c r="E2795" t="s">
        <v>2153</v>
      </c>
      <c r="F2795" s="1">
        <v>44.6</v>
      </c>
      <c r="G2795" t="s">
        <v>42</v>
      </c>
      <c r="H2795" t="s">
        <v>43</v>
      </c>
      <c r="I2795" t="s">
        <v>44</v>
      </c>
    </row>
    <row r="2796" spans="1:9" x14ac:dyDescent="0.25">
      <c r="A2796" s="7">
        <v>27147</v>
      </c>
      <c r="B2796">
        <v>2019</v>
      </c>
      <c r="C2796" t="s">
        <v>319</v>
      </c>
      <c r="D2796" t="s">
        <v>2192</v>
      </c>
      <c r="E2796" t="s">
        <v>2193</v>
      </c>
      <c r="F2796" s="1">
        <v>44</v>
      </c>
      <c r="G2796" t="s">
        <v>42</v>
      </c>
      <c r="H2796" t="s">
        <v>43</v>
      </c>
      <c r="I2796" t="s">
        <v>44</v>
      </c>
    </row>
    <row r="2797" spans="1:9" x14ac:dyDescent="0.25">
      <c r="A2797" s="7">
        <v>27039</v>
      </c>
      <c r="B2797">
        <v>2019</v>
      </c>
      <c r="C2797" t="s">
        <v>319</v>
      </c>
      <c r="D2797" t="s">
        <v>1713</v>
      </c>
      <c r="E2797" t="s">
        <v>1714</v>
      </c>
      <c r="F2797" s="1">
        <v>43</v>
      </c>
      <c r="G2797" t="s">
        <v>42</v>
      </c>
      <c r="H2797" t="s">
        <v>43</v>
      </c>
      <c r="I2797" t="s">
        <v>44</v>
      </c>
    </row>
    <row r="2798" spans="1:9" x14ac:dyDescent="0.25">
      <c r="A2798" s="7">
        <v>55005</v>
      </c>
      <c r="B2798">
        <v>2019</v>
      </c>
      <c r="C2798" t="s">
        <v>242</v>
      </c>
      <c r="D2798" t="s">
        <v>3024</v>
      </c>
      <c r="E2798" t="s">
        <v>3025</v>
      </c>
      <c r="F2798" s="1">
        <v>2.5</v>
      </c>
      <c r="G2798" t="s">
        <v>97</v>
      </c>
      <c r="H2798" t="s">
        <v>43</v>
      </c>
      <c r="I2798" t="s">
        <v>44</v>
      </c>
    </row>
    <row r="2799" spans="1:9" x14ac:dyDescent="0.25">
      <c r="A2799" s="7">
        <v>55099</v>
      </c>
      <c r="B2799">
        <v>2019</v>
      </c>
      <c r="C2799" t="s">
        <v>242</v>
      </c>
      <c r="D2799" t="s">
        <v>3026</v>
      </c>
      <c r="E2799" t="s">
        <v>3027</v>
      </c>
      <c r="F2799" s="1">
        <v>2.5</v>
      </c>
      <c r="G2799" t="s">
        <v>97</v>
      </c>
      <c r="H2799" t="s">
        <v>43</v>
      </c>
      <c r="I2799" t="s">
        <v>44</v>
      </c>
    </row>
    <row r="2800" spans="1:9" x14ac:dyDescent="0.25">
      <c r="A2800" s="7">
        <v>9001</v>
      </c>
      <c r="B2800">
        <v>2019</v>
      </c>
      <c r="C2800" t="s">
        <v>252</v>
      </c>
      <c r="D2800" t="s">
        <v>1111</v>
      </c>
      <c r="E2800" t="s">
        <v>1112</v>
      </c>
      <c r="F2800" s="2">
        <v>2.3000000000000003</v>
      </c>
      <c r="G2800" t="s">
        <v>97</v>
      </c>
      <c r="H2800" t="s">
        <v>43</v>
      </c>
      <c r="I2800" t="s">
        <v>44</v>
      </c>
    </row>
    <row r="2801" spans="1:9" x14ac:dyDescent="0.25">
      <c r="A2801" s="7">
        <v>6017</v>
      </c>
      <c r="B2801">
        <v>2019</v>
      </c>
      <c r="C2801" t="s">
        <v>39</v>
      </c>
      <c r="D2801" t="s">
        <v>3028</v>
      </c>
      <c r="E2801" t="s">
        <v>3029</v>
      </c>
      <c r="F2801" s="1">
        <v>2.2999999999999998</v>
      </c>
      <c r="G2801" t="s">
        <v>97</v>
      </c>
      <c r="H2801" t="s">
        <v>43</v>
      </c>
      <c r="I2801" t="s">
        <v>44</v>
      </c>
    </row>
    <row r="2802" spans="1:9" x14ac:dyDescent="0.25">
      <c r="A2802" s="7">
        <v>13145</v>
      </c>
      <c r="B2802">
        <v>2019</v>
      </c>
      <c r="C2802" t="s">
        <v>109</v>
      </c>
      <c r="D2802" t="s">
        <v>75</v>
      </c>
      <c r="E2802" t="s">
        <v>3030</v>
      </c>
      <c r="F2802" s="1">
        <v>2.2999999999999998</v>
      </c>
      <c r="G2802" t="s">
        <v>97</v>
      </c>
      <c r="H2802" t="s">
        <v>43</v>
      </c>
      <c r="I2802" t="s">
        <v>44</v>
      </c>
    </row>
    <row r="2803" spans="1:9" x14ac:dyDescent="0.25">
      <c r="A2803" s="7">
        <v>13285</v>
      </c>
      <c r="B2803">
        <v>2019</v>
      </c>
      <c r="C2803" t="s">
        <v>109</v>
      </c>
      <c r="D2803" t="s">
        <v>3031</v>
      </c>
      <c r="E2803" t="s">
        <v>3032</v>
      </c>
      <c r="F2803" s="1">
        <v>2.2999999999999998</v>
      </c>
      <c r="G2803" t="s">
        <v>97</v>
      </c>
      <c r="H2803" t="s">
        <v>43</v>
      </c>
      <c r="I2803" t="s">
        <v>44</v>
      </c>
    </row>
    <row r="2804" spans="1:9" x14ac:dyDescent="0.25">
      <c r="A2804" s="7">
        <v>13319</v>
      </c>
      <c r="B2804">
        <v>2019</v>
      </c>
      <c r="C2804" t="s">
        <v>109</v>
      </c>
      <c r="D2804" t="s">
        <v>3033</v>
      </c>
      <c r="E2804" t="s">
        <v>3034</v>
      </c>
      <c r="F2804" s="1">
        <v>2.2999999999999998</v>
      </c>
      <c r="G2804" t="s">
        <v>97</v>
      </c>
      <c r="H2804" t="s">
        <v>43</v>
      </c>
      <c r="I2804" t="s">
        <v>44</v>
      </c>
    </row>
    <row r="2805" spans="1:9" x14ac:dyDescent="0.25">
      <c r="A2805" s="7">
        <v>31043</v>
      </c>
      <c r="B2805">
        <v>2019</v>
      </c>
      <c r="C2805" t="s">
        <v>1013</v>
      </c>
      <c r="D2805" t="s">
        <v>448</v>
      </c>
      <c r="E2805" t="s">
        <v>3035</v>
      </c>
      <c r="F2805" s="1">
        <v>2.2999999999999998</v>
      </c>
      <c r="G2805" t="s">
        <v>97</v>
      </c>
      <c r="H2805" t="s">
        <v>43</v>
      </c>
      <c r="I2805" t="s">
        <v>44</v>
      </c>
    </row>
    <row r="2806" spans="1:9" x14ac:dyDescent="0.25">
      <c r="A2806" s="7">
        <v>31053</v>
      </c>
      <c r="B2806">
        <v>2019</v>
      </c>
      <c r="C2806" t="s">
        <v>1013</v>
      </c>
      <c r="D2806" t="s">
        <v>1713</v>
      </c>
      <c r="E2806" t="s">
        <v>3036</v>
      </c>
      <c r="F2806" s="1">
        <v>2.2999999999999998</v>
      </c>
      <c r="G2806" t="s">
        <v>97</v>
      </c>
      <c r="H2806" t="s">
        <v>43</v>
      </c>
      <c r="I2806" t="s">
        <v>44</v>
      </c>
    </row>
    <row r="2807" spans="1:9" x14ac:dyDescent="0.25">
      <c r="A2807" s="7">
        <v>39169</v>
      </c>
      <c r="B2807">
        <v>2019</v>
      </c>
      <c r="C2807" t="s">
        <v>65</v>
      </c>
      <c r="D2807" t="s">
        <v>421</v>
      </c>
      <c r="E2807" t="s">
        <v>2864</v>
      </c>
      <c r="F2807" s="1">
        <v>2.2999999999999998</v>
      </c>
      <c r="G2807" t="s">
        <v>97</v>
      </c>
      <c r="H2807" t="s">
        <v>43</v>
      </c>
      <c r="I2807" t="s">
        <v>44</v>
      </c>
    </row>
    <row r="2808" spans="1:9" x14ac:dyDescent="0.25">
      <c r="A2808" s="7">
        <v>39155</v>
      </c>
      <c r="B2808">
        <v>2019</v>
      </c>
      <c r="C2808" t="s">
        <v>65</v>
      </c>
      <c r="D2808" t="s">
        <v>1234</v>
      </c>
      <c r="E2808" t="s">
        <v>1235</v>
      </c>
      <c r="F2808" s="1">
        <v>2.2000000000000002</v>
      </c>
      <c r="G2808" t="s">
        <v>97</v>
      </c>
      <c r="H2808" t="s">
        <v>43</v>
      </c>
      <c r="I2808" t="s">
        <v>44</v>
      </c>
    </row>
    <row r="2809" spans="1:9" x14ac:dyDescent="0.25">
      <c r="A2809" s="7">
        <v>41067</v>
      </c>
      <c r="B2809">
        <v>2019</v>
      </c>
      <c r="C2809" t="s">
        <v>48</v>
      </c>
      <c r="D2809" t="s">
        <v>457</v>
      </c>
      <c r="E2809" t="s">
        <v>3037</v>
      </c>
      <c r="F2809" s="1">
        <v>2.2000000000000002</v>
      </c>
      <c r="G2809" t="s">
        <v>97</v>
      </c>
      <c r="H2809" t="s">
        <v>43</v>
      </c>
      <c r="I2809" t="s">
        <v>44</v>
      </c>
    </row>
    <row r="2810" spans="1:9" x14ac:dyDescent="0.25">
      <c r="A2810" s="7">
        <v>55109</v>
      </c>
      <c r="B2810">
        <v>2019</v>
      </c>
      <c r="C2810" t="s">
        <v>242</v>
      </c>
      <c r="D2810" t="s">
        <v>3038</v>
      </c>
      <c r="E2810" t="s">
        <v>3039</v>
      </c>
      <c r="F2810" s="1">
        <v>2.2000000000000002</v>
      </c>
      <c r="G2810" t="s">
        <v>97</v>
      </c>
      <c r="H2810" t="s">
        <v>43</v>
      </c>
      <c r="I2810" t="s">
        <v>44</v>
      </c>
    </row>
    <row r="2811" spans="1:9" x14ac:dyDescent="0.25">
      <c r="A2811" s="7">
        <v>39171</v>
      </c>
      <c r="B2811">
        <v>2019</v>
      </c>
      <c r="C2811" t="s">
        <v>65</v>
      </c>
      <c r="D2811" t="s">
        <v>479</v>
      </c>
      <c r="E2811" t="s">
        <v>3040</v>
      </c>
      <c r="F2811" s="1">
        <v>2.1</v>
      </c>
      <c r="G2811" t="s">
        <v>97</v>
      </c>
      <c r="H2811" t="s">
        <v>43</v>
      </c>
      <c r="I2811" t="s">
        <v>44</v>
      </c>
    </row>
    <row r="2812" spans="1:9" x14ac:dyDescent="0.25">
      <c r="A2812" s="7">
        <v>51165</v>
      </c>
      <c r="B2812">
        <v>2019</v>
      </c>
      <c r="C2812" t="s">
        <v>355</v>
      </c>
      <c r="D2812" t="s">
        <v>651</v>
      </c>
      <c r="E2812" t="s">
        <v>3041</v>
      </c>
      <c r="F2812" s="1">
        <v>2.1</v>
      </c>
      <c r="G2812" t="s">
        <v>97</v>
      </c>
      <c r="H2812" t="s">
        <v>43</v>
      </c>
      <c r="I2812" t="s">
        <v>44</v>
      </c>
    </row>
    <row r="2813" spans="1:9" x14ac:dyDescent="0.25">
      <c r="A2813" s="7">
        <v>50009</v>
      </c>
      <c r="B2813">
        <v>2019</v>
      </c>
      <c r="C2813" t="s">
        <v>1323</v>
      </c>
      <c r="D2813" t="s">
        <v>1077</v>
      </c>
      <c r="E2813" t="s">
        <v>3042</v>
      </c>
      <c r="F2813" s="1">
        <v>2.1</v>
      </c>
      <c r="G2813" t="s">
        <v>97</v>
      </c>
      <c r="H2813" t="s">
        <v>43</v>
      </c>
      <c r="I2813" t="s">
        <v>44</v>
      </c>
    </row>
    <row r="2814" spans="1:9" x14ac:dyDescent="0.25">
      <c r="A2814" s="7">
        <v>55105</v>
      </c>
      <c r="B2814">
        <v>2019</v>
      </c>
      <c r="C2814" t="s">
        <v>242</v>
      </c>
      <c r="D2814" t="s">
        <v>1259</v>
      </c>
      <c r="E2814" t="s">
        <v>1260</v>
      </c>
      <c r="F2814" s="1">
        <v>2.1</v>
      </c>
      <c r="G2814" t="s">
        <v>97</v>
      </c>
      <c r="H2814" t="s">
        <v>43</v>
      </c>
      <c r="I2814" t="s">
        <v>44</v>
      </c>
    </row>
    <row r="2815" spans="1:9" x14ac:dyDescent="0.25">
      <c r="A2815" s="7">
        <v>55123</v>
      </c>
      <c r="B2815">
        <v>2019</v>
      </c>
      <c r="C2815" t="s">
        <v>242</v>
      </c>
      <c r="D2815" t="s">
        <v>3043</v>
      </c>
      <c r="E2815" t="s">
        <v>3044</v>
      </c>
      <c r="F2815" s="1">
        <v>2.1</v>
      </c>
      <c r="G2815" t="s">
        <v>97</v>
      </c>
      <c r="H2815" t="s">
        <v>43</v>
      </c>
      <c r="I2815" t="s">
        <v>44</v>
      </c>
    </row>
    <row r="2816" spans="1:9" x14ac:dyDescent="0.25">
      <c r="A2816" s="7">
        <v>8043</v>
      </c>
      <c r="B2816">
        <v>2019</v>
      </c>
      <c r="C2816" t="s">
        <v>185</v>
      </c>
      <c r="D2816" t="s">
        <v>1010</v>
      </c>
      <c r="E2816" t="s">
        <v>1011</v>
      </c>
      <c r="F2816" s="1">
        <v>6.1</v>
      </c>
      <c r="G2816" t="s">
        <v>97</v>
      </c>
      <c r="H2816" t="s">
        <v>43</v>
      </c>
      <c r="I2816" t="s">
        <v>44</v>
      </c>
    </row>
    <row r="2817" spans="1:11" x14ac:dyDescent="0.25">
      <c r="A2817" s="7">
        <v>32013</v>
      </c>
      <c r="B2817">
        <v>2019</v>
      </c>
      <c r="C2817" t="s">
        <v>98</v>
      </c>
      <c r="D2817" t="s">
        <v>2492</v>
      </c>
      <c r="E2817" t="s">
        <v>3045</v>
      </c>
      <c r="F2817" s="1">
        <v>567</v>
      </c>
      <c r="G2817" t="s">
        <v>63</v>
      </c>
      <c r="H2817" t="s">
        <v>43</v>
      </c>
      <c r="I2817" t="s">
        <v>44</v>
      </c>
      <c r="J2817" t="s">
        <v>64</v>
      </c>
    </row>
    <row r="2818" spans="1:11" x14ac:dyDescent="0.25">
      <c r="A2818" s="7">
        <v>29083</v>
      </c>
      <c r="B2818">
        <v>2019</v>
      </c>
      <c r="C2818" t="s">
        <v>837</v>
      </c>
      <c r="D2818" t="s">
        <v>1049</v>
      </c>
      <c r="E2818" t="s">
        <v>3046</v>
      </c>
      <c r="F2818">
        <v>564</v>
      </c>
      <c r="G2818" t="s">
        <v>238</v>
      </c>
      <c r="H2818" t="s">
        <v>43</v>
      </c>
      <c r="I2818" t="s">
        <v>44</v>
      </c>
      <c r="J2818" t="s">
        <v>239</v>
      </c>
      <c r="K2818">
        <v>2017.3333333333333</v>
      </c>
    </row>
    <row r="2819" spans="1:11" x14ac:dyDescent="0.25">
      <c r="A2819" s="7">
        <v>5007</v>
      </c>
      <c r="B2819">
        <v>2019</v>
      </c>
      <c r="C2819" t="s">
        <v>250</v>
      </c>
      <c r="D2819" t="s">
        <v>57</v>
      </c>
      <c r="E2819" t="s">
        <v>3047</v>
      </c>
      <c r="F2819" s="1">
        <v>558</v>
      </c>
      <c r="G2819" t="s">
        <v>63</v>
      </c>
      <c r="H2819" t="s">
        <v>43</v>
      </c>
      <c r="I2819" t="s">
        <v>44</v>
      </c>
      <c r="J2819" t="s">
        <v>64</v>
      </c>
    </row>
    <row r="2820" spans="1:11" x14ac:dyDescent="0.25">
      <c r="A2820" s="7">
        <v>22079</v>
      </c>
      <c r="B2820">
        <v>2019</v>
      </c>
      <c r="C2820" t="s">
        <v>127</v>
      </c>
      <c r="D2820" t="s">
        <v>1914</v>
      </c>
      <c r="E2820" t="s">
        <v>1915</v>
      </c>
      <c r="F2820" s="1">
        <v>558</v>
      </c>
      <c r="G2820" t="s">
        <v>63</v>
      </c>
      <c r="H2820" t="s">
        <v>43</v>
      </c>
      <c r="I2820" t="s">
        <v>44</v>
      </c>
      <c r="J2820" t="s">
        <v>64</v>
      </c>
    </row>
    <row r="2821" spans="1:11" x14ac:dyDescent="0.25">
      <c r="A2821" s="7">
        <v>12105</v>
      </c>
      <c r="B2821">
        <v>2019</v>
      </c>
      <c r="C2821" t="s">
        <v>119</v>
      </c>
      <c r="D2821" t="s">
        <v>125</v>
      </c>
      <c r="E2821" t="s">
        <v>126</v>
      </c>
      <c r="F2821" s="1">
        <v>556.70000000000005</v>
      </c>
      <c r="G2821" t="s">
        <v>63</v>
      </c>
      <c r="H2821" t="s">
        <v>43</v>
      </c>
      <c r="I2821" t="s">
        <v>44</v>
      </c>
      <c r="J2821" t="s">
        <v>64</v>
      </c>
    </row>
    <row r="2822" spans="1:11" x14ac:dyDescent="0.25">
      <c r="A2822" s="7">
        <v>8009</v>
      </c>
      <c r="B2822">
        <v>2019</v>
      </c>
      <c r="C2822" t="s">
        <v>185</v>
      </c>
      <c r="D2822" t="s">
        <v>596</v>
      </c>
      <c r="E2822" t="s">
        <v>482</v>
      </c>
      <c r="F2822" s="1">
        <v>5.5</v>
      </c>
      <c r="G2822" t="s">
        <v>97</v>
      </c>
      <c r="H2822" t="s">
        <v>43</v>
      </c>
      <c r="I2822" t="s">
        <v>44</v>
      </c>
    </row>
    <row r="2823" spans="1:11" x14ac:dyDescent="0.25">
      <c r="A2823" s="7">
        <v>26017</v>
      </c>
      <c r="B2823">
        <v>2019</v>
      </c>
      <c r="C2823" t="s">
        <v>171</v>
      </c>
      <c r="D2823" t="s">
        <v>856</v>
      </c>
      <c r="E2823" t="s">
        <v>857</v>
      </c>
      <c r="F2823" s="1">
        <v>544</v>
      </c>
      <c r="G2823" t="s">
        <v>63</v>
      </c>
      <c r="H2823" t="s">
        <v>43</v>
      </c>
      <c r="I2823" t="s">
        <v>44</v>
      </c>
      <c r="J2823" t="s">
        <v>64</v>
      </c>
    </row>
    <row r="2824" spans="1:11" x14ac:dyDescent="0.25">
      <c r="A2824" s="7">
        <v>39013</v>
      </c>
      <c r="B2824">
        <v>2019</v>
      </c>
      <c r="C2824" t="s">
        <v>65</v>
      </c>
      <c r="D2824" t="s">
        <v>465</v>
      </c>
      <c r="E2824" t="s">
        <v>466</v>
      </c>
      <c r="F2824">
        <v>540.79999999999995</v>
      </c>
      <c r="G2824" t="s">
        <v>238</v>
      </c>
      <c r="H2824" t="s">
        <v>43</v>
      </c>
      <c r="I2824" t="s">
        <v>44</v>
      </c>
      <c r="J2824" t="s">
        <v>239</v>
      </c>
      <c r="K2824">
        <v>2004.4</v>
      </c>
    </row>
    <row r="2825" spans="1:11" x14ac:dyDescent="0.25">
      <c r="A2825" s="7">
        <v>18091</v>
      </c>
      <c r="B2825">
        <v>2019</v>
      </c>
      <c r="C2825" t="s">
        <v>56</v>
      </c>
      <c r="D2825" t="s">
        <v>3048</v>
      </c>
      <c r="E2825" t="s">
        <v>3049</v>
      </c>
      <c r="F2825" s="1">
        <v>540</v>
      </c>
      <c r="G2825" t="s">
        <v>63</v>
      </c>
      <c r="H2825" t="s">
        <v>43</v>
      </c>
      <c r="I2825" t="s">
        <v>44</v>
      </c>
      <c r="J2825" t="s">
        <v>64</v>
      </c>
    </row>
    <row r="2826" spans="1:11" x14ac:dyDescent="0.25">
      <c r="A2826" s="7">
        <v>26147</v>
      </c>
      <c r="B2826">
        <v>2019</v>
      </c>
      <c r="C2826" t="s">
        <v>171</v>
      </c>
      <c r="D2826" t="s">
        <v>634</v>
      </c>
      <c r="E2826" t="s">
        <v>635</v>
      </c>
      <c r="F2826">
        <v>539.29999999999995</v>
      </c>
      <c r="G2826" t="s">
        <v>238</v>
      </c>
      <c r="H2826" t="s">
        <v>43</v>
      </c>
      <c r="I2826" t="s">
        <v>44</v>
      </c>
      <c r="J2826" t="s">
        <v>239</v>
      </c>
      <c r="K2826">
        <v>2008</v>
      </c>
    </row>
    <row r="2827" spans="1:11" x14ac:dyDescent="0.25">
      <c r="A2827" s="7">
        <v>1129</v>
      </c>
      <c r="B2827">
        <v>2019</v>
      </c>
      <c r="C2827" t="s">
        <v>138</v>
      </c>
      <c r="D2827" t="s">
        <v>457</v>
      </c>
      <c r="E2827" t="s">
        <v>1397</v>
      </c>
      <c r="F2827" s="1">
        <v>538</v>
      </c>
      <c r="G2827" t="s">
        <v>63</v>
      </c>
      <c r="H2827" t="s">
        <v>43</v>
      </c>
      <c r="I2827" t="s">
        <v>44</v>
      </c>
      <c r="J2827" t="s">
        <v>64</v>
      </c>
    </row>
    <row r="2828" spans="1:11" x14ac:dyDescent="0.25">
      <c r="A2828" s="7">
        <v>19135</v>
      </c>
      <c r="B2828">
        <v>2019</v>
      </c>
      <c r="C2828" t="s">
        <v>207</v>
      </c>
      <c r="D2828" t="s">
        <v>110</v>
      </c>
      <c r="E2828" t="s">
        <v>3050</v>
      </c>
      <c r="F2828" s="1">
        <v>40</v>
      </c>
      <c r="G2828" t="s">
        <v>71</v>
      </c>
      <c r="H2828" t="s">
        <v>43</v>
      </c>
      <c r="I2828" t="s">
        <v>44</v>
      </c>
      <c r="J2828" t="s">
        <v>72</v>
      </c>
    </row>
    <row r="2829" spans="1:11" x14ac:dyDescent="0.25">
      <c r="A2829" s="7">
        <v>20191</v>
      </c>
      <c r="B2829">
        <v>2019</v>
      </c>
      <c r="C2829" t="s">
        <v>284</v>
      </c>
      <c r="D2829" t="s">
        <v>1499</v>
      </c>
      <c r="E2829" t="s">
        <v>2412</v>
      </c>
      <c r="F2829" s="1">
        <v>40</v>
      </c>
      <c r="G2829" t="s">
        <v>71</v>
      </c>
      <c r="H2829" t="s">
        <v>43</v>
      </c>
      <c r="I2829" t="s">
        <v>44</v>
      </c>
      <c r="J2829" t="s">
        <v>72</v>
      </c>
    </row>
    <row r="2830" spans="1:11" x14ac:dyDescent="0.25">
      <c r="A2830" s="7">
        <v>29107</v>
      </c>
      <c r="B2830">
        <v>2019</v>
      </c>
      <c r="C2830" t="s">
        <v>837</v>
      </c>
      <c r="D2830" t="s">
        <v>2690</v>
      </c>
      <c r="E2830" t="s">
        <v>2970</v>
      </c>
      <c r="F2830" s="1">
        <v>40</v>
      </c>
      <c r="G2830" t="s">
        <v>71</v>
      </c>
      <c r="H2830" t="s">
        <v>43</v>
      </c>
      <c r="I2830" t="s">
        <v>44</v>
      </c>
      <c r="J2830" t="s">
        <v>72</v>
      </c>
    </row>
    <row r="2831" spans="1:11" x14ac:dyDescent="0.25">
      <c r="A2831" s="7">
        <v>31053</v>
      </c>
      <c r="B2831">
        <v>2019</v>
      </c>
      <c r="C2831" t="s">
        <v>1013</v>
      </c>
      <c r="D2831" t="s">
        <v>1713</v>
      </c>
      <c r="E2831" t="s">
        <v>3036</v>
      </c>
      <c r="F2831" s="1">
        <v>40</v>
      </c>
      <c r="G2831" t="s">
        <v>71</v>
      </c>
      <c r="H2831" t="s">
        <v>43</v>
      </c>
      <c r="I2831" t="s">
        <v>44</v>
      </c>
      <c r="J2831" t="s">
        <v>72</v>
      </c>
    </row>
    <row r="2832" spans="1:11" x14ac:dyDescent="0.25">
      <c r="A2832" s="7">
        <v>48343</v>
      </c>
      <c r="B2832">
        <v>2019</v>
      </c>
      <c r="C2832" t="s">
        <v>45</v>
      </c>
      <c r="D2832" t="s">
        <v>1938</v>
      </c>
      <c r="E2832" t="s">
        <v>3051</v>
      </c>
      <c r="F2832" s="1">
        <v>40</v>
      </c>
      <c r="G2832" t="s">
        <v>71</v>
      </c>
      <c r="H2832" t="s">
        <v>43</v>
      </c>
      <c r="I2832" t="s">
        <v>44</v>
      </c>
      <c r="J2832" t="s">
        <v>72</v>
      </c>
    </row>
    <row r="2833" spans="1:10" x14ac:dyDescent="0.25">
      <c r="A2833" s="7">
        <v>45079</v>
      </c>
      <c r="B2833">
        <v>2019</v>
      </c>
      <c r="C2833" t="s">
        <v>173</v>
      </c>
      <c r="D2833" t="s">
        <v>686</v>
      </c>
      <c r="E2833" t="s">
        <v>2391</v>
      </c>
      <c r="F2833" s="1">
        <v>39.200000000000003</v>
      </c>
      <c r="G2833" t="s">
        <v>71</v>
      </c>
      <c r="H2833" t="s">
        <v>43</v>
      </c>
      <c r="I2833" t="s">
        <v>44</v>
      </c>
      <c r="J2833" t="s">
        <v>72</v>
      </c>
    </row>
    <row r="2834" spans="1:10" x14ac:dyDescent="0.25">
      <c r="A2834" s="7">
        <v>13245</v>
      </c>
      <c r="B2834">
        <v>2019</v>
      </c>
      <c r="C2834" t="s">
        <v>109</v>
      </c>
      <c r="D2834" t="s">
        <v>190</v>
      </c>
      <c r="E2834" t="s">
        <v>1301</v>
      </c>
      <c r="F2834" s="1">
        <v>39</v>
      </c>
      <c r="G2834" t="s">
        <v>71</v>
      </c>
      <c r="H2834" t="s">
        <v>43</v>
      </c>
      <c r="I2834" t="s">
        <v>44</v>
      </c>
      <c r="J2834" t="s">
        <v>72</v>
      </c>
    </row>
    <row r="2835" spans="1:10" x14ac:dyDescent="0.25">
      <c r="A2835" s="7">
        <v>17011</v>
      </c>
      <c r="B2835">
        <v>2019</v>
      </c>
      <c r="C2835" t="s">
        <v>122</v>
      </c>
      <c r="D2835" t="s">
        <v>1002</v>
      </c>
      <c r="E2835" t="s">
        <v>1003</v>
      </c>
      <c r="F2835" s="1">
        <v>37.900000000000006</v>
      </c>
      <c r="G2835" t="s">
        <v>71</v>
      </c>
      <c r="H2835" t="s">
        <v>43</v>
      </c>
      <c r="I2835" t="s">
        <v>44</v>
      </c>
      <c r="J2835" t="s">
        <v>72</v>
      </c>
    </row>
    <row r="2836" spans="1:10" x14ac:dyDescent="0.25">
      <c r="A2836" s="7">
        <v>31131</v>
      </c>
      <c r="B2836">
        <v>2019</v>
      </c>
      <c r="C2836" t="s">
        <v>1013</v>
      </c>
      <c r="D2836" t="s">
        <v>1457</v>
      </c>
      <c r="E2836" t="s">
        <v>1458</v>
      </c>
      <c r="F2836" s="1">
        <v>37.6</v>
      </c>
      <c r="G2836" t="s">
        <v>71</v>
      </c>
      <c r="H2836" t="s">
        <v>43</v>
      </c>
      <c r="I2836" t="s">
        <v>44</v>
      </c>
      <c r="J2836" t="s">
        <v>72</v>
      </c>
    </row>
    <row r="2837" spans="1:10" x14ac:dyDescent="0.25">
      <c r="A2837" s="7">
        <v>20035</v>
      </c>
      <c r="B2837">
        <v>2019</v>
      </c>
      <c r="C2837" t="s">
        <v>284</v>
      </c>
      <c r="D2837" t="s">
        <v>2229</v>
      </c>
      <c r="E2837" t="s">
        <v>2230</v>
      </c>
      <c r="F2837" s="1">
        <v>37.5</v>
      </c>
      <c r="G2837" t="s">
        <v>71</v>
      </c>
      <c r="H2837" t="s">
        <v>43</v>
      </c>
      <c r="I2837" t="s">
        <v>44</v>
      </c>
      <c r="J2837" t="s">
        <v>72</v>
      </c>
    </row>
    <row r="2838" spans="1:10" x14ac:dyDescent="0.25">
      <c r="A2838" s="7">
        <v>36109</v>
      </c>
      <c r="B2838">
        <v>2019</v>
      </c>
      <c r="C2838" t="s">
        <v>116</v>
      </c>
      <c r="D2838" t="s">
        <v>1205</v>
      </c>
      <c r="E2838" t="s">
        <v>1206</v>
      </c>
      <c r="F2838" s="1">
        <v>37.5</v>
      </c>
      <c r="G2838" t="s">
        <v>71</v>
      </c>
      <c r="H2838" t="s">
        <v>43</v>
      </c>
      <c r="I2838" t="s">
        <v>44</v>
      </c>
      <c r="J2838" t="s">
        <v>72</v>
      </c>
    </row>
    <row r="2839" spans="1:10" x14ac:dyDescent="0.25">
      <c r="A2839" s="7">
        <v>13175</v>
      </c>
      <c r="B2839">
        <v>2019</v>
      </c>
      <c r="C2839" t="s">
        <v>109</v>
      </c>
      <c r="D2839" t="s">
        <v>2571</v>
      </c>
      <c r="E2839" t="s">
        <v>2572</v>
      </c>
      <c r="F2839" s="1">
        <v>37.1</v>
      </c>
      <c r="G2839" t="s">
        <v>71</v>
      </c>
      <c r="H2839" t="s">
        <v>43</v>
      </c>
      <c r="I2839" t="s">
        <v>44</v>
      </c>
      <c r="J2839" t="s">
        <v>72</v>
      </c>
    </row>
    <row r="2840" spans="1:10" x14ac:dyDescent="0.25">
      <c r="A2840" s="7">
        <v>39171</v>
      </c>
      <c r="B2840">
        <v>2019</v>
      </c>
      <c r="C2840" t="s">
        <v>65</v>
      </c>
      <c r="D2840" t="s">
        <v>479</v>
      </c>
      <c r="E2840" t="s">
        <v>3040</v>
      </c>
      <c r="F2840" s="1">
        <v>36.799999999999997</v>
      </c>
      <c r="G2840" t="s">
        <v>71</v>
      </c>
      <c r="H2840" t="s">
        <v>43</v>
      </c>
      <c r="I2840" t="s">
        <v>44</v>
      </c>
      <c r="J2840" t="s">
        <v>72</v>
      </c>
    </row>
    <row r="2841" spans="1:10" x14ac:dyDescent="0.25">
      <c r="A2841" s="7">
        <v>9005</v>
      </c>
      <c r="B2841">
        <v>2019</v>
      </c>
      <c r="C2841" t="s">
        <v>252</v>
      </c>
      <c r="D2841" t="s">
        <v>2622</v>
      </c>
      <c r="E2841" t="s">
        <v>2623</v>
      </c>
      <c r="F2841" s="1">
        <v>36.300000000000004</v>
      </c>
      <c r="G2841" t="s">
        <v>71</v>
      </c>
      <c r="H2841" t="s">
        <v>43</v>
      </c>
      <c r="I2841" t="s">
        <v>44</v>
      </c>
      <c r="J2841" t="s">
        <v>72</v>
      </c>
    </row>
    <row r="2842" spans="1:10" x14ac:dyDescent="0.25">
      <c r="A2842" s="7">
        <v>19067</v>
      </c>
      <c r="B2842">
        <v>2019</v>
      </c>
      <c r="C2842" t="s">
        <v>207</v>
      </c>
      <c r="D2842" t="s">
        <v>303</v>
      </c>
      <c r="E2842" t="s">
        <v>2871</v>
      </c>
      <c r="F2842" s="1">
        <v>36</v>
      </c>
      <c r="G2842" t="s">
        <v>71</v>
      </c>
      <c r="H2842" t="s">
        <v>43</v>
      </c>
      <c r="I2842" t="s">
        <v>44</v>
      </c>
      <c r="J2842" t="s">
        <v>72</v>
      </c>
    </row>
    <row r="2843" spans="1:10" x14ac:dyDescent="0.25">
      <c r="A2843" s="7">
        <v>17143</v>
      </c>
      <c r="B2843">
        <v>2019</v>
      </c>
      <c r="C2843" t="s">
        <v>122</v>
      </c>
      <c r="D2843" t="s">
        <v>2574</v>
      </c>
      <c r="E2843" t="s">
        <v>2575</v>
      </c>
      <c r="F2843" s="1">
        <v>36</v>
      </c>
      <c r="G2843" t="s">
        <v>71</v>
      </c>
      <c r="H2843" t="s">
        <v>43</v>
      </c>
      <c r="I2843" t="s">
        <v>44</v>
      </c>
      <c r="J2843" t="s">
        <v>72</v>
      </c>
    </row>
    <row r="2844" spans="1:10" x14ac:dyDescent="0.25">
      <c r="A2844" s="7">
        <v>29165</v>
      </c>
      <c r="B2844">
        <v>2019</v>
      </c>
      <c r="C2844" t="s">
        <v>837</v>
      </c>
      <c r="D2844" t="s">
        <v>1216</v>
      </c>
      <c r="E2844" t="s">
        <v>1217</v>
      </c>
      <c r="F2844" s="1">
        <v>36</v>
      </c>
      <c r="G2844" t="s">
        <v>71</v>
      </c>
      <c r="H2844" t="s">
        <v>43</v>
      </c>
      <c r="I2844" t="s">
        <v>44</v>
      </c>
      <c r="J2844" t="s">
        <v>72</v>
      </c>
    </row>
    <row r="2845" spans="1:10" x14ac:dyDescent="0.25">
      <c r="A2845" s="7">
        <v>34021</v>
      </c>
      <c r="B2845">
        <v>2019</v>
      </c>
      <c r="C2845" t="s">
        <v>148</v>
      </c>
      <c r="D2845" t="s">
        <v>203</v>
      </c>
      <c r="E2845" t="s">
        <v>888</v>
      </c>
      <c r="F2845" s="1">
        <v>36</v>
      </c>
      <c r="G2845" t="s">
        <v>71</v>
      </c>
      <c r="H2845" t="s">
        <v>43</v>
      </c>
      <c r="I2845" t="s">
        <v>44</v>
      </c>
      <c r="J2845" t="s">
        <v>72</v>
      </c>
    </row>
    <row r="2846" spans="1:10" x14ac:dyDescent="0.25">
      <c r="A2846" s="7">
        <v>36055</v>
      </c>
      <c r="B2846">
        <v>2019</v>
      </c>
      <c r="C2846" t="s">
        <v>116</v>
      </c>
      <c r="D2846" t="s">
        <v>110</v>
      </c>
      <c r="E2846" t="s">
        <v>2091</v>
      </c>
      <c r="F2846" s="1">
        <v>35.200000000000003</v>
      </c>
      <c r="G2846" t="s">
        <v>71</v>
      </c>
      <c r="H2846" t="s">
        <v>43</v>
      </c>
      <c r="I2846" t="s">
        <v>44</v>
      </c>
      <c r="J2846" t="s">
        <v>72</v>
      </c>
    </row>
    <row r="2847" spans="1:10" x14ac:dyDescent="0.25">
      <c r="A2847" s="7">
        <v>12055</v>
      </c>
      <c r="B2847">
        <v>2019</v>
      </c>
      <c r="C2847" t="s">
        <v>119</v>
      </c>
      <c r="D2847" t="s">
        <v>942</v>
      </c>
      <c r="E2847" t="s">
        <v>943</v>
      </c>
      <c r="F2847" s="1">
        <v>33.700000000000003</v>
      </c>
      <c r="G2847" t="s">
        <v>71</v>
      </c>
      <c r="H2847" t="s">
        <v>43</v>
      </c>
      <c r="I2847" t="s">
        <v>44</v>
      </c>
      <c r="J2847" t="s">
        <v>72</v>
      </c>
    </row>
    <row r="2848" spans="1:10" x14ac:dyDescent="0.25">
      <c r="A2848" s="7">
        <v>49011</v>
      </c>
      <c r="B2848">
        <v>2019</v>
      </c>
      <c r="C2848" t="s">
        <v>165</v>
      </c>
      <c r="D2848" t="s">
        <v>2217</v>
      </c>
      <c r="E2848" t="s">
        <v>2218</v>
      </c>
      <c r="F2848" s="1">
        <v>33.4</v>
      </c>
      <c r="G2848" t="s">
        <v>71</v>
      </c>
      <c r="H2848" t="s">
        <v>43</v>
      </c>
      <c r="I2848" t="s">
        <v>44</v>
      </c>
      <c r="J2848" t="s">
        <v>72</v>
      </c>
    </row>
    <row r="2849" spans="1:10" x14ac:dyDescent="0.25">
      <c r="A2849" s="7">
        <v>5055</v>
      </c>
      <c r="B2849">
        <v>2019</v>
      </c>
      <c r="C2849" t="s">
        <v>250</v>
      </c>
      <c r="D2849" t="s">
        <v>87</v>
      </c>
      <c r="E2849" t="s">
        <v>3052</v>
      </c>
      <c r="F2849" s="1">
        <v>32.799999999999997</v>
      </c>
      <c r="G2849" t="s">
        <v>71</v>
      </c>
      <c r="H2849" t="s">
        <v>43</v>
      </c>
      <c r="I2849" t="s">
        <v>44</v>
      </c>
      <c r="J2849" t="s">
        <v>72</v>
      </c>
    </row>
    <row r="2850" spans="1:10" x14ac:dyDescent="0.25">
      <c r="A2850" s="7">
        <v>20059</v>
      </c>
      <c r="B2850">
        <v>2019</v>
      </c>
      <c r="C2850" t="s">
        <v>284</v>
      </c>
      <c r="D2850" t="s">
        <v>551</v>
      </c>
      <c r="E2850" t="s">
        <v>2903</v>
      </c>
      <c r="F2850" s="1">
        <v>30.7</v>
      </c>
      <c r="G2850" t="s">
        <v>71</v>
      </c>
      <c r="H2850" t="s">
        <v>43</v>
      </c>
      <c r="I2850" t="s">
        <v>44</v>
      </c>
      <c r="J2850" t="s">
        <v>72</v>
      </c>
    </row>
    <row r="2851" spans="1:10" x14ac:dyDescent="0.25">
      <c r="A2851" s="7">
        <v>20151</v>
      </c>
      <c r="B2851">
        <v>2019</v>
      </c>
      <c r="C2851" t="s">
        <v>284</v>
      </c>
      <c r="D2851" t="s">
        <v>590</v>
      </c>
      <c r="E2851" t="s">
        <v>591</v>
      </c>
      <c r="F2851" s="1">
        <v>30</v>
      </c>
      <c r="G2851" t="s">
        <v>71</v>
      </c>
      <c r="H2851" t="s">
        <v>43</v>
      </c>
      <c r="I2851" t="s">
        <v>44</v>
      </c>
      <c r="J2851" t="s">
        <v>72</v>
      </c>
    </row>
    <row r="2852" spans="1:10" x14ac:dyDescent="0.25">
      <c r="A2852" s="7">
        <v>37179</v>
      </c>
      <c r="B2852">
        <v>2019</v>
      </c>
      <c r="C2852" t="s">
        <v>168</v>
      </c>
      <c r="D2852" t="s">
        <v>183</v>
      </c>
      <c r="E2852" t="s">
        <v>806</v>
      </c>
      <c r="F2852" s="1">
        <v>30</v>
      </c>
      <c r="G2852" t="s">
        <v>71</v>
      </c>
      <c r="H2852" t="s">
        <v>43</v>
      </c>
      <c r="I2852" t="s">
        <v>44</v>
      </c>
      <c r="J2852" t="s">
        <v>72</v>
      </c>
    </row>
    <row r="2853" spans="1:10" x14ac:dyDescent="0.25">
      <c r="A2853" s="7">
        <v>20027</v>
      </c>
      <c r="B2853">
        <v>2019</v>
      </c>
      <c r="C2853" t="s">
        <v>284</v>
      </c>
      <c r="D2853" t="s">
        <v>1286</v>
      </c>
      <c r="E2853" t="s">
        <v>3053</v>
      </c>
      <c r="F2853" s="1">
        <v>29.900000000000002</v>
      </c>
      <c r="G2853" t="s">
        <v>71</v>
      </c>
      <c r="H2853" t="s">
        <v>43</v>
      </c>
      <c r="I2853" t="s">
        <v>44</v>
      </c>
      <c r="J2853" t="s">
        <v>72</v>
      </c>
    </row>
    <row r="2854" spans="1:10" x14ac:dyDescent="0.25">
      <c r="A2854" s="7">
        <v>31147</v>
      </c>
      <c r="B2854">
        <v>2019</v>
      </c>
      <c r="C2854" t="s">
        <v>1013</v>
      </c>
      <c r="D2854" t="s">
        <v>2958</v>
      </c>
      <c r="E2854" t="s">
        <v>2959</v>
      </c>
      <c r="F2854" s="1">
        <v>29.8</v>
      </c>
      <c r="G2854" t="s">
        <v>71</v>
      </c>
      <c r="H2854" t="s">
        <v>43</v>
      </c>
      <c r="I2854" t="s">
        <v>44</v>
      </c>
      <c r="J2854" t="s">
        <v>72</v>
      </c>
    </row>
    <row r="2855" spans="1:10" x14ac:dyDescent="0.25">
      <c r="A2855" s="7">
        <v>1073</v>
      </c>
      <c r="B2855">
        <v>2019</v>
      </c>
      <c r="C2855" t="s">
        <v>138</v>
      </c>
      <c r="D2855" t="s">
        <v>66</v>
      </c>
      <c r="E2855" t="s">
        <v>178</v>
      </c>
      <c r="F2855" s="1">
        <v>28.8</v>
      </c>
      <c r="G2855" t="s">
        <v>71</v>
      </c>
      <c r="H2855" t="s">
        <v>43</v>
      </c>
      <c r="I2855" t="s">
        <v>44</v>
      </c>
      <c r="J2855" t="s">
        <v>72</v>
      </c>
    </row>
    <row r="2856" spans="1:10" x14ac:dyDescent="0.25">
      <c r="A2856" s="7">
        <v>1053</v>
      </c>
      <c r="B2856">
        <v>2019</v>
      </c>
      <c r="C2856" t="s">
        <v>138</v>
      </c>
      <c r="D2856" t="s">
        <v>918</v>
      </c>
      <c r="E2856" t="s">
        <v>3054</v>
      </c>
      <c r="F2856" s="1">
        <v>28.4</v>
      </c>
      <c r="G2856" t="s">
        <v>71</v>
      </c>
      <c r="H2856" t="s">
        <v>43</v>
      </c>
      <c r="I2856" t="s">
        <v>44</v>
      </c>
      <c r="J2856" t="s">
        <v>72</v>
      </c>
    </row>
    <row r="2857" spans="1:10" x14ac:dyDescent="0.25">
      <c r="A2857" s="7">
        <v>29195</v>
      </c>
      <c r="B2857">
        <v>2019</v>
      </c>
      <c r="C2857" t="s">
        <v>837</v>
      </c>
      <c r="D2857" t="s">
        <v>1702</v>
      </c>
      <c r="E2857" t="s">
        <v>2723</v>
      </c>
      <c r="F2857" s="1">
        <v>27.799999999999997</v>
      </c>
      <c r="G2857" t="s">
        <v>71</v>
      </c>
      <c r="H2857" t="s">
        <v>43</v>
      </c>
      <c r="I2857" t="s">
        <v>44</v>
      </c>
      <c r="J2857" t="s">
        <v>72</v>
      </c>
    </row>
    <row r="2858" spans="1:10" x14ac:dyDescent="0.25">
      <c r="A2858" s="7">
        <v>29123</v>
      </c>
      <c r="B2858">
        <v>2019</v>
      </c>
      <c r="C2858" t="s">
        <v>837</v>
      </c>
      <c r="D2858" t="s">
        <v>782</v>
      </c>
      <c r="E2858" t="s">
        <v>3055</v>
      </c>
      <c r="F2858" s="1">
        <v>27.6</v>
      </c>
      <c r="G2858" t="s">
        <v>71</v>
      </c>
      <c r="H2858" t="s">
        <v>43</v>
      </c>
      <c r="I2858" t="s">
        <v>44</v>
      </c>
      <c r="J2858" t="s">
        <v>72</v>
      </c>
    </row>
    <row r="2859" spans="1:10" x14ac:dyDescent="0.25">
      <c r="A2859" s="7">
        <v>39169</v>
      </c>
      <c r="B2859">
        <v>2019</v>
      </c>
      <c r="C2859" t="s">
        <v>65</v>
      </c>
      <c r="D2859" t="s">
        <v>421</v>
      </c>
      <c r="E2859" t="s">
        <v>2864</v>
      </c>
      <c r="F2859" s="1">
        <v>27.5</v>
      </c>
      <c r="G2859" t="s">
        <v>71</v>
      </c>
      <c r="H2859" t="s">
        <v>43</v>
      </c>
      <c r="I2859" t="s">
        <v>44</v>
      </c>
      <c r="J2859" t="s">
        <v>72</v>
      </c>
    </row>
    <row r="2860" spans="1:10" x14ac:dyDescent="0.25">
      <c r="A2860" s="7">
        <v>29023</v>
      </c>
      <c r="B2860">
        <v>2019</v>
      </c>
      <c r="C2860" t="s">
        <v>837</v>
      </c>
      <c r="D2860" t="s">
        <v>404</v>
      </c>
      <c r="E2860" t="s">
        <v>3056</v>
      </c>
      <c r="F2860" s="1">
        <v>27.4</v>
      </c>
      <c r="G2860" t="s">
        <v>71</v>
      </c>
      <c r="H2860" t="s">
        <v>43</v>
      </c>
      <c r="I2860" t="s">
        <v>44</v>
      </c>
      <c r="J2860" t="s">
        <v>72</v>
      </c>
    </row>
    <row r="2861" spans="1:10" x14ac:dyDescent="0.25">
      <c r="A2861" s="7">
        <v>39141</v>
      </c>
      <c r="B2861">
        <v>2019</v>
      </c>
      <c r="C2861" t="s">
        <v>65</v>
      </c>
      <c r="D2861" t="s">
        <v>3057</v>
      </c>
      <c r="E2861" t="s">
        <v>3058</v>
      </c>
      <c r="F2861" s="1">
        <v>27.2</v>
      </c>
      <c r="G2861" t="s">
        <v>71</v>
      </c>
      <c r="H2861" t="s">
        <v>43</v>
      </c>
      <c r="I2861" t="s">
        <v>44</v>
      </c>
      <c r="J2861" t="s">
        <v>72</v>
      </c>
    </row>
    <row r="2862" spans="1:10" x14ac:dyDescent="0.25">
      <c r="A2862" s="7">
        <v>2122</v>
      </c>
      <c r="B2862">
        <v>2019</v>
      </c>
      <c r="C2862" t="s">
        <v>273</v>
      </c>
      <c r="D2862" t="s">
        <v>1807</v>
      </c>
      <c r="E2862" t="s">
        <v>1808</v>
      </c>
      <c r="F2862" s="1">
        <v>68000</v>
      </c>
      <c r="G2862" t="s">
        <v>77</v>
      </c>
      <c r="H2862" t="s">
        <v>78</v>
      </c>
      <c r="I2862" t="s">
        <v>32</v>
      </c>
    </row>
    <row r="2863" spans="1:10" x14ac:dyDescent="0.25">
      <c r="A2863" s="7">
        <v>42123</v>
      </c>
      <c r="B2863">
        <v>2019</v>
      </c>
      <c r="C2863" t="s">
        <v>26</v>
      </c>
      <c r="D2863" t="s">
        <v>849</v>
      </c>
      <c r="E2863" t="s">
        <v>2586</v>
      </c>
      <c r="F2863" s="1">
        <v>65000</v>
      </c>
      <c r="G2863" t="s">
        <v>77</v>
      </c>
      <c r="H2863" t="s">
        <v>78</v>
      </c>
      <c r="I2863" t="s">
        <v>32</v>
      </c>
    </row>
    <row r="2864" spans="1:10" x14ac:dyDescent="0.25">
      <c r="A2864" s="7">
        <v>49035</v>
      </c>
      <c r="B2864">
        <v>2019</v>
      </c>
      <c r="C2864" t="s">
        <v>165</v>
      </c>
      <c r="D2864" t="s">
        <v>1387</v>
      </c>
      <c r="E2864" t="s">
        <v>1388</v>
      </c>
      <c r="F2864" s="1">
        <v>63000</v>
      </c>
      <c r="G2864" t="s">
        <v>77</v>
      </c>
      <c r="H2864" t="s">
        <v>78</v>
      </c>
      <c r="I2864" t="s">
        <v>32</v>
      </c>
    </row>
    <row r="2865" spans="1:9" x14ac:dyDescent="0.25">
      <c r="A2865" s="7">
        <v>22017</v>
      </c>
      <c r="B2865">
        <v>2019</v>
      </c>
      <c r="C2865" t="s">
        <v>127</v>
      </c>
      <c r="D2865" t="s">
        <v>514</v>
      </c>
      <c r="E2865" t="s">
        <v>515</v>
      </c>
      <c r="F2865" s="1">
        <v>57000</v>
      </c>
      <c r="G2865" t="s">
        <v>77</v>
      </c>
      <c r="H2865" t="s">
        <v>78</v>
      </c>
      <c r="I2865" t="s">
        <v>32</v>
      </c>
    </row>
    <row r="2866" spans="1:9" x14ac:dyDescent="0.25">
      <c r="A2866" s="7">
        <v>20107</v>
      </c>
      <c r="B2866">
        <v>2018</v>
      </c>
      <c r="C2866" t="s">
        <v>284</v>
      </c>
      <c r="D2866" t="s">
        <v>1356</v>
      </c>
      <c r="E2866" t="s">
        <v>1357</v>
      </c>
      <c r="F2866" s="1">
        <v>82907.985081809427</v>
      </c>
      <c r="G2866" t="s">
        <v>36</v>
      </c>
      <c r="H2866" t="s">
        <v>264</v>
      </c>
      <c r="I2866" t="s">
        <v>461</v>
      </c>
    </row>
    <row r="2867" spans="1:9" x14ac:dyDescent="0.25">
      <c r="A2867" s="7">
        <v>42021</v>
      </c>
      <c r="B2867">
        <v>2019</v>
      </c>
      <c r="C2867" t="s">
        <v>26</v>
      </c>
      <c r="D2867" t="s">
        <v>985</v>
      </c>
      <c r="E2867" t="s">
        <v>986</v>
      </c>
      <c r="F2867" s="1">
        <v>753792.58000000007</v>
      </c>
      <c r="G2867" t="s">
        <v>259</v>
      </c>
      <c r="H2867" t="s">
        <v>260</v>
      </c>
      <c r="I2867" t="s">
        <v>261</v>
      </c>
    </row>
    <row r="2868" spans="1:9" x14ac:dyDescent="0.25">
      <c r="A2868" s="7">
        <v>48335</v>
      </c>
      <c r="B2868">
        <v>2019</v>
      </c>
      <c r="C2868" t="s">
        <v>45</v>
      </c>
      <c r="D2868" t="s">
        <v>814</v>
      </c>
      <c r="E2868" t="s">
        <v>1549</v>
      </c>
      <c r="F2868" s="2">
        <v>747129</v>
      </c>
      <c r="G2868" t="s">
        <v>259</v>
      </c>
      <c r="H2868" t="s">
        <v>462</v>
      </c>
      <c r="I2868" t="s">
        <v>265</v>
      </c>
    </row>
    <row r="2869" spans="1:9" x14ac:dyDescent="0.25">
      <c r="A2869" s="7">
        <v>48083</v>
      </c>
      <c r="B2869">
        <v>2019</v>
      </c>
      <c r="C2869" t="s">
        <v>45</v>
      </c>
      <c r="D2869" t="s">
        <v>2818</v>
      </c>
      <c r="E2869" t="s">
        <v>2819</v>
      </c>
      <c r="F2869" s="2">
        <v>735814</v>
      </c>
      <c r="G2869" t="s">
        <v>259</v>
      </c>
      <c r="H2869" t="s">
        <v>462</v>
      </c>
      <c r="I2869" t="s">
        <v>265</v>
      </c>
    </row>
    <row r="2870" spans="1:9" x14ac:dyDescent="0.25">
      <c r="A2870" s="7">
        <v>40117</v>
      </c>
      <c r="B2870">
        <v>2018</v>
      </c>
      <c r="C2870" t="s">
        <v>194</v>
      </c>
      <c r="D2870" t="s">
        <v>1890</v>
      </c>
      <c r="E2870" t="s">
        <v>1891</v>
      </c>
      <c r="F2870" s="1">
        <v>733195.36317816877</v>
      </c>
      <c r="G2870" t="s">
        <v>259</v>
      </c>
      <c r="H2870" t="s">
        <v>260</v>
      </c>
      <c r="I2870" t="s">
        <v>461</v>
      </c>
    </row>
    <row r="2871" spans="1:9" x14ac:dyDescent="0.25">
      <c r="A2871" s="7">
        <v>39115</v>
      </c>
      <c r="B2871">
        <v>2019</v>
      </c>
      <c r="C2871" t="s">
        <v>65</v>
      </c>
      <c r="D2871" t="s">
        <v>297</v>
      </c>
      <c r="E2871" t="s">
        <v>3011</v>
      </c>
      <c r="F2871" s="1">
        <v>732847</v>
      </c>
      <c r="G2871" t="s">
        <v>259</v>
      </c>
      <c r="H2871" t="s">
        <v>462</v>
      </c>
      <c r="I2871" t="s">
        <v>467</v>
      </c>
    </row>
    <row r="2872" spans="1:9" x14ac:dyDescent="0.25">
      <c r="A2872" s="7">
        <v>48359</v>
      </c>
      <c r="B2872">
        <v>2019</v>
      </c>
      <c r="C2872" t="s">
        <v>45</v>
      </c>
      <c r="D2872" t="s">
        <v>305</v>
      </c>
      <c r="E2872" t="s">
        <v>306</v>
      </c>
      <c r="F2872" s="2">
        <v>726732</v>
      </c>
      <c r="G2872" t="s">
        <v>259</v>
      </c>
      <c r="H2872" t="s">
        <v>462</v>
      </c>
      <c r="I2872" t="s">
        <v>265</v>
      </c>
    </row>
    <row r="2873" spans="1:9" x14ac:dyDescent="0.25">
      <c r="A2873" s="7">
        <v>48049</v>
      </c>
      <c r="B2873">
        <v>2019</v>
      </c>
      <c r="C2873" t="s">
        <v>45</v>
      </c>
      <c r="D2873" t="s">
        <v>2018</v>
      </c>
      <c r="E2873" t="s">
        <v>3012</v>
      </c>
      <c r="F2873" s="2">
        <v>724794</v>
      </c>
      <c r="G2873" t="s">
        <v>259</v>
      </c>
      <c r="H2873" t="s">
        <v>462</v>
      </c>
      <c r="I2873" t="s">
        <v>265</v>
      </c>
    </row>
    <row r="2874" spans="1:9" x14ac:dyDescent="0.25">
      <c r="A2874" s="7">
        <v>39119</v>
      </c>
      <c r="B2874">
        <v>2019</v>
      </c>
      <c r="C2874" t="s">
        <v>65</v>
      </c>
      <c r="D2874" t="s">
        <v>1496</v>
      </c>
      <c r="E2874" t="s">
        <v>1497</v>
      </c>
      <c r="F2874" s="1">
        <v>81925</v>
      </c>
      <c r="G2874" t="s">
        <v>36</v>
      </c>
      <c r="H2874" t="s">
        <v>37</v>
      </c>
      <c r="I2874" t="s">
        <v>467</v>
      </c>
    </row>
    <row r="2875" spans="1:9" x14ac:dyDescent="0.25">
      <c r="A2875" s="7">
        <v>48249</v>
      </c>
      <c r="B2875">
        <v>2019</v>
      </c>
      <c r="C2875" t="s">
        <v>45</v>
      </c>
      <c r="D2875" t="s">
        <v>2822</v>
      </c>
      <c r="E2875" t="s">
        <v>2823</v>
      </c>
      <c r="F2875" s="1">
        <v>81647</v>
      </c>
      <c r="G2875" t="s">
        <v>36</v>
      </c>
      <c r="H2875" t="s">
        <v>264</v>
      </c>
      <c r="I2875" t="s">
        <v>265</v>
      </c>
    </row>
    <row r="2876" spans="1:9" x14ac:dyDescent="0.25">
      <c r="A2876" s="7">
        <v>48459</v>
      </c>
      <c r="B2876">
        <v>2019</v>
      </c>
      <c r="C2876" t="s">
        <v>45</v>
      </c>
      <c r="D2876" t="s">
        <v>1673</v>
      </c>
      <c r="E2876" t="s">
        <v>1674</v>
      </c>
      <c r="F2876" s="1">
        <v>81010</v>
      </c>
      <c r="G2876" t="s">
        <v>36</v>
      </c>
      <c r="H2876" t="s">
        <v>264</v>
      </c>
      <c r="I2876" t="s">
        <v>265</v>
      </c>
    </row>
    <row r="2877" spans="1:9" x14ac:dyDescent="0.25">
      <c r="A2877" s="7">
        <v>48063</v>
      </c>
      <c r="B2877">
        <v>2019</v>
      </c>
      <c r="C2877" t="s">
        <v>45</v>
      </c>
      <c r="D2877" t="s">
        <v>3062</v>
      </c>
      <c r="E2877" t="s">
        <v>3063</v>
      </c>
      <c r="F2877" s="1">
        <v>80903</v>
      </c>
      <c r="G2877" t="s">
        <v>36</v>
      </c>
      <c r="H2877" t="s">
        <v>264</v>
      </c>
      <c r="I2877" t="s">
        <v>265</v>
      </c>
    </row>
    <row r="2878" spans="1:9" x14ac:dyDescent="0.25">
      <c r="A2878" s="7" t="e">
        <v>#N/A</v>
      </c>
      <c r="B2878">
        <v>2019</v>
      </c>
      <c r="C2878" t="s">
        <v>45</v>
      </c>
      <c r="D2878" t="s">
        <v>3064</v>
      </c>
      <c r="E2878" t="s">
        <v>3065</v>
      </c>
      <c r="F2878" s="1">
        <v>80273</v>
      </c>
      <c r="G2878" t="s">
        <v>36</v>
      </c>
      <c r="H2878" t="s">
        <v>264</v>
      </c>
      <c r="I2878" t="s">
        <v>265</v>
      </c>
    </row>
    <row r="2879" spans="1:9" x14ac:dyDescent="0.25">
      <c r="A2879" s="7">
        <v>54011</v>
      </c>
      <c r="B2879">
        <v>2018</v>
      </c>
      <c r="C2879" t="s">
        <v>94</v>
      </c>
      <c r="D2879" t="s">
        <v>3013</v>
      </c>
      <c r="E2879" t="s">
        <v>3014</v>
      </c>
      <c r="F2879" s="1">
        <v>723165.10027200042</v>
      </c>
      <c r="G2879" t="s">
        <v>259</v>
      </c>
      <c r="H2879" t="s">
        <v>260</v>
      </c>
      <c r="I2879" t="s">
        <v>461</v>
      </c>
    </row>
    <row r="2880" spans="1:9" x14ac:dyDescent="0.25">
      <c r="A2880" s="7">
        <v>54087</v>
      </c>
      <c r="B2880">
        <v>2018</v>
      </c>
      <c r="C2880" t="s">
        <v>94</v>
      </c>
      <c r="D2880" t="s">
        <v>2829</v>
      </c>
      <c r="E2880" t="s">
        <v>2830</v>
      </c>
      <c r="F2880" s="1">
        <v>79121.880654475463</v>
      </c>
      <c r="G2880" t="s">
        <v>36</v>
      </c>
      <c r="H2880" t="s">
        <v>264</v>
      </c>
      <c r="I2880" t="s">
        <v>461</v>
      </c>
    </row>
    <row r="2881" spans="1:9" x14ac:dyDescent="0.25">
      <c r="A2881" s="7">
        <v>22041</v>
      </c>
      <c r="B2881">
        <v>2018</v>
      </c>
      <c r="C2881" t="s">
        <v>127</v>
      </c>
      <c r="D2881" t="s">
        <v>3066</v>
      </c>
      <c r="E2881" t="s">
        <v>3067</v>
      </c>
      <c r="F2881" s="1">
        <v>78390.161453320499</v>
      </c>
      <c r="G2881" t="s">
        <v>36</v>
      </c>
      <c r="H2881" t="s">
        <v>264</v>
      </c>
      <c r="I2881" t="s">
        <v>461</v>
      </c>
    </row>
    <row r="2882" spans="1:9" x14ac:dyDescent="0.25">
      <c r="A2882" s="7">
        <v>8087</v>
      </c>
      <c r="B2882">
        <v>2019</v>
      </c>
      <c r="C2882" t="s">
        <v>185</v>
      </c>
      <c r="D2882" t="s">
        <v>3068</v>
      </c>
      <c r="E2882" t="s">
        <v>298</v>
      </c>
      <c r="F2882" s="1">
        <v>77597</v>
      </c>
      <c r="G2882" t="s">
        <v>36</v>
      </c>
      <c r="H2882" t="s">
        <v>37</v>
      </c>
      <c r="I2882" t="s">
        <v>272</v>
      </c>
    </row>
    <row r="2883" spans="1:9" x14ac:dyDescent="0.25">
      <c r="A2883" s="7">
        <v>39029</v>
      </c>
      <c r="B2883">
        <v>2019</v>
      </c>
      <c r="C2883" t="s">
        <v>65</v>
      </c>
      <c r="D2883" t="s">
        <v>1639</v>
      </c>
      <c r="E2883" t="s">
        <v>1640</v>
      </c>
      <c r="F2883" s="1">
        <v>77584</v>
      </c>
      <c r="G2883" t="s">
        <v>36</v>
      </c>
      <c r="H2883" t="s">
        <v>37</v>
      </c>
      <c r="I2883" t="s">
        <v>467</v>
      </c>
    </row>
    <row r="2884" spans="1:9" x14ac:dyDescent="0.25">
      <c r="A2884" s="7">
        <v>39167</v>
      </c>
      <c r="B2884">
        <v>2019</v>
      </c>
      <c r="C2884" t="s">
        <v>65</v>
      </c>
      <c r="D2884" t="s">
        <v>457</v>
      </c>
      <c r="E2884" t="s">
        <v>760</v>
      </c>
      <c r="F2884" s="1">
        <v>77511</v>
      </c>
      <c r="G2884" t="s">
        <v>36</v>
      </c>
      <c r="H2884" t="s">
        <v>37</v>
      </c>
      <c r="I2884" t="s">
        <v>467</v>
      </c>
    </row>
    <row r="2885" spans="1:9" x14ac:dyDescent="0.25">
      <c r="A2885" s="7">
        <v>48049</v>
      </c>
      <c r="B2885">
        <v>2019</v>
      </c>
      <c r="C2885" t="s">
        <v>45</v>
      </c>
      <c r="D2885" t="s">
        <v>2018</v>
      </c>
      <c r="E2885" t="s">
        <v>3012</v>
      </c>
      <c r="F2885" s="1">
        <v>77472</v>
      </c>
      <c r="G2885" t="s">
        <v>36</v>
      </c>
      <c r="H2885" t="s">
        <v>264</v>
      </c>
      <c r="I2885" t="s">
        <v>265</v>
      </c>
    </row>
    <row r="2886" spans="1:9" x14ac:dyDescent="0.25">
      <c r="A2886" s="7">
        <v>8013</v>
      </c>
      <c r="B2886">
        <v>2019</v>
      </c>
      <c r="C2886" t="s">
        <v>185</v>
      </c>
      <c r="D2886" t="s">
        <v>2934</v>
      </c>
      <c r="E2886" t="s">
        <v>908</v>
      </c>
      <c r="F2886" s="1">
        <v>77470</v>
      </c>
      <c r="G2886" t="s">
        <v>36</v>
      </c>
      <c r="H2886" t="s">
        <v>37</v>
      </c>
      <c r="I2886" t="s">
        <v>272</v>
      </c>
    </row>
    <row r="2887" spans="1:9" x14ac:dyDescent="0.25">
      <c r="A2887" s="7">
        <v>30105</v>
      </c>
      <c r="B2887">
        <v>2019</v>
      </c>
      <c r="C2887" t="s">
        <v>91</v>
      </c>
      <c r="D2887" t="s">
        <v>3015</v>
      </c>
      <c r="E2887" t="s">
        <v>3016</v>
      </c>
      <c r="F2887" s="2">
        <v>722287</v>
      </c>
      <c r="G2887" t="s">
        <v>259</v>
      </c>
      <c r="H2887" t="s">
        <v>260</v>
      </c>
      <c r="I2887" t="s">
        <v>688</v>
      </c>
    </row>
    <row r="2888" spans="1:9" x14ac:dyDescent="0.25">
      <c r="A2888" s="7">
        <v>22003</v>
      </c>
      <c r="B2888">
        <v>2018</v>
      </c>
      <c r="C2888" t="s">
        <v>127</v>
      </c>
      <c r="D2888" t="s">
        <v>2787</v>
      </c>
      <c r="E2888" t="s">
        <v>2788</v>
      </c>
      <c r="F2888" s="1">
        <v>721852.27464705333</v>
      </c>
      <c r="G2888" t="s">
        <v>259</v>
      </c>
      <c r="H2888" t="s">
        <v>260</v>
      </c>
      <c r="I2888" t="s">
        <v>461</v>
      </c>
    </row>
    <row r="2889" spans="1:9" x14ac:dyDescent="0.25">
      <c r="A2889" s="7">
        <v>54073</v>
      </c>
      <c r="B2889">
        <v>2018</v>
      </c>
      <c r="C2889" t="s">
        <v>94</v>
      </c>
      <c r="D2889" t="s">
        <v>1878</v>
      </c>
      <c r="E2889" t="s">
        <v>1460</v>
      </c>
      <c r="F2889" s="1">
        <v>77276.892474735316</v>
      </c>
      <c r="G2889" t="s">
        <v>36</v>
      </c>
      <c r="H2889" t="s">
        <v>264</v>
      </c>
      <c r="I2889" t="s">
        <v>461</v>
      </c>
    </row>
    <row r="2890" spans="1:9" x14ac:dyDescent="0.25">
      <c r="A2890" s="7">
        <v>40033</v>
      </c>
      <c r="B2890">
        <v>2018</v>
      </c>
      <c r="C2890" t="s">
        <v>194</v>
      </c>
      <c r="D2890" t="s">
        <v>3071</v>
      </c>
      <c r="E2890" t="s">
        <v>3072</v>
      </c>
      <c r="F2890" s="1">
        <v>76727.647256977856</v>
      </c>
      <c r="G2890" t="s">
        <v>36</v>
      </c>
      <c r="H2890" t="s">
        <v>264</v>
      </c>
      <c r="I2890" t="s">
        <v>461</v>
      </c>
    </row>
    <row r="2891" spans="1:9" x14ac:dyDescent="0.25">
      <c r="A2891" s="7">
        <v>48029</v>
      </c>
      <c r="B2891">
        <v>2019</v>
      </c>
      <c r="C2891" t="s">
        <v>45</v>
      </c>
      <c r="D2891" t="s">
        <v>153</v>
      </c>
      <c r="E2891" t="s">
        <v>154</v>
      </c>
      <c r="F2891" s="1">
        <v>76499</v>
      </c>
      <c r="G2891" t="s">
        <v>36</v>
      </c>
      <c r="H2891" t="s">
        <v>264</v>
      </c>
      <c r="I2891" t="s">
        <v>265</v>
      </c>
    </row>
    <row r="2892" spans="1:9" x14ac:dyDescent="0.25">
      <c r="A2892" s="7">
        <v>22013</v>
      </c>
      <c r="B2892">
        <v>2018</v>
      </c>
      <c r="C2892" t="s">
        <v>127</v>
      </c>
      <c r="D2892" t="s">
        <v>1518</v>
      </c>
      <c r="E2892" t="s">
        <v>1519</v>
      </c>
      <c r="F2892" s="1">
        <v>74824.000962463906</v>
      </c>
      <c r="G2892" t="s">
        <v>36</v>
      </c>
      <c r="H2892" t="s">
        <v>264</v>
      </c>
      <c r="I2892" t="s">
        <v>461</v>
      </c>
    </row>
    <row r="2893" spans="1:9" x14ac:dyDescent="0.25">
      <c r="A2893" s="7">
        <v>48155</v>
      </c>
      <c r="B2893">
        <v>2019</v>
      </c>
      <c r="C2893" t="s">
        <v>45</v>
      </c>
      <c r="D2893" t="s">
        <v>1144</v>
      </c>
      <c r="E2893" t="s">
        <v>1145</v>
      </c>
      <c r="F2893" s="1">
        <v>74338</v>
      </c>
      <c r="G2893" t="s">
        <v>36</v>
      </c>
      <c r="H2893" t="s">
        <v>264</v>
      </c>
      <c r="I2893" t="s">
        <v>265</v>
      </c>
    </row>
    <row r="2894" spans="1:9" x14ac:dyDescent="0.25">
      <c r="A2894" s="7">
        <v>40121</v>
      </c>
      <c r="B2894">
        <v>2018</v>
      </c>
      <c r="C2894" t="s">
        <v>194</v>
      </c>
      <c r="D2894" t="s">
        <v>679</v>
      </c>
      <c r="E2894" t="s">
        <v>680</v>
      </c>
      <c r="F2894" s="1">
        <v>72763.945446906582</v>
      </c>
      <c r="G2894" t="s">
        <v>36</v>
      </c>
      <c r="H2894" t="s">
        <v>264</v>
      </c>
      <c r="I2894" t="s">
        <v>461</v>
      </c>
    </row>
    <row r="2895" spans="1:9" x14ac:dyDescent="0.25">
      <c r="A2895" s="7">
        <v>48023</v>
      </c>
      <c r="B2895">
        <v>2019</v>
      </c>
      <c r="C2895" t="s">
        <v>45</v>
      </c>
      <c r="D2895" t="s">
        <v>2136</v>
      </c>
      <c r="E2895" t="s">
        <v>2137</v>
      </c>
      <c r="F2895" s="1">
        <v>72503</v>
      </c>
      <c r="G2895" t="s">
        <v>36</v>
      </c>
      <c r="H2895" t="s">
        <v>264</v>
      </c>
      <c r="I2895" t="s">
        <v>265</v>
      </c>
    </row>
    <row r="2896" spans="1:9" x14ac:dyDescent="0.25">
      <c r="A2896" s="7">
        <v>48387</v>
      </c>
      <c r="B2896">
        <v>2019</v>
      </c>
      <c r="C2896" t="s">
        <v>45</v>
      </c>
      <c r="D2896" t="s">
        <v>3073</v>
      </c>
      <c r="E2896" t="s">
        <v>3074</v>
      </c>
      <c r="F2896" s="1">
        <v>71879</v>
      </c>
      <c r="G2896" t="s">
        <v>36</v>
      </c>
      <c r="H2896" t="s">
        <v>264</v>
      </c>
      <c r="I2896" t="s">
        <v>265</v>
      </c>
    </row>
    <row r="2897" spans="1:9" x14ac:dyDescent="0.25">
      <c r="A2897" s="7">
        <v>49039</v>
      </c>
      <c r="B2897">
        <v>2019</v>
      </c>
      <c r="C2897" t="s">
        <v>165</v>
      </c>
      <c r="D2897" t="s">
        <v>3060</v>
      </c>
      <c r="E2897" t="s">
        <v>3061</v>
      </c>
      <c r="F2897" s="1">
        <v>71819</v>
      </c>
      <c r="G2897" t="s">
        <v>36</v>
      </c>
      <c r="H2897" t="s">
        <v>264</v>
      </c>
      <c r="I2897" t="s">
        <v>538</v>
      </c>
    </row>
    <row r="2898" spans="1:9" x14ac:dyDescent="0.25">
      <c r="A2898" s="7">
        <v>39155</v>
      </c>
      <c r="B2898">
        <v>2019</v>
      </c>
      <c r="C2898" t="s">
        <v>65</v>
      </c>
      <c r="D2898" t="s">
        <v>1234</v>
      </c>
      <c r="E2898" t="s">
        <v>1235</v>
      </c>
      <c r="F2898" s="1">
        <v>71199</v>
      </c>
      <c r="G2898" t="s">
        <v>36</v>
      </c>
      <c r="H2898" t="s">
        <v>37</v>
      </c>
      <c r="I2898" t="s">
        <v>467</v>
      </c>
    </row>
    <row r="2899" spans="1:9" x14ac:dyDescent="0.25">
      <c r="A2899" s="7">
        <v>40031</v>
      </c>
      <c r="B2899">
        <v>2018</v>
      </c>
      <c r="C2899" t="s">
        <v>194</v>
      </c>
      <c r="D2899" t="s">
        <v>3006</v>
      </c>
      <c r="E2899" t="s">
        <v>1897</v>
      </c>
      <c r="F2899" s="2">
        <v>70708.432627526461</v>
      </c>
      <c r="G2899" t="s">
        <v>36</v>
      </c>
      <c r="H2899" t="s">
        <v>264</v>
      </c>
      <c r="I2899" t="s">
        <v>461</v>
      </c>
    </row>
    <row r="2900" spans="1:9" x14ac:dyDescent="0.25">
      <c r="A2900" s="7">
        <v>39127</v>
      </c>
      <c r="B2900">
        <v>2019</v>
      </c>
      <c r="C2900" t="s">
        <v>65</v>
      </c>
      <c r="D2900" t="s">
        <v>1689</v>
      </c>
      <c r="E2900" t="s">
        <v>2992</v>
      </c>
      <c r="F2900" s="1">
        <v>69622</v>
      </c>
      <c r="G2900" t="s">
        <v>36</v>
      </c>
      <c r="H2900" t="s">
        <v>37</v>
      </c>
      <c r="I2900" t="s">
        <v>467</v>
      </c>
    </row>
    <row r="2901" spans="1:9" x14ac:dyDescent="0.25">
      <c r="A2901" s="7">
        <v>30105</v>
      </c>
      <c r="B2901">
        <v>2019</v>
      </c>
      <c r="C2901" t="s">
        <v>91</v>
      </c>
      <c r="D2901" t="s">
        <v>3015</v>
      </c>
      <c r="E2901" t="s">
        <v>3016</v>
      </c>
      <c r="F2901" s="2">
        <v>68631</v>
      </c>
      <c r="G2901" t="s">
        <v>36</v>
      </c>
      <c r="H2901" t="s">
        <v>264</v>
      </c>
      <c r="I2901" t="s">
        <v>688</v>
      </c>
    </row>
    <row r="2902" spans="1:9" x14ac:dyDescent="0.25">
      <c r="A2902" s="7">
        <v>8083</v>
      </c>
      <c r="B2902">
        <v>2019</v>
      </c>
      <c r="C2902" t="s">
        <v>185</v>
      </c>
      <c r="D2902" t="s">
        <v>491</v>
      </c>
      <c r="E2902" t="s">
        <v>492</v>
      </c>
      <c r="F2902" s="2">
        <v>68116</v>
      </c>
      <c r="G2902" t="s">
        <v>36</v>
      </c>
      <c r="H2902" t="s">
        <v>37</v>
      </c>
      <c r="I2902" t="s">
        <v>272</v>
      </c>
    </row>
    <row r="2903" spans="1:9" x14ac:dyDescent="0.25">
      <c r="A2903" s="7">
        <v>22079</v>
      </c>
      <c r="B2903">
        <v>2018</v>
      </c>
      <c r="C2903" t="s">
        <v>127</v>
      </c>
      <c r="D2903" t="s">
        <v>1914</v>
      </c>
      <c r="E2903" t="s">
        <v>1915</v>
      </c>
      <c r="F2903" s="1">
        <v>66765.786814244464</v>
      </c>
      <c r="G2903" t="s">
        <v>36</v>
      </c>
      <c r="H2903" t="s">
        <v>264</v>
      </c>
      <c r="I2903" t="s">
        <v>461</v>
      </c>
    </row>
    <row r="2904" spans="1:9" x14ac:dyDescent="0.25">
      <c r="A2904" s="7">
        <v>38049</v>
      </c>
      <c r="B2904">
        <v>2019</v>
      </c>
      <c r="C2904" t="s">
        <v>33</v>
      </c>
      <c r="D2904" t="s">
        <v>2540</v>
      </c>
      <c r="E2904" t="s">
        <v>2541</v>
      </c>
      <c r="F2904" s="6">
        <v>66672</v>
      </c>
      <c r="G2904" t="s">
        <v>36</v>
      </c>
      <c r="H2904" t="s">
        <v>37</v>
      </c>
      <c r="I2904" t="s">
        <v>38</v>
      </c>
    </row>
    <row r="2905" spans="1:9" x14ac:dyDescent="0.25">
      <c r="A2905" s="7">
        <v>42031</v>
      </c>
      <c r="B2905">
        <v>2019</v>
      </c>
      <c r="C2905" t="s">
        <v>26</v>
      </c>
      <c r="D2905" t="s">
        <v>1857</v>
      </c>
      <c r="E2905" t="s">
        <v>1858</v>
      </c>
      <c r="F2905" s="1">
        <v>66328.290000000008</v>
      </c>
      <c r="G2905" t="s">
        <v>454</v>
      </c>
      <c r="H2905" t="s">
        <v>264</v>
      </c>
      <c r="I2905" t="s">
        <v>261</v>
      </c>
    </row>
    <row r="2906" spans="1:9" x14ac:dyDescent="0.25">
      <c r="A2906" s="7">
        <v>20169</v>
      </c>
      <c r="B2906">
        <v>2018</v>
      </c>
      <c r="C2906" t="s">
        <v>284</v>
      </c>
      <c r="D2906" t="s">
        <v>1702</v>
      </c>
      <c r="E2906" t="s">
        <v>3075</v>
      </c>
      <c r="F2906" s="1">
        <v>65636.091193455242</v>
      </c>
      <c r="G2906" t="s">
        <v>36</v>
      </c>
      <c r="H2906" t="s">
        <v>264</v>
      </c>
      <c r="I2906" t="s">
        <v>461</v>
      </c>
    </row>
    <row r="2907" spans="1:9" x14ac:dyDescent="0.25">
      <c r="A2907" s="7">
        <v>48471</v>
      </c>
      <c r="B2907">
        <v>2019</v>
      </c>
      <c r="C2907" t="s">
        <v>45</v>
      </c>
      <c r="D2907" t="s">
        <v>1455</v>
      </c>
      <c r="E2907" t="s">
        <v>2915</v>
      </c>
      <c r="F2907" s="1">
        <v>65396</v>
      </c>
      <c r="G2907" t="s">
        <v>36</v>
      </c>
      <c r="H2907" t="s">
        <v>264</v>
      </c>
      <c r="I2907" t="s">
        <v>265</v>
      </c>
    </row>
    <row r="2908" spans="1:9" x14ac:dyDescent="0.25">
      <c r="A2908" s="7">
        <v>30051</v>
      </c>
      <c r="B2908">
        <v>2019</v>
      </c>
      <c r="C2908" t="s">
        <v>91</v>
      </c>
      <c r="D2908" t="s">
        <v>1319</v>
      </c>
      <c r="E2908" t="s">
        <v>3010</v>
      </c>
      <c r="F2908" s="2">
        <v>65021</v>
      </c>
      <c r="G2908" t="s">
        <v>36</v>
      </c>
      <c r="H2908" t="s">
        <v>264</v>
      </c>
      <c r="I2908" t="s">
        <v>688</v>
      </c>
    </row>
    <row r="2909" spans="1:9" x14ac:dyDescent="0.25">
      <c r="A2909" s="7">
        <v>20111</v>
      </c>
      <c r="B2909">
        <v>2018</v>
      </c>
      <c r="C2909" t="s">
        <v>284</v>
      </c>
      <c r="D2909" t="s">
        <v>823</v>
      </c>
      <c r="E2909" t="s">
        <v>1474</v>
      </c>
      <c r="F2909" s="1">
        <v>64631.186717998076</v>
      </c>
      <c r="G2909" t="s">
        <v>36</v>
      </c>
      <c r="H2909" t="s">
        <v>264</v>
      </c>
      <c r="I2909" t="s">
        <v>461</v>
      </c>
    </row>
    <row r="2910" spans="1:9" x14ac:dyDescent="0.25">
      <c r="A2910" s="7">
        <v>48293</v>
      </c>
      <c r="B2910">
        <v>2019</v>
      </c>
      <c r="C2910" t="s">
        <v>45</v>
      </c>
      <c r="D2910" t="s">
        <v>1092</v>
      </c>
      <c r="E2910" t="s">
        <v>1093</v>
      </c>
      <c r="F2910" s="1">
        <v>63382</v>
      </c>
      <c r="G2910" t="s">
        <v>36</v>
      </c>
      <c r="H2910" t="s">
        <v>264</v>
      </c>
      <c r="I2910" t="s">
        <v>265</v>
      </c>
    </row>
    <row r="2911" spans="1:9" x14ac:dyDescent="0.25">
      <c r="A2911" s="7">
        <v>54033</v>
      </c>
      <c r="B2911">
        <v>2018</v>
      </c>
      <c r="C2911" t="s">
        <v>94</v>
      </c>
      <c r="D2911" t="s">
        <v>714</v>
      </c>
      <c r="E2911" t="s">
        <v>715</v>
      </c>
      <c r="F2911" s="1">
        <v>63043.90279114533</v>
      </c>
      <c r="G2911" t="s">
        <v>36</v>
      </c>
      <c r="H2911" t="s">
        <v>264</v>
      </c>
      <c r="I2911" t="s">
        <v>461</v>
      </c>
    </row>
    <row r="2912" spans="1:9" x14ac:dyDescent="0.25">
      <c r="A2912" s="7">
        <v>54067</v>
      </c>
      <c r="B2912">
        <v>2018</v>
      </c>
      <c r="C2912" t="s">
        <v>94</v>
      </c>
      <c r="D2912" t="s">
        <v>3059</v>
      </c>
      <c r="E2912" t="s">
        <v>2984</v>
      </c>
      <c r="F2912" s="1">
        <v>698107.34925613028</v>
      </c>
      <c r="G2912" t="s">
        <v>259</v>
      </c>
      <c r="H2912" t="s">
        <v>260</v>
      </c>
      <c r="I2912" t="s">
        <v>461</v>
      </c>
    </row>
    <row r="2913" spans="1:10" x14ac:dyDescent="0.25">
      <c r="A2913" s="7">
        <v>49039</v>
      </c>
      <c r="B2913">
        <v>2019</v>
      </c>
      <c r="C2913" t="s">
        <v>165</v>
      </c>
      <c r="D2913" t="s">
        <v>3060</v>
      </c>
      <c r="E2913" t="s">
        <v>3061</v>
      </c>
      <c r="F2913" s="1">
        <v>666573</v>
      </c>
      <c r="G2913" t="s">
        <v>259</v>
      </c>
      <c r="H2913" t="s">
        <v>260</v>
      </c>
      <c r="I2913" t="s">
        <v>538</v>
      </c>
      <c r="J2913" t="s">
        <v>473</v>
      </c>
    </row>
    <row r="2914" spans="1:10" x14ac:dyDescent="0.25">
      <c r="A2914" s="7">
        <v>19033</v>
      </c>
      <c r="B2914">
        <v>2019</v>
      </c>
      <c r="C2914" t="s">
        <v>207</v>
      </c>
      <c r="D2914" t="s">
        <v>1744</v>
      </c>
      <c r="E2914" t="s">
        <v>1745</v>
      </c>
      <c r="F2914" s="1">
        <v>42</v>
      </c>
      <c r="G2914" t="s">
        <v>42</v>
      </c>
      <c r="H2914" t="s">
        <v>43</v>
      </c>
      <c r="I2914" t="s">
        <v>44</v>
      </c>
    </row>
    <row r="2915" spans="1:10" x14ac:dyDescent="0.25">
      <c r="A2915" s="7">
        <v>31053</v>
      </c>
      <c r="B2915">
        <v>2019</v>
      </c>
      <c r="C2915" t="s">
        <v>1013</v>
      </c>
      <c r="D2915" t="s">
        <v>1713</v>
      </c>
      <c r="E2915" t="s">
        <v>3036</v>
      </c>
      <c r="F2915" s="1">
        <v>40.9</v>
      </c>
      <c r="G2915" t="s">
        <v>42</v>
      </c>
      <c r="H2915" t="s">
        <v>43</v>
      </c>
      <c r="I2915" t="s">
        <v>44</v>
      </c>
    </row>
    <row r="2916" spans="1:10" x14ac:dyDescent="0.25">
      <c r="A2916" s="7">
        <v>19055</v>
      </c>
      <c r="B2916">
        <v>2019</v>
      </c>
      <c r="C2916" t="s">
        <v>207</v>
      </c>
      <c r="D2916" t="s">
        <v>398</v>
      </c>
      <c r="E2916" t="s">
        <v>3078</v>
      </c>
      <c r="F2916" s="1">
        <v>40.799999999999997</v>
      </c>
      <c r="G2916" t="s">
        <v>42</v>
      </c>
      <c r="H2916" t="s">
        <v>43</v>
      </c>
      <c r="I2916" t="s">
        <v>44</v>
      </c>
    </row>
    <row r="2917" spans="1:10" x14ac:dyDescent="0.25">
      <c r="A2917" s="7">
        <v>46069</v>
      </c>
      <c r="B2917">
        <v>2019</v>
      </c>
      <c r="C2917" t="s">
        <v>1139</v>
      </c>
      <c r="D2917" t="s">
        <v>3079</v>
      </c>
      <c r="E2917" t="s">
        <v>3080</v>
      </c>
      <c r="F2917" s="1">
        <v>40.5</v>
      </c>
      <c r="G2917" t="s">
        <v>42</v>
      </c>
      <c r="H2917" t="s">
        <v>43</v>
      </c>
      <c r="I2917" t="s">
        <v>44</v>
      </c>
    </row>
    <row r="2918" spans="1:10" x14ac:dyDescent="0.25">
      <c r="A2918" s="7">
        <v>9007</v>
      </c>
      <c r="B2918">
        <v>2019</v>
      </c>
      <c r="C2918" t="s">
        <v>252</v>
      </c>
      <c r="D2918" t="s">
        <v>149</v>
      </c>
      <c r="E2918" t="s">
        <v>1134</v>
      </c>
      <c r="F2918" s="1">
        <v>2</v>
      </c>
      <c r="G2918" t="s">
        <v>97</v>
      </c>
      <c r="H2918" t="s">
        <v>43</v>
      </c>
      <c r="I2918" t="s">
        <v>44</v>
      </c>
    </row>
    <row r="2919" spans="1:10" x14ac:dyDescent="0.25">
      <c r="A2919" s="7">
        <v>13089</v>
      </c>
      <c r="B2919">
        <v>2019</v>
      </c>
      <c r="C2919" t="s">
        <v>109</v>
      </c>
      <c r="D2919" t="s">
        <v>1172</v>
      </c>
      <c r="E2919" t="s">
        <v>3081</v>
      </c>
      <c r="F2919" s="1">
        <v>2</v>
      </c>
      <c r="G2919" t="s">
        <v>97</v>
      </c>
      <c r="H2919" t="s">
        <v>43</v>
      </c>
      <c r="I2919" t="s">
        <v>44</v>
      </c>
    </row>
    <row r="2920" spans="1:10" x14ac:dyDescent="0.25">
      <c r="A2920" s="7">
        <v>13195</v>
      </c>
      <c r="B2920">
        <v>2019</v>
      </c>
      <c r="C2920" t="s">
        <v>109</v>
      </c>
      <c r="D2920" t="s">
        <v>782</v>
      </c>
      <c r="E2920" t="s">
        <v>3082</v>
      </c>
      <c r="F2920" s="1">
        <v>2</v>
      </c>
      <c r="G2920" t="s">
        <v>97</v>
      </c>
      <c r="H2920" t="s">
        <v>43</v>
      </c>
      <c r="I2920" t="s">
        <v>44</v>
      </c>
    </row>
    <row r="2921" spans="1:10" x14ac:dyDescent="0.25">
      <c r="A2921" s="7">
        <v>16083</v>
      </c>
      <c r="B2921">
        <v>2019</v>
      </c>
      <c r="C2921" t="s">
        <v>380</v>
      </c>
      <c r="D2921" t="s">
        <v>2062</v>
      </c>
      <c r="E2921" t="s">
        <v>2063</v>
      </c>
      <c r="F2921" s="1">
        <v>2</v>
      </c>
      <c r="G2921" t="s">
        <v>97</v>
      </c>
      <c r="H2921" t="s">
        <v>43</v>
      </c>
      <c r="I2921" t="s">
        <v>44</v>
      </c>
    </row>
    <row r="2922" spans="1:10" x14ac:dyDescent="0.25">
      <c r="A2922" s="7">
        <v>51071</v>
      </c>
      <c r="B2922">
        <v>2019</v>
      </c>
      <c r="C2922" t="s">
        <v>355</v>
      </c>
      <c r="D2922" t="s">
        <v>3083</v>
      </c>
      <c r="E2922" t="s">
        <v>3084</v>
      </c>
      <c r="F2922" s="1">
        <v>27.2</v>
      </c>
      <c r="G2922" t="s">
        <v>71</v>
      </c>
      <c r="H2922" t="s">
        <v>43</v>
      </c>
      <c r="I2922" t="s">
        <v>44</v>
      </c>
      <c r="J2922" t="s">
        <v>72</v>
      </c>
    </row>
    <row r="2923" spans="1:10" x14ac:dyDescent="0.25">
      <c r="A2923" s="7">
        <v>55003</v>
      </c>
      <c r="B2923">
        <v>2019</v>
      </c>
      <c r="C2923" t="s">
        <v>242</v>
      </c>
      <c r="D2923" t="s">
        <v>3085</v>
      </c>
      <c r="E2923" t="s">
        <v>3086</v>
      </c>
      <c r="F2923" s="1">
        <v>27.2</v>
      </c>
      <c r="G2923" t="s">
        <v>71</v>
      </c>
      <c r="H2923" t="s">
        <v>43</v>
      </c>
      <c r="I2923" t="s">
        <v>44</v>
      </c>
      <c r="J2923" t="s">
        <v>72</v>
      </c>
    </row>
    <row r="2924" spans="1:10" x14ac:dyDescent="0.25">
      <c r="A2924" s="7">
        <v>27015</v>
      </c>
      <c r="B2924">
        <v>2019</v>
      </c>
      <c r="C2924" t="s">
        <v>319</v>
      </c>
      <c r="D2924" t="s">
        <v>2018</v>
      </c>
      <c r="E2924" t="s">
        <v>3087</v>
      </c>
      <c r="F2924" s="1">
        <v>27</v>
      </c>
      <c r="G2924" t="s">
        <v>71</v>
      </c>
      <c r="H2924" t="s">
        <v>43</v>
      </c>
      <c r="I2924" t="s">
        <v>44</v>
      </c>
      <c r="J2924" t="s">
        <v>72</v>
      </c>
    </row>
    <row r="2925" spans="1:10" x14ac:dyDescent="0.25">
      <c r="A2925" s="7">
        <v>18037</v>
      </c>
      <c r="B2925">
        <v>2019</v>
      </c>
      <c r="C2925" t="s">
        <v>56</v>
      </c>
      <c r="D2925" t="s">
        <v>2683</v>
      </c>
      <c r="E2925" t="s">
        <v>2684</v>
      </c>
      <c r="F2925" s="1">
        <v>2</v>
      </c>
      <c r="G2925" t="s">
        <v>97</v>
      </c>
      <c r="H2925" t="s">
        <v>43</v>
      </c>
      <c r="I2925" t="s">
        <v>44</v>
      </c>
    </row>
    <row r="2926" spans="1:10" x14ac:dyDescent="0.25">
      <c r="A2926" s="7">
        <v>27093</v>
      </c>
      <c r="B2926">
        <v>2019</v>
      </c>
      <c r="C2926" t="s">
        <v>319</v>
      </c>
      <c r="D2926" t="s">
        <v>3088</v>
      </c>
      <c r="E2926" t="s">
        <v>3089</v>
      </c>
      <c r="F2926" s="1">
        <v>2</v>
      </c>
      <c r="G2926" t="s">
        <v>97</v>
      </c>
      <c r="H2926" t="s">
        <v>43</v>
      </c>
      <c r="I2926" t="s">
        <v>44</v>
      </c>
    </row>
    <row r="2927" spans="1:10" x14ac:dyDescent="0.25">
      <c r="A2927" s="7">
        <v>30095</v>
      </c>
      <c r="B2927">
        <v>2019</v>
      </c>
      <c r="C2927" t="s">
        <v>91</v>
      </c>
      <c r="D2927" t="s">
        <v>2874</v>
      </c>
      <c r="E2927" t="s">
        <v>2875</v>
      </c>
      <c r="F2927" s="1">
        <v>2</v>
      </c>
      <c r="G2927" t="s">
        <v>97</v>
      </c>
      <c r="H2927" t="s">
        <v>43</v>
      </c>
      <c r="I2927" t="s">
        <v>44</v>
      </c>
    </row>
    <row r="2928" spans="1:10" x14ac:dyDescent="0.25">
      <c r="A2928" s="7">
        <v>36013</v>
      </c>
      <c r="B2928">
        <v>2019</v>
      </c>
      <c r="C2928" t="s">
        <v>116</v>
      </c>
      <c r="D2928" t="s">
        <v>2652</v>
      </c>
      <c r="E2928" t="s">
        <v>2653</v>
      </c>
      <c r="F2928" s="1">
        <v>2</v>
      </c>
      <c r="G2928" t="s">
        <v>97</v>
      </c>
      <c r="H2928" t="s">
        <v>43</v>
      </c>
      <c r="I2928" t="s">
        <v>44</v>
      </c>
    </row>
    <row r="2929" spans="1:9" x14ac:dyDescent="0.25">
      <c r="A2929" s="7">
        <v>36077</v>
      </c>
      <c r="B2929">
        <v>2019</v>
      </c>
      <c r="C2929" t="s">
        <v>116</v>
      </c>
      <c r="D2929" t="s">
        <v>1487</v>
      </c>
      <c r="E2929" t="s">
        <v>3090</v>
      </c>
      <c r="F2929" s="1">
        <v>2</v>
      </c>
      <c r="G2929" t="s">
        <v>97</v>
      </c>
      <c r="H2929" t="s">
        <v>43</v>
      </c>
      <c r="I2929" t="s">
        <v>44</v>
      </c>
    </row>
    <row r="2930" spans="1:9" x14ac:dyDescent="0.25">
      <c r="A2930" s="7">
        <v>36095</v>
      </c>
      <c r="B2930">
        <v>2019</v>
      </c>
      <c r="C2930" t="s">
        <v>116</v>
      </c>
      <c r="D2930" t="s">
        <v>3091</v>
      </c>
      <c r="E2930" t="s">
        <v>3092</v>
      </c>
      <c r="F2930" s="1">
        <v>2</v>
      </c>
      <c r="G2930" t="s">
        <v>97</v>
      </c>
      <c r="H2930" t="s">
        <v>43</v>
      </c>
      <c r="I2930" t="s">
        <v>44</v>
      </c>
    </row>
    <row r="2931" spans="1:9" x14ac:dyDescent="0.25">
      <c r="A2931" s="7">
        <v>36099</v>
      </c>
      <c r="B2931">
        <v>2019</v>
      </c>
      <c r="C2931" t="s">
        <v>116</v>
      </c>
      <c r="D2931" t="s">
        <v>3093</v>
      </c>
      <c r="E2931" t="s">
        <v>3094</v>
      </c>
      <c r="F2931" s="1">
        <v>2</v>
      </c>
      <c r="G2931" t="s">
        <v>97</v>
      </c>
      <c r="H2931" t="s">
        <v>43</v>
      </c>
      <c r="I2931" t="s">
        <v>44</v>
      </c>
    </row>
    <row r="2932" spans="1:9" x14ac:dyDescent="0.25">
      <c r="A2932" s="7">
        <v>36101</v>
      </c>
      <c r="B2932">
        <v>2019</v>
      </c>
      <c r="C2932" t="s">
        <v>116</v>
      </c>
      <c r="D2932" t="s">
        <v>2039</v>
      </c>
      <c r="E2932" t="s">
        <v>2040</v>
      </c>
      <c r="F2932" s="1">
        <v>2</v>
      </c>
      <c r="G2932" t="s">
        <v>97</v>
      </c>
      <c r="H2932" t="s">
        <v>43</v>
      </c>
      <c r="I2932" t="s">
        <v>44</v>
      </c>
    </row>
    <row r="2933" spans="1:9" x14ac:dyDescent="0.25">
      <c r="A2933" s="7">
        <v>39093</v>
      </c>
      <c r="B2933">
        <v>2019</v>
      </c>
      <c r="C2933" t="s">
        <v>65</v>
      </c>
      <c r="D2933" t="s">
        <v>1966</v>
      </c>
      <c r="E2933" t="s">
        <v>1967</v>
      </c>
      <c r="F2933" s="1">
        <v>2</v>
      </c>
      <c r="G2933" t="s">
        <v>97</v>
      </c>
      <c r="H2933" t="s">
        <v>43</v>
      </c>
      <c r="I2933" t="s">
        <v>44</v>
      </c>
    </row>
    <row r="2934" spans="1:9" x14ac:dyDescent="0.25">
      <c r="A2934" s="7">
        <v>48121</v>
      </c>
      <c r="B2934">
        <v>2019</v>
      </c>
      <c r="C2934" t="s">
        <v>45</v>
      </c>
      <c r="D2934" t="s">
        <v>684</v>
      </c>
      <c r="E2934" t="s">
        <v>685</v>
      </c>
      <c r="F2934" s="1">
        <v>2</v>
      </c>
      <c r="G2934" t="s">
        <v>97</v>
      </c>
      <c r="H2934" t="s">
        <v>43</v>
      </c>
      <c r="I2934" t="s">
        <v>44</v>
      </c>
    </row>
    <row r="2935" spans="1:9" x14ac:dyDescent="0.25">
      <c r="A2935" s="7">
        <v>49053</v>
      </c>
      <c r="B2935">
        <v>2019</v>
      </c>
      <c r="C2935" t="s">
        <v>165</v>
      </c>
      <c r="D2935" t="s">
        <v>457</v>
      </c>
      <c r="E2935" t="s">
        <v>2665</v>
      </c>
      <c r="F2935" s="1">
        <v>2</v>
      </c>
      <c r="G2935" t="s">
        <v>97</v>
      </c>
      <c r="H2935" t="s">
        <v>43</v>
      </c>
      <c r="I2935" t="s">
        <v>44</v>
      </c>
    </row>
    <row r="2936" spans="1:9" x14ac:dyDescent="0.25">
      <c r="A2936" s="7">
        <v>51041</v>
      </c>
      <c r="B2936">
        <v>2019</v>
      </c>
      <c r="C2936" t="s">
        <v>355</v>
      </c>
      <c r="D2936" t="s">
        <v>1951</v>
      </c>
      <c r="E2936" t="s">
        <v>1952</v>
      </c>
      <c r="F2936" s="1">
        <v>2</v>
      </c>
      <c r="G2936" t="s">
        <v>97</v>
      </c>
      <c r="H2936" t="s">
        <v>43</v>
      </c>
      <c r="I2936" t="s">
        <v>44</v>
      </c>
    </row>
    <row r="2937" spans="1:9" x14ac:dyDescent="0.25">
      <c r="A2937" s="7">
        <v>55081</v>
      </c>
      <c r="B2937">
        <v>2019</v>
      </c>
      <c r="C2937" t="s">
        <v>242</v>
      </c>
      <c r="D2937" t="s">
        <v>110</v>
      </c>
      <c r="E2937" t="s">
        <v>3095</v>
      </c>
      <c r="F2937" s="1">
        <v>2</v>
      </c>
      <c r="G2937" t="s">
        <v>97</v>
      </c>
      <c r="H2937" t="s">
        <v>43</v>
      </c>
      <c r="I2937" t="s">
        <v>44</v>
      </c>
    </row>
    <row r="2938" spans="1:9" x14ac:dyDescent="0.25">
      <c r="A2938" s="7">
        <v>55119</v>
      </c>
      <c r="B2938">
        <v>2019</v>
      </c>
      <c r="C2938" t="s">
        <v>242</v>
      </c>
      <c r="D2938" t="s">
        <v>218</v>
      </c>
      <c r="E2938" t="s">
        <v>3096</v>
      </c>
      <c r="F2938" s="1">
        <v>2</v>
      </c>
      <c r="G2938" t="s">
        <v>97</v>
      </c>
      <c r="H2938" t="s">
        <v>43</v>
      </c>
      <c r="I2938" t="s">
        <v>44</v>
      </c>
    </row>
    <row r="2939" spans="1:9" x14ac:dyDescent="0.25">
      <c r="A2939" s="7">
        <v>12103</v>
      </c>
      <c r="B2939">
        <v>2019</v>
      </c>
      <c r="C2939" t="s">
        <v>119</v>
      </c>
      <c r="D2939" t="s">
        <v>865</v>
      </c>
      <c r="E2939" t="s">
        <v>866</v>
      </c>
      <c r="F2939" s="1">
        <v>1.9</v>
      </c>
      <c r="G2939" t="s">
        <v>97</v>
      </c>
      <c r="H2939" t="s">
        <v>43</v>
      </c>
      <c r="I2939" t="s">
        <v>44</v>
      </c>
    </row>
    <row r="2940" spans="1:9" x14ac:dyDescent="0.25">
      <c r="A2940" s="7">
        <v>13271</v>
      </c>
      <c r="B2940">
        <v>2019</v>
      </c>
      <c r="C2940" t="s">
        <v>109</v>
      </c>
      <c r="D2940" t="s">
        <v>3097</v>
      </c>
      <c r="E2940" t="s">
        <v>3098</v>
      </c>
      <c r="F2940" s="1">
        <v>1.9</v>
      </c>
      <c r="G2940" t="s">
        <v>97</v>
      </c>
      <c r="H2940" t="s">
        <v>43</v>
      </c>
      <c r="I2940" t="s">
        <v>44</v>
      </c>
    </row>
    <row r="2941" spans="1:9" x14ac:dyDescent="0.25">
      <c r="A2941" s="7">
        <v>13273</v>
      </c>
      <c r="B2941">
        <v>2019</v>
      </c>
      <c r="C2941" t="s">
        <v>109</v>
      </c>
      <c r="D2941" t="s">
        <v>1680</v>
      </c>
      <c r="E2941" t="s">
        <v>3099</v>
      </c>
      <c r="F2941" s="1">
        <v>1.9</v>
      </c>
      <c r="G2941" t="s">
        <v>97</v>
      </c>
      <c r="H2941" t="s">
        <v>43</v>
      </c>
      <c r="I2941" t="s">
        <v>44</v>
      </c>
    </row>
    <row r="2942" spans="1:9" x14ac:dyDescent="0.25">
      <c r="A2942" s="7">
        <v>17199</v>
      </c>
      <c r="B2942">
        <v>2019</v>
      </c>
      <c r="C2942" t="s">
        <v>122</v>
      </c>
      <c r="D2942" t="s">
        <v>1283</v>
      </c>
      <c r="E2942" t="s">
        <v>1284</v>
      </c>
      <c r="F2942" s="1">
        <v>1.9</v>
      </c>
      <c r="G2942" t="s">
        <v>97</v>
      </c>
      <c r="H2942" t="s">
        <v>43</v>
      </c>
      <c r="I2942" t="s">
        <v>44</v>
      </c>
    </row>
    <row r="2943" spans="1:9" x14ac:dyDescent="0.25">
      <c r="A2943" s="7">
        <v>26147</v>
      </c>
      <c r="B2943">
        <v>2019</v>
      </c>
      <c r="C2943" t="s">
        <v>171</v>
      </c>
      <c r="D2943" t="s">
        <v>634</v>
      </c>
      <c r="E2943" t="s">
        <v>635</v>
      </c>
      <c r="F2943" s="1">
        <v>1.9</v>
      </c>
      <c r="G2943" t="s">
        <v>97</v>
      </c>
      <c r="H2943" t="s">
        <v>43</v>
      </c>
      <c r="I2943" t="s">
        <v>44</v>
      </c>
    </row>
    <row r="2944" spans="1:9" x14ac:dyDescent="0.25">
      <c r="A2944" s="7">
        <v>37119</v>
      </c>
      <c r="B2944">
        <v>2019</v>
      </c>
      <c r="C2944" t="s">
        <v>168</v>
      </c>
      <c r="D2944" t="s">
        <v>3100</v>
      </c>
      <c r="E2944" t="s">
        <v>3101</v>
      </c>
      <c r="F2944" s="1">
        <v>1.9</v>
      </c>
      <c r="G2944" t="s">
        <v>97</v>
      </c>
      <c r="H2944" t="s">
        <v>43</v>
      </c>
      <c r="I2944" t="s">
        <v>44</v>
      </c>
    </row>
    <row r="2945" spans="1:11" x14ac:dyDescent="0.25">
      <c r="A2945" s="7">
        <v>36113</v>
      </c>
      <c r="B2945">
        <v>2019</v>
      </c>
      <c r="C2945" t="s">
        <v>116</v>
      </c>
      <c r="D2945" t="s">
        <v>849</v>
      </c>
      <c r="E2945" t="s">
        <v>3102</v>
      </c>
      <c r="F2945" s="1">
        <v>1.9</v>
      </c>
      <c r="G2945" t="s">
        <v>97</v>
      </c>
      <c r="H2945" t="s">
        <v>43</v>
      </c>
      <c r="I2945" t="s">
        <v>44</v>
      </c>
    </row>
    <row r="2946" spans="1:11" x14ac:dyDescent="0.25">
      <c r="A2946" s="7">
        <v>26163</v>
      </c>
      <c r="B2946">
        <v>2019</v>
      </c>
      <c r="C2946" t="s">
        <v>171</v>
      </c>
      <c r="D2946" t="s">
        <v>421</v>
      </c>
      <c r="E2946" t="s">
        <v>869</v>
      </c>
      <c r="F2946">
        <v>532.5</v>
      </c>
      <c r="G2946" t="s">
        <v>238</v>
      </c>
      <c r="H2946" t="s">
        <v>43</v>
      </c>
      <c r="I2946" t="s">
        <v>44</v>
      </c>
      <c r="J2946" t="s">
        <v>239</v>
      </c>
      <c r="K2946">
        <v>2015.6666666666667</v>
      </c>
    </row>
    <row r="2947" spans="1:11" x14ac:dyDescent="0.25">
      <c r="A2947" s="7">
        <v>18129</v>
      </c>
      <c r="B2947">
        <v>2019</v>
      </c>
      <c r="C2947" t="s">
        <v>56</v>
      </c>
      <c r="D2947" t="s">
        <v>2172</v>
      </c>
      <c r="E2947" t="s">
        <v>2173</v>
      </c>
      <c r="F2947" s="1">
        <v>530.4</v>
      </c>
      <c r="G2947" t="s">
        <v>63</v>
      </c>
      <c r="H2947" t="s">
        <v>43</v>
      </c>
      <c r="I2947" t="s">
        <v>44</v>
      </c>
      <c r="J2947" t="s">
        <v>64</v>
      </c>
    </row>
    <row r="2948" spans="1:11" x14ac:dyDescent="0.25">
      <c r="A2948" s="7">
        <v>29095</v>
      </c>
      <c r="B2948">
        <v>2019</v>
      </c>
      <c r="C2948" t="s">
        <v>837</v>
      </c>
      <c r="D2948" t="s">
        <v>670</v>
      </c>
      <c r="E2948" t="s">
        <v>1253</v>
      </c>
      <c r="F2948">
        <v>524</v>
      </c>
      <c r="G2948" t="s">
        <v>238</v>
      </c>
      <c r="H2948" t="s">
        <v>43</v>
      </c>
      <c r="I2948" t="s">
        <v>44</v>
      </c>
      <c r="J2948" t="s">
        <v>239</v>
      </c>
      <c r="K2948">
        <v>2017.6666666666667</v>
      </c>
    </row>
    <row r="2949" spans="1:11" x14ac:dyDescent="0.25">
      <c r="A2949" s="7">
        <v>8067</v>
      </c>
      <c r="B2949">
        <v>2019</v>
      </c>
      <c r="C2949" t="s">
        <v>185</v>
      </c>
      <c r="D2949" t="s">
        <v>553</v>
      </c>
      <c r="E2949" t="s">
        <v>2676</v>
      </c>
      <c r="F2949" s="1">
        <v>4.8</v>
      </c>
      <c r="G2949" t="s">
        <v>97</v>
      </c>
      <c r="H2949" t="s">
        <v>43</v>
      </c>
      <c r="I2949" t="s">
        <v>44</v>
      </c>
    </row>
    <row r="2950" spans="1:11" x14ac:dyDescent="0.25">
      <c r="A2950" s="7">
        <v>29510</v>
      </c>
      <c r="B2950">
        <v>2019</v>
      </c>
      <c r="C2950" t="s">
        <v>837</v>
      </c>
      <c r="D2950" t="s">
        <v>3103</v>
      </c>
      <c r="E2950" t="s">
        <v>2024</v>
      </c>
      <c r="F2950" s="1">
        <v>26.1</v>
      </c>
      <c r="G2950" t="s">
        <v>71</v>
      </c>
      <c r="H2950" t="s">
        <v>43</v>
      </c>
      <c r="I2950" t="s">
        <v>44</v>
      </c>
      <c r="J2950" t="s">
        <v>72</v>
      </c>
    </row>
    <row r="2951" spans="1:11" x14ac:dyDescent="0.25">
      <c r="A2951" s="7">
        <v>39007</v>
      </c>
      <c r="B2951">
        <v>2019</v>
      </c>
      <c r="C2951" t="s">
        <v>65</v>
      </c>
      <c r="D2951" t="s">
        <v>2929</v>
      </c>
      <c r="E2951" t="s">
        <v>2930</v>
      </c>
      <c r="F2951" s="1">
        <v>26.1</v>
      </c>
      <c r="G2951" t="s">
        <v>71</v>
      </c>
      <c r="H2951" t="s">
        <v>43</v>
      </c>
      <c r="I2951" t="s">
        <v>44</v>
      </c>
      <c r="J2951" t="s">
        <v>72</v>
      </c>
    </row>
    <row r="2952" spans="1:11" x14ac:dyDescent="0.25">
      <c r="A2952" s="7">
        <v>27067</v>
      </c>
      <c r="B2952">
        <v>2019</v>
      </c>
      <c r="C2952" t="s">
        <v>319</v>
      </c>
      <c r="D2952" t="s">
        <v>2340</v>
      </c>
      <c r="E2952" t="s">
        <v>2341</v>
      </c>
      <c r="F2952" s="1">
        <v>26</v>
      </c>
      <c r="G2952" t="s">
        <v>71</v>
      </c>
      <c r="H2952" t="s">
        <v>43</v>
      </c>
      <c r="I2952" t="s">
        <v>44</v>
      </c>
      <c r="J2952" t="s">
        <v>72</v>
      </c>
    </row>
    <row r="2953" spans="1:11" x14ac:dyDescent="0.25">
      <c r="A2953" s="7">
        <v>9013</v>
      </c>
      <c r="B2953">
        <v>2019</v>
      </c>
      <c r="C2953" t="s">
        <v>252</v>
      </c>
      <c r="D2953" t="s">
        <v>2364</v>
      </c>
      <c r="E2953" t="s">
        <v>2365</v>
      </c>
      <c r="F2953" s="1">
        <v>25.700000000000003</v>
      </c>
      <c r="G2953" t="s">
        <v>71</v>
      </c>
      <c r="H2953" t="s">
        <v>43</v>
      </c>
      <c r="I2953" t="s">
        <v>44</v>
      </c>
      <c r="J2953" t="s">
        <v>72</v>
      </c>
    </row>
    <row r="2954" spans="1:11" x14ac:dyDescent="0.25">
      <c r="A2954" s="7">
        <v>20167</v>
      </c>
      <c r="B2954">
        <v>2019</v>
      </c>
      <c r="C2954" t="s">
        <v>284</v>
      </c>
      <c r="D2954" t="s">
        <v>1602</v>
      </c>
      <c r="E2954" t="s">
        <v>1603</v>
      </c>
      <c r="F2954" s="1">
        <v>25.7</v>
      </c>
      <c r="G2954" t="s">
        <v>71</v>
      </c>
      <c r="H2954" t="s">
        <v>43</v>
      </c>
      <c r="I2954" t="s">
        <v>44</v>
      </c>
      <c r="J2954" t="s">
        <v>72</v>
      </c>
    </row>
    <row r="2955" spans="1:11" x14ac:dyDescent="0.25">
      <c r="A2955" s="7">
        <v>1113</v>
      </c>
      <c r="B2955">
        <v>2019</v>
      </c>
      <c r="C2955" t="s">
        <v>138</v>
      </c>
      <c r="D2955" t="s">
        <v>1602</v>
      </c>
      <c r="E2955" t="s">
        <v>3104</v>
      </c>
      <c r="F2955" s="1">
        <v>25</v>
      </c>
      <c r="G2955" t="s">
        <v>71</v>
      </c>
      <c r="H2955" t="s">
        <v>43</v>
      </c>
      <c r="I2955" t="s">
        <v>44</v>
      </c>
      <c r="J2955" t="s">
        <v>72</v>
      </c>
    </row>
    <row r="2956" spans="1:11" x14ac:dyDescent="0.25">
      <c r="A2956" s="7">
        <v>26025</v>
      </c>
      <c r="B2956">
        <v>2019</v>
      </c>
      <c r="C2956" t="s">
        <v>171</v>
      </c>
      <c r="D2956" t="s">
        <v>961</v>
      </c>
      <c r="E2956" t="s">
        <v>3105</v>
      </c>
      <c r="F2956" s="1">
        <v>24.7</v>
      </c>
      <c r="G2956" t="s">
        <v>71</v>
      </c>
      <c r="H2956" t="s">
        <v>43</v>
      </c>
      <c r="I2956" t="s">
        <v>44</v>
      </c>
      <c r="J2956" t="s">
        <v>72</v>
      </c>
    </row>
    <row r="2957" spans="1:11" x14ac:dyDescent="0.25">
      <c r="A2957" s="7">
        <v>17073</v>
      </c>
      <c r="B2957">
        <v>2019</v>
      </c>
      <c r="C2957" t="s">
        <v>122</v>
      </c>
      <c r="D2957" t="s">
        <v>1049</v>
      </c>
      <c r="E2957" t="s">
        <v>1050</v>
      </c>
      <c r="F2957" s="1">
        <v>24.6</v>
      </c>
      <c r="G2957" t="s">
        <v>71</v>
      </c>
      <c r="H2957" t="s">
        <v>43</v>
      </c>
      <c r="I2957" t="s">
        <v>44</v>
      </c>
      <c r="J2957" t="s">
        <v>72</v>
      </c>
    </row>
    <row r="2958" spans="1:11" x14ac:dyDescent="0.25">
      <c r="A2958" s="7">
        <v>55071</v>
      </c>
      <c r="B2958">
        <v>2019</v>
      </c>
      <c r="C2958" t="s">
        <v>242</v>
      </c>
      <c r="D2958" t="s">
        <v>3106</v>
      </c>
      <c r="E2958" t="s">
        <v>3107</v>
      </c>
      <c r="F2958" s="1">
        <v>24.5</v>
      </c>
      <c r="G2958" t="s">
        <v>71</v>
      </c>
      <c r="H2958" t="s">
        <v>43</v>
      </c>
      <c r="I2958" t="s">
        <v>44</v>
      </c>
      <c r="J2958" t="s">
        <v>72</v>
      </c>
    </row>
    <row r="2959" spans="1:11" x14ac:dyDescent="0.25">
      <c r="A2959" s="7">
        <v>42063</v>
      </c>
      <c r="B2959">
        <v>2019</v>
      </c>
      <c r="C2959" t="s">
        <v>26</v>
      </c>
      <c r="D2959" t="s">
        <v>61</v>
      </c>
      <c r="E2959" t="s">
        <v>62</v>
      </c>
      <c r="F2959" s="1">
        <v>24.4</v>
      </c>
      <c r="G2959" t="s">
        <v>71</v>
      </c>
      <c r="H2959" t="s">
        <v>43</v>
      </c>
      <c r="I2959" t="s">
        <v>44</v>
      </c>
      <c r="J2959" t="s">
        <v>72</v>
      </c>
    </row>
    <row r="2960" spans="1:11" x14ac:dyDescent="0.25">
      <c r="A2960" s="7">
        <v>51121</v>
      </c>
      <c r="B2960">
        <v>2019</v>
      </c>
      <c r="C2960" t="s">
        <v>355</v>
      </c>
      <c r="D2960" t="s">
        <v>950</v>
      </c>
      <c r="E2960" t="s">
        <v>3108</v>
      </c>
      <c r="F2960" s="1">
        <v>24.3</v>
      </c>
      <c r="G2960" t="s">
        <v>71</v>
      </c>
      <c r="H2960" t="s">
        <v>43</v>
      </c>
      <c r="I2960" t="s">
        <v>44</v>
      </c>
      <c r="J2960" t="s">
        <v>72</v>
      </c>
    </row>
    <row r="2961" spans="1:11" x14ac:dyDescent="0.25">
      <c r="A2961" s="7">
        <v>17141</v>
      </c>
      <c r="B2961">
        <v>2019</v>
      </c>
      <c r="C2961" t="s">
        <v>122</v>
      </c>
      <c r="D2961" t="s">
        <v>3109</v>
      </c>
      <c r="E2961" t="s">
        <v>3110</v>
      </c>
      <c r="F2961" s="1">
        <v>24</v>
      </c>
      <c r="G2961" t="s">
        <v>71</v>
      </c>
      <c r="H2961" t="s">
        <v>43</v>
      </c>
      <c r="I2961" t="s">
        <v>44</v>
      </c>
      <c r="J2961" t="s">
        <v>72</v>
      </c>
    </row>
    <row r="2962" spans="1:11" x14ac:dyDescent="0.25">
      <c r="A2962" s="7">
        <v>42117</v>
      </c>
      <c r="B2962">
        <v>2019</v>
      </c>
      <c r="C2962" t="s">
        <v>26</v>
      </c>
      <c r="D2962" t="s">
        <v>518</v>
      </c>
      <c r="E2962" t="s">
        <v>519</v>
      </c>
      <c r="F2962" s="1">
        <v>24</v>
      </c>
      <c r="G2962" t="s">
        <v>71</v>
      </c>
      <c r="H2962" t="s">
        <v>43</v>
      </c>
      <c r="I2962" t="s">
        <v>44</v>
      </c>
      <c r="J2962" t="s">
        <v>72</v>
      </c>
    </row>
    <row r="2963" spans="1:11" x14ac:dyDescent="0.25">
      <c r="A2963" s="7">
        <v>30017</v>
      </c>
      <c r="B2963">
        <v>2019</v>
      </c>
      <c r="C2963" t="s">
        <v>91</v>
      </c>
      <c r="D2963" t="s">
        <v>2429</v>
      </c>
      <c r="E2963" t="s">
        <v>3111</v>
      </c>
      <c r="F2963" s="1">
        <v>23.3</v>
      </c>
      <c r="G2963" t="s">
        <v>71</v>
      </c>
      <c r="H2963" t="s">
        <v>43</v>
      </c>
      <c r="I2963" t="s">
        <v>44</v>
      </c>
      <c r="J2963" t="s">
        <v>72</v>
      </c>
    </row>
    <row r="2964" spans="1:11" x14ac:dyDescent="0.25">
      <c r="A2964" s="7">
        <v>27093</v>
      </c>
      <c r="B2964">
        <v>2019</v>
      </c>
      <c r="C2964" t="s">
        <v>319</v>
      </c>
      <c r="D2964" t="s">
        <v>3088</v>
      </c>
      <c r="E2964" t="s">
        <v>3089</v>
      </c>
      <c r="F2964" s="1">
        <v>40</v>
      </c>
      <c r="G2964" t="s">
        <v>42</v>
      </c>
      <c r="H2964" t="s">
        <v>43</v>
      </c>
      <c r="I2964" t="s">
        <v>44</v>
      </c>
    </row>
    <row r="2965" spans="1:11" x14ac:dyDescent="0.25">
      <c r="A2965" s="7">
        <v>30045</v>
      </c>
      <c r="B2965">
        <v>2019</v>
      </c>
      <c r="C2965" t="s">
        <v>91</v>
      </c>
      <c r="D2965" t="s">
        <v>3112</v>
      </c>
      <c r="E2965" t="s">
        <v>3113</v>
      </c>
      <c r="F2965" s="1">
        <v>40</v>
      </c>
      <c r="G2965" t="s">
        <v>42</v>
      </c>
      <c r="H2965" t="s">
        <v>43</v>
      </c>
      <c r="I2965" t="s">
        <v>44</v>
      </c>
    </row>
    <row r="2966" spans="1:11" x14ac:dyDescent="0.25">
      <c r="A2966" s="7">
        <v>50005</v>
      </c>
      <c r="B2966">
        <v>2019</v>
      </c>
      <c r="C2966" t="s">
        <v>1323</v>
      </c>
      <c r="D2966" t="s">
        <v>3114</v>
      </c>
      <c r="E2966" t="s">
        <v>3115</v>
      </c>
      <c r="F2966" s="1">
        <v>40</v>
      </c>
      <c r="G2966" t="s">
        <v>42</v>
      </c>
      <c r="H2966" t="s">
        <v>43</v>
      </c>
      <c r="I2966" t="s">
        <v>44</v>
      </c>
    </row>
    <row r="2967" spans="1:11" x14ac:dyDescent="0.25">
      <c r="A2967" s="7">
        <v>27043</v>
      </c>
      <c r="B2967">
        <v>2019</v>
      </c>
      <c r="C2967" t="s">
        <v>319</v>
      </c>
      <c r="D2967" t="s">
        <v>3116</v>
      </c>
      <c r="E2967" t="s">
        <v>3117</v>
      </c>
      <c r="F2967" s="1">
        <v>38.6</v>
      </c>
      <c r="G2967" t="s">
        <v>42</v>
      </c>
      <c r="H2967" t="s">
        <v>43</v>
      </c>
      <c r="I2967" t="s">
        <v>44</v>
      </c>
    </row>
    <row r="2968" spans="1:11" x14ac:dyDescent="0.25">
      <c r="A2968" s="7">
        <v>19017</v>
      </c>
      <c r="B2968">
        <v>2019</v>
      </c>
      <c r="C2968" t="s">
        <v>207</v>
      </c>
      <c r="D2968" t="s">
        <v>3118</v>
      </c>
      <c r="E2968" t="s">
        <v>3119</v>
      </c>
      <c r="F2968" s="1">
        <v>37.700000000000003</v>
      </c>
      <c r="G2968" t="s">
        <v>42</v>
      </c>
      <c r="H2968" t="s">
        <v>43</v>
      </c>
      <c r="I2968" t="s">
        <v>44</v>
      </c>
    </row>
    <row r="2969" spans="1:11" x14ac:dyDescent="0.25">
      <c r="A2969" s="7">
        <v>36029</v>
      </c>
      <c r="B2969">
        <v>2019</v>
      </c>
      <c r="C2969" t="s">
        <v>116</v>
      </c>
      <c r="D2969" t="s">
        <v>2346</v>
      </c>
      <c r="E2969" t="s">
        <v>2347</v>
      </c>
      <c r="F2969" s="1">
        <v>36.5</v>
      </c>
      <c r="G2969" t="s">
        <v>42</v>
      </c>
      <c r="H2969" t="s">
        <v>43</v>
      </c>
      <c r="I2969" t="s">
        <v>44</v>
      </c>
    </row>
    <row r="2970" spans="1:11" x14ac:dyDescent="0.25">
      <c r="A2970" s="7">
        <v>50003</v>
      </c>
      <c r="B2970">
        <v>2019</v>
      </c>
      <c r="C2970" t="s">
        <v>1323</v>
      </c>
      <c r="D2970" t="s">
        <v>2569</v>
      </c>
      <c r="E2970" t="s">
        <v>2570</v>
      </c>
      <c r="F2970" s="1">
        <v>36</v>
      </c>
      <c r="G2970" t="s">
        <v>42</v>
      </c>
      <c r="H2970" t="s">
        <v>43</v>
      </c>
      <c r="I2970" t="s">
        <v>44</v>
      </c>
    </row>
    <row r="2971" spans="1:11" x14ac:dyDescent="0.25">
      <c r="A2971" s="7">
        <v>30099</v>
      </c>
      <c r="B2971">
        <v>2019</v>
      </c>
      <c r="C2971" t="s">
        <v>91</v>
      </c>
      <c r="D2971" t="s">
        <v>3120</v>
      </c>
      <c r="E2971" t="s">
        <v>3121</v>
      </c>
      <c r="F2971" s="1">
        <v>35</v>
      </c>
      <c r="G2971" t="s">
        <v>42</v>
      </c>
      <c r="H2971" t="s">
        <v>43</v>
      </c>
      <c r="I2971" t="s">
        <v>44</v>
      </c>
    </row>
    <row r="2972" spans="1:11" x14ac:dyDescent="0.25">
      <c r="A2972" s="7">
        <v>15001</v>
      </c>
      <c r="B2972">
        <v>2019</v>
      </c>
      <c r="C2972" t="s">
        <v>314</v>
      </c>
      <c r="D2972" t="s">
        <v>3122</v>
      </c>
      <c r="E2972" t="s">
        <v>3123</v>
      </c>
      <c r="F2972" s="1">
        <v>31.6</v>
      </c>
      <c r="G2972" t="s">
        <v>42</v>
      </c>
      <c r="H2972" t="s">
        <v>43</v>
      </c>
      <c r="I2972" t="s">
        <v>44</v>
      </c>
    </row>
    <row r="2973" spans="1:11" x14ac:dyDescent="0.25">
      <c r="A2973" s="7">
        <v>44009</v>
      </c>
      <c r="B2973">
        <v>2019</v>
      </c>
      <c r="C2973" t="s">
        <v>752</v>
      </c>
      <c r="D2973" t="s">
        <v>457</v>
      </c>
      <c r="E2973" t="s">
        <v>1905</v>
      </c>
      <c r="F2973" s="1">
        <v>31.5</v>
      </c>
      <c r="G2973" t="s">
        <v>42</v>
      </c>
      <c r="H2973" t="s">
        <v>43</v>
      </c>
      <c r="I2973" t="s">
        <v>44</v>
      </c>
    </row>
    <row r="2974" spans="1:11" x14ac:dyDescent="0.25">
      <c r="A2974" s="7">
        <v>4003</v>
      </c>
      <c r="B2974">
        <v>2019</v>
      </c>
      <c r="C2974" t="s">
        <v>68</v>
      </c>
      <c r="D2974" t="s">
        <v>360</v>
      </c>
      <c r="E2974" t="s">
        <v>361</v>
      </c>
      <c r="F2974" s="1">
        <v>30</v>
      </c>
      <c r="G2974" t="s">
        <v>42</v>
      </c>
      <c r="H2974" t="s">
        <v>43</v>
      </c>
      <c r="I2974" t="s">
        <v>44</v>
      </c>
    </row>
    <row r="2975" spans="1:11" x14ac:dyDescent="0.25">
      <c r="A2975" s="7">
        <v>39089</v>
      </c>
      <c r="B2975">
        <v>2019</v>
      </c>
      <c r="C2975" t="s">
        <v>65</v>
      </c>
      <c r="D2975" t="s">
        <v>2920</v>
      </c>
      <c r="E2975" t="s">
        <v>2921</v>
      </c>
      <c r="F2975" s="1">
        <v>1.9</v>
      </c>
      <c r="G2975" t="s">
        <v>97</v>
      </c>
      <c r="H2975" t="s">
        <v>43</v>
      </c>
      <c r="I2975" t="s">
        <v>44</v>
      </c>
    </row>
    <row r="2976" spans="1:11" x14ac:dyDescent="0.25">
      <c r="A2976" s="7">
        <v>18089</v>
      </c>
      <c r="B2976">
        <v>2019</v>
      </c>
      <c r="C2976" t="s">
        <v>56</v>
      </c>
      <c r="D2976" t="s">
        <v>450</v>
      </c>
      <c r="E2976" t="s">
        <v>451</v>
      </c>
      <c r="F2976">
        <v>518.5</v>
      </c>
      <c r="G2976" t="s">
        <v>238</v>
      </c>
      <c r="H2976" t="s">
        <v>43</v>
      </c>
      <c r="I2976" t="s">
        <v>44</v>
      </c>
      <c r="J2976" t="s">
        <v>239</v>
      </c>
      <c r="K2976">
        <v>2005.6</v>
      </c>
    </row>
    <row r="2977" spans="1:10" x14ac:dyDescent="0.25">
      <c r="A2977" s="7">
        <v>47037</v>
      </c>
      <c r="B2977">
        <v>2019</v>
      </c>
      <c r="C2977" t="s">
        <v>415</v>
      </c>
      <c r="D2977" t="s">
        <v>3124</v>
      </c>
      <c r="E2977" t="s">
        <v>3125</v>
      </c>
      <c r="F2977" s="1">
        <v>23.2</v>
      </c>
      <c r="G2977" t="s">
        <v>71</v>
      </c>
      <c r="H2977" t="s">
        <v>43</v>
      </c>
      <c r="I2977" t="s">
        <v>44</v>
      </c>
      <c r="J2977" t="s">
        <v>72</v>
      </c>
    </row>
    <row r="2978" spans="1:10" x14ac:dyDescent="0.25">
      <c r="A2978" s="7">
        <v>11001</v>
      </c>
      <c r="B2978">
        <v>2019</v>
      </c>
      <c r="C2978" t="s">
        <v>2369</v>
      </c>
      <c r="D2978" t="s">
        <v>2370</v>
      </c>
      <c r="E2978" t="s">
        <v>2370</v>
      </c>
      <c r="F2978" s="1">
        <v>22.9</v>
      </c>
      <c r="G2978" t="s">
        <v>71</v>
      </c>
      <c r="H2978" t="s">
        <v>43</v>
      </c>
      <c r="I2978" t="s">
        <v>44</v>
      </c>
      <c r="J2978" t="s">
        <v>72</v>
      </c>
    </row>
    <row r="2979" spans="1:10" x14ac:dyDescent="0.25">
      <c r="A2979" s="7">
        <v>56033</v>
      </c>
      <c r="B2979">
        <v>2019</v>
      </c>
      <c r="C2979" t="s">
        <v>84</v>
      </c>
      <c r="D2979" t="s">
        <v>1853</v>
      </c>
      <c r="E2979" t="s">
        <v>2953</v>
      </c>
      <c r="F2979" s="1">
        <v>22.5</v>
      </c>
      <c r="G2979" t="s">
        <v>71</v>
      </c>
      <c r="H2979" t="s">
        <v>43</v>
      </c>
      <c r="I2979" t="s">
        <v>44</v>
      </c>
      <c r="J2979" t="s">
        <v>72</v>
      </c>
    </row>
    <row r="2980" spans="1:10" x14ac:dyDescent="0.25">
      <c r="A2980" s="7">
        <v>42115</v>
      </c>
      <c r="B2980">
        <v>2019</v>
      </c>
      <c r="C2980" t="s">
        <v>26</v>
      </c>
      <c r="D2980" t="s">
        <v>257</v>
      </c>
      <c r="E2980" t="s">
        <v>258</v>
      </c>
      <c r="F2980" s="1">
        <v>22</v>
      </c>
      <c r="G2980" t="s">
        <v>71</v>
      </c>
      <c r="H2980" t="s">
        <v>43</v>
      </c>
      <c r="I2980" t="s">
        <v>44</v>
      </c>
      <c r="J2980" t="s">
        <v>72</v>
      </c>
    </row>
    <row r="2981" spans="1:10" x14ac:dyDescent="0.25">
      <c r="A2981" s="7">
        <v>12089</v>
      </c>
      <c r="B2981">
        <v>2019</v>
      </c>
      <c r="C2981" t="s">
        <v>119</v>
      </c>
      <c r="D2981" t="s">
        <v>880</v>
      </c>
      <c r="E2981" t="s">
        <v>3126</v>
      </c>
      <c r="F2981" s="1">
        <v>21.6</v>
      </c>
      <c r="G2981" t="s">
        <v>71</v>
      </c>
      <c r="H2981" t="s">
        <v>43</v>
      </c>
      <c r="I2981" t="s">
        <v>44</v>
      </c>
      <c r="J2981" t="s">
        <v>72</v>
      </c>
    </row>
    <row r="2982" spans="1:10" x14ac:dyDescent="0.25">
      <c r="A2982" s="7">
        <v>29027</v>
      </c>
      <c r="B2982">
        <v>2019</v>
      </c>
      <c r="C2982" t="s">
        <v>837</v>
      </c>
      <c r="D2982" t="s">
        <v>3127</v>
      </c>
      <c r="E2982" t="s">
        <v>3128</v>
      </c>
      <c r="F2982" s="1">
        <v>21.2</v>
      </c>
      <c r="G2982" t="s">
        <v>71</v>
      </c>
      <c r="H2982" t="s">
        <v>43</v>
      </c>
      <c r="I2982" t="s">
        <v>44</v>
      </c>
      <c r="J2982" t="s">
        <v>72</v>
      </c>
    </row>
    <row r="2983" spans="1:10" x14ac:dyDescent="0.25">
      <c r="A2983" s="7">
        <v>49005</v>
      </c>
      <c r="B2983">
        <v>2019</v>
      </c>
      <c r="C2983" t="s">
        <v>165</v>
      </c>
      <c r="D2983" t="s">
        <v>3129</v>
      </c>
      <c r="E2983" t="s">
        <v>3130</v>
      </c>
      <c r="F2983" s="1">
        <v>20.900000000000002</v>
      </c>
      <c r="G2983" t="s">
        <v>71</v>
      </c>
      <c r="H2983" t="s">
        <v>43</v>
      </c>
      <c r="I2983" t="s">
        <v>44</v>
      </c>
      <c r="J2983" t="s">
        <v>72</v>
      </c>
    </row>
    <row r="2984" spans="1:10" x14ac:dyDescent="0.25">
      <c r="A2984" s="7">
        <v>39013</v>
      </c>
      <c r="B2984">
        <v>2019</v>
      </c>
      <c r="C2984" t="s">
        <v>65</v>
      </c>
      <c r="D2984" t="s">
        <v>465</v>
      </c>
      <c r="E2984" t="s">
        <v>466</v>
      </c>
      <c r="F2984" s="1">
        <v>317</v>
      </c>
      <c r="G2984" t="s">
        <v>30</v>
      </c>
      <c r="H2984" t="s">
        <v>31</v>
      </c>
      <c r="I2984" t="s">
        <v>32</v>
      </c>
    </row>
    <row r="2985" spans="1:10" x14ac:dyDescent="0.25">
      <c r="A2985" s="7">
        <v>30025</v>
      </c>
      <c r="B2985">
        <v>2019</v>
      </c>
      <c r="C2985" t="s">
        <v>91</v>
      </c>
      <c r="D2985" t="s">
        <v>1522</v>
      </c>
      <c r="E2985" t="s">
        <v>1523</v>
      </c>
      <c r="F2985" s="1">
        <v>30</v>
      </c>
      <c r="G2985" t="s">
        <v>42</v>
      </c>
      <c r="H2985" t="s">
        <v>43</v>
      </c>
      <c r="I2985" t="s">
        <v>44</v>
      </c>
    </row>
    <row r="2986" spans="1:10" x14ac:dyDescent="0.25">
      <c r="A2986" s="7">
        <v>39139</v>
      </c>
      <c r="B2986">
        <v>2019</v>
      </c>
      <c r="C2986" t="s">
        <v>65</v>
      </c>
      <c r="D2986" t="s">
        <v>686</v>
      </c>
      <c r="E2986" t="s">
        <v>3131</v>
      </c>
      <c r="F2986" s="1">
        <v>1.9</v>
      </c>
      <c r="G2986" t="s">
        <v>97</v>
      </c>
      <c r="H2986" t="s">
        <v>43</v>
      </c>
      <c r="I2986" t="s">
        <v>44</v>
      </c>
    </row>
    <row r="2987" spans="1:10" x14ac:dyDescent="0.25">
      <c r="A2987" s="7">
        <v>39151</v>
      </c>
      <c r="B2987">
        <v>2019</v>
      </c>
      <c r="C2987" t="s">
        <v>65</v>
      </c>
      <c r="D2987" t="s">
        <v>1530</v>
      </c>
      <c r="E2987" t="s">
        <v>2446</v>
      </c>
      <c r="F2987" s="1">
        <v>1.9</v>
      </c>
      <c r="G2987" t="s">
        <v>97</v>
      </c>
      <c r="H2987" t="s">
        <v>43</v>
      </c>
      <c r="I2987" t="s">
        <v>44</v>
      </c>
    </row>
    <row r="2988" spans="1:10" x14ac:dyDescent="0.25">
      <c r="A2988" s="7">
        <v>42077</v>
      </c>
      <c r="B2988">
        <v>2019</v>
      </c>
      <c r="C2988" t="s">
        <v>26</v>
      </c>
      <c r="D2988" t="s">
        <v>3132</v>
      </c>
      <c r="E2988" t="s">
        <v>3133</v>
      </c>
      <c r="F2988" s="1">
        <v>1.9</v>
      </c>
      <c r="G2988" t="s">
        <v>97</v>
      </c>
      <c r="H2988" t="s">
        <v>43</v>
      </c>
      <c r="I2988" t="s">
        <v>44</v>
      </c>
    </row>
    <row r="2989" spans="1:10" x14ac:dyDescent="0.25">
      <c r="A2989" s="7">
        <v>45067</v>
      </c>
      <c r="B2989">
        <v>2019</v>
      </c>
      <c r="C2989" t="s">
        <v>173</v>
      </c>
      <c r="D2989" t="s">
        <v>549</v>
      </c>
      <c r="E2989" t="s">
        <v>3134</v>
      </c>
      <c r="F2989" s="1">
        <v>1.9</v>
      </c>
      <c r="G2989" t="s">
        <v>97</v>
      </c>
      <c r="H2989" t="s">
        <v>43</v>
      </c>
      <c r="I2989" t="s">
        <v>44</v>
      </c>
    </row>
    <row r="2990" spans="1:10" x14ac:dyDescent="0.25">
      <c r="A2990" s="7">
        <v>13173</v>
      </c>
      <c r="B2990">
        <v>2019</v>
      </c>
      <c r="C2990" t="s">
        <v>109</v>
      </c>
      <c r="D2990" t="s">
        <v>3135</v>
      </c>
      <c r="E2990" t="s">
        <v>3136</v>
      </c>
      <c r="F2990" s="1">
        <v>1.8</v>
      </c>
      <c r="G2990" t="s">
        <v>97</v>
      </c>
      <c r="H2990" t="s">
        <v>43</v>
      </c>
      <c r="I2990" t="s">
        <v>44</v>
      </c>
    </row>
    <row r="2991" spans="1:10" x14ac:dyDescent="0.25">
      <c r="A2991" s="7">
        <v>19139</v>
      </c>
      <c r="B2991">
        <v>2019</v>
      </c>
      <c r="C2991" t="s">
        <v>207</v>
      </c>
      <c r="D2991" t="s">
        <v>3137</v>
      </c>
      <c r="E2991" t="s">
        <v>3138</v>
      </c>
      <c r="F2991" s="1">
        <v>1.8</v>
      </c>
      <c r="G2991" t="s">
        <v>97</v>
      </c>
      <c r="H2991" t="s">
        <v>43</v>
      </c>
      <c r="I2991" t="s">
        <v>44</v>
      </c>
    </row>
    <row r="2992" spans="1:10" x14ac:dyDescent="0.25">
      <c r="A2992" s="7">
        <v>27043</v>
      </c>
      <c r="B2992">
        <v>2019</v>
      </c>
      <c r="C2992" t="s">
        <v>319</v>
      </c>
      <c r="D2992" t="s">
        <v>3116</v>
      </c>
      <c r="E2992" t="s">
        <v>3117</v>
      </c>
      <c r="F2992" s="1">
        <v>1.8</v>
      </c>
      <c r="G2992" t="s">
        <v>97</v>
      </c>
      <c r="H2992" t="s">
        <v>43</v>
      </c>
      <c r="I2992" t="s">
        <v>44</v>
      </c>
    </row>
    <row r="2993" spans="1:11" x14ac:dyDescent="0.25">
      <c r="A2993" s="7">
        <v>36053</v>
      </c>
      <c r="B2993">
        <v>2019</v>
      </c>
      <c r="C2993" t="s">
        <v>116</v>
      </c>
      <c r="D2993" t="s">
        <v>782</v>
      </c>
      <c r="E2993" t="s">
        <v>2876</v>
      </c>
      <c r="F2993" s="1">
        <v>1.8</v>
      </c>
      <c r="G2993" t="s">
        <v>97</v>
      </c>
      <c r="H2993" t="s">
        <v>43</v>
      </c>
      <c r="I2993" t="s">
        <v>44</v>
      </c>
    </row>
    <row r="2994" spans="1:11" x14ac:dyDescent="0.25">
      <c r="A2994" s="7">
        <v>36059</v>
      </c>
      <c r="B2994">
        <v>2019</v>
      </c>
      <c r="C2994" t="s">
        <v>116</v>
      </c>
      <c r="D2994" t="s">
        <v>880</v>
      </c>
      <c r="E2994" t="s">
        <v>881</v>
      </c>
      <c r="F2994" s="1">
        <v>1.8</v>
      </c>
      <c r="G2994" t="s">
        <v>97</v>
      </c>
      <c r="H2994" t="s">
        <v>43</v>
      </c>
      <c r="I2994" t="s">
        <v>44</v>
      </c>
    </row>
    <row r="2995" spans="1:11" x14ac:dyDescent="0.25">
      <c r="A2995" s="7">
        <v>20045</v>
      </c>
      <c r="B2995">
        <v>2019</v>
      </c>
      <c r="C2995" t="s">
        <v>284</v>
      </c>
      <c r="D2995" t="s">
        <v>2165</v>
      </c>
      <c r="E2995" t="s">
        <v>3139</v>
      </c>
      <c r="F2995" s="1">
        <v>517</v>
      </c>
      <c r="G2995" t="s">
        <v>63</v>
      </c>
      <c r="H2995" t="s">
        <v>43</v>
      </c>
      <c r="I2995" t="s">
        <v>44</v>
      </c>
      <c r="J2995" t="s">
        <v>64</v>
      </c>
    </row>
    <row r="2996" spans="1:11" x14ac:dyDescent="0.25">
      <c r="A2996" s="7">
        <v>28019</v>
      </c>
      <c r="B2996">
        <v>2019</v>
      </c>
      <c r="C2996" t="s">
        <v>610</v>
      </c>
      <c r="D2996" t="s">
        <v>666</v>
      </c>
      <c r="E2996" t="s">
        <v>667</v>
      </c>
      <c r="F2996" s="1">
        <v>513.70000000000005</v>
      </c>
      <c r="G2996" t="s">
        <v>63</v>
      </c>
      <c r="H2996" t="s">
        <v>43</v>
      </c>
      <c r="I2996" t="s">
        <v>44</v>
      </c>
      <c r="J2996" t="s">
        <v>64</v>
      </c>
    </row>
    <row r="2997" spans="1:11" x14ac:dyDescent="0.25">
      <c r="A2997" s="7">
        <v>21183</v>
      </c>
      <c r="B2997">
        <v>2019</v>
      </c>
      <c r="C2997" t="s">
        <v>555</v>
      </c>
      <c r="D2997" t="s">
        <v>1166</v>
      </c>
      <c r="E2997" t="s">
        <v>1925</v>
      </c>
      <c r="F2997" s="1">
        <v>509.4</v>
      </c>
      <c r="G2997" t="s">
        <v>63</v>
      </c>
      <c r="H2997" t="s">
        <v>43</v>
      </c>
      <c r="I2997" t="s">
        <v>44</v>
      </c>
      <c r="J2997" t="s">
        <v>64</v>
      </c>
    </row>
    <row r="2998" spans="1:11" x14ac:dyDescent="0.25">
      <c r="A2998" s="7">
        <v>17119</v>
      </c>
      <c r="B2998">
        <v>2019</v>
      </c>
      <c r="C2998" t="s">
        <v>122</v>
      </c>
      <c r="D2998" t="s">
        <v>782</v>
      </c>
      <c r="E2998" t="s">
        <v>783</v>
      </c>
      <c r="F2998">
        <v>500.1</v>
      </c>
      <c r="G2998" t="s">
        <v>238</v>
      </c>
      <c r="H2998" t="s">
        <v>43</v>
      </c>
      <c r="I2998" t="s">
        <v>44</v>
      </c>
      <c r="J2998" t="s">
        <v>239</v>
      </c>
      <c r="K2998">
        <v>2016</v>
      </c>
    </row>
    <row r="2999" spans="1:11" x14ac:dyDescent="0.25">
      <c r="A2999" s="7">
        <v>49047</v>
      </c>
      <c r="B2999">
        <v>2019</v>
      </c>
      <c r="C2999" t="s">
        <v>165</v>
      </c>
      <c r="D2999" t="s">
        <v>675</v>
      </c>
      <c r="E2999" t="s">
        <v>676</v>
      </c>
      <c r="F2999" s="1">
        <v>499.5</v>
      </c>
      <c r="G2999" t="s">
        <v>63</v>
      </c>
      <c r="H2999" t="s">
        <v>43</v>
      </c>
      <c r="I2999" t="s">
        <v>44</v>
      </c>
      <c r="J2999" t="s">
        <v>64</v>
      </c>
    </row>
    <row r="3000" spans="1:11" x14ac:dyDescent="0.25">
      <c r="A3000" s="7">
        <v>19097</v>
      </c>
      <c r="B3000">
        <v>2019</v>
      </c>
      <c r="C3000" t="s">
        <v>207</v>
      </c>
      <c r="D3000" t="s">
        <v>670</v>
      </c>
      <c r="E3000" t="s">
        <v>3140</v>
      </c>
      <c r="F3000" s="1">
        <v>20.8</v>
      </c>
      <c r="G3000" t="s">
        <v>71</v>
      </c>
      <c r="H3000" t="s">
        <v>43</v>
      </c>
      <c r="I3000" t="s">
        <v>44</v>
      </c>
      <c r="J3000" t="s">
        <v>72</v>
      </c>
    </row>
    <row r="3001" spans="1:11" x14ac:dyDescent="0.25">
      <c r="A3001" s="7">
        <v>26131</v>
      </c>
      <c r="B3001">
        <v>2019</v>
      </c>
      <c r="C3001" t="s">
        <v>171</v>
      </c>
      <c r="D3001" t="s">
        <v>3141</v>
      </c>
      <c r="E3001" t="s">
        <v>3142</v>
      </c>
      <c r="F3001" s="1">
        <v>20</v>
      </c>
      <c r="G3001" t="s">
        <v>71</v>
      </c>
      <c r="H3001" t="s">
        <v>43</v>
      </c>
      <c r="I3001" t="s">
        <v>44</v>
      </c>
      <c r="J3001" t="s">
        <v>72</v>
      </c>
    </row>
    <row r="3002" spans="1:11" x14ac:dyDescent="0.25">
      <c r="A3002" s="7">
        <v>44009</v>
      </c>
      <c r="B3002">
        <v>2019</v>
      </c>
      <c r="C3002" t="s">
        <v>752</v>
      </c>
      <c r="D3002" t="s">
        <v>457</v>
      </c>
      <c r="E3002" t="s">
        <v>1905</v>
      </c>
      <c r="F3002" s="1">
        <v>20</v>
      </c>
      <c r="G3002" t="s">
        <v>71</v>
      </c>
      <c r="H3002" t="s">
        <v>43</v>
      </c>
      <c r="I3002" t="s">
        <v>44</v>
      </c>
      <c r="J3002" t="s">
        <v>72</v>
      </c>
    </row>
    <row r="3003" spans="1:11" x14ac:dyDescent="0.25">
      <c r="A3003" s="7">
        <v>26101</v>
      </c>
      <c r="B3003">
        <v>2019</v>
      </c>
      <c r="C3003" t="s">
        <v>171</v>
      </c>
      <c r="D3003" t="s">
        <v>3143</v>
      </c>
      <c r="E3003" t="s">
        <v>3144</v>
      </c>
      <c r="F3003" s="1">
        <v>19.5</v>
      </c>
      <c r="G3003" t="s">
        <v>71</v>
      </c>
      <c r="H3003" t="s">
        <v>43</v>
      </c>
      <c r="I3003" t="s">
        <v>44</v>
      </c>
      <c r="J3003" t="s">
        <v>72</v>
      </c>
    </row>
    <row r="3004" spans="1:11" x14ac:dyDescent="0.25">
      <c r="A3004" s="7">
        <v>39157</v>
      </c>
      <c r="B3004">
        <v>2019</v>
      </c>
      <c r="C3004" t="s">
        <v>65</v>
      </c>
      <c r="D3004" t="s">
        <v>2763</v>
      </c>
      <c r="E3004" t="s">
        <v>2764</v>
      </c>
      <c r="F3004" s="1">
        <v>19.5</v>
      </c>
      <c r="G3004" t="s">
        <v>71</v>
      </c>
      <c r="H3004" t="s">
        <v>43</v>
      </c>
      <c r="I3004" t="s">
        <v>44</v>
      </c>
      <c r="J3004" t="s">
        <v>72</v>
      </c>
    </row>
    <row r="3005" spans="1:11" x14ac:dyDescent="0.25">
      <c r="A3005" s="7">
        <v>20095</v>
      </c>
      <c r="B3005">
        <v>2019</v>
      </c>
      <c r="C3005" t="s">
        <v>284</v>
      </c>
      <c r="D3005" t="s">
        <v>1032</v>
      </c>
      <c r="E3005" t="s">
        <v>1033</v>
      </c>
      <c r="F3005" s="1">
        <v>19.100000000000001</v>
      </c>
      <c r="G3005" t="s">
        <v>71</v>
      </c>
      <c r="H3005" t="s">
        <v>43</v>
      </c>
      <c r="I3005" t="s">
        <v>44</v>
      </c>
      <c r="J3005" t="s">
        <v>72</v>
      </c>
    </row>
    <row r="3006" spans="1:11" x14ac:dyDescent="0.25">
      <c r="A3006" s="7">
        <v>45055</v>
      </c>
      <c r="B3006">
        <v>2019</v>
      </c>
      <c r="C3006" t="s">
        <v>173</v>
      </c>
      <c r="D3006" t="s">
        <v>3145</v>
      </c>
      <c r="E3006" t="s">
        <v>3146</v>
      </c>
      <c r="F3006" s="1">
        <v>19</v>
      </c>
      <c r="G3006" t="s">
        <v>71</v>
      </c>
      <c r="H3006" t="s">
        <v>43</v>
      </c>
      <c r="I3006" t="s">
        <v>44</v>
      </c>
      <c r="J3006" t="s">
        <v>72</v>
      </c>
    </row>
    <row r="3007" spans="1:11" x14ac:dyDescent="0.25">
      <c r="A3007" s="7">
        <v>6075</v>
      </c>
      <c r="B3007">
        <v>2019</v>
      </c>
      <c r="C3007" t="s">
        <v>39</v>
      </c>
      <c r="D3007" t="s">
        <v>2566</v>
      </c>
      <c r="E3007" t="s">
        <v>2567</v>
      </c>
      <c r="F3007" s="1">
        <v>18.999999999999996</v>
      </c>
      <c r="G3007" t="s">
        <v>71</v>
      </c>
      <c r="H3007" t="s">
        <v>43</v>
      </c>
      <c r="I3007" t="s">
        <v>44</v>
      </c>
      <c r="J3007" t="s">
        <v>72</v>
      </c>
    </row>
    <row r="3008" spans="1:11" x14ac:dyDescent="0.25">
      <c r="A3008" s="7">
        <v>45077</v>
      </c>
      <c r="B3008">
        <v>2019</v>
      </c>
      <c r="C3008" t="s">
        <v>173</v>
      </c>
      <c r="D3008" t="s">
        <v>3147</v>
      </c>
      <c r="E3008" t="s">
        <v>3148</v>
      </c>
      <c r="F3008" s="1">
        <v>18.899999999999999</v>
      </c>
      <c r="G3008" t="s">
        <v>71</v>
      </c>
      <c r="H3008" t="s">
        <v>43</v>
      </c>
      <c r="I3008" t="s">
        <v>44</v>
      </c>
      <c r="J3008" t="s">
        <v>72</v>
      </c>
    </row>
    <row r="3009" spans="1:10" x14ac:dyDescent="0.25">
      <c r="A3009" s="7">
        <v>31127</v>
      </c>
      <c r="B3009">
        <v>2019</v>
      </c>
      <c r="C3009" t="s">
        <v>1013</v>
      </c>
      <c r="D3009" t="s">
        <v>3149</v>
      </c>
      <c r="E3009" t="s">
        <v>3150</v>
      </c>
      <c r="F3009" s="1">
        <v>18.699999999999996</v>
      </c>
      <c r="G3009" t="s">
        <v>71</v>
      </c>
      <c r="H3009" t="s">
        <v>43</v>
      </c>
      <c r="I3009" t="s">
        <v>44</v>
      </c>
      <c r="J3009" t="s">
        <v>72</v>
      </c>
    </row>
    <row r="3010" spans="1:10" x14ac:dyDescent="0.25">
      <c r="A3010" s="7">
        <v>30083</v>
      </c>
      <c r="B3010">
        <v>2019</v>
      </c>
      <c r="C3010" t="s">
        <v>91</v>
      </c>
      <c r="D3010" t="s">
        <v>686</v>
      </c>
      <c r="E3010" t="s">
        <v>687</v>
      </c>
      <c r="F3010" s="1">
        <v>18.600000000000001</v>
      </c>
      <c r="G3010" t="s">
        <v>71</v>
      </c>
      <c r="H3010" t="s">
        <v>43</v>
      </c>
      <c r="I3010" t="s">
        <v>44</v>
      </c>
      <c r="J3010" t="s">
        <v>72</v>
      </c>
    </row>
    <row r="3011" spans="1:10" x14ac:dyDescent="0.25">
      <c r="A3011" s="7">
        <v>29033</v>
      </c>
      <c r="B3011">
        <v>2019</v>
      </c>
      <c r="C3011" t="s">
        <v>837</v>
      </c>
      <c r="D3011" t="s">
        <v>839</v>
      </c>
      <c r="E3011" t="s">
        <v>3151</v>
      </c>
      <c r="F3011" s="1">
        <v>18.599999999999998</v>
      </c>
      <c r="G3011" t="s">
        <v>71</v>
      </c>
      <c r="H3011" t="s">
        <v>43</v>
      </c>
      <c r="I3011" t="s">
        <v>44</v>
      </c>
      <c r="J3011" t="s">
        <v>72</v>
      </c>
    </row>
    <row r="3012" spans="1:10" x14ac:dyDescent="0.25">
      <c r="A3012" s="7">
        <v>2261</v>
      </c>
      <c r="B3012">
        <v>2019</v>
      </c>
      <c r="C3012" t="s">
        <v>273</v>
      </c>
      <c r="D3012" t="s">
        <v>3152</v>
      </c>
      <c r="E3012" t="s">
        <v>3153</v>
      </c>
      <c r="F3012" s="1">
        <v>55000</v>
      </c>
      <c r="G3012" t="s">
        <v>77</v>
      </c>
      <c r="H3012" t="s">
        <v>78</v>
      </c>
      <c r="I3012" t="s">
        <v>32</v>
      </c>
    </row>
    <row r="3013" spans="1:10" x14ac:dyDescent="0.25">
      <c r="A3013" s="7">
        <v>21153</v>
      </c>
      <c r="B3013">
        <v>2019</v>
      </c>
      <c r="C3013" t="s">
        <v>555</v>
      </c>
      <c r="D3013" t="s">
        <v>3154</v>
      </c>
      <c r="E3013" t="s">
        <v>3155</v>
      </c>
      <c r="F3013" s="1">
        <v>302</v>
      </c>
      <c r="G3013" t="s">
        <v>30</v>
      </c>
      <c r="H3013" t="s">
        <v>31</v>
      </c>
      <c r="I3013" t="s">
        <v>32</v>
      </c>
    </row>
    <row r="3014" spans="1:10" x14ac:dyDescent="0.25">
      <c r="A3014" s="7">
        <v>42097</v>
      </c>
      <c r="B3014">
        <v>2019</v>
      </c>
      <c r="C3014" t="s">
        <v>26</v>
      </c>
      <c r="D3014" t="s">
        <v>3156</v>
      </c>
      <c r="E3014" t="s">
        <v>3157</v>
      </c>
      <c r="F3014" s="1">
        <v>302</v>
      </c>
      <c r="G3014" t="s">
        <v>30</v>
      </c>
      <c r="H3014" t="s">
        <v>31</v>
      </c>
      <c r="I3014" t="s">
        <v>32</v>
      </c>
    </row>
    <row r="3015" spans="1:10" x14ac:dyDescent="0.25">
      <c r="A3015" s="7">
        <v>30083</v>
      </c>
      <c r="B3015">
        <v>2019</v>
      </c>
      <c r="C3015" t="s">
        <v>91</v>
      </c>
      <c r="D3015" t="s">
        <v>686</v>
      </c>
      <c r="E3015" t="s">
        <v>687</v>
      </c>
      <c r="F3015" s="1">
        <v>292</v>
      </c>
      <c r="G3015" t="s">
        <v>30</v>
      </c>
      <c r="H3015" t="s">
        <v>31</v>
      </c>
      <c r="I3015" t="s">
        <v>32</v>
      </c>
    </row>
    <row r="3016" spans="1:10" x14ac:dyDescent="0.25">
      <c r="A3016" s="7">
        <v>21059</v>
      </c>
      <c r="B3016">
        <v>2019</v>
      </c>
      <c r="C3016" t="s">
        <v>555</v>
      </c>
      <c r="D3016" t="s">
        <v>2222</v>
      </c>
      <c r="E3016" t="s">
        <v>3158</v>
      </c>
      <c r="F3016" s="1">
        <v>284</v>
      </c>
      <c r="G3016" t="s">
        <v>30</v>
      </c>
      <c r="H3016" t="s">
        <v>31</v>
      </c>
      <c r="I3016" t="s">
        <v>32</v>
      </c>
    </row>
    <row r="3017" spans="1:10" x14ac:dyDescent="0.25">
      <c r="A3017" s="7">
        <v>21121</v>
      </c>
      <c r="B3017">
        <v>2019</v>
      </c>
      <c r="C3017" t="s">
        <v>555</v>
      </c>
      <c r="D3017" t="s">
        <v>1275</v>
      </c>
      <c r="E3017" t="s">
        <v>3159</v>
      </c>
      <c r="F3017" s="1">
        <v>282</v>
      </c>
      <c r="G3017" t="s">
        <v>30</v>
      </c>
      <c r="H3017" t="s">
        <v>31</v>
      </c>
      <c r="I3017" t="s">
        <v>32</v>
      </c>
    </row>
    <row r="3018" spans="1:10" x14ac:dyDescent="0.25">
      <c r="A3018" s="7">
        <v>18021</v>
      </c>
      <c r="B3018">
        <v>2019</v>
      </c>
      <c r="C3018" t="s">
        <v>56</v>
      </c>
      <c r="D3018" t="s">
        <v>1286</v>
      </c>
      <c r="E3018" t="s">
        <v>2332</v>
      </c>
      <c r="F3018" s="1">
        <v>272</v>
      </c>
      <c r="G3018" t="s">
        <v>30</v>
      </c>
      <c r="H3018" t="s">
        <v>31</v>
      </c>
      <c r="I3018" t="s">
        <v>32</v>
      </c>
    </row>
    <row r="3019" spans="1:10" x14ac:dyDescent="0.25">
      <c r="A3019" s="7">
        <v>54055</v>
      </c>
      <c r="B3019">
        <v>2019</v>
      </c>
      <c r="C3019" t="s">
        <v>94</v>
      </c>
      <c r="D3019" t="s">
        <v>203</v>
      </c>
      <c r="E3019" t="s">
        <v>3160</v>
      </c>
      <c r="F3019" s="1">
        <v>268</v>
      </c>
      <c r="G3019" t="s">
        <v>30</v>
      </c>
      <c r="H3019" t="s">
        <v>31</v>
      </c>
      <c r="I3019" t="s">
        <v>32</v>
      </c>
    </row>
    <row r="3020" spans="1:10" x14ac:dyDescent="0.25">
      <c r="A3020" s="7">
        <v>48445</v>
      </c>
      <c r="B3020">
        <v>2019</v>
      </c>
      <c r="C3020" t="s">
        <v>45</v>
      </c>
      <c r="D3020" t="s">
        <v>1538</v>
      </c>
      <c r="E3020" t="s">
        <v>1539</v>
      </c>
      <c r="F3020" s="1">
        <v>664753</v>
      </c>
      <c r="G3020" t="s">
        <v>259</v>
      </c>
      <c r="H3020" t="s">
        <v>462</v>
      </c>
      <c r="I3020" t="s">
        <v>265</v>
      </c>
    </row>
    <row r="3021" spans="1:10" x14ac:dyDescent="0.25">
      <c r="A3021" s="7">
        <v>6019</v>
      </c>
      <c r="B3021">
        <v>2019</v>
      </c>
      <c r="C3021" t="s">
        <v>39</v>
      </c>
      <c r="D3021" t="s">
        <v>163</v>
      </c>
      <c r="E3021" t="s">
        <v>164</v>
      </c>
      <c r="F3021" s="1">
        <v>657183</v>
      </c>
      <c r="G3021" t="s">
        <v>259</v>
      </c>
      <c r="H3021" t="s">
        <v>260</v>
      </c>
      <c r="I3021" t="s">
        <v>456</v>
      </c>
    </row>
    <row r="3022" spans="1:10" x14ac:dyDescent="0.25">
      <c r="A3022" s="7">
        <v>35043</v>
      </c>
      <c r="B3022">
        <v>2019</v>
      </c>
      <c r="C3022" t="s">
        <v>266</v>
      </c>
      <c r="D3022" t="s">
        <v>1569</v>
      </c>
      <c r="E3022" t="s">
        <v>1570</v>
      </c>
      <c r="F3022" s="1">
        <v>657177</v>
      </c>
      <c r="G3022" t="s">
        <v>259</v>
      </c>
      <c r="H3022" t="s">
        <v>260</v>
      </c>
      <c r="I3022" t="s">
        <v>269</v>
      </c>
      <c r="J3022" t="s">
        <v>711</v>
      </c>
    </row>
    <row r="3023" spans="1:10" x14ac:dyDescent="0.25">
      <c r="A3023" s="7">
        <v>6103</v>
      </c>
      <c r="B3023">
        <v>2019</v>
      </c>
      <c r="C3023" t="s">
        <v>39</v>
      </c>
      <c r="D3023" t="s">
        <v>2977</v>
      </c>
      <c r="E3023" t="s">
        <v>2978</v>
      </c>
      <c r="F3023" s="1">
        <v>655870</v>
      </c>
      <c r="G3023" t="s">
        <v>259</v>
      </c>
      <c r="H3023" t="s">
        <v>260</v>
      </c>
      <c r="I3023" t="s">
        <v>456</v>
      </c>
    </row>
    <row r="3024" spans="1:10" x14ac:dyDescent="0.25">
      <c r="A3024" s="7">
        <v>39089</v>
      </c>
      <c r="B3024">
        <v>2019</v>
      </c>
      <c r="C3024" t="s">
        <v>65</v>
      </c>
      <c r="D3024" t="s">
        <v>2920</v>
      </c>
      <c r="E3024" t="s">
        <v>2921</v>
      </c>
      <c r="F3024" s="1">
        <v>647231</v>
      </c>
      <c r="G3024" t="s">
        <v>259</v>
      </c>
      <c r="H3024" t="s">
        <v>462</v>
      </c>
      <c r="I3024" t="s">
        <v>467</v>
      </c>
    </row>
    <row r="3025" spans="1:10" x14ac:dyDescent="0.25">
      <c r="A3025" s="7" t="e">
        <v>#N/A</v>
      </c>
      <c r="B3025">
        <v>2019</v>
      </c>
      <c r="C3025" t="s">
        <v>45</v>
      </c>
      <c r="D3025" t="s">
        <v>3069</v>
      </c>
      <c r="E3025" t="s">
        <v>3070</v>
      </c>
      <c r="F3025" s="1">
        <v>645459</v>
      </c>
      <c r="G3025" t="s">
        <v>259</v>
      </c>
      <c r="H3025" t="s">
        <v>462</v>
      </c>
      <c r="I3025" t="s">
        <v>265</v>
      </c>
    </row>
    <row r="3026" spans="1:10" x14ac:dyDescent="0.25">
      <c r="A3026" s="7">
        <v>48421</v>
      </c>
      <c r="B3026">
        <v>2019</v>
      </c>
      <c r="C3026" t="s">
        <v>45</v>
      </c>
      <c r="D3026" t="s">
        <v>205</v>
      </c>
      <c r="E3026" t="s">
        <v>1833</v>
      </c>
      <c r="F3026" s="1">
        <v>62066</v>
      </c>
      <c r="G3026" t="s">
        <v>36</v>
      </c>
      <c r="H3026" t="s">
        <v>264</v>
      </c>
      <c r="I3026" t="s">
        <v>265</v>
      </c>
    </row>
    <row r="3027" spans="1:10" x14ac:dyDescent="0.25">
      <c r="A3027" s="7">
        <v>22093</v>
      </c>
      <c r="B3027">
        <v>2018</v>
      </c>
      <c r="C3027" t="s">
        <v>127</v>
      </c>
      <c r="D3027" t="s">
        <v>1811</v>
      </c>
      <c r="E3027" t="s">
        <v>1812</v>
      </c>
      <c r="F3027" s="2">
        <v>634666.42624919221</v>
      </c>
      <c r="G3027" t="s">
        <v>259</v>
      </c>
      <c r="H3027" t="s">
        <v>260</v>
      </c>
      <c r="I3027" t="s">
        <v>461</v>
      </c>
    </row>
    <row r="3028" spans="1:10" x14ac:dyDescent="0.25">
      <c r="A3028" s="7">
        <v>48207</v>
      </c>
      <c r="B3028">
        <v>2019</v>
      </c>
      <c r="C3028" t="s">
        <v>45</v>
      </c>
      <c r="D3028" t="s">
        <v>622</v>
      </c>
      <c r="E3028" t="s">
        <v>623</v>
      </c>
      <c r="F3028" s="1">
        <v>620696</v>
      </c>
      <c r="G3028" t="s">
        <v>259</v>
      </c>
      <c r="H3028" t="s">
        <v>462</v>
      </c>
      <c r="I3028" t="s">
        <v>265</v>
      </c>
    </row>
    <row r="3029" spans="1:10" x14ac:dyDescent="0.25">
      <c r="A3029" s="7">
        <v>30015</v>
      </c>
      <c r="B3029">
        <v>2019</v>
      </c>
      <c r="C3029" t="s">
        <v>91</v>
      </c>
      <c r="D3029" t="s">
        <v>3076</v>
      </c>
      <c r="E3029" t="s">
        <v>3077</v>
      </c>
      <c r="F3029" s="1">
        <v>609792</v>
      </c>
      <c r="G3029" t="s">
        <v>259</v>
      </c>
      <c r="H3029" t="s">
        <v>260</v>
      </c>
      <c r="I3029" t="s">
        <v>688</v>
      </c>
    </row>
    <row r="3030" spans="1:10" x14ac:dyDescent="0.25">
      <c r="A3030" s="7">
        <v>20151</v>
      </c>
      <c r="B3030">
        <v>2018</v>
      </c>
      <c r="C3030" t="s">
        <v>284</v>
      </c>
      <c r="D3030" t="s">
        <v>590</v>
      </c>
      <c r="E3030" t="s">
        <v>591</v>
      </c>
      <c r="F3030">
        <v>569799.51119333797</v>
      </c>
      <c r="G3030" t="s">
        <v>259</v>
      </c>
      <c r="H3030" t="s">
        <v>260</v>
      </c>
      <c r="I3030" t="s">
        <v>461</v>
      </c>
    </row>
    <row r="3031" spans="1:10" x14ac:dyDescent="0.25">
      <c r="A3031" s="7">
        <v>42121</v>
      </c>
      <c r="B3031">
        <v>2019</v>
      </c>
      <c r="C3031" t="s">
        <v>26</v>
      </c>
      <c r="D3031" t="s">
        <v>2134</v>
      </c>
      <c r="E3031" t="s">
        <v>2135</v>
      </c>
      <c r="F3031" s="1">
        <v>60371.02999999997</v>
      </c>
      <c r="G3031" t="s">
        <v>454</v>
      </c>
      <c r="H3031" t="s">
        <v>264</v>
      </c>
      <c r="I3031" t="s">
        <v>261</v>
      </c>
    </row>
    <row r="3032" spans="1:10" x14ac:dyDescent="0.25">
      <c r="A3032" s="7">
        <v>6059</v>
      </c>
      <c r="B3032">
        <v>2019</v>
      </c>
      <c r="C3032" t="s">
        <v>39</v>
      </c>
      <c r="D3032" s="4" t="s">
        <v>3161</v>
      </c>
      <c r="E3032" t="s">
        <v>1546</v>
      </c>
      <c r="F3032" s="1">
        <v>554135</v>
      </c>
      <c r="G3032" t="s">
        <v>259</v>
      </c>
      <c r="H3032" t="s">
        <v>260</v>
      </c>
      <c r="I3032" t="s">
        <v>456</v>
      </c>
      <c r="J3032" t="s">
        <v>730</v>
      </c>
    </row>
    <row r="3033" spans="1:10" x14ac:dyDescent="0.25">
      <c r="A3033" s="7">
        <v>38055</v>
      </c>
      <c r="B3033">
        <v>2019</v>
      </c>
      <c r="C3033" t="s">
        <v>33</v>
      </c>
      <c r="D3033" s="18" t="s">
        <v>307</v>
      </c>
      <c r="E3033" s="17" t="str">
        <f>_xlfn.CONCAT(Table1[[#This Row],[County]], " County, ", Table1[[#This Row],[State]])</f>
        <v>McLean County, ND</v>
      </c>
      <c r="F3033" s="19">
        <v>545901</v>
      </c>
      <c r="G3033" s="3" t="s">
        <v>259</v>
      </c>
      <c r="H3033" t="s">
        <v>3705</v>
      </c>
      <c r="I3033" t="s">
        <v>38</v>
      </c>
    </row>
    <row r="3034" spans="1:10" x14ac:dyDescent="0.25">
      <c r="A3034" s="7">
        <v>39055</v>
      </c>
      <c r="B3034">
        <v>2019</v>
      </c>
      <c r="C3034" t="s">
        <v>65</v>
      </c>
      <c r="D3034" t="s">
        <v>2918</v>
      </c>
      <c r="E3034" t="s">
        <v>2919</v>
      </c>
      <c r="F3034" s="1">
        <v>59533</v>
      </c>
      <c r="G3034" t="s">
        <v>36</v>
      </c>
      <c r="H3034" t="s">
        <v>37</v>
      </c>
      <c r="I3034" t="s">
        <v>467</v>
      </c>
    </row>
    <row r="3035" spans="1:10" x14ac:dyDescent="0.25">
      <c r="A3035" s="7">
        <v>40145</v>
      </c>
      <c r="B3035">
        <v>2018</v>
      </c>
      <c r="C3035" t="s">
        <v>194</v>
      </c>
      <c r="D3035" t="s">
        <v>3162</v>
      </c>
      <c r="E3035" t="s">
        <v>980</v>
      </c>
      <c r="F3035" s="1">
        <v>529928.62403607054</v>
      </c>
      <c r="G3035" t="s">
        <v>259</v>
      </c>
      <c r="H3035" t="s">
        <v>260</v>
      </c>
      <c r="I3035" t="s">
        <v>461</v>
      </c>
    </row>
    <row r="3036" spans="1:10" x14ac:dyDescent="0.25">
      <c r="A3036" s="7">
        <v>42013</v>
      </c>
      <c r="B3036">
        <v>2019</v>
      </c>
      <c r="C3036" t="s">
        <v>26</v>
      </c>
      <c r="D3036" t="s">
        <v>2422</v>
      </c>
      <c r="E3036" t="s">
        <v>2423</v>
      </c>
      <c r="F3036" s="1">
        <v>518497</v>
      </c>
      <c r="G3036" t="s">
        <v>259</v>
      </c>
      <c r="H3036" t="s">
        <v>260</v>
      </c>
      <c r="I3036" t="s">
        <v>261</v>
      </c>
    </row>
    <row r="3037" spans="1:10" x14ac:dyDescent="0.25">
      <c r="A3037" s="7">
        <v>54055</v>
      </c>
      <c r="B3037">
        <v>2018</v>
      </c>
      <c r="C3037" t="s">
        <v>94</v>
      </c>
      <c r="D3037" t="s">
        <v>3163</v>
      </c>
      <c r="E3037" t="s">
        <v>3160</v>
      </c>
      <c r="F3037" s="1">
        <v>517992.09185208543</v>
      </c>
      <c r="G3037" t="s">
        <v>259</v>
      </c>
      <c r="H3037" t="s">
        <v>260</v>
      </c>
      <c r="I3037" t="s">
        <v>461</v>
      </c>
    </row>
    <row r="3038" spans="1:10" x14ac:dyDescent="0.25">
      <c r="A3038" s="7">
        <v>20011</v>
      </c>
      <c r="B3038">
        <v>2018</v>
      </c>
      <c r="C3038" t="s">
        <v>284</v>
      </c>
      <c r="D3038" t="s">
        <v>3167</v>
      </c>
      <c r="E3038" t="s">
        <v>3168</v>
      </c>
      <c r="F3038" s="1">
        <v>58878.925168431182</v>
      </c>
      <c r="G3038" t="s">
        <v>36</v>
      </c>
      <c r="H3038" t="s">
        <v>264</v>
      </c>
      <c r="I3038" t="s">
        <v>461</v>
      </c>
    </row>
    <row r="3039" spans="1:10" x14ac:dyDescent="0.25">
      <c r="A3039" s="7">
        <v>20049</v>
      </c>
      <c r="B3039">
        <v>2018</v>
      </c>
      <c r="C3039" t="s">
        <v>284</v>
      </c>
      <c r="D3039" t="s">
        <v>27</v>
      </c>
      <c r="E3039" t="s">
        <v>2050</v>
      </c>
      <c r="F3039" s="1">
        <v>58642.567372473532</v>
      </c>
      <c r="G3039" t="s">
        <v>36</v>
      </c>
      <c r="H3039" t="s">
        <v>264</v>
      </c>
      <c r="I3039" t="s">
        <v>461</v>
      </c>
    </row>
    <row r="3040" spans="1:10" x14ac:dyDescent="0.25">
      <c r="A3040" s="7">
        <v>48093</v>
      </c>
      <c r="B3040">
        <v>2019</v>
      </c>
      <c r="C3040" t="s">
        <v>45</v>
      </c>
      <c r="D3040" t="s">
        <v>1896</v>
      </c>
      <c r="E3040" t="s">
        <v>2045</v>
      </c>
      <c r="F3040" s="1">
        <v>58433</v>
      </c>
      <c r="G3040" t="s">
        <v>36</v>
      </c>
      <c r="H3040" t="s">
        <v>264</v>
      </c>
      <c r="I3040" t="s">
        <v>265</v>
      </c>
    </row>
    <row r="3041" spans="1:9" x14ac:dyDescent="0.25">
      <c r="A3041" s="7">
        <v>48257</v>
      </c>
      <c r="B3041">
        <v>2019</v>
      </c>
      <c r="C3041" t="s">
        <v>45</v>
      </c>
      <c r="D3041" t="s">
        <v>437</v>
      </c>
      <c r="E3041" t="s">
        <v>438</v>
      </c>
      <c r="F3041" s="1">
        <v>57783</v>
      </c>
      <c r="G3041" t="s">
        <v>36</v>
      </c>
      <c r="H3041" t="s">
        <v>264</v>
      </c>
      <c r="I3041" t="s">
        <v>265</v>
      </c>
    </row>
    <row r="3042" spans="1:9" x14ac:dyDescent="0.25">
      <c r="A3042" s="7">
        <v>39083</v>
      </c>
      <c r="B3042">
        <v>2019</v>
      </c>
      <c r="C3042" t="s">
        <v>65</v>
      </c>
      <c r="D3042" t="s">
        <v>1275</v>
      </c>
      <c r="E3042" t="s">
        <v>2928</v>
      </c>
      <c r="F3042" s="1">
        <v>517153</v>
      </c>
      <c r="G3042" t="s">
        <v>259</v>
      </c>
      <c r="H3042" t="s">
        <v>462</v>
      </c>
      <c r="I3042" t="s">
        <v>467</v>
      </c>
    </row>
    <row r="3043" spans="1:9" x14ac:dyDescent="0.25">
      <c r="A3043" s="7">
        <v>20083</v>
      </c>
      <c r="B3043">
        <v>2018</v>
      </c>
      <c r="C3043" t="s">
        <v>284</v>
      </c>
      <c r="D3043" t="s">
        <v>2405</v>
      </c>
      <c r="E3043" t="s">
        <v>2406</v>
      </c>
      <c r="F3043">
        <v>515680.32299562951</v>
      </c>
      <c r="G3043" t="s">
        <v>259</v>
      </c>
      <c r="H3043" t="s">
        <v>260</v>
      </c>
      <c r="I3043" t="s">
        <v>461</v>
      </c>
    </row>
    <row r="3044" spans="1:9" x14ac:dyDescent="0.25">
      <c r="A3044" s="7">
        <v>38033</v>
      </c>
      <c r="B3044">
        <v>2019</v>
      </c>
      <c r="C3044" t="s">
        <v>33</v>
      </c>
      <c r="D3044" s="18" t="s">
        <v>1879</v>
      </c>
      <c r="E3044" s="17" t="str">
        <f>_xlfn.CONCAT(Table1[[#This Row],[County]], " County, ", Table1[[#This Row],[State]])</f>
        <v>Golden Valley County, ND</v>
      </c>
      <c r="F3044" s="19">
        <v>511356</v>
      </c>
      <c r="G3044" s="3" t="s">
        <v>259</v>
      </c>
      <c r="H3044" t="s">
        <v>3705</v>
      </c>
      <c r="I3044" t="s">
        <v>38</v>
      </c>
    </row>
    <row r="3045" spans="1:9" x14ac:dyDescent="0.25">
      <c r="A3045" s="7">
        <v>48505</v>
      </c>
      <c r="B3045">
        <v>2019</v>
      </c>
      <c r="C3045" t="s">
        <v>45</v>
      </c>
      <c r="D3045" t="s">
        <v>1581</v>
      </c>
      <c r="E3045" t="s">
        <v>1582</v>
      </c>
      <c r="F3045" s="1">
        <v>55556</v>
      </c>
      <c r="G3045" t="s">
        <v>36</v>
      </c>
      <c r="H3045" t="s">
        <v>264</v>
      </c>
      <c r="I3045" t="s">
        <v>265</v>
      </c>
    </row>
    <row r="3046" spans="1:9" x14ac:dyDescent="0.25">
      <c r="A3046" s="7">
        <v>20145</v>
      </c>
      <c r="B3046">
        <v>2018</v>
      </c>
      <c r="C3046" t="s">
        <v>284</v>
      </c>
      <c r="D3046" t="s">
        <v>2776</v>
      </c>
      <c r="E3046" t="s">
        <v>2777</v>
      </c>
      <c r="F3046">
        <v>507135.54483836464</v>
      </c>
      <c r="G3046" t="s">
        <v>259</v>
      </c>
      <c r="H3046" t="s">
        <v>260</v>
      </c>
      <c r="I3046" t="s">
        <v>461</v>
      </c>
    </row>
    <row r="3047" spans="1:9" x14ac:dyDescent="0.25">
      <c r="A3047" s="7">
        <v>39035</v>
      </c>
      <c r="B3047">
        <v>2019</v>
      </c>
      <c r="C3047" t="s">
        <v>65</v>
      </c>
      <c r="D3047" t="s">
        <v>2562</v>
      </c>
      <c r="E3047" t="s">
        <v>2563</v>
      </c>
      <c r="F3047" s="1">
        <v>53821</v>
      </c>
      <c r="G3047" t="s">
        <v>36</v>
      </c>
      <c r="H3047" t="s">
        <v>37</v>
      </c>
      <c r="I3047" t="s">
        <v>467</v>
      </c>
    </row>
    <row r="3048" spans="1:9" x14ac:dyDescent="0.25">
      <c r="A3048" s="7">
        <v>22121</v>
      </c>
      <c r="B3048">
        <v>2018</v>
      </c>
      <c r="C3048" t="s">
        <v>127</v>
      </c>
      <c r="D3048" t="s">
        <v>2752</v>
      </c>
      <c r="E3048" t="s">
        <v>2753</v>
      </c>
      <c r="F3048" s="1">
        <v>499610.54214892781</v>
      </c>
      <c r="G3048" t="s">
        <v>259</v>
      </c>
      <c r="H3048" t="s">
        <v>260</v>
      </c>
      <c r="I3048" t="s">
        <v>461</v>
      </c>
    </row>
    <row r="3049" spans="1:9" x14ac:dyDescent="0.25">
      <c r="A3049" s="7">
        <v>30099</v>
      </c>
      <c r="B3049">
        <v>2019</v>
      </c>
      <c r="C3049" t="s">
        <v>91</v>
      </c>
      <c r="D3049" t="s">
        <v>3120</v>
      </c>
      <c r="E3049" t="s">
        <v>3121</v>
      </c>
      <c r="F3049" s="1">
        <v>52725</v>
      </c>
      <c r="G3049" t="s">
        <v>36</v>
      </c>
      <c r="H3049" t="s">
        <v>264</v>
      </c>
      <c r="I3049" t="s">
        <v>688</v>
      </c>
    </row>
    <row r="3050" spans="1:9" x14ac:dyDescent="0.25">
      <c r="A3050" s="7">
        <v>20071</v>
      </c>
      <c r="B3050">
        <v>2018</v>
      </c>
      <c r="C3050" t="s">
        <v>284</v>
      </c>
      <c r="D3050" t="s">
        <v>2946</v>
      </c>
      <c r="E3050" t="s">
        <v>2947</v>
      </c>
      <c r="F3050">
        <v>497849.02286747826</v>
      </c>
      <c r="G3050" t="s">
        <v>259</v>
      </c>
      <c r="H3050" t="s">
        <v>260</v>
      </c>
      <c r="I3050" t="s">
        <v>461</v>
      </c>
    </row>
    <row r="3051" spans="1:9" x14ac:dyDescent="0.25">
      <c r="A3051" s="7">
        <v>54039</v>
      </c>
      <c r="B3051">
        <v>2018</v>
      </c>
      <c r="C3051" t="s">
        <v>94</v>
      </c>
      <c r="D3051" t="s">
        <v>1830</v>
      </c>
      <c r="E3051" t="s">
        <v>1280</v>
      </c>
      <c r="F3051" s="1">
        <v>50664.786092396535</v>
      </c>
      <c r="G3051" t="s">
        <v>36</v>
      </c>
      <c r="H3051" t="s">
        <v>264</v>
      </c>
      <c r="I3051" t="s">
        <v>461</v>
      </c>
    </row>
    <row r="3052" spans="1:9" x14ac:dyDescent="0.25">
      <c r="A3052" s="7" t="e">
        <v>#N/A</v>
      </c>
      <c r="B3052">
        <v>2019</v>
      </c>
      <c r="C3052" t="s">
        <v>45</v>
      </c>
      <c r="D3052" t="s">
        <v>3169</v>
      </c>
      <c r="E3052" t="s">
        <v>3170</v>
      </c>
      <c r="F3052" s="1">
        <v>50035</v>
      </c>
      <c r="G3052" t="s">
        <v>36</v>
      </c>
      <c r="H3052" t="s">
        <v>264</v>
      </c>
      <c r="I3052" t="s">
        <v>265</v>
      </c>
    </row>
    <row r="3053" spans="1:9" ht="30" x14ac:dyDescent="0.25">
      <c r="A3053" s="7">
        <v>6079</v>
      </c>
      <c r="B3053">
        <v>2019</v>
      </c>
      <c r="C3053" t="s">
        <v>39</v>
      </c>
      <c r="D3053" s="4" t="s">
        <v>2265</v>
      </c>
      <c r="E3053" s="4" t="s">
        <v>160</v>
      </c>
      <c r="F3053" s="1">
        <v>495742</v>
      </c>
      <c r="G3053" t="s">
        <v>259</v>
      </c>
      <c r="H3053" t="s">
        <v>260</v>
      </c>
      <c r="I3053" t="s">
        <v>456</v>
      </c>
    </row>
    <row r="3054" spans="1:9" x14ac:dyDescent="0.25">
      <c r="A3054" s="7">
        <v>48349</v>
      </c>
      <c r="B3054">
        <v>2019</v>
      </c>
      <c r="C3054" t="s">
        <v>45</v>
      </c>
      <c r="D3054" t="s">
        <v>2916</v>
      </c>
      <c r="E3054" t="s">
        <v>2917</v>
      </c>
      <c r="F3054" s="1">
        <v>472824</v>
      </c>
      <c r="G3054" t="s">
        <v>259</v>
      </c>
      <c r="H3054" t="s">
        <v>462</v>
      </c>
      <c r="I3054" t="s">
        <v>265</v>
      </c>
    </row>
    <row r="3055" spans="1:9" x14ac:dyDescent="0.25">
      <c r="A3055" s="7">
        <v>48215</v>
      </c>
      <c r="B3055">
        <v>2019</v>
      </c>
      <c r="C3055" t="s">
        <v>45</v>
      </c>
      <c r="D3055" t="s">
        <v>767</v>
      </c>
      <c r="E3055" t="s">
        <v>768</v>
      </c>
      <c r="F3055" s="1">
        <v>49471</v>
      </c>
      <c r="G3055" t="s">
        <v>36</v>
      </c>
      <c r="H3055" t="s">
        <v>264</v>
      </c>
      <c r="I3055" t="s">
        <v>265</v>
      </c>
    </row>
    <row r="3056" spans="1:9" x14ac:dyDescent="0.25">
      <c r="A3056" s="7">
        <v>54013</v>
      </c>
      <c r="B3056">
        <v>2018</v>
      </c>
      <c r="C3056" t="s">
        <v>94</v>
      </c>
      <c r="D3056" t="s">
        <v>2838</v>
      </c>
      <c r="E3056" t="s">
        <v>2839</v>
      </c>
      <c r="F3056" s="1">
        <v>48866.127767083737</v>
      </c>
      <c r="G3056" t="s">
        <v>36</v>
      </c>
      <c r="H3056" t="s">
        <v>264</v>
      </c>
      <c r="I3056" t="s">
        <v>461</v>
      </c>
    </row>
    <row r="3057" spans="1:9" x14ac:dyDescent="0.25">
      <c r="A3057" s="7">
        <v>48407</v>
      </c>
      <c r="B3057">
        <v>2019</v>
      </c>
      <c r="C3057" t="s">
        <v>45</v>
      </c>
      <c r="D3057" t="s">
        <v>2490</v>
      </c>
      <c r="E3057" t="s">
        <v>2491</v>
      </c>
      <c r="F3057" s="1">
        <v>47299</v>
      </c>
      <c r="G3057" t="s">
        <v>36</v>
      </c>
      <c r="H3057" t="s">
        <v>264</v>
      </c>
      <c r="I3057" t="s">
        <v>265</v>
      </c>
    </row>
    <row r="3058" spans="1:9" x14ac:dyDescent="0.25">
      <c r="A3058" s="7">
        <v>39103</v>
      </c>
      <c r="B3058">
        <v>2019</v>
      </c>
      <c r="C3058" t="s">
        <v>65</v>
      </c>
      <c r="D3058" t="s">
        <v>2381</v>
      </c>
      <c r="E3058" t="s">
        <v>2382</v>
      </c>
      <c r="F3058" s="1">
        <v>460777</v>
      </c>
      <c r="G3058" t="s">
        <v>259</v>
      </c>
      <c r="H3058" t="s">
        <v>462</v>
      </c>
      <c r="I3058" t="s">
        <v>467</v>
      </c>
    </row>
    <row r="3059" spans="1:9" x14ac:dyDescent="0.25">
      <c r="A3059" s="7">
        <v>40131</v>
      </c>
      <c r="B3059">
        <v>2018</v>
      </c>
      <c r="C3059" t="s">
        <v>194</v>
      </c>
      <c r="D3059" t="s">
        <v>3164</v>
      </c>
      <c r="E3059" t="s">
        <v>1227</v>
      </c>
      <c r="F3059" s="1">
        <v>451848.13668642205</v>
      </c>
      <c r="G3059" t="s">
        <v>259</v>
      </c>
      <c r="H3059" t="s">
        <v>260</v>
      </c>
      <c r="I3059" t="s">
        <v>461</v>
      </c>
    </row>
    <row r="3060" spans="1:9" x14ac:dyDescent="0.25">
      <c r="A3060" s="7">
        <v>8029</v>
      </c>
      <c r="B3060">
        <v>2019</v>
      </c>
      <c r="C3060" t="s">
        <v>185</v>
      </c>
      <c r="D3060" t="s">
        <v>3165</v>
      </c>
      <c r="E3060" t="s">
        <v>3166</v>
      </c>
      <c r="F3060" s="1">
        <v>445542</v>
      </c>
      <c r="G3060" t="s">
        <v>259</v>
      </c>
      <c r="H3060" t="s">
        <v>260</v>
      </c>
      <c r="I3060" t="s">
        <v>272</v>
      </c>
    </row>
    <row r="3061" spans="1:9" x14ac:dyDescent="0.25">
      <c r="A3061" s="7">
        <v>42039</v>
      </c>
      <c r="B3061">
        <v>2019</v>
      </c>
      <c r="C3061" t="s">
        <v>26</v>
      </c>
      <c r="D3061" t="s">
        <v>1748</v>
      </c>
      <c r="E3061" t="s">
        <v>2587</v>
      </c>
      <c r="F3061" s="1">
        <v>46390.999999999993</v>
      </c>
      <c r="G3061" t="s">
        <v>454</v>
      </c>
      <c r="H3061" t="s">
        <v>264</v>
      </c>
      <c r="I3061" t="s">
        <v>261</v>
      </c>
    </row>
    <row r="3062" spans="1:9" x14ac:dyDescent="0.25">
      <c r="A3062" s="7">
        <v>20127</v>
      </c>
      <c r="B3062">
        <v>2018</v>
      </c>
      <c r="C3062" t="s">
        <v>284</v>
      </c>
      <c r="D3062" t="s">
        <v>1938</v>
      </c>
      <c r="E3062" t="s">
        <v>3175</v>
      </c>
      <c r="F3062" s="1">
        <v>46041.066169393649</v>
      </c>
      <c r="G3062" t="s">
        <v>36</v>
      </c>
      <c r="H3062" t="s">
        <v>264</v>
      </c>
      <c r="I3062" t="s">
        <v>461</v>
      </c>
    </row>
    <row r="3063" spans="1:9" x14ac:dyDescent="0.25">
      <c r="A3063" s="7">
        <v>48169</v>
      </c>
      <c r="B3063">
        <v>2019</v>
      </c>
      <c r="C3063" t="s">
        <v>45</v>
      </c>
      <c r="D3063" t="s">
        <v>1562</v>
      </c>
      <c r="E3063" t="s">
        <v>1563</v>
      </c>
      <c r="F3063" s="1">
        <v>444822</v>
      </c>
      <c r="G3063" t="s">
        <v>259</v>
      </c>
      <c r="H3063" t="s">
        <v>462</v>
      </c>
      <c r="I3063" t="s">
        <v>265</v>
      </c>
    </row>
    <row r="3064" spans="1:9" x14ac:dyDescent="0.25">
      <c r="A3064" s="7">
        <v>48093</v>
      </c>
      <c r="B3064">
        <v>2019</v>
      </c>
      <c r="C3064" t="s">
        <v>45</v>
      </c>
      <c r="D3064" t="s">
        <v>1896</v>
      </c>
      <c r="E3064" t="s">
        <v>2045</v>
      </c>
      <c r="F3064" s="1">
        <v>438791</v>
      </c>
      <c r="G3064" t="s">
        <v>259</v>
      </c>
      <c r="H3064" t="s">
        <v>462</v>
      </c>
      <c r="I3064" t="s">
        <v>265</v>
      </c>
    </row>
    <row r="3065" spans="1:9" x14ac:dyDescent="0.25">
      <c r="A3065" s="7">
        <v>22097</v>
      </c>
      <c r="B3065">
        <v>2018</v>
      </c>
      <c r="C3065" t="s">
        <v>127</v>
      </c>
      <c r="D3065" t="s">
        <v>2750</v>
      </c>
      <c r="E3065" t="s">
        <v>2751</v>
      </c>
      <c r="F3065" s="2">
        <v>433167.55162892712</v>
      </c>
      <c r="G3065" t="s">
        <v>259</v>
      </c>
      <c r="H3065" t="s">
        <v>260</v>
      </c>
      <c r="I3065" t="s">
        <v>461</v>
      </c>
    </row>
    <row r="3066" spans="1:9" x14ac:dyDescent="0.25">
      <c r="A3066" s="7">
        <v>40025</v>
      </c>
      <c r="B3066">
        <v>2018</v>
      </c>
      <c r="C3066" t="s">
        <v>194</v>
      </c>
      <c r="D3066" t="s">
        <v>2840</v>
      </c>
      <c r="E3066" t="s">
        <v>2841</v>
      </c>
      <c r="F3066" s="1">
        <v>428741.89548999647</v>
      </c>
      <c r="G3066" t="s">
        <v>259</v>
      </c>
      <c r="H3066" t="s">
        <v>260</v>
      </c>
      <c r="I3066" t="s">
        <v>461</v>
      </c>
    </row>
    <row r="3067" spans="1:9" x14ac:dyDescent="0.25">
      <c r="A3067" s="7">
        <v>48059</v>
      </c>
      <c r="B3067">
        <v>2019</v>
      </c>
      <c r="C3067" t="s">
        <v>45</v>
      </c>
      <c r="D3067" t="s">
        <v>2926</v>
      </c>
      <c r="E3067" t="s">
        <v>2927</v>
      </c>
      <c r="F3067" s="1">
        <v>423065</v>
      </c>
      <c r="G3067" t="s">
        <v>259</v>
      </c>
      <c r="H3067" t="s">
        <v>462</v>
      </c>
      <c r="I3067" t="s">
        <v>265</v>
      </c>
    </row>
    <row r="3068" spans="1:9" x14ac:dyDescent="0.25">
      <c r="A3068" s="7">
        <v>48067</v>
      </c>
      <c r="B3068">
        <v>2019</v>
      </c>
      <c r="C3068" t="s">
        <v>45</v>
      </c>
      <c r="D3068" t="s">
        <v>1038</v>
      </c>
      <c r="E3068" t="s">
        <v>2277</v>
      </c>
      <c r="F3068" s="1">
        <v>415141</v>
      </c>
      <c r="G3068" t="s">
        <v>259</v>
      </c>
      <c r="H3068" t="s">
        <v>462</v>
      </c>
      <c r="I3068" t="s">
        <v>265</v>
      </c>
    </row>
    <row r="3069" spans="1:9" x14ac:dyDescent="0.25">
      <c r="A3069" s="7">
        <v>48095</v>
      </c>
      <c r="B3069">
        <v>2019</v>
      </c>
      <c r="C3069" t="s">
        <v>45</v>
      </c>
      <c r="D3069" t="s">
        <v>2459</v>
      </c>
      <c r="E3069" t="s">
        <v>2460</v>
      </c>
      <c r="F3069" s="1">
        <v>414185</v>
      </c>
      <c r="G3069" t="s">
        <v>259</v>
      </c>
      <c r="H3069" t="s">
        <v>462</v>
      </c>
      <c r="I3069" t="s">
        <v>265</v>
      </c>
    </row>
    <row r="3070" spans="1:9" x14ac:dyDescent="0.25">
      <c r="A3070" s="7">
        <v>48269</v>
      </c>
      <c r="B3070">
        <v>2019</v>
      </c>
      <c r="C3070" t="s">
        <v>45</v>
      </c>
      <c r="D3070" t="s">
        <v>1586</v>
      </c>
      <c r="E3070" t="s">
        <v>1587</v>
      </c>
      <c r="F3070" s="1">
        <v>404558</v>
      </c>
      <c r="G3070" t="s">
        <v>259</v>
      </c>
      <c r="H3070" t="s">
        <v>462</v>
      </c>
      <c r="I3070" t="s">
        <v>265</v>
      </c>
    </row>
    <row r="3071" spans="1:9" x14ac:dyDescent="0.25">
      <c r="A3071" s="7">
        <v>54105</v>
      </c>
      <c r="B3071">
        <v>2018</v>
      </c>
      <c r="C3071" t="s">
        <v>94</v>
      </c>
      <c r="D3071" t="s">
        <v>3171</v>
      </c>
      <c r="E3071" t="s">
        <v>3172</v>
      </c>
      <c r="F3071" s="1">
        <v>397845.65119960054</v>
      </c>
      <c r="G3071" t="s">
        <v>259</v>
      </c>
      <c r="H3071" t="s">
        <v>260</v>
      </c>
      <c r="I3071" t="s">
        <v>461</v>
      </c>
    </row>
    <row r="3072" spans="1:9" x14ac:dyDescent="0.25">
      <c r="A3072" s="7">
        <v>8107</v>
      </c>
      <c r="B3072">
        <v>2019</v>
      </c>
      <c r="C3072" t="s">
        <v>185</v>
      </c>
      <c r="D3072" t="s">
        <v>3177</v>
      </c>
      <c r="E3072" t="s">
        <v>348</v>
      </c>
      <c r="F3072" s="1">
        <v>45624</v>
      </c>
      <c r="G3072" t="s">
        <v>36</v>
      </c>
      <c r="H3072" t="s">
        <v>37</v>
      </c>
      <c r="I3072" t="s">
        <v>272</v>
      </c>
    </row>
    <row r="3073" spans="1:9" x14ac:dyDescent="0.25">
      <c r="A3073" s="7">
        <v>54097</v>
      </c>
      <c r="B3073">
        <v>2018</v>
      </c>
      <c r="C3073" t="s">
        <v>94</v>
      </c>
      <c r="D3073" t="s">
        <v>1887</v>
      </c>
      <c r="E3073" t="s">
        <v>1888</v>
      </c>
      <c r="F3073" s="1">
        <v>45478.993240194897</v>
      </c>
      <c r="G3073" t="s">
        <v>36</v>
      </c>
      <c r="H3073" t="s">
        <v>264</v>
      </c>
      <c r="I3073" t="s">
        <v>461</v>
      </c>
    </row>
    <row r="3074" spans="1:9" x14ac:dyDescent="0.25">
      <c r="A3074" s="7">
        <v>8073</v>
      </c>
      <c r="B3074">
        <v>2019</v>
      </c>
      <c r="C3074" t="s">
        <v>185</v>
      </c>
      <c r="D3074" t="s">
        <v>1883</v>
      </c>
      <c r="E3074" t="s">
        <v>1884</v>
      </c>
      <c r="F3074" s="1">
        <v>389573</v>
      </c>
      <c r="G3074" t="s">
        <v>259</v>
      </c>
      <c r="H3074" t="s">
        <v>260</v>
      </c>
      <c r="I3074" t="s">
        <v>272</v>
      </c>
    </row>
    <row r="3075" spans="1:9" x14ac:dyDescent="0.25">
      <c r="A3075" s="7">
        <v>22085</v>
      </c>
      <c r="B3075">
        <v>2018</v>
      </c>
      <c r="C3075" t="s">
        <v>127</v>
      </c>
      <c r="D3075" t="s">
        <v>716</v>
      </c>
      <c r="E3075" t="s">
        <v>717</v>
      </c>
      <c r="F3075" s="1">
        <v>44041.943334937438</v>
      </c>
      <c r="G3075" t="s">
        <v>36</v>
      </c>
      <c r="H3075" t="s">
        <v>264</v>
      </c>
      <c r="I3075" t="s">
        <v>461</v>
      </c>
    </row>
    <row r="3076" spans="1:9" x14ac:dyDescent="0.25">
      <c r="A3076" s="7">
        <v>48307</v>
      </c>
      <c r="B3076">
        <v>2019</v>
      </c>
      <c r="C3076" t="s">
        <v>45</v>
      </c>
      <c r="D3076" t="s">
        <v>3180</v>
      </c>
      <c r="E3076" t="s">
        <v>3181</v>
      </c>
      <c r="F3076" s="1">
        <v>43345</v>
      </c>
      <c r="G3076" t="s">
        <v>36</v>
      </c>
      <c r="H3076" t="s">
        <v>264</v>
      </c>
      <c r="I3076" t="s">
        <v>265</v>
      </c>
    </row>
    <row r="3077" spans="1:9" x14ac:dyDescent="0.25">
      <c r="A3077" s="7">
        <v>22067</v>
      </c>
      <c r="B3077">
        <v>2018</v>
      </c>
      <c r="C3077" t="s">
        <v>127</v>
      </c>
      <c r="D3077" t="s">
        <v>3173</v>
      </c>
      <c r="E3077" t="s">
        <v>3174</v>
      </c>
      <c r="F3077" s="1">
        <v>387084.2073907298</v>
      </c>
      <c r="G3077" t="s">
        <v>259</v>
      </c>
      <c r="H3077" t="s">
        <v>260</v>
      </c>
      <c r="I3077" t="s">
        <v>461</v>
      </c>
    </row>
    <row r="3078" spans="1:9" x14ac:dyDescent="0.25">
      <c r="A3078" s="7">
        <v>22087</v>
      </c>
      <c r="B3078">
        <v>2018</v>
      </c>
      <c r="C3078" t="s">
        <v>127</v>
      </c>
      <c r="D3078" t="s">
        <v>1271</v>
      </c>
      <c r="E3078" t="s">
        <v>1272</v>
      </c>
      <c r="F3078" s="1">
        <v>375789.47782221652</v>
      </c>
      <c r="G3078" t="s">
        <v>259</v>
      </c>
      <c r="H3078" t="s">
        <v>260</v>
      </c>
      <c r="I3078" t="s">
        <v>461</v>
      </c>
    </row>
    <row r="3079" spans="1:9" x14ac:dyDescent="0.25">
      <c r="A3079" s="7">
        <v>6023</v>
      </c>
      <c r="B3079">
        <v>2019</v>
      </c>
      <c r="C3079" t="s">
        <v>39</v>
      </c>
      <c r="D3079" t="s">
        <v>2492</v>
      </c>
      <c r="E3079" t="s">
        <v>2493</v>
      </c>
      <c r="F3079" s="1">
        <v>367708</v>
      </c>
      <c r="G3079" t="s">
        <v>259</v>
      </c>
      <c r="H3079" t="s">
        <v>260</v>
      </c>
      <c r="I3079" t="s">
        <v>456</v>
      </c>
    </row>
    <row r="3080" spans="1:9" x14ac:dyDescent="0.25">
      <c r="A3080" s="7">
        <v>54053</v>
      </c>
      <c r="B3080">
        <v>2018</v>
      </c>
      <c r="C3080" t="s">
        <v>94</v>
      </c>
      <c r="D3080" t="s">
        <v>3176</v>
      </c>
      <c r="E3080" t="s">
        <v>1727</v>
      </c>
      <c r="F3080" s="1">
        <v>363679.55995179329</v>
      </c>
      <c r="G3080" t="s">
        <v>259</v>
      </c>
      <c r="H3080" t="s">
        <v>260</v>
      </c>
      <c r="I3080" t="s">
        <v>461</v>
      </c>
    </row>
    <row r="3081" spans="1:9" x14ac:dyDescent="0.25">
      <c r="A3081" s="7">
        <v>22107</v>
      </c>
      <c r="B3081">
        <v>2018</v>
      </c>
      <c r="C3081" t="s">
        <v>127</v>
      </c>
      <c r="D3081" t="s">
        <v>2860</v>
      </c>
      <c r="E3081" t="s">
        <v>2861</v>
      </c>
      <c r="F3081" s="1">
        <v>356621.92937233753</v>
      </c>
      <c r="G3081" t="s">
        <v>259</v>
      </c>
      <c r="H3081" t="s">
        <v>260</v>
      </c>
      <c r="I3081" t="s">
        <v>461</v>
      </c>
    </row>
    <row r="3082" spans="1:9" x14ac:dyDescent="0.25">
      <c r="A3082" s="7">
        <v>20069</v>
      </c>
      <c r="B3082">
        <v>2018</v>
      </c>
      <c r="C3082" t="s">
        <v>284</v>
      </c>
      <c r="D3082" t="s">
        <v>1018</v>
      </c>
      <c r="E3082" t="s">
        <v>1019</v>
      </c>
      <c r="F3082">
        <v>349883.74944275932</v>
      </c>
      <c r="G3082" t="s">
        <v>259</v>
      </c>
      <c r="H3082" t="s">
        <v>260</v>
      </c>
      <c r="I3082" t="s">
        <v>461</v>
      </c>
    </row>
    <row r="3083" spans="1:9" x14ac:dyDescent="0.25">
      <c r="A3083" s="7">
        <v>48063</v>
      </c>
      <c r="B3083">
        <v>2019</v>
      </c>
      <c r="C3083" t="s">
        <v>45</v>
      </c>
      <c r="D3083" t="s">
        <v>3062</v>
      </c>
      <c r="E3083" t="s">
        <v>3063</v>
      </c>
      <c r="F3083" s="1">
        <v>335572</v>
      </c>
      <c r="G3083" t="s">
        <v>259</v>
      </c>
      <c r="H3083" t="s">
        <v>462</v>
      </c>
      <c r="I3083" t="s">
        <v>265</v>
      </c>
    </row>
    <row r="3084" spans="1:9" x14ac:dyDescent="0.25">
      <c r="A3084" s="7">
        <v>49007</v>
      </c>
      <c r="B3084">
        <v>2019</v>
      </c>
      <c r="C3084" t="s">
        <v>165</v>
      </c>
      <c r="D3084" t="s">
        <v>1063</v>
      </c>
      <c r="E3084" t="s">
        <v>1163</v>
      </c>
      <c r="F3084" s="1">
        <v>43181</v>
      </c>
      <c r="G3084" t="s">
        <v>36</v>
      </c>
      <c r="H3084" t="s">
        <v>264</v>
      </c>
      <c r="I3084" t="s">
        <v>538</v>
      </c>
    </row>
    <row r="3085" spans="1:9" x14ac:dyDescent="0.25">
      <c r="A3085" s="7">
        <v>48009</v>
      </c>
      <c r="B3085">
        <v>2019</v>
      </c>
      <c r="C3085" t="s">
        <v>45</v>
      </c>
      <c r="D3085" t="s">
        <v>1822</v>
      </c>
      <c r="E3085" t="s">
        <v>1823</v>
      </c>
      <c r="F3085" s="1">
        <v>332038</v>
      </c>
      <c r="G3085" t="s">
        <v>259</v>
      </c>
      <c r="H3085" t="s">
        <v>462</v>
      </c>
      <c r="I3085" t="s">
        <v>265</v>
      </c>
    </row>
    <row r="3086" spans="1:9" x14ac:dyDescent="0.25">
      <c r="A3086" s="7">
        <v>8061</v>
      </c>
      <c r="B3086">
        <v>2019</v>
      </c>
      <c r="C3086" t="s">
        <v>185</v>
      </c>
      <c r="D3086" t="s">
        <v>2909</v>
      </c>
      <c r="E3086" t="s">
        <v>2910</v>
      </c>
      <c r="F3086" s="2">
        <v>326989</v>
      </c>
      <c r="G3086" t="s">
        <v>259</v>
      </c>
      <c r="H3086" t="s">
        <v>260</v>
      </c>
      <c r="I3086" t="s">
        <v>272</v>
      </c>
    </row>
    <row r="3087" spans="1:9" x14ac:dyDescent="0.25">
      <c r="A3087" s="7">
        <v>30021</v>
      </c>
      <c r="B3087">
        <v>2019</v>
      </c>
      <c r="C3087" t="s">
        <v>91</v>
      </c>
      <c r="D3087" t="s">
        <v>328</v>
      </c>
      <c r="E3087" t="s">
        <v>2264</v>
      </c>
      <c r="F3087" s="1">
        <v>320850</v>
      </c>
      <c r="G3087" t="s">
        <v>259</v>
      </c>
      <c r="H3087" t="s">
        <v>260</v>
      </c>
      <c r="I3087" t="s">
        <v>688</v>
      </c>
    </row>
    <row r="3088" spans="1:9" x14ac:dyDescent="0.25">
      <c r="A3088" s="7">
        <v>39129</v>
      </c>
      <c r="B3088">
        <v>2019</v>
      </c>
      <c r="C3088" t="s">
        <v>65</v>
      </c>
      <c r="D3088" t="s">
        <v>1790</v>
      </c>
      <c r="E3088" t="s">
        <v>1791</v>
      </c>
      <c r="F3088" s="1">
        <v>43075</v>
      </c>
      <c r="G3088" t="s">
        <v>36</v>
      </c>
      <c r="H3088" t="s">
        <v>37</v>
      </c>
      <c r="I3088" t="s">
        <v>467</v>
      </c>
    </row>
    <row r="3089" spans="1:9" x14ac:dyDescent="0.25">
      <c r="A3089" s="7">
        <v>30079</v>
      </c>
      <c r="B3089">
        <v>2019</v>
      </c>
      <c r="C3089" t="s">
        <v>91</v>
      </c>
      <c r="D3089" t="s">
        <v>3187</v>
      </c>
      <c r="E3089" t="s">
        <v>3188</v>
      </c>
      <c r="F3089" s="1">
        <v>42469</v>
      </c>
      <c r="G3089" t="s">
        <v>36</v>
      </c>
      <c r="H3089" t="s">
        <v>264</v>
      </c>
      <c r="I3089" t="s">
        <v>688</v>
      </c>
    </row>
    <row r="3090" spans="1:9" x14ac:dyDescent="0.25">
      <c r="A3090" s="7">
        <v>8009</v>
      </c>
      <c r="B3090">
        <v>2019</v>
      </c>
      <c r="C3090" t="s">
        <v>185</v>
      </c>
      <c r="D3090" t="s">
        <v>3178</v>
      </c>
      <c r="E3090" t="s">
        <v>3179</v>
      </c>
      <c r="F3090" s="1">
        <v>313444</v>
      </c>
      <c r="G3090" t="s">
        <v>259</v>
      </c>
      <c r="H3090" t="s">
        <v>260</v>
      </c>
      <c r="I3090" t="s">
        <v>272</v>
      </c>
    </row>
    <row r="3091" spans="1:9" x14ac:dyDescent="0.25">
      <c r="A3091" s="7">
        <v>20165</v>
      </c>
      <c r="B3091">
        <v>2018</v>
      </c>
      <c r="C3091" t="s">
        <v>284</v>
      </c>
      <c r="D3091" t="s">
        <v>2809</v>
      </c>
      <c r="E3091" t="s">
        <v>2810</v>
      </c>
      <c r="F3091">
        <v>310864.03084965679</v>
      </c>
      <c r="G3091" t="s">
        <v>259</v>
      </c>
      <c r="H3091" t="s">
        <v>260</v>
      </c>
      <c r="I3091" t="s">
        <v>461</v>
      </c>
    </row>
    <row r="3092" spans="1:9" x14ac:dyDescent="0.25">
      <c r="A3092" s="7">
        <v>30003</v>
      </c>
      <c r="B3092">
        <v>2019</v>
      </c>
      <c r="C3092" t="s">
        <v>91</v>
      </c>
      <c r="D3092" t="s">
        <v>92</v>
      </c>
      <c r="E3092" t="s">
        <v>93</v>
      </c>
      <c r="F3092" s="1">
        <v>42383</v>
      </c>
      <c r="G3092" t="s">
        <v>36</v>
      </c>
      <c r="H3092" t="s">
        <v>264</v>
      </c>
      <c r="I3092" t="s">
        <v>688</v>
      </c>
    </row>
    <row r="3093" spans="1:9" x14ac:dyDescent="0.25">
      <c r="A3093" s="7">
        <v>30091</v>
      </c>
      <c r="B3093">
        <v>2019</v>
      </c>
      <c r="C3093" t="s">
        <v>91</v>
      </c>
      <c r="D3093" t="s">
        <v>1853</v>
      </c>
      <c r="E3093" t="s">
        <v>1854</v>
      </c>
      <c r="F3093" s="1">
        <v>308579</v>
      </c>
      <c r="G3093" t="s">
        <v>259</v>
      </c>
      <c r="H3093" t="s">
        <v>260</v>
      </c>
      <c r="I3093" t="s">
        <v>688</v>
      </c>
    </row>
    <row r="3094" spans="1:9" x14ac:dyDescent="0.25">
      <c r="A3094" s="7">
        <v>30109</v>
      </c>
      <c r="B3094">
        <v>2019</v>
      </c>
      <c r="C3094" t="s">
        <v>91</v>
      </c>
      <c r="D3094" t="s">
        <v>2413</v>
      </c>
      <c r="E3094" t="s">
        <v>2414</v>
      </c>
      <c r="F3094" s="1">
        <v>308282</v>
      </c>
      <c r="G3094" t="s">
        <v>259</v>
      </c>
      <c r="H3094" t="s">
        <v>260</v>
      </c>
      <c r="I3094" t="s">
        <v>688</v>
      </c>
    </row>
    <row r="3095" spans="1:9" x14ac:dyDescent="0.25">
      <c r="A3095" s="7">
        <v>39045</v>
      </c>
      <c r="B3095">
        <v>2019</v>
      </c>
      <c r="C3095" t="s">
        <v>65</v>
      </c>
      <c r="D3095" t="s">
        <v>1111</v>
      </c>
      <c r="E3095" t="s">
        <v>3190</v>
      </c>
      <c r="F3095" s="1">
        <v>42168</v>
      </c>
      <c r="G3095" t="s">
        <v>36</v>
      </c>
      <c r="H3095" t="s">
        <v>37</v>
      </c>
      <c r="I3095" t="s">
        <v>467</v>
      </c>
    </row>
    <row r="3096" spans="1:9" x14ac:dyDescent="0.25">
      <c r="A3096" s="7">
        <v>39073</v>
      </c>
      <c r="B3096">
        <v>2019</v>
      </c>
      <c r="C3096" t="s">
        <v>65</v>
      </c>
      <c r="D3096" t="s">
        <v>3191</v>
      </c>
      <c r="E3096" t="s">
        <v>3192</v>
      </c>
      <c r="F3096" s="1">
        <v>42145</v>
      </c>
      <c r="G3096" t="s">
        <v>36</v>
      </c>
      <c r="H3096" t="s">
        <v>37</v>
      </c>
      <c r="I3096" t="s">
        <v>467</v>
      </c>
    </row>
    <row r="3097" spans="1:9" x14ac:dyDescent="0.25">
      <c r="A3097" s="7">
        <v>48485</v>
      </c>
      <c r="B3097">
        <v>2019</v>
      </c>
      <c r="C3097" t="s">
        <v>45</v>
      </c>
      <c r="D3097" t="s">
        <v>1608</v>
      </c>
      <c r="E3097" t="s">
        <v>1609</v>
      </c>
      <c r="F3097" s="1">
        <v>281330</v>
      </c>
      <c r="G3097" t="s">
        <v>259</v>
      </c>
      <c r="H3097" t="s">
        <v>462</v>
      </c>
      <c r="I3097" t="s">
        <v>265</v>
      </c>
    </row>
    <row r="3098" spans="1:9" x14ac:dyDescent="0.25">
      <c r="A3098" s="7">
        <v>39105</v>
      </c>
      <c r="B3098">
        <v>2019</v>
      </c>
      <c r="C3098" t="s">
        <v>65</v>
      </c>
      <c r="D3098" t="s">
        <v>3182</v>
      </c>
      <c r="E3098" t="s">
        <v>3183</v>
      </c>
      <c r="F3098" s="1">
        <v>275996</v>
      </c>
      <c r="G3098" t="s">
        <v>259</v>
      </c>
      <c r="H3098" t="s">
        <v>462</v>
      </c>
      <c r="I3098" t="s">
        <v>467</v>
      </c>
    </row>
    <row r="3099" spans="1:9" x14ac:dyDescent="0.25">
      <c r="A3099" s="7">
        <v>20131</v>
      </c>
      <c r="B3099">
        <v>2018</v>
      </c>
      <c r="C3099" t="s">
        <v>284</v>
      </c>
      <c r="D3099" t="s">
        <v>3149</v>
      </c>
      <c r="E3099" t="s">
        <v>3193</v>
      </c>
      <c r="F3099" s="1">
        <v>41798.877767083737</v>
      </c>
      <c r="G3099" t="s">
        <v>36</v>
      </c>
      <c r="H3099" t="s">
        <v>264</v>
      </c>
      <c r="I3099" t="s">
        <v>461</v>
      </c>
    </row>
    <row r="3100" spans="1:9" x14ac:dyDescent="0.25">
      <c r="A3100" s="7">
        <v>20103</v>
      </c>
      <c r="B3100">
        <v>2018</v>
      </c>
      <c r="C3100" t="s">
        <v>284</v>
      </c>
      <c r="D3100" t="s">
        <v>3194</v>
      </c>
      <c r="E3100" t="s">
        <v>3195</v>
      </c>
      <c r="F3100" s="1">
        <v>41509.706929740132</v>
      </c>
      <c r="G3100" t="s">
        <v>36</v>
      </c>
      <c r="H3100" t="s">
        <v>264</v>
      </c>
      <c r="I3100" t="s">
        <v>461</v>
      </c>
    </row>
    <row r="3101" spans="1:9" x14ac:dyDescent="0.25">
      <c r="A3101" s="7">
        <v>42003</v>
      </c>
      <c r="B3101">
        <v>2019</v>
      </c>
      <c r="C3101" t="s">
        <v>26</v>
      </c>
      <c r="D3101" t="s">
        <v>709</v>
      </c>
      <c r="E3101" t="s">
        <v>710</v>
      </c>
      <c r="F3101" s="1">
        <v>40729.179999999993</v>
      </c>
      <c r="G3101" t="s">
        <v>454</v>
      </c>
      <c r="H3101" t="s">
        <v>264</v>
      </c>
      <c r="I3101" t="s">
        <v>261</v>
      </c>
    </row>
    <row r="3102" spans="1:9" x14ac:dyDescent="0.25">
      <c r="A3102" s="7">
        <v>6031</v>
      </c>
      <c r="B3102">
        <v>2019</v>
      </c>
      <c r="C3102" t="s">
        <v>39</v>
      </c>
      <c r="D3102" t="s">
        <v>214</v>
      </c>
      <c r="E3102" t="s">
        <v>215</v>
      </c>
      <c r="F3102" s="1">
        <v>275488</v>
      </c>
      <c r="G3102" t="s">
        <v>259</v>
      </c>
      <c r="H3102" t="s">
        <v>260</v>
      </c>
      <c r="I3102" t="s">
        <v>456</v>
      </c>
    </row>
    <row r="3103" spans="1:9" x14ac:dyDescent="0.25">
      <c r="A3103" s="7">
        <v>39115</v>
      </c>
      <c r="B3103">
        <v>2019</v>
      </c>
      <c r="C3103" t="s">
        <v>65</v>
      </c>
      <c r="D3103" t="s">
        <v>297</v>
      </c>
      <c r="E3103" t="s">
        <v>3011</v>
      </c>
      <c r="F3103" s="1">
        <v>40380</v>
      </c>
      <c r="G3103" t="s">
        <v>36</v>
      </c>
      <c r="H3103" t="s">
        <v>37</v>
      </c>
      <c r="I3103" t="s">
        <v>467</v>
      </c>
    </row>
    <row r="3104" spans="1:9" x14ac:dyDescent="0.25">
      <c r="A3104" s="7">
        <v>22081</v>
      </c>
      <c r="B3104">
        <v>2018</v>
      </c>
      <c r="C3104" t="s">
        <v>127</v>
      </c>
      <c r="D3104" t="s">
        <v>506</v>
      </c>
      <c r="E3104" t="s">
        <v>507</v>
      </c>
      <c r="F3104" s="1">
        <v>40057.951636188642</v>
      </c>
      <c r="G3104" t="s">
        <v>36</v>
      </c>
      <c r="H3104" t="s">
        <v>264</v>
      </c>
      <c r="I3104" t="s">
        <v>461</v>
      </c>
    </row>
    <row r="3105" spans="1:9" x14ac:dyDescent="0.25">
      <c r="A3105" s="7">
        <v>48197</v>
      </c>
      <c r="B3105">
        <v>2019</v>
      </c>
      <c r="C3105" t="s">
        <v>45</v>
      </c>
      <c r="D3105" t="s">
        <v>1838</v>
      </c>
      <c r="E3105" t="s">
        <v>1839</v>
      </c>
      <c r="F3105" s="1">
        <v>270142</v>
      </c>
      <c r="G3105" t="s">
        <v>259</v>
      </c>
      <c r="H3105" t="s">
        <v>462</v>
      </c>
      <c r="I3105" t="s">
        <v>265</v>
      </c>
    </row>
    <row r="3106" spans="1:9" x14ac:dyDescent="0.25">
      <c r="A3106" s="7">
        <v>54021</v>
      </c>
      <c r="B3106">
        <v>2018</v>
      </c>
      <c r="C3106" t="s">
        <v>94</v>
      </c>
      <c r="D3106" t="s">
        <v>2754</v>
      </c>
      <c r="E3106" t="s">
        <v>2755</v>
      </c>
      <c r="F3106" s="1">
        <v>39934.439725697783</v>
      </c>
      <c r="G3106" t="s">
        <v>36</v>
      </c>
      <c r="H3106" t="s">
        <v>264</v>
      </c>
      <c r="I3106" t="s">
        <v>461</v>
      </c>
    </row>
    <row r="3107" spans="1:9" x14ac:dyDescent="0.25">
      <c r="A3107" s="7">
        <v>40123</v>
      </c>
      <c r="B3107">
        <v>2018</v>
      </c>
      <c r="C3107" t="s">
        <v>194</v>
      </c>
      <c r="D3107" t="s">
        <v>1560</v>
      </c>
      <c r="E3107" t="s">
        <v>1561</v>
      </c>
      <c r="F3107" s="1">
        <v>264303.54969909193</v>
      </c>
      <c r="G3107" t="s">
        <v>259</v>
      </c>
      <c r="H3107" t="s">
        <v>260</v>
      </c>
      <c r="I3107" t="s">
        <v>461</v>
      </c>
    </row>
    <row r="3108" spans="1:9" x14ac:dyDescent="0.25">
      <c r="A3108" s="7">
        <v>48345</v>
      </c>
      <c r="B3108">
        <v>2019</v>
      </c>
      <c r="C3108" t="s">
        <v>45</v>
      </c>
      <c r="D3108" t="s">
        <v>3196</v>
      </c>
      <c r="E3108" t="s">
        <v>3197</v>
      </c>
      <c r="F3108" s="1">
        <v>38937</v>
      </c>
      <c r="G3108" t="s">
        <v>36</v>
      </c>
      <c r="H3108" t="s">
        <v>264</v>
      </c>
      <c r="I3108" t="s">
        <v>265</v>
      </c>
    </row>
    <row r="3109" spans="1:9" x14ac:dyDescent="0.25">
      <c r="A3109" s="7">
        <v>39009</v>
      </c>
      <c r="B3109">
        <v>2019</v>
      </c>
      <c r="C3109" t="s">
        <v>65</v>
      </c>
      <c r="D3109" t="s">
        <v>3184</v>
      </c>
      <c r="E3109" t="s">
        <v>3185</v>
      </c>
      <c r="F3109" s="1">
        <v>263701</v>
      </c>
      <c r="G3109" t="s">
        <v>259</v>
      </c>
      <c r="H3109" t="s">
        <v>462</v>
      </c>
      <c r="I3109" t="s">
        <v>467</v>
      </c>
    </row>
    <row r="3110" spans="1:9" x14ac:dyDescent="0.25">
      <c r="A3110" s="7">
        <v>8099</v>
      </c>
      <c r="B3110">
        <v>2019</v>
      </c>
      <c r="C3110" t="s">
        <v>185</v>
      </c>
      <c r="D3110" t="s">
        <v>3186</v>
      </c>
      <c r="E3110" t="s">
        <v>1250</v>
      </c>
      <c r="F3110" s="1">
        <v>257760</v>
      </c>
      <c r="G3110" t="s">
        <v>259</v>
      </c>
      <c r="H3110" t="s">
        <v>260</v>
      </c>
      <c r="I3110" t="s">
        <v>272</v>
      </c>
    </row>
    <row r="3111" spans="1:9" x14ac:dyDescent="0.25">
      <c r="A3111" s="7">
        <v>8075</v>
      </c>
      <c r="B3111">
        <v>2019</v>
      </c>
      <c r="C3111" t="s">
        <v>185</v>
      </c>
      <c r="D3111" t="s">
        <v>2922</v>
      </c>
      <c r="E3111" t="s">
        <v>2676</v>
      </c>
      <c r="F3111" s="2">
        <v>256322</v>
      </c>
      <c r="G3111" t="s">
        <v>259</v>
      </c>
      <c r="H3111" t="s">
        <v>260</v>
      </c>
      <c r="I3111" t="s">
        <v>272</v>
      </c>
    </row>
    <row r="3112" spans="1:9" x14ac:dyDescent="0.25">
      <c r="A3112" s="7" t="e">
        <v>#N/A</v>
      </c>
      <c r="B3112">
        <v>2019</v>
      </c>
      <c r="C3112" t="s">
        <v>45</v>
      </c>
      <c r="D3112" t="s">
        <v>3064</v>
      </c>
      <c r="E3112" t="s">
        <v>3065</v>
      </c>
      <c r="F3112" s="1">
        <v>254515</v>
      </c>
      <c r="G3112" t="s">
        <v>259</v>
      </c>
      <c r="H3112" t="s">
        <v>462</v>
      </c>
      <c r="I3112" t="s">
        <v>265</v>
      </c>
    </row>
    <row r="3113" spans="1:9" x14ac:dyDescent="0.25">
      <c r="A3113" s="7">
        <v>39005</v>
      </c>
      <c r="B3113">
        <v>2019</v>
      </c>
      <c r="C3113" t="s">
        <v>65</v>
      </c>
      <c r="D3113" t="s">
        <v>3085</v>
      </c>
      <c r="E3113" t="s">
        <v>3189</v>
      </c>
      <c r="F3113" s="1">
        <v>246880</v>
      </c>
      <c r="G3113" t="s">
        <v>259</v>
      </c>
      <c r="H3113" t="s">
        <v>462</v>
      </c>
      <c r="I3113" t="s">
        <v>467</v>
      </c>
    </row>
    <row r="3114" spans="1:9" x14ac:dyDescent="0.25">
      <c r="A3114" s="7">
        <v>56017</v>
      </c>
      <c r="B3114">
        <v>2019</v>
      </c>
      <c r="C3114" t="s">
        <v>84</v>
      </c>
      <c r="D3114" t="s">
        <v>1567</v>
      </c>
      <c r="E3114" t="s">
        <v>1568</v>
      </c>
      <c r="F3114" s="1">
        <v>241227</v>
      </c>
      <c r="G3114" t="s">
        <v>259</v>
      </c>
      <c r="H3114" t="s">
        <v>260</v>
      </c>
      <c r="I3114" t="s">
        <v>470</v>
      </c>
    </row>
    <row r="3115" spans="1:9" x14ac:dyDescent="0.25">
      <c r="A3115" s="7">
        <v>20045</v>
      </c>
      <c r="B3115">
        <v>2018</v>
      </c>
      <c r="C3115" t="s">
        <v>284</v>
      </c>
      <c r="D3115" t="s">
        <v>2165</v>
      </c>
      <c r="E3115" t="s">
        <v>3139</v>
      </c>
      <c r="F3115" s="1">
        <v>38408.364051973054</v>
      </c>
      <c r="G3115" t="s">
        <v>36</v>
      </c>
      <c r="H3115" t="s">
        <v>264</v>
      </c>
      <c r="I3115" t="s">
        <v>461</v>
      </c>
    </row>
    <row r="3116" spans="1:9" x14ac:dyDescent="0.25">
      <c r="A3116" s="7">
        <v>20185</v>
      </c>
      <c r="B3116">
        <v>2018</v>
      </c>
      <c r="C3116" t="s">
        <v>284</v>
      </c>
      <c r="D3116" t="s">
        <v>1664</v>
      </c>
      <c r="E3116" t="s">
        <v>1665</v>
      </c>
      <c r="F3116">
        <v>233630.36502480845</v>
      </c>
      <c r="G3116" t="s">
        <v>259</v>
      </c>
      <c r="H3116" t="s">
        <v>260</v>
      </c>
      <c r="I3116" t="s">
        <v>461</v>
      </c>
    </row>
    <row r="3117" spans="1:9" x14ac:dyDescent="0.25">
      <c r="A3117" s="7">
        <v>40101</v>
      </c>
      <c r="B3117">
        <v>2018</v>
      </c>
      <c r="C3117" t="s">
        <v>194</v>
      </c>
      <c r="D3117" t="s">
        <v>3202</v>
      </c>
      <c r="E3117" t="s">
        <v>967</v>
      </c>
      <c r="F3117" s="1">
        <v>36697.963426371512</v>
      </c>
      <c r="G3117" t="s">
        <v>36</v>
      </c>
      <c r="H3117" t="s">
        <v>264</v>
      </c>
      <c r="I3117" t="s">
        <v>461</v>
      </c>
    </row>
    <row r="3118" spans="1:9" x14ac:dyDescent="0.25">
      <c r="A3118" s="7">
        <v>6107</v>
      </c>
      <c r="B3118">
        <v>2019</v>
      </c>
      <c r="C3118" t="s">
        <v>39</v>
      </c>
      <c r="D3118" t="s">
        <v>224</v>
      </c>
      <c r="E3118" t="s">
        <v>225</v>
      </c>
      <c r="F3118" s="1">
        <v>35377</v>
      </c>
      <c r="G3118" t="s">
        <v>454</v>
      </c>
      <c r="H3118" t="s">
        <v>455</v>
      </c>
      <c r="I3118" t="s">
        <v>456</v>
      </c>
    </row>
    <row r="3119" spans="1:9" x14ac:dyDescent="0.25">
      <c r="A3119" s="7">
        <v>20017</v>
      </c>
      <c r="B3119">
        <v>2018</v>
      </c>
      <c r="C3119" t="s">
        <v>284</v>
      </c>
      <c r="D3119" t="s">
        <v>3203</v>
      </c>
      <c r="E3119" t="s">
        <v>3204</v>
      </c>
      <c r="F3119" s="1">
        <v>33741.025024061601</v>
      </c>
      <c r="G3119" t="s">
        <v>36</v>
      </c>
      <c r="H3119" t="s">
        <v>264</v>
      </c>
      <c r="I3119" t="s">
        <v>461</v>
      </c>
    </row>
    <row r="3120" spans="1:9" x14ac:dyDescent="0.25">
      <c r="A3120" s="7">
        <v>42059</v>
      </c>
      <c r="B3120">
        <v>2019</v>
      </c>
      <c r="C3120" t="s">
        <v>26</v>
      </c>
      <c r="D3120" t="s">
        <v>87</v>
      </c>
      <c r="E3120" t="s">
        <v>88</v>
      </c>
      <c r="F3120" s="1">
        <v>32553.320000000007</v>
      </c>
      <c r="G3120" t="s">
        <v>454</v>
      </c>
      <c r="H3120" t="s">
        <v>264</v>
      </c>
      <c r="I3120" t="s">
        <v>261</v>
      </c>
    </row>
    <row r="3121" spans="1:9" x14ac:dyDescent="0.25">
      <c r="A3121" s="7">
        <v>40013</v>
      </c>
      <c r="B3121">
        <v>2018</v>
      </c>
      <c r="C3121" t="s">
        <v>194</v>
      </c>
      <c r="D3121" t="s">
        <v>2842</v>
      </c>
      <c r="E3121" t="s">
        <v>2843</v>
      </c>
      <c r="F3121" s="1">
        <v>32258.916746871993</v>
      </c>
      <c r="G3121" t="s">
        <v>36</v>
      </c>
      <c r="H3121" t="s">
        <v>264</v>
      </c>
      <c r="I3121" t="s">
        <v>461</v>
      </c>
    </row>
    <row r="3122" spans="1:9" x14ac:dyDescent="0.25">
      <c r="A3122" s="7">
        <v>39077</v>
      </c>
      <c r="B3122">
        <v>2019</v>
      </c>
      <c r="C3122" t="s">
        <v>65</v>
      </c>
      <c r="D3122" t="s">
        <v>289</v>
      </c>
      <c r="E3122" t="s">
        <v>2634</v>
      </c>
      <c r="F3122" s="1">
        <v>32200</v>
      </c>
      <c r="G3122" t="s">
        <v>36</v>
      </c>
      <c r="H3122" t="s">
        <v>37</v>
      </c>
      <c r="I3122" t="s">
        <v>467</v>
      </c>
    </row>
    <row r="3123" spans="1:9" x14ac:dyDescent="0.25">
      <c r="A3123" s="7">
        <v>22005</v>
      </c>
      <c r="B3123">
        <v>2018</v>
      </c>
      <c r="C3123" t="s">
        <v>127</v>
      </c>
      <c r="D3123" t="s">
        <v>2198</v>
      </c>
      <c r="E3123" t="s">
        <v>2199</v>
      </c>
      <c r="F3123" s="1">
        <v>31739.627706929739</v>
      </c>
      <c r="G3123" t="s">
        <v>36</v>
      </c>
      <c r="H3123" t="s">
        <v>264</v>
      </c>
      <c r="I3123" t="s">
        <v>461</v>
      </c>
    </row>
    <row r="3124" spans="1:9" x14ac:dyDescent="0.25">
      <c r="A3124" s="7">
        <v>39085</v>
      </c>
      <c r="B3124">
        <v>2019</v>
      </c>
      <c r="C3124" t="s">
        <v>65</v>
      </c>
      <c r="D3124" t="s">
        <v>450</v>
      </c>
      <c r="E3124" t="s">
        <v>1732</v>
      </c>
      <c r="F3124" s="1">
        <v>232735</v>
      </c>
      <c r="G3124" t="s">
        <v>259</v>
      </c>
      <c r="H3124" t="s">
        <v>462</v>
      </c>
      <c r="I3124" t="s">
        <v>467</v>
      </c>
    </row>
    <row r="3125" spans="1:9" x14ac:dyDescent="0.25">
      <c r="A3125" s="7">
        <v>20009</v>
      </c>
      <c r="B3125">
        <v>2018</v>
      </c>
      <c r="C3125" t="s">
        <v>284</v>
      </c>
      <c r="D3125" t="s">
        <v>1592</v>
      </c>
      <c r="E3125" t="s">
        <v>1593</v>
      </c>
      <c r="F3125">
        <v>223870.52398685346</v>
      </c>
      <c r="G3125" t="s">
        <v>259</v>
      </c>
      <c r="H3125" t="s">
        <v>260</v>
      </c>
      <c r="I3125" t="s">
        <v>461</v>
      </c>
    </row>
    <row r="3126" spans="1:9" x14ac:dyDescent="0.25">
      <c r="A3126" s="7">
        <v>20159</v>
      </c>
      <c r="B3126">
        <v>2018</v>
      </c>
      <c r="C3126" t="s">
        <v>284</v>
      </c>
      <c r="D3126" t="s">
        <v>1302</v>
      </c>
      <c r="E3126" t="s">
        <v>1855</v>
      </c>
      <c r="F3126">
        <v>214139.92924750657</v>
      </c>
      <c r="G3126" t="s">
        <v>259</v>
      </c>
      <c r="H3126" t="s">
        <v>260</v>
      </c>
      <c r="I3126" t="s">
        <v>461</v>
      </c>
    </row>
    <row r="3127" spans="1:9" x14ac:dyDescent="0.25">
      <c r="A3127" s="7">
        <v>48279</v>
      </c>
      <c r="B3127">
        <v>2019</v>
      </c>
      <c r="C3127" t="s">
        <v>45</v>
      </c>
      <c r="D3127" t="s">
        <v>1997</v>
      </c>
      <c r="E3127" t="s">
        <v>1998</v>
      </c>
      <c r="F3127" s="1">
        <v>208463</v>
      </c>
      <c r="G3127" t="s">
        <v>259</v>
      </c>
      <c r="H3127" t="s">
        <v>462</v>
      </c>
      <c r="I3127" t="s">
        <v>265</v>
      </c>
    </row>
    <row r="3128" spans="1:9" x14ac:dyDescent="0.25">
      <c r="A3128" s="7">
        <v>38009</v>
      </c>
      <c r="B3128">
        <v>2019</v>
      </c>
      <c r="C3128" t="s">
        <v>33</v>
      </c>
      <c r="D3128" s="18" t="s">
        <v>1596</v>
      </c>
      <c r="E3128" s="17" t="str">
        <f>_xlfn.CONCAT(Table1[[#This Row],[County]], " County, ", Table1[[#This Row],[State]])</f>
        <v>Bottineau County, ND</v>
      </c>
      <c r="F3128" s="19">
        <v>205765</v>
      </c>
      <c r="G3128" s="3" t="s">
        <v>259</v>
      </c>
      <c r="H3128" t="s">
        <v>3705</v>
      </c>
      <c r="I3128" t="s">
        <v>38</v>
      </c>
    </row>
    <row r="3129" spans="1:9" x14ac:dyDescent="0.25">
      <c r="A3129" s="7">
        <v>8011</v>
      </c>
      <c r="B3129">
        <v>2019</v>
      </c>
      <c r="C3129" t="s">
        <v>185</v>
      </c>
      <c r="D3129" t="s">
        <v>3198</v>
      </c>
      <c r="E3129" t="s">
        <v>3199</v>
      </c>
      <c r="F3129" s="2">
        <v>203554</v>
      </c>
      <c r="G3129" t="s">
        <v>259</v>
      </c>
      <c r="H3129" t="s">
        <v>260</v>
      </c>
      <c r="I3129" t="s">
        <v>272</v>
      </c>
    </row>
    <row r="3130" spans="1:9" x14ac:dyDescent="0.25">
      <c r="A3130" s="7">
        <v>22063</v>
      </c>
      <c r="B3130">
        <v>2018</v>
      </c>
      <c r="C3130" t="s">
        <v>127</v>
      </c>
      <c r="D3130" t="s">
        <v>2447</v>
      </c>
      <c r="E3130" t="s">
        <v>2448</v>
      </c>
      <c r="F3130" s="1">
        <v>201248.37693946293</v>
      </c>
      <c r="G3130" t="s">
        <v>259</v>
      </c>
      <c r="H3130" t="s">
        <v>260</v>
      </c>
      <c r="I3130" t="s">
        <v>461</v>
      </c>
    </row>
    <row r="3131" spans="1:9" x14ac:dyDescent="0.25">
      <c r="A3131" s="7">
        <v>48253</v>
      </c>
      <c r="B3131">
        <v>2019</v>
      </c>
      <c r="C3131" t="s">
        <v>45</v>
      </c>
      <c r="D3131" t="s">
        <v>1321</v>
      </c>
      <c r="E3131" t="s">
        <v>2291</v>
      </c>
      <c r="F3131" s="1">
        <v>199876</v>
      </c>
      <c r="G3131" t="s">
        <v>259</v>
      </c>
      <c r="H3131" t="s">
        <v>462</v>
      </c>
      <c r="I3131" t="s">
        <v>265</v>
      </c>
    </row>
    <row r="3132" spans="1:9" x14ac:dyDescent="0.25">
      <c r="A3132" s="7">
        <v>22079</v>
      </c>
      <c r="B3132">
        <v>2018</v>
      </c>
      <c r="C3132" t="s">
        <v>127</v>
      </c>
      <c r="D3132" t="s">
        <v>1914</v>
      </c>
      <c r="E3132" t="s">
        <v>1915</v>
      </c>
      <c r="F3132" s="1">
        <v>197593.99092920226</v>
      </c>
      <c r="G3132" t="s">
        <v>259</v>
      </c>
      <c r="H3132" t="s">
        <v>260</v>
      </c>
      <c r="I3132" t="s">
        <v>461</v>
      </c>
    </row>
    <row r="3133" spans="1:9" x14ac:dyDescent="0.25">
      <c r="A3133" s="7">
        <v>20171</v>
      </c>
      <c r="B3133">
        <v>2018</v>
      </c>
      <c r="C3133" t="s">
        <v>284</v>
      </c>
      <c r="D3133" t="s">
        <v>1885</v>
      </c>
      <c r="E3133" t="s">
        <v>1886</v>
      </c>
      <c r="F3133">
        <v>192557.60783191462</v>
      </c>
      <c r="G3133" t="s">
        <v>259</v>
      </c>
      <c r="H3133" t="s">
        <v>260</v>
      </c>
      <c r="I3133" t="s">
        <v>461</v>
      </c>
    </row>
    <row r="3134" spans="1:9" x14ac:dyDescent="0.25">
      <c r="A3134" s="7">
        <v>54107</v>
      </c>
      <c r="B3134">
        <v>2018</v>
      </c>
      <c r="C3134" t="s">
        <v>94</v>
      </c>
      <c r="D3134" t="s">
        <v>3200</v>
      </c>
      <c r="E3134" t="s">
        <v>3201</v>
      </c>
      <c r="F3134" s="1">
        <v>191992.82947437814</v>
      </c>
      <c r="G3134" t="s">
        <v>259</v>
      </c>
      <c r="H3134" t="s">
        <v>260</v>
      </c>
      <c r="I3134" t="s">
        <v>461</v>
      </c>
    </row>
    <row r="3135" spans="1:9" x14ac:dyDescent="0.25">
      <c r="A3135" s="7">
        <v>20115</v>
      </c>
      <c r="B3135">
        <v>2018</v>
      </c>
      <c r="C3135" t="s">
        <v>284</v>
      </c>
      <c r="D3135" t="s">
        <v>549</v>
      </c>
      <c r="E3135" t="s">
        <v>1288</v>
      </c>
      <c r="F3135">
        <v>185140.14009043694</v>
      </c>
      <c r="G3135" t="s">
        <v>259</v>
      </c>
      <c r="H3135" t="s">
        <v>260</v>
      </c>
      <c r="I3135" t="s">
        <v>461</v>
      </c>
    </row>
    <row r="3136" spans="1:9" x14ac:dyDescent="0.25">
      <c r="A3136" s="7">
        <v>20079</v>
      </c>
      <c r="B3136">
        <v>2018</v>
      </c>
      <c r="C3136" t="s">
        <v>284</v>
      </c>
      <c r="D3136" t="s">
        <v>2939</v>
      </c>
      <c r="E3136" t="s">
        <v>2940</v>
      </c>
      <c r="F3136">
        <v>176608.84466309685</v>
      </c>
      <c r="G3136" t="s">
        <v>259</v>
      </c>
      <c r="H3136" t="s">
        <v>260</v>
      </c>
      <c r="I3136" t="s">
        <v>461</v>
      </c>
    </row>
    <row r="3137" spans="1:9" x14ac:dyDescent="0.25">
      <c r="A3137" s="7">
        <v>6039</v>
      </c>
      <c r="B3137">
        <v>2019</v>
      </c>
      <c r="C3137" t="s">
        <v>39</v>
      </c>
      <c r="D3137" t="s">
        <v>1340</v>
      </c>
      <c r="E3137" t="s">
        <v>1341</v>
      </c>
      <c r="F3137" s="1">
        <v>173781</v>
      </c>
      <c r="G3137" t="s">
        <v>259</v>
      </c>
      <c r="H3137" t="s">
        <v>260</v>
      </c>
      <c r="I3137" t="s">
        <v>456</v>
      </c>
    </row>
    <row r="3138" spans="1:9" x14ac:dyDescent="0.25">
      <c r="A3138" s="7">
        <v>30003</v>
      </c>
      <c r="B3138">
        <v>2019</v>
      </c>
      <c r="C3138" t="s">
        <v>91</v>
      </c>
      <c r="D3138" t="s">
        <v>92</v>
      </c>
      <c r="E3138" t="s">
        <v>93</v>
      </c>
      <c r="F3138" s="2">
        <v>172920</v>
      </c>
      <c r="G3138" t="s">
        <v>259</v>
      </c>
      <c r="H3138" t="s">
        <v>260</v>
      </c>
      <c r="I3138" t="s">
        <v>688</v>
      </c>
    </row>
    <row r="3139" spans="1:9" x14ac:dyDescent="0.25">
      <c r="A3139" s="7">
        <v>39127</v>
      </c>
      <c r="B3139">
        <v>2019</v>
      </c>
      <c r="C3139" t="s">
        <v>65</v>
      </c>
      <c r="D3139" t="s">
        <v>1689</v>
      </c>
      <c r="E3139" t="s">
        <v>2992</v>
      </c>
      <c r="F3139" s="1">
        <v>171801</v>
      </c>
      <c r="G3139" t="s">
        <v>259</v>
      </c>
      <c r="H3139" t="s">
        <v>462</v>
      </c>
      <c r="I3139" t="s">
        <v>467</v>
      </c>
    </row>
    <row r="3140" spans="1:9" x14ac:dyDescent="0.25">
      <c r="A3140" s="7">
        <v>48441</v>
      </c>
      <c r="B3140">
        <v>2019</v>
      </c>
      <c r="C3140" t="s">
        <v>45</v>
      </c>
      <c r="D3140" t="s">
        <v>218</v>
      </c>
      <c r="E3140" t="s">
        <v>281</v>
      </c>
      <c r="F3140" s="1">
        <v>164345</v>
      </c>
      <c r="G3140" t="s">
        <v>259</v>
      </c>
      <c r="H3140" t="s">
        <v>462</v>
      </c>
      <c r="I3140" t="s">
        <v>265</v>
      </c>
    </row>
    <row r="3141" spans="1:9" x14ac:dyDescent="0.25">
      <c r="A3141" s="7">
        <v>40143</v>
      </c>
      <c r="B3141">
        <v>2018</v>
      </c>
      <c r="C3141" t="s">
        <v>194</v>
      </c>
      <c r="D3141" t="s">
        <v>2800</v>
      </c>
      <c r="E3141" t="s">
        <v>386</v>
      </c>
      <c r="F3141" s="1">
        <v>153969.26381680177</v>
      </c>
      <c r="G3141" t="s">
        <v>259</v>
      </c>
      <c r="H3141" t="s">
        <v>260</v>
      </c>
      <c r="I3141" t="s">
        <v>461</v>
      </c>
    </row>
    <row r="3142" spans="1:9" x14ac:dyDescent="0.25">
      <c r="A3142" s="7">
        <v>39087</v>
      </c>
      <c r="B3142">
        <v>2019</v>
      </c>
      <c r="C3142" t="s">
        <v>65</v>
      </c>
      <c r="D3142" t="s">
        <v>854</v>
      </c>
      <c r="E3142" t="s">
        <v>858</v>
      </c>
      <c r="F3142" s="1">
        <v>152423</v>
      </c>
      <c r="G3142" t="s">
        <v>259</v>
      </c>
      <c r="H3142" t="s">
        <v>462</v>
      </c>
      <c r="I3142" t="s">
        <v>467</v>
      </c>
    </row>
    <row r="3143" spans="1:9" x14ac:dyDescent="0.25">
      <c r="A3143" s="7">
        <v>22021</v>
      </c>
      <c r="B3143">
        <v>2018</v>
      </c>
      <c r="C3143" t="s">
        <v>127</v>
      </c>
      <c r="D3143" t="s">
        <v>3205</v>
      </c>
      <c r="E3143" t="s">
        <v>3206</v>
      </c>
      <c r="F3143" s="1">
        <v>151262.06733869083</v>
      </c>
      <c r="G3143" t="s">
        <v>259</v>
      </c>
      <c r="H3143" t="s">
        <v>260</v>
      </c>
      <c r="I3143" t="s">
        <v>461</v>
      </c>
    </row>
    <row r="3144" spans="1:9" x14ac:dyDescent="0.25">
      <c r="A3144" s="7">
        <v>22029</v>
      </c>
      <c r="B3144">
        <v>2018</v>
      </c>
      <c r="C3144" t="s">
        <v>127</v>
      </c>
      <c r="D3144" t="s">
        <v>2409</v>
      </c>
      <c r="E3144" t="s">
        <v>2410</v>
      </c>
      <c r="F3144" s="1">
        <v>148688.33878486184</v>
      </c>
      <c r="G3144" t="s">
        <v>259</v>
      </c>
      <c r="H3144" t="s">
        <v>260</v>
      </c>
      <c r="I3144" t="s">
        <v>461</v>
      </c>
    </row>
    <row r="3145" spans="1:9" x14ac:dyDescent="0.25">
      <c r="A3145" s="7">
        <v>54093</v>
      </c>
      <c r="B3145">
        <v>2018</v>
      </c>
      <c r="C3145" t="s">
        <v>94</v>
      </c>
      <c r="D3145" t="s">
        <v>3207</v>
      </c>
      <c r="E3145" t="s">
        <v>2221</v>
      </c>
      <c r="F3145" s="1">
        <v>146811.02222013418</v>
      </c>
      <c r="G3145" t="s">
        <v>259</v>
      </c>
      <c r="H3145" t="s">
        <v>260</v>
      </c>
      <c r="I3145" t="s">
        <v>461</v>
      </c>
    </row>
    <row r="3146" spans="1:9" x14ac:dyDescent="0.25">
      <c r="A3146" s="7">
        <v>39045</v>
      </c>
      <c r="B3146">
        <v>2019</v>
      </c>
      <c r="C3146" t="s">
        <v>65</v>
      </c>
      <c r="D3146" t="s">
        <v>1111</v>
      </c>
      <c r="E3146" t="s">
        <v>3190</v>
      </c>
      <c r="F3146" s="1">
        <v>146809</v>
      </c>
      <c r="G3146" t="s">
        <v>259</v>
      </c>
      <c r="H3146" t="s">
        <v>462</v>
      </c>
      <c r="I3146" t="s">
        <v>467</v>
      </c>
    </row>
    <row r="3147" spans="1:9" x14ac:dyDescent="0.25">
      <c r="A3147" s="7">
        <v>48223</v>
      </c>
      <c r="B3147">
        <v>2019</v>
      </c>
      <c r="C3147" t="s">
        <v>45</v>
      </c>
      <c r="D3147" t="s">
        <v>1698</v>
      </c>
      <c r="E3147" t="s">
        <v>2865</v>
      </c>
      <c r="F3147" s="1">
        <v>142778</v>
      </c>
      <c r="G3147" t="s">
        <v>259</v>
      </c>
      <c r="H3147" t="s">
        <v>462</v>
      </c>
      <c r="I3147" t="s">
        <v>265</v>
      </c>
    </row>
    <row r="3148" spans="1:9" x14ac:dyDescent="0.25">
      <c r="A3148" s="7">
        <v>6013</v>
      </c>
      <c r="B3148">
        <v>2019</v>
      </c>
      <c r="C3148" t="s">
        <v>39</v>
      </c>
      <c r="D3148" t="s">
        <v>132</v>
      </c>
      <c r="E3148" t="s">
        <v>133</v>
      </c>
      <c r="F3148" s="1">
        <v>138286</v>
      </c>
      <c r="G3148" t="s">
        <v>259</v>
      </c>
      <c r="H3148" t="s">
        <v>260</v>
      </c>
      <c r="I3148" t="s">
        <v>456</v>
      </c>
    </row>
    <row r="3149" spans="1:9" x14ac:dyDescent="0.25">
      <c r="A3149" s="7">
        <v>42061</v>
      </c>
      <c r="B3149">
        <v>2019</v>
      </c>
      <c r="C3149" t="s">
        <v>26</v>
      </c>
      <c r="D3149" t="s">
        <v>3208</v>
      </c>
      <c r="E3149" t="s">
        <v>3209</v>
      </c>
      <c r="F3149" s="1">
        <v>136020</v>
      </c>
      <c r="G3149" t="s">
        <v>259</v>
      </c>
      <c r="H3149" t="s">
        <v>260</v>
      </c>
      <c r="I3149" t="s">
        <v>261</v>
      </c>
    </row>
    <row r="3150" spans="1:9" x14ac:dyDescent="0.25">
      <c r="A3150" s="7">
        <v>48455</v>
      </c>
      <c r="B3150">
        <v>2019</v>
      </c>
      <c r="C3150" t="s">
        <v>45</v>
      </c>
      <c r="D3150" t="s">
        <v>3210</v>
      </c>
      <c r="E3150" t="s">
        <v>3211</v>
      </c>
      <c r="F3150" s="1">
        <v>135727</v>
      </c>
      <c r="G3150" t="s">
        <v>259</v>
      </c>
      <c r="H3150" t="s">
        <v>462</v>
      </c>
      <c r="I3150" t="s">
        <v>265</v>
      </c>
    </row>
    <row r="3151" spans="1:9" x14ac:dyDescent="0.25">
      <c r="A3151" s="7">
        <v>20001</v>
      </c>
      <c r="B3151">
        <v>2018</v>
      </c>
      <c r="C3151" t="s">
        <v>284</v>
      </c>
      <c r="D3151" t="s">
        <v>1815</v>
      </c>
      <c r="E3151" t="s">
        <v>2059</v>
      </c>
      <c r="F3151">
        <v>124859.16051776383</v>
      </c>
      <c r="G3151" t="s">
        <v>259</v>
      </c>
      <c r="H3151" t="s">
        <v>260</v>
      </c>
      <c r="I3151" t="s">
        <v>461</v>
      </c>
    </row>
    <row r="3152" spans="1:9" x14ac:dyDescent="0.25">
      <c r="A3152" s="7">
        <v>22091</v>
      </c>
      <c r="B3152">
        <v>2018</v>
      </c>
      <c r="C3152" t="s">
        <v>127</v>
      </c>
      <c r="D3152" t="s">
        <v>2862</v>
      </c>
      <c r="E3152" t="s">
        <v>2863</v>
      </c>
      <c r="F3152" s="1">
        <v>119525.27290491624</v>
      </c>
      <c r="G3152" t="s">
        <v>259</v>
      </c>
      <c r="H3152" t="s">
        <v>260</v>
      </c>
      <c r="I3152" t="s">
        <v>461</v>
      </c>
    </row>
    <row r="3153" spans="1:9" x14ac:dyDescent="0.25">
      <c r="A3153" s="7">
        <v>20133</v>
      </c>
      <c r="B3153">
        <v>2018</v>
      </c>
      <c r="C3153" t="s">
        <v>284</v>
      </c>
      <c r="D3153" t="s">
        <v>2537</v>
      </c>
      <c r="E3153" t="s">
        <v>2538</v>
      </c>
      <c r="F3153" s="1">
        <v>30815.954523580367</v>
      </c>
      <c r="G3153" t="s">
        <v>36</v>
      </c>
      <c r="H3153" t="s">
        <v>264</v>
      </c>
      <c r="I3153" t="s">
        <v>461</v>
      </c>
    </row>
    <row r="3154" spans="1:9" x14ac:dyDescent="0.25">
      <c r="A3154" s="7">
        <v>20197</v>
      </c>
      <c r="B3154">
        <v>2018</v>
      </c>
      <c r="C3154" t="s">
        <v>284</v>
      </c>
      <c r="D3154" t="s">
        <v>3212</v>
      </c>
      <c r="E3154" t="s">
        <v>3213</v>
      </c>
      <c r="F3154" s="1">
        <v>30127.639918190569</v>
      </c>
      <c r="G3154" t="s">
        <v>36</v>
      </c>
      <c r="H3154" t="s">
        <v>264</v>
      </c>
      <c r="I3154" t="s">
        <v>461</v>
      </c>
    </row>
    <row r="3155" spans="1:9" x14ac:dyDescent="0.25">
      <c r="A3155" s="7">
        <v>48275</v>
      </c>
      <c r="B3155">
        <v>2019</v>
      </c>
      <c r="C3155" t="s">
        <v>45</v>
      </c>
      <c r="D3155" t="s">
        <v>1275</v>
      </c>
      <c r="E3155" t="s">
        <v>2451</v>
      </c>
      <c r="F3155" s="1">
        <v>114461</v>
      </c>
      <c r="G3155" t="s">
        <v>259</v>
      </c>
      <c r="H3155" t="s">
        <v>462</v>
      </c>
      <c r="I3155" t="s">
        <v>265</v>
      </c>
    </row>
    <row r="3156" spans="1:9" x14ac:dyDescent="0.25">
      <c r="A3156" s="7">
        <v>48305</v>
      </c>
      <c r="B3156">
        <v>2019</v>
      </c>
      <c r="C3156" t="s">
        <v>45</v>
      </c>
      <c r="D3156" t="s">
        <v>1137</v>
      </c>
      <c r="E3156" t="s">
        <v>1138</v>
      </c>
      <c r="F3156" s="1">
        <v>111266</v>
      </c>
      <c r="G3156" t="s">
        <v>259</v>
      </c>
      <c r="H3156" t="s">
        <v>462</v>
      </c>
      <c r="I3156" t="s">
        <v>265</v>
      </c>
    </row>
    <row r="3157" spans="1:9" x14ac:dyDescent="0.25">
      <c r="A3157" s="7">
        <v>39053</v>
      </c>
      <c r="B3157">
        <v>2019</v>
      </c>
      <c r="C3157" t="s">
        <v>65</v>
      </c>
      <c r="D3157" t="s">
        <v>107</v>
      </c>
      <c r="E3157" t="s">
        <v>108</v>
      </c>
      <c r="F3157" s="1">
        <v>110951</v>
      </c>
      <c r="G3157" t="s">
        <v>259</v>
      </c>
      <c r="H3157" t="s">
        <v>462</v>
      </c>
      <c r="I3157" t="s">
        <v>467</v>
      </c>
    </row>
    <row r="3158" spans="1:9" x14ac:dyDescent="0.25">
      <c r="A3158" s="7">
        <v>48443</v>
      </c>
      <c r="B3158">
        <v>2019</v>
      </c>
      <c r="C3158" t="s">
        <v>45</v>
      </c>
      <c r="D3158" t="s">
        <v>1680</v>
      </c>
      <c r="E3158" t="s">
        <v>1681</v>
      </c>
      <c r="F3158" s="1">
        <v>29592</v>
      </c>
      <c r="G3158" t="s">
        <v>36</v>
      </c>
      <c r="H3158" t="s">
        <v>264</v>
      </c>
      <c r="I3158" t="s">
        <v>265</v>
      </c>
    </row>
    <row r="3159" spans="1:9" x14ac:dyDescent="0.25">
      <c r="A3159" s="7">
        <v>39103</v>
      </c>
      <c r="B3159">
        <v>2019</v>
      </c>
      <c r="C3159" t="s">
        <v>65</v>
      </c>
      <c r="D3159" t="s">
        <v>2381</v>
      </c>
      <c r="E3159" t="s">
        <v>2382</v>
      </c>
      <c r="F3159" s="1">
        <v>29553</v>
      </c>
      <c r="G3159" t="s">
        <v>36</v>
      </c>
      <c r="H3159" t="s">
        <v>37</v>
      </c>
      <c r="I3159" t="s">
        <v>467</v>
      </c>
    </row>
    <row r="3160" spans="1:9" x14ac:dyDescent="0.25">
      <c r="A3160" s="7">
        <v>48435</v>
      </c>
      <c r="B3160">
        <v>2019</v>
      </c>
      <c r="C3160" t="s">
        <v>45</v>
      </c>
      <c r="D3160" t="s">
        <v>1677</v>
      </c>
      <c r="E3160" t="s">
        <v>1678</v>
      </c>
      <c r="F3160" s="1">
        <v>28290</v>
      </c>
      <c r="G3160" t="s">
        <v>36</v>
      </c>
      <c r="H3160" t="s">
        <v>264</v>
      </c>
      <c r="I3160" t="s">
        <v>265</v>
      </c>
    </row>
    <row r="3161" spans="1:9" x14ac:dyDescent="0.25">
      <c r="A3161" s="7">
        <v>56001</v>
      </c>
      <c r="B3161">
        <v>2019</v>
      </c>
      <c r="C3161" t="s">
        <v>84</v>
      </c>
      <c r="D3161" t="s">
        <v>867</v>
      </c>
      <c r="E3161" t="s">
        <v>2073</v>
      </c>
      <c r="F3161" s="1">
        <v>27291</v>
      </c>
      <c r="G3161" t="s">
        <v>36</v>
      </c>
      <c r="H3161" t="s">
        <v>264</v>
      </c>
      <c r="I3161" t="s">
        <v>470</v>
      </c>
    </row>
    <row r="3162" spans="1:9" x14ac:dyDescent="0.25">
      <c r="A3162" s="7">
        <v>8043</v>
      </c>
      <c r="B3162">
        <v>2019</v>
      </c>
      <c r="C3162" t="s">
        <v>185</v>
      </c>
      <c r="D3162" t="s">
        <v>3216</v>
      </c>
      <c r="E3162" t="s">
        <v>1201</v>
      </c>
      <c r="F3162" s="1">
        <v>27161</v>
      </c>
      <c r="G3162" t="s">
        <v>36</v>
      </c>
      <c r="H3162" t="s">
        <v>37</v>
      </c>
      <c r="I3162" t="s">
        <v>272</v>
      </c>
    </row>
    <row r="3163" spans="1:9" x14ac:dyDescent="0.25">
      <c r="A3163" s="7">
        <v>48343</v>
      </c>
      <c r="B3163">
        <v>2019</v>
      </c>
      <c r="C3163" t="s">
        <v>45</v>
      </c>
      <c r="D3163" t="s">
        <v>1938</v>
      </c>
      <c r="E3163" t="s">
        <v>3051</v>
      </c>
      <c r="F3163" s="1">
        <v>26124</v>
      </c>
      <c r="G3163" t="s">
        <v>36</v>
      </c>
      <c r="H3163" t="s">
        <v>264</v>
      </c>
      <c r="I3163" t="s">
        <v>265</v>
      </c>
    </row>
    <row r="3164" spans="1:9" x14ac:dyDescent="0.25">
      <c r="A3164" s="7">
        <v>20037</v>
      </c>
      <c r="B3164">
        <v>2018</v>
      </c>
      <c r="C3164" t="s">
        <v>284</v>
      </c>
      <c r="D3164" t="s">
        <v>1748</v>
      </c>
      <c r="E3164" t="s">
        <v>3217</v>
      </c>
      <c r="F3164" s="1">
        <v>26022.901347449471</v>
      </c>
      <c r="G3164" t="s">
        <v>36</v>
      </c>
      <c r="H3164" t="s">
        <v>264</v>
      </c>
      <c r="I3164" t="s">
        <v>461</v>
      </c>
    </row>
    <row r="3165" spans="1:9" x14ac:dyDescent="0.25">
      <c r="A3165" s="7">
        <v>48419</v>
      </c>
      <c r="B3165">
        <v>2019</v>
      </c>
      <c r="C3165" t="s">
        <v>45</v>
      </c>
      <c r="D3165" t="s">
        <v>658</v>
      </c>
      <c r="E3165" t="s">
        <v>1541</v>
      </c>
      <c r="F3165" s="1">
        <v>25672</v>
      </c>
      <c r="G3165" t="s">
        <v>36</v>
      </c>
      <c r="H3165" t="s">
        <v>264</v>
      </c>
      <c r="I3165" t="s">
        <v>265</v>
      </c>
    </row>
    <row r="3166" spans="1:9" x14ac:dyDescent="0.25">
      <c r="A3166" s="7">
        <v>22095</v>
      </c>
      <c r="B3166">
        <v>2018</v>
      </c>
      <c r="C3166" t="s">
        <v>127</v>
      </c>
      <c r="D3166" t="s">
        <v>201</v>
      </c>
      <c r="E3166" t="s">
        <v>202</v>
      </c>
      <c r="F3166" s="1">
        <v>25359.371390760345</v>
      </c>
      <c r="G3166" t="s">
        <v>36</v>
      </c>
      <c r="H3166" t="s">
        <v>264</v>
      </c>
      <c r="I3166" t="s">
        <v>461</v>
      </c>
    </row>
    <row r="3167" spans="1:9" x14ac:dyDescent="0.25">
      <c r="A3167" s="7">
        <v>39005</v>
      </c>
      <c r="B3167">
        <v>2019</v>
      </c>
      <c r="C3167" t="s">
        <v>65</v>
      </c>
      <c r="D3167" t="s">
        <v>3085</v>
      </c>
      <c r="E3167" t="s">
        <v>3189</v>
      </c>
      <c r="F3167" s="1">
        <v>25248</v>
      </c>
      <c r="G3167" t="s">
        <v>36</v>
      </c>
      <c r="H3167" t="s">
        <v>37</v>
      </c>
      <c r="I3167" t="s">
        <v>467</v>
      </c>
    </row>
    <row r="3168" spans="1:9" x14ac:dyDescent="0.25">
      <c r="A3168" s="7">
        <v>20053</v>
      </c>
      <c r="B3168">
        <v>2018</v>
      </c>
      <c r="C3168" t="s">
        <v>284</v>
      </c>
      <c r="D3168" t="s">
        <v>2037</v>
      </c>
      <c r="E3168" t="s">
        <v>2038</v>
      </c>
      <c r="F3168">
        <v>108201.55885933427</v>
      </c>
      <c r="G3168" t="s">
        <v>259</v>
      </c>
      <c r="H3168" t="s">
        <v>260</v>
      </c>
      <c r="I3168" t="s">
        <v>461</v>
      </c>
    </row>
    <row r="3169" spans="1:9" x14ac:dyDescent="0.25">
      <c r="A3169" s="7">
        <v>42047</v>
      </c>
      <c r="B3169">
        <v>2019</v>
      </c>
      <c r="C3169" t="s">
        <v>26</v>
      </c>
      <c r="D3169" t="s">
        <v>27</v>
      </c>
      <c r="E3169" t="s">
        <v>28</v>
      </c>
      <c r="F3169" s="1">
        <v>24457.799999999879</v>
      </c>
      <c r="G3169" t="s">
        <v>454</v>
      </c>
      <c r="H3169" t="s">
        <v>264</v>
      </c>
      <c r="I3169" t="s">
        <v>261</v>
      </c>
    </row>
    <row r="3170" spans="1:9" x14ac:dyDescent="0.25">
      <c r="A3170" s="7">
        <v>48161</v>
      </c>
      <c r="B3170">
        <v>2019</v>
      </c>
      <c r="C3170" t="s">
        <v>45</v>
      </c>
      <c r="D3170" t="s">
        <v>1157</v>
      </c>
      <c r="E3170" t="s">
        <v>1158</v>
      </c>
      <c r="F3170" s="1">
        <v>24202</v>
      </c>
      <c r="G3170" t="s">
        <v>36</v>
      </c>
      <c r="H3170" t="s">
        <v>264</v>
      </c>
      <c r="I3170" t="s">
        <v>265</v>
      </c>
    </row>
    <row r="3171" spans="1:9" x14ac:dyDescent="0.25">
      <c r="A3171" s="7">
        <v>56033</v>
      </c>
      <c r="B3171">
        <v>2019</v>
      </c>
      <c r="C3171" t="s">
        <v>84</v>
      </c>
      <c r="D3171" t="s">
        <v>1853</v>
      </c>
      <c r="E3171" t="s">
        <v>2953</v>
      </c>
      <c r="F3171" s="1">
        <v>23305</v>
      </c>
      <c r="G3171" t="s">
        <v>36</v>
      </c>
      <c r="H3171" t="s">
        <v>264</v>
      </c>
      <c r="I3171" t="s">
        <v>470</v>
      </c>
    </row>
    <row r="3172" spans="1:9" x14ac:dyDescent="0.25">
      <c r="A3172" s="7">
        <v>48037</v>
      </c>
      <c r="B3172">
        <v>2019</v>
      </c>
      <c r="C3172" t="s">
        <v>45</v>
      </c>
      <c r="D3172" t="s">
        <v>3218</v>
      </c>
      <c r="E3172" t="s">
        <v>3219</v>
      </c>
      <c r="F3172" s="1">
        <v>22958</v>
      </c>
      <c r="G3172" t="s">
        <v>36</v>
      </c>
      <c r="H3172" t="s">
        <v>264</v>
      </c>
      <c r="I3172" t="s">
        <v>265</v>
      </c>
    </row>
    <row r="3173" spans="1:9" x14ac:dyDescent="0.25">
      <c r="A3173" s="7">
        <v>31105</v>
      </c>
      <c r="B3173">
        <v>2019</v>
      </c>
      <c r="C3173" t="s">
        <v>1013</v>
      </c>
      <c r="D3173" t="s">
        <v>3220</v>
      </c>
      <c r="E3173" t="s">
        <v>3221</v>
      </c>
      <c r="F3173" s="1">
        <v>30</v>
      </c>
      <c r="G3173" t="s">
        <v>42</v>
      </c>
      <c r="H3173" t="s">
        <v>43</v>
      </c>
      <c r="I3173" t="s">
        <v>44</v>
      </c>
    </row>
    <row r="3174" spans="1:9" x14ac:dyDescent="0.25">
      <c r="A3174" s="7">
        <v>48263</v>
      </c>
      <c r="B3174">
        <v>2019</v>
      </c>
      <c r="C3174" t="s">
        <v>45</v>
      </c>
      <c r="D3174" t="s">
        <v>1342</v>
      </c>
      <c r="E3174" t="s">
        <v>1532</v>
      </c>
      <c r="F3174" s="1">
        <v>30</v>
      </c>
      <c r="G3174" t="s">
        <v>42</v>
      </c>
      <c r="H3174" t="s">
        <v>43</v>
      </c>
      <c r="I3174" t="s">
        <v>44</v>
      </c>
    </row>
    <row r="3175" spans="1:9" x14ac:dyDescent="0.25">
      <c r="A3175" s="7">
        <v>55049</v>
      </c>
      <c r="B3175">
        <v>2019</v>
      </c>
      <c r="C3175" t="s">
        <v>242</v>
      </c>
      <c r="D3175" t="s">
        <v>3222</v>
      </c>
      <c r="E3175" t="s">
        <v>3223</v>
      </c>
      <c r="F3175" s="1">
        <v>30</v>
      </c>
      <c r="G3175" t="s">
        <v>42</v>
      </c>
      <c r="H3175" t="s">
        <v>43</v>
      </c>
      <c r="I3175" t="s">
        <v>44</v>
      </c>
    </row>
    <row r="3176" spans="1:9" x14ac:dyDescent="0.25">
      <c r="A3176" s="7">
        <v>33011</v>
      </c>
      <c r="B3176">
        <v>2019</v>
      </c>
      <c r="C3176" t="s">
        <v>650</v>
      </c>
      <c r="D3176" t="s">
        <v>309</v>
      </c>
      <c r="E3176" t="s">
        <v>3224</v>
      </c>
      <c r="F3176" s="1">
        <v>28.8</v>
      </c>
      <c r="G3176" t="s">
        <v>42</v>
      </c>
      <c r="H3176" t="s">
        <v>43</v>
      </c>
      <c r="I3176" t="s">
        <v>44</v>
      </c>
    </row>
    <row r="3177" spans="1:9" x14ac:dyDescent="0.25">
      <c r="A3177" s="7">
        <v>47001</v>
      </c>
      <c r="B3177">
        <v>2019</v>
      </c>
      <c r="C3177" t="s">
        <v>415</v>
      </c>
      <c r="D3177" t="s">
        <v>400</v>
      </c>
      <c r="E3177" t="s">
        <v>2160</v>
      </c>
      <c r="F3177" s="1">
        <v>28.8</v>
      </c>
      <c r="G3177" t="s">
        <v>42</v>
      </c>
      <c r="H3177" t="s">
        <v>43</v>
      </c>
      <c r="I3177" t="s">
        <v>44</v>
      </c>
    </row>
    <row r="3178" spans="1:9" x14ac:dyDescent="0.25">
      <c r="A3178" s="7">
        <v>26041</v>
      </c>
      <c r="B3178">
        <v>2019</v>
      </c>
      <c r="C3178" t="s">
        <v>171</v>
      </c>
      <c r="D3178" t="s">
        <v>3225</v>
      </c>
      <c r="E3178" t="s">
        <v>3226</v>
      </c>
      <c r="F3178" s="1">
        <v>28</v>
      </c>
      <c r="G3178" t="s">
        <v>42</v>
      </c>
      <c r="H3178" t="s">
        <v>43</v>
      </c>
      <c r="I3178" t="s">
        <v>44</v>
      </c>
    </row>
    <row r="3179" spans="1:9" x14ac:dyDescent="0.25">
      <c r="A3179" s="7">
        <v>44007</v>
      </c>
      <c r="B3179">
        <v>2019</v>
      </c>
      <c r="C3179" t="s">
        <v>752</v>
      </c>
      <c r="D3179" t="s">
        <v>753</v>
      </c>
      <c r="E3179" t="s">
        <v>754</v>
      </c>
      <c r="F3179" s="1">
        <v>25.5</v>
      </c>
      <c r="G3179" t="s">
        <v>42</v>
      </c>
      <c r="H3179" t="s">
        <v>43</v>
      </c>
      <c r="I3179" t="s">
        <v>44</v>
      </c>
    </row>
    <row r="3180" spans="1:9" x14ac:dyDescent="0.25">
      <c r="A3180" s="7">
        <v>27137</v>
      </c>
      <c r="B3180">
        <v>2019</v>
      </c>
      <c r="C3180" t="s">
        <v>319</v>
      </c>
      <c r="D3180" t="s">
        <v>2023</v>
      </c>
      <c r="E3180" t="s">
        <v>2582</v>
      </c>
      <c r="F3180" s="1">
        <v>25</v>
      </c>
      <c r="G3180" t="s">
        <v>42</v>
      </c>
      <c r="H3180" t="s">
        <v>43</v>
      </c>
      <c r="I3180" t="s">
        <v>44</v>
      </c>
    </row>
    <row r="3181" spans="1:9" x14ac:dyDescent="0.25">
      <c r="A3181" s="7">
        <v>30097</v>
      </c>
      <c r="B3181">
        <v>2019</v>
      </c>
      <c r="C3181" t="s">
        <v>91</v>
      </c>
      <c r="D3181" t="s">
        <v>3227</v>
      </c>
      <c r="E3181" t="s">
        <v>3228</v>
      </c>
      <c r="F3181" s="1">
        <v>25</v>
      </c>
      <c r="G3181" t="s">
        <v>42</v>
      </c>
      <c r="H3181" t="s">
        <v>43</v>
      </c>
      <c r="I3181" t="s">
        <v>44</v>
      </c>
    </row>
    <row r="3182" spans="1:9" x14ac:dyDescent="0.25">
      <c r="A3182" s="7">
        <v>46059</v>
      </c>
      <c r="B3182">
        <v>2019</v>
      </c>
      <c r="C3182" t="s">
        <v>1139</v>
      </c>
      <c r="D3182" t="s">
        <v>3229</v>
      </c>
      <c r="E3182" t="s">
        <v>3230</v>
      </c>
      <c r="F3182" s="1">
        <v>25</v>
      </c>
      <c r="G3182" t="s">
        <v>42</v>
      </c>
      <c r="H3182" t="s">
        <v>43</v>
      </c>
      <c r="I3182" t="s">
        <v>44</v>
      </c>
    </row>
    <row r="3183" spans="1:9" x14ac:dyDescent="0.25">
      <c r="A3183" s="7">
        <v>2068</v>
      </c>
      <c r="B3183">
        <v>2019</v>
      </c>
      <c r="C3183" t="s">
        <v>273</v>
      </c>
      <c r="D3183" t="s">
        <v>2985</v>
      </c>
      <c r="E3183" t="s">
        <v>2986</v>
      </c>
      <c r="F3183" s="1">
        <v>24.6</v>
      </c>
      <c r="G3183" t="s">
        <v>42</v>
      </c>
      <c r="H3183" t="s">
        <v>43</v>
      </c>
      <c r="I3183" t="s">
        <v>44</v>
      </c>
    </row>
    <row r="3184" spans="1:9" x14ac:dyDescent="0.25">
      <c r="A3184" s="7">
        <v>33019</v>
      </c>
      <c r="B3184">
        <v>2019</v>
      </c>
      <c r="C3184" t="s">
        <v>650</v>
      </c>
      <c r="D3184" t="s">
        <v>689</v>
      </c>
      <c r="E3184" t="s">
        <v>3231</v>
      </c>
      <c r="F3184" s="1">
        <v>24</v>
      </c>
      <c r="G3184" t="s">
        <v>42</v>
      </c>
      <c r="H3184" t="s">
        <v>43</v>
      </c>
      <c r="I3184" t="s">
        <v>44</v>
      </c>
    </row>
    <row r="3185" spans="1:9" x14ac:dyDescent="0.25">
      <c r="A3185" s="7">
        <v>42079</v>
      </c>
      <c r="B3185">
        <v>2019</v>
      </c>
      <c r="C3185" t="s">
        <v>26</v>
      </c>
      <c r="D3185" t="s">
        <v>861</v>
      </c>
      <c r="E3185" t="s">
        <v>862</v>
      </c>
      <c r="F3185" s="1">
        <v>24</v>
      </c>
      <c r="G3185" t="s">
        <v>42</v>
      </c>
      <c r="H3185" t="s">
        <v>43</v>
      </c>
      <c r="I3185" t="s">
        <v>44</v>
      </c>
    </row>
    <row r="3186" spans="1:9" x14ac:dyDescent="0.25">
      <c r="A3186" s="7">
        <v>46015</v>
      </c>
      <c r="B3186">
        <v>2019</v>
      </c>
      <c r="C3186" t="s">
        <v>1139</v>
      </c>
      <c r="D3186" t="s">
        <v>3232</v>
      </c>
      <c r="E3186" t="s">
        <v>3233</v>
      </c>
      <c r="F3186" s="1">
        <v>22.6</v>
      </c>
      <c r="G3186" t="s">
        <v>42</v>
      </c>
      <c r="H3186" t="s">
        <v>43</v>
      </c>
      <c r="I3186" t="s">
        <v>44</v>
      </c>
    </row>
    <row r="3187" spans="1:9" x14ac:dyDescent="0.25">
      <c r="A3187" s="7">
        <v>19147</v>
      </c>
      <c r="B3187">
        <v>2019</v>
      </c>
      <c r="C3187" t="s">
        <v>207</v>
      </c>
      <c r="D3187" t="s">
        <v>3234</v>
      </c>
      <c r="E3187" t="s">
        <v>3235</v>
      </c>
      <c r="F3187" s="1">
        <v>21</v>
      </c>
      <c r="G3187" t="s">
        <v>42</v>
      </c>
      <c r="H3187" t="s">
        <v>43</v>
      </c>
      <c r="I3187" t="s">
        <v>44</v>
      </c>
    </row>
    <row r="3188" spans="1:9" x14ac:dyDescent="0.25">
      <c r="A3188" s="7">
        <v>27051</v>
      </c>
      <c r="B3188">
        <v>2019</v>
      </c>
      <c r="C3188" t="s">
        <v>319</v>
      </c>
      <c r="D3188" t="s">
        <v>1069</v>
      </c>
      <c r="E3188" t="s">
        <v>3236</v>
      </c>
      <c r="F3188" s="1">
        <v>20</v>
      </c>
      <c r="G3188" t="s">
        <v>42</v>
      </c>
      <c r="H3188" t="s">
        <v>43</v>
      </c>
      <c r="I3188" t="s">
        <v>44</v>
      </c>
    </row>
    <row r="3189" spans="1:9" x14ac:dyDescent="0.25">
      <c r="A3189" s="7">
        <v>46003</v>
      </c>
      <c r="B3189">
        <v>2019</v>
      </c>
      <c r="C3189" t="s">
        <v>1139</v>
      </c>
      <c r="D3189" t="s">
        <v>3237</v>
      </c>
      <c r="E3189" t="s">
        <v>3238</v>
      </c>
      <c r="F3189" s="1">
        <v>20</v>
      </c>
      <c r="G3189" t="s">
        <v>42</v>
      </c>
      <c r="H3189" t="s">
        <v>43</v>
      </c>
      <c r="I3189" t="s">
        <v>44</v>
      </c>
    </row>
    <row r="3190" spans="1:9" x14ac:dyDescent="0.25">
      <c r="A3190" s="7">
        <v>48233</v>
      </c>
      <c r="B3190">
        <v>2019</v>
      </c>
      <c r="C3190" t="s">
        <v>45</v>
      </c>
      <c r="D3190" t="s">
        <v>2033</v>
      </c>
      <c r="E3190" t="s">
        <v>2034</v>
      </c>
      <c r="F3190" s="1">
        <v>20</v>
      </c>
      <c r="G3190" t="s">
        <v>42</v>
      </c>
      <c r="H3190" t="s">
        <v>43</v>
      </c>
      <c r="I3190" t="s">
        <v>44</v>
      </c>
    </row>
    <row r="3191" spans="1:9" x14ac:dyDescent="0.25">
      <c r="A3191" s="7">
        <v>48421</v>
      </c>
      <c r="B3191">
        <v>2019</v>
      </c>
      <c r="C3191" t="s">
        <v>45</v>
      </c>
      <c r="D3191" t="s">
        <v>205</v>
      </c>
      <c r="E3191" t="s">
        <v>1833</v>
      </c>
      <c r="F3191" s="1">
        <v>20</v>
      </c>
      <c r="G3191" t="s">
        <v>42</v>
      </c>
      <c r="H3191" t="s">
        <v>43</v>
      </c>
      <c r="I3191" t="s">
        <v>44</v>
      </c>
    </row>
    <row r="3192" spans="1:9" x14ac:dyDescent="0.25">
      <c r="A3192" s="7">
        <v>55009</v>
      </c>
      <c r="B3192">
        <v>2019</v>
      </c>
      <c r="C3192" t="s">
        <v>242</v>
      </c>
      <c r="D3192" t="s">
        <v>2018</v>
      </c>
      <c r="E3192" t="s">
        <v>2019</v>
      </c>
      <c r="F3192" s="1">
        <v>20</v>
      </c>
      <c r="G3192" t="s">
        <v>42</v>
      </c>
      <c r="H3192" t="s">
        <v>43</v>
      </c>
      <c r="I3192" t="s">
        <v>44</v>
      </c>
    </row>
    <row r="3193" spans="1:9" x14ac:dyDescent="0.25">
      <c r="A3193" s="7">
        <v>38011</v>
      </c>
      <c r="B3193">
        <v>2019</v>
      </c>
      <c r="C3193" t="s">
        <v>33</v>
      </c>
      <c r="D3193" t="s">
        <v>736</v>
      </c>
      <c r="E3193" t="s">
        <v>737</v>
      </c>
      <c r="F3193" s="1">
        <v>19.5</v>
      </c>
      <c r="G3193" t="s">
        <v>42</v>
      </c>
      <c r="H3193" t="s">
        <v>43</v>
      </c>
      <c r="I3193" t="s">
        <v>44</v>
      </c>
    </row>
    <row r="3194" spans="1:9" x14ac:dyDescent="0.25">
      <c r="A3194" s="7">
        <v>27083</v>
      </c>
      <c r="B3194">
        <v>2019</v>
      </c>
      <c r="C3194" t="s">
        <v>319</v>
      </c>
      <c r="D3194" t="s">
        <v>823</v>
      </c>
      <c r="E3194" t="s">
        <v>824</v>
      </c>
      <c r="F3194" s="1">
        <v>18.900000000000002</v>
      </c>
      <c r="G3194" t="s">
        <v>42</v>
      </c>
      <c r="H3194" t="s">
        <v>43</v>
      </c>
      <c r="I3194" t="s">
        <v>44</v>
      </c>
    </row>
    <row r="3195" spans="1:9" x14ac:dyDescent="0.25">
      <c r="A3195" s="7">
        <v>49049</v>
      </c>
      <c r="B3195">
        <v>2019</v>
      </c>
      <c r="C3195" t="s">
        <v>165</v>
      </c>
      <c r="D3195" t="s">
        <v>763</v>
      </c>
      <c r="E3195" t="s">
        <v>764</v>
      </c>
      <c r="F3195" s="1">
        <v>18.899999999999999</v>
      </c>
      <c r="G3195" t="s">
        <v>42</v>
      </c>
      <c r="H3195" t="s">
        <v>43</v>
      </c>
      <c r="I3195" t="s">
        <v>44</v>
      </c>
    </row>
    <row r="3196" spans="1:9" x14ac:dyDescent="0.25">
      <c r="A3196" s="7">
        <v>2020</v>
      </c>
      <c r="B3196">
        <v>2019</v>
      </c>
      <c r="C3196" t="s">
        <v>273</v>
      </c>
      <c r="D3196" t="s">
        <v>1369</v>
      </c>
      <c r="E3196" t="s">
        <v>1370</v>
      </c>
      <c r="F3196" s="1">
        <v>18</v>
      </c>
      <c r="G3196" t="s">
        <v>42</v>
      </c>
      <c r="H3196" t="s">
        <v>43</v>
      </c>
      <c r="I3196" t="s">
        <v>44</v>
      </c>
    </row>
    <row r="3197" spans="1:9" x14ac:dyDescent="0.25">
      <c r="A3197" s="7">
        <v>30059</v>
      </c>
      <c r="B3197">
        <v>2019</v>
      </c>
      <c r="C3197" t="s">
        <v>91</v>
      </c>
      <c r="D3197" t="s">
        <v>3239</v>
      </c>
      <c r="E3197" t="s">
        <v>3240</v>
      </c>
      <c r="F3197" s="1">
        <v>17.7</v>
      </c>
      <c r="G3197" t="s">
        <v>42</v>
      </c>
      <c r="H3197" t="s">
        <v>43</v>
      </c>
      <c r="I3197" t="s">
        <v>44</v>
      </c>
    </row>
    <row r="3198" spans="1:9" x14ac:dyDescent="0.25">
      <c r="A3198" s="7">
        <v>6047</v>
      </c>
      <c r="B3198">
        <v>2019</v>
      </c>
      <c r="C3198" t="s">
        <v>39</v>
      </c>
      <c r="D3198" t="s">
        <v>220</v>
      </c>
      <c r="E3198" t="s">
        <v>221</v>
      </c>
      <c r="F3198" s="1">
        <v>17.399999999999999</v>
      </c>
      <c r="G3198" t="s">
        <v>42</v>
      </c>
      <c r="H3198" t="s">
        <v>43</v>
      </c>
      <c r="I3198" t="s">
        <v>44</v>
      </c>
    </row>
    <row r="3199" spans="1:9" x14ac:dyDescent="0.25">
      <c r="A3199" s="7">
        <v>56025</v>
      </c>
      <c r="B3199">
        <v>2019</v>
      </c>
      <c r="C3199" t="s">
        <v>84</v>
      </c>
      <c r="D3199" t="s">
        <v>734</v>
      </c>
      <c r="E3199" t="s">
        <v>735</v>
      </c>
      <c r="F3199" s="1">
        <v>17</v>
      </c>
      <c r="G3199" t="s">
        <v>42</v>
      </c>
      <c r="H3199" t="s">
        <v>43</v>
      </c>
      <c r="I3199" t="s">
        <v>44</v>
      </c>
    </row>
    <row r="3200" spans="1:9" x14ac:dyDescent="0.25">
      <c r="A3200" s="7">
        <v>48303</v>
      </c>
      <c r="B3200">
        <v>2019</v>
      </c>
      <c r="C3200" t="s">
        <v>45</v>
      </c>
      <c r="D3200" t="s">
        <v>1124</v>
      </c>
      <c r="E3200" t="s">
        <v>1125</v>
      </c>
      <c r="F3200" s="1">
        <v>15.3</v>
      </c>
      <c r="G3200" t="s">
        <v>42</v>
      </c>
      <c r="H3200" t="s">
        <v>43</v>
      </c>
      <c r="I3200" t="s">
        <v>44</v>
      </c>
    </row>
    <row r="3201" spans="1:9" x14ac:dyDescent="0.25">
      <c r="A3201" s="7">
        <v>35005</v>
      </c>
      <c r="B3201">
        <v>2019</v>
      </c>
      <c r="C3201" t="s">
        <v>266</v>
      </c>
      <c r="D3201" t="s">
        <v>349</v>
      </c>
      <c r="E3201" t="s">
        <v>350</v>
      </c>
      <c r="F3201" s="1">
        <v>15</v>
      </c>
      <c r="G3201" t="s">
        <v>42</v>
      </c>
      <c r="H3201" t="s">
        <v>43</v>
      </c>
      <c r="I3201" t="s">
        <v>44</v>
      </c>
    </row>
    <row r="3202" spans="1:9" x14ac:dyDescent="0.25">
      <c r="A3202" s="7">
        <v>44003</v>
      </c>
      <c r="B3202">
        <v>2019</v>
      </c>
      <c r="C3202" t="s">
        <v>752</v>
      </c>
      <c r="D3202" t="s">
        <v>1342</v>
      </c>
      <c r="E3202" t="s">
        <v>1343</v>
      </c>
      <c r="F3202" s="1">
        <v>15</v>
      </c>
      <c r="G3202" t="s">
        <v>42</v>
      </c>
      <c r="H3202" t="s">
        <v>43</v>
      </c>
      <c r="I3202" t="s">
        <v>44</v>
      </c>
    </row>
    <row r="3203" spans="1:9" x14ac:dyDescent="0.25">
      <c r="A3203" s="7">
        <v>25023</v>
      </c>
      <c r="B3203">
        <v>2019</v>
      </c>
      <c r="C3203" t="s">
        <v>228</v>
      </c>
      <c r="D3203" t="s">
        <v>618</v>
      </c>
      <c r="E3203" t="s">
        <v>619</v>
      </c>
      <c r="F3203" s="1">
        <v>14.8</v>
      </c>
      <c r="G3203" t="s">
        <v>42</v>
      </c>
      <c r="H3203" t="s">
        <v>43</v>
      </c>
      <c r="I3203" t="s">
        <v>44</v>
      </c>
    </row>
    <row r="3204" spans="1:9" x14ac:dyDescent="0.25">
      <c r="A3204" s="7">
        <v>31141</v>
      </c>
      <c r="B3204">
        <v>2019</v>
      </c>
      <c r="C3204" t="s">
        <v>1013</v>
      </c>
      <c r="D3204" t="s">
        <v>1216</v>
      </c>
      <c r="E3204" t="s">
        <v>3241</v>
      </c>
      <c r="F3204" s="1">
        <v>13.7</v>
      </c>
      <c r="G3204" t="s">
        <v>42</v>
      </c>
      <c r="H3204" t="s">
        <v>43</v>
      </c>
      <c r="I3204" t="s">
        <v>44</v>
      </c>
    </row>
    <row r="3205" spans="1:9" x14ac:dyDescent="0.25">
      <c r="A3205" s="7">
        <v>19109</v>
      </c>
      <c r="B3205">
        <v>2019</v>
      </c>
      <c r="C3205" t="s">
        <v>207</v>
      </c>
      <c r="D3205" t="s">
        <v>3242</v>
      </c>
      <c r="E3205" t="s">
        <v>3243</v>
      </c>
      <c r="F3205" s="1">
        <v>12.8</v>
      </c>
      <c r="G3205" t="s">
        <v>42</v>
      </c>
      <c r="H3205" t="s">
        <v>43</v>
      </c>
      <c r="I3205" t="s">
        <v>44</v>
      </c>
    </row>
    <row r="3206" spans="1:9" x14ac:dyDescent="0.25">
      <c r="A3206" s="7">
        <v>55061</v>
      </c>
      <c r="B3206">
        <v>2019</v>
      </c>
      <c r="C3206" t="s">
        <v>242</v>
      </c>
      <c r="D3206" t="s">
        <v>3244</v>
      </c>
      <c r="E3206" t="s">
        <v>3245</v>
      </c>
      <c r="F3206" s="1">
        <v>11</v>
      </c>
      <c r="G3206" t="s">
        <v>42</v>
      </c>
      <c r="H3206" t="s">
        <v>43</v>
      </c>
      <c r="I3206" t="s">
        <v>44</v>
      </c>
    </row>
    <row r="3207" spans="1:9" x14ac:dyDescent="0.25">
      <c r="A3207" s="7">
        <v>16047</v>
      </c>
      <c r="B3207">
        <v>2019</v>
      </c>
      <c r="C3207" t="s">
        <v>380</v>
      </c>
      <c r="D3207" t="s">
        <v>3246</v>
      </c>
      <c r="E3207" t="s">
        <v>3247</v>
      </c>
      <c r="F3207" s="1">
        <v>10.5</v>
      </c>
      <c r="G3207" t="s">
        <v>42</v>
      </c>
      <c r="H3207" t="s">
        <v>43</v>
      </c>
      <c r="I3207" t="s">
        <v>44</v>
      </c>
    </row>
    <row r="3208" spans="1:9" x14ac:dyDescent="0.25">
      <c r="A3208" s="7">
        <v>39063</v>
      </c>
      <c r="B3208">
        <v>2019</v>
      </c>
      <c r="C3208" t="s">
        <v>65</v>
      </c>
      <c r="D3208" t="s">
        <v>1040</v>
      </c>
      <c r="E3208" t="s">
        <v>3248</v>
      </c>
      <c r="F3208" s="1">
        <v>10.5</v>
      </c>
      <c r="G3208" t="s">
        <v>42</v>
      </c>
      <c r="H3208" t="s">
        <v>43</v>
      </c>
      <c r="I3208" t="s">
        <v>44</v>
      </c>
    </row>
    <row r="3209" spans="1:9" x14ac:dyDescent="0.25">
      <c r="A3209" s="7">
        <v>4015</v>
      </c>
      <c r="B3209">
        <v>2019</v>
      </c>
      <c r="C3209" t="s">
        <v>68</v>
      </c>
      <c r="D3209" t="s">
        <v>765</v>
      </c>
      <c r="E3209" t="s">
        <v>766</v>
      </c>
      <c r="F3209" s="1">
        <v>10</v>
      </c>
      <c r="G3209" t="s">
        <v>42</v>
      </c>
      <c r="H3209" t="s">
        <v>43</v>
      </c>
      <c r="I3209" t="s">
        <v>44</v>
      </c>
    </row>
    <row r="3210" spans="1:9" x14ac:dyDescent="0.25">
      <c r="A3210" s="7">
        <v>50007</v>
      </c>
      <c r="B3210">
        <v>2019</v>
      </c>
      <c r="C3210" t="s">
        <v>1323</v>
      </c>
      <c r="D3210" t="s">
        <v>1324</v>
      </c>
      <c r="E3210" t="s">
        <v>1325</v>
      </c>
      <c r="F3210" s="1">
        <v>10</v>
      </c>
      <c r="G3210" t="s">
        <v>42</v>
      </c>
      <c r="H3210" t="s">
        <v>43</v>
      </c>
      <c r="I3210" t="s">
        <v>44</v>
      </c>
    </row>
    <row r="3211" spans="1:9" x14ac:dyDescent="0.25">
      <c r="A3211" s="7">
        <v>55025</v>
      </c>
      <c r="B3211">
        <v>2019</v>
      </c>
      <c r="C3211" t="s">
        <v>242</v>
      </c>
      <c r="D3211" t="s">
        <v>1239</v>
      </c>
      <c r="E3211" t="s">
        <v>1240</v>
      </c>
      <c r="F3211" s="1">
        <v>9.9</v>
      </c>
      <c r="G3211" t="s">
        <v>42</v>
      </c>
      <c r="H3211" t="s">
        <v>43</v>
      </c>
      <c r="I3211" t="s">
        <v>44</v>
      </c>
    </row>
    <row r="3212" spans="1:9" x14ac:dyDescent="0.25">
      <c r="A3212" s="7">
        <v>25027</v>
      </c>
      <c r="B3212">
        <v>2019</v>
      </c>
      <c r="C3212" t="s">
        <v>228</v>
      </c>
      <c r="D3212" t="s">
        <v>229</v>
      </c>
      <c r="E3212" t="s">
        <v>230</v>
      </c>
      <c r="F3212" s="1">
        <v>9.7999999999999989</v>
      </c>
      <c r="G3212" t="s">
        <v>42</v>
      </c>
      <c r="H3212" t="s">
        <v>43</v>
      </c>
      <c r="I3212" t="s">
        <v>44</v>
      </c>
    </row>
    <row r="3213" spans="1:9" x14ac:dyDescent="0.25">
      <c r="A3213" s="7">
        <v>25001</v>
      </c>
      <c r="B3213">
        <v>2019</v>
      </c>
      <c r="C3213" t="s">
        <v>228</v>
      </c>
      <c r="D3213" t="s">
        <v>1451</v>
      </c>
      <c r="E3213" t="s">
        <v>1452</v>
      </c>
      <c r="F3213" s="1">
        <v>9.6</v>
      </c>
      <c r="G3213" t="s">
        <v>42</v>
      </c>
      <c r="H3213" t="s">
        <v>43</v>
      </c>
      <c r="I3213" t="s">
        <v>44</v>
      </c>
    </row>
    <row r="3214" spans="1:9" x14ac:dyDescent="0.25">
      <c r="A3214" s="7">
        <v>6053</v>
      </c>
      <c r="B3214">
        <v>2019</v>
      </c>
      <c r="C3214" t="s">
        <v>39</v>
      </c>
      <c r="D3214" t="s">
        <v>695</v>
      </c>
      <c r="E3214" t="s">
        <v>696</v>
      </c>
      <c r="F3214" s="1">
        <v>9.3000000000000007</v>
      </c>
      <c r="G3214" t="s">
        <v>42</v>
      </c>
      <c r="H3214" t="s">
        <v>43</v>
      </c>
      <c r="I3214" t="s">
        <v>44</v>
      </c>
    </row>
    <row r="3215" spans="1:9" x14ac:dyDescent="0.25">
      <c r="A3215" s="7">
        <v>2150</v>
      </c>
      <c r="B3215">
        <v>2019</v>
      </c>
      <c r="C3215" t="s">
        <v>273</v>
      </c>
      <c r="D3215" t="s">
        <v>3249</v>
      </c>
      <c r="E3215" t="s">
        <v>3250</v>
      </c>
      <c r="F3215" s="1">
        <v>9</v>
      </c>
      <c r="G3215" t="s">
        <v>42</v>
      </c>
      <c r="H3215" t="s">
        <v>43</v>
      </c>
      <c r="I3215" t="s">
        <v>44</v>
      </c>
    </row>
    <row r="3216" spans="1:9" x14ac:dyDescent="0.25">
      <c r="A3216" s="7">
        <v>30013</v>
      </c>
      <c r="B3216">
        <v>2019</v>
      </c>
      <c r="C3216" t="s">
        <v>91</v>
      </c>
      <c r="D3216" t="s">
        <v>2649</v>
      </c>
      <c r="E3216" t="s">
        <v>2650</v>
      </c>
      <c r="F3216" s="1">
        <v>9</v>
      </c>
      <c r="G3216" t="s">
        <v>42</v>
      </c>
      <c r="H3216" t="s">
        <v>43</v>
      </c>
      <c r="I3216" t="s">
        <v>44</v>
      </c>
    </row>
    <row r="3217" spans="1:9" x14ac:dyDescent="0.25">
      <c r="A3217" s="7">
        <v>25009</v>
      </c>
      <c r="B3217">
        <v>2019</v>
      </c>
      <c r="C3217" t="s">
        <v>228</v>
      </c>
      <c r="D3217" t="s">
        <v>1077</v>
      </c>
      <c r="E3217" t="s">
        <v>1078</v>
      </c>
      <c r="F3217" s="1">
        <v>7.6</v>
      </c>
      <c r="G3217" t="s">
        <v>42</v>
      </c>
      <c r="H3217" t="s">
        <v>43</v>
      </c>
      <c r="I3217" t="s">
        <v>44</v>
      </c>
    </row>
    <row r="3218" spans="1:9" x14ac:dyDescent="0.25">
      <c r="A3218" s="7">
        <v>34001</v>
      </c>
      <c r="B3218">
        <v>2019</v>
      </c>
      <c r="C3218" t="s">
        <v>148</v>
      </c>
      <c r="D3218" t="s">
        <v>1344</v>
      </c>
      <c r="E3218" t="s">
        <v>1345</v>
      </c>
      <c r="F3218" s="1">
        <v>7.5</v>
      </c>
      <c r="G3218" t="s">
        <v>42</v>
      </c>
      <c r="H3218" t="s">
        <v>43</v>
      </c>
      <c r="I3218" t="s">
        <v>44</v>
      </c>
    </row>
    <row r="3219" spans="1:9" x14ac:dyDescent="0.25">
      <c r="A3219" s="7">
        <v>6071</v>
      </c>
      <c r="B3219">
        <v>2019</v>
      </c>
      <c r="C3219" t="s">
        <v>39</v>
      </c>
      <c r="D3219" t="s">
        <v>101</v>
      </c>
      <c r="E3219" t="s">
        <v>102</v>
      </c>
      <c r="F3219" s="1">
        <v>7.2</v>
      </c>
      <c r="G3219" t="s">
        <v>42</v>
      </c>
      <c r="H3219" t="s">
        <v>43</v>
      </c>
      <c r="I3219" t="s">
        <v>44</v>
      </c>
    </row>
    <row r="3220" spans="1:9" x14ac:dyDescent="0.25">
      <c r="A3220" s="7">
        <v>39173</v>
      </c>
      <c r="B3220">
        <v>2019</v>
      </c>
      <c r="C3220" t="s">
        <v>65</v>
      </c>
      <c r="D3220" t="s">
        <v>1264</v>
      </c>
      <c r="E3220" t="s">
        <v>1265</v>
      </c>
      <c r="F3220" s="1">
        <v>7.2</v>
      </c>
      <c r="G3220" t="s">
        <v>42</v>
      </c>
      <c r="H3220" t="s">
        <v>43</v>
      </c>
      <c r="I3220" t="s">
        <v>44</v>
      </c>
    </row>
    <row r="3221" spans="1:9" x14ac:dyDescent="0.25">
      <c r="A3221" s="7">
        <v>31059</v>
      </c>
      <c r="B3221">
        <v>2019</v>
      </c>
      <c r="C3221" t="s">
        <v>1013</v>
      </c>
      <c r="D3221" t="s">
        <v>3251</v>
      </c>
      <c r="E3221" t="s">
        <v>3252</v>
      </c>
      <c r="F3221" s="1">
        <v>6.8999999999999995</v>
      </c>
      <c r="G3221" t="s">
        <v>42</v>
      </c>
      <c r="H3221" t="s">
        <v>43</v>
      </c>
      <c r="I3221" t="s">
        <v>44</v>
      </c>
    </row>
    <row r="3222" spans="1:9" x14ac:dyDescent="0.25">
      <c r="A3222" s="7">
        <v>27169</v>
      </c>
      <c r="B3222">
        <v>2019</v>
      </c>
      <c r="C3222" t="s">
        <v>319</v>
      </c>
      <c r="D3222" t="s">
        <v>2342</v>
      </c>
      <c r="E3222" t="s">
        <v>2343</v>
      </c>
      <c r="F3222" s="1">
        <v>6.5</v>
      </c>
      <c r="G3222" t="s">
        <v>42</v>
      </c>
      <c r="H3222" t="s">
        <v>43</v>
      </c>
      <c r="I3222" t="s">
        <v>44</v>
      </c>
    </row>
    <row r="3223" spans="1:9" x14ac:dyDescent="0.25">
      <c r="A3223" s="7">
        <v>19031</v>
      </c>
      <c r="B3223">
        <v>2019</v>
      </c>
      <c r="C3223" t="s">
        <v>207</v>
      </c>
      <c r="D3223" t="s">
        <v>2966</v>
      </c>
      <c r="E3223" t="s">
        <v>3253</v>
      </c>
      <c r="F3223" s="1">
        <v>6</v>
      </c>
      <c r="G3223" t="s">
        <v>42</v>
      </c>
      <c r="H3223" t="s">
        <v>43</v>
      </c>
      <c r="I3223" t="s">
        <v>44</v>
      </c>
    </row>
    <row r="3224" spans="1:9" x14ac:dyDescent="0.25">
      <c r="A3224" s="7">
        <v>53027</v>
      </c>
      <c r="B3224">
        <v>2019</v>
      </c>
      <c r="C3224" t="s">
        <v>51</v>
      </c>
      <c r="D3224" t="s">
        <v>1485</v>
      </c>
      <c r="E3224" t="s">
        <v>1486</v>
      </c>
      <c r="F3224" s="1">
        <v>6</v>
      </c>
      <c r="G3224" t="s">
        <v>42</v>
      </c>
      <c r="H3224" t="s">
        <v>43</v>
      </c>
      <c r="I3224" t="s">
        <v>44</v>
      </c>
    </row>
    <row r="3225" spans="1:9" x14ac:dyDescent="0.25">
      <c r="A3225" s="7">
        <v>8029</v>
      </c>
      <c r="B3225">
        <v>2019</v>
      </c>
      <c r="C3225" t="s">
        <v>185</v>
      </c>
      <c r="D3225" t="s">
        <v>3254</v>
      </c>
      <c r="E3225" t="s">
        <v>3179</v>
      </c>
      <c r="F3225" s="1">
        <v>4</v>
      </c>
      <c r="G3225" t="s">
        <v>97</v>
      </c>
      <c r="H3225" t="s">
        <v>43</v>
      </c>
      <c r="I3225" t="s">
        <v>44</v>
      </c>
    </row>
    <row r="3226" spans="1:9" x14ac:dyDescent="0.25">
      <c r="A3226" s="7">
        <v>9005</v>
      </c>
      <c r="B3226">
        <v>2019</v>
      </c>
      <c r="C3226" t="s">
        <v>252</v>
      </c>
      <c r="D3226" t="s">
        <v>2622</v>
      </c>
      <c r="E3226" t="s">
        <v>2623</v>
      </c>
      <c r="F3226" s="2">
        <v>5</v>
      </c>
      <c r="G3226" t="s">
        <v>42</v>
      </c>
      <c r="H3226" t="s">
        <v>43</v>
      </c>
      <c r="I3226" t="s">
        <v>44</v>
      </c>
    </row>
    <row r="3227" spans="1:9" x14ac:dyDescent="0.25">
      <c r="A3227" s="7">
        <v>25005</v>
      </c>
      <c r="B3227">
        <v>2019</v>
      </c>
      <c r="C3227" t="s">
        <v>228</v>
      </c>
      <c r="D3227" t="s">
        <v>817</v>
      </c>
      <c r="E3227" t="s">
        <v>818</v>
      </c>
      <c r="F3227" s="1">
        <v>5</v>
      </c>
      <c r="G3227" t="s">
        <v>42</v>
      </c>
      <c r="H3227" t="s">
        <v>43</v>
      </c>
      <c r="I3227" t="s">
        <v>44</v>
      </c>
    </row>
    <row r="3228" spans="1:9" x14ac:dyDescent="0.25">
      <c r="A3228" s="7">
        <v>25013</v>
      </c>
      <c r="B3228">
        <v>2019</v>
      </c>
      <c r="C3228" t="s">
        <v>228</v>
      </c>
      <c r="D3228" t="s">
        <v>374</v>
      </c>
      <c r="E3228" t="s">
        <v>375</v>
      </c>
      <c r="F3228" s="1">
        <v>5</v>
      </c>
      <c r="G3228" t="s">
        <v>42</v>
      </c>
      <c r="H3228" t="s">
        <v>43</v>
      </c>
      <c r="I3228" t="s">
        <v>44</v>
      </c>
    </row>
    <row r="3229" spans="1:9" x14ac:dyDescent="0.25">
      <c r="A3229" s="7">
        <v>55081</v>
      </c>
      <c r="B3229">
        <v>2019</v>
      </c>
      <c r="C3229" t="s">
        <v>242</v>
      </c>
      <c r="D3229" t="s">
        <v>110</v>
      </c>
      <c r="E3229" t="s">
        <v>3095</v>
      </c>
      <c r="F3229" s="1">
        <v>5</v>
      </c>
      <c r="G3229" t="s">
        <v>42</v>
      </c>
      <c r="H3229" t="s">
        <v>43</v>
      </c>
      <c r="I3229" t="s">
        <v>44</v>
      </c>
    </row>
    <row r="3230" spans="1:9" x14ac:dyDescent="0.25">
      <c r="A3230" s="7">
        <v>27131</v>
      </c>
      <c r="B3230">
        <v>2019</v>
      </c>
      <c r="C3230" t="s">
        <v>319</v>
      </c>
      <c r="D3230" t="s">
        <v>1302</v>
      </c>
      <c r="E3230" t="s">
        <v>1303</v>
      </c>
      <c r="F3230" s="1">
        <v>4.8000000000000007</v>
      </c>
      <c r="G3230" t="s">
        <v>42</v>
      </c>
      <c r="H3230" t="s">
        <v>43</v>
      </c>
      <c r="I3230" t="s">
        <v>44</v>
      </c>
    </row>
    <row r="3231" spans="1:9" x14ac:dyDescent="0.25">
      <c r="A3231" s="7">
        <v>23013</v>
      </c>
      <c r="B3231">
        <v>2019</v>
      </c>
      <c r="C3231" t="s">
        <v>1792</v>
      </c>
      <c r="D3231" t="s">
        <v>1275</v>
      </c>
      <c r="E3231" t="s">
        <v>3255</v>
      </c>
      <c r="F3231" s="1">
        <v>4.5</v>
      </c>
      <c r="G3231" t="s">
        <v>42</v>
      </c>
      <c r="H3231" t="s">
        <v>43</v>
      </c>
      <c r="I3231" t="s">
        <v>44</v>
      </c>
    </row>
    <row r="3232" spans="1:9" x14ac:dyDescent="0.25">
      <c r="A3232" s="7">
        <v>23027</v>
      </c>
      <c r="B3232">
        <v>2019</v>
      </c>
      <c r="C3232" t="s">
        <v>1792</v>
      </c>
      <c r="D3232" t="s">
        <v>3256</v>
      </c>
      <c r="E3232" t="s">
        <v>3257</v>
      </c>
      <c r="F3232" s="1">
        <v>4.5</v>
      </c>
      <c r="G3232" t="s">
        <v>42</v>
      </c>
      <c r="H3232" t="s">
        <v>43</v>
      </c>
      <c r="I3232" t="s">
        <v>44</v>
      </c>
    </row>
    <row r="3233" spans="1:9" x14ac:dyDescent="0.25">
      <c r="A3233" s="7">
        <v>39037</v>
      </c>
      <c r="B3233">
        <v>2019</v>
      </c>
      <c r="C3233" t="s">
        <v>65</v>
      </c>
      <c r="D3233" t="s">
        <v>2215</v>
      </c>
      <c r="E3233" t="s">
        <v>2216</v>
      </c>
      <c r="F3233" s="1">
        <v>4.5</v>
      </c>
      <c r="G3233" t="s">
        <v>42</v>
      </c>
      <c r="H3233" t="s">
        <v>43</v>
      </c>
      <c r="I3233" t="s">
        <v>44</v>
      </c>
    </row>
    <row r="3234" spans="1:9" x14ac:dyDescent="0.25">
      <c r="A3234" s="7">
        <v>39101</v>
      </c>
      <c r="B3234">
        <v>2019</v>
      </c>
      <c r="C3234" t="s">
        <v>65</v>
      </c>
      <c r="D3234" t="s">
        <v>549</v>
      </c>
      <c r="E3234" t="s">
        <v>3258</v>
      </c>
      <c r="F3234" s="1">
        <v>4.5</v>
      </c>
      <c r="G3234" t="s">
        <v>42</v>
      </c>
      <c r="H3234" t="s">
        <v>43</v>
      </c>
      <c r="I3234" t="s">
        <v>44</v>
      </c>
    </row>
    <row r="3235" spans="1:9" x14ac:dyDescent="0.25">
      <c r="A3235" s="7">
        <v>2188</v>
      </c>
      <c r="B3235">
        <v>2019</v>
      </c>
      <c r="C3235" t="s">
        <v>273</v>
      </c>
      <c r="D3235" t="s">
        <v>3259</v>
      </c>
      <c r="E3235" t="s">
        <v>3260</v>
      </c>
      <c r="F3235" s="1">
        <v>4.4999999999999982</v>
      </c>
      <c r="G3235" t="s">
        <v>42</v>
      </c>
      <c r="H3235" t="s">
        <v>43</v>
      </c>
      <c r="I3235" t="s">
        <v>44</v>
      </c>
    </row>
    <row r="3236" spans="1:9" x14ac:dyDescent="0.25">
      <c r="A3236" s="7">
        <v>48205</v>
      </c>
      <c r="B3236">
        <v>2019</v>
      </c>
      <c r="C3236" t="s">
        <v>45</v>
      </c>
      <c r="D3236" t="s">
        <v>2807</v>
      </c>
      <c r="E3236" t="s">
        <v>2808</v>
      </c>
      <c r="F3236" s="1">
        <v>4.2</v>
      </c>
      <c r="G3236" t="s">
        <v>42</v>
      </c>
      <c r="H3236" t="s">
        <v>43</v>
      </c>
      <c r="I3236" t="s">
        <v>44</v>
      </c>
    </row>
    <row r="3237" spans="1:9" x14ac:dyDescent="0.25">
      <c r="A3237" s="7">
        <v>27067</v>
      </c>
      <c r="B3237">
        <v>2019</v>
      </c>
      <c r="C3237" t="s">
        <v>319</v>
      </c>
      <c r="D3237" t="s">
        <v>2340</v>
      </c>
      <c r="E3237" t="s">
        <v>2341</v>
      </c>
      <c r="F3237" s="1">
        <v>4</v>
      </c>
      <c r="G3237" t="s">
        <v>42</v>
      </c>
      <c r="H3237" t="s">
        <v>43</v>
      </c>
      <c r="I3237" t="s">
        <v>44</v>
      </c>
    </row>
    <row r="3238" spans="1:9" x14ac:dyDescent="0.25">
      <c r="A3238" s="7">
        <v>19173</v>
      </c>
      <c r="B3238">
        <v>2019</v>
      </c>
      <c r="C3238" t="s">
        <v>207</v>
      </c>
      <c r="D3238" t="s">
        <v>218</v>
      </c>
      <c r="E3238" t="s">
        <v>3261</v>
      </c>
      <c r="F3238" s="1">
        <v>3.6</v>
      </c>
      <c r="G3238" t="s">
        <v>42</v>
      </c>
      <c r="H3238" t="s">
        <v>43</v>
      </c>
      <c r="I3238" t="s">
        <v>44</v>
      </c>
    </row>
    <row r="3239" spans="1:9" x14ac:dyDescent="0.25">
      <c r="A3239" s="7">
        <v>39035</v>
      </c>
      <c r="B3239">
        <v>2019</v>
      </c>
      <c r="C3239" t="s">
        <v>65</v>
      </c>
      <c r="D3239" t="s">
        <v>2562</v>
      </c>
      <c r="E3239" t="s">
        <v>2563</v>
      </c>
      <c r="F3239" s="1">
        <v>3.5</v>
      </c>
      <c r="G3239" t="s">
        <v>42</v>
      </c>
      <c r="H3239" t="s">
        <v>43</v>
      </c>
      <c r="I3239" t="s">
        <v>44</v>
      </c>
    </row>
    <row r="3240" spans="1:9" x14ac:dyDescent="0.25">
      <c r="A3240" s="7">
        <v>27127</v>
      </c>
      <c r="B3240">
        <v>2019</v>
      </c>
      <c r="C3240" t="s">
        <v>319</v>
      </c>
      <c r="D3240" t="s">
        <v>2647</v>
      </c>
      <c r="E3240" t="s">
        <v>2648</v>
      </c>
      <c r="F3240" s="1">
        <v>3.4</v>
      </c>
      <c r="G3240" t="s">
        <v>42</v>
      </c>
      <c r="H3240" t="s">
        <v>43</v>
      </c>
      <c r="I3240" t="s">
        <v>44</v>
      </c>
    </row>
    <row r="3241" spans="1:9" x14ac:dyDescent="0.25">
      <c r="A3241" s="7">
        <v>27149</v>
      </c>
      <c r="B3241">
        <v>2019</v>
      </c>
      <c r="C3241" t="s">
        <v>319</v>
      </c>
      <c r="D3241" t="s">
        <v>1651</v>
      </c>
      <c r="E3241" t="s">
        <v>3262</v>
      </c>
      <c r="F3241" s="1">
        <v>3.4</v>
      </c>
      <c r="G3241" t="s">
        <v>42</v>
      </c>
      <c r="H3241" t="s">
        <v>43</v>
      </c>
      <c r="I3241" t="s">
        <v>44</v>
      </c>
    </row>
    <row r="3242" spans="1:9" x14ac:dyDescent="0.25">
      <c r="A3242" s="7">
        <v>36069</v>
      </c>
      <c r="B3242">
        <v>2019</v>
      </c>
      <c r="C3242" t="s">
        <v>116</v>
      </c>
      <c r="D3242" t="s">
        <v>1983</v>
      </c>
      <c r="E3242" t="s">
        <v>1984</v>
      </c>
      <c r="F3242" s="1">
        <v>3.4</v>
      </c>
      <c r="G3242" t="s">
        <v>42</v>
      </c>
      <c r="H3242" t="s">
        <v>43</v>
      </c>
      <c r="I3242" t="s">
        <v>44</v>
      </c>
    </row>
    <row r="3243" spans="1:9" x14ac:dyDescent="0.25">
      <c r="A3243" s="7">
        <v>39091</v>
      </c>
      <c r="B3243">
        <v>2019</v>
      </c>
      <c r="C3243" t="s">
        <v>65</v>
      </c>
      <c r="D3243" t="s">
        <v>553</v>
      </c>
      <c r="E3243" t="s">
        <v>3263</v>
      </c>
      <c r="F3243" s="1">
        <v>3.4</v>
      </c>
      <c r="G3243" t="s">
        <v>42</v>
      </c>
      <c r="H3243" t="s">
        <v>43</v>
      </c>
      <c r="I3243" t="s">
        <v>44</v>
      </c>
    </row>
    <row r="3244" spans="1:9" x14ac:dyDescent="0.25">
      <c r="A3244" s="7">
        <v>39037</v>
      </c>
      <c r="B3244">
        <v>2019</v>
      </c>
      <c r="C3244" t="s">
        <v>65</v>
      </c>
      <c r="D3244" t="s">
        <v>2215</v>
      </c>
      <c r="E3244" t="s">
        <v>2216</v>
      </c>
      <c r="F3244" s="1">
        <v>1.8</v>
      </c>
      <c r="G3244" t="s">
        <v>97</v>
      </c>
      <c r="H3244" t="s">
        <v>43</v>
      </c>
      <c r="I3244" t="s">
        <v>44</v>
      </c>
    </row>
    <row r="3245" spans="1:9" x14ac:dyDescent="0.25">
      <c r="A3245" s="7">
        <v>39057</v>
      </c>
      <c r="B3245">
        <v>2019</v>
      </c>
      <c r="C3245" t="s">
        <v>65</v>
      </c>
      <c r="D3245" t="s">
        <v>87</v>
      </c>
      <c r="E3245" t="s">
        <v>3264</v>
      </c>
      <c r="F3245" s="1">
        <v>1.8</v>
      </c>
      <c r="G3245" t="s">
        <v>97</v>
      </c>
      <c r="H3245" t="s">
        <v>43</v>
      </c>
      <c r="I3245" t="s">
        <v>44</v>
      </c>
    </row>
    <row r="3246" spans="1:9" x14ac:dyDescent="0.25">
      <c r="A3246" s="7">
        <v>42079</v>
      </c>
      <c r="B3246">
        <v>2019</v>
      </c>
      <c r="C3246" t="s">
        <v>26</v>
      </c>
      <c r="D3246" t="s">
        <v>861</v>
      </c>
      <c r="E3246" t="s">
        <v>862</v>
      </c>
      <c r="F3246" s="1">
        <v>1.8</v>
      </c>
      <c r="G3246" t="s">
        <v>97</v>
      </c>
      <c r="H3246" t="s">
        <v>43</v>
      </c>
      <c r="I3246" t="s">
        <v>44</v>
      </c>
    </row>
    <row r="3247" spans="1:9" x14ac:dyDescent="0.25">
      <c r="A3247" s="7">
        <v>55025</v>
      </c>
      <c r="B3247">
        <v>2019</v>
      </c>
      <c r="C3247" t="s">
        <v>242</v>
      </c>
      <c r="D3247" t="s">
        <v>1239</v>
      </c>
      <c r="E3247" t="s">
        <v>1240</v>
      </c>
      <c r="F3247" s="1">
        <v>1.8</v>
      </c>
      <c r="G3247" t="s">
        <v>97</v>
      </c>
      <c r="H3247" t="s">
        <v>43</v>
      </c>
      <c r="I3247" t="s">
        <v>44</v>
      </c>
    </row>
    <row r="3248" spans="1:9" x14ac:dyDescent="0.25">
      <c r="A3248" s="7">
        <v>13253</v>
      </c>
      <c r="B3248">
        <v>2019</v>
      </c>
      <c r="C3248" t="s">
        <v>109</v>
      </c>
      <c r="D3248" t="s">
        <v>755</v>
      </c>
      <c r="E3248" t="s">
        <v>3265</v>
      </c>
      <c r="F3248" s="1">
        <v>1.6</v>
      </c>
      <c r="G3248" t="s">
        <v>97</v>
      </c>
      <c r="H3248" t="s">
        <v>43</v>
      </c>
      <c r="I3248" t="s">
        <v>44</v>
      </c>
    </row>
    <row r="3249" spans="1:9" x14ac:dyDescent="0.25">
      <c r="A3249" s="7">
        <v>19051</v>
      </c>
      <c r="B3249">
        <v>2019</v>
      </c>
      <c r="C3249" t="s">
        <v>207</v>
      </c>
      <c r="D3249" t="s">
        <v>2217</v>
      </c>
      <c r="E3249" t="s">
        <v>3266</v>
      </c>
      <c r="F3249" s="1">
        <v>1.6</v>
      </c>
      <c r="G3249" t="s">
        <v>97</v>
      </c>
      <c r="H3249" t="s">
        <v>43</v>
      </c>
      <c r="I3249" t="s">
        <v>44</v>
      </c>
    </row>
    <row r="3250" spans="1:9" x14ac:dyDescent="0.25">
      <c r="A3250" s="7">
        <v>18157</v>
      </c>
      <c r="B3250">
        <v>2019</v>
      </c>
      <c r="C3250" t="s">
        <v>56</v>
      </c>
      <c r="D3250" t="s">
        <v>2748</v>
      </c>
      <c r="E3250" t="s">
        <v>2749</v>
      </c>
      <c r="F3250" s="1">
        <v>1.6</v>
      </c>
      <c r="G3250" t="s">
        <v>97</v>
      </c>
      <c r="H3250" t="s">
        <v>43</v>
      </c>
      <c r="I3250" t="s">
        <v>44</v>
      </c>
    </row>
    <row r="3251" spans="1:9" x14ac:dyDescent="0.25">
      <c r="A3251" s="7">
        <v>35039</v>
      </c>
      <c r="B3251">
        <v>2019</v>
      </c>
      <c r="C3251" t="s">
        <v>266</v>
      </c>
      <c r="D3251" t="s">
        <v>3267</v>
      </c>
      <c r="E3251" t="s">
        <v>565</v>
      </c>
      <c r="F3251" s="1">
        <v>1.6</v>
      </c>
      <c r="G3251" t="s">
        <v>97</v>
      </c>
      <c r="H3251" t="s">
        <v>43</v>
      </c>
      <c r="I3251" t="s">
        <v>44</v>
      </c>
    </row>
    <row r="3252" spans="1:9" x14ac:dyDescent="0.25">
      <c r="A3252" s="7">
        <v>36039</v>
      </c>
      <c r="B3252">
        <v>2019</v>
      </c>
      <c r="C3252" t="s">
        <v>116</v>
      </c>
      <c r="D3252" t="s">
        <v>87</v>
      </c>
      <c r="E3252" t="s">
        <v>974</v>
      </c>
      <c r="F3252" s="1">
        <v>1.6</v>
      </c>
      <c r="G3252" t="s">
        <v>97</v>
      </c>
      <c r="H3252" t="s">
        <v>43</v>
      </c>
      <c r="I3252" t="s">
        <v>44</v>
      </c>
    </row>
    <row r="3253" spans="1:9" x14ac:dyDescent="0.25">
      <c r="A3253" s="7">
        <v>39149</v>
      </c>
      <c r="B3253">
        <v>2019</v>
      </c>
      <c r="C3253" t="s">
        <v>65</v>
      </c>
      <c r="D3253" t="s">
        <v>658</v>
      </c>
      <c r="E3253" t="s">
        <v>3268</v>
      </c>
      <c r="F3253" s="1">
        <v>1.6</v>
      </c>
      <c r="G3253" t="s">
        <v>97</v>
      </c>
      <c r="H3253" t="s">
        <v>43</v>
      </c>
      <c r="I3253" t="s">
        <v>44</v>
      </c>
    </row>
    <row r="3254" spans="1:9" x14ac:dyDescent="0.25">
      <c r="A3254" s="7">
        <v>47037</v>
      </c>
      <c r="B3254">
        <v>2019</v>
      </c>
      <c r="C3254" t="s">
        <v>415</v>
      </c>
      <c r="D3254" t="s">
        <v>3124</v>
      </c>
      <c r="E3254" t="s">
        <v>3125</v>
      </c>
      <c r="F3254" s="1">
        <v>1.6</v>
      </c>
      <c r="G3254" t="s">
        <v>97</v>
      </c>
      <c r="H3254" t="s">
        <v>43</v>
      </c>
      <c r="I3254" t="s">
        <v>44</v>
      </c>
    </row>
    <row r="3255" spans="1:9" x14ac:dyDescent="0.25">
      <c r="A3255" s="7">
        <v>6021</v>
      </c>
      <c r="B3255">
        <v>2019</v>
      </c>
      <c r="C3255" t="s">
        <v>39</v>
      </c>
      <c r="D3255" t="s">
        <v>2831</v>
      </c>
      <c r="E3255" t="s">
        <v>2832</v>
      </c>
      <c r="F3255" s="1">
        <v>1.5</v>
      </c>
      <c r="G3255" t="s">
        <v>97</v>
      </c>
      <c r="H3255" t="s">
        <v>43</v>
      </c>
      <c r="I3255" t="s">
        <v>44</v>
      </c>
    </row>
    <row r="3256" spans="1:9" x14ac:dyDescent="0.25">
      <c r="A3256" s="7">
        <v>6109</v>
      </c>
      <c r="B3256">
        <v>2019</v>
      </c>
      <c r="C3256" t="s">
        <v>39</v>
      </c>
      <c r="D3256" t="s">
        <v>3269</v>
      </c>
      <c r="E3256" t="s">
        <v>3270</v>
      </c>
      <c r="F3256" s="1">
        <v>1.5</v>
      </c>
      <c r="G3256" t="s">
        <v>97</v>
      </c>
      <c r="H3256" t="s">
        <v>43</v>
      </c>
      <c r="I3256" t="s">
        <v>44</v>
      </c>
    </row>
    <row r="3257" spans="1:9" x14ac:dyDescent="0.25">
      <c r="A3257" s="7">
        <v>13215</v>
      </c>
      <c r="B3257">
        <v>2019</v>
      </c>
      <c r="C3257" t="s">
        <v>109</v>
      </c>
      <c r="D3257" t="s">
        <v>3271</v>
      </c>
      <c r="E3257" t="s">
        <v>3272</v>
      </c>
      <c r="F3257" s="1">
        <v>1.5</v>
      </c>
      <c r="G3257" t="s">
        <v>97</v>
      </c>
      <c r="H3257" t="s">
        <v>43</v>
      </c>
      <c r="I3257" t="s">
        <v>44</v>
      </c>
    </row>
    <row r="3258" spans="1:9" x14ac:dyDescent="0.25">
      <c r="A3258" s="7">
        <v>19013</v>
      </c>
      <c r="B3258">
        <v>2019</v>
      </c>
      <c r="C3258" t="s">
        <v>207</v>
      </c>
      <c r="D3258" t="s">
        <v>2025</v>
      </c>
      <c r="E3258" t="s">
        <v>2026</v>
      </c>
      <c r="F3258" s="1">
        <v>1.5</v>
      </c>
      <c r="G3258" t="s">
        <v>97</v>
      </c>
      <c r="H3258" t="s">
        <v>43</v>
      </c>
      <c r="I3258" t="s">
        <v>44</v>
      </c>
    </row>
    <row r="3259" spans="1:9" x14ac:dyDescent="0.25">
      <c r="A3259" s="7">
        <v>18039</v>
      </c>
      <c r="B3259">
        <v>2019</v>
      </c>
      <c r="C3259" t="s">
        <v>56</v>
      </c>
      <c r="D3259" t="s">
        <v>3273</v>
      </c>
      <c r="E3259" t="s">
        <v>3274</v>
      </c>
      <c r="F3259" s="1">
        <v>1.5</v>
      </c>
      <c r="G3259" t="s">
        <v>97</v>
      </c>
      <c r="H3259" t="s">
        <v>43</v>
      </c>
      <c r="I3259" t="s">
        <v>44</v>
      </c>
    </row>
    <row r="3260" spans="1:9" x14ac:dyDescent="0.25">
      <c r="A3260" s="7">
        <v>18057</v>
      </c>
      <c r="B3260">
        <v>2019</v>
      </c>
      <c r="C3260" t="s">
        <v>56</v>
      </c>
      <c r="D3260" t="s">
        <v>802</v>
      </c>
      <c r="E3260" t="s">
        <v>2174</v>
      </c>
      <c r="F3260" s="1">
        <v>1.5</v>
      </c>
      <c r="G3260" t="s">
        <v>97</v>
      </c>
      <c r="H3260" t="s">
        <v>43</v>
      </c>
      <c r="I3260" t="s">
        <v>44</v>
      </c>
    </row>
    <row r="3261" spans="1:9" x14ac:dyDescent="0.25">
      <c r="A3261" s="7">
        <v>24041</v>
      </c>
      <c r="B3261">
        <v>2019</v>
      </c>
      <c r="C3261" t="s">
        <v>145</v>
      </c>
      <c r="D3261" t="s">
        <v>1475</v>
      </c>
      <c r="E3261" t="s">
        <v>3275</v>
      </c>
      <c r="F3261" s="1">
        <v>1.5</v>
      </c>
      <c r="G3261" t="s">
        <v>97</v>
      </c>
      <c r="H3261" t="s">
        <v>43</v>
      </c>
      <c r="I3261" t="s">
        <v>44</v>
      </c>
    </row>
    <row r="3262" spans="1:9" x14ac:dyDescent="0.25">
      <c r="A3262" s="7">
        <v>23011</v>
      </c>
      <c r="B3262">
        <v>2019</v>
      </c>
      <c r="C3262" t="s">
        <v>1792</v>
      </c>
      <c r="D3262" t="s">
        <v>3276</v>
      </c>
      <c r="E3262" t="s">
        <v>3277</v>
      </c>
      <c r="F3262" s="1">
        <v>1.5</v>
      </c>
      <c r="G3262" t="s">
        <v>97</v>
      </c>
      <c r="H3262" t="s">
        <v>43</v>
      </c>
      <c r="I3262" t="s">
        <v>44</v>
      </c>
    </row>
    <row r="3263" spans="1:9" x14ac:dyDescent="0.25">
      <c r="A3263" s="7">
        <v>27047</v>
      </c>
      <c r="B3263">
        <v>2019</v>
      </c>
      <c r="C3263" t="s">
        <v>319</v>
      </c>
      <c r="D3263" t="s">
        <v>1972</v>
      </c>
      <c r="E3263" t="s">
        <v>1973</v>
      </c>
      <c r="F3263" s="1">
        <v>1.5</v>
      </c>
      <c r="G3263" t="s">
        <v>97</v>
      </c>
      <c r="H3263" t="s">
        <v>43</v>
      </c>
      <c r="I3263" t="s">
        <v>44</v>
      </c>
    </row>
    <row r="3264" spans="1:9" x14ac:dyDescent="0.25">
      <c r="A3264" s="7">
        <v>37087</v>
      </c>
      <c r="B3264">
        <v>2019</v>
      </c>
      <c r="C3264" t="s">
        <v>168</v>
      </c>
      <c r="D3264" t="s">
        <v>416</v>
      </c>
      <c r="E3264" t="s">
        <v>3278</v>
      </c>
      <c r="F3264" s="1">
        <v>1.5</v>
      </c>
      <c r="G3264" t="s">
        <v>97</v>
      </c>
      <c r="H3264" t="s">
        <v>43</v>
      </c>
      <c r="I3264" t="s">
        <v>44</v>
      </c>
    </row>
    <row r="3265" spans="1:11" x14ac:dyDescent="0.25">
      <c r="A3265" s="7">
        <v>31001</v>
      </c>
      <c r="B3265">
        <v>2019</v>
      </c>
      <c r="C3265" t="s">
        <v>1013</v>
      </c>
      <c r="D3265" t="s">
        <v>889</v>
      </c>
      <c r="E3265" t="s">
        <v>2738</v>
      </c>
      <c r="F3265" s="1">
        <v>1.5</v>
      </c>
      <c r="G3265" t="s">
        <v>97</v>
      </c>
      <c r="H3265" t="s">
        <v>43</v>
      </c>
      <c r="I3265" t="s">
        <v>44</v>
      </c>
    </row>
    <row r="3266" spans="1:11" x14ac:dyDescent="0.25">
      <c r="A3266" s="7">
        <v>39023</v>
      </c>
      <c r="B3266">
        <v>2019</v>
      </c>
      <c r="C3266" t="s">
        <v>65</v>
      </c>
      <c r="D3266" t="s">
        <v>99</v>
      </c>
      <c r="E3266" t="s">
        <v>3279</v>
      </c>
      <c r="F3266" s="1">
        <v>1.5</v>
      </c>
      <c r="G3266" t="s">
        <v>97</v>
      </c>
      <c r="H3266" t="s">
        <v>43</v>
      </c>
      <c r="I3266" t="s">
        <v>44</v>
      </c>
    </row>
    <row r="3267" spans="1:11" x14ac:dyDescent="0.25">
      <c r="A3267" s="7">
        <v>42027</v>
      </c>
      <c r="B3267">
        <v>2019</v>
      </c>
      <c r="C3267" t="s">
        <v>26</v>
      </c>
      <c r="D3267" t="s">
        <v>2685</v>
      </c>
      <c r="E3267" t="s">
        <v>2686</v>
      </c>
      <c r="F3267" s="1">
        <v>1.5</v>
      </c>
      <c r="G3267" t="s">
        <v>97</v>
      </c>
      <c r="H3267" t="s">
        <v>43</v>
      </c>
      <c r="I3267" t="s">
        <v>44</v>
      </c>
    </row>
    <row r="3268" spans="1:11" x14ac:dyDescent="0.25">
      <c r="A3268" s="7">
        <v>48385</v>
      </c>
      <c r="B3268">
        <v>2019</v>
      </c>
      <c r="C3268" t="s">
        <v>45</v>
      </c>
      <c r="D3268" t="s">
        <v>3280</v>
      </c>
      <c r="E3268" t="s">
        <v>3281</v>
      </c>
      <c r="F3268" s="1">
        <v>1.5</v>
      </c>
      <c r="G3268" t="s">
        <v>97</v>
      </c>
      <c r="H3268" t="s">
        <v>43</v>
      </c>
      <c r="I3268" t="s">
        <v>44</v>
      </c>
    </row>
    <row r="3269" spans="1:11" x14ac:dyDescent="0.25">
      <c r="A3269" s="7">
        <v>13071</v>
      </c>
      <c r="B3269">
        <v>2019</v>
      </c>
      <c r="C3269" t="s">
        <v>109</v>
      </c>
      <c r="D3269" t="s">
        <v>3282</v>
      </c>
      <c r="E3269" t="s">
        <v>3283</v>
      </c>
      <c r="F3269" s="1">
        <v>1.4</v>
      </c>
      <c r="G3269" t="s">
        <v>97</v>
      </c>
      <c r="H3269" t="s">
        <v>43</v>
      </c>
      <c r="I3269" t="s">
        <v>44</v>
      </c>
    </row>
    <row r="3270" spans="1:11" x14ac:dyDescent="0.25">
      <c r="A3270" s="7">
        <v>13073</v>
      </c>
      <c r="B3270">
        <v>2019</v>
      </c>
      <c r="C3270" t="s">
        <v>109</v>
      </c>
      <c r="D3270" t="s">
        <v>598</v>
      </c>
      <c r="E3270" t="s">
        <v>3284</v>
      </c>
      <c r="F3270" s="1">
        <v>1.4</v>
      </c>
      <c r="G3270" t="s">
        <v>97</v>
      </c>
      <c r="H3270" t="s">
        <v>43</v>
      </c>
      <c r="I3270" t="s">
        <v>44</v>
      </c>
    </row>
    <row r="3271" spans="1:11" x14ac:dyDescent="0.25">
      <c r="A3271" s="7">
        <v>13261</v>
      </c>
      <c r="B3271">
        <v>2019</v>
      </c>
      <c r="C3271" t="s">
        <v>109</v>
      </c>
      <c r="D3271" t="s">
        <v>3285</v>
      </c>
      <c r="E3271" t="s">
        <v>3286</v>
      </c>
      <c r="F3271" s="1">
        <v>1.4</v>
      </c>
      <c r="G3271" t="s">
        <v>97</v>
      </c>
      <c r="H3271" t="s">
        <v>43</v>
      </c>
      <c r="I3271" t="s">
        <v>44</v>
      </c>
    </row>
    <row r="3272" spans="1:11" x14ac:dyDescent="0.25">
      <c r="A3272" s="7">
        <v>13275</v>
      </c>
      <c r="B3272">
        <v>2019</v>
      </c>
      <c r="C3272" t="s">
        <v>109</v>
      </c>
      <c r="D3272" t="s">
        <v>1433</v>
      </c>
      <c r="E3272" t="s">
        <v>3287</v>
      </c>
      <c r="F3272" s="1">
        <v>1.4</v>
      </c>
      <c r="G3272" t="s">
        <v>97</v>
      </c>
      <c r="H3272" t="s">
        <v>43</v>
      </c>
      <c r="I3272" t="s">
        <v>44</v>
      </c>
    </row>
    <row r="3273" spans="1:11" x14ac:dyDescent="0.25">
      <c r="A3273" s="7">
        <v>39061</v>
      </c>
      <c r="B3273">
        <v>2019</v>
      </c>
      <c r="C3273" t="s">
        <v>65</v>
      </c>
      <c r="D3273" t="s">
        <v>802</v>
      </c>
      <c r="E3273" t="s">
        <v>1999</v>
      </c>
      <c r="F3273" s="1">
        <v>1.4</v>
      </c>
      <c r="G3273" t="s">
        <v>97</v>
      </c>
      <c r="H3273" t="s">
        <v>43</v>
      </c>
      <c r="I3273" t="s">
        <v>44</v>
      </c>
    </row>
    <row r="3274" spans="1:11" x14ac:dyDescent="0.25">
      <c r="A3274" s="7">
        <v>41051</v>
      </c>
      <c r="B3274">
        <v>2019</v>
      </c>
      <c r="C3274" t="s">
        <v>48</v>
      </c>
      <c r="D3274" t="s">
        <v>3288</v>
      </c>
      <c r="E3274" t="s">
        <v>3289</v>
      </c>
      <c r="F3274" s="1">
        <v>1.4</v>
      </c>
      <c r="G3274" t="s">
        <v>97</v>
      </c>
      <c r="H3274" t="s">
        <v>43</v>
      </c>
      <c r="I3274" t="s">
        <v>44</v>
      </c>
    </row>
    <row r="3275" spans="1:11" x14ac:dyDescent="0.25">
      <c r="A3275" s="7">
        <v>48491</v>
      </c>
      <c r="B3275">
        <v>2019</v>
      </c>
      <c r="C3275" t="s">
        <v>45</v>
      </c>
      <c r="D3275" t="s">
        <v>1283</v>
      </c>
      <c r="E3275" t="s">
        <v>3290</v>
      </c>
      <c r="F3275" s="1">
        <v>1.4</v>
      </c>
      <c r="G3275" t="s">
        <v>97</v>
      </c>
      <c r="H3275" t="s">
        <v>43</v>
      </c>
      <c r="I3275" t="s">
        <v>44</v>
      </c>
    </row>
    <row r="3276" spans="1:11" x14ac:dyDescent="0.25">
      <c r="A3276" s="7">
        <v>19043</v>
      </c>
      <c r="B3276">
        <v>2019</v>
      </c>
      <c r="C3276" t="s">
        <v>207</v>
      </c>
      <c r="D3276" t="s">
        <v>3291</v>
      </c>
      <c r="E3276" t="s">
        <v>3292</v>
      </c>
      <c r="F3276" s="1">
        <v>1.3</v>
      </c>
      <c r="G3276" t="s">
        <v>97</v>
      </c>
      <c r="H3276" t="s">
        <v>43</v>
      </c>
      <c r="I3276" t="s">
        <v>44</v>
      </c>
    </row>
    <row r="3277" spans="1:11" x14ac:dyDescent="0.25">
      <c r="A3277" s="7">
        <v>26023</v>
      </c>
      <c r="B3277">
        <v>2019</v>
      </c>
      <c r="C3277" t="s">
        <v>171</v>
      </c>
      <c r="D3277" t="s">
        <v>3293</v>
      </c>
      <c r="E3277" t="s">
        <v>3294</v>
      </c>
      <c r="F3277" s="1">
        <v>1.3</v>
      </c>
      <c r="G3277" t="s">
        <v>97</v>
      </c>
      <c r="H3277" t="s">
        <v>43</v>
      </c>
      <c r="I3277" t="s">
        <v>44</v>
      </c>
    </row>
    <row r="3278" spans="1:11" x14ac:dyDescent="0.25">
      <c r="A3278" s="7">
        <v>19193</v>
      </c>
      <c r="B3278">
        <v>2019</v>
      </c>
      <c r="C3278" t="s">
        <v>207</v>
      </c>
      <c r="D3278" t="s">
        <v>1728</v>
      </c>
      <c r="E3278" t="s">
        <v>1729</v>
      </c>
      <c r="F3278">
        <v>496.2</v>
      </c>
      <c r="G3278" t="s">
        <v>238</v>
      </c>
      <c r="H3278" t="s">
        <v>43</v>
      </c>
      <c r="I3278" t="s">
        <v>44</v>
      </c>
      <c r="J3278" t="s">
        <v>239</v>
      </c>
      <c r="K3278">
        <v>2016</v>
      </c>
    </row>
    <row r="3279" spans="1:11" x14ac:dyDescent="0.25">
      <c r="A3279" s="7">
        <v>29077</v>
      </c>
      <c r="B3279">
        <v>2019</v>
      </c>
      <c r="C3279" t="s">
        <v>837</v>
      </c>
      <c r="D3279" t="s">
        <v>87</v>
      </c>
      <c r="E3279" t="s">
        <v>1784</v>
      </c>
      <c r="F3279" s="1">
        <v>494</v>
      </c>
      <c r="G3279" t="s">
        <v>63</v>
      </c>
      <c r="H3279" t="s">
        <v>43</v>
      </c>
      <c r="I3279" t="s">
        <v>44</v>
      </c>
      <c r="J3279" t="s">
        <v>64</v>
      </c>
    </row>
    <row r="3280" spans="1:11" x14ac:dyDescent="0.25">
      <c r="A3280" s="7">
        <v>45029</v>
      </c>
      <c r="B3280">
        <v>2019</v>
      </c>
      <c r="C3280" t="s">
        <v>173</v>
      </c>
      <c r="D3280" t="s">
        <v>2975</v>
      </c>
      <c r="E3280" t="s">
        <v>2976</v>
      </c>
      <c r="F3280">
        <v>489.6</v>
      </c>
      <c r="G3280" t="s">
        <v>238</v>
      </c>
      <c r="H3280" t="s">
        <v>43</v>
      </c>
      <c r="I3280" t="s">
        <v>44</v>
      </c>
      <c r="J3280" t="s">
        <v>239</v>
      </c>
      <c r="K3280">
        <v>2012.6666666666667</v>
      </c>
    </row>
    <row r="3281" spans="1:11" x14ac:dyDescent="0.25">
      <c r="A3281" s="7">
        <v>17125</v>
      </c>
      <c r="B3281">
        <v>2019</v>
      </c>
      <c r="C3281" t="s">
        <v>122</v>
      </c>
      <c r="D3281" t="s">
        <v>1354</v>
      </c>
      <c r="E3281" t="s">
        <v>3295</v>
      </c>
      <c r="F3281">
        <v>488</v>
      </c>
      <c r="G3281" t="s">
        <v>238</v>
      </c>
      <c r="H3281" t="s">
        <v>43</v>
      </c>
      <c r="I3281" t="s">
        <v>44</v>
      </c>
      <c r="J3281" t="s">
        <v>239</v>
      </c>
      <c r="K3281">
        <v>2019</v>
      </c>
    </row>
    <row r="3282" spans="1:11" x14ac:dyDescent="0.25">
      <c r="A3282" s="7">
        <v>55009</v>
      </c>
      <c r="B3282">
        <v>2019</v>
      </c>
      <c r="C3282" t="s">
        <v>242</v>
      </c>
      <c r="D3282" t="s">
        <v>2018</v>
      </c>
      <c r="E3282" t="s">
        <v>2019</v>
      </c>
      <c r="F3282">
        <v>483.4</v>
      </c>
      <c r="G3282" t="s">
        <v>238</v>
      </c>
      <c r="H3282" t="s">
        <v>43</v>
      </c>
      <c r="I3282" t="s">
        <v>44</v>
      </c>
      <c r="J3282" t="s">
        <v>239</v>
      </c>
      <c r="K3282">
        <v>2009.2307692307693</v>
      </c>
    </row>
    <row r="3283" spans="1:11" x14ac:dyDescent="0.25">
      <c r="A3283" s="7">
        <v>40131</v>
      </c>
      <c r="B3283">
        <v>2019</v>
      </c>
      <c r="C3283" t="s">
        <v>194</v>
      </c>
      <c r="D3283" t="s">
        <v>1226</v>
      </c>
      <c r="E3283" t="s">
        <v>1227</v>
      </c>
      <c r="F3283" s="1">
        <v>473</v>
      </c>
      <c r="G3283" t="s">
        <v>63</v>
      </c>
      <c r="H3283" t="s">
        <v>43</v>
      </c>
      <c r="I3283" t="s">
        <v>44</v>
      </c>
      <c r="J3283" t="s">
        <v>64</v>
      </c>
    </row>
    <row r="3284" spans="1:11" x14ac:dyDescent="0.25">
      <c r="A3284" s="7">
        <v>40131</v>
      </c>
      <c r="B3284">
        <v>2019</v>
      </c>
      <c r="C3284" t="s">
        <v>194</v>
      </c>
      <c r="D3284" t="s">
        <v>1226</v>
      </c>
      <c r="E3284" t="s">
        <v>1227</v>
      </c>
      <c r="F3284">
        <v>473</v>
      </c>
      <c r="G3284" t="s">
        <v>238</v>
      </c>
      <c r="H3284" t="s">
        <v>43</v>
      </c>
      <c r="I3284" t="s">
        <v>44</v>
      </c>
      <c r="J3284" t="s">
        <v>239</v>
      </c>
      <c r="K3284">
        <v>2016</v>
      </c>
    </row>
    <row r="3285" spans="1:11" x14ac:dyDescent="0.25">
      <c r="A3285" s="7">
        <v>37071</v>
      </c>
      <c r="B3285">
        <v>2019</v>
      </c>
      <c r="C3285" t="s">
        <v>168</v>
      </c>
      <c r="D3285" t="s">
        <v>1995</v>
      </c>
      <c r="E3285" t="s">
        <v>1996</v>
      </c>
      <c r="F3285">
        <v>466</v>
      </c>
      <c r="G3285" t="s">
        <v>238</v>
      </c>
      <c r="H3285" t="s">
        <v>43</v>
      </c>
      <c r="I3285" t="s">
        <v>44</v>
      </c>
      <c r="J3285" t="s">
        <v>239</v>
      </c>
      <c r="K3285">
        <v>2013</v>
      </c>
    </row>
    <row r="3286" spans="1:11" x14ac:dyDescent="0.25">
      <c r="A3286" s="7">
        <v>8073</v>
      </c>
      <c r="B3286">
        <v>2019</v>
      </c>
      <c r="C3286" t="s">
        <v>185</v>
      </c>
      <c r="D3286" t="s">
        <v>2401</v>
      </c>
      <c r="E3286" t="s">
        <v>1525</v>
      </c>
      <c r="F3286" s="1">
        <v>4</v>
      </c>
      <c r="G3286" t="s">
        <v>97</v>
      </c>
      <c r="H3286" t="s">
        <v>43</v>
      </c>
      <c r="I3286" t="s">
        <v>44</v>
      </c>
    </row>
    <row r="3287" spans="1:11" x14ac:dyDescent="0.25">
      <c r="A3287" s="7">
        <v>21167</v>
      </c>
      <c r="B3287">
        <v>2019</v>
      </c>
      <c r="C3287" t="s">
        <v>555</v>
      </c>
      <c r="D3287" t="s">
        <v>203</v>
      </c>
      <c r="E3287" t="s">
        <v>1236</v>
      </c>
      <c r="F3287" s="1">
        <v>464</v>
      </c>
      <c r="G3287" t="s">
        <v>63</v>
      </c>
      <c r="H3287" t="s">
        <v>43</v>
      </c>
      <c r="I3287" t="s">
        <v>44</v>
      </c>
      <c r="J3287" t="s">
        <v>64</v>
      </c>
    </row>
    <row r="3288" spans="1:11" x14ac:dyDescent="0.25">
      <c r="A3288" s="7">
        <v>33013</v>
      </c>
      <c r="B3288">
        <v>2019</v>
      </c>
      <c r="C3288" t="s">
        <v>650</v>
      </c>
      <c r="D3288" t="s">
        <v>3296</v>
      </c>
      <c r="E3288" t="s">
        <v>3297</v>
      </c>
      <c r="F3288" s="1">
        <v>459.20000000000005</v>
      </c>
      <c r="G3288" t="s">
        <v>63</v>
      </c>
      <c r="H3288" t="s">
        <v>43</v>
      </c>
      <c r="I3288" t="s">
        <v>44</v>
      </c>
      <c r="J3288" t="s">
        <v>64</v>
      </c>
    </row>
    <row r="3289" spans="1:11" x14ac:dyDescent="0.25">
      <c r="A3289" s="7">
        <v>48185</v>
      </c>
      <c r="B3289">
        <v>2019</v>
      </c>
      <c r="C3289" t="s">
        <v>45</v>
      </c>
      <c r="D3289" t="s">
        <v>1244</v>
      </c>
      <c r="E3289" t="s">
        <v>1245</v>
      </c>
      <c r="F3289">
        <v>453.5</v>
      </c>
      <c r="G3289" t="s">
        <v>238</v>
      </c>
      <c r="H3289" t="s">
        <v>43</v>
      </c>
      <c r="I3289" t="s">
        <v>44</v>
      </c>
      <c r="J3289" t="s">
        <v>239</v>
      </c>
      <c r="K3289">
        <v>2019</v>
      </c>
    </row>
    <row r="3290" spans="1:11" x14ac:dyDescent="0.25">
      <c r="A3290" s="7">
        <v>46051</v>
      </c>
      <c r="B3290">
        <v>2019</v>
      </c>
      <c r="C3290" t="s">
        <v>1139</v>
      </c>
      <c r="D3290" t="s">
        <v>1069</v>
      </c>
      <c r="E3290" t="s">
        <v>3298</v>
      </c>
      <c r="F3290" s="1">
        <v>450</v>
      </c>
      <c r="G3290" t="s">
        <v>63</v>
      </c>
      <c r="H3290" t="s">
        <v>43</v>
      </c>
      <c r="I3290" t="s">
        <v>44</v>
      </c>
      <c r="J3290" t="s">
        <v>64</v>
      </c>
    </row>
    <row r="3291" spans="1:11" x14ac:dyDescent="0.25">
      <c r="A3291" s="7">
        <v>40023</v>
      </c>
      <c r="B3291">
        <v>2019</v>
      </c>
      <c r="C3291" t="s">
        <v>194</v>
      </c>
      <c r="D3291" t="s">
        <v>666</v>
      </c>
      <c r="E3291" t="s">
        <v>3299</v>
      </c>
      <c r="F3291" s="1">
        <v>446</v>
      </c>
      <c r="G3291" t="s">
        <v>63</v>
      </c>
      <c r="H3291" t="s">
        <v>43</v>
      </c>
      <c r="I3291" t="s">
        <v>44</v>
      </c>
      <c r="J3291" t="s">
        <v>64</v>
      </c>
    </row>
    <row r="3292" spans="1:11" x14ac:dyDescent="0.25">
      <c r="A3292" s="7">
        <v>20181</v>
      </c>
      <c r="B3292">
        <v>2019</v>
      </c>
      <c r="C3292" t="s">
        <v>284</v>
      </c>
      <c r="D3292" t="s">
        <v>205</v>
      </c>
      <c r="E3292" t="s">
        <v>3009</v>
      </c>
      <c r="F3292" s="1">
        <v>18</v>
      </c>
      <c r="G3292" t="s">
        <v>71</v>
      </c>
      <c r="H3292" t="s">
        <v>43</v>
      </c>
      <c r="I3292" t="s">
        <v>44</v>
      </c>
      <c r="J3292" t="s">
        <v>72</v>
      </c>
    </row>
    <row r="3293" spans="1:11" x14ac:dyDescent="0.25">
      <c r="A3293" s="7">
        <v>37183</v>
      </c>
      <c r="B3293">
        <v>2019</v>
      </c>
      <c r="C3293" t="s">
        <v>168</v>
      </c>
      <c r="D3293" t="s">
        <v>1336</v>
      </c>
      <c r="E3293" t="s">
        <v>1337</v>
      </c>
      <c r="F3293" s="1">
        <v>17.799999999999997</v>
      </c>
      <c r="G3293" t="s">
        <v>71</v>
      </c>
      <c r="H3293" t="s">
        <v>43</v>
      </c>
      <c r="I3293" t="s">
        <v>44</v>
      </c>
      <c r="J3293" t="s">
        <v>72</v>
      </c>
    </row>
    <row r="3294" spans="1:11" x14ac:dyDescent="0.25">
      <c r="A3294" s="7">
        <v>13321</v>
      </c>
      <c r="B3294">
        <v>2019</v>
      </c>
      <c r="C3294" t="s">
        <v>109</v>
      </c>
      <c r="D3294" t="s">
        <v>1142</v>
      </c>
      <c r="E3294" t="s">
        <v>3300</v>
      </c>
      <c r="F3294" s="1">
        <v>17.5</v>
      </c>
      <c r="G3294" t="s">
        <v>71</v>
      </c>
      <c r="H3294" t="s">
        <v>43</v>
      </c>
      <c r="I3294" t="s">
        <v>44</v>
      </c>
      <c r="J3294" t="s">
        <v>72</v>
      </c>
    </row>
    <row r="3295" spans="1:11" x14ac:dyDescent="0.25">
      <c r="A3295" s="7">
        <v>27079</v>
      </c>
      <c r="B3295">
        <v>2019</v>
      </c>
      <c r="C3295" t="s">
        <v>319</v>
      </c>
      <c r="D3295" t="s">
        <v>1988</v>
      </c>
      <c r="E3295" t="s">
        <v>1989</v>
      </c>
      <c r="F3295" s="1">
        <v>16.899999999999999</v>
      </c>
      <c r="G3295" t="s">
        <v>71</v>
      </c>
      <c r="H3295" t="s">
        <v>43</v>
      </c>
      <c r="I3295" t="s">
        <v>44</v>
      </c>
      <c r="J3295" t="s">
        <v>72</v>
      </c>
    </row>
    <row r="3296" spans="1:11" x14ac:dyDescent="0.25">
      <c r="A3296" s="7">
        <v>40027</v>
      </c>
      <c r="B3296">
        <v>2019</v>
      </c>
      <c r="C3296" t="s">
        <v>194</v>
      </c>
      <c r="D3296" t="s">
        <v>774</v>
      </c>
      <c r="E3296" t="s">
        <v>2445</v>
      </c>
      <c r="F3296" s="1">
        <v>16.8</v>
      </c>
      <c r="G3296" t="s">
        <v>71</v>
      </c>
      <c r="H3296" t="s">
        <v>43</v>
      </c>
      <c r="I3296" t="s">
        <v>44</v>
      </c>
      <c r="J3296" t="s">
        <v>72</v>
      </c>
    </row>
    <row r="3297" spans="1:10" x14ac:dyDescent="0.25">
      <c r="A3297" s="7">
        <v>20193</v>
      </c>
      <c r="B3297">
        <v>2019</v>
      </c>
      <c r="C3297" t="s">
        <v>284</v>
      </c>
      <c r="D3297" t="s">
        <v>1433</v>
      </c>
      <c r="E3297" t="s">
        <v>1434</v>
      </c>
      <c r="F3297" s="1">
        <v>16</v>
      </c>
      <c r="G3297" t="s">
        <v>71</v>
      </c>
      <c r="H3297" t="s">
        <v>43</v>
      </c>
      <c r="I3297" t="s">
        <v>44</v>
      </c>
      <c r="J3297" t="s">
        <v>72</v>
      </c>
    </row>
    <row r="3298" spans="1:10" x14ac:dyDescent="0.25">
      <c r="A3298" s="7">
        <v>19037</v>
      </c>
      <c r="B3298">
        <v>2019</v>
      </c>
      <c r="C3298" t="s">
        <v>207</v>
      </c>
      <c r="D3298" t="s">
        <v>2638</v>
      </c>
      <c r="E3298" t="s">
        <v>3301</v>
      </c>
      <c r="F3298" s="1">
        <v>15.899999999999999</v>
      </c>
      <c r="G3298" t="s">
        <v>71</v>
      </c>
      <c r="H3298" t="s">
        <v>43</v>
      </c>
      <c r="I3298" t="s">
        <v>44</v>
      </c>
      <c r="J3298" t="s">
        <v>72</v>
      </c>
    </row>
    <row r="3299" spans="1:10" x14ac:dyDescent="0.25">
      <c r="A3299" s="7">
        <v>55069</v>
      </c>
      <c r="B3299">
        <v>2019</v>
      </c>
      <c r="C3299" t="s">
        <v>242</v>
      </c>
      <c r="D3299" t="s">
        <v>664</v>
      </c>
      <c r="E3299" t="s">
        <v>3302</v>
      </c>
      <c r="F3299" s="1">
        <v>15.7</v>
      </c>
      <c r="G3299" t="s">
        <v>71</v>
      </c>
      <c r="H3299" t="s">
        <v>43</v>
      </c>
      <c r="I3299" t="s">
        <v>44</v>
      </c>
      <c r="J3299" t="s">
        <v>72</v>
      </c>
    </row>
    <row r="3300" spans="1:10" x14ac:dyDescent="0.25">
      <c r="A3300" s="7">
        <v>20149</v>
      </c>
      <c r="B3300">
        <v>2019</v>
      </c>
      <c r="C3300" t="s">
        <v>284</v>
      </c>
      <c r="D3300" t="s">
        <v>841</v>
      </c>
      <c r="E3300" t="s">
        <v>842</v>
      </c>
      <c r="F3300" s="1">
        <v>15.200000000000003</v>
      </c>
      <c r="G3300" t="s">
        <v>71</v>
      </c>
      <c r="H3300" t="s">
        <v>43</v>
      </c>
      <c r="I3300" t="s">
        <v>44</v>
      </c>
      <c r="J3300" t="s">
        <v>72</v>
      </c>
    </row>
    <row r="3301" spans="1:10" x14ac:dyDescent="0.25">
      <c r="A3301" s="7">
        <v>20139</v>
      </c>
      <c r="B3301">
        <v>2019</v>
      </c>
      <c r="C3301" t="s">
        <v>284</v>
      </c>
      <c r="D3301" t="s">
        <v>2432</v>
      </c>
      <c r="E3301" t="s">
        <v>3303</v>
      </c>
      <c r="F3301" s="1">
        <v>15.1</v>
      </c>
      <c r="G3301" t="s">
        <v>71</v>
      </c>
      <c r="H3301" t="s">
        <v>43</v>
      </c>
      <c r="I3301" t="s">
        <v>44</v>
      </c>
      <c r="J3301" t="s">
        <v>72</v>
      </c>
    </row>
    <row r="3302" spans="1:10" x14ac:dyDescent="0.25">
      <c r="A3302" s="7">
        <v>51069</v>
      </c>
      <c r="B3302">
        <v>2019</v>
      </c>
      <c r="C3302" t="s">
        <v>355</v>
      </c>
      <c r="D3302" t="s">
        <v>946</v>
      </c>
      <c r="E3302" t="s">
        <v>3304</v>
      </c>
      <c r="F3302" s="1">
        <v>15</v>
      </c>
      <c r="G3302" t="s">
        <v>71</v>
      </c>
      <c r="H3302" t="s">
        <v>43</v>
      </c>
      <c r="I3302" t="s">
        <v>44</v>
      </c>
      <c r="J3302" t="s">
        <v>72</v>
      </c>
    </row>
    <row r="3303" spans="1:10" x14ac:dyDescent="0.25">
      <c r="A3303" s="7">
        <v>49051</v>
      </c>
      <c r="B3303">
        <v>2019</v>
      </c>
      <c r="C3303" t="s">
        <v>165</v>
      </c>
      <c r="D3303" t="s">
        <v>3305</v>
      </c>
      <c r="E3303" t="s">
        <v>3306</v>
      </c>
      <c r="F3303" s="1">
        <v>14.100000000000001</v>
      </c>
      <c r="G3303" t="s">
        <v>71</v>
      </c>
      <c r="H3303" t="s">
        <v>43</v>
      </c>
      <c r="I3303" t="s">
        <v>44</v>
      </c>
      <c r="J3303" t="s">
        <v>72</v>
      </c>
    </row>
    <row r="3304" spans="1:10" x14ac:dyDescent="0.25">
      <c r="A3304" s="7">
        <v>19063</v>
      </c>
      <c r="B3304">
        <v>2019</v>
      </c>
      <c r="C3304" t="s">
        <v>207</v>
      </c>
      <c r="D3304" t="s">
        <v>3307</v>
      </c>
      <c r="E3304" t="s">
        <v>3308</v>
      </c>
      <c r="F3304" s="1">
        <v>14</v>
      </c>
      <c r="G3304" t="s">
        <v>71</v>
      </c>
      <c r="H3304" t="s">
        <v>43</v>
      </c>
      <c r="I3304" t="s">
        <v>44</v>
      </c>
      <c r="J3304" t="s">
        <v>72</v>
      </c>
    </row>
    <row r="3305" spans="1:10" x14ac:dyDescent="0.25">
      <c r="A3305" s="7">
        <v>22087</v>
      </c>
      <c r="B3305">
        <v>2019</v>
      </c>
      <c r="C3305" t="s">
        <v>127</v>
      </c>
      <c r="D3305" t="s">
        <v>3309</v>
      </c>
      <c r="E3305" t="s">
        <v>1272</v>
      </c>
      <c r="F3305" s="1">
        <v>14</v>
      </c>
      <c r="G3305" t="s">
        <v>71</v>
      </c>
      <c r="H3305" t="s">
        <v>43</v>
      </c>
      <c r="I3305" t="s">
        <v>44</v>
      </c>
      <c r="J3305" t="s">
        <v>72</v>
      </c>
    </row>
    <row r="3306" spans="1:10" x14ac:dyDescent="0.25">
      <c r="A3306" s="7">
        <v>31155</v>
      </c>
      <c r="B3306">
        <v>2019</v>
      </c>
      <c r="C3306" t="s">
        <v>1013</v>
      </c>
      <c r="D3306" t="s">
        <v>3310</v>
      </c>
      <c r="E3306" t="s">
        <v>3311</v>
      </c>
      <c r="F3306" s="1">
        <v>13.7</v>
      </c>
      <c r="G3306" t="s">
        <v>71</v>
      </c>
      <c r="H3306" t="s">
        <v>43</v>
      </c>
      <c r="I3306" t="s">
        <v>44</v>
      </c>
      <c r="J3306" t="s">
        <v>72</v>
      </c>
    </row>
    <row r="3307" spans="1:10" x14ac:dyDescent="0.25">
      <c r="A3307" s="7">
        <v>17133</v>
      </c>
      <c r="B3307">
        <v>2019</v>
      </c>
      <c r="C3307" t="s">
        <v>122</v>
      </c>
      <c r="D3307" t="s">
        <v>110</v>
      </c>
      <c r="E3307" t="s">
        <v>3312</v>
      </c>
      <c r="F3307" s="1">
        <v>13.6</v>
      </c>
      <c r="G3307" t="s">
        <v>71</v>
      </c>
      <c r="H3307" t="s">
        <v>43</v>
      </c>
      <c r="I3307" t="s">
        <v>44</v>
      </c>
      <c r="J3307" t="s">
        <v>72</v>
      </c>
    </row>
    <row r="3308" spans="1:10" x14ac:dyDescent="0.25">
      <c r="A3308" s="7">
        <v>42043</v>
      </c>
      <c r="B3308">
        <v>2019</v>
      </c>
      <c r="C3308" t="s">
        <v>26</v>
      </c>
      <c r="D3308" t="s">
        <v>3313</v>
      </c>
      <c r="E3308" t="s">
        <v>3314</v>
      </c>
      <c r="F3308" s="1">
        <v>13.6</v>
      </c>
      <c r="G3308" t="s">
        <v>71</v>
      </c>
      <c r="H3308" t="s">
        <v>43</v>
      </c>
      <c r="I3308" t="s">
        <v>44</v>
      </c>
      <c r="J3308" t="s">
        <v>72</v>
      </c>
    </row>
    <row r="3309" spans="1:10" x14ac:dyDescent="0.25">
      <c r="A3309" s="7">
        <v>18153</v>
      </c>
      <c r="B3309">
        <v>2019</v>
      </c>
      <c r="C3309" t="s">
        <v>56</v>
      </c>
      <c r="D3309" t="s">
        <v>689</v>
      </c>
      <c r="E3309" t="s">
        <v>1162</v>
      </c>
      <c r="F3309" s="1">
        <v>13.2</v>
      </c>
      <c r="G3309" t="s">
        <v>71</v>
      </c>
      <c r="H3309" t="s">
        <v>43</v>
      </c>
      <c r="I3309" t="s">
        <v>44</v>
      </c>
      <c r="J3309" t="s">
        <v>72</v>
      </c>
    </row>
    <row r="3310" spans="1:10" x14ac:dyDescent="0.25">
      <c r="A3310" s="7">
        <v>39133</v>
      </c>
      <c r="B3310">
        <v>2019</v>
      </c>
      <c r="C3310" t="s">
        <v>65</v>
      </c>
      <c r="D3310" t="s">
        <v>2803</v>
      </c>
      <c r="E3310" t="s">
        <v>2804</v>
      </c>
      <c r="F3310" s="1">
        <v>13.2</v>
      </c>
      <c r="G3310" t="s">
        <v>71</v>
      </c>
      <c r="H3310" t="s">
        <v>43</v>
      </c>
      <c r="I3310" t="s">
        <v>44</v>
      </c>
      <c r="J3310" t="s">
        <v>72</v>
      </c>
    </row>
    <row r="3311" spans="1:10" x14ac:dyDescent="0.25">
      <c r="A3311" s="7">
        <v>34001</v>
      </c>
      <c r="B3311">
        <v>2019</v>
      </c>
      <c r="C3311" t="s">
        <v>148</v>
      </c>
      <c r="D3311" t="s">
        <v>1344</v>
      </c>
      <c r="E3311" t="s">
        <v>1345</v>
      </c>
      <c r="F3311" s="1">
        <v>13</v>
      </c>
      <c r="G3311" t="s">
        <v>71</v>
      </c>
      <c r="H3311" t="s">
        <v>43</v>
      </c>
      <c r="I3311" t="s">
        <v>44</v>
      </c>
      <c r="J3311" t="s">
        <v>72</v>
      </c>
    </row>
    <row r="3312" spans="1:10" x14ac:dyDescent="0.25">
      <c r="A3312" s="7">
        <v>56013</v>
      </c>
      <c r="B3312">
        <v>2019</v>
      </c>
      <c r="C3312" t="s">
        <v>84</v>
      </c>
      <c r="D3312" t="s">
        <v>1200</v>
      </c>
      <c r="E3312" t="s">
        <v>1537</v>
      </c>
      <c r="F3312" s="1">
        <v>13</v>
      </c>
      <c r="G3312" t="s">
        <v>71</v>
      </c>
      <c r="H3312" t="s">
        <v>43</v>
      </c>
      <c r="I3312" t="s">
        <v>44</v>
      </c>
      <c r="J3312" t="s">
        <v>72</v>
      </c>
    </row>
    <row r="3313" spans="1:10" x14ac:dyDescent="0.25">
      <c r="A3313" s="7">
        <v>26023</v>
      </c>
      <c r="B3313">
        <v>2019</v>
      </c>
      <c r="C3313" t="s">
        <v>171</v>
      </c>
      <c r="D3313" t="s">
        <v>3293</v>
      </c>
      <c r="E3313" t="s">
        <v>3294</v>
      </c>
      <c r="F3313" s="1">
        <v>12.899999999999999</v>
      </c>
      <c r="G3313" t="s">
        <v>71</v>
      </c>
      <c r="H3313" t="s">
        <v>43</v>
      </c>
      <c r="I3313" t="s">
        <v>44</v>
      </c>
      <c r="J3313" t="s">
        <v>72</v>
      </c>
    </row>
    <row r="3314" spans="1:10" x14ac:dyDescent="0.25">
      <c r="A3314" s="7">
        <v>19143</v>
      </c>
      <c r="B3314">
        <v>2019</v>
      </c>
      <c r="C3314" t="s">
        <v>207</v>
      </c>
      <c r="D3314" t="s">
        <v>429</v>
      </c>
      <c r="E3314" t="s">
        <v>2431</v>
      </c>
      <c r="F3314" s="1">
        <v>12.7</v>
      </c>
      <c r="G3314" t="s">
        <v>71</v>
      </c>
      <c r="H3314" t="s">
        <v>43</v>
      </c>
      <c r="I3314" t="s">
        <v>44</v>
      </c>
      <c r="J3314" t="s">
        <v>72</v>
      </c>
    </row>
    <row r="3315" spans="1:10" x14ac:dyDescent="0.25">
      <c r="A3315" s="7">
        <v>34041</v>
      </c>
      <c r="B3315">
        <v>2019</v>
      </c>
      <c r="C3315" t="s">
        <v>148</v>
      </c>
      <c r="D3315" t="s">
        <v>849</v>
      </c>
      <c r="E3315" t="s">
        <v>941</v>
      </c>
      <c r="F3315" s="1">
        <v>12.3</v>
      </c>
      <c r="G3315" t="s">
        <v>71</v>
      </c>
      <c r="H3315" t="s">
        <v>43</v>
      </c>
      <c r="I3315" t="s">
        <v>44</v>
      </c>
      <c r="J3315" t="s">
        <v>72</v>
      </c>
    </row>
    <row r="3316" spans="1:10" x14ac:dyDescent="0.25">
      <c r="A3316" s="7">
        <v>42027</v>
      </c>
      <c r="B3316">
        <v>2019</v>
      </c>
      <c r="C3316" t="s">
        <v>26</v>
      </c>
      <c r="D3316" t="s">
        <v>2685</v>
      </c>
      <c r="E3316" t="s">
        <v>2686</v>
      </c>
      <c r="F3316" s="1">
        <v>12.1</v>
      </c>
      <c r="G3316" t="s">
        <v>71</v>
      </c>
      <c r="H3316" t="s">
        <v>43</v>
      </c>
      <c r="I3316" t="s">
        <v>44</v>
      </c>
      <c r="J3316" t="s">
        <v>72</v>
      </c>
    </row>
    <row r="3317" spans="1:10" x14ac:dyDescent="0.25">
      <c r="A3317" s="7">
        <v>55005</v>
      </c>
      <c r="B3317">
        <v>2019</v>
      </c>
      <c r="C3317" t="s">
        <v>242</v>
      </c>
      <c r="D3317" t="s">
        <v>3024</v>
      </c>
      <c r="E3317" t="s">
        <v>3025</v>
      </c>
      <c r="F3317" s="1">
        <v>12.1</v>
      </c>
      <c r="G3317" t="s">
        <v>71</v>
      </c>
      <c r="H3317" t="s">
        <v>43</v>
      </c>
      <c r="I3317" t="s">
        <v>44</v>
      </c>
      <c r="J3317" t="s">
        <v>72</v>
      </c>
    </row>
    <row r="3318" spans="1:10" x14ac:dyDescent="0.25">
      <c r="A3318" s="7">
        <v>27165</v>
      </c>
      <c r="B3318">
        <v>2019</v>
      </c>
      <c r="C3318" t="s">
        <v>319</v>
      </c>
      <c r="D3318" t="s">
        <v>3315</v>
      </c>
      <c r="E3318" t="s">
        <v>3316</v>
      </c>
      <c r="F3318" s="1">
        <v>11.8</v>
      </c>
      <c r="G3318" t="s">
        <v>71</v>
      </c>
      <c r="H3318" t="s">
        <v>43</v>
      </c>
      <c r="I3318" t="s">
        <v>44</v>
      </c>
      <c r="J3318" t="s">
        <v>72</v>
      </c>
    </row>
    <row r="3319" spans="1:10" x14ac:dyDescent="0.25">
      <c r="A3319" s="7">
        <v>34031</v>
      </c>
      <c r="B3319">
        <v>2019</v>
      </c>
      <c r="C3319" t="s">
        <v>148</v>
      </c>
      <c r="D3319" t="s">
        <v>2708</v>
      </c>
      <c r="E3319" t="s">
        <v>2709</v>
      </c>
      <c r="F3319" s="1">
        <v>11.8</v>
      </c>
      <c r="G3319" t="s">
        <v>71</v>
      </c>
      <c r="H3319" t="s">
        <v>43</v>
      </c>
      <c r="I3319" t="s">
        <v>44</v>
      </c>
      <c r="J3319" t="s">
        <v>72</v>
      </c>
    </row>
    <row r="3320" spans="1:10" x14ac:dyDescent="0.25">
      <c r="A3320" s="7">
        <v>26059</v>
      </c>
      <c r="B3320">
        <v>2019</v>
      </c>
      <c r="C3320" t="s">
        <v>171</v>
      </c>
      <c r="D3320" t="s">
        <v>3317</v>
      </c>
      <c r="E3320" t="s">
        <v>3318</v>
      </c>
      <c r="F3320" s="1">
        <v>11.6</v>
      </c>
      <c r="G3320" t="s">
        <v>71</v>
      </c>
      <c r="H3320" t="s">
        <v>43</v>
      </c>
      <c r="I3320" t="s">
        <v>44</v>
      </c>
      <c r="J3320" t="s">
        <v>72</v>
      </c>
    </row>
    <row r="3321" spans="1:10" x14ac:dyDescent="0.25">
      <c r="A3321" s="7">
        <v>20077</v>
      </c>
      <c r="B3321">
        <v>2019</v>
      </c>
      <c r="C3321" t="s">
        <v>284</v>
      </c>
      <c r="D3321" t="s">
        <v>1754</v>
      </c>
      <c r="E3321" t="s">
        <v>1755</v>
      </c>
      <c r="F3321" s="1">
        <v>11.1</v>
      </c>
      <c r="G3321" t="s">
        <v>71</v>
      </c>
      <c r="H3321" t="s">
        <v>43</v>
      </c>
      <c r="I3321" t="s">
        <v>44</v>
      </c>
      <c r="J3321" t="s">
        <v>72</v>
      </c>
    </row>
    <row r="3322" spans="1:10" x14ac:dyDescent="0.25">
      <c r="A3322" s="7">
        <v>39011</v>
      </c>
      <c r="B3322">
        <v>2019</v>
      </c>
      <c r="C3322" t="s">
        <v>65</v>
      </c>
      <c r="D3322" t="s">
        <v>2699</v>
      </c>
      <c r="E3322" t="s">
        <v>2700</v>
      </c>
      <c r="F3322" s="1">
        <v>11</v>
      </c>
      <c r="G3322" t="s">
        <v>71</v>
      </c>
      <c r="H3322" t="s">
        <v>43</v>
      </c>
      <c r="I3322" t="s">
        <v>44</v>
      </c>
      <c r="J3322" t="s">
        <v>72</v>
      </c>
    </row>
    <row r="3323" spans="1:10" x14ac:dyDescent="0.25">
      <c r="A3323" s="7">
        <v>41039</v>
      </c>
      <c r="B3323">
        <v>2019</v>
      </c>
      <c r="C3323" t="s">
        <v>48</v>
      </c>
      <c r="D3323" t="s">
        <v>1845</v>
      </c>
      <c r="E3323" t="s">
        <v>3319</v>
      </c>
      <c r="F3323" s="1">
        <v>11</v>
      </c>
      <c r="G3323" t="s">
        <v>71</v>
      </c>
      <c r="H3323" t="s">
        <v>43</v>
      </c>
      <c r="I3323" t="s">
        <v>44</v>
      </c>
      <c r="J3323" t="s">
        <v>72</v>
      </c>
    </row>
    <row r="3324" spans="1:10" x14ac:dyDescent="0.25">
      <c r="A3324" s="7">
        <v>19017</v>
      </c>
      <c r="B3324">
        <v>2019</v>
      </c>
      <c r="C3324" t="s">
        <v>207</v>
      </c>
      <c r="D3324" t="s">
        <v>3118</v>
      </c>
      <c r="E3324" t="s">
        <v>3119</v>
      </c>
      <c r="F3324" s="1">
        <v>10.9</v>
      </c>
      <c r="G3324" t="s">
        <v>71</v>
      </c>
      <c r="H3324" t="s">
        <v>43</v>
      </c>
      <c r="I3324" t="s">
        <v>44</v>
      </c>
      <c r="J3324" t="s">
        <v>72</v>
      </c>
    </row>
    <row r="3325" spans="1:10" x14ac:dyDescent="0.25">
      <c r="A3325" s="7">
        <v>41007</v>
      </c>
      <c r="B3325">
        <v>2019</v>
      </c>
      <c r="C3325" t="s">
        <v>48</v>
      </c>
      <c r="D3325" t="s">
        <v>3320</v>
      </c>
      <c r="E3325" t="s">
        <v>3321</v>
      </c>
      <c r="F3325" s="1">
        <v>10.9</v>
      </c>
      <c r="G3325" t="s">
        <v>71</v>
      </c>
      <c r="H3325" t="s">
        <v>43</v>
      </c>
      <c r="I3325" t="s">
        <v>44</v>
      </c>
      <c r="J3325" t="s">
        <v>72</v>
      </c>
    </row>
    <row r="3326" spans="1:10" x14ac:dyDescent="0.25">
      <c r="A3326" s="7">
        <v>20037</v>
      </c>
      <c r="B3326">
        <v>2019</v>
      </c>
      <c r="C3326" t="s">
        <v>284</v>
      </c>
      <c r="D3326" t="s">
        <v>1748</v>
      </c>
      <c r="E3326" t="s">
        <v>3217</v>
      </c>
      <c r="F3326" s="1">
        <v>10.8</v>
      </c>
      <c r="G3326" t="s">
        <v>71</v>
      </c>
      <c r="H3326" t="s">
        <v>43</v>
      </c>
      <c r="I3326" t="s">
        <v>44</v>
      </c>
      <c r="J3326" t="s">
        <v>72</v>
      </c>
    </row>
    <row r="3327" spans="1:10" x14ac:dyDescent="0.25">
      <c r="A3327" s="7">
        <v>34035</v>
      </c>
      <c r="B3327">
        <v>2019</v>
      </c>
      <c r="C3327" t="s">
        <v>148</v>
      </c>
      <c r="D3327" t="s">
        <v>788</v>
      </c>
      <c r="E3327" t="s">
        <v>1079</v>
      </c>
      <c r="F3327" s="1">
        <v>10.6</v>
      </c>
      <c r="G3327" t="s">
        <v>71</v>
      </c>
      <c r="H3327" t="s">
        <v>43</v>
      </c>
      <c r="I3327" t="s">
        <v>44</v>
      </c>
      <c r="J3327" t="s">
        <v>72</v>
      </c>
    </row>
    <row r="3328" spans="1:10" x14ac:dyDescent="0.25">
      <c r="A3328" s="7">
        <v>19029</v>
      </c>
      <c r="B3328">
        <v>2019</v>
      </c>
      <c r="C3328" t="s">
        <v>207</v>
      </c>
      <c r="D3328" t="s">
        <v>1038</v>
      </c>
      <c r="E3328" t="s">
        <v>1039</v>
      </c>
      <c r="F3328" s="1">
        <v>10</v>
      </c>
      <c r="G3328" t="s">
        <v>71</v>
      </c>
      <c r="H3328" t="s">
        <v>43</v>
      </c>
      <c r="I3328" t="s">
        <v>44</v>
      </c>
      <c r="J3328" t="s">
        <v>72</v>
      </c>
    </row>
    <row r="3329" spans="1:10" x14ac:dyDescent="0.25">
      <c r="A3329" s="7">
        <v>20001</v>
      </c>
      <c r="B3329">
        <v>2019</v>
      </c>
      <c r="C3329" t="s">
        <v>284</v>
      </c>
      <c r="D3329" t="s">
        <v>1815</v>
      </c>
      <c r="E3329" t="s">
        <v>2059</v>
      </c>
      <c r="F3329" s="1">
        <v>10</v>
      </c>
      <c r="G3329" t="s">
        <v>71</v>
      </c>
      <c r="H3329" t="s">
        <v>43</v>
      </c>
      <c r="I3329" t="s">
        <v>44</v>
      </c>
      <c r="J3329" t="s">
        <v>72</v>
      </c>
    </row>
    <row r="3330" spans="1:10" x14ac:dyDescent="0.25">
      <c r="A3330" s="7">
        <v>29121</v>
      </c>
      <c r="B3330">
        <v>2019</v>
      </c>
      <c r="C3330" t="s">
        <v>837</v>
      </c>
      <c r="D3330" t="s">
        <v>2718</v>
      </c>
      <c r="E3330" t="s">
        <v>2719</v>
      </c>
      <c r="F3330" s="1">
        <v>10</v>
      </c>
      <c r="G3330" t="s">
        <v>71</v>
      </c>
      <c r="H3330" t="s">
        <v>43</v>
      </c>
      <c r="I3330" t="s">
        <v>44</v>
      </c>
      <c r="J3330" t="s">
        <v>72</v>
      </c>
    </row>
    <row r="3331" spans="1:10" x14ac:dyDescent="0.25">
      <c r="A3331" s="7">
        <v>55085</v>
      </c>
      <c r="B3331">
        <v>2019</v>
      </c>
      <c r="C3331" t="s">
        <v>242</v>
      </c>
      <c r="D3331" t="s">
        <v>2100</v>
      </c>
      <c r="E3331" t="s">
        <v>3322</v>
      </c>
      <c r="F3331" s="1">
        <v>10</v>
      </c>
      <c r="G3331" t="s">
        <v>71</v>
      </c>
      <c r="H3331" t="s">
        <v>43</v>
      </c>
      <c r="I3331" t="s">
        <v>44</v>
      </c>
      <c r="J3331" t="s">
        <v>72</v>
      </c>
    </row>
    <row r="3332" spans="1:10" x14ac:dyDescent="0.25">
      <c r="A3332" s="7">
        <v>6007</v>
      </c>
      <c r="B3332">
        <v>2019</v>
      </c>
      <c r="C3332" t="s">
        <v>39</v>
      </c>
      <c r="D3332" t="s">
        <v>2300</v>
      </c>
      <c r="E3332" t="s">
        <v>2301</v>
      </c>
      <c r="F3332" s="1">
        <v>9.6999999999999993</v>
      </c>
      <c r="G3332" t="s">
        <v>71</v>
      </c>
      <c r="H3332" t="s">
        <v>43</v>
      </c>
      <c r="I3332" t="s">
        <v>44</v>
      </c>
      <c r="J3332" t="s">
        <v>72</v>
      </c>
    </row>
    <row r="3333" spans="1:10" x14ac:dyDescent="0.25">
      <c r="A3333" s="7">
        <v>19131</v>
      </c>
      <c r="B3333">
        <v>2019</v>
      </c>
      <c r="C3333" t="s">
        <v>207</v>
      </c>
      <c r="D3333" t="s">
        <v>814</v>
      </c>
      <c r="E3333" t="s">
        <v>1020</v>
      </c>
      <c r="F3333" s="1">
        <v>9.4</v>
      </c>
      <c r="G3333" t="s">
        <v>71</v>
      </c>
      <c r="H3333" t="s">
        <v>43</v>
      </c>
      <c r="I3333" t="s">
        <v>44</v>
      </c>
      <c r="J3333" t="s">
        <v>72</v>
      </c>
    </row>
    <row r="3334" spans="1:10" x14ac:dyDescent="0.25">
      <c r="A3334" s="7">
        <v>40073</v>
      </c>
      <c r="B3334">
        <v>2019</v>
      </c>
      <c r="C3334" t="s">
        <v>194</v>
      </c>
      <c r="D3334" t="s">
        <v>1001</v>
      </c>
      <c r="E3334" t="s">
        <v>525</v>
      </c>
      <c r="F3334" s="1">
        <v>9.1</v>
      </c>
      <c r="G3334" t="s">
        <v>71</v>
      </c>
      <c r="H3334" t="s">
        <v>43</v>
      </c>
      <c r="I3334" t="s">
        <v>44</v>
      </c>
      <c r="J3334" t="s">
        <v>72</v>
      </c>
    </row>
    <row r="3335" spans="1:10" x14ac:dyDescent="0.25">
      <c r="A3335" s="7">
        <v>51165</v>
      </c>
      <c r="B3335">
        <v>2019</v>
      </c>
      <c r="C3335" t="s">
        <v>355</v>
      </c>
      <c r="D3335" t="s">
        <v>651</v>
      </c>
      <c r="E3335" t="s">
        <v>3041</v>
      </c>
      <c r="F3335" s="1">
        <v>8.9</v>
      </c>
      <c r="G3335" t="s">
        <v>71</v>
      </c>
      <c r="H3335" t="s">
        <v>43</v>
      </c>
      <c r="I3335" t="s">
        <v>44</v>
      </c>
      <c r="J3335" t="s">
        <v>72</v>
      </c>
    </row>
    <row r="3336" spans="1:10" x14ac:dyDescent="0.25">
      <c r="A3336" s="7">
        <v>46135</v>
      </c>
      <c r="B3336">
        <v>2019</v>
      </c>
      <c r="C3336" t="s">
        <v>1139</v>
      </c>
      <c r="D3336" t="s">
        <v>3323</v>
      </c>
      <c r="E3336" t="s">
        <v>3324</v>
      </c>
      <c r="F3336" s="1">
        <v>8.6999999999999993</v>
      </c>
      <c r="G3336" t="s">
        <v>71</v>
      </c>
      <c r="H3336" t="s">
        <v>43</v>
      </c>
      <c r="I3336" t="s">
        <v>44</v>
      </c>
      <c r="J3336" t="s">
        <v>72</v>
      </c>
    </row>
    <row r="3337" spans="1:10" x14ac:dyDescent="0.25">
      <c r="A3337" s="7">
        <v>31041</v>
      </c>
      <c r="B3337">
        <v>2019</v>
      </c>
      <c r="C3337" t="s">
        <v>1013</v>
      </c>
      <c r="D3337" t="s">
        <v>2429</v>
      </c>
      <c r="E3337" t="s">
        <v>2430</v>
      </c>
      <c r="F3337" s="1">
        <v>8.3000000000000007</v>
      </c>
      <c r="G3337" t="s">
        <v>71</v>
      </c>
      <c r="H3337" t="s">
        <v>43</v>
      </c>
      <c r="I3337" t="s">
        <v>44</v>
      </c>
      <c r="J3337" t="s">
        <v>72</v>
      </c>
    </row>
    <row r="3338" spans="1:10" x14ac:dyDescent="0.25">
      <c r="A3338" s="7">
        <v>16027</v>
      </c>
      <c r="B3338">
        <v>2019</v>
      </c>
      <c r="C3338" t="s">
        <v>380</v>
      </c>
      <c r="D3338" t="s">
        <v>3325</v>
      </c>
      <c r="E3338" t="s">
        <v>3326</v>
      </c>
      <c r="F3338" s="1">
        <v>8.1999999999999993</v>
      </c>
      <c r="G3338" t="s">
        <v>71</v>
      </c>
      <c r="H3338" t="s">
        <v>43</v>
      </c>
      <c r="I3338" t="s">
        <v>44</v>
      </c>
      <c r="J3338" t="s">
        <v>72</v>
      </c>
    </row>
    <row r="3339" spans="1:10" x14ac:dyDescent="0.25">
      <c r="A3339" s="7">
        <v>19051</v>
      </c>
      <c r="B3339">
        <v>2019</v>
      </c>
      <c r="C3339" t="s">
        <v>207</v>
      </c>
      <c r="D3339" t="s">
        <v>2217</v>
      </c>
      <c r="E3339" t="s">
        <v>3266</v>
      </c>
      <c r="F3339" s="1">
        <v>7.9</v>
      </c>
      <c r="G3339" t="s">
        <v>71</v>
      </c>
      <c r="H3339" t="s">
        <v>43</v>
      </c>
      <c r="I3339" t="s">
        <v>44</v>
      </c>
      <c r="J3339" t="s">
        <v>72</v>
      </c>
    </row>
    <row r="3340" spans="1:10" x14ac:dyDescent="0.25">
      <c r="A3340" s="7">
        <v>39101</v>
      </c>
      <c r="B3340">
        <v>2019</v>
      </c>
      <c r="C3340" t="s">
        <v>65</v>
      </c>
      <c r="D3340" t="s">
        <v>549</v>
      </c>
      <c r="E3340" t="s">
        <v>3258</v>
      </c>
      <c r="F3340" s="1">
        <v>7.8</v>
      </c>
      <c r="G3340" t="s">
        <v>71</v>
      </c>
      <c r="H3340" t="s">
        <v>43</v>
      </c>
      <c r="I3340" t="s">
        <v>44</v>
      </c>
      <c r="J3340" t="s">
        <v>72</v>
      </c>
    </row>
    <row r="3341" spans="1:10" x14ac:dyDescent="0.25">
      <c r="A3341" s="7">
        <v>22121</v>
      </c>
      <c r="B3341">
        <v>2019</v>
      </c>
      <c r="C3341" t="s">
        <v>127</v>
      </c>
      <c r="D3341" t="s">
        <v>2752</v>
      </c>
      <c r="E3341" t="s">
        <v>2753</v>
      </c>
      <c r="F3341" s="1">
        <v>7.6</v>
      </c>
      <c r="G3341" t="s">
        <v>71</v>
      </c>
      <c r="H3341" t="s">
        <v>43</v>
      </c>
      <c r="I3341" t="s">
        <v>44</v>
      </c>
      <c r="J3341" t="s">
        <v>72</v>
      </c>
    </row>
    <row r="3342" spans="1:10" x14ac:dyDescent="0.25">
      <c r="A3342" s="7">
        <v>55097</v>
      </c>
      <c r="B3342">
        <v>2019</v>
      </c>
      <c r="C3342" t="s">
        <v>242</v>
      </c>
      <c r="D3342" t="s">
        <v>2803</v>
      </c>
      <c r="E3342" t="s">
        <v>3327</v>
      </c>
      <c r="F3342" s="1">
        <v>7.6</v>
      </c>
      <c r="G3342" t="s">
        <v>71</v>
      </c>
      <c r="H3342" t="s">
        <v>43</v>
      </c>
      <c r="I3342" t="s">
        <v>44</v>
      </c>
      <c r="J3342" t="s">
        <v>72</v>
      </c>
    </row>
    <row r="3343" spans="1:10" x14ac:dyDescent="0.25">
      <c r="A3343" s="7">
        <v>22061</v>
      </c>
      <c r="B3343">
        <v>2019</v>
      </c>
      <c r="C3343" t="s">
        <v>127</v>
      </c>
      <c r="D3343" t="s">
        <v>557</v>
      </c>
      <c r="E3343" t="s">
        <v>558</v>
      </c>
      <c r="F3343" s="1">
        <v>7.5</v>
      </c>
      <c r="G3343" t="s">
        <v>71</v>
      </c>
      <c r="H3343" t="s">
        <v>43</v>
      </c>
      <c r="I3343" t="s">
        <v>44</v>
      </c>
      <c r="J3343" t="s">
        <v>72</v>
      </c>
    </row>
    <row r="3344" spans="1:10" x14ac:dyDescent="0.25">
      <c r="A3344" s="7">
        <v>26007</v>
      </c>
      <c r="B3344">
        <v>2019</v>
      </c>
      <c r="C3344" t="s">
        <v>171</v>
      </c>
      <c r="D3344" t="s">
        <v>3328</v>
      </c>
      <c r="E3344" t="s">
        <v>3329</v>
      </c>
      <c r="F3344" s="1">
        <v>7.5</v>
      </c>
      <c r="G3344" t="s">
        <v>71</v>
      </c>
      <c r="H3344" t="s">
        <v>43</v>
      </c>
      <c r="I3344" t="s">
        <v>44</v>
      </c>
      <c r="J3344" t="s">
        <v>72</v>
      </c>
    </row>
    <row r="3345" spans="1:10" x14ac:dyDescent="0.25">
      <c r="A3345" s="7">
        <v>53065</v>
      </c>
      <c r="B3345">
        <v>2019</v>
      </c>
      <c r="C3345" t="s">
        <v>51</v>
      </c>
      <c r="D3345" t="s">
        <v>1651</v>
      </c>
      <c r="E3345" t="s">
        <v>3330</v>
      </c>
      <c r="F3345" s="1">
        <v>7.2</v>
      </c>
      <c r="G3345" t="s">
        <v>71</v>
      </c>
      <c r="H3345" t="s">
        <v>43</v>
      </c>
      <c r="I3345" t="s">
        <v>44</v>
      </c>
      <c r="J3345" t="s">
        <v>72</v>
      </c>
    </row>
    <row r="3346" spans="1:10" x14ac:dyDescent="0.25">
      <c r="A3346" s="7">
        <v>6081</v>
      </c>
      <c r="B3346">
        <v>2019</v>
      </c>
      <c r="C3346" t="s">
        <v>39</v>
      </c>
      <c r="D3346" t="s">
        <v>3331</v>
      </c>
      <c r="E3346" t="s">
        <v>3332</v>
      </c>
      <c r="F3346" s="1">
        <v>7.1</v>
      </c>
      <c r="G3346" t="s">
        <v>71</v>
      </c>
      <c r="H3346" t="s">
        <v>43</v>
      </c>
      <c r="I3346" t="s">
        <v>44</v>
      </c>
      <c r="J3346" t="s">
        <v>72</v>
      </c>
    </row>
    <row r="3347" spans="1:10" x14ac:dyDescent="0.25">
      <c r="A3347" s="7">
        <v>20143</v>
      </c>
      <c r="B3347">
        <v>2019</v>
      </c>
      <c r="C3347" t="s">
        <v>284</v>
      </c>
      <c r="D3347" t="s">
        <v>1106</v>
      </c>
      <c r="E3347" t="s">
        <v>3333</v>
      </c>
      <c r="F3347" s="1">
        <v>7.1</v>
      </c>
      <c r="G3347" t="s">
        <v>71</v>
      </c>
      <c r="H3347" t="s">
        <v>43</v>
      </c>
      <c r="I3347" t="s">
        <v>44</v>
      </c>
      <c r="J3347" t="s">
        <v>72</v>
      </c>
    </row>
    <row r="3348" spans="1:10" x14ac:dyDescent="0.25">
      <c r="A3348" s="7">
        <v>25015</v>
      </c>
      <c r="B3348">
        <v>2019</v>
      </c>
      <c r="C3348" t="s">
        <v>228</v>
      </c>
      <c r="D3348" t="s">
        <v>939</v>
      </c>
      <c r="E3348" t="s">
        <v>940</v>
      </c>
      <c r="F3348" s="1">
        <v>7</v>
      </c>
      <c r="G3348" t="s">
        <v>71</v>
      </c>
      <c r="H3348" t="s">
        <v>43</v>
      </c>
      <c r="I3348" t="s">
        <v>44</v>
      </c>
      <c r="J3348" t="s">
        <v>72</v>
      </c>
    </row>
    <row r="3349" spans="1:10" x14ac:dyDescent="0.25">
      <c r="A3349" s="7">
        <v>36011</v>
      </c>
      <c r="B3349">
        <v>2019</v>
      </c>
      <c r="C3349" t="s">
        <v>116</v>
      </c>
      <c r="D3349" t="s">
        <v>2608</v>
      </c>
      <c r="E3349" t="s">
        <v>2609</v>
      </c>
      <c r="F3349" s="1">
        <v>7</v>
      </c>
      <c r="G3349" t="s">
        <v>71</v>
      </c>
      <c r="H3349" t="s">
        <v>43</v>
      </c>
      <c r="I3349" t="s">
        <v>44</v>
      </c>
      <c r="J3349" t="s">
        <v>72</v>
      </c>
    </row>
    <row r="3350" spans="1:10" x14ac:dyDescent="0.25">
      <c r="A3350" s="7">
        <v>6079</v>
      </c>
      <c r="B3350">
        <v>2019</v>
      </c>
      <c r="C3350" t="s">
        <v>39</v>
      </c>
      <c r="D3350" t="s">
        <v>159</v>
      </c>
      <c r="E3350" t="s">
        <v>160</v>
      </c>
      <c r="F3350" s="1">
        <v>6.9</v>
      </c>
      <c r="G3350" t="s">
        <v>71</v>
      </c>
      <c r="H3350" t="s">
        <v>43</v>
      </c>
      <c r="I3350" t="s">
        <v>44</v>
      </c>
      <c r="J3350" t="s">
        <v>72</v>
      </c>
    </row>
    <row r="3351" spans="1:10" x14ac:dyDescent="0.25">
      <c r="A3351" s="7">
        <v>20065</v>
      </c>
      <c r="B3351">
        <v>2019</v>
      </c>
      <c r="C3351" t="s">
        <v>284</v>
      </c>
      <c r="D3351" t="s">
        <v>1772</v>
      </c>
      <c r="E3351" t="s">
        <v>1773</v>
      </c>
      <c r="F3351" s="1">
        <v>6.9</v>
      </c>
      <c r="G3351" t="s">
        <v>71</v>
      </c>
      <c r="H3351" t="s">
        <v>43</v>
      </c>
      <c r="I3351" t="s">
        <v>44</v>
      </c>
      <c r="J3351" t="s">
        <v>72</v>
      </c>
    </row>
    <row r="3352" spans="1:10" x14ac:dyDescent="0.25">
      <c r="A3352" s="7">
        <v>27065</v>
      </c>
      <c r="B3352">
        <v>2019</v>
      </c>
      <c r="C3352" t="s">
        <v>319</v>
      </c>
      <c r="D3352" t="s">
        <v>3334</v>
      </c>
      <c r="E3352" t="s">
        <v>3335</v>
      </c>
      <c r="F3352" s="1">
        <v>6.8000000000000007</v>
      </c>
      <c r="G3352" t="s">
        <v>71</v>
      </c>
      <c r="H3352" t="s">
        <v>43</v>
      </c>
      <c r="I3352" t="s">
        <v>44</v>
      </c>
      <c r="J3352" t="s">
        <v>72</v>
      </c>
    </row>
    <row r="3353" spans="1:10" x14ac:dyDescent="0.25">
      <c r="A3353" s="7">
        <v>17177</v>
      </c>
      <c r="B3353">
        <v>2019</v>
      </c>
      <c r="C3353" t="s">
        <v>122</v>
      </c>
      <c r="D3353" t="s">
        <v>2545</v>
      </c>
      <c r="E3353" t="s">
        <v>2546</v>
      </c>
      <c r="F3353" s="1">
        <v>6.8</v>
      </c>
      <c r="G3353" t="s">
        <v>71</v>
      </c>
      <c r="H3353" t="s">
        <v>43</v>
      </c>
      <c r="I3353" t="s">
        <v>44</v>
      </c>
      <c r="J3353" t="s">
        <v>72</v>
      </c>
    </row>
    <row r="3354" spans="1:10" x14ac:dyDescent="0.25">
      <c r="A3354" s="7">
        <v>40055</v>
      </c>
      <c r="B3354">
        <v>2019</v>
      </c>
      <c r="C3354" t="s">
        <v>194</v>
      </c>
      <c r="D3354" t="s">
        <v>3336</v>
      </c>
      <c r="E3354" t="s">
        <v>3337</v>
      </c>
      <c r="F3354" s="1">
        <v>6.6999999999999993</v>
      </c>
      <c r="G3354" t="s">
        <v>71</v>
      </c>
      <c r="H3354" t="s">
        <v>43</v>
      </c>
      <c r="I3354" t="s">
        <v>44</v>
      </c>
      <c r="J3354" t="s">
        <v>72</v>
      </c>
    </row>
    <row r="3355" spans="1:10" x14ac:dyDescent="0.25">
      <c r="A3355" s="7">
        <v>41003</v>
      </c>
      <c r="B3355">
        <v>2019</v>
      </c>
      <c r="C3355" t="s">
        <v>48</v>
      </c>
      <c r="D3355" t="s">
        <v>57</v>
      </c>
      <c r="E3355" t="s">
        <v>3338</v>
      </c>
      <c r="F3355" s="1">
        <v>6.5</v>
      </c>
      <c r="G3355" t="s">
        <v>71</v>
      </c>
      <c r="H3355" t="s">
        <v>43</v>
      </c>
      <c r="I3355" t="s">
        <v>44</v>
      </c>
      <c r="J3355" t="s">
        <v>72</v>
      </c>
    </row>
    <row r="3356" spans="1:10" x14ac:dyDescent="0.25">
      <c r="A3356" s="7">
        <v>8061</v>
      </c>
      <c r="B3356">
        <v>2019</v>
      </c>
      <c r="C3356" t="s">
        <v>185</v>
      </c>
      <c r="D3356" t="s">
        <v>3339</v>
      </c>
      <c r="E3356" t="s">
        <v>3340</v>
      </c>
      <c r="F3356" s="1">
        <v>2.7</v>
      </c>
      <c r="G3356" t="s">
        <v>97</v>
      </c>
      <c r="H3356" t="s">
        <v>43</v>
      </c>
      <c r="I3356" t="s">
        <v>44</v>
      </c>
    </row>
    <row r="3357" spans="1:10" x14ac:dyDescent="0.25">
      <c r="A3357" s="7">
        <v>20085</v>
      </c>
      <c r="B3357">
        <v>2019</v>
      </c>
      <c r="C3357" t="s">
        <v>284</v>
      </c>
      <c r="D3357" t="s">
        <v>670</v>
      </c>
      <c r="E3357" t="s">
        <v>3341</v>
      </c>
      <c r="F3357" s="1">
        <v>6.2</v>
      </c>
      <c r="G3357" t="s">
        <v>71</v>
      </c>
      <c r="H3357" t="s">
        <v>43</v>
      </c>
      <c r="I3357" t="s">
        <v>44</v>
      </c>
      <c r="J3357" t="s">
        <v>72</v>
      </c>
    </row>
    <row r="3358" spans="1:10" x14ac:dyDescent="0.25">
      <c r="A3358" s="7">
        <v>25011</v>
      </c>
      <c r="B3358">
        <v>2019</v>
      </c>
      <c r="C3358" t="s">
        <v>228</v>
      </c>
      <c r="D3358" t="s">
        <v>551</v>
      </c>
      <c r="E3358" t="s">
        <v>1308</v>
      </c>
      <c r="F3358" s="1">
        <v>6.1999999999999993</v>
      </c>
      <c r="G3358" t="s">
        <v>71</v>
      </c>
      <c r="H3358" t="s">
        <v>43</v>
      </c>
      <c r="I3358" t="s">
        <v>44</v>
      </c>
      <c r="J3358" t="s">
        <v>72</v>
      </c>
    </row>
    <row r="3359" spans="1:10" x14ac:dyDescent="0.25">
      <c r="A3359" s="7">
        <v>20119</v>
      </c>
      <c r="B3359">
        <v>2019</v>
      </c>
      <c r="C3359" t="s">
        <v>284</v>
      </c>
      <c r="D3359" t="s">
        <v>2805</v>
      </c>
      <c r="E3359" t="s">
        <v>2806</v>
      </c>
      <c r="F3359" s="1">
        <v>6.1</v>
      </c>
      <c r="G3359" t="s">
        <v>71</v>
      </c>
      <c r="H3359" t="s">
        <v>43</v>
      </c>
      <c r="I3359" t="s">
        <v>44</v>
      </c>
      <c r="J3359" t="s">
        <v>72</v>
      </c>
    </row>
    <row r="3360" spans="1:10" x14ac:dyDescent="0.25">
      <c r="A3360" s="7">
        <v>6035</v>
      </c>
      <c r="B3360">
        <v>2019</v>
      </c>
      <c r="C3360" t="s">
        <v>39</v>
      </c>
      <c r="D3360" t="s">
        <v>2246</v>
      </c>
      <c r="E3360" t="s">
        <v>2247</v>
      </c>
      <c r="F3360" s="1">
        <v>6</v>
      </c>
      <c r="G3360" t="s">
        <v>71</v>
      </c>
      <c r="H3360" t="s">
        <v>43</v>
      </c>
      <c r="I3360" t="s">
        <v>44</v>
      </c>
      <c r="J3360" t="s">
        <v>72</v>
      </c>
    </row>
    <row r="3361" spans="1:10" x14ac:dyDescent="0.25">
      <c r="A3361" s="7">
        <v>13163</v>
      </c>
      <c r="B3361">
        <v>2019</v>
      </c>
      <c r="C3361" t="s">
        <v>109</v>
      </c>
      <c r="D3361" t="s">
        <v>66</v>
      </c>
      <c r="E3361" t="s">
        <v>3342</v>
      </c>
      <c r="F3361" s="1">
        <v>6</v>
      </c>
      <c r="G3361" t="s">
        <v>71</v>
      </c>
      <c r="H3361" t="s">
        <v>43</v>
      </c>
      <c r="I3361" t="s">
        <v>44</v>
      </c>
      <c r="J3361" t="s">
        <v>72</v>
      </c>
    </row>
    <row r="3362" spans="1:10" x14ac:dyDescent="0.25">
      <c r="A3362" s="7">
        <v>1125</v>
      </c>
      <c r="B3362">
        <v>2019</v>
      </c>
      <c r="C3362" t="s">
        <v>138</v>
      </c>
      <c r="D3362" t="s">
        <v>1923</v>
      </c>
      <c r="E3362" t="s">
        <v>1924</v>
      </c>
      <c r="F3362" s="1">
        <v>48000</v>
      </c>
      <c r="G3362" t="s">
        <v>77</v>
      </c>
      <c r="H3362" t="s">
        <v>78</v>
      </c>
      <c r="I3362" t="s">
        <v>32</v>
      </c>
    </row>
    <row r="3363" spans="1:10" x14ac:dyDescent="0.25">
      <c r="A3363" s="7">
        <v>56021</v>
      </c>
      <c r="B3363">
        <v>2019</v>
      </c>
      <c r="C3363" t="s">
        <v>84</v>
      </c>
      <c r="D3363" t="s">
        <v>576</v>
      </c>
      <c r="E3363" t="s">
        <v>577</v>
      </c>
      <c r="F3363" s="1">
        <v>48000</v>
      </c>
      <c r="G3363" t="s">
        <v>77</v>
      </c>
      <c r="H3363" t="s">
        <v>78</v>
      </c>
      <c r="I3363" t="s">
        <v>32</v>
      </c>
    </row>
    <row r="3364" spans="1:10" x14ac:dyDescent="0.25">
      <c r="A3364" s="7">
        <v>6029</v>
      </c>
      <c r="B3364">
        <v>2019</v>
      </c>
      <c r="C3364" t="s">
        <v>39</v>
      </c>
      <c r="D3364" t="s">
        <v>40</v>
      </c>
      <c r="E3364" t="s">
        <v>41</v>
      </c>
      <c r="F3364" s="1">
        <v>41000</v>
      </c>
      <c r="G3364" t="s">
        <v>77</v>
      </c>
      <c r="H3364" t="s">
        <v>78</v>
      </c>
      <c r="I3364" t="s">
        <v>32</v>
      </c>
    </row>
    <row r="3365" spans="1:10" x14ac:dyDescent="0.25">
      <c r="A3365" s="7">
        <v>53053</v>
      </c>
      <c r="B3365">
        <v>2019</v>
      </c>
      <c r="C3365" t="s">
        <v>51</v>
      </c>
      <c r="D3365" t="s">
        <v>1919</v>
      </c>
      <c r="E3365" t="s">
        <v>1920</v>
      </c>
      <c r="F3365" s="1">
        <v>40700</v>
      </c>
      <c r="G3365" t="s">
        <v>77</v>
      </c>
      <c r="H3365" t="s">
        <v>78</v>
      </c>
      <c r="I3365" t="s">
        <v>32</v>
      </c>
    </row>
    <row r="3366" spans="1:10" x14ac:dyDescent="0.25">
      <c r="A3366" s="7">
        <v>55031</v>
      </c>
      <c r="B3366">
        <v>2019</v>
      </c>
      <c r="C3366" t="s">
        <v>242</v>
      </c>
      <c r="D3366" t="s">
        <v>2165</v>
      </c>
      <c r="E3366" t="s">
        <v>3343</v>
      </c>
      <c r="F3366" s="1">
        <v>38000</v>
      </c>
      <c r="G3366" t="s">
        <v>77</v>
      </c>
      <c r="H3366" t="s">
        <v>78</v>
      </c>
      <c r="I3366" t="s">
        <v>32</v>
      </c>
    </row>
    <row r="3367" spans="1:10" x14ac:dyDescent="0.25">
      <c r="A3367" s="7">
        <v>30013</v>
      </c>
      <c r="B3367">
        <v>2019</v>
      </c>
      <c r="C3367" t="s">
        <v>91</v>
      </c>
      <c r="D3367" t="s">
        <v>2649</v>
      </c>
      <c r="E3367" t="s">
        <v>2650</v>
      </c>
      <c r="F3367" s="1">
        <v>34600</v>
      </c>
      <c r="G3367" t="s">
        <v>77</v>
      </c>
      <c r="H3367" t="s">
        <v>78</v>
      </c>
      <c r="I3367" t="s">
        <v>32</v>
      </c>
    </row>
    <row r="3368" spans="1:10" x14ac:dyDescent="0.25">
      <c r="A3368" s="7">
        <v>18129</v>
      </c>
      <c r="B3368">
        <v>2019</v>
      </c>
      <c r="C3368" t="s">
        <v>56</v>
      </c>
      <c r="D3368" t="s">
        <v>2172</v>
      </c>
      <c r="E3368" t="s">
        <v>2173</v>
      </c>
      <c r="F3368" s="1">
        <v>28800</v>
      </c>
      <c r="G3368" t="s">
        <v>77</v>
      </c>
      <c r="H3368" t="s">
        <v>78</v>
      </c>
      <c r="I3368" t="s">
        <v>32</v>
      </c>
    </row>
    <row r="3369" spans="1:10" x14ac:dyDescent="0.25">
      <c r="A3369" s="7">
        <v>35031</v>
      </c>
      <c r="B3369">
        <v>2019</v>
      </c>
      <c r="C3369" t="s">
        <v>266</v>
      </c>
      <c r="D3369" t="s">
        <v>2344</v>
      </c>
      <c r="E3369" t="s">
        <v>2345</v>
      </c>
      <c r="F3369" s="1">
        <v>27000</v>
      </c>
      <c r="G3369" t="s">
        <v>77</v>
      </c>
      <c r="H3369" t="s">
        <v>78</v>
      </c>
      <c r="I3369" t="s">
        <v>32</v>
      </c>
    </row>
    <row r="3370" spans="1:10" x14ac:dyDescent="0.25">
      <c r="A3370" s="7">
        <v>28149</v>
      </c>
      <c r="B3370">
        <v>2019</v>
      </c>
      <c r="C3370" t="s">
        <v>610</v>
      </c>
      <c r="D3370" t="s">
        <v>849</v>
      </c>
      <c r="E3370" t="s">
        <v>1805</v>
      </c>
      <c r="F3370" s="1">
        <v>26500</v>
      </c>
      <c r="G3370" t="s">
        <v>77</v>
      </c>
      <c r="H3370" t="s">
        <v>78</v>
      </c>
      <c r="I3370" t="s">
        <v>32</v>
      </c>
    </row>
    <row r="3371" spans="1:10" x14ac:dyDescent="0.25">
      <c r="A3371" s="7">
        <v>56025</v>
      </c>
      <c r="B3371">
        <v>2019</v>
      </c>
      <c r="C3371" t="s">
        <v>84</v>
      </c>
      <c r="D3371" t="s">
        <v>734</v>
      </c>
      <c r="E3371" t="s">
        <v>735</v>
      </c>
      <c r="F3371" s="1">
        <v>24500</v>
      </c>
      <c r="G3371" t="s">
        <v>77</v>
      </c>
      <c r="H3371" t="s">
        <v>78</v>
      </c>
      <c r="I3371" t="s">
        <v>32</v>
      </c>
    </row>
    <row r="3372" spans="1:10" x14ac:dyDescent="0.25">
      <c r="A3372" s="7">
        <v>54029</v>
      </c>
      <c r="B3372">
        <v>2019</v>
      </c>
      <c r="C3372" t="s">
        <v>94</v>
      </c>
      <c r="D3372" t="s">
        <v>1040</v>
      </c>
      <c r="E3372" t="s">
        <v>3344</v>
      </c>
      <c r="F3372" s="1">
        <v>22300</v>
      </c>
      <c r="G3372" t="s">
        <v>77</v>
      </c>
      <c r="H3372" t="s">
        <v>78</v>
      </c>
      <c r="I3372" t="s">
        <v>32</v>
      </c>
    </row>
    <row r="3373" spans="1:10" x14ac:dyDescent="0.25">
      <c r="A3373" s="7">
        <v>2185</v>
      </c>
      <c r="B3373">
        <v>2019</v>
      </c>
      <c r="C3373" t="s">
        <v>273</v>
      </c>
      <c r="D3373" t="s">
        <v>274</v>
      </c>
      <c r="E3373" t="s">
        <v>275</v>
      </c>
      <c r="F3373" s="1">
        <v>21500</v>
      </c>
      <c r="G3373" t="s">
        <v>77</v>
      </c>
      <c r="H3373" t="s">
        <v>78</v>
      </c>
      <c r="I3373" t="s">
        <v>32</v>
      </c>
    </row>
    <row r="3374" spans="1:10" x14ac:dyDescent="0.25">
      <c r="A3374" s="7">
        <v>48029</v>
      </c>
      <c r="B3374">
        <v>2019</v>
      </c>
      <c r="C3374" t="s">
        <v>45</v>
      </c>
      <c r="D3374" t="s">
        <v>153</v>
      </c>
      <c r="E3374" t="s">
        <v>154</v>
      </c>
      <c r="F3374" s="1">
        <v>20000</v>
      </c>
      <c r="G3374" t="s">
        <v>77</v>
      </c>
      <c r="H3374" t="s">
        <v>78</v>
      </c>
      <c r="I3374" t="s">
        <v>32</v>
      </c>
    </row>
    <row r="3375" spans="1:10" x14ac:dyDescent="0.25">
      <c r="A3375" s="7">
        <v>48007</v>
      </c>
      <c r="B3375">
        <v>2019</v>
      </c>
      <c r="C3375" t="s">
        <v>45</v>
      </c>
      <c r="D3375" t="s">
        <v>2789</v>
      </c>
      <c r="E3375" t="s">
        <v>2790</v>
      </c>
      <c r="F3375" s="1">
        <v>22664</v>
      </c>
      <c r="G3375" t="s">
        <v>36</v>
      </c>
      <c r="H3375" t="s">
        <v>264</v>
      </c>
      <c r="I3375" t="s">
        <v>265</v>
      </c>
    </row>
    <row r="3376" spans="1:10" x14ac:dyDescent="0.25">
      <c r="A3376" s="7">
        <v>48121</v>
      </c>
      <c r="B3376">
        <v>2019</v>
      </c>
      <c r="C3376" t="s">
        <v>45</v>
      </c>
      <c r="D3376" t="s">
        <v>684</v>
      </c>
      <c r="E3376" t="s">
        <v>685</v>
      </c>
      <c r="F3376" s="1">
        <v>21372</v>
      </c>
      <c r="G3376" t="s">
        <v>36</v>
      </c>
      <c r="H3376" t="s">
        <v>264</v>
      </c>
      <c r="I3376" t="s">
        <v>265</v>
      </c>
    </row>
    <row r="3377" spans="1:9" x14ac:dyDescent="0.25">
      <c r="A3377" s="7">
        <v>40145</v>
      </c>
      <c r="B3377">
        <v>2018</v>
      </c>
      <c r="C3377" t="s">
        <v>194</v>
      </c>
      <c r="D3377" t="s">
        <v>3162</v>
      </c>
      <c r="E3377" t="s">
        <v>980</v>
      </c>
      <c r="F3377" s="1">
        <v>21281.086381135709</v>
      </c>
      <c r="G3377" t="s">
        <v>36</v>
      </c>
      <c r="H3377" t="s">
        <v>264</v>
      </c>
      <c r="I3377" t="s">
        <v>461</v>
      </c>
    </row>
    <row r="3378" spans="1:9" x14ac:dyDescent="0.25">
      <c r="A3378" s="7">
        <v>48455</v>
      </c>
      <c r="B3378">
        <v>2019</v>
      </c>
      <c r="C3378" t="s">
        <v>45</v>
      </c>
      <c r="D3378" t="s">
        <v>3210</v>
      </c>
      <c r="E3378" t="s">
        <v>3211</v>
      </c>
      <c r="F3378" s="1">
        <v>19297</v>
      </c>
      <c r="G3378" t="s">
        <v>36</v>
      </c>
      <c r="H3378" t="s">
        <v>264</v>
      </c>
      <c r="I3378" t="s">
        <v>265</v>
      </c>
    </row>
    <row r="3379" spans="1:9" x14ac:dyDescent="0.25">
      <c r="A3379" s="7">
        <v>40099</v>
      </c>
      <c r="B3379">
        <v>2018</v>
      </c>
      <c r="C3379" t="s">
        <v>194</v>
      </c>
      <c r="D3379" t="s">
        <v>2817</v>
      </c>
      <c r="E3379" t="s">
        <v>1440</v>
      </c>
      <c r="F3379" s="1">
        <v>103703.33621317873</v>
      </c>
      <c r="G3379" t="s">
        <v>259</v>
      </c>
      <c r="H3379" t="s">
        <v>260</v>
      </c>
      <c r="I3379" t="s">
        <v>461</v>
      </c>
    </row>
    <row r="3380" spans="1:9" x14ac:dyDescent="0.25">
      <c r="A3380" s="7">
        <v>38101</v>
      </c>
      <c r="B3380">
        <v>2019</v>
      </c>
      <c r="C3380" t="s">
        <v>33</v>
      </c>
      <c r="D3380" t="s">
        <v>508</v>
      </c>
      <c r="E3380" t="s">
        <v>2463</v>
      </c>
      <c r="F3380" s="6">
        <v>19111</v>
      </c>
      <c r="G3380" t="s">
        <v>36</v>
      </c>
      <c r="H3380" t="s">
        <v>37</v>
      </c>
      <c r="I3380" t="s">
        <v>38</v>
      </c>
    </row>
    <row r="3381" spans="1:9" x14ac:dyDescent="0.25">
      <c r="A3381" s="7">
        <v>6085</v>
      </c>
      <c r="B3381">
        <v>2019</v>
      </c>
      <c r="C3381" t="s">
        <v>39</v>
      </c>
      <c r="D3381" t="s">
        <v>780</v>
      </c>
      <c r="E3381" t="s">
        <v>781</v>
      </c>
      <c r="F3381" s="1">
        <v>19040</v>
      </c>
      <c r="G3381" t="s">
        <v>454</v>
      </c>
      <c r="H3381" t="s">
        <v>455</v>
      </c>
      <c r="I3381" t="s">
        <v>456</v>
      </c>
    </row>
    <row r="3382" spans="1:9" x14ac:dyDescent="0.25">
      <c r="A3382" s="7">
        <v>20075</v>
      </c>
      <c r="B3382">
        <v>2018</v>
      </c>
      <c r="C3382" t="s">
        <v>284</v>
      </c>
      <c r="D3382" t="s">
        <v>802</v>
      </c>
      <c r="E3382" t="s">
        <v>2824</v>
      </c>
      <c r="F3382" s="1">
        <v>18561.456568816171</v>
      </c>
      <c r="G3382" t="s">
        <v>36</v>
      </c>
      <c r="H3382" t="s">
        <v>264</v>
      </c>
      <c r="I3382" t="s">
        <v>461</v>
      </c>
    </row>
    <row r="3383" spans="1:9" x14ac:dyDescent="0.25">
      <c r="A3383" s="7">
        <v>39105</v>
      </c>
      <c r="B3383">
        <v>2019</v>
      </c>
      <c r="C3383" t="s">
        <v>65</v>
      </c>
      <c r="D3383" t="s">
        <v>3182</v>
      </c>
      <c r="E3383" t="s">
        <v>3183</v>
      </c>
      <c r="F3383" s="1">
        <v>18537</v>
      </c>
      <c r="G3383" t="s">
        <v>36</v>
      </c>
      <c r="H3383" t="s">
        <v>37</v>
      </c>
      <c r="I3383" t="s">
        <v>467</v>
      </c>
    </row>
    <row r="3384" spans="1:9" x14ac:dyDescent="0.25">
      <c r="A3384" s="7">
        <v>20019</v>
      </c>
      <c r="B3384">
        <v>2018</v>
      </c>
      <c r="C3384" t="s">
        <v>284</v>
      </c>
      <c r="D3384" t="s">
        <v>2652</v>
      </c>
      <c r="E3384" t="s">
        <v>2814</v>
      </c>
      <c r="F3384">
        <v>99323.226536920789</v>
      </c>
      <c r="G3384" t="s">
        <v>259</v>
      </c>
      <c r="H3384" t="s">
        <v>260</v>
      </c>
      <c r="I3384" t="s">
        <v>461</v>
      </c>
    </row>
    <row r="3385" spans="1:9" x14ac:dyDescent="0.25">
      <c r="A3385" s="7">
        <v>22049</v>
      </c>
      <c r="B3385">
        <v>2018</v>
      </c>
      <c r="C3385" t="s">
        <v>127</v>
      </c>
      <c r="D3385" t="s">
        <v>1750</v>
      </c>
      <c r="E3385" t="s">
        <v>1751</v>
      </c>
      <c r="F3385" s="1">
        <v>18284.114172281039</v>
      </c>
      <c r="G3385" t="s">
        <v>36</v>
      </c>
      <c r="H3385" t="s">
        <v>264</v>
      </c>
      <c r="I3385" t="s">
        <v>461</v>
      </c>
    </row>
    <row r="3386" spans="1:9" x14ac:dyDescent="0.25">
      <c r="A3386" s="7">
        <v>39139</v>
      </c>
      <c r="B3386">
        <v>2019</v>
      </c>
      <c r="C3386" t="s">
        <v>65</v>
      </c>
      <c r="D3386" t="s">
        <v>686</v>
      </c>
      <c r="E3386" t="s">
        <v>3131</v>
      </c>
      <c r="F3386" s="1">
        <v>18271</v>
      </c>
      <c r="G3386" t="s">
        <v>36</v>
      </c>
      <c r="H3386" t="s">
        <v>37</v>
      </c>
      <c r="I3386" t="s">
        <v>467</v>
      </c>
    </row>
    <row r="3387" spans="1:9" x14ac:dyDescent="0.25">
      <c r="A3387" s="7">
        <v>54041</v>
      </c>
      <c r="B3387">
        <v>2018</v>
      </c>
      <c r="C3387" t="s">
        <v>94</v>
      </c>
      <c r="D3387" t="s">
        <v>2262</v>
      </c>
      <c r="E3387" t="s">
        <v>2263</v>
      </c>
      <c r="F3387" s="1">
        <v>17665.786393166505</v>
      </c>
      <c r="G3387" t="s">
        <v>36</v>
      </c>
      <c r="H3387" t="s">
        <v>264</v>
      </c>
      <c r="I3387" t="s">
        <v>461</v>
      </c>
    </row>
    <row r="3388" spans="1:9" x14ac:dyDescent="0.25">
      <c r="A3388" s="7">
        <v>22125</v>
      </c>
      <c r="B3388">
        <v>2018</v>
      </c>
      <c r="C3388" t="s">
        <v>127</v>
      </c>
      <c r="D3388" t="s">
        <v>3345</v>
      </c>
      <c r="E3388" t="s">
        <v>3346</v>
      </c>
      <c r="F3388" s="1">
        <v>17050.92228103946</v>
      </c>
      <c r="G3388" t="s">
        <v>36</v>
      </c>
      <c r="H3388" t="s">
        <v>264</v>
      </c>
      <c r="I3388" t="s">
        <v>461</v>
      </c>
    </row>
    <row r="3389" spans="1:9" x14ac:dyDescent="0.25">
      <c r="A3389" s="7">
        <v>48405</v>
      </c>
      <c r="B3389">
        <v>2019</v>
      </c>
      <c r="C3389" t="s">
        <v>45</v>
      </c>
      <c r="D3389" t="s">
        <v>560</v>
      </c>
      <c r="E3389" t="s">
        <v>561</v>
      </c>
      <c r="F3389" s="1">
        <v>16745</v>
      </c>
      <c r="G3389" t="s">
        <v>36</v>
      </c>
      <c r="H3389" t="s">
        <v>264</v>
      </c>
      <c r="I3389" t="s">
        <v>265</v>
      </c>
    </row>
    <row r="3390" spans="1:9" x14ac:dyDescent="0.25">
      <c r="A3390" s="7">
        <v>30095</v>
      </c>
      <c r="B3390">
        <v>2019</v>
      </c>
      <c r="C3390" t="s">
        <v>91</v>
      </c>
      <c r="D3390" t="s">
        <v>2874</v>
      </c>
      <c r="E3390" t="s">
        <v>2875</v>
      </c>
      <c r="F3390" s="1">
        <v>16325</v>
      </c>
      <c r="G3390" t="s">
        <v>36</v>
      </c>
      <c r="H3390" t="s">
        <v>264</v>
      </c>
      <c r="I3390" t="s">
        <v>688</v>
      </c>
    </row>
    <row r="3391" spans="1:9" x14ac:dyDescent="0.25">
      <c r="A3391" s="7">
        <v>40101</v>
      </c>
      <c r="B3391">
        <v>2018</v>
      </c>
      <c r="C3391" t="s">
        <v>194</v>
      </c>
      <c r="D3391" t="s">
        <v>3202</v>
      </c>
      <c r="E3391" t="s">
        <v>967</v>
      </c>
      <c r="F3391" s="1">
        <v>97938.642073314011</v>
      </c>
      <c r="G3391" t="s">
        <v>259</v>
      </c>
      <c r="H3391" t="s">
        <v>260</v>
      </c>
      <c r="I3391" t="s">
        <v>461</v>
      </c>
    </row>
    <row r="3392" spans="1:9" x14ac:dyDescent="0.25">
      <c r="A3392" s="7">
        <v>22009</v>
      </c>
      <c r="B3392">
        <v>2018</v>
      </c>
      <c r="C3392" t="s">
        <v>127</v>
      </c>
      <c r="D3392" t="s">
        <v>2815</v>
      </c>
      <c r="E3392" t="s">
        <v>2816</v>
      </c>
      <c r="F3392" s="1">
        <v>96639.736472688557</v>
      </c>
      <c r="G3392" t="s">
        <v>259</v>
      </c>
      <c r="H3392" t="s">
        <v>260</v>
      </c>
      <c r="I3392" t="s">
        <v>461</v>
      </c>
    </row>
    <row r="3393" spans="1:10" x14ac:dyDescent="0.25">
      <c r="A3393" s="7">
        <v>48487</v>
      </c>
      <c r="B3393">
        <v>2019</v>
      </c>
      <c r="C3393" t="s">
        <v>45</v>
      </c>
      <c r="D3393" t="s">
        <v>594</v>
      </c>
      <c r="E3393" t="s">
        <v>595</v>
      </c>
      <c r="F3393" s="1">
        <v>96629</v>
      </c>
      <c r="G3393" t="s">
        <v>259</v>
      </c>
      <c r="H3393" t="s">
        <v>462</v>
      </c>
      <c r="I3393" t="s">
        <v>265</v>
      </c>
    </row>
    <row r="3394" spans="1:10" x14ac:dyDescent="0.25">
      <c r="A3394" s="7">
        <v>22105</v>
      </c>
      <c r="B3394">
        <v>2018</v>
      </c>
      <c r="C3394" t="s">
        <v>127</v>
      </c>
      <c r="D3394" t="s">
        <v>2850</v>
      </c>
      <c r="E3394" t="s">
        <v>2851</v>
      </c>
      <c r="F3394" s="1">
        <v>92713.159679785284</v>
      </c>
      <c r="G3394" t="s">
        <v>259</v>
      </c>
      <c r="H3394" t="s">
        <v>260</v>
      </c>
      <c r="I3394" t="s">
        <v>461</v>
      </c>
    </row>
    <row r="3395" spans="1:10" x14ac:dyDescent="0.25">
      <c r="A3395" s="7">
        <v>48021</v>
      </c>
      <c r="B3395">
        <v>2019</v>
      </c>
      <c r="C3395" t="s">
        <v>45</v>
      </c>
      <c r="D3395" t="s">
        <v>647</v>
      </c>
      <c r="E3395" t="s">
        <v>648</v>
      </c>
      <c r="F3395" s="1">
        <v>92327</v>
      </c>
      <c r="G3395" t="s">
        <v>259</v>
      </c>
      <c r="H3395" t="s">
        <v>462</v>
      </c>
      <c r="I3395" t="s">
        <v>265</v>
      </c>
    </row>
    <row r="3396" spans="1:10" x14ac:dyDescent="0.25">
      <c r="A3396" s="7">
        <v>20199</v>
      </c>
      <c r="B3396">
        <v>2018</v>
      </c>
      <c r="C3396" t="s">
        <v>284</v>
      </c>
      <c r="D3396" t="s">
        <v>2911</v>
      </c>
      <c r="E3396" t="s">
        <v>2912</v>
      </c>
      <c r="F3396">
        <v>87127.006242676624</v>
      </c>
      <c r="G3396" t="s">
        <v>259</v>
      </c>
      <c r="H3396" t="s">
        <v>260</v>
      </c>
      <c r="I3396" t="s">
        <v>461</v>
      </c>
    </row>
    <row r="3397" spans="1:10" x14ac:dyDescent="0.25">
      <c r="A3397" s="7">
        <v>40097</v>
      </c>
      <c r="B3397">
        <v>2018</v>
      </c>
      <c r="C3397" t="s">
        <v>194</v>
      </c>
      <c r="D3397" t="s">
        <v>3214</v>
      </c>
      <c r="E3397" t="s">
        <v>403</v>
      </c>
      <c r="F3397" s="1">
        <v>85668.412015302252</v>
      </c>
      <c r="G3397" t="s">
        <v>259</v>
      </c>
      <c r="H3397" t="s">
        <v>260</v>
      </c>
      <c r="I3397" t="s">
        <v>461</v>
      </c>
    </row>
    <row r="3398" spans="1:10" x14ac:dyDescent="0.25">
      <c r="A3398" s="7">
        <v>35031</v>
      </c>
      <c r="B3398">
        <v>2019</v>
      </c>
      <c r="C3398" t="s">
        <v>266</v>
      </c>
      <c r="D3398" t="s">
        <v>3215</v>
      </c>
      <c r="E3398" t="s">
        <v>1282</v>
      </c>
      <c r="F3398" s="1">
        <v>80391</v>
      </c>
      <c r="G3398" t="s">
        <v>259</v>
      </c>
      <c r="H3398" t="s">
        <v>260</v>
      </c>
      <c r="I3398" t="s">
        <v>269</v>
      </c>
      <c r="J3398" t="s">
        <v>473</v>
      </c>
    </row>
    <row r="3399" spans="1:10" x14ac:dyDescent="0.25">
      <c r="A3399" s="7">
        <v>35031</v>
      </c>
      <c r="B3399">
        <v>2019</v>
      </c>
      <c r="C3399" t="s">
        <v>266</v>
      </c>
      <c r="D3399" t="s">
        <v>3215</v>
      </c>
      <c r="E3399" t="s">
        <v>1282</v>
      </c>
      <c r="F3399" s="1">
        <v>80391</v>
      </c>
      <c r="G3399" t="s">
        <v>259</v>
      </c>
      <c r="H3399" t="s">
        <v>260</v>
      </c>
      <c r="I3399" t="s">
        <v>269</v>
      </c>
      <c r="J3399" t="s">
        <v>711</v>
      </c>
    </row>
    <row r="3400" spans="1:10" x14ac:dyDescent="0.25">
      <c r="A3400" s="7">
        <v>48303</v>
      </c>
      <c r="B3400">
        <v>2019</v>
      </c>
      <c r="C3400" t="s">
        <v>45</v>
      </c>
      <c r="D3400" t="s">
        <v>1124</v>
      </c>
      <c r="E3400" t="s">
        <v>1125</v>
      </c>
      <c r="F3400" s="1">
        <v>75582</v>
      </c>
      <c r="G3400" t="s">
        <v>259</v>
      </c>
      <c r="H3400" t="s">
        <v>462</v>
      </c>
      <c r="I3400" t="s">
        <v>265</v>
      </c>
    </row>
    <row r="3401" spans="1:10" x14ac:dyDescent="0.25">
      <c r="A3401" s="7">
        <v>20017</v>
      </c>
      <c r="B3401">
        <v>2018</v>
      </c>
      <c r="C3401" t="s">
        <v>284</v>
      </c>
      <c r="D3401" t="s">
        <v>3203</v>
      </c>
      <c r="E3401" t="s">
        <v>3204</v>
      </c>
      <c r="F3401">
        <v>73340.536810710881</v>
      </c>
      <c r="G3401" t="s">
        <v>259</v>
      </c>
      <c r="H3401" t="s">
        <v>260</v>
      </c>
      <c r="I3401" t="s">
        <v>461</v>
      </c>
    </row>
    <row r="3402" spans="1:10" x14ac:dyDescent="0.25">
      <c r="A3402" s="7">
        <v>38087</v>
      </c>
      <c r="B3402">
        <v>2019</v>
      </c>
      <c r="C3402" t="s">
        <v>33</v>
      </c>
      <c r="D3402" s="18" t="s">
        <v>2782</v>
      </c>
      <c r="E3402" s="17" t="str">
        <f>_xlfn.CONCAT(Table1[[#This Row],[County]], " County, ", Table1[[#This Row],[State]])</f>
        <v>Slope County, ND</v>
      </c>
      <c r="F3402" s="19">
        <v>71524</v>
      </c>
      <c r="G3402" s="3" t="s">
        <v>259</v>
      </c>
      <c r="H3402" t="s">
        <v>3705</v>
      </c>
      <c r="I3402" t="s">
        <v>38</v>
      </c>
    </row>
    <row r="3403" spans="1:10" x14ac:dyDescent="0.25">
      <c r="A3403" s="7">
        <v>48155</v>
      </c>
      <c r="B3403">
        <v>2019</v>
      </c>
      <c r="C3403" t="s">
        <v>45</v>
      </c>
      <c r="D3403" t="s">
        <v>1144</v>
      </c>
      <c r="E3403" t="s">
        <v>1145</v>
      </c>
      <c r="F3403" s="1">
        <v>69010</v>
      </c>
      <c r="G3403" t="s">
        <v>259</v>
      </c>
      <c r="H3403" t="s">
        <v>462</v>
      </c>
      <c r="I3403" t="s">
        <v>265</v>
      </c>
    </row>
    <row r="3404" spans="1:10" x14ac:dyDescent="0.25">
      <c r="A3404" s="7">
        <v>39163</v>
      </c>
      <c r="B3404">
        <v>2019</v>
      </c>
      <c r="C3404" t="s">
        <v>65</v>
      </c>
      <c r="D3404" t="s">
        <v>1237</v>
      </c>
      <c r="E3404" t="s">
        <v>1238</v>
      </c>
      <c r="F3404" s="1">
        <v>64710</v>
      </c>
      <c r="G3404" t="s">
        <v>259</v>
      </c>
      <c r="H3404" t="s">
        <v>462</v>
      </c>
      <c r="I3404" t="s">
        <v>467</v>
      </c>
    </row>
    <row r="3405" spans="1:10" x14ac:dyDescent="0.25">
      <c r="A3405" s="7">
        <v>48107</v>
      </c>
      <c r="B3405">
        <v>2019</v>
      </c>
      <c r="C3405" t="s">
        <v>45</v>
      </c>
      <c r="D3405" t="s">
        <v>1067</v>
      </c>
      <c r="E3405" t="s">
        <v>1068</v>
      </c>
      <c r="F3405" s="1">
        <v>62650</v>
      </c>
      <c r="G3405" t="s">
        <v>259</v>
      </c>
      <c r="H3405" t="s">
        <v>462</v>
      </c>
      <c r="I3405" t="s">
        <v>265</v>
      </c>
    </row>
    <row r="3406" spans="1:10" x14ac:dyDescent="0.25">
      <c r="A3406" s="7">
        <v>8087</v>
      </c>
      <c r="B3406">
        <v>2019</v>
      </c>
      <c r="C3406" t="s">
        <v>185</v>
      </c>
      <c r="D3406" t="s">
        <v>3068</v>
      </c>
      <c r="E3406" t="s">
        <v>298</v>
      </c>
      <c r="F3406" s="1">
        <v>60301</v>
      </c>
      <c r="G3406" t="s">
        <v>259</v>
      </c>
      <c r="H3406" t="s">
        <v>260</v>
      </c>
      <c r="I3406" t="s">
        <v>272</v>
      </c>
    </row>
    <row r="3407" spans="1:10" x14ac:dyDescent="0.25">
      <c r="A3407" s="7">
        <v>8107</v>
      </c>
      <c r="B3407">
        <v>2019</v>
      </c>
      <c r="C3407" t="s">
        <v>185</v>
      </c>
      <c r="D3407" t="s">
        <v>3177</v>
      </c>
      <c r="E3407" t="s">
        <v>348</v>
      </c>
      <c r="F3407" s="1">
        <v>58239</v>
      </c>
      <c r="G3407" t="s">
        <v>259</v>
      </c>
      <c r="H3407" t="s">
        <v>260</v>
      </c>
      <c r="I3407" t="s">
        <v>272</v>
      </c>
    </row>
    <row r="3408" spans="1:10" x14ac:dyDescent="0.25">
      <c r="A3408" s="7">
        <v>48193</v>
      </c>
      <c r="B3408">
        <v>2019</v>
      </c>
      <c r="C3408" t="s">
        <v>45</v>
      </c>
      <c r="D3408" t="s">
        <v>802</v>
      </c>
      <c r="E3408" t="s">
        <v>3347</v>
      </c>
      <c r="F3408" s="1">
        <v>57851</v>
      </c>
      <c r="G3408" t="s">
        <v>259</v>
      </c>
      <c r="H3408" t="s">
        <v>462</v>
      </c>
      <c r="I3408" t="s">
        <v>265</v>
      </c>
    </row>
    <row r="3409" spans="1:9" x14ac:dyDescent="0.25">
      <c r="A3409" s="7">
        <v>40065</v>
      </c>
      <c r="B3409">
        <v>2018</v>
      </c>
      <c r="C3409" t="s">
        <v>194</v>
      </c>
      <c r="D3409" t="s">
        <v>2758</v>
      </c>
      <c r="E3409" t="s">
        <v>2948</v>
      </c>
      <c r="F3409" s="1">
        <v>48424.023866954005</v>
      </c>
      <c r="G3409" t="s">
        <v>259</v>
      </c>
      <c r="H3409" t="s">
        <v>260</v>
      </c>
      <c r="I3409" t="s">
        <v>461</v>
      </c>
    </row>
    <row r="3410" spans="1:9" x14ac:dyDescent="0.25">
      <c r="A3410" s="7">
        <v>22005</v>
      </c>
      <c r="B3410">
        <v>2018</v>
      </c>
      <c r="C3410" t="s">
        <v>127</v>
      </c>
      <c r="D3410" t="s">
        <v>2198</v>
      </c>
      <c r="E3410" t="s">
        <v>2199</v>
      </c>
      <c r="F3410" s="1">
        <v>47296.558023539139</v>
      </c>
      <c r="G3410" t="s">
        <v>259</v>
      </c>
      <c r="H3410" t="s">
        <v>260</v>
      </c>
      <c r="I3410" t="s">
        <v>461</v>
      </c>
    </row>
    <row r="3411" spans="1:9" x14ac:dyDescent="0.25">
      <c r="A3411" s="7">
        <v>20091</v>
      </c>
      <c r="B3411">
        <v>2018</v>
      </c>
      <c r="C3411" t="s">
        <v>284</v>
      </c>
      <c r="D3411" t="s">
        <v>682</v>
      </c>
      <c r="E3411" t="s">
        <v>1965</v>
      </c>
      <c r="F3411">
        <v>46850.598844764136</v>
      </c>
      <c r="G3411" t="s">
        <v>259</v>
      </c>
      <c r="H3411" t="s">
        <v>260</v>
      </c>
      <c r="I3411" t="s">
        <v>461</v>
      </c>
    </row>
    <row r="3412" spans="1:9" x14ac:dyDescent="0.25">
      <c r="A3412" s="7">
        <v>54071</v>
      </c>
      <c r="B3412">
        <v>2018</v>
      </c>
      <c r="C3412" t="s">
        <v>94</v>
      </c>
      <c r="D3412" t="s">
        <v>3348</v>
      </c>
      <c r="E3412" t="s">
        <v>3349</v>
      </c>
      <c r="F3412" s="1">
        <v>45615.404462728889</v>
      </c>
      <c r="G3412" t="s">
        <v>259</v>
      </c>
      <c r="H3412" t="s">
        <v>260</v>
      </c>
      <c r="I3412" t="s">
        <v>461</v>
      </c>
    </row>
    <row r="3413" spans="1:9" x14ac:dyDescent="0.25">
      <c r="A3413" s="7">
        <v>20181</v>
      </c>
      <c r="B3413">
        <v>2018</v>
      </c>
      <c r="C3413" t="s">
        <v>284</v>
      </c>
      <c r="D3413" t="s">
        <v>205</v>
      </c>
      <c r="E3413" t="s">
        <v>3009</v>
      </c>
      <c r="F3413" s="1">
        <v>16312.650535370549</v>
      </c>
      <c r="G3413" t="s">
        <v>36</v>
      </c>
      <c r="H3413" t="s">
        <v>264</v>
      </c>
      <c r="I3413" t="s">
        <v>461</v>
      </c>
    </row>
    <row r="3414" spans="1:9" x14ac:dyDescent="0.25">
      <c r="A3414" s="7">
        <v>8009</v>
      </c>
      <c r="B3414">
        <v>2019</v>
      </c>
      <c r="C3414" t="s">
        <v>185</v>
      </c>
      <c r="D3414" t="s">
        <v>3178</v>
      </c>
      <c r="E3414" t="s">
        <v>3179</v>
      </c>
      <c r="F3414" s="1">
        <v>16090</v>
      </c>
      <c r="G3414" t="s">
        <v>36</v>
      </c>
      <c r="H3414" t="s">
        <v>37</v>
      </c>
      <c r="I3414" t="s">
        <v>272</v>
      </c>
    </row>
    <row r="3415" spans="1:9" x14ac:dyDescent="0.25">
      <c r="A3415" s="7">
        <v>22073</v>
      </c>
      <c r="B3415">
        <v>2018</v>
      </c>
      <c r="C3415" t="s">
        <v>127</v>
      </c>
      <c r="D3415" t="s">
        <v>425</v>
      </c>
      <c r="E3415" t="s">
        <v>426</v>
      </c>
      <c r="F3415" s="1">
        <v>15993.139497112608</v>
      </c>
      <c r="G3415" t="s">
        <v>36</v>
      </c>
      <c r="H3415" t="s">
        <v>264</v>
      </c>
      <c r="I3415" t="s">
        <v>461</v>
      </c>
    </row>
    <row r="3416" spans="1:9" x14ac:dyDescent="0.25">
      <c r="A3416" s="7">
        <v>40075</v>
      </c>
      <c r="B3416">
        <v>2018</v>
      </c>
      <c r="C3416" t="s">
        <v>194</v>
      </c>
      <c r="D3416" t="s">
        <v>2933</v>
      </c>
      <c r="E3416" t="s">
        <v>2456</v>
      </c>
      <c r="F3416" s="2">
        <v>15867.554649903754</v>
      </c>
      <c r="G3416" t="s">
        <v>36</v>
      </c>
      <c r="H3416" t="s">
        <v>264</v>
      </c>
      <c r="I3416" t="s">
        <v>461</v>
      </c>
    </row>
    <row r="3417" spans="1:9" x14ac:dyDescent="0.25">
      <c r="A3417" s="7">
        <v>8067</v>
      </c>
      <c r="B3417">
        <v>2019</v>
      </c>
      <c r="C3417" t="s">
        <v>185</v>
      </c>
      <c r="D3417" t="s">
        <v>547</v>
      </c>
      <c r="E3417" t="s">
        <v>548</v>
      </c>
      <c r="F3417" s="1">
        <v>15756</v>
      </c>
      <c r="G3417" t="s">
        <v>36</v>
      </c>
      <c r="H3417" t="s">
        <v>37</v>
      </c>
      <c r="I3417" t="s">
        <v>272</v>
      </c>
    </row>
    <row r="3418" spans="1:9" x14ac:dyDescent="0.25">
      <c r="A3418" s="7">
        <v>39053</v>
      </c>
      <c r="B3418">
        <v>2019</v>
      </c>
      <c r="C3418" t="s">
        <v>65</v>
      </c>
      <c r="D3418" t="s">
        <v>107</v>
      </c>
      <c r="E3418" t="s">
        <v>108</v>
      </c>
      <c r="F3418" s="1">
        <v>15740</v>
      </c>
      <c r="G3418" t="s">
        <v>36</v>
      </c>
      <c r="H3418" t="s">
        <v>37</v>
      </c>
      <c r="I3418" t="s">
        <v>467</v>
      </c>
    </row>
    <row r="3419" spans="1:9" x14ac:dyDescent="0.25">
      <c r="A3419" s="7">
        <v>20161</v>
      </c>
      <c r="B3419">
        <v>2018</v>
      </c>
      <c r="C3419" t="s">
        <v>284</v>
      </c>
      <c r="D3419" t="s">
        <v>3353</v>
      </c>
      <c r="E3419" t="s">
        <v>3354</v>
      </c>
      <c r="F3419" s="1">
        <v>15327.379932627526</v>
      </c>
      <c r="G3419" t="s">
        <v>36</v>
      </c>
      <c r="H3419" t="s">
        <v>264</v>
      </c>
      <c r="I3419" t="s">
        <v>461</v>
      </c>
    </row>
    <row r="3420" spans="1:9" x14ac:dyDescent="0.25">
      <c r="A3420" s="7">
        <v>30069</v>
      </c>
      <c r="B3420">
        <v>2019</v>
      </c>
      <c r="C3420" t="s">
        <v>91</v>
      </c>
      <c r="D3420" t="s">
        <v>3355</v>
      </c>
      <c r="E3420" t="s">
        <v>3356</v>
      </c>
      <c r="F3420" s="1">
        <v>15308</v>
      </c>
      <c r="G3420" t="s">
        <v>36</v>
      </c>
      <c r="H3420" t="s">
        <v>264</v>
      </c>
      <c r="I3420" t="s">
        <v>688</v>
      </c>
    </row>
    <row r="3421" spans="1:9" x14ac:dyDescent="0.25">
      <c r="A3421" s="7">
        <v>56015</v>
      </c>
      <c r="B3421">
        <v>2019</v>
      </c>
      <c r="C3421" t="s">
        <v>84</v>
      </c>
      <c r="D3421" t="s">
        <v>3357</v>
      </c>
      <c r="E3421" t="s">
        <v>3358</v>
      </c>
      <c r="F3421" s="1">
        <v>14928</v>
      </c>
      <c r="G3421" t="s">
        <v>36</v>
      </c>
      <c r="H3421" t="s">
        <v>264</v>
      </c>
      <c r="I3421" t="s">
        <v>470</v>
      </c>
    </row>
    <row r="3422" spans="1:9" x14ac:dyDescent="0.25">
      <c r="A3422" s="7">
        <v>40131</v>
      </c>
      <c r="B3422">
        <v>2018</v>
      </c>
      <c r="C3422" t="s">
        <v>194</v>
      </c>
      <c r="D3422" t="s">
        <v>3164</v>
      </c>
      <c r="E3422" t="s">
        <v>1227</v>
      </c>
      <c r="F3422" s="1">
        <v>14890.480449951876</v>
      </c>
      <c r="G3422" t="s">
        <v>36</v>
      </c>
      <c r="H3422" t="s">
        <v>264</v>
      </c>
      <c r="I3422" t="s">
        <v>461</v>
      </c>
    </row>
    <row r="3423" spans="1:9" x14ac:dyDescent="0.25">
      <c r="A3423" s="7">
        <v>48247</v>
      </c>
      <c r="B3423">
        <v>2019</v>
      </c>
      <c r="C3423" t="s">
        <v>45</v>
      </c>
      <c r="D3423" t="s">
        <v>2294</v>
      </c>
      <c r="E3423" t="s">
        <v>2295</v>
      </c>
      <c r="F3423" s="1">
        <v>14755</v>
      </c>
      <c r="G3423" t="s">
        <v>36</v>
      </c>
      <c r="H3423" t="s">
        <v>264</v>
      </c>
      <c r="I3423" t="s">
        <v>265</v>
      </c>
    </row>
    <row r="3424" spans="1:9" x14ac:dyDescent="0.25">
      <c r="A3424" s="7">
        <v>6069</v>
      </c>
      <c r="B3424">
        <v>2019</v>
      </c>
      <c r="C3424" t="s">
        <v>39</v>
      </c>
      <c r="D3424" t="s">
        <v>351</v>
      </c>
      <c r="E3424" t="s">
        <v>352</v>
      </c>
      <c r="F3424" s="1">
        <v>14543</v>
      </c>
      <c r="G3424" t="s">
        <v>454</v>
      </c>
      <c r="H3424" t="s">
        <v>455</v>
      </c>
      <c r="I3424" t="s">
        <v>456</v>
      </c>
    </row>
    <row r="3425" spans="1:9" x14ac:dyDescent="0.25">
      <c r="A3425" s="7">
        <v>35031</v>
      </c>
      <c r="B3425">
        <v>2019</v>
      </c>
      <c r="C3425" t="s">
        <v>266</v>
      </c>
      <c r="D3425" t="s">
        <v>3215</v>
      </c>
      <c r="E3425" t="s">
        <v>1282</v>
      </c>
      <c r="F3425" s="1">
        <v>14183</v>
      </c>
      <c r="G3425" t="s">
        <v>36</v>
      </c>
      <c r="H3425" t="s">
        <v>264</v>
      </c>
      <c r="I3425" t="s">
        <v>269</v>
      </c>
    </row>
    <row r="3426" spans="1:9" x14ac:dyDescent="0.25">
      <c r="A3426" s="7">
        <v>30011</v>
      </c>
      <c r="B3426">
        <v>2019</v>
      </c>
      <c r="C3426" t="s">
        <v>91</v>
      </c>
      <c r="D3426" t="s">
        <v>2597</v>
      </c>
      <c r="E3426" t="s">
        <v>3359</v>
      </c>
      <c r="F3426" s="1">
        <v>13890</v>
      </c>
      <c r="G3426" t="s">
        <v>36</v>
      </c>
      <c r="H3426" t="s">
        <v>264</v>
      </c>
      <c r="I3426" t="s">
        <v>688</v>
      </c>
    </row>
    <row r="3427" spans="1:9" x14ac:dyDescent="0.25">
      <c r="A3427" s="7">
        <v>54107</v>
      </c>
      <c r="B3427">
        <v>2018</v>
      </c>
      <c r="C3427" t="s">
        <v>94</v>
      </c>
      <c r="D3427" t="s">
        <v>3200</v>
      </c>
      <c r="E3427" t="s">
        <v>3201</v>
      </c>
      <c r="F3427" s="1">
        <v>13223.411333012513</v>
      </c>
      <c r="G3427" t="s">
        <v>36</v>
      </c>
      <c r="H3427" t="s">
        <v>264</v>
      </c>
      <c r="I3427" t="s">
        <v>461</v>
      </c>
    </row>
    <row r="3428" spans="1:9" x14ac:dyDescent="0.25">
      <c r="A3428" s="7">
        <v>54105</v>
      </c>
      <c r="B3428">
        <v>2018</v>
      </c>
      <c r="C3428" t="s">
        <v>94</v>
      </c>
      <c r="D3428" t="s">
        <v>3171</v>
      </c>
      <c r="E3428" t="s">
        <v>3172</v>
      </c>
      <c r="F3428" s="1">
        <v>13025.818876323388</v>
      </c>
      <c r="G3428" t="s">
        <v>36</v>
      </c>
      <c r="H3428" t="s">
        <v>264</v>
      </c>
      <c r="I3428" t="s">
        <v>461</v>
      </c>
    </row>
    <row r="3429" spans="1:9" x14ac:dyDescent="0.25">
      <c r="A3429" s="7">
        <v>39163</v>
      </c>
      <c r="B3429">
        <v>2019</v>
      </c>
      <c r="C3429" t="s">
        <v>65</v>
      </c>
      <c r="D3429" t="s">
        <v>1237</v>
      </c>
      <c r="E3429" t="s">
        <v>1238</v>
      </c>
      <c r="F3429" s="1">
        <v>12247</v>
      </c>
      <c r="G3429" t="s">
        <v>36</v>
      </c>
      <c r="H3429" t="s">
        <v>37</v>
      </c>
      <c r="I3429" t="s">
        <v>467</v>
      </c>
    </row>
    <row r="3430" spans="1:9" x14ac:dyDescent="0.25">
      <c r="A3430" s="7">
        <v>40005</v>
      </c>
      <c r="B3430">
        <v>2018</v>
      </c>
      <c r="C3430" t="s">
        <v>194</v>
      </c>
      <c r="D3430" t="s">
        <v>1759</v>
      </c>
      <c r="E3430" t="s">
        <v>1760</v>
      </c>
      <c r="F3430" s="1">
        <v>11693.306965832531</v>
      </c>
      <c r="G3430" t="s">
        <v>36</v>
      </c>
      <c r="H3430" t="s">
        <v>264</v>
      </c>
      <c r="I3430" t="s">
        <v>461</v>
      </c>
    </row>
    <row r="3431" spans="1:9" x14ac:dyDescent="0.25">
      <c r="A3431" s="7">
        <v>40097</v>
      </c>
      <c r="B3431">
        <v>2018</v>
      </c>
      <c r="C3431" t="s">
        <v>194</v>
      </c>
      <c r="D3431" t="s">
        <v>3214</v>
      </c>
      <c r="E3431" t="s">
        <v>403</v>
      </c>
      <c r="F3431" s="1">
        <v>11012.083974975938</v>
      </c>
      <c r="G3431" t="s">
        <v>36</v>
      </c>
      <c r="H3431" t="s">
        <v>264</v>
      </c>
      <c r="I3431" t="s">
        <v>461</v>
      </c>
    </row>
    <row r="3432" spans="1:9" x14ac:dyDescent="0.25">
      <c r="A3432" s="7">
        <v>39093</v>
      </c>
      <c r="B3432">
        <v>2019</v>
      </c>
      <c r="C3432" t="s">
        <v>65</v>
      </c>
      <c r="D3432" t="s">
        <v>1966</v>
      </c>
      <c r="E3432" t="s">
        <v>1967</v>
      </c>
      <c r="F3432" s="1">
        <v>44381</v>
      </c>
      <c r="G3432" t="s">
        <v>259</v>
      </c>
      <c r="H3432" t="s">
        <v>462</v>
      </c>
      <c r="I3432" t="s">
        <v>467</v>
      </c>
    </row>
    <row r="3433" spans="1:9" x14ac:dyDescent="0.25">
      <c r="A3433" s="7">
        <v>39009</v>
      </c>
      <c r="B3433">
        <v>2019</v>
      </c>
      <c r="C3433" t="s">
        <v>65</v>
      </c>
      <c r="D3433" t="s">
        <v>3184</v>
      </c>
      <c r="E3433" t="s">
        <v>3185</v>
      </c>
      <c r="F3433" s="1">
        <v>10440</v>
      </c>
      <c r="G3433" t="s">
        <v>36</v>
      </c>
      <c r="H3433" t="s">
        <v>37</v>
      </c>
      <c r="I3433" t="s">
        <v>467</v>
      </c>
    </row>
    <row r="3434" spans="1:9" x14ac:dyDescent="0.25">
      <c r="A3434" s="7">
        <v>39139</v>
      </c>
      <c r="B3434">
        <v>2019</v>
      </c>
      <c r="C3434" t="s">
        <v>65</v>
      </c>
      <c r="D3434" t="s">
        <v>686</v>
      </c>
      <c r="E3434" t="s">
        <v>3131</v>
      </c>
      <c r="F3434" s="1">
        <v>42160</v>
      </c>
      <c r="G3434" t="s">
        <v>259</v>
      </c>
      <c r="H3434" t="s">
        <v>462</v>
      </c>
      <c r="I3434" t="s">
        <v>467</v>
      </c>
    </row>
    <row r="3435" spans="1:9" x14ac:dyDescent="0.25">
      <c r="A3435" s="7">
        <v>39077</v>
      </c>
      <c r="B3435">
        <v>2019</v>
      </c>
      <c r="C3435" t="s">
        <v>65</v>
      </c>
      <c r="D3435" t="s">
        <v>289</v>
      </c>
      <c r="E3435" t="s">
        <v>2634</v>
      </c>
      <c r="F3435" s="1">
        <v>41871</v>
      </c>
      <c r="G3435" t="s">
        <v>259</v>
      </c>
      <c r="H3435" t="s">
        <v>462</v>
      </c>
      <c r="I3435" t="s">
        <v>467</v>
      </c>
    </row>
    <row r="3436" spans="1:9" x14ac:dyDescent="0.25">
      <c r="A3436" s="7" t="e">
        <v>#N/A</v>
      </c>
      <c r="B3436">
        <v>2019</v>
      </c>
      <c r="C3436" t="s">
        <v>45</v>
      </c>
      <c r="D3436" t="s">
        <v>3169</v>
      </c>
      <c r="E3436" t="s">
        <v>3170</v>
      </c>
      <c r="F3436" s="1">
        <v>40246</v>
      </c>
      <c r="G3436" t="s">
        <v>259</v>
      </c>
      <c r="H3436" t="s">
        <v>462</v>
      </c>
      <c r="I3436" t="s">
        <v>265</v>
      </c>
    </row>
    <row r="3437" spans="1:9" x14ac:dyDescent="0.25">
      <c r="A3437" s="7">
        <v>40055</v>
      </c>
      <c r="B3437">
        <v>2018</v>
      </c>
      <c r="C3437" t="s">
        <v>194</v>
      </c>
      <c r="D3437" t="s">
        <v>3350</v>
      </c>
      <c r="E3437" t="s">
        <v>3337</v>
      </c>
      <c r="F3437" s="1">
        <v>40024.984706853946</v>
      </c>
      <c r="G3437" t="s">
        <v>259</v>
      </c>
      <c r="H3437" t="s">
        <v>260</v>
      </c>
      <c r="I3437" t="s">
        <v>461</v>
      </c>
    </row>
    <row r="3438" spans="1:9" x14ac:dyDescent="0.25">
      <c r="A3438" s="7">
        <v>8043</v>
      </c>
      <c r="B3438">
        <v>2019</v>
      </c>
      <c r="C3438" t="s">
        <v>185</v>
      </c>
      <c r="D3438" t="s">
        <v>3216</v>
      </c>
      <c r="E3438" t="s">
        <v>1201</v>
      </c>
      <c r="F3438" s="1">
        <v>39869</v>
      </c>
      <c r="G3438" t="s">
        <v>259</v>
      </c>
      <c r="H3438" t="s">
        <v>260</v>
      </c>
      <c r="I3438" t="s">
        <v>272</v>
      </c>
    </row>
    <row r="3439" spans="1:9" x14ac:dyDescent="0.25">
      <c r="A3439" s="7">
        <v>22095</v>
      </c>
      <c r="B3439">
        <v>2018</v>
      </c>
      <c r="C3439" t="s">
        <v>127</v>
      </c>
      <c r="D3439" t="s">
        <v>201</v>
      </c>
      <c r="E3439" t="s">
        <v>202</v>
      </c>
      <c r="F3439" s="1">
        <v>37699.328823608375</v>
      </c>
      <c r="G3439" t="s">
        <v>259</v>
      </c>
      <c r="H3439" t="s">
        <v>260</v>
      </c>
      <c r="I3439" t="s">
        <v>461</v>
      </c>
    </row>
    <row r="3440" spans="1:9" x14ac:dyDescent="0.25">
      <c r="A3440" s="7">
        <v>30073</v>
      </c>
      <c r="B3440">
        <v>2019</v>
      </c>
      <c r="C3440" t="s">
        <v>91</v>
      </c>
      <c r="D3440" t="s">
        <v>2944</v>
      </c>
      <c r="E3440" t="s">
        <v>2945</v>
      </c>
      <c r="F3440" s="1">
        <v>37395</v>
      </c>
      <c r="G3440" t="s">
        <v>259</v>
      </c>
      <c r="H3440" t="s">
        <v>260</v>
      </c>
      <c r="I3440" t="s">
        <v>688</v>
      </c>
    </row>
    <row r="3441" spans="1:9" x14ac:dyDescent="0.25">
      <c r="A3441" s="7">
        <v>48055</v>
      </c>
      <c r="B3441">
        <v>2019</v>
      </c>
      <c r="C3441" t="s">
        <v>45</v>
      </c>
      <c r="D3441" t="s">
        <v>1657</v>
      </c>
      <c r="E3441" t="s">
        <v>1658</v>
      </c>
      <c r="F3441" s="1">
        <v>34810</v>
      </c>
      <c r="G3441" t="s">
        <v>259</v>
      </c>
      <c r="H3441" t="s">
        <v>462</v>
      </c>
      <c r="I3441" t="s">
        <v>265</v>
      </c>
    </row>
    <row r="3442" spans="1:9" x14ac:dyDescent="0.25">
      <c r="A3442" s="7">
        <v>20203</v>
      </c>
      <c r="B3442">
        <v>2018</v>
      </c>
      <c r="C3442" t="s">
        <v>284</v>
      </c>
      <c r="D3442" t="s">
        <v>1608</v>
      </c>
      <c r="E3442" t="s">
        <v>2603</v>
      </c>
      <c r="F3442">
        <v>33505.519821128852</v>
      </c>
      <c r="G3442" t="s">
        <v>259</v>
      </c>
      <c r="H3442" t="s">
        <v>260</v>
      </c>
      <c r="I3442" t="s">
        <v>461</v>
      </c>
    </row>
    <row r="3443" spans="1:9" x14ac:dyDescent="0.25">
      <c r="A3443" s="7">
        <v>42129</v>
      </c>
      <c r="B3443">
        <v>2019</v>
      </c>
      <c r="C3443" t="s">
        <v>26</v>
      </c>
      <c r="D3443" t="s">
        <v>1117</v>
      </c>
      <c r="E3443" t="s">
        <v>1118</v>
      </c>
      <c r="F3443" s="1">
        <v>10056.530000000001</v>
      </c>
      <c r="G3443" t="s">
        <v>454</v>
      </c>
      <c r="H3443" t="s">
        <v>264</v>
      </c>
      <c r="I3443" t="s">
        <v>261</v>
      </c>
    </row>
    <row r="3444" spans="1:9" x14ac:dyDescent="0.25">
      <c r="A3444" s="7">
        <v>42073</v>
      </c>
      <c r="B3444">
        <v>2019</v>
      </c>
      <c r="C3444" t="s">
        <v>26</v>
      </c>
      <c r="D3444" t="s">
        <v>854</v>
      </c>
      <c r="E3444" t="s">
        <v>1752</v>
      </c>
      <c r="F3444" s="1">
        <v>9604</v>
      </c>
      <c r="G3444" t="s">
        <v>454</v>
      </c>
      <c r="H3444" t="s">
        <v>264</v>
      </c>
      <c r="I3444" t="s">
        <v>261</v>
      </c>
    </row>
    <row r="3445" spans="1:9" x14ac:dyDescent="0.25">
      <c r="A3445" s="7">
        <v>20121</v>
      </c>
      <c r="B3445">
        <v>2018</v>
      </c>
      <c r="C3445" t="s">
        <v>284</v>
      </c>
      <c r="D3445" t="s">
        <v>2098</v>
      </c>
      <c r="E3445" t="s">
        <v>2661</v>
      </c>
      <c r="F3445">
        <v>31473.319625419826</v>
      </c>
      <c r="G3445" t="s">
        <v>259</v>
      </c>
      <c r="H3445" t="s">
        <v>260</v>
      </c>
      <c r="I3445" t="s">
        <v>461</v>
      </c>
    </row>
    <row r="3446" spans="1:9" x14ac:dyDescent="0.25">
      <c r="A3446" s="7">
        <v>48061</v>
      </c>
      <c r="B3446">
        <v>2019</v>
      </c>
      <c r="C3446" t="s">
        <v>45</v>
      </c>
      <c r="D3446" t="s">
        <v>592</v>
      </c>
      <c r="E3446" t="s">
        <v>593</v>
      </c>
      <c r="F3446" s="1">
        <v>31163</v>
      </c>
      <c r="G3446" t="s">
        <v>259</v>
      </c>
      <c r="H3446" t="s">
        <v>462</v>
      </c>
      <c r="I3446" t="s">
        <v>265</v>
      </c>
    </row>
    <row r="3447" spans="1:9" x14ac:dyDescent="0.25">
      <c r="A3447" s="7">
        <v>40035</v>
      </c>
      <c r="B3447">
        <v>2018</v>
      </c>
      <c r="C3447" t="s">
        <v>194</v>
      </c>
      <c r="D3447" t="s">
        <v>3351</v>
      </c>
      <c r="E3447" t="s">
        <v>3352</v>
      </c>
      <c r="F3447" s="1">
        <v>28546.558802490264</v>
      </c>
      <c r="G3447" t="s">
        <v>259</v>
      </c>
      <c r="H3447" t="s">
        <v>260</v>
      </c>
      <c r="I3447" t="s">
        <v>461</v>
      </c>
    </row>
    <row r="3448" spans="1:9" x14ac:dyDescent="0.25">
      <c r="A3448" s="7">
        <v>48257</v>
      </c>
      <c r="B3448">
        <v>2019</v>
      </c>
      <c r="C3448" t="s">
        <v>45</v>
      </c>
      <c r="D3448" t="s">
        <v>437</v>
      </c>
      <c r="E3448" t="s">
        <v>438</v>
      </c>
      <c r="F3448" s="1">
        <v>27339</v>
      </c>
      <c r="G3448" t="s">
        <v>259</v>
      </c>
      <c r="H3448" t="s">
        <v>462</v>
      </c>
      <c r="I3448" t="s">
        <v>265</v>
      </c>
    </row>
    <row r="3449" spans="1:9" x14ac:dyDescent="0.25">
      <c r="A3449" s="7">
        <v>22125</v>
      </c>
      <c r="B3449">
        <v>2018</v>
      </c>
      <c r="C3449" t="s">
        <v>127</v>
      </c>
      <c r="D3449" t="s">
        <v>3345</v>
      </c>
      <c r="E3449" t="s">
        <v>3346</v>
      </c>
      <c r="F3449" s="1">
        <v>27043.713651061971</v>
      </c>
      <c r="G3449" t="s">
        <v>259</v>
      </c>
      <c r="H3449" t="s">
        <v>260</v>
      </c>
      <c r="I3449" t="s">
        <v>461</v>
      </c>
    </row>
    <row r="3450" spans="1:9" x14ac:dyDescent="0.25">
      <c r="A3450" s="7">
        <v>6071</v>
      </c>
      <c r="B3450">
        <v>2019</v>
      </c>
      <c r="C3450" t="s">
        <v>39</v>
      </c>
      <c r="D3450" t="s">
        <v>101</v>
      </c>
      <c r="E3450" t="s">
        <v>102</v>
      </c>
      <c r="F3450" s="1">
        <v>26980</v>
      </c>
      <c r="G3450" t="s">
        <v>259</v>
      </c>
      <c r="H3450" t="s">
        <v>260</v>
      </c>
      <c r="I3450" t="s">
        <v>456</v>
      </c>
    </row>
    <row r="3451" spans="1:9" x14ac:dyDescent="0.25">
      <c r="A3451" s="7">
        <v>48343</v>
      </c>
      <c r="B3451">
        <v>2019</v>
      </c>
      <c r="C3451" t="s">
        <v>45</v>
      </c>
      <c r="D3451" t="s">
        <v>1938</v>
      </c>
      <c r="E3451" t="s">
        <v>3051</v>
      </c>
      <c r="F3451" s="1">
        <v>26641</v>
      </c>
      <c r="G3451" t="s">
        <v>259</v>
      </c>
      <c r="H3451" t="s">
        <v>462</v>
      </c>
      <c r="I3451" t="s">
        <v>265</v>
      </c>
    </row>
    <row r="3452" spans="1:9" x14ac:dyDescent="0.25">
      <c r="A3452" s="7">
        <v>48385</v>
      </c>
      <c r="B3452">
        <v>2019</v>
      </c>
      <c r="C3452" t="s">
        <v>45</v>
      </c>
      <c r="D3452" t="s">
        <v>3280</v>
      </c>
      <c r="E3452" t="s">
        <v>3281</v>
      </c>
      <c r="F3452" s="1">
        <v>26460</v>
      </c>
      <c r="G3452" t="s">
        <v>259</v>
      </c>
      <c r="H3452" t="s">
        <v>462</v>
      </c>
      <c r="I3452" t="s">
        <v>265</v>
      </c>
    </row>
    <row r="3453" spans="1:9" x14ac:dyDescent="0.25">
      <c r="A3453" s="7">
        <v>39073</v>
      </c>
      <c r="B3453">
        <v>2019</v>
      </c>
      <c r="C3453" t="s">
        <v>65</v>
      </c>
      <c r="D3453" t="s">
        <v>3191</v>
      </c>
      <c r="E3453" t="s">
        <v>3192</v>
      </c>
      <c r="F3453" s="1">
        <v>25570</v>
      </c>
      <c r="G3453" t="s">
        <v>259</v>
      </c>
      <c r="H3453" t="s">
        <v>462</v>
      </c>
      <c r="I3453" t="s">
        <v>467</v>
      </c>
    </row>
    <row r="3454" spans="1:9" x14ac:dyDescent="0.25">
      <c r="A3454" s="7">
        <v>39143</v>
      </c>
      <c r="B3454">
        <v>2019</v>
      </c>
      <c r="C3454" t="s">
        <v>65</v>
      </c>
      <c r="D3454" t="s">
        <v>1471</v>
      </c>
      <c r="E3454" t="s">
        <v>1472</v>
      </c>
      <c r="F3454" s="1">
        <v>25220</v>
      </c>
      <c r="G3454" t="s">
        <v>259</v>
      </c>
      <c r="H3454" t="s">
        <v>462</v>
      </c>
      <c r="I3454" t="s">
        <v>467</v>
      </c>
    </row>
    <row r="3455" spans="1:9" x14ac:dyDescent="0.25">
      <c r="A3455" s="7">
        <v>20113</v>
      </c>
      <c r="B3455">
        <v>2018</v>
      </c>
      <c r="C3455" t="s">
        <v>284</v>
      </c>
      <c r="D3455" t="s">
        <v>2202</v>
      </c>
      <c r="E3455" t="s">
        <v>2203</v>
      </c>
      <c r="F3455">
        <v>24705.684001679572</v>
      </c>
      <c r="G3455" t="s">
        <v>259</v>
      </c>
      <c r="H3455" t="s">
        <v>260</v>
      </c>
      <c r="I3455" t="s">
        <v>461</v>
      </c>
    </row>
    <row r="3456" spans="1:9" x14ac:dyDescent="0.25">
      <c r="A3456" s="7">
        <v>20087</v>
      </c>
      <c r="B3456">
        <v>2018</v>
      </c>
      <c r="C3456" t="s">
        <v>284</v>
      </c>
      <c r="D3456" t="s">
        <v>66</v>
      </c>
      <c r="E3456" t="s">
        <v>3363</v>
      </c>
      <c r="F3456" s="1">
        <v>9539.0360322425404</v>
      </c>
      <c r="G3456" t="s">
        <v>36</v>
      </c>
      <c r="H3456" t="s">
        <v>264</v>
      </c>
      <c r="I3456" t="s">
        <v>461</v>
      </c>
    </row>
    <row r="3457" spans="1:9" x14ac:dyDescent="0.25">
      <c r="A3457" s="7">
        <v>48347</v>
      </c>
      <c r="B3457">
        <v>2019</v>
      </c>
      <c r="C3457" t="s">
        <v>45</v>
      </c>
      <c r="D3457" t="s">
        <v>1516</v>
      </c>
      <c r="E3457" t="s">
        <v>1517</v>
      </c>
      <c r="F3457" s="1">
        <v>9393</v>
      </c>
      <c r="G3457" t="s">
        <v>36</v>
      </c>
      <c r="H3457" t="s">
        <v>264</v>
      </c>
      <c r="I3457" t="s">
        <v>265</v>
      </c>
    </row>
    <row r="3458" spans="1:9" x14ac:dyDescent="0.25">
      <c r="A3458" s="7">
        <v>54035</v>
      </c>
      <c r="B3458">
        <v>2018</v>
      </c>
      <c r="C3458" t="s">
        <v>94</v>
      </c>
      <c r="D3458" t="s">
        <v>2758</v>
      </c>
      <c r="E3458" t="s">
        <v>2759</v>
      </c>
      <c r="F3458" s="1">
        <v>9392.731021414822</v>
      </c>
      <c r="G3458" t="s">
        <v>36</v>
      </c>
      <c r="H3458" t="s">
        <v>264</v>
      </c>
      <c r="I3458" t="s">
        <v>461</v>
      </c>
    </row>
    <row r="3459" spans="1:9" x14ac:dyDescent="0.25">
      <c r="A3459" s="7">
        <v>20013</v>
      </c>
      <c r="B3459">
        <v>2018</v>
      </c>
      <c r="C3459" t="s">
        <v>284</v>
      </c>
      <c r="D3459" t="s">
        <v>2018</v>
      </c>
      <c r="E3459" t="s">
        <v>3364</v>
      </c>
      <c r="F3459" s="1">
        <v>9207.2859119345521</v>
      </c>
      <c r="G3459" t="s">
        <v>36</v>
      </c>
      <c r="H3459" t="s">
        <v>264</v>
      </c>
      <c r="I3459" t="s">
        <v>461</v>
      </c>
    </row>
    <row r="3460" spans="1:9" x14ac:dyDescent="0.25">
      <c r="A3460" s="7">
        <v>22069</v>
      </c>
      <c r="B3460">
        <v>2018</v>
      </c>
      <c r="C3460" t="s">
        <v>127</v>
      </c>
      <c r="D3460" t="s">
        <v>2791</v>
      </c>
      <c r="E3460" t="s">
        <v>2792</v>
      </c>
      <c r="F3460" s="1">
        <v>8893.8941289701634</v>
      </c>
      <c r="G3460" t="s">
        <v>36</v>
      </c>
      <c r="H3460" t="s">
        <v>264</v>
      </c>
      <c r="I3460" t="s">
        <v>461</v>
      </c>
    </row>
    <row r="3461" spans="1:9" x14ac:dyDescent="0.25">
      <c r="A3461" s="7">
        <v>8039</v>
      </c>
      <c r="B3461">
        <v>2019</v>
      </c>
      <c r="C3461" t="s">
        <v>185</v>
      </c>
      <c r="D3461" t="s">
        <v>3365</v>
      </c>
      <c r="E3461" t="s">
        <v>3366</v>
      </c>
      <c r="F3461" s="1">
        <v>8883</v>
      </c>
      <c r="G3461" t="s">
        <v>36</v>
      </c>
      <c r="H3461" t="s">
        <v>37</v>
      </c>
      <c r="I3461" t="s">
        <v>272</v>
      </c>
    </row>
    <row r="3462" spans="1:9" x14ac:dyDescent="0.25">
      <c r="A3462" s="7">
        <v>6071</v>
      </c>
      <c r="B3462">
        <v>2019</v>
      </c>
      <c r="C3462" t="s">
        <v>39</v>
      </c>
      <c r="D3462" t="s">
        <v>101</v>
      </c>
      <c r="E3462" t="s">
        <v>102</v>
      </c>
      <c r="F3462" s="1">
        <v>8791</v>
      </c>
      <c r="G3462" t="s">
        <v>454</v>
      </c>
      <c r="H3462" t="s">
        <v>455</v>
      </c>
      <c r="I3462" t="s">
        <v>456</v>
      </c>
    </row>
    <row r="3463" spans="1:9" x14ac:dyDescent="0.25">
      <c r="A3463" s="7">
        <v>6067</v>
      </c>
      <c r="B3463">
        <v>2019</v>
      </c>
      <c r="C3463" t="s">
        <v>39</v>
      </c>
      <c r="D3463" t="s">
        <v>345</v>
      </c>
      <c r="E3463" t="s">
        <v>346</v>
      </c>
      <c r="F3463" s="1">
        <v>8746</v>
      </c>
      <c r="G3463" t="s">
        <v>454</v>
      </c>
      <c r="H3463" t="s">
        <v>455</v>
      </c>
      <c r="I3463" t="s">
        <v>456</v>
      </c>
    </row>
    <row r="3464" spans="1:9" x14ac:dyDescent="0.25">
      <c r="A3464" s="7">
        <v>20135</v>
      </c>
      <c r="B3464">
        <v>2018</v>
      </c>
      <c r="C3464" t="s">
        <v>284</v>
      </c>
      <c r="D3464" t="s">
        <v>1604</v>
      </c>
      <c r="E3464" t="s">
        <v>1605</v>
      </c>
      <c r="F3464">
        <v>24394.017839682281</v>
      </c>
      <c r="G3464" t="s">
        <v>259</v>
      </c>
      <c r="H3464" t="s">
        <v>260</v>
      </c>
      <c r="I3464" t="s">
        <v>461</v>
      </c>
    </row>
    <row r="3465" spans="1:9" x14ac:dyDescent="0.25">
      <c r="A3465" s="7">
        <v>54099</v>
      </c>
      <c r="B3465">
        <v>2018</v>
      </c>
      <c r="C3465" t="s">
        <v>94</v>
      </c>
      <c r="D3465" t="s">
        <v>2757</v>
      </c>
      <c r="E3465" t="s">
        <v>1266</v>
      </c>
      <c r="F3465" s="1">
        <v>8373.6165483638106</v>
      </c>
      <c r="G3465" t="s">
        <v>36</v>
      </c>
      <c r="H3465" t="s">
        <v>264</v>
      </c>
      <c r="I3465" t="s">
        <v>461</v>
      </c>
    </row>
    <row r="3466" spans="1:9" x14ac:dyDescent="0.25">
      <c r="A3466" s="7">
        <v>20061</v>
      </c>
      <c r="B3466">
        <v>2018</v>
      </c>
      <c r="C3466" t="s">
        <v>284</v>
      </c>
      <c r="D3466" t="s">
        <v>3367</v>
      </c>
      <c r="E3466" t="s">
        <v>3368</v>
      </c>
      <c r="F3466" s="1">
        <v>8299.4105810875844</v>
      </c>
      <c r="G3466" t="s">
        <v>36</v>
      </c>
      <c r="H3466" t="s">
        <v>264</v>
      </c>
      <c r="I3466" t="s">
        <v>461</v>
      </c>
    </row>
    <row r="3467" spans="1:9" x14ac:dyDescent="0.25">
      <c r="A3467" s="7">
        <v>30111</v>
      </c>
      <c r="B3467">
        <v>2019</v>
      </c>
      <c r="C3467" t="s">
        <v>91</v>
      </c>
      <c r="D3467" t="s">
        <v>1813</v>
      </c>
      <c r="E3467" t="s">
        <v>1814</v>
      </c>
      <c r="F3467" s="1">
        <v>7915</v>
      </c>
      <c r="G3467" t="s">
        <v>36</v>
      </c>
      <c r="H3467" t="s">
        <v>264</v>
      </c>
      <c r="I3467" t="s">
        <v>688</v>
      </c>
    </row>
    <row r="3468" spans="1:9" x14ac:dyDescent="0.25">
      <c r="A3468" s="7">
        <v>30033</v>
      </c>
      <c r="B3468">
        <v>2019</v>
      </c>
      <c r="C3468" t="s">
        <v>91</v>
      </c>
      <c r="D3468" t="s">
        <v>596</v>
      </c>
      <c r="E3468" t="s">
        <v>3369</v>
      </c>
      <c r="F3468" s="1">
        <v>7232</v>
      </c>
      <c r="G3468" t="s">
        <v>36</v>
      </c>
      <c r="H3468" t="s">
        <v>264</v>
      </c>
      <c r="I3468" t="s">
        <v>688</v>
      </c>
    </row>
    <row r="3469" spans="1:9" x14ac:dyDescent="0.25">
      <c r="A3469" s="7">
        <v>6001</v>
      </c>
      <c r="B3469">
        <v>2019</v>
      </c>
      <c r="C3469" t="s">
        <v>39</v>
      </c>
      <c r="D3469" t="s">
        <v>1241</v>
      </c>
      <c r="E3469" t="s">
        <v>1242</v>
      </c>
      <c r="F3469" s="1">
        <v>7038</v>
      </c>
      <c r="G3469" t="s">
        <v>454</v>
      </c>
      <c r="H3469" t="s">
        <v>455</v>
      </c>
      <c r="I3469" t="s">
        <v>456</v>
      </c>
    </row>
    <row r="3470" spans="1:9" x14ac:dyDescent="0.25">
      <c r="A3470" s="7">
        <v>48491</v>
      </c>
      <c r="B3470">
        <v>2019</v>
      </c>
      <c r="C3470" t="s">
        <v>45</v>
      </c>
      <c r="D3470" t="s">
        <v>1283</v>
      </c>
      <c r="E3470" t="s">
        <v>3290</v>
      </c>
      <c r="F3470" s="1">
        <v>7034</v>
      </c>
      <c r="G3470" t="s">
        <v>36</v>
      </c>
      <c r="H3470" t="s">
        <v>264</v>
      </c>
      <c r="I3470" t="s">
        <v>265</v>
      </c>
    </row>
    <row r="3471" spans="1:9" x14ac:dyDescent="0.25">
      <c r="A3471" s="7">
        <v>20041</v>
      </c>
      <c r="B3471">
        <v>2018</v>
      </c>
      <c r="C3471" t="s">
        <v>284</v>
      </c>
      <c r="D3471" t="s">
        <v>2426</v>
      </c>
      <c r="E3471" t="s">
        <v>3370</v>
      </c>
      <c r="F3471" s="1">
        <v>6475.1963877526468</v>
      </c>
      <c r="G3471" t="s">
        <v>36</v>
      </c>
      <c r="H3471" t="s">
        <v>264</v>
      </c>
      <c r="I3471" t="s">
        <v>461</v>
      </c>
    </row>
    <row r="3472" spans="1:9" x14ac:dyDescent="0.25">
      <c r="A3472" s="7">
        <v>42005</v>
      </c>
      <c r="B3472">
        <v>2019</v>
      </c>
      <c r="C3472" t="s">
        <v>26</v>
      </c>
      <c r="D3472" t="s">
        <v>1088</v>
      </c>
      <c r="E3472" t="s">
        <v>1089</v>
      </c>
      <c r="F3472" s="1">
        <v>6279.8099999999949</v>
      </c>
      <c r="G3472" t="s">
        <v>454</v>
      </c>
      <c r="H3472" t="s">
        <v>264</v>
      </c>
      <c r="I3472" t="s">
        <v>261</v>
      </c>
    </row>
    <row r="3473" spans="1:9" x14ac:dyDescent="0.25">
      <c r="A3473" s="7">
        <v>20099</v>
      </c>
      <c r="B3473">
        <v>2018</v>
      </c>
      <c r="C3473" t="s">
        <v>284</v>
      </c>
      <c r="D3473" t="s">
        <v>2836</v>
      </c>
      <c r="E3473" t="s">
        <v>2837</v>
      </c>
      <c r="F3473" s="1">
        <v>6269.0812078922045</v>
      </c>
      <c r="G3473" t="s">
        <v>36</v>
      </c>
      <c r="H3473" t="s">
        <v>264</v>
      </c>
      <c r="I3473" t="s">
        <v>461</v>
      </c>
    </row>
    <row r="3474" spans="1:9" x14ac:dyDescent="0.25">
      <c r="A3474" s="7">
        <v>8115</v>
      </c>
      <c r="B3474">
        <v>2019</v>
      </c>
      <c r="C3474" t="s">
        <v>185</v>
      </c>
      <c r="D3474" t="s">
        <v>3360</v>
      </c>
      <c r="E3474" t="s">
        <v>3361</v>
      </c>
      <c r="F3474" s="1">
        <v>23751</v>
      </c>
      <c r="G3474" t="s">
        <v>259</v>
      </c>
      <c r="H3474" t="s">
        <v>260</v>
      </c>
      <c r="I3474" t="s">
        <v>272</v>
      </c>
    </row>
    <row r="3475" spans="1:9" x14ac:dyDescent="0.25">
      <c r="A3475" s="7">
        <v>6113</v>
      </c>
      <c r="B3475">
        <v>2019</v>
      </c>
      <c r="C3475" t="s">
        <v>39</v>
      </c>
      <c r="D3475" t="s">
        <v>1709</v>
      </c>
      <c r="E3475" t="s">
        <v>1710</v>
      </c>
      <c r="F3475" s="1">
        <v>23580</v>
      </c>
      <c r="G3475" t="s">
        <v>259</v>
      </c>
      <c r="H3475" t="s">
        <v>260</v>
      </c>
      <c r="I3475" t="s">
        <v>456</v>
      </c>
    </row>
    <row r="3476" spans="1:9" x14ac:dyDescent="0.25">
      <c r="A3476" s="7">
        <v>40033</v>
      </c>
      <c r="B3476">
        <v>2018</v>
      </c>
      <c r="C3476" t="s">
        <v>194</v>
      </c>
      <c r="D3476" t="s">
        <v>3071</v>
      </c>
      <c r="E3476" t="s">
        <v>3072</v>
      </c>
      <c r="F3476" s="1">
        <v>23247.993659973305</v>
      </c>
      <c r="G3476" t="s">
        <v>259</v>
      </c>
      <c r="H3476" t="s">
        <v>260</v>
      </c>
      <c r="I3476" t="s">
        <v>461</v>
      </c>
    </row>
    <row r="3477" spans="1:9" x14ac:dyDescent="0.25">
      <c r="A3477" s="7">
        <v>38075</v>
      </c>
      <c r="B3477">
        <v>2019</v>
      </c>
      <c r="C3477" t="s">
        <v>33</v>
      </c>
      <c r="D3477" s="18" t="s">
        <v>1881</v>
      </c>
      <c r="E3477" s="17" t="str">
        <f>_xlfn.CONCAT(Table1[[#This Row],[County]], " County, ", Table1[[#This Row],[State]])</f>
        <v>Renville County, ND</v>
      </c>
      <c r="F3477" s="19">
        <v>22907</v>
      </c>
      <c r="G3477" s="3" t="s">
        <v>259</v>
      </c>
      <c r="H3477" t="s">
        <v>3705</v>
      </c>
      <c r="I3477" t="s">
        <v>38</v>
      </c>
    </row>
    <row r="3478" spans="1:9" x14ac:dyDescent="0.25">
      <c r="A3478" s="7">
        <v>30095</v>
      </c>
      <c r="B3478">
        <v>2019</v>
      </c>
      <c r="C3478" t="s">
        <v>91</v>
      </c>
      <c r="D3478" t="s">
        <v>2874</v>
      </c>
      <c r="E3478" t="s">
        <v>2875</v>
      </c>
      <c r="F3478" s="1">
        <v>22703</v>
      </c>
      <c r="G3478" t="s">
        <v>259</v>
      </c>
      <c r="H3478" t="s">
        <v>260</v>
      </c>
      <c r="I3478" t="s">
        <v>688</v>
      </c>
    </row>
    <row r="3479" spans="1:9" x14ac:dyDescent="0.25">
      <c r="A3479" s="7">
        <v>6069</v>
      </c>
      <c r="B3479">
        <v>2019</v>
      </c>
      <c r="C3479" t="s">
        <v>39</v>
      </c>
      <c r="D3479" t="s">
        <v>351</v>
      </c>
      <c r="E3479" t="s">
        <v>352</v>
      </c>
      <c r="F3479" s="1">
        <v>21456</v>
      </c>
      <c r="G3479" t="s">
        <v>259</v>
      </c>
      <c r="H3479" t="s">
        <v>260</v>
      </c>
      <c r="I3479" t="s">
        <v>456</v>
      </c>
    </row>
    <row r="3480" spans="1:9" x14ac:dyDescent="0.25">
      <c r="A3480" s="7">
        <v>22025</v>
      </c>
      <c r="B3480">
        <v>2018</v>
      </c>
      <c r="C3480" t="s">
        <v>127</v>
      </c>
      <c r="D3480" t="s">
        <v>2854</v>
      </c>
      <c r="E3480" t="s">
        <v>2855</v>
      </c>
      <c r="F3480" s="1">
        <v>19356.392246537653</v>
      </c>
      <c r="G3480" t="s">
        <v>259</v>
      </c>
      <c r="H3480" t="s">
        <v>260</v>
      </c>
      <c r="I3480" t="s">
        <v>461</v>
      </c>
    </row>
    <row r="3481" spans="1:9" x14ac:dyDescent="0.25">
      <c r="A3481" s="7">
        <v>56011</v>
      </c>
      <c r="B3481">
        <v>2019</v>
      </c>
      <c r="C3481" t="s">
        <v>84</v>
      </c>
      <c r="D3481" t="s">
        <v>897</v>
      </c>
      <c r="E3481" t="s">
        <v>1778</v>
      </c>
      <c r="F3481" s="1">
        <v>19048</v>
      </c>
      <c r="G3481" t="s">
        <v>259</v>
      </c>
      <c r="H3481" t="s">
        <v>260</v>
      </c>
      <c r="I3481" t="s">
        <v>470</v>
      </c>
    </row>
    <row r="3482" spans="1:9" x14ac:dyDescent="0.25">
      <c r="A3482" s="7">
        <v>22041</v>
      </c>
      <c r="B3482">
        <v>2018</v>
      </c>
      <c r="C3482" t="s">
        <v>127</v>
      </c>
      <c r="D3482" t="s">
        <v>3066</v>
      </c>
      <c r="E3482" t="s">
        <v>3067</v>
      </c>
      <c r="F3482" s="1">
        <v>18864.968790531941</v>
      </c>
      <c r="G3482" t="s">
        <v>259</v>
      </c>
      <c r="H3482" t="s">
        <v>260</v>
      </c>
      <c r="I3482" t="s">
        <v>461</v>
      </c>
    </row>
    <row r="3483" spans="1:9" x14ac:dyDescent="0.25">
      <c r="A3483" s="7">
        <v>8063</v>
      </c>
      <c r="B3483">
        <v>2019</v>
      </c>
      <c r="C3483" t="s">
        <v>185</v>
      </c>
      <c r="D3483" t="s">
        <v>3362</v>
      </c>
      <c r="E3483" t="s">
        <v>1351</v>
      </c>
      <c r="F3483" s="1">
        <v>17305</v>
      </c>
      <c r="G3483" t="s">
        <v>259</v>
      </c>
      <c r="H3483" t="s">
        <v>260</v>
      </c>
      <c r="I3483" t="s">
        <v>272</v>
      </c>
    </row>
    <row r="3484" spans="1:9" x14ac:dyDescent="0.25">
      <c r="A3484" s="7">
        <v>6085</v>
      </c>
      <c r="B3484">
        <v>2019</v>
      </c>
      <c r="C3484" t="s">
        <v>39</v>
      </c>
      <c r="D3484" t="s">
        <v>780</v>
      </c>
      <c r="E3484" t="s">
        <v>781</v>
      </c>
      <c r="F3484" s="1">
        <v>17111</v>
      </c>
      <c r="G3484" t="s">
        <v>259</v>
      </c>
      <c r="H3484" t="s">
        <v>260</v>
      </c>
      <c r="I3484" t="s">
        <v>456</v>
      </c>
    </row>
    <row r="3485" spans="1:9" x14ac:dyDescent="0.25">
      <c r="A3485" s="7">
        <v>48125</v>
      </c>
      <c r="B3485">
        <v>2019</v>
      </c>
      <c r="C3485" t="s">
        <v>45</v>
      </c>
      <c r="D3485" t="s">
        <v>2285</v>
      </c>
      <c r="E3485" t="s">
        <v>2286</v>
      </c>
      <c r="F3485" s="1">
        <v>16381</v>
      </c>
      <c r="G3485" t="s">
        <v>259</v>
      </c>
      <c r="H3485" t="s">
        <v>462</v>
      </c>
      <c r="I3485" t="s">
        <v>265</v>
      </c>
    </row>
    <row r="3486" spans="1:9" x14ac:dyDescent="0.25">
      <c r="A3486" s="7">
        <v>48327</v>
      </c>
      <c r="B3486">
        <v>2019</v>
      </c>
      <c r="C3486" t="s">
        <v>45</v>
      </c>
      <c r="D3486" t="s">
        <v>2353</v>
      </c>
      <c r="E3486" t="s">
        <v>2354</v>
      </c>
      <c r="F3486" s="1">
        <v>15444</v>
      </c>
      <c r="G3486" t="s">
        <v>259</v>
      </c>
      <c r="H3486" t="s">
        <v>462</v>
      </c>
      <c r="I3486" t="s">
        <v>265</v>
      </c>
    </row>
    <row r="3487" spans="1:9" x14ac:dyDescent="0.25">
      <c r="A3487" s="7">
        <v>39117</v>
      </c>
      <c r="B3487">
        <v>2019</v>
      </c>
      <c r="C3487" t="s">
        <v>65</v>
      </c>
      <c r="D3487" t="s">
        <v>1126</v>
      </c>
      <c r="E3487" t="s">
        <v>2949</v>
      </c>
      <c r="F3487" s="1">
        <v>14874</v>
      </c>
      <c r="G3487" t="s">
        <v>259</v>
      </c>
      <c r="H3487" t="s">
        <v>462</v>
      </c>
      <c r="I3487" t="s">
        <v>467</v>
      </c>
    </row>
    <row r="3488" spans="1:9" x14ac:dyDescent="0.25">
      <c r="A3488" s="7">
        <v>22127</v>
      </c>
      <c r="B3488">
        <v>2018</v>
      </c>
      <c r="C3488" t="s">
        <v>127</v>
      </c>
      <c r="D3488" t="s">
        <v>2784</v>
      </c>
      <c r="E3488" t="s">
        <v>2785</v>
      </c>
      <c r="F3488" s="1">
        <v>14390.683766247505</v>
      </c>
      <c r="G3488" t="s">
        <v>259</v>
      </c>
      <c r="H3488" t="s">
        <v>260</v>
      </c>
      <c r="I3488" t="s">
        <v>461</v>
      </c>
    </row>
    <row r="3489" spans="1:9" x14ac:dyDescent="0.25">
      <c r="A3489" s="7">
        <v>20173</v>
      </c>
      <c r="B3489">
        <v>2018</v>
      </c>
      <c r="C3489" t="s">
        <v>284</v>
      </c>
      <c r="D3489" t="s">
        <v>2008</v>
      </c>
      <c r="E3489" t="s">
        <v>2009</v>
      </c>
      <c r="F3489">
        <v>13326.343788188538</v>
      </c>
      <c r="G3489" t="s">
        <v>259</v>
      </c>
      <c r="H3489" t="s">
        <v>260</v>
      </c>
      <c r="I3489" t="s">
        <v>461</v>
      </c>
    </row>
    <row r="3490" spans="1:9" x14ac:dyDescent="0.25">
      <c r="A3490" s="7">
        <v>30097</v>
      </c>
      <c r="B3490">
        <v>2019</v>
      </c>
      <c r="C3490" t="s">
        <v>91</v>
      </c>
      <c r="D3490" t="s">
        <v>3371</v>
      </c>
      <c r="E3490" t="s">
        <v>3372</v>
      </c>
      <c r="F3490" s="1">
        <v>12308</v>
      </c>
      <c r="G3490" t="s">
        <v>259</v>
      </c>
      <c r="H3490" t="s">
        <v>260</v>
      </c>
      <c r="I3490" t="s">
        <v>688</v>
      </c>
    </row>
    <row r="3491" spans="1:9" x14ac:dyDescent="0.25">
      <c r="A3491" s="7">
        <v>30019</v>
      </c>
      <c r="B3491">
        <v>2019</v>
      </c>
      <c r="C3491" t="s">
        <v>91</v>
      </c>
      <c r="D3491" t="s">
        <v>3380</v>
      </c>
      <c r="E3491" t="s">
        <v>3381</v>
      </c>
      <c r="F3491" s="1">
        <v>6086</v>
      </c>
      <c r="G3491" t="s">
        <v>36</v>
      </c>
      <c r="H3491" t="s">
        <v>264</v>
      </c>
      <c r="I3491" t="s">
        <v>688</v>
      </c>
    </row>
    <row r="3492" spans="1:9" x14ac:dyDescent="0.25">
      <c r="A3492" s="7">
        <v>54005</v>
      </c>
      <c r="B3492">
        <v>2018</v>
      </c>
      <c r="C3492" t="s">
        <v>94</v>
      </c>
      <c r="D3492" t="s">
        <v>2585</v>
      </c>
      <c r="E3492" t="s">
        <v>1691</v>
      </c>
      <c r="F3492" s="1">
        <v>5942.3725036092401</v>
      </c>
      <c r="G3492" t="s">
        <v>36</v>
      </c>
      <c r="H3492" t="s">
        <v>264</v>
      </c>
      <c r="I3492" t="s">
        <v>461</v>
      </c>
    </row>
    <row r="3493" spans="1:9" x14ac:dyDescent="0.25">
      <c r="A3493" s="7">
        <v>8033</v>
      </c>
      <c r="B3493">
        <v>2019</v>
      </c>
      <c r="C3493" t="s">
        <v>185</v>
      </c>
      <c r="D3493" t="s">
        <v>1648</v>
      </c>
      <c r="E3493" t="s">
        <v>1649</v>
      </c>
      <c r="F3493" s="1">
        <v>5804</v>
      </c>
      <c r="G3493" t="s">
        <v>36</v>
      </c>
      <c r="H3493" t="s">
        <v>37</v>
      </c>
      <c r="I3493" t="s">
        <v>272</v>
      </c>
    </row>
    <row r="3494" spans="1:9" x14ac:dyDescent="0.25">
      <c r="A3494" s="7">
        <v>54053</v>
      </c>
      <c r="B3494">
        <v>2018</v>
      </c>
      <c r="C3494" t="s">
        <v>94</v>
      </c>
      <c r="D3494" t="s">
        <v>3176</v>
      </c>
      <c r="E3494" t="s">
        <v>1727</v>
      </c>
      <c r="F3494" s="1">
        <v>5489.5803206207893</v>
      </c>
      <c r="G3494" t="s">
        <v>36</v>
      </c>
      <c r="H3494" t="s">
        <v>264</v>
      </c>
      <c r="I3494" t="s">
        <v>461</v>
      </c>
    </row>
    <row r="3495" spans="1:9" x14ac:dyDescent="0.25">
      <c r="A3495" s="7">
        <v>54011</v>
      </c>
      <c r="B3495">
        <v>2018</v>
      </c>
      <c r="C3495" t="s">
        <v>94</v>
      </c>
      <c r="D3495" t="s">
        <v>3013</v>
      </c>
      <c r="E3495" t="s">
        <v>3014</v>
      </c>
      <c r="F3495" s="1">
        <v>5462.3475256030442</v>
      </c>
      <c r="G3495" t="s">
        <v>36</v>
      </c>
      <c r="H3495" t="s">
        <v>264</v>
      </c>
      <c r="I3495" t="s">
        <v>461</v>
      </c>
    </row>
    <row r="3496" spans="1:9" x14ac:dyDescent="0.25">
      <c r="A3496" s="7">
        <v>48075</v>
      </c>
      <c r="B3496">
        <v>2019</v>
      </c>
      <c r="C3496" t="s">
        <v>45</v>
      </c>
      <c r="D3496" t="s">
        <v>3382</v>
      </c>
      <c r="E3496" t="s">
        <v>3383</v>
      </c>
      <c r="F3496" s="1">
        <v>4914</v>
      </c>
      <c r="G3496" t="s">
        <v>36</v>
      </c>
      <c r="H3496" t="s">
        <v>264</v>
      </c>
      <c r="I3496" t="s">
        <v>265</v>
      </c>
    </row>
    <row r="3497" spans="1:9" x14ac:dyDescent="0.25">
      <c r="A3497" s="7">
        <v>48087</v>
      </c>
      <c r="B3497">
        <v>2019</v>
      </c>
      <c r="C3497" t="s">
        <v>45</v>
      </c>
      <c r="D3497" t="s">
        <v>3007</v>
      </c>
      <c r="E3497" t="s">
        <v>3008</v>
      </c>
      <c r="F3497" s="1">
        <v>4905</v>
      </c>
      <c r="G3497" t="s">
        <v>36</v>
      </c>
      <c r="H3497" t="s">
        <v>264</v>
      </c>
      <c r="I3497" t="s">
        <v>265</v>
      </c>
    </row>
    <row r="3498" spans="1:9" x14ac:dyDescent="0.25">
      <c r="A3498" s="7">
        <v>39143</v>
      </c>
      <c r="B3498">
        <v>2019</v>
      </c>
      <c r="C3498" t="s">
        <v>65</v>
      </c>
      <c r="D3498" t="s">
        <v>1471</v>
      </c>
      <c r="E3498" t="s">
        <v>1472</v>
      </c>
      <c r="F3498" s="1">
        <v>4762</v>
      </c>
      <c r="G3498" t="s">
        <v>36</v>
      </c>
      <c r="H3498" t="s">
        <v>37</v>
      </c>
      <c r="I3498" t="s">
        <v>467</v>
      </c>
    </row>
    <row r="3499" spans="1:9" x14ac:dyDescent="0.25">
      <c r="A3499" s="7">
        <v>54001</v>
      </c>
      <c r="B3499">
        <v>2018</v>
      </c>
      <c r="C3499" t="s">
        <v>94</v>
      </c>
      <c r="D3499" t="s">
        <v>1768</v>
      </c>
      <c r="E3499" t="s">
        <v>1769</v>
      </c>
      <c r="F3499" s="1">
        <v>4339.9445229788262</v>
      </c>
      <c r="G3499" t="s">
        <v>36</v>
      </c>
      <c r="H3499" t="s">
        <v>264</v>
      </c>
      <c r="I3499" t="s">
        <v>461</v>
      </c>
    </row>
    <row r="3500" spans="1:9" x14ac:dyDescent="0.25">
      <c r="A3500" s="7">
        <v>48453</v>
      </c>
      <c r="B3500">
        <v>2019</v>
      </c>
      <c r="C3500" t="s">
        <v>45</v>
      </c>
      <c r="D3500" t="s">
        <v>656</v>
      </c>
      <c r="E3500" t="s">
        <v>657</v>
      </c>
      <c r="F3500" s="1">
        <v>4281</v>
      </c>
      <c r="G3500" t="s">
        <v>36</v>
      </c>
      <c r="H3500" t="s">
        <v>264</v>
      </c>
      <c r="I3500" t="s">
        <v>265</v>
      </c>
    </row>
    <row r="3501" spans="1:9" x14ac:dyDescent="0.25">
      <c r="A3501" s="7">
        <v>20085</v>
      </c>
      <c r="B3501">
        <v>2018</v>
      </c>
      <c r="C3501" t="s">
        <v>284</v>
      </c>
      <c r="D3501" t="s">
        <v>670</v>
      </c>
      <c r="E3501" t="s">
        <v>3341</v>
      </c>
      <c r="F3501" s="1">
        <v>4088.8431183830608</v>
      </c>
      <c r="G3501" t="s">
        <v>36</v>
      </c>
      <c r="H3501" t="s">
        <v>264</v>
      </c>
      <c r="I3501" t="s">
        <v>461</v>
      </c>
    </row>
    <row r="3502" spans="1:9" x14ac:dyDescent="0.25">
      <c r="A3502" s="7">
        <v>8113</v>
      </c>
      <c r="B3502">
        <v>2019</v>
      </c>
      <c r="C3502" t="s">
        <v>185</v>
      </c>
      <c r="D3502" t="s">
        <v>2834</v>
      </c>
      <c r="E3502" t="s">
        <v>2835</v>
      </c>
      <c r="F3502" s="1">
        <v>4036</v>
      </c>
      <c r="G3502" t="s">
        <v>36</v>
      </c>
      <c r="H3502" t="s">
        <v>37</v>
      </c>
      <c r="I3502" t="s">
        <v>272</v>
      </c>
    </row>
    <row r="3503" spans="1:9" x14ac:dyDescent="0.25">
      <c r="A3503" s="7">
        <v>54049</v>
      </c>
      <c r="B3503">
        <v>2018</v>
      </c>
      <c r="C3503" t="s">
        <v>94</v>
      </c>
      <c r="D3503" t="s">
        <v>1646</v>
      </c>
      <c r="E3503" t="s">
        <v>550</v>
      </c>
      <c r="F3503" s="1">
        <v>4004.2970855389799</v>
      </c>
      <c r="G3503" t="s">
        <v>36</v>
      </c>
      <c r="H3503" t="s">
        <v>264</v>
      </c>
      <c r="I3503" t="s">
        <v>461</v>
      </c>
    </row>
    <row r="3504" spans="1:9" x14ac:dyDescent="0.25">
      <c r="A3504" s="7">
        <v>39085</v>
      </c>
      <c r="B3504">
        <v>2019</v>
      </c>
      <c r="C3504" t="s">
        <v>65</v>
      </c>
      <c r="D3504" t="s">
        <v>450</v>
      </c>
      <c r="E3504" t="s">
        <v>1732</v>
      </c>
      <c r="F3504" s="1">
        <v>3916</v>
      </c>
      <c r="G3504" t="s">
        <v>36</v>
      </c>
      <c r="H3504" t="s">
        <v>37</v>
      </c>
      <c r="I3504" t="s">
        <v>467</v>
      </c>
    </row>
    <row r="3505" spans="1:10" x14ac:dyDescent="0.25">
      <c r="A3505" s="7">
        <v>49017</v>
      </c>
      <c r="B3505">
        <v>2019</v>
      </c>
      <c r="C3505" t="s">
        <v>165</v>
      </c>
      <c r="D3505" t="s">
        <v>596</v>
      </c>
      <c r="E3505" t="s">
        <v>2923</v>
      </c>
      <c r="F3505" s="1">
        <v>9125</v>
      </c>
      <c r="G3505" t="s">
        <v>259</v>
      </c>
      <c r="H3505" t="s">
        <v>260</v>
      </c>
      <c r="I3505" t="s">
        <v>538</v>
      </c>
      <c r="J3505" t="s">
        <v>473</v>
      </c>
    </row>
    <row r="3506" spans="1:10" x14ac:dyDescent="0.25">
      <c r="A3506" s="7">
        <v>42051</v>
      </c>
      <c r="B3506">
        <v>2019</v>
      </c>
      <c r="C3506" t="s">
        <v>26</v>
      </c>
      <c r="D3506" t="s">
        <v>1221</v>
      </c>
      <c r="E3506" t="s">
        <v>1473</v>
      </c>
      <c r="F3506" s="1">
        <v>3503</v>
      </c>
      <c r="G3506" t="s">
        <v>454</v>
      </c>
      <c r="H3506" t="s">
        <v>264</v>
      </c>
      <c r="I3506" t="s">
        <v>261</v>
      </c>
    </row>
    <row r="3507" spans="1:10" x14ac:dyDescent="0.25">
      <c r="A3507" s="7">
        <v>42049</v>
      </c>
      <c r="B3507">
        <v>2019</v>
      </c>
      <c r="C3507" t="s">
        <v>26</v>
      </c>
      <c r="D3507" t="s">
        <v>2346</v>
      </c>
      <c r="E3507" t="s">
        <v>2950</v>
      </c>
      <c r="F3507" s="1">
        <v>3481.7900000000004</v>
      </c>
      <c r="G3507" t="s">
        <v>454</v>
      </c>
      <c r="H3507" t="s">
        <v>264</v>
      </c>
      <c r="I3507" t="s">
        <v>261</v>
      </c>
    </row>
    <row r="3508" spans="1:10" x14ac:dyDescent="0.25">
      <c r="A3508" s="7">
        <v>39043</v>
      </c>
      <c r="B3508">
        <v>2019</v>
      </c>
      <c r="C3508" t="s">
        <v>65</v>
      </c>
      <c r="D3508" t="s">
        <v>2346</v>
      </c>
      <c r="E3508" t="s">
        <v>3385</v>
      </c>
      <c r="F3508" s="1">
        <v>3062</v>
      </c>
      <c r="G3508" t="s">
        <v>36</v>
      </c>
      <c r="H3508" t="s">
        <v>37</v>
      </c>
      <c r="I3508" t="s">
        <v>467</v>
      </c>
    </row>
    <row r="3509" spans="1:10" x14ac:dyDescent="0.25">
      <c r="A3509" s="7">
        <v>39087</v>
      </c>
      <c r="B3509">
        <v>2019</v>
      </c>
      <c r="C3509" t="s">
        <v>65</v>
      </c>
      <c r="D3509" t="s">
        <v>854</v>
      </c>
      <c r="E3509" t="s">
        <v>858</v>
      </c>
      <c r="F3509" s="1">
        <v>2905</v>
      </c>
      <c r="G3509" t="s">
        <v>36</v>
      </c>
      <c r="H3509" t="s">
        <v>37</v>
      </c>
      <c r="I3509" t="s">
        <v>467</v>
      </c>
    </row>
    <row r="3510" spans="1:10" x14ac:dyDescent="0.25">
      <c r="A3510" s="7">
        <v>48129</v>
      </c>
      <c r="B3510">
        <v>2019</v>
      </c>
      <c r="C3510" t="s">
        <v>45</v>
      </c>
      <c r="D3510" t="s">
        <v>2231</v>
      </c>
      <c r="E3510" t="s">
        <v>2232</v>
      </c>
      <c r="F3510" s="1">
        <v>9078</v>
      </c>
      <c r="G3510" t="s">
        <v>259</v>
      </c>
      <c r="H3510" t="s">
        <v>462</v>
      </c>
      <c r="I3510" t="s">
        <v>265</v>
      </c>
    </row>
    <row r="3511" spans="1:10" x14ac:dyDescent="0.25">
      <c r="A3511" s="7">
        <v>39081</v>
      </c>
      <c r="B3511">
        <v>2019</v>
      </c>
      <c r="C3511" t="s">
        <v>65</v>
      </c>
      <c r="D3511" t="s">
        <v>66</v>
      </c>
      <c r="E3511" t="s">
        <v>67</v>
      </c>
      <c r="F3511" s="1">
        <v>2633</v>
      </c>
      <c r="G3511" t="s">
        <v>36</v>
      </c>
      <c r="H3511" t="s">
        <v>37</v>
      </c>
      <c r="I3511" t="s">
        <v>467</v>
      </c>
    </row>
    <row r="3512" spans="1:10" x14ac:dyDescent="0.25">
      <c r="A3512" s="7" t="e">
        <v>#N/A</v>
      </c>
      <c r="B3512">
        <v>2019</v>
      </c>
      <c r="C3512" t="s">
        <v>45</v>
      </c>
      <c r="D3512" t="s">
        <v>2905</v>
      </c>
      <c r="E3512" t="s">
        <v>2906</v>
      </c>
      <c r="F3512" s="1">
        <v>2530</v>
      </c>
      <c r="G3512" t="s">
        <v>36</v>
      </c>
      <c r="H3512" t="s">
        <v>264</v>
      </c>
      <c r="I3512" t="s">
        <v>265</v>
      </c>
    </row>
    <row r="3513" spans="1:10" x14ac:dyDescent="0.25">
      <c r="A3513" s="7">
        <v>40057</v>
      </c>
      <c r="B3513">
        <v>2018</v>
      </c>
      <c r="C3513" t="s">
        <v>194</v>
      </c>
      <c r="D3513" t="s">
        <v>3386</v>
      </c>
      <c r="E3513" t="s">
        <v>3387</v>
      </c>
      <c r="F3513" s="1">
        <v>2371.3318094321462</v>
      </c>
      <c r="G3513" t="s">
        <v>36</v>
      </c>
      <c r="H3513" t="s">
        <v>264</v>
      </c>
      <c r="I3513" t="s">
        <v>461</v>
      </c>
    </row>
    <row r="3514" spans="1:10" x14ac:dyDescent="0.25">
      <c r="A3514" s="7">
        <v>54007</v>
      </c>
      <c r="B3514">
        <v>2018</v>
      </c>
      <c r="C3514" t="s">
        <v>94</v>
      </c>
      <c r="D3514" t="s">
        <v>2913</v>
      </c>
      <c r="E3514" t="s">
        <v>2914</v>
      </c>
      <c r="F3514" s="1">
        <v>2185.9917551431663</v>
      </c>
      <c r="G3514" t="s">
        <v>36</v>
      </c>
      <c r="H3514" t="s">
        <v>264</v>
      </c>
      <c r="I3514" t="s">
        <v>461</v>
      </c>
    </row>
    <row r="3515" spans="1:10" x14ac:dyDescent="0.25">
      <c r="A3515" s="7">
        <v>8007</v>
      </c>
      <c r="B3515">
        <v>2019</v>
      </c>
      <c r="C3515" t="s">
        <v>185</v>
      </c>
      <c r="D3515" t="s">
        <v>1756</v>
      </c>
      <c r="E3515" t="s">
        <v>1757</v>
      </c>
      <c r="F3515" s="1">
        <v>2045</v>
      </c>
      <c r="G3515" t="s">
        <v>36</v>
      </c>
      <c r="H3515" t="s">
        <v>37</v>
      </c>
      <c r="I3515" t="s">
        <v>272</v>
      </c>
    </row>
    <row r="3516" spans="1:10" x14ac:dyDescent="0.25">
      <c r="A3516" s="7">
        <v>54101</v>
      </c>
      <c r="B3516">
        <v>2018</v>
      </c>
      <c r="C3516" t="s">
        <v>94</v>
      </c>
      <c r="D3516" t="s">
        <v>3373</v>
      </c>
      <c r="E3516" t="s">
        <v>2995</v>
      </c>
      <c r="F3516" s="1">
        <v>9077.4393938606809</v>
      </c>
      <c r="G3516" t="s">
        <v>259</v>
      </c>
      <c r="H3516" t="s">
        <v>260</v>
      </c>
      <c r="I3516" t="s">
        <v>461</v>
      </c>
    </row>
    <row r="3517" spans="1:10" x14ac:dyDescent="0.25">
      <c r="A3517" s="7">
        <v>54045</v>
      </c>
      <c r="B3517">
        <v>2018</v>
      </c>
      <c r="C3517" t="s">
        <v>94</v>
      </c>
      <c r="D3517" t="s">
        <v>1558</v>
      </c>
      <c r="E3517" t="s">
        <v>554</v>
      </c>
      <c r="F3517" s="1">
        <v>1963.0842765683274</v>
      </c>
      <c r="G3517" t="s">
        <v>36</v>
      </c>
      <c r="H3517" t="s">
        <v>264</v>
      </c>
      <c r="I3517" t="s">
        <v>461</v>
      </c>
    </row>
    <row r="3518" spans="1:10" x14ac:dyDescent="0.25">
      <c r="A3518" s="7">
        <v>54061</v>
      </c>
      <c r="B3518">
        <v>2018</v>
      </c>
      <c r="C3518" t="s">
        <v>94</v>
      </c>
      <c r="D3518" t="s">
        <v>1615</v>
      </c>
      <c r="E3518" t="s">
        <v>1083</v>
      </c>
      <c r="F3518" s="1">
        <v>1850.9811755594321</v>
      </c>
      <c r="G3518" t="s">
        <v>36</v>
      </c>
      <c r="H3518" t="s">
        <v>264</v>
      </c>
      <c r="I3518" t="s">
        <v>461</v>
      </c>
    </row>
    <row r="3519" spans="1:10" x14ac:dyDescent="0.25">
      <c r="A3519" s="7">
        <v>54059</v>
      </c>
      <c r="B3519">
        <v>2018</v>
      </c>
      <c r="C3519" t="s">
        <v>94</v>
      </c>
      <c r="D3519" t="s">
        <v>2228</v>
      </c>
      <c r="E3519" t="s">
        <v>1688</v>
      </c>
      <c r="F3519" s="1">
        <v>1795.0810199109721</v>
      </c>
      <c r="G3519" t="s">
        <v>36</v>
      </c>
      <c r="H3519" t="s">
        <v>264</v>
      </c>
      <c r="I3519" t="s">
        <v>461</v>
      </c>
    </row>
    <row r="3520" spans="1:10" x14ac:dyDescent="0.25">
      <c r="A3520" s="7">
        <v>39041</v>
      </c>
      <c r="B3520">
        <v>2019</v>
      </c>
      <c r="C3520" t="s">
        <v>65</v>
      </c>
      <c r="D3520" t="s">
        <v>398</v>
      </c>
      <c r="E3520" t="s">
        <v>3390</v>
      </c>
      <c r="F3520" s="1">
        <v>1771</v>
      </c>
      <c r="G3520" t="s">
        <v>36</v>
      </c>
      <c r="H3520" t="s">
        <v>37</v>
      </c>
      <c r="I3520" t="s">
        <v>467</v>
      </c>
    </row>
    <row r="3521" spans="1:9" x14ac:dyDescent="0.25">
      <c r="A3521" s="7">
        <v>6095</v>
      </c>
      <c r="B3521">
        <v>2019</v>
      </c>
      <c r="C3521" t="s">
        <v>39</v>
      </c>
      <c r="D3521" t="s">
        <v>210</v>
      </c>
      <c r="E3521" t="s">
        <v>211</v>
      </c>
      <c r="F3521" s="1">
        <v>1748</v>
      </c>
      <c r="G3521" t="s">
        <v>454</v>
      </c>
      <c r="H3521" t="s">
        <v>455</v>
      </c>
      <c r="I3521" t="s">
        <v>456</v>
      </c>
    </row>
    <row r="3522" spans="1:9" x14ac:dyDescent="0.25">
      <c r="A3522" s="7">
        <v>39175</v>
      </c>
      <c r="B3522">
        <v>2019</v>
      </c>
      <c r="C3522" t="s">
        <v>65</v>
      </c>
      <c r="D3522" t="s">
        <v>2308</v>
      </c>
      <c r="E3522" t="s">
        <v>2309</v>
      </c>
      <c r="F3522" s="1">
        <v>1715</v>
      </c>
      <c r="G3522" t="s">
        <v>36</v>
      </c>
      <c r="H3522" t="s">
        <v>37</v>
      </c>
      <c r="I3522" t="s">
        <v>467</v>
      </c>
    </row>
    <row r="3523" spans="1:9" x14ac:dyDescent="0.25">
      <c r="A3523" s="7">
        <v>8063</v>
      </c>
      <c r="B3523">
        <v>2019</v>
      </c>
      <c r="C3523" t="s">
        <v>185</v>
      </c>
      <c r="D3523" t="s">
        <v>3362</v>
      </c>
      <c r="E3523" t="s">
        <v>1351</v>
      </c>
      <c r="F3523" s="1">
        <v>1681</v>
      </c>
      <c r="G3523" t="s">
        <v>36</v>
      </c>
      <c r="H3523" t="s">
        <v>37</v>
      </c>
      <c r="I3523" t="s">
        <v>272</v>
      </c>
    </row>
    <row r="3524" spans="1:9" x14ac:dyDescent="0.25">
      <c r="A3524" s="7">
        <v>30087</v>
      </c>
      <c r="B3524">
        <v>2019</v>
      </c>
      <c r="C3524" t="s">
        <v>91</v>
      </c>
      <c r="D3524" t="s">
        <v>833</v>
      </c>
      <c r="E3524" t="s">
        <v>834</v>
      </c>
      <c r="F3524" s="1">
        <v>9039</v>
      </c>
      <c r="G3524" t="s">
        <v>259</v>
      </c>
      <c r="H3524" t="s">
        <v>260</v>
      </c>
      <c r="I3524" t="s">
        <v>688</v>
      </c>
    </row>
    <row r="3525" spans="1:9" x14ac:dyDescent="0.25">
      <c r="A3525" s="7">
        <v>30055</v>
      </c>
      <c r="B3525">
        <v>2019</v>
      </c>
      <c r="C3525" t="s">
        <v>91</v>
      </c>
      <c r="D3525" t="s">
        <v>3391</v>
      </c>
      <c r="E3525" t="s">
        <v>3392</v>
      </c>
      <c r="F3525" s="1">
        <v>1654</v>
      </c>
      <c r="G3525" t="s">
        <v>36</v>
      </c>
      <c r="H3525" t="s">
        <v>264</v>
      </c>
      <c r="I3525" t="s">
        <v>688</v>
      </c>
    </row>
    <row r="3526" spans="1:9" x14ac:dyDescent="0.25">
      <c r="A3526" s="7">
        <v>54079</v>
      </c>
      <c r="B3526">
        <v>2018</v>
      </c>
      <c r="C3526" t="s">
        <v>94</v>
      </c>
      <c r="D3526" t="s">
        <v>2794</v>
      </c>
      <c r="E3526" t="s">
        <v>177</v>
      </c>
      <c r="F3526" s="1">
        <v>1636.755270993744</v>
      </c>
      <c r="G3526" t="s">
        <v>36</v>
      </c>
      <c r="H3526" t="s">
        <v>264</v>
      </c>
      <c r="I3526" t="s">
        <v>461</v>
      </c>
    </row>
    <row r="3527" spans="1:9" x14ac:dyDescent="0.25">
      <c r="A3527" s="7">
        <v>48137</v>
      </c>
      <c r="B3527">
        <v>2019</v>
      </c>
      <c r="C3527" t="s">
        <v>45</v>
      </c>
      <c r="D3527" t="s">
        <v>2825</v>
      </c>
      <c r="E3527" t="s">
        <v>2826</v>
      </c>
      <c r="F3527" s="1">
        <v>1625</v>
      </c>
      <c r="G3527" t="s">
        <v>36</v>
      </c>
      <c r="H3527" t="s">
        <v>264</v>
      </c>
      <c r="I3527" t="s">
        <v>265</v>
      </c>
    </row>
    <row r="3528" spans="1:9" x14ac:dyDescent="0.25">
      <c r="A3528" s="7">
        <v>20027</v>
      </c>
      <c r="B3528">
        <v>2018</v>
      </c>
      <c r="C3528" t="s">
        <v>284</v>
      </c>
      <c r="D3528" t="s">
        <v>1286</v>
      </c>
      <c r="E3528" t="s">
        <v>3053</v>
      </c>
      <c r="F3528" s="2">
        <v>1567.6216313763234</v>
      </c>
      <c r="G3528" t="s">
        <v>36</v>
      </c>
      <c r="H3528" t="s">
        <v>264</v>
      </c>
      <c r="I3528" t="s">
        <v>461</v>
      </c>
    </row>
    <row r="3529" spans="1:9" x14ac:dyDescent="0.25">
      <c r="A3529" s="7">
        <v>20139</v>
      </c>
      <c r="B3529">
        <v>2018</v>
      </c>
      <c r="C3529" t="s">
        <v>284</v>
      </c>
      <c r="D3529" t="s">
        <v>2432</v>
      </c>
      <c r="E3529" t="s">
        <v>3303</v>
      </c>
      <c r="F3529" s="1">
        <v>1566.1071380233398</v>
      </c>
      <c r="G3529" t="s">
        <v>36</v>
      </c>
      <c r="H3529" t="s">
        <v>264</v>
      </c>
      <c r="I3529" t="s">
        <v>461</v>
      </c>
    </row>
    <row r="3530" spans="1:9" x14ac:dyDescent="0.25">
      <c r="A3530" s="7">
        <v>48019</v>
      </c>
      <c r="B3530">
        <v>2019</v>
      </c>
      <c r="C3530" t="s">
        <v>45</v>
      </c>
      <c r="D3530" t="s">
        <v>3376</v>
      </c>
      <c r="E3530" t="s">
        <v>3377</v>
      </c>
      <c r="F3530" s="1">
        <v>1532</v>
      </c>
      <c r="G3530" t="s">
        <v>36</v>
      </c>
      <c r="H3530" t="s">
        <v>264</v>
      </c>
      <c r="I3530" t="s">
        <v>265</v>
      </c>
    </row>
    <row r="3531" spans="1:9" x14ac:dyDescent="0.25">
      <c r="A3531" s="7">
        <v>39093</v>
      </c>
      <c r="B3531">
        <v>2019</v>
      </c>
      <c r="C3531" t="s">
        <v>65</v>
      </c>
      <c r="D3531" t="s">
        <v>1966</v>
      </c>
      <c r="E3531" t="s">
        <v>1967</v>
      </c>
      <c r="F3531" s="1">
        <v>1521</v>
      </c>
      <c r="G3531" t="s">
        <v>36</v>
      </c>
      <c r="H3531" t="s">
        <v>37</v>
      </c>
      <c r="I3531" t="s">
        <v>467</v>
      </c>
    </row>
    <row r="3532" spans="1:9" x14ac:dyDescent="0.25">
      <c r="A3532" s="7">
        <v>39147</v>
      </c>
      <c r="B3532">
        <v>2019</v>
      </c>
      <c r="C3532" t="s">
        <v>65</v>
      </c>
      <c r="D3532" t="s">
        <v>3093</v>
      </c>
      <c r="E3532" t="s">
        <v>3393</v>
      </c>
      <c r="F3532" s="1">
        <v>1486</v>
      </c>
      <c r="G3532" t="s">
        <v>36</v>
      </c>
      <c r="H3532" t="s">
        <v>37</v>
      </c>
      <c r="I3532" t="s">
        <v>467</v>
      </c>
    </row>
    <row r="3533" spans="1:9" x14ac:dyDescent="0.25">
      <c r="A3533" s="7">
        <v>38101</v>
      </c>
      <c r="B3533">
        <v>2019</v>
      </c>
      <c r="C3533" t="s">
        <v>33</v>
      </c>
      <c r="D3533" s="18" t="s">
        <v>508</v>
      </c>
      <c r="E3533" s="17" t="str">
        <f>_xlfn.CONCAT(Table1[[#This Row],[County]], " County, ", Table1[[#This Row],[State]])</f>
        <v>Ward County, ND</v>
      </c>
      <c r="F3533" s="19">
        <v>8830</v>
      </c>
      <c r="G3533" s="3" t="s">
        <v>259</v>
      </c>
      <c r="H3533" t="s">
        <v>3705</v>
      </c>
      <c r="I3533" t="s">
        <v>38</v>
      </c>
    </row>
    <row r="3534" spans="1:9" x14ac:dyDescent="0.25">
      <c r="A3534" s="7">
        <v>48145</v>
      </c>
      <c r="B3534">
        <v>2019</v>
      </c>
      <c r="C3534" t="s">
        <v>45</v>
      </c>
      <c r="D3534" t="s">
        <v>3394</v>
      </c>
      <c r="E3534" t="s">
        <v>3395</v>
      </c>
      <c r="F3534" s="1">
        <v>1424</v>
      </c>
      <c r="G3534" t="s">
        <v>36</v>
      </c>
      <c r="H3534" t="s">
        <v>264</v>
      </c>
      <c r="I3534" t="s">
        <v>265</v>
      </c>
    </row>
    <row r="3535" spans="1:9" x14ac:dyDescent="0.25">
      <c r="A3535" s="7">
        <v>48023</v>
      </c>
      <c r="B3535">
        <v>2019</v>
      </c>
      <c r="C3535" t="s">
        <v>45</v>
      </c>
      <c r="D3535" t="s">
        <v>2136</v>
      </c>
      <c r="E3535" t="s">
        <v>2137</v>
      </c>
      <c r="F3535" s="1">
        <v>8736</v>
      </c>
      <c r="G3535" t="s">
        <v>259</v>
      </c>
      <c r="H3535" t="s">
        <v>462</v>
      </c>
      <c r="I3535" t="s">
        <v>265</v>
      </c>
    </row>
    <row r="3536" spans="1:9" x14ac:dyDescent="0.25">
      <c r="A3536" s="7">
        <v>42065</v>
      </c>
      <c r="B3536">
        <v>2019</v>
      </c>
      <c r="C3536" t="s">
        <v>26</v>
      </c>
      <c r="D3536" t="s">
        <v>66</v>
      </c>
      <c r="E3536" t="s">
        <v>1765</v>
      </c>
      <c r="F3536" s="1">
        <v>1349.82</v>
      </c>
      <c r="G3536" t="s">
        <v>454</v>
      </c>
      <c r="H3536" t="s">
        <v>264</v>
      </c>
      <c r="I3536" t="s">
        <v>261</v>
      </c>
    </row>
    <row r="3537" spans="1:10" x14ac:dyDescent="0.25">
      <c r="A3537" s="7">
        <v>48465</v>
      </c>
      <c r="B3537">
        <v>2019</v>
      </c>
      <c r="C3537" t="s">
        <v>45</v>
      </c>
      <c r="D3537" t="s">
        <v>2452</v>
      </c>
      <c r="E3537" t="s">
        <v>2453</v>
      </c>
      <c r="F3537" s="1">
        <v>1306</v>
      </c>
      <c r="G3537" t="s">
        <v>36</v>
      </c>
      <c r="H3537" t="s">
        <v>264</v>
      </c>
      <c r="I3537" t="s">
        <v>265</v>
      </c>
    </row>
    <row r="3538" spans="1:10" x14ac:dyDescent="0.25">
      <c r="A3538" s="7">
        <v>48143</v>
      </c>
      <c r="B3538">
        <v>2019</v>
      </c>
      <c r="C3538" t="s">
        <v>45</v>
      </c>
      <c r="D3538" t="s">
        <v>2417</v>
      </c>
      <c r="E3538" t="s">
        <v>2418</v>
      </c>
      <c r="F3538" s="1">
        <v>1267</v>
      </c>
      <c r="G3538" t="s">
        <v>36</v>
      </c>
      <c r="H3538" t="s">
        <v>264</v>
      </c>
      <c r="I3538" t="s">
        <v>265</v>
      </c>
    </row>
    <row r="3539" spans="1:10" x14ac:dyDescent="0.25">
      <c r="A3539" s="7">
        <v>6111</v>
      </c>
      <c r="B3539">
        <v>2019</v>
      </c>
      <c r="C3539" t="s">
        <v>39</v>
      </c>
      <c r="D3539" s="4" t="s">
        <v>645</v>
      </c>
      <c r="E3539" t="s">
        <v>646</v>
      </c>
      <c r="F3539" s="1">
        <v>1055</v>
      </c>
      <c r="G3539" t="s">
        <v>454</v>
      </c>
      <c r="H3539" t="s">
        <v>455</v>
      </c>
      <c r="I3539" t="s">
        <v>456</v>
      </c>
      <c r="J3539" t="s">
        <v>730</v>
      </c>
    </row>
    <row r="3540" spans="1:10" x14ac:dyDescent="0.25">
      <c r="A3540" s="7">
        <v>48385</v>
      </c>
      <c r="B3540">
        <v>2019</v>
      </c>
      <c r="C3540" t="s">
        <v>45</v>
      </c>
      <c r="D3540" t="s">
        <v>3280</v>
      </c>
      <c r="E3540" t="s">
        <v>3281</v>
      </c>
      <c r="F3540" s="1">
        <v>1015</v>
      </c>
      <c r="G3540" t="s">
        <v>36</v>
      </c>
      <c r="H3540" t="s">
        <v>264</v>
      </c>
      <c r="I3540" t="s">
        <v>265</v>
      </c>
    </row>
    <row r="3541" spans="1:10" x14ac:dyDescent="0.25">
      <c r="A3541" s="7">
        <v>42105</v>
      </c>
      <c r="B3541">
        <v>2019</v>
      </c>
      <c r="C3541" t="s">
        <v>26</v>
      </c>
      <c r="D3541" t="s">
        <v>1624</v>
      </c>
      <c r="E3541" t="s">
        <v>1625</v>
      </c>
      <c r="F3541" s="1">
        <v>1011.6699999999997</v>
      </c>
      <c r="G3541" t="s">
        <v>454</v>
      </c>
      <c r="H3541" t="s">
        <v>264</v>
      </c>
      <c r="I3541" t="s">
        <v>261</v>
      </c>
    </row>
    <row r="3542" spans="1:10" x14ac:dyDescent="0.25">
      <c r="A3542" s="7">
        <v>48403</v>
      </c>
      <c r="B3542">
        <v>2019</v>
      </c>
      <c r="C3542" t="s">
        <v>45</v>
      </c>
      <c r="D3542" t="s">
        <v>3004</v>
      </c>
      <c r="E3542" t="s">
        <v>3005</v>
      </c>
      <c r="F3542" s="1">
        <v>951</v>
      </c>
      <c r="G3542" t="s">
        <v>36</v>
      </c>
      <c r="H3542" t="s">
        <v>264</v>
      </c>
      <c r="I3542" t="s">
        <v>265</v>
      </c>
    </row>
    <row r="3543" spans="1:10" x14ac:dyDescent="0.25">
      <c r="A3543" s="7">
        <v>30041</v>
      </c>
      <c r="B3543">
        <v>2019</v>
      </c>
      <c r="C3543" t="s">
        <v>91</v>
      </c>
      <c r="D3543" t="s">
        <v>1870</v>
      </c>
      <c r="E3543" t="s">
        <v>2833</v>
      </c>
      <c r="F3543" s="1">
        <v>949</v>
      </c>
      <c r="G3543" t="s">
        <v>36</v>
      </c>
      <c r="H3543" t="s">
        <v>264</v>
      </c>
      <c r="I3543" t="s">
        <v>688</v>
      </c>
    </row>
    <row r="3544" spans="1:10" x14ac:dyDescent="0.25">
      <c r="A3544" s="7">
        <v>8099</v>
      </c>
      <c r="B3544">
        <v>2019</v>
      </c>
      <c r="C3544" t="s">
        <v>185</v>
      </c>
      <c r="D3544" t="s">
        <v>3186</v>
      </c>
      <c r="E3544" t="s">
        <v>1250</v>
      </c>
      <c r="F3544" s="1">
        <v>881</v>
      </c>
      <c r="G3544" t="s">
        <v>36</v>
      </c>
      <c r="H3544" t="s">
        <v>37</v>
      </c>
      <c r="I3544" t="s">
        <v>272</v>
      </c>
    </row>
    <row r="3545" spans="1:10" x14ac:dyDescent="0.25">
      <c r="A3545" s="7">
        <v>54091</v>
      </c>
      <c r="B3545">
        <v>2018</v>
      </c>
      <c r="C3545" t="s">
        <v>94</v>
      </c>
      <c r="D3545" t="s">
        <v>1643</v>
      </c>
      <c r="E3545" t="s">
        <v>1644</v>
      </c>
      <c r="F3545" s="1">
        <v>878.32609104307028</v>
      </c>
      <c r="G3545" t="s">
        <v>36</v>
      </c>
      <c r="H3545" t="s">
        <v>264</v>
      </c>
      <c r="I3545" t="s">
        <v>461</v>
      </c>
    </row>
    <row r="3546" spans="1:10" x14ac:dyDescent="0.25">
      <c r="A3546" s="7">
        <v>39107</v>
      </c>
      <c r="B3546">
        <v>2019</v>
      </c>
      <c r="C3546" t="s">
        <v>65</v>
      </c>
      <c r="D3546" t="s">
        <v>203</v>
      </c>
      <c r="E3546" t="s">
        <v>2613</v>
      </c>
      <c r="F3546" s="1">
        <v>859</v>
      </c>
      <c r="G3546" t="s">
        <v>36</v>
      </c>
      <c r="H3546" t="s">
        <v>37</v>
      </c>
      <c r="I3546" t="s">
        <v>467</v>
      </c>
    </row>
    <row r="3547" spans="1:10" x14ac:dyDescent="0.25">
      <c r="A3547" s="7">
        <v>48367</v>
      </c>
      <c r="B3547">
        <v>2019</v>
      </c>
      <c r="C3547" t="s">
        <v>45</v>
      </c>
      <c r="D3547" t="s">
        <v>1619</v>
      </c>
      <c r="E3547" t="s">
        <v>1620</v>
      </c>
      <c r="F3547" s="1">
        <v>770</v>
      </c>
      <c r="G3547" t="s">
        <v>36</v>
      </c>
      <c r="H3547" t="s">
        <v>264</v>
      </c>
      <c r="I3547" t="s">
        <v>265</v>
      </c>
    </row>
    <row r="3548" spans="1:10" x14ac:dyDescent="0.25">
      <c r="A3548" s="7">
        <v>48309</v>
      </c>
      <c r="B3548">
        <v>2019</v>
      </c>
      <c r="C3548" t="s">
        <v>45</v>
      </c>
      <c r="D3548" t="s">
        <v>3396</v>
      </c>
      <c r="E3548" t="s">
        <v>3397</v>
      </c>
      <c r="F3548" s="1">
        <v>744</v>
      </c>
      <c r="G3548" t="s">
        <v>36</v>
      </c>
      <c r="H3548" t="s">
        <v>264</v>
      </c>
      <c r="I3548" t="s">
        <v>265</v>
      </c>
    </row>
    <row r="3549" spans="1:10" x14ac:dyDescent="0.25">
      <c r="A3549" s="7">
        <v>40035</v>
      </c>
      <c r="B3549">
        <v>2018</v>
      </c>
      <c r="C3549" t="s">
        <v>194</v>
      </c>
      <c r="D3549" t="s">
        <v>3351</v>
      </c>
      <c r="E3549" t="s">
        <v>3352</v>
      </c>
      <c r="F3549" s="1">
        <v>731.05242420596733</v>
      </c>
      <c r="G3549" t="s">
        <v>36</v>
      </c>
      <c r="H3549" t="s">
        <v>264</v>
      </c>
      <c r="I3549" t="s">
        <v>461</v>
      </c>
    </row>
    <row r="3550" spans="1:10" x14ac:dyDescent="0.25">
      <c r="A3550" s="7">
        <v>42063</v>
      </c>
      <c r="B3550">
        <v>2019</v>
      </c>
      <c r="C3550" t="s">
        <v>26</v>
      </c>
      <c r="D3550" t="s">
        <v>61</v>
      </c>
      <c r="E3550" t="s">
        <v>62</v>
      </c>
      <c r="F3550" s="1">
        <v>712.3</v>
      </c>
      <c r="G3550" t="s">
        <v>454</v>
      </c>
      <c r="H3550" t="s">
        <v>264</v>
      </c>
      <c r="I3550" t="s">
        <v>261</v>
      </c>
    </row>
    <row r="3551" spans="1:10" x14ac:dyDescent="0.25">
      <c r="A3551" s="7">
        <v>22037</v>
      </c>
      <c r="B3551">
        <v>2018</v>
      </c>
      <c r="C3551" t="s">
        <v>127</v>
      </c>
      <c r="D3551" t="s">
        <v>2931</v>
      </c>
      <c r="E3551" t="s">
        <v>2932</v>
      </c>
      <c r="F3551" s="1">
        <v>8259.1039749169613</v>
      </c>
      <c r="G3551" t="s">
        <v>259</v>
      </c>
      <c r="H3551" t="s">
        <v>260</v>
      </c>
      <c r="I3551" t="s">
        <v>461</v>
      </c>
    </row>
    <row r="3552" spans="1:10" x14ac:dyDescent="0.25">
      <c r="A3552" s="7">
        <v>39101</v>
      </c>
      <c r="B3552">
        <v>2019</v>
      </c>
      <c r="C3552" t="s">
        <v>65</v>
      </c>
      <c r="D3552" t="s">
        <v>549</v>
      </c>
      <c r="E3552" t="s">
        <v>3258</v>
      </c>
      <c r="F3552" s="1">
        <v>697</v>
      </c>
      <c r="G3552" t="s">
        <v>36</v>
      </c>
      <c r="H3552" t="s">
        <v>37</v>
      </c>
      <c r="I3552" t="s">
        <v>467</v>
      </c>
    </row>
    <row r="3553" spans="1:9" x14ac:dyDescent="0.25">
      <c r="A3553" s="7">
        <v>30027</v>
      </c>
      <c r="B3553">
        <v>2019</v>
      </c>
      <c r="C3553" t="s">
        <v>91</v>
      </c>
      <c r="D3553" t="s">
        <v>3374</v>
      </c>
      <c r="E3553" t="s">
        <v>3375</v>
      </c>
      <c r="F3553" s="1">
        <v>8157</v>
      </c>
      <c r="G3553" t="s">
        <v>259</v>
      </c>
      <c r="H3553" t="s">
        <v>260</v>
      </c>
      <c r="I3553" t="s">
        <v>688</v>
      </c>
    </row>
    <row r="3554" spans="1:9" x14ac:dyDescent="0.25">
      <c r="A3554" s="7">
        <v>40055</v>
      </c>
      <c r="B3554">
        <v>2018</v>
      </c>
      <c r="C3554" t="s">
        <v>194</v>
      </c>
      <c r="D3554" t="s">
        <v>3350</v>
      </c>
      <c r="E3554" t="s">
        <v>3337</v>
      </c>
      <c r="F3554" s="1">
        <v>538.20380173243507</v>
      </c>
      <c r="G3554" t="s">
        <v>36</v>
      </c>
      <c r="H3554" t="s">
        <v>264</v>
      </c>
      <c r="I3554" t="s">
        <v>461</v>
      </c>
    </row>
    <row r="3555" spans="1:9" x14ac:dyDescent="0.25">
      <c r="A3555" s="7">
        <v>49009</v>
      </c>
      <c r="B3555">
        <v>2019</v>
      </c>
      <c r="C3555" t="s">
        <v>165</v>
      </c>
      <c r="D3555" t="s">
        <v>2954</v>
      </c>
      <c r="E3555" t="s">
        <v>2955</v>
      </c>
      <c r="F3555" s="1">
        <v>533</v>
      </c>
      <c r="G3555" t="s">
        <v>36</v>
      </c>
      <c r="H3555" t="s">
        <v>264</v>
      </c>
      <c r="I3555" t="s">
        <v>538</v>
      </c>
    </row>
    <row r="3556" spans="1:9" x14ac:dyDescent="0.25">
      <c r="A3556" s="7">
        <v>48231</v>
      </c>
      <c r="B3556">
        <v>2019</v>
      </c>
      <c r="C3556" t="s">
        <v>45</v>
      </c>
      <c r="D3556" t="s">
        <v>1931</v>
      </c>
      <c r="E3556" t="s">
        <v>1932</v>
      </c>
      <c r="F3556" s="1">
        <v>459</v>
      </c>
      <c r="G3556" t="s">
        <v>36</v>
      </c>
      <c r="H3556" t="s">
        <v>264</v>
      </c>
      <c r="I3556" t="s">
        <v>265</v>
      </c>
    </row>
    <row r="3557" spans="1:9" x14ac:dyDescent="0.25">
      <c r="A3557" s="7">
        <v>8051</v>
      </c>
      <c r="B3557">
        <v>2019</v>
      </c>
      <c r="C3557" t="s">
        <v>185</v>
      </c>
      <c r="D3557" t="s">
        <v>2687</v>
      </c>
      <c r="E3557" t="s">
        <v>1693</v>
      </c>
      <c r="F3557" s="1">
        <v>375</v>
      </c>
      <c r="G3557" t="s">
        <v>36</v>
      </c>
      <c r="H3557" t="s">
        <v>37</v>
      </c>
      <c r="I3557" t="s">
        <v>272</v>
      </c>
    </row>
    <row r="3558" spans="1:9" x14ac:dyDescent="0.25">
      <c r="A3558" s="7">
        <v>40091</v>
      </c>
      <c r="B3558">
        <v>2018</v>
      </c>
      <c r="C3558" t="s">
        <v>194</v>
      </c>
      <c r="D3558" t="s">
        <v>2798</v>
      </c>
      <c r="E3558" t="s">
        <v>2799</v>
      </c>
      <c r="F3558" s="1">
        <v>337.74623285611165</v>
      </c>
      <c r="G3558" t="s">
        <v>36</v>
      </c>
      <c r="H3558" t="s">
        <v>264</v>
      </c>
      <c r="I3558" t="s">
        <v>461</v>
      </c>
    </row>
    <row r="3559" spans="1:9" x14ac:dyDescent="0.25">
      <c r="A3559" s="7">
        <v>39173</v>
      </c>
      <c r="B3559">
        <v>2019</v>
      </c>
      <c r="C3559" t="s">
        <v>65</v>
      </c>
      <c r="D3559" t="s">
        <v>1264</v>
      </c>
      <c r="E3559" t="s">
        <v>1265</v>
      </c>
      <c r="F3559" s="1">
        <v>262</v>
      </c>
      <c r="G3559" t="s">
        <v>36</v>
      </c>
      <c r="H3559" t="s">
        <v>37</v>
      </c>
      <c r="I3559" t="s">
        <v>467</v>
      </c>
    </row>
    <row r="3560" spans="1:9" x14ac:dyDescent="0.25">
      <c r="A3560" s="7">
        <v>48267</v>
      </c>
      <c r="B3560">
        <v>2019</v>
      </c>
      <c r="C3560" t="s">
        <v>45</v>
      </c>
      <c r="D3560" t="s">
        <v>3398</v>
      </c>
      <c r="E3560" t="s">
        <v>3399</v>
      </c>
      <c r="F3560" s="1">
        <v>259</v>
      </c>
      <c r="G3560" t="s">
        <v>36</v>
      </c>
      <c r="H3560" t="s">
        <v>264</v>
      </c>
      <c r="I3560" t="s">
        <v>265</v>
      </c>
    </row>
    <row r="3561" spans="1:9" x14ac:dyDescent="0.25">
      <c r="A3561" s="7">
        <v>54067</v>
      </c>
      <c r="B3561">
        <v>2018</v>
      </c>
      <c r="C3561" t="s">
        <v>94</v>
      </c>
      <c r="D3561" t="s">
        <v>3059</v>
      </c>
      <c r="E3561" t="s">
        <v>2984</v>
      </c>
      <c r="F3561" s="1">
        <v>228.77245999759384</v>
      </c>
      <c r="G3561" t="s">
        <v>36</v>
      </c>
      <c r="H3561" t="s">
        <v>264</v>
      </c>
      <c r="I3561" t="s">
        <v>461</v>
      </c>
    </row>
    <row r="3562" spans="1:9" x14ac:dyDescent="0.25">
      <c r="A3562" s="7">
        <v>49015</v>
      </c>
      <c r="B3562">
        <v>2019</v>
      </c>
      <c r="C3562" t="s">
        <v>165</v>
      </c>
      <c r="D3562" t="s">
        <v>383</v>
      </c>
      <c r="E3562" t="s">
        <v>384</v>
      </c>
      <c r="F3562" s="1">
        <v>220</v>
      </c>
      <c r="G3562" t="s">
        <v>36</v>
      </c>
      <c r="H3562" t="s">
        <v>264</v>
      </c>
      <c r="I3562" t="s">
        <v>538</v>
      </c>
    </row>
    <row r="3563" spans="1:9" x14ac:dyDescent="0.25">
      <c r="A3563" s="7">
        <v>39033</v>
      </c>
      <c r="B3563">
        <v>2019</v>
      </c>
      <c r="C3563" t="s">
        <v>65</v>
      </c>
      <c r="D3563" t="s">
        <v>1748</v>
      </c>
      <c r="E3563" t="s">
        <v>2896</v>
      </c>
      <c r="F3563" s="1">
        <v>174</v>
      </c>
      <c r="G3563" t="s">
        <v>36</v>
      </c>
      <c r="H3563" t="s">
        <v>37</v>
      </c>
      <c r="I3563" t="s">
        <v>467</v>
      </c>
    </row>
    <row r="3564" spans="1:9" x14ac:dyDescent="0.25">
      <c r="A3564" s="7">
        <v>54029</v>
      </c>
      <c r="B3564">
        <v>2018</v>
      </c>
      <c r="C3564" t="s">
        <v>94</v>
      </c>
      <c r="D3564" t="s">
        <v>3400</v>
      </c>
      <c r="E3564" t="s">
        <v>3344</v>
      </c>
      <c r="F3564" s="1">
        <v>134.92676633039957</v>
      </c>
      <c r="G3564" t="s">
        <v>36</v>
      </c>
      <c r="H3564" t="s">
        <v>264</v>
      </c>
      <c r="I3564" t="s">
        <v>461</v>
      </c>
    </row>
    <row r="3565" spans="1:9" x14ac:dyDescent="0.25">
      <c r="A3565" s="7">
        <v>40079</v>
      </c>
      <c r="B3565">
        <v>2018</v>
      </c>
      <c r="C3565" t="s">
        <v>194</v>
      </c>
      <c r="D3565" t="s">
        <v>1770</v>
      </c>
      <c r="E3565" t="s">
        <v>1771</v>
      </c>
      <c r="F3565" s="1">
        <v>129.63850457170355</v>
      </c>
      <c r="G3565" t="s">
        <v>36</v>
      </c>
      <c r="H3565" t="s">
        <v>264</v>
      </c>
      <c r="I3565" t="s">
        <v>461</v>
      </c>
    </row>
    <row r="3566" spans="1:9" x14ac:dyDescent="0.25">
      <c r="A3566" s="7">
        <v>54019</v>
      </c>
      <c r="B3566">
        <v>2018</v>
      </c>
      <c r="C3566" t="s">
        <v>94</v>
      </c>
      <c r="D3566" t="s">
        <v>2904</v>
      </c>
      <c r="E3566" t="s">
        <v>1708</v>
      </c>
      <c r="F3566" s="1">
        <v>122.9949677424206</v>
      </c>
      <c r="G3566" t="s">
        <v>36</v>
      </c>
      <c r="H3566" t="s">
        <v>264</v>
      </c>
      <c r="I3566" t="s">
        <v>461</v>
      </c>
    </row>
    <row r="3567" spans="1:9" x14ac:dyDescent="0.25">
      <c r="A3567" s="7">
        <v>39091</v>
      </c>
      <c r="B3567">
        <v>2019</v>
      </c>
      <c r="C3567" t="s">
        <v>65</v>
      </c>
      <c r="D3567" t="s">
        <v>553</v>
      </c>
      <c r="E3567" t="s">
        <v>3263</v>
      </c>
      <c r="F3567" s="1">
        <v>68</v>
      </c>
      <c r="G3567" t="s">
        <v>36</v>
      </c>
      <c r="H3567" t="s">
        <v>37</v>
      </c>
      <c r="I3567" t="s">
        <v>467</v>
      </c>
    </row>
    <row r="3568" spans="1:9" x14ac:dyDescent="0.25">
      <c r="A3568" s="7">
        <v>54081</v>
      </c>
      <c r="B3568">
        <v>2018</v>
      </c>
      <c r="C3568" t="s">
        <v>94</v>
      </c>
      <c r="D3568" t="s">
        <v>2795</v>
      </c>
      <c r="E3568" t="s">
        <v>1171</v>
      </c>
      <c r="F3568" s="1">
        <v>47.441651682995968</v>
      </c>
      <c r="G3568" t="s">
        <v>36</v>
      </c>
      <c r="H3568" t="s">
        <v>264</v>
      </c>
      <c r="I3568" t="s">
        <v>461</v>
      </c>
    </row>
    <row r="3569" spans="1:9" x14ac:dyDescent="0.25">
      <c r="A3569" s="7">
        <v>8039</v>
      </c>
      <c r="B3569">
        <v>2019</v>
      </c>
      <c r="C3569" t="s">
        <v>185</v>
      </c>
      <c r="D3569" t="s">
        <v>3365</v>
      </c>
      <c r="E3569" t="s">
        <v>3366</v>
      </c>
      <c r="F3569" s="1">
        <v>7081</v>
      </c>
      <c r="G3569" t="s">
        <v>259</v>
      </c>
      <c r="H3569" t="s">
        <v>260</v>
      </c>
      <c r="I3569" t="s">
        <v>272</v>
      </c>
    </row>
    <row r="3570" spans="1:9" x14ac:dyDescent="0.25">
      <c r="A3570" s="7">
        <v>6081</v>
      </c>
      <c r="B3570">
        <v>2019</v>
      </c>
      <c r="C3570" t="s">
        <v>39</v>
      </c>
      <c r="D3570" t="s">
        <v>3331</v>
      </c>
      <c r="E3570" t="s">
        <v>3332</v>
      </c>
      <c r="F3570" s="1">
        <v>46</v>
      </c>
      <c r="G3570" t="s">
        <v>454</v>
      </c>
      <c r="H3570" t="s">
        <v>455</v>
      </c>
      <c r="I3570" t="s">
        <v>456</v>
      </c>
    </row>
    <row r="3571" spans="1:9" x14ac:dyDescent="0.25">
      <c r="A3571" s="7">
        <v>48193</v>
      </c>
      <c r="B3571">
        <v>2019</v>
      </c>
      <c r="C3571" t="s">
        <v>45</v>
      </c>
      <c r="D3571" t="s">
        <v>802</v>
      </c>
      <c r="E3571" t="s">
        <v>3347</v>
      </c>
      <c r="F3571" s="1">
        <v>26</v>
      </c>
      <c r="G3571" t="s">
        <v>36</v>
      </c>
      <c r="H3571" t="s">
        <v>264</v>
      </c>
      <c r="I3571" t="s">
        <v>265</v>
      </c>
    </row>
    <row r="3572" spans="1:9" x14ac:dyDescent="0.25">
      <c r="A3572" s="7">
        <v>54077</v>
      </c>
      <c r="B3572">
        <v>2018</v>
      </c>
      <c r="C3572" t="s">
        <v>94</v>
      </c>
      <c r="D3572" t="s">
        <v>2937</v>
      </c>
      <c r="E3572" t="s">
        <v>2938</v>
      </c>
      <c r="F3572" s="1">
        <v>8.7346231352261796</v>
      </c>
      <c r="G3572" t="s">
        <v>36</v>
      </c>
      <c r="H3572" t="s">
        <v>264</v>
      </c>
      <c r="I3572" t="s">
        <v>461</v>
      </c>
    </row>
    <row r="3573" spans="1:9" x14ac:dyDescent="0.25">
      <c r="A3573" s="7">
        <v>54083</v>
      </c>
      <c r="B3573">
        <v>2018</v>
      </c>
      <c r="C3573" t="s">
        <v>94</v>
      </c>
      <c r="D3573" t="s">
        <v>3003</v>
      </c>
      <c r="E3573" t="s">
        <v>2996</v>
      </c>
      <c r="F3573" s="1">
        <v>7.358377759564485</v>
      </c>
      <c r="G3573" t="s">
        <v>36</v>
      </c>
      <c r="H3573" t="s">
        <v>264</v>
      </c>
      <c r="I3573" t="s">
        <v>461</v>
      </c>
    </row>
    <row r="3574" spans="1:9" x14ac:dyDescent="0.25">
      <c r="A3574" s="7">
        <v>39011</v>
      </c>
      <c r="B3574">
        <v>2019</v>
      </c>
      <c r="C3574" t="s">
        <v>65</v>
      </c>
      <c r="D3574" t="s">
        <v>2699</v>
      </c>
      <c r="E3574" t="s">
        <v>2700</v>
      </c>
      <c r="F3574" s="1">
        <v>6</v>
      </c>
      <c r="G3574" t="s">
        <v>36</v>
      </c>
      <c r="H3574" t="s">
        <v>37</v>
      </c>
      <c r="I3574" t="s">
        <v>467</v>
      </c>
    </row>
    <row r="3575" spans="1:9" x14ac:dyDescent="0.25">
      <c r="A3575" s="7">
        <v>6007</v>
      </c>
      <c r="B3575">
        <v>2019</v>
      </c>
      <c r="C3575" t="s">
        <v>39</v>
      </c>
      <c r="D3575" t="s">
        <v>2300</v>
      </c>
      <c r="E3575" t="s">
        <v>2301</v>
      </c>
      <c r="F3575" s="1">
        <v>0</v>
      </c>
      <c r="G3575" t="s">
        <v>454</v>
      </c>
      <c r="H3575" t="s">
        <v>455</v>
      </c>
      <c r="I3575" t="s">
        <v>456</v>
      </c>
    </row>
    <row r="3576" spans="1:9" x14ac:dyDescent="0.25">
      <c r="A3576" s="7">
        <v>6011</v>
      </c>
      <c r="B3576">
        <v>2019</v>
      </c>
      <c r="C3576" t="s">
        <v>39</v>
      </c>
      <c r="D3576" t="s">
        <v>1480</v>
      </c>
      <c r="E3576" t="s">
        <v>1481</v>
      </c>
      <c r="F3576" s="1">
        <v>0</v>
      </c>
      <c r="G3576" t="s">
        <v>454</v>
      </c>
      <c r="H3576" t="s">
        <v>455</v>
      </c>
      <c r="I3576" t="s">
        <v>456</v>
      </c>
    </row>
    <row r="3577" spans="1:9" x14ac:dyDescent="0.25">
      <c r="A3577" s="7">
        <v>6021</v>
      </c>
      <c r="B3577">
        <v>2019</v>
      </c>
      <c r="C3577" t="s">
        <v>39</v>
      </c>
      <c r="D3577" t="s">
        <v>2831</v>
      </c>
      <c r="E3577" t="s">
        <v>2832</v>
      </c>
      <c r="F3577" s="1">
        <v>0</v>
      </c>
      <c r="G3577" t="s">
        <v>454</v>
      </c>
      <c r="H3577" t="s">
        <v>455</v>
      </c>
      <c r="I3577" t="s">
        <v>456</v>
      </c>
    </row>
    <row r="3578" spans="1:9" x14ac:dyDescent="0.25">
      <c r="A3578" s="7">
        <v>48019</v>
      </c>
      <c r="B3578">
        <v>2019</v>
      </c>
      <c r="C3578" t="s">
        <v>45</v>
      </c>
      <c r="D3578" t="s">
        <v>3376</v>
      </c>
      <c r="E3578" t="s">
        <v>3377</v>
      </c>
      <c r="F3578" s="1">
        <v>6586</v>
      </c>
      <c r="G3578" t="s">
        <v>259</v>
      </c>
      <c r="H3578" t="s">
        <v>462</v>
      </c>
      <c r="I3578" t="s">
        <v>265</v>
      </c>
    </row>
    <row r="3579" spans="1:9" x14ac:dyDescent="0.25">
      <c r="A3579" s="7">
        <v>48325</v>
      </c>
      <c r="B3579">
        <v>2019</v>
      </c>
      <c r="C3579" t="s">
        <v>45</v>
      </c>
      <c r="D3579" t="s">
        <v>2381</v>
      </c>
      <c r="E3579" t="s">
        <v>2941</v>
      </c>
      <c r="F3579" s="1">
        <v>6498</v>
      </c>
      <c r="G3579" t="s">
        <v>259</v>
      </c>
      <c r="H3579" t="s">
        <v>462</v>
      </c>
      <c r="I3579" t="s">
        <v>265</v>
      </c>
    </row>
    <row r="3580" spans="1:9" x14ac:dyDescent="0.25">
      <c r="A3580" s="7">
        <v>6023</v>
      </c>
      <c r="B3580">
        <v>2019</v>
      </c>
      <c r="C3580" t="s">
        <v>39</v>
      </c>
      <c r="D3580" t="s">
        <v>2492</v>
      </c>
      <c r="E3580" t="s">
        <v>2493</v>
      </c>
      <c r="F3580" s="1">
        <v>0</v>
      </c>
      <c r="G3580" t="s">
        <v>454</v>
      </c>
      <c r="H3580" t="s">
        <v>455</v>
      </c>
      <c r="I3580" t="s">
        <v>456</v>
      </c>
    </row>
    <row r="3581" spans="1:9" x14ac:dyDescent="0.25">
      <c r="A3581" s="7">
        <v>6035</v>
      </c>
      <c r="B3581">
        <v>2019</v>
      </c>
      <c r="C3581" t="s">
        <v>39</v>
      </c>
      <c r="D3581" t="s">
        <v>2246</v>
      </c>
      <c r="E3581" t="s">
        <v>2247</v>
      </c>
      <c r="F3581" s="1">
        <v>0</v>
      </c>
      <c r="G3581" t="s">
        <v>454</v>
      </c>
      <c r="H3581" t="s">
        <v>455</v>
      </c>
      <c r="I3581" t="s">
        <v>456</v>
      </c>
    </row>
    <row r="3582" spans="1:9" x14ac:dyDescent="0.25">
      <c r="A3582" s="7">
        <v>30079</v>
      </c>
      <c r="B3582">
        <v>2019</v>
      </c>
      <c r="C3582" t="s">
        <v>91</v>
      </c>
      <c r="D3582" t="s">
        <v>3187</v>
      </c>
      <c r="E3582" t="s">
        <v>3188</v>
      </c>
      <c r="F3582" s="1">
        <v>5560</v>
      </c>
      <c r="G3582" t="s">
        <v>259</v>
      </c>
      <c r="H3582" t="s">
        <v>260</v>
      </c>
      <c r="I3582" t="s">
        <v>688</v>
      </c>
    </row>
    <row r="3583" spans="1:9" x14ac:dyDescent="0.25">
      <c r="A3583" s="7">
        <v>40067</v>
      </c>
      <c r="B3583">
        <v>2018</v>
      </c>
      <c r="C3583" t="s">
        <v>194</v>
      </c>
      <c r="D3583" t="s">
        <v>2820</v>
      </c>
      <c r="E3583" t="s">
        <v>2821</v>
      </c>
      <c r="F3583" s="1">
        <v>5512.5774790970281</v>
      </c>
      <c r="G3583" t="s">
        <v>259</v>
      </c>
      <c r="H3583" t="s">
        <v>260</v>
      </c>
      <c r="I3583" t="s">
        <v>461</v>
      </c>
    </row>
    <row r="3584" spans="1:9" x14ac:dyDescent="0.25">
      <c r="A3584" s="7">
        <v>54089</v>
      </c>
      <c r="B3584">
        <v>2018</v>
      </c>
      <c r="C3584" t="s">
        <v>94</v>
      </c>
      <c r="D3584" t="s">
        <v>3378</v>
      </c>
      <c r="E3584" t="s">
        <v>3379</v>
      </c>
      <c r="F3584" s="1">
        <v>5208.2708075605997</v>
      </c>
      <c r="G3584" t="s">
        <v>259</v>
      </c>
      <c r="H3584" t="s">
        <v>260</v>
      </c>
      <c r="I3584" t="s">
        <v>461</v>
      </c>
    </row>
    <row r="3585" spans="1:10" x14ac:dyDescent="0.25">
      <c r="A3585" s="7">
        <v>48345</v>
      </c>
      <c r="B3585">
        <v>2019</v>
      </c>
      <c r="C3585" t="s">
        <v>45</v>
      </c>
      <c r="D3585" t="s">
        <v>3196</v>
      </c>
      <c r="E3585" t="s">
        <v>3197</v>
      </c>
      <c r="F3585" s="1">
        <v>5199</v>
      </c>
      <c r="G3585" t="s">
        <v>259</v>
      </c>
      <c r="H3585" t="s">
        <v>462</v>
      </c>
      <c r="I3585" t="s">
        <v>265</v>
      </c>
    </row>
    <row r="3586" spans="1:10" x14ac:dyDescent="0.25">
      <c r="A3586" s="7">
        <v>39079</v>
      </c>
      <c r="B3586">
        <v>2019</v>
      </c>
      <c r="C3586" t="s">
        <v>65</v>
      </c>
      <c r="D3586" t="s">
        <v>670</v>
      </c>
      <c r="E3586" t="s">
        <v>3384</v>
      </c>
      <c r="F3586" s="1">
        <v>4994</v>
      </c>
      <c r="G3586" t="s">
        <v>259</v>
      </c>
      <c r="H3586" t="s">
        <v>462</v>
      </c>
      <c r="I3586" t="s">
        <v>467</v>
      </c>
    </row>
    <row r="3587" spans="1:10" x14ac:dyDescent="0.25">
      <c r="A3587" s="7">
        <v>22043</v>
      </c>
      <c r="B3587">
        <v>2018</v>
      </c>
      <c r="C3587" t="s">
        <v>127</v>
      </c>
      <c r="D3587" t="s">
        <v>2442</v>
      </c>
      <c r="E3587" t="s">
        <v>2443</v>
      </c>
      <c r="F3587" s="1">
        <v>4859.8380898968026</v>
      </c>
      <c r="G3587" t="s">
        <v>259</v>
      </c>
      <c r="H3587" t="s">
        <v>260</v>
      </c>
      <c r="I3587" t="s">
        <v>461</v>
      </c>
    </row>
    <row r="3588" spans="1:10" x14ac:dyDescent="0.25">
      <c r="A3588" s="7">
        <v>22117</v>
      </c>
      <c r="B3588">
        <v>2018</v>
      </c>
      <c r="C3588" t="s">
        <v>127</v>
      </c>
      <c r="D3588" t="s">
        <v>3388</v>
      </c>
      <c r="E3588" t="s">
        <v>3389</v>
      </c>
      <c r="F3588" s="2">
        <v>4443.1935658908251</v>
      </c>
      <c r="G3588" t="s">
        <v>259</v>
      </c>
      <c r="H3588" t="s">
        <v>260</v>
      </c>
      <c r="I3588" t="s">
        <v>461</v>
      </c>
    </row>
    <row r="3589" spans="1:10" x14ac:dyDescent="0.25">
      <c r="A3589" s="7">
        <v>30099</v>
      </c>
      <c r="B3589">
        <v>2019</v>
      </c>
      <c r="C3589" t="s">
        <v>91</v>
      </c>
      <c r="D3589" t="s">
        <v>3120</v>
      </c>
      <c r="E3589" t="s">
        <v>3121</v>
      </c>
      <c r="F3589" s="1">
        <v>3609</v>
      </c>
      <c r="G3589" t="s">
        <v>259</v>
      </c>
      <c r="H3589" t="s">
        <v>260</v>
      </c>
      <c r="I3589" t="s">
        <v>688</v>
      </c>
    </row>
    <row r="3590" spans="1:10" x14ac:dyDescent="0.25">
      <c r="A3590" s="7">
        <v>30065</v>
      </c>
      <c r="B3590">
        <v>2019</v>
      </c>
      <c r="C3590" t="s">
        <v>91</v>
      </c>
      <c r="D3590" t="s">
        <v>1168</v>
      </c>
      <c r="E3590" t="s">
        <v>1169</v>
      </c>
      <c r="F3590" s="1">
        <v>3602</v>
      </c>
      <c r="G3590" t="s">
        <v>259</v>
      </c>
      <c r="H3590" t="s">
        <v>260</v>
      </c>
      <c r="I3590" t="s">
        <v>688</v>
      </c>
    </row>
    <row r="3591" spans="1:10" x14ac:dyDescent="0.25">
      <c r="A3591" s="7">
        <v>30075</v>
      </c>
      <c r="B3591">
        <v>2019</v>
      </c>
      <c r="C3591" t="s">
        <v>91</v>
      </c>
      <c r="D3591" t="s">
        <v>1556</v>
      </c>
      <c r="E3591" t="s">
        <v>1557</v>
      </c>
      <c r="F3591" s="1">
        <v>3400</v>
      </c>
      <c r="G3591" t="s">
        <v>259</v>
      </c>
      <c r="H3591" t="s">
        <v>260</v>
      </c>
      <c r="I3591" t="s">
        <v>688</v>
      </c>
    </row>
    <row r="3592" spans="1:10" x14ac:dyDescent="0.25">
      <c r="A3592" s="7">
        <v>48333</v>
      </c>
      <c r="B3592">
        <v>2019</v>
      </c>
      <c r="C3592" t="s">
        <v>45</v>
      </c>
      <c r="D3592" t="s">
        <v>1176</v>
      </c>
      <c r="E3592" t="s">
        <v>1177</v>
      </c>
      <c r="F3592" s="1">
        <v>3390</v>
      </c>
      <c r="G3592" t="s">
        <v>259</v>
      </c>
      <c r="H3592" t="s">
        <v>462</v>
      </c>
      <c r="I3592" t="s">
        <v>265</v>
      </c>
    </row>
    <row r="3593" spans="1:10" x14ac:dyDescent="0.25">
      <c r="A3593" s="7">
        <v>56015</v>
      </c>
      <c r="B3593">
        <v>2019</v>
      </c>
      <c r="C3593" t="s">
        <v>84</v>
      </c>
      <c r="D3593" t="s">
        <v>3357</v>
      </c>
      <c r="E3593" t="s">
        <v>3358</v>
      </c>
      <c r="F3593" s="1">
        <v>2835</v>
      </c>
      <c r="G3593" t="s">
        <v>259</v>
      </c>
      <c r="H3593" t="s">
        <v>260</v>
      </c>
      <c r="I3593" t="s">
        <v>470</v>
      </c>
    </row>
    <row r="3594" spans="1:10" x14ac:dyDescent="0.25">
      <c r="A3594" s="7">
        <v>20035</v>
      </c>
      <c r="B3594">
        <v>2018</v>
      </c>
      <c r="C3594" t="s">
        <v>284</v>
      </c>
      <c r="D3594" t="s">
        <v>2229</v>
      </c>
      <c r="E3594" t="s">
        <v>2230</v>
      </c>
      <c r="F3594">
        <v>2689.0156667354063</v>
      </c>
      <c r="G3594" t="s">
        <v>259</v>
      </c>
      <c r="H3594" t="s">
        <v>260</v>
      </c>
      <c r="I3594" t="s">
        <v>461</v>
      </c>
    </row>
    <row r="3595" spans="1:10" x14ac:dyDescent="0.25">
      <c r="A3595" s="7">
        <v>54029</v>
      </c>
      <c r="B3595">
        <v>2018</v>
      </c>
      <c r="C3595" t="s">
        <v>94</v>
      </c>
      <c r="D3595" t="s">
        <v>3400</v>
      </c>
      <c r="E3595" t="s">
        <v>3344</v>
      </c>
      <c r="F3595" s="1">
        <v>2377.9532323648245</v>
      </c>
      <c r="G3595" t="s">
        <v>259</v>
      </c>
      <c r="H3595" t="s">
        <v>260</v>
      </c>
      <c r="I3595" t="s">
        <v>461</v>
      </c>
    </row>
    <row r="3596" spans="1:10" x14ac:dyDescent="0.25">
      <c r="A3596" s="7">
        <v>30033</v>
      </c>
      <c r="B3596">
        <v>2019</v>
      </c>
      <c r="C3596" t="s">
        <v>91</v>
      </c>
      <c r="D3596" t="s">
        <v>596</v>
      </c>
      <c r="E3596" t="s">
        <v>3369</v>
      </c>
      <c r="F3596" s="1">
        <v>1926</v>
      </c>
      <c r="G3596" t="s">
        <v>259</v>
      </c>
      <c r="H3596" t="s">
        <v>260</v>
      </c>
      <c r="I3596" t="s">
        <v>688</v>
      </c>
    </row>
    <row r="3597" spans="1:10" x14ac:dyDescent="0.25">
      <c r="A3597" s="7">
        <v>30017</v>
      </c>
      <c r="B3597">
        <v>2019</v>
      </c>
      <c r="C3597" t="s">
        <v>91</v>
      </c>
      <c r="D3597" t="s">
        <v>2429</v>
      </c>
      <c r="E3597" t="s">
        <v>3111</v>
      </c>
      <c r="F3597" s="1">
        <v>1807</v>
      </c>
      <c r="G3597" t="s">
        <v>259</v>
      </c>
      <c r="H3597" t="s">
        <v>260</v>
      </c>
      <c r="I3597" t="s">
        <v>688</v>
      </c>
    </row>
    <row r="3598" spans="1:10" x14ac:dyDescent="0.25">
      <c r="A3598" s="7">
        <v>48449</v>
      </c>
      <c r="B3598">
        <v>2019</v>
      </c>
      <c r="C3598" t="s">
        <v>45</v>
      </c>
      <c r="D3598" t="s">
        <v>643</v>
      </c>
      <c r="E3598" t="s">
        <v>644</v>
      </c>
      <c r="F3598" s="1">
        <v>1318</v>
      </c>
      <c r="G3598" t="s">
        <v>259</v>
      </c>
      <c r="H3598" t="s">
        <v>462</v>
      </c>
      <c r="I3598" t="s">
        <v>265</v>
      </c>
    </row>
    <row r="3599" spans="1:10" x14ac:dyDescent="0.25">
      <c r="A3599" s="7">
        <v>6111</v>
      </c>
      <c r="B3599">
        <v>2019</v>
      </c>
      <c r="C3599" t="s">
        <v>39</v>
      </c>
      <c r="D3599" s="4" t="s">
        <v>645</v>
      </c>
      <c r="E3599" t="s">
        <v>646</v>
      </c>
      <c r="F3599" s="1">
        <v>1012</v>
      </c>
      <c r="G3599" t="s">
        <v>259</v>
      </c>
      <c r="H3599" t="s">
        <v>260</v>
      </c>
      <c r="I3599" t="s">
        <v>456</v>
      </c>
      <c r="J3599" t="s">
        <v>730</v>
      </c>
    </row>
    <row r="3600" spans="1:10" x14ac:dyDescent="0.25">
      <c r="A3600" s="7">
        <v>6001</v>
      </c>
      <c r="B3600">
        <v>2019</v>
      </c>
      <c r="C3600" t="s">
        <v>39</v>
      </c>
      <c r="D3600" t="s">
        <v>1241</v>
      </c>
      <c r="E3600" t="s">
        <v>1242</v>
      </c>
      <c r="F3600" s="1">
        <v>794</v>
      </c>
      <c r="G3600" t="s">
        <v>259</v>
      </c>
      <c r="H3600" t="s">
        <v>260</v>
      </c>
      <c r="I3600" t="s">
        <v>456</v>
      </c>
    </row>
    <row r="3601" spans="1:9" x14ac:dyDescent="0.25">
      <c r="A3601" s="7">
        <v>20207</v>
      </c>
      <c r="B3601">
        <v>2018</v>
      </c>
      <c r="C3601" t="s">
        <v>284</v>
      </c>
      <c r="D3601" t="s">
        <v>2266</v>
      </c>
      <c r="E3601" t="s">
        <v>2267</v>
      </c>
      <c r="F3601">
        <v>605.44267680914334</v>
      </c>
      <c r="G3601" t="s">
        <v>259</v>
      </c>
      <c r="H3601" t="s">
        <v>260</v>
      </c>
      <c r="I3601" t="s">
        <v>461</v>
      </c>
    </row>
    <row r="3602" spans="1:9" x14ac:dyDescent="0.25">
      <c r="A3602" s="7">
        <v>20049</v>
      </c>
      <c r="B3602">
        <v>2018</v>
      </c>
      <c r="C3602" t="s">
        <v>284</v>
      </c>
      <c r="D3602" t="s">
        <v>27</v>
      </c>
      <c r="E3602" t="s">
        <v>2050</v>
      </c>
      <c r="F3602">
        <v>587.16891772699557</v>
      </c>
      <c r="G3602" t="s">
        <v>259</v>
      </c>
      <c r="H3602" t="s">
        <v>260</v>
      </c>
      <c r="I3602" t="s">
        <v>461</v>
      </c>
    </row>
    <row r="3603" spans="1:9" x14ac:dyDescent="0.25">
      <c r="A3603" s="7">
        <v>54057</v>
      </c>
      <c r="B3603">
        <v>2018</v>
      </c>
      <c r="C3603" t="s">
        <v>94</v>
      </c>
      <c r="D3603" t="s">
        <v>3401</v>
      </c>
      <c r="E3603" t="s">
        <v>2963</v>
      </c>
      <c r="F3603" s="1">
        <v>301.76575314959092</v>
      </c>
      <c r="G3603" t="s">
        <v>259</v>
      </c>
      <c r="H3603" t="s">
        <v>260</v>
      </c>
      <c r="I3603" t="s">
        <v>461</v>
      </c>
    </row>
    <row r="3604" spans="1:9" x14ac:dyDescent="0.25">
      <c r="A3604" s="7">
        <v>6115</v>
      </c>
      <c r="B3604">
        <v>2019</v>
      </c>
      <c r="C3604" t="s">
        <v>39</v>
      </c>
      <c r="D3604" t="s">
        <v>3402</v>
      </c>
      <c r="E3604" t="s">
        <v>3403</v>
      </c>
      <c r="F3604" s="1">
        <v>273</v>
      </c>
      <c r="G3604" t="s">
        <v>259</v>
      </c>
      <c r="H3604" t="s">
        <v>260</v>
      </c>
      <c r="I3604" t="s">
        <v>456</v>
      </c>
    </row>
    <row r="3605" spans="1:9" x14ac:dyDescent="0.25">
      <c r="A3605" s="7">
        <v>30111</v>
      </c>
      <c r="B3605">
        <v>2019</v>
      </c>
      <c r="C3605" t="s">
        <v>91</v>
      </c>
      <c r="D3605" t="s">
        <v>1813</v>
      </c>
      <c r="E3605" t="s">
        <v>1814</v>
      </c>
      <c r="F3605" s="1">
        <v>130</v>
      </c>
      <c r="G3605" t="s">
        <v>259</v>
      </c>
      <c r="H3605" t="s">
        <v>260</v>
      </c>
      <c r="I3605" t="s">
        <v>688</v>
      </c>
    </row>
    <row r="3606" spans="1:9" x14ac:dyDescent="0.25">
      <c r="A3606" s="7">
        <v>39011</v>
      </c>
      <c r="B3606">
        <v>2019</v>
      </c>
      <c r="C3606" t="s">
        <v>65</v>
      </c>
      <c r="D3606" t="s">
        <v>2699</v>
      </c>
      <c r="E3606" t="s">
        <v>2700</v>
      </c>
      <c r="F3606" s="1">
        <v>115</v>
      </c>
      <c r="G3606" t="s">
        <v>259</v>
      </c>
      <c r="H3606" t="s">
        <v>462</v>
      </c>
      <c r="I3606" t="s">
        <v>467</v>
      </c>
    </row>
    <row r="3607" spans="1:9" x14ac:dyDescent="0.25">
      <c r="A3607" s="7">
        <v>39091</v>
      </c>
      <c r="B3607">
        <v>2019</v>
      </c>
      <c r="C3607" t="s">
        <v>65</v>
      </c>
      <c r="D3607" t="s">
        <v>553</v>
      </c>
      <c r="E3607" t="s">
        <v>3263</v>
      </c>
      <c r="F3607" s="1">
        <v>111</v>
      </c>
      <c r="G3607" t="s">
        <v>259</v>
      </c>
      <c r="H3607" t="s">
        <v>462</v>
      </c>
      <c r="I3607" t="s">
        <v>467</v>
      </c>
    </row>
    <row r="3608" spans="1:9" x14ac:dyDescent="0.25">
      <c r="A3608" s="7">
        <v>39129</v>
      </c>
      <c r="B3608">
        <v>2019</v>
      </c>
      <c r="C3608" t="s">
        <v>65</v>
      </c>
      <c r="D3608" t="s">
        <v>1790</v>
      </c>
      <c r="E3608" t="s">
        <v>1791</v>
      </c>
      <c r="F3608" s="1">
        <v>100</v>
      </c>
      <c r="G3608" t="s">
        <v>259</v>
      </c>
      <c r="H3608" t="s">
        <v>462</v>
      </c>
      <c r="I3608" t="s">
        <v>467</v>
      </c>
    </row>
    <row r="3609" spans="1:9" x14ac:dyDescent="0.25">
      <c r="A3609" s="7">
        <v>56001</v>
      </c>
      <c r="B3609">
        <v>2019</v>
      </c>
      <c r="C3609" t="s">
        <v>84</v>
      </c>
      <c r="D3609" t="s">
        <v>867</v>
      </c>
      <c r="E3609" t="s">
        <v>2073</v>
      </c>
      <c r="F3609" s="1">
        <v>64</v>
      </c>
      <c r="G3609" t="s">
        <v>259</v>
      </c>
      <c r="H3609" t="s">
        <v>260</v>
      </c>
      <c r="I3609" t="s">
        <v>470</v>
      </c>
    </row>
    <row r="3610" spans="1:9" x14ac:dyDescent="0.25">
      <c r="A3610" s="7">
        <v>48029</v>
      </c>
      <c r="B3610">
        <v>2019</v>
      </c>
      <c r="C3610" t="s">
        <v>45</v>
      </c>
      <c r="D3610" t="s">
        <v>153</v>
      </c>
      <c r="E3610" t="s">
        <v>154</v>
      </c>
      <c r="F3610" s="1">
        <v>45</v>
      </c>
      <c r="G3610" t="s">
        <v>259</v>
      </c>
      <c r="H3610" t="s">
        <v>462</v>
      </c>
      <c r="I3610" t="s">
        <v>265</v>
      </c>
    </row>
    <row r="3611" spans="1:9" x14ac:dyDescent="0.25">
      <c r="A3611" s="7">
        <v>54065</v>
      </c>
      <c r="B3611">
        <v>2018</v>
      </c>
      <c r="C3611" t="s">
        <v>94</v>
      </c>
      <c r="D3611" t="s">
        <v>3404</v>
      </c>
      <c r="E3611" t="s">
        <v>3405</v>
      </c>
      <c r="F3611" s="1">
        <v>2.5616960384545568</v>
      </c>
      <c r="G3611" t="s">
        <v>259</v>
      </c>
      <c r="H3611" t="s">
        <v>260</v>
      </c>
      <c r="I3611" t="s">
        <v>461</v>
      </c>
    </row>
    <row r="3612" spans="1:9" x14ac:dyDescent="0.25">
      <c r="A3612" s="7">
        <v>6007</v>
      </c>
      <c r="B3612">
        <v>2019</v>
      </c>
      <c r="C3612" t="s">
        <v>39</v>
      </c>
      <c r="D3612" t="s">
        <v>2300</v>
      </c>
      <c r="E3612" t="s">
        <v>2301</v>
      </c>
      <c r="F3612" s="1">
        <v>0</v>
      </c>
      <c r="G3612" t="s">
        <v>259</v>
      </c>
      <c r="H3612" t="s">
        <v>260</v>
      </c>
      <c r="I3612" t="s">
        <v>456</v>
      </c>
    </row>
    <row r="3613" spans="1:9" x14ac:dyDescent="0.25">
      <c r="A3613" s="7">
        <v>6039</v>
      </c>
      <c r="B3613">
        <v>2019</v>
      </c>
      <c r="C3613" t="s">
        <v>39</v>
      </c>
      <c r="D3613" t="s">
        <v>1340</v>
      </c>
      <c r="E3613" t="s">
        <v>1341</v>
      </c>
      <c r="F3613" s="1">
        <v>0</v>
      </c>
      <c r="G3613" t="s">
        <v>454</v>
      </c>
      <c r="H3613" t="s">
        <v>455</v>
      </c>
      <c r="I3613" t="s">
        <v>456</v>
      </c>
    </row>
    <row r="3614" spans="1:9" x14ac:dyDescent="0.25">
      <c r="A3614" s="7">
        <v>6047</v>
      </c>
      <c r="B3614">
        <v>2019</v>
      </c>
      <c r="C3614" t="s">
        <v>39</v>
      </c>
      <c r="D3614" t="s">
        <v>220</v>
      </c>
      <c r="E3614" t="s">
        <v>221</v>
      </c>
      <c r="F3614" s="1">
        <v>0</v>
      </c>
      <c r="G3614" t="s">
        <v>454</v>
      </c>
      <c r="H3614" t="s">
        <v>455</v>
      </c>
      <c r="I3614" t="s">
        <v>456</v>
      </c>
    </row>
    <row r="3615" spans="1:9" x14ac:dyDescent="0.25">
      <c r="A3615" s="7">
        <v>6065</v>
      </c>
      <c r="B3615">
        <v>2019</v>
      </c>
      <c r="C3615" t="s">
        <v>39</v>
      </c>
      <c r="D3615" t="s">
        <v>105</v>
      </c>
      <c r="E3615" t="s">
        <v>106</v>
      </c>
      <c r="F3615" s="1">
        <v>0</v>
      </c>
      <c r="G3615" t="s">
        <v>454</v>
      </c>
      <c r="H3615" t="s">
        <v>455</v>
      </c>
      <c r="I3615" t="s">
        <v>456</v>
      </c>
    </row>
    <row r="3616" spans="1:9" x14ac:dyDescent="0.25">
      <c r="A3616" s="7">
        <v>6077</v>
      </c>
      <c r="B3616">
        <v>2019</v>
      </c>
      <c r="C3616" t="s">
        <v>39</v>
      </c>
      <c r="D3616" t="s">
        <v>1262</v>
      </c>
      <c r="E3616" t="s">
        <v>1263</v>
      </c>
      <c r="F3616" s="1">
        <v>0</v>
      </c>
      <c r="G3616" t="s">
        <v>454</v>
      </c>
      <c r="H3616" t="s">
        <v>455</v>
      </c>
      <c r="I3616" t="s">
        <v>456</v>
      </c>
    </row>
    <row r="3617" spans="1:10" x14ac:dyDescent="0.25">
      <c r="A3617" s="7">
        <v>6083</v>
      </c>
      <c r="B3617">
        <v>2019</v>
      </c>
      <c r="C3617" t="s">
        <v>39</v>
      </c>
      <c r="D3617" s="4" t="s">
        <v>827</v>
      </c>
      <c r="E3617" t="s">
        <v>828</v>
      </c>
      <c r="F3617" s="1">
        <v>0</v>
      </c>
      <c r="G3617" t="s">
        <v>454</v>
      </c>
      <c r="H3617" t="s">
        <v>455</v>
      </c>
      <c r="I3617" t="s">
        <v>456</v>
      </c>
      <c r="J3617" t="s">
        <v>730</v>
      </c>
    </row>
    <row r="3618" spans="1:10" x14ac:dyDescent="0.25">
      <c r="A3618" s="7">
        <v>6035</v>
      </c>
      <c r="B3618">
        <v>2019</v>
      </c>
      <c r="C3618" t="s">
        <v>39</v>
      </c>
      <c r="D3618" t="s">
        <v>2246</v>
      </c>
      <c r="E3618" t="s">
        <v>2247</v>
      </c>
      <c r="F3618" s="1">
        <v>0</v>
      </c>
      <c r="G3618" t="s">
        <v>259</v>
      </c>
      <c r="H3618" t="s">
        <v>260</v>
      </c>
      <c r="I3618" t="s">
        <v>456</v>
      </c>
    </row>
    <row r="3619" spans="1:10" x14ac:dyDescent="0.25">
      <c r="A3619" s="7">
        <v>6047</v>
      </c>
      <c r="B3619">
        <v>2019</v>
      </c>
      <c r="C3619" t="s">
        <v>39</v>
      </c>
      <c r="D3619" t="s">
        <v>220</v>
      </c>
      <c r="E3619" t="s">
        <v>221</v>
      </c>
      <c r="F3619" s="1">
        <v>0</v>
      </c>
      <c r="G3619" t="s">
        <v>259</v>
      </c>
      <c r="H3619" t="s">
        <v>260</v>
      </c>
      <c r="I3619" t="s">
        <v>456</v>
      </c>
    </row>
    <row r="3620" spans="1:10" x14ac:dyDescent="0.25">
      <c r="A3620" s="7">
        <v>6099</v>
      </c>
      <c r="B3620">
        <v>2019</v>
      </c>
      <c r="C3620" t="s">
        <v>39</v>
      </c>
      <c r="D3620" t="s">
        <v>932</v>
      </c>
      <c r="E3620" t="s">
        <v>933</v>
      </c>
      <c r="F3620" s="1">
        <v>0</v>
      </c>
      <c r="G3620" t="s">
        <v>454</v>
      </c>
      <c r="H3620" t="s">
        <v>455</v>
      </c>
      <c r="I3620" t="s">
        <v>456</v>
      </c>
    </row>
    <row r="3621" spans="1:10" x14ac:dyDescent="0.25">
      <c r="A3621" s="7">
        <v>6101</v>
      </c>
      <c r="B3621">
        <v>2019</v>
      </c>
      <c r="C3621" t="s">
        <v>39</v>
      </c>
      <c r="D3621" t="s">
        <v>1366</v>
      </c>
      <c r="E3621" t="s">
        <v>1367</v>
      </c>
      <c r="F3621" s="1">
        <v>0</v>
      </c>
      <c r="G3621" t="s">
        <v>454</v>
      </c>
      <c r="H3621" t="s">
        <v>455</v>
      </c>
      <c r="I3621" t="s">
        <v>456</v>
      </c>
    </row>
    <row r="3622" spans="1:10" x14ac:dyDescent="0.25">
      <c r="A3622" s="7">
        <v>6103</v>
      </c>
      <c r="B3622">
        <v>2019</v>
      </c>
      <c r="C3622" t="s">
        <v>39</v>
      </c>
      <c r="D3622" t="s">
        <v>2977</v>
      </c>
      <c r="E3622" t="s">
        <v>2978</v>
      </c>
      <c r="F3622" s="1">
        <v>0</v>
      </c>
      <c r="G3622" t="s">
        <v>454</v>
      </c>
      <c r="H3622" t="s">
        <v>455</v>
      </c>
      <c r="I3622" t="s">
        <v>456</v>
      </c>
    </row>
    <row r="3623" spans="1:10" x14ac:dyDescent="0.25">
      <c r="A3623" s="7">
        <v>6113</v>
      </c>
      <c r="B3623">
        <v>2019</v>
      </c>
      <c r="C3623" t="s">
        <v>39</v>
      </c>
      <c r="D3623" t="s">
        <v>1709</v>
      </c>
      <c r="E3623" t="s">
        <v>1710</v>
      </c>
      <c r="F3623" s="1">
        <v>0</v>
      </c>
      <c r="G3623" t="s">
        <v>454</v>
      </c>
      <c r="H3623" t="s">
        <v>455</v>
      </c>
      <c r="I3623" t="s">
        <v>456</v>
      </c>
    </row>
    <row r="3624" spans="1:10" x14ac:dyDescent="0.25">
      <c r="A3624" s="7">
        <v>6115</v>
      </c>
      <c r="B3624">
        <v>2019</v>
      </c>
      <c r="C3624" t="s">
        <v>39</v>
      </c>
      <c r="D3624" t="s">
        <v>3402</v>
      </c>
      <c r="E3624" t="s">
        <v>3403</v>
      </c>
      <c r="F3624" s="1">
        <v>0</v>
      </c>
      <c r="G3624" t="s">
        <v>454</v>
      </c>
      <c r="H3624" t="s">
        <v>455</v>
      </c>
      <c r="I3624" t="s">
        <v>456</v>
      </c>
    </row>
    <row r="3625" spans="1:10" x14ac:dyDescent="0.25">
      <c r="A3625" s="7">
        <v>42009</v>
      </c>
      <c r="B3625">
        <v>2019</v>
      </c>
      <c r="C3625" t="s">
        <v>26</v>
      </c>
      <c r="D3625" t="s">
        <v>2704</v>
      </c>
      <c r="E3625" t="s">
        <v>3407</v>
      </c>
      <c r="F3625" s="1">
        <v>0</v>
      </c>
      <c r="G3625" t="s">
        <v>454</v>
      </c>
      <c r="H3625" t="s">
        <v>264</v>
      </c>
      <c r="I3625" t="s">
        <v>261</v>
      </c>
    </row>
    <row r="3626" spans="1:10" x14ac:dyDescent="0.25">
      <c r="A3626" s="7">
        <v>42013</v>
      </c>
      <c r="B3626">
        <v>2019</v>
      </c>
      <c r="C3626" t="s">
        <v>26</v>
      </c>
      <c r="D3626" t="s">
        <v>2422</v>
      </c>
      <c r="E3626" t="s">
        <v>2423</v>
      </c>
      <c r="F3626" s="1">
        <v>0</v>
      </c>
      <c r="G3626" t="s">
        <v>454</v>
      </c>
      <c r="H3626" t="s">
        <v>264</v>
      </c>
      <c r="I3626" t="s">
        <v>261</v>
      </c>
    </row>
    <row r="3627" spans="1:10" x14ac:dyDescent="0.25">
      <c r="A3627" s="7">
        <v>42015</v>
      </c>
      <c r="B3627">
        <v>2019</v>
      </c>
      <c r="C3627" t="s">
        <v>26</v>
      </c>
      <c r="D3627" t="s">
        <v>471</v>
      </c>
      <c r="E3627" t="s">
        <v>472</v>
      </c>
      <c r="F3627" s="1">
        <v>0</v>
      </c>
      <c r="G3627" t="s">
        <v>454</v>
      </c>
      <c r="H3627" t="s">
        <v>264</v>
      </c>
      <c r="I3627" t="s">
        <v>261</v>
      </c>
    </row>
    <row r="3628" spans="1:10" x14ac:dyDescent="0.25">
      <c r="A3628" s="7">
        <v>6065</v>
      </c>
      <c r="B3628">
        <v>2019</v>
      </c>
      <c r="C3628" t="s">
        <v>39</v>
      </c>
      <c r="D3628" t="s">
        <v>105</v>
      </c>
      <c r="E3628" t="s">
        <v>106</v>
      </c>
      <c r="F3628" s="1">
        <v>0</v>
      </c>
      <c r="G3628" t="s">
        <v>259</v>
      </c>
      <c r="H3628" t="s">
        <v>260</v>
      </c>
      <c r="I3628" t="s">
        <v>456</v>
      </c>
    </row>
    <row r="3629" spans="1:10" x14ac:dyDescent="0.25">
      <c r="A3629" s="7">
        <v>42021</v>
      </c>
      <c r="B3629">
        <v>2019</v>
      </c>
      <c r="C3629" t="s">
        <v>26</v>
      </c>
      <c r="D3629" t="s">
        <v>985</v>
      </c>
      <c r="E3629" t="s">
        <v>986</v>
      </c>
      <c r="F3629" s="1">
        <v>0</v>
      </c>
      <c r="G3629" t="s">
        <v>454</v>
      </c>
      <c r="H3629" t="s">
        <v>264</v>
      </c>
      <c r="I3629" t="s">
        <v>261</v>
      </c>
    </row>
    <row r="3630" spans="1:10" x14ac:dyDescent="0.25">
      <c r="A3630" s="7">
        <v>6081</v>
      </c>
      <c r="B3630">
        <v>2019</v>
      </c>
      <c r="C3630" t="s">
        <v>39</v>
      </c>
      <c r="D3630" t="s">
        <v>3331</v>
      </c>
      <c r="E3630" t="s">
        <v>3332</v>
      </c>
      <c r="F3630" s="1">
        <v>0</v>
      </c>
      <c r="G3630" t="s">
        <v>259</v>
      </c>
      <c r="H3630" t="s">
        <v>260</v>
      </c>
      <c r="I3630" t="s">
        <v>456</v>
      </c>
    </row>
    <row r="3631" spans="1:10" x14ac:dyDescent="0.25">
      <c r="A3631" s="7">
        <v>42023</v>
      </c>
      <c r="B3631">
        <v>2019</v>
      </c>
      <c r="C3631" t="s">
        <v>26</v>
      </c>
      <c r="D3631" t="s">
        <v>592</v>
      </c>
      <c r="E3631" t="s">
        <v>1685</v>
      </c>
      <c r="F3631" s="1">
        <v>0</v>
      </c>
      <c r="G3631" t="s">
        <v>454</v>
      </c>
      <c r="H3631" t="s">
        <v>264</v>
      </c>
      <c r="I3631" t="s">
        <v>261</v>
      </c>
    </row>
    <row r="3632" spans="1:10" x14ac:dyDescent="0.25">
      <c r="A3632" s="7">
        <v>42027</v>
      </c>
      <c r="B3632">
        <v>2019</v>
      </c>
      <c r="C3632" t="s">
        <v>26</v>
      </c>
      <c r="D3632" t="s">
        <v>2685</v>
      </c>
      <c r="E3632" t="s">
        <v>2686</v>
      </c>
      <c r="F3632" s="1">
        <v>0</v>
      </c>
      <c r="G3632" t="s">
        <v>454</v>
      </c>
      <c r="H3632" t="s">
        <v>264</v>
      </c>
      <c r="I3632" t="s">
        <v>261</v>
      </c>
    </row>
    <row r="3633" spans="1:10" x14ac:dyDescent="0.25">
      <c r="A3633" s="7">
        <v>42033</v>
      </c>
      <c r="B3633">
        <v>2019</v>
      </c>
      <c r="C3633" t="s">
        <v>26</v>
      </c>
      <c r="D3633" t="s">
        <v>1733</v>
      </c>
      <c r="E3633" t="s">
        <v>1734</v>
      </c>
      <c r="F3633" s="1">
        <v>0</v>
      </c>
      <c r="G3633" t="s">
        <v>454</v>
      </c>
      <c r="H3633" t="s">
        <v>264</v>
      </c>
      <c r="I3633" t="s">
        <v>261</v>
      </c>
    </row>
    <row r="3634" spans="1:10" x14ac:dyDescent="0.25">
      <c r="A3634" s="7">
        <v>6083</v>
      </c>
      <c r="B3634">
        <v>2019</v>
      </c>
      <c r="C3634" t="s">
        <v>39</v>
      </c>
      <c r="D3634" s="4" t="s">
        <v>827</v>
      </c>
      <c r="E3634" t="s">
        <v>828</v>
      </c>
      <c r="F3634" s="1">
        <v>0</v>
      </c>
      <c r="G3634" t="s">
        <v>259</v>
      </c>
      <c r="H3634" t="s">
        <v>260</v>
      </c>
      <c r="I3634" t="s">
        <v>456</v>
      </c>
      <c r="J3634" t="s">
        <v>730</v>
      </c>
    </row>
    <row r="3635" spans="1:10" x14ac:dyDescent="0.25">
      <c r="A3635" s="7">
        <v>6099</v>
      </c>
      <c r="B3635">
        <v>2019</v>
      </c>
      <c r="C3635" t="s">
        <v>39</v>
      </c>
      <c r="D3635" t="s">
        <v>932</v>
      </c>
      <c r="E3635" t="s">
        <v>933</v>
      </c>
      <c r="F3635" s="1">
        <v>0</v>
      </c>
      <c r="G3635" t="s">
        <v>259</v>
      </c>
      <c r="H3635" t="s">
        <v>260</v>
      </c>
      <c r="I3635" t="s">
        <v>456</v>
      </c>
    </row>
    <row r="3636" spans="1:10" x14ac:dyDescent="0.25">
      <c r="A3636" s="7">
        <v>6107</v>
      </c>
      <c r="B3636">
        <v>2019</v>
      </c>
      <c r="C3636" t="s">
        <v>39</v>
      </c>
      <c r="D3636" t="s">
        <v>224</v>
      </c>
      <c r="E3636" t="s">
        <v>225</v>
      </c>
      <c r="F3636" s="1">
        <v>0</v>
      </c>
      <c r="G3636" t="s">
        <v>259</v>
      </c>
      <c r="H3636" t="s">
        <v>260</v>
      </c>
      <c r="I3636" t="s">
        <v>456</v>
      </c>
    </row>
    <row r="3637" spans="1:10" x14ac:dyDescent="0.25">
      <c r="A3637" s="7">
        <v>20003</v>
      </c>
      <c r="B3637">
        <v>2018</v>
      </c>
      <c r="C3637" t="s">
        <v>284</v>
      </c>
      <c r="D3637" t="s">
        <v>400</v>
      </c>
      <c r="E3637" t="s">
        <v>2856</v>
      </c>
      <c r="F3637">
        <v>0</v>
      </c>
      <c r="G3637" t="s">
        <v>259</v>
      </c>
      <c r="H3637" t="s">
        <v>260</v>
      </c>
      <c r="I3637" t="s">
        <v>461</v>
      </c>
    </row>
    <row r="3638" spans="1:10" x14ac:dyDescent="0.25">
      <c r="A3638" s="7">
        <v>20005</v>
      </c>
      <c r="B3638">
        <v>2018</v>
      </c>
      <c r="C3638" t="s">
        <v>284</v>
      </c>
      <c r="D3638" t="s">
        <v>1023</v>
      </c>
      <c r="E3638" t="s">
        <v>3406</v>
      </c>
      <c r="F3638">
        <v>0</v>
      </c>
      <c r="G3638" t="s">
        <v>259</v>
      </c>
      <c r="H3638" t="s">
        <v>260</v>
      </c>
      <c r="I3638" t="s">
        <v>461</v>
      </c>
    </row>
    <row r="3639" spans="1:10" x14ac:dyDescent="0.25">
      <c r="A3639" s="7">
        <v>20011</v>
      </c>
      <c r="B3639">
        <v>2018</v>
      </c>
      <c r="C3639" t="s">
        <v>284</v>
      </c>
      <c r="D3639" t="s">
        <v>3167</v>
      </c>
      <c r="E3639" t="s">
        <v>3168</v>
      </c>
      <c r="F3639">
        <v>0</v>
      </c>
      <c r="G3639" t="s">
        <v>259</v>
      </c>
      <c r="H3639" t="s">
        <v>260</v>
      </c>
      <c r="I3639" t="s">
        <v>461</v>
      </c>
    </row>
    <row r="3640" spans="1:10" x14ac:dyDescent="0.25">
      <c r="A3640" s="7">
        <v>42035</v>
      </c>
      <c r="B3640">
        <v>2019</v>
      </c>
      <c r="C3640" t="s">
        <v>26</v>
      </c>
      <c r="D3640" t="s">
        <v>1028</v>
      </c>
      <c r="E3640" t="s">
        <v>1686</v>
      </c>
      <c r="F3640" s="1">
        <v>0</v>
      </c>
      <c r="G3640" t="s">
        <v>454</v>
      </c>
      <c r="H3640" t="s">
        <v>264</v>
      </c>
      <c r="I3640" t="s">
        <v>261</v>
      </c>
    </row>
    <row r="3641" spans="1:10" x14ac:dyDescent="0.25">
      <c r="A3641" s="7">
        <v>42061</v>
      </c>
      <c r="B3641">
        <v>2019</v>
      </c>
      <c r="C3641" t="s">
        <v>26</v>
      </c>
      <c r="D3641" t="s">
        <v>3208</v>
      </c>
      <c r="E3641" t="s">
        <v>3209</v>
      </c>
      <c r="F3641" s="1">
        <v>0</v>
      </c>
      <c r="G3641" t="s">
        <v>454</v>
      </c>
      <c r="H3641" t="s">
        <v>264</v>
      </c>
      <c r="I3641" t="s">
        <v>261</v>
      </c>
    </row>
    <row r="3642" spans="1:10" x14ac:dyDescent="0.25">
      <c r="A3642" s="7">
        <v>42081</v>
      </c>
      <c r="B3642">
        <v>2019</v>
      </c>
      <c r="C3642" t="s">
        <v>26</v>
      </c>
      <c r="D3642" t="s">
        <v>495</v>
      </c>
      <c r="E3642" t="s">
        <v>496</v>
      </c>
      <c r="F3642" s="1">
        <v>0</v>
      </c>
      <c r="G3642" t="s">
        <v>454</v>
      </c>
      <c r="H3642" t="s">
        <v>264</v>
      </c>
      <c r="I3642" t="s">
        <v>261</v>
      </c>
    </row>
    <row r="3643" spans="1:10" x14ac:dyDescent="0.25">
      <c r="A3643" s="7">
        <v>42111</v>
      </c>
      <c r="B3643">
        <v>2019</v>
      </c>
      <c r="C3643" t="s">
        <v>26</v>
      </c>
      <c r="D3643" t="s">
        <v>788</v>
      </c>
      <c r="E3643" t="s">
        <v>1058</v>
      </c>
      <c r="F3643" s="1">
        <v>0</v>
      </c>
      <c r="G3643" t="s">
        <v>454</v>
      </c>
      <c r="H3643" t="s">
        <v>264</v>
      </c>
      <c r="I3643" t="s">
        <v>261</v>
      </c>
    </row>
    <row r="3644" spans="1:10" x14ac:dyDescent="0.25">
      <c r="A3644" s="7">
        <v>42113</v>
      </c>
      <c r="B3644">
        <v>2019</v>
      </c>
      <c r="C3644" t="s">
        <v>26</v>
      </c>
      <c r="D3644" t="s">
        <v>689</v>
      </c>
      <c r="E3644" t="s">
        <v>690</v>
      </c>
      <c r="F3644" s="1">
        <v>0</v>
      </c>
      <c r="G3644" t="s">
        <v>454</v>
      </c>
      <c r="H3644" t="s">
        <v>264</v>
      </c>
      <c r="I3644" t="s">
        <v>261</v>
      </c>
    </row>
    <row r="3645" spans="1:10" x14ac:dyDescent="0.25">
      <c r="A3645" s="7">
        <v>42115</v>
      </c>
      <c r="B3645">
        <v>2019</v>
      </c>
      <c r="C3645" t="s">
        <v>26</v>
      </c>
      <c r="D3645" t="s">
        <v>257</v>
      </c>
      <c r="E3645" t="s">
        <v>258</v>
      </c>
      <c r="F3645" s="1">
        <v>0</v>
      </c>
      <c r="G3645" t="s">
        <v>454</v>
      </c>
      <c r="H3645" t="s">
        <v>264</v>
      </c>
      <c r="I3645" t="s">
        <v>261</v>
      </c>
    </row>
    <row r="3646" spans="1:10" x14ac:dyDescent="0.25">
      <c r="A3646" s="7">
        <v>42117</v>
      </c>
      <c r="B3646">
        <v>2019</v>
      </c>
      <c r="C3646" t="s">
        <v>26</v>
      </c>
      <c r="D3646" t="s">
        <v>518</v>
      </c>
      <c r="E3646" t="s">
        <v>519</v>
      </c>
      <c r="F3646" s="1">
        <v>0</v>
      </c>
      <c r="G3646" t="s">
        <v>454</v>
      </c>
      <c r="H3646" t="s">
        <v>264</v>
      </c>
      <c r="I3646" t="s">
        <v>261</v>
      </c>
    </row>
    <row r="3647" spans="1:10" x14ac:dyDescent="0.25">
      <c r="A3647" s="7">
        <v>42131</v>
      </c>
      <c r="B3647">
        <v>2019</v>
      </c>
      <c r="C3647" t="s">
        <v>26</v>
      </c>
      <c r="D3647" t="s">
        <v>543</v>
      </c>
      <c r="E3647" t="s">
        <v>544</v>
      </c>
      <c r="F3647" s="1">
        <v>0</v>
      </c>
      <c r="G3647" t="s">
        <v>454</v>
      </c>
      <c r="H3647" t="s">
        <v>264</v>
      </c>
      <c r="I3647" t="s">
        <v>261</v>
      </c>
    </row>
    <row r="3648" spans="1:10" x14ac:dyDescent="0.25">
      <c r="A3648" s="7">
        <v>20005</v>
      </c>
      <c r="B3648">
        <v>2018</v>
      </c>
      <c r="C3648" t="s">
        <v>284</v>
      </c>
      <c r="D3648" t="s">
        <v>1023</v>
      </c>
      <c r="E3648" t="s">
        <v>3406</v>
      </c>
      <c r="F3648" s="1">
        <v>0</v>
      </c>
      <c r="G3648" t="s">
        <v>36</v>
      </c>
      <c r="H3648" t="s">
        <v>264</v>
      </c>
      <c r="I3648" t="s">
        <v>461</v>
      </c>
    </row>
    <row r="3649" spans="1:9" x14ac:dyDescent="0.25">
      <c r="A3649" s="7">
        <v>20021</v>
      </c>
      <c r="B3649">
        <v>2018</v>
      </c>
      <c r="C3649" t="s">
        <v>284</v>
      </c>
      <c r="D3649" t="s">
        <v>443</v>
      </c>
      <c r="E3649" t="s">
        <v>2132</v>
      </c>
      <c r="F3649" s="1">
        <v>0</v>
      </c>
      <c r="G3649" t="s">
        <v>36</v>
      </c>
      <c r="H3649" t="s">
        <v>264</v>
      </c>
      <c r="I3649" t="s">
        <v>461</v>
      </c>
    </row>
    <row r="3650" spans="1:9" x14ac:dyDescent="0.25">
      <c r="A3650" s="7">
        <v>20029</v>
      </c>
      <c r="B3650">
        <v>2018</v>
      </c>
      <c r="C3650" t="s">
        <v>284</v>
      </c>
      <c r="D3650" t="s">
        <v>2035</v>
      </c>
      <c r="E3650" t="s">
        <v>2036</v>
      </c>
      <c r="F3650" s="1">
        <v>0</v>
      </c>
      <c r="G3650" t="s">
        <v>36</v>
      </c>
      <c r="H3650" t="s">
        <v>264</v>
      </c>
      <c r="I3650" t="s">
        <v>461</v>
      </c>
    </row>
    <row r="3651" spans="1:9" x14ac:dyDescent="0.25">
      <c r="A3651" s="7">
        <v>20043</v>
      </c>
      <c r="B3651">
        <v>2018</v>
      </c>
      <c r="C3651" t="s">
        <v>284</v>
      </c>
      <c r="D3651" t="s">
        <v>3408</v>
      </c>
      <c r="E3651" t="s">
        <v>3409</v>
      </c>
      <c r="F3651" s="1">
        <v>0</v>
      </c>
      <c r="G3651" t="s">
        <v>36</v>
      </c>
      <c r="H3651" t="s">
        <v>264</v>
      </c>
      <c r="I3651" t="s">
        <v>461</v>
      </c>
    </row>
    <row r="3652" spans="1:9" x14ac:dyDescent="0.25">
      <c r="A3652" s="7">
        <v>20089</v>
      </c>
      <c r="B3652">
        <v>2018</v>
      </c>
      <c r="C3652" t="s">
        <v>284</v>
      </c>
      <c r="D3652" t="s">
        <v>3410</v>
      </c>
      <c r="E3652" t="s">
        <v>3411</v>
      </c>
      <c r="F3652" s="1">
        <v>0</v>
      </c>
      <c r="G3652" t="s">
        <v>36</v>
      </c>
      <c r="H3652" t="s">
        <v>264</v>
      </c>
      <c r="I3652" t="s">
        <v>461</v>
      </c>
    </row>
    <row r="3653" spans="1:9" x14ac:dyDescent="0.25">
      <c r="A3653" s="7">
        <v>20105</v>
      </c>
      <c r="B3653">
        <v>2018</v>
      </c>
      <c r="C3653" t="s">
        <v>284</v>
      </c>
      <c r="D3653" t="s">
        <v>664</v>
      </c>
      <c r="E3653" t="s">
        <v>1443</v>
      </c>
      <c r="F3653" s="1">
        <v>0</v>
      </c>
      <c r="G3653" t="s">
        <v>36</v>
      </c>
      <c r="H3653" t="s">
        <v>264</v>
      </c>
      <c r="I3653" t="s">
        <v>461</v>
      </c>
    </row>
    <row r="3654" spans="1:9" x14ac:dyDescent="0.25">
      <c r="A3654" s="7">
        <v>20117</v>
      </c>
      <c r="B3654">
        <v>2018</v>
      </c>
      <c r="C3654" t="s">
        <v>284</v>
      </c>
      <c r="D3654" t="s">
        <v>95</v>
      </c>
      <c r="E3654" t="s">
        <v>2881</v>
      </c>
      <c r="F3654" s="1">
        <v>0</v>
      </c>
      <c r="G3654" t="s">
        <v>36</v>
      </c>
      <c r="H3654" t="s">
        <v>264</v>
      </c>
      <c r="I3654" t="s">
        <v>461</v>
      </c>
    </row>
    <row r="3655" spans="1:9" x14ac:dyDescent="0.25">
      <c r="A3655" s="7">
        <v>20123</v>
      </c>
      <c r="B3655">
        <v>2018</v>
      </c>
      <c r="C3655" t="s">
        <v>284</v>
      </c>
      <c r="D3655" t="s">
        <v>814</v>
      </c>
      <c r="E3655" t="s">
        <v>3412</v>
      </c>
      <c r="F3655" s="1">
        <v>0</v>
      </c>
      <c r="G3655" t="s">
        <v>36</v>
      </c>
      <c r="H3655" t="s">
        <v>264</v>
      </c>
      <c r="I3655" t="s">
        <v>461</v>
      </c>
    </row>
    <row r="3656" spans="1:9" x14ac:dyDescent="0.25">
      <c r="A3656" s="7">
        <v>20143</v>
      </c>
      <c r="B3656">
        <v>2018</v>
      </c>
      <c r="C3656" t="s">
        <v>284</v>
      </c>
      <c r="D3656" t="s">
        <v>1106</v>
      </c>
      <c r="E3656" t="s">
        <v>3333</v>
      </c>
      <c r="F3656" s="1">
        <v>0</v>
      </c>
      <c r="G3656" t="s">
        <v>36</v>
      </c>
      <c r="H3656" t="s">
        <v>264</v>
      </c>
      <c r="I3656" t="s">
        <v>461</v>
      </c>
    </row>
    <row r="3657" spans="1:9" x14ac:dyDescent="0.25">
      <c r="A3657" s="7">
        <v>20149</v>
      </c>
      <c r="B3657">
        <v>2018</v>
      </c>
      <c r="C3657" t="s">
        <v>284</v>
      </c>
      <c r="D3657" t="s">
        <v>841</v>
      </c>
      <c r="E3657" t="s">
        <v>842</v>
      </c>
      <c r="F3657" s="1">
        <v>0</v>
      </c>
      <c r="G3657" t="s">
        <v>36</v>
      </c>
      <c r="H3657" t="s">
        <v>264</v>
      </c>
      <c r="I3657" t="s">
        <v>461</v>
      </c>
    </row>
    <row r="3658" spans="1:9" x14ac:dyDescent="0.25">
      <c r="A3658" s="7">
        <v>20157</v>
      </c>
      <c r="B3658">
        <v>2018</v>
      </c>
      <c r="C3658" t="s">
        <v>284</v>
      </c>
      <c r="D3658" t="s">
        <v>3413</v>
      </c>
      <c r="E3658" t="s">
        <v>3414</v>
      </c>
      <c r="F3658" s="1">
        <v>0</v>
      </c>
      <c r="G3658" t="s">
        <v>36</v>
      </c>
      <c r="H3658" t="s">
        <v>264</v>
      </c>
      <c r="I3658" t="s">
        <v>461</v>
      </c>
    </row>
    <row r="3659" spans="1:9" x14ac:dyDescent="0.25">
      <c r="A3659" s="7">
        <v>20177</v>
      </c>
      <c r="B3659">
        <v>2018</v>
      </c>
      <c r="C3659" t="s">
        <v>284</v>
      </c>
      <c r="D3659" t="s">
        <v>3415</v>
      </c>
      <c r="E3659" t="s">
        <v>3416</v>
      </c>
      <c r="F3659" s="1">
        <v>0</v>
      </c>
      <c r="G3659" t="s">
        <v>36</v>
      </c>
      <c r="H3659" t="s">
        <v>264</v>
      </c>
      <c r="I3659" t="s">
        <v>461</v>
      </c>
    </row>
    <row r="3660" spans="1:9" x14ac:dyDescent="0.25">
      <c r="A3660" s="7">
        <v>20183</v>
      </c>
      <c r="B3660">
        <v>2018</v>
      </c>
      <c r="C3660" t="s">
        <v>284</v>
      </c>
      <c r="D3660" t="s">
        <v>1631</v>
      </c>
      <c r="E3660" t="s">
        <v>3417</v>
      </c>
      <c r="F3660" s="1">
        <v>0</v>
      </c>
      <c r="G3660" t="s">
        <v>36</v>
      </c>
      <c r="H3660" t="s">
        <v>264</v>
      </c>
      <c r="I3660" t="s">
        <v>461</v>
      </c>
    </row>
    <row r="3661" spans="1:9" x14ac:dyDescent="0.25">
      <c r="A3661" s="7">
        <v>20201</v>
      </c>
      <c r="B3661">
        <v>2018</v>
      </c>
      <c r="C3661" t="s">
        <v>284</v>
      </c>
      <c r="D3661" t="s">
        <v>457</v>
      </c>
      <c r="E3661" t="s">
        <v>2674</v>
      </c>
      <c r="F3661" s="1">
        <v>0</v>
      </c>
      <c r="G3661" t="s">
        <v>36</v>
      </c>
      <c r="H3661" t="s">
        <v>264</v>
      </c>
      <c r="I3661" t="s">
        <v>461</v>
      </c>
    </row>
    <row r="3662" spans="1:9" x14ac:dyDescent="0.25">
      <c r="A3662" s="7">
        <v>20209</v>
      </c>
      <c r="B3662">
        <v>2018</v>
      </c>
      <c r="C3662" t="s">
        <v>284</v>
      </c>
      <c r="D3662" t="s">
        <v>2200</v>
      </c>
      <c r="E3662" t="s">
        <v>2201</v>
      </c>
      <c r="F3662" s="1">
        <v>0</v>
      </c>
      <c r="G3662" t="s">
        <v>36</v>
      </c>
      <c r="H3662" t="s">
        <v>264</v>
      </c>
      <c r="I3662" t="s">
        <v>461</v>
      </c>
    </row>
    <row r="3663" spans="1:9" x14ac:dyDescent="0.25">
      <c r="A3663" s="7">
        <v>22021</v>
      </c>
      <c r="B3663">
        <v>2018</v>
      </c>
      <c r="C3663" t="s">
        <v>127</v>
      </c>
      <c r="D3663" t="s">
        <v>3205</v>
      </c>
      <c r="E3663" t="s">
        <v>3206</v>
      </c>
      <c r="F3663" s="1">
        <v>0</v>
      </c>
      <c r="G3663" t="s">
        <v>36</v>
      </c>
      <c r="H3663" t="s">
        <v>264</v>
      </c>
      <c r="I3663" t="s">
        <v>461</v>
      </c>
    </row>
    <row r="3664" spans="1:9" x14ac:dyDescent="0.25">
      <c r="A3664" s="7">
        <v>22035</v>
      </c>
      <c r="B3664">
        <v>2018</v>
      </c>
      <c r="C3664" t="s">
        <v>127</v>
      </c>
      <c r="D3664" t="s">
        <v>3418</v>
      </c>
      <c r="E3664" t="s">
        <v>3419</v>
      </c>
      <c r="F3664" s="1">
        <v>0</v>
      </c>
      <c r="G3664" t="s">
        <v>36</v>
      </c>
      <c r="H3664" t="s">
        <v>264</v>
      </c>
      <c r="I3664" t="s">
        <v>461</v>
      </c>
    </row>
    <row r="3665" spans="1:9" x14ac:dyDescent="0.25">
      <c r="A3665" s="7">
        <v>22065</v>
      </c>
      <c r="B3665">
        <v>2018</v>
      </c>
      <c r="C3665" t="s">
        <v>127</v>
      </c>
      <c r="D3665" t="s">
        <v>3420</v>
      </c>
      <c r="E3665" t="s">
        <v>3421</v>
      </c>
      <c r="F3665" s="1">
        <v>0</v>
      </c>
      <c r="G3665" t="s">
        <v>36</v>
      </c>
      <c r="H3665" t="s">
        <v>264</v>
      </c>
      <c r="I3665" t="s">
        <v>461</v>
      </c>
    </row>
    <row r="3666" spans="1:9" x14ac:dyDescent="0.25">
      <c r="A3666" s="7">
        <v>22067</v>
      </c>
      <c r="B3666">
        <v>2018</v>
      </c>
      <c r="C3666" t="s">
        <v>127</v>
      </c>
      <c r="D3666" t="s">
        <v>3173</v>
      </c>
      <c r="E3666" t="s">
        <v>3174</v>
      </c>
      <c r="F3666" s="1">
        <v>0</v>
      </c>
      <c r="G3666" t="s">
        <v>36</v>
      </c>
      <c r="H3666" t="s">
        <v>264</v>
      </c>
      <c r="I3666" t="s">
        <v>461</v>
      </c>
    </row>
    <row r="3667" spans="1:9" x14ac:dyDescent="0.25">
      <c r="A3667" s="7">
        <v>22071</v>
      </c>
      <c r="B3667">
        <v>2018</v>
      </c>
      <c r="C3667" t="s">
        <v>127</v>
      </c>
      <c r="D3667" t="s">
        <v>3422</v>
      </c>
      <c r="E3667" t="s">
        <v>3423</v>
      </c>
      <c r="F3667" s="1">
        <v>0</v>
      </c>
      <c r="G3667" t="s">
        <v>36</v>
      </c>
      <c r="H3667" t="s">
        <v>264</v>
      </c>
      <c r="I3667" t="s">
        <v>461</v>
      </c>
    </row>
    <row r="3668" spans="1:9" x14ac:dyDescent="0.25">
      <c r="A3668" s="7">
        <v>22103</v>
      </c>
      <c r="B3668">
        <v>2018</v>
      </c>
      <c r="C3668" t="s">
        <v>127</v>
      </c>
      <c r="D3668" t="s">
        <v>3424</v>
      </c>
      <c r="E3668" t="s">
        <v>3425</v>
      </c>
      <c r="F3668" s="1">
        <v>0</v>
      </c>
      <c r="G3668" t="s">
        <v>36</v>
      </c>
      <c r="H3668" t="s">
        <v>264</v>
      </c>
      <c r="I3668" t="s">
        <v>461</v>
      </c>
    </row>
    <row r="3669" spans="1:9" x14ac:dyDescent="0.25">
      <c r="A3669" s="7">
        <v>22117</v>
      </c>
      <c r="B3669">
        <v>2018</v>
      </c>
      <c r="C3669" t="s">
        <v>127</v>
      </c>
      <c r="D3669" t="s">
        <v>3388</v>
      </c>
      <c r="E3669" t="s">
        <v>3389</v>
      </c>
      <c r="F3669" s="1">
        <v>0</v>
      </c>
      <c r="G3669" t="s">
        <v>36</v>
      </c>
      <c r="H3669" t="s">
        <v>264</v>
      </c>
      <c r="I3669" t="s">
        <v>461</v>
      </c>
    </row>
    <row r="3670" spans="1:9" x14ac:dyDescent="0.25">
      <c r="A3670" s="7">
        <v>22123</v>
      </c>
      <c r="B3670">
        <v>2018</v>
      </c>
      <c r="C3670" t="s">
        <v>127</v>
      </c>
      <c r="D3670" t="s">
        <v>3426</v>
      </c>
      <c r="E3670" t="s">
        <v>3427</v>
      </c>
      <c r="F3670" s="1">
        <v>0</v>
      </c>
      <c r="G3670" t="s">
        <v>36</v>
      </c>
      <c r="H3670" t="s">
        <v>264</v>
      </c>
      <c r="I3670" t="s">
        <v>461</v>
      </c>
    </row>
    <row r="3671" spans="1:9" x14ac:dyDescent="0.25">
      <c r="A3671" s="7">
        <v>30015</v>
      </c>
      <c r="B3671">
        <v>2019</v>
      </c>
      <c r="C3671" t="s">
        <v>91</v>
      </c>
      <c r="D3671" t="s">
        <v>3076</v>
      </c>
      <c r="E3671" t="s">
        <v>3077</v>
      </c>
      <c r="F3671" s="1">
        <v>0</v>
      </c>
      <c r="G3671" t="s">
        <v>36</v>
      </c>
      <c r="H3671" t="s">
        <v>264</v>
      </c>
      <c r="I3671" t="s">
        <v>688</v>
      </c>
    </row>
    <row r="3672" spans="1:9" x14ac:dyDescent="0.25">
      <c r="A3672" s="7">
        <v>30017</v>
      </c>
      <c r="B3672">
        <v>2019</v>
      </c>
      <c r="C3672" t="s">
        <v>91</v>
      </c>
      <c r="D3672" t="s">
        <v>2429</v>
      </c>
      <c r="E3672" t="s">
        <v>3111</v>
      </c>
      <c r="F3672" s="1">
        <v>0</v>
      </c>
      <c r="G3672" t="s">
        <v>36</v>
      </c>
      <c r="H3672" t="s">
        <v>264</v>
      </c>
      <c r="I3672" t="s">
        <v>688</v>
      </c>
    </row>
    <row r="3673" spans="1:9" x14ac:dyDescent="0.25">
      <c r="A3673" s="7">
        <v>30027</v>
      </c>
      <c r="B3673">
        <v>2019</v>
      </c>
      <c r="C3673" t="s">
        <v>91</v>
      </c>
      <c r="D3673" t="s">
        <v>3374</v>
      </c>
      <c r="E3673" t="s">
        <v>3375</v>
      </c>
      <c r="F3673" s="1">
        <v>0</v>
      </c>
      <c r="G3673" t="s">
        <v>36</v>
      </c>
      <c r="H3673" t="s">
        <v>264</v>
      </c>
      <c r="I3673" t="s">
        <v>688</v>
      </c>
    </row>
    <row r="3674" spans="1:9" x14ac:dyDescent="0.25">
      <c r="A3674" s="7">
        <v>30071</v>
      </c>
      <c r="B3674">
        <v>2019</v>
      </c>
      <c r="C3674" t="s">
        <v>91</v>
      </c>
      <c r="D3674" t="s">
        <v>2278</v>
      </c>
      <c r="E3674" t="s">
        <v>2279</v>
      </c>
      <c r="F3674" s="1">
        <v>0</v>
      </c>
      <c r="G3674" t="s">
        <v>36</v>
      </c>
      <c r="H3674" t="s">
        <v>264</v>
      </c>
      <c r="I3674" t="s">
        <v>688</v>
      </c>
    </row>
    <row r="3675" spans="1:9" x14ac:dyDescent="0.25">
      <c r="A3675" s="7">
        <v>30097</v>
      </c>
      <c r="B3675">
        <v>2019</v>
      </c>
      <c r="C3675" t="s">
        <v>91</v>
      </c>
      <c r="D3675" t="s">
        <v>3371</v>
      </c>
      <c r="E3675" t="s">
        <v>3372</v>
      </c>
      <c r="F3675" s="1">
        <v>0</v>
      </c>
      <c r="G3675" t="s">
        <v>36</v>
      </c>
      <c r="H3675" t="s">
        <v>264</v>
      </c>
      <c r="I3675" t="s">
        <v>688</v>
      </c>
    </row>
    <row r="3676" spans="1:9" x14ac:dyDescent="0.25">
      <c r="A3676" s="7">
        <v>38001</v>
      </c>
      <c r="B3676">
        <v>2019</v>
      </c>
      <c r="C3676" t="s">
        <v>33</v>
      </c>
      <c r="D3676" t="s">
        <v>889</v>
      </c>
      <c r="E3676" t="s">
        <v>2424</v>
      </c>
      <c r="F3676" s="6">
        <v>0</v>
      </c>
      <c r="G3676" t="s">
        <v>36</v>
      </c>
      <c r="H3676" t="s">
        <v>37</v>
      </c>
      <c r="I3676" t="s">
        <v>38</v>
      </c>
    </row>
    <row r="3677" spans="1:9" x14ac:dyDescent="0.25">
      <c r="A3677" s="7">
        <v>20013</v>
      </c>
      <c r="B3677">
        <v>2018</v>
      </c>
      <c r="C3677" t="s">
        <v>284</v>
      </c>
      <c r="D3677" t="s">
        <v>2018</v>
      </c>
      <c r="E3677" t="s">
        <v>3364</v>
      </c>
      <c r="F3677">
        <v>0</v>
      </c>
      <c r="G3677" t="s">
        <v>259</v>
      </c>
      <c r="H3677" t="s">
        <v>260</v>
      </c>
      <c r="I3677" t="s">
        <v>461</v>
      </c>
    </row>
    <row r="3678" spans="1:9" x14ac:dyDescent="0.25">
      <c r="A3678" s="7">
        <v>20015</v>
      </c>
      <c r="B3678">
        <v>2018</v>
      </c>
      <c r="C3678" t="s">
        <v>284</v>
      </c>
      <c r="D3678" t="s">
        <v>404</v>
      </c>
      <c r="E3678" t="s">
        <v>1817</v>
      </c>
      <c r="F3678">
        <v>0</v>
      </c>
      <c r="G3678" t="s">
        <v>259</v>
      </c>
      <c r="H3678" t="s">
        <v>260</v>
      </c>
      <c r="I3678" t="s">
        <v>461</v>
      </c>
    </row>
    <row r="3679" spans="1:9" x14ac:dyDescent="0.25">
      <c r="A3679" s="7">
        <v>20021</v>
      </c>
      <c r="B3679">
        <v>2018</v>
      </c>
      <c r="C3679" t="s">
        <v>284</v>
      </c>
      <c r="D3679" t="s">
        <v>443</v>
      </c>
      <c r="E3679" t="s">
        <v>2132</v>
      </c>
      <c r="F3679">
        <v>0</v>
      </c>
      <c r="G3679" t="s">
        <v>259</v>
      </c>
      <c r="H3679" t="s">
        <v>260</v>
      </c>
      <c r="I3679" t="s">
        <v>461</v>
      </c>
    </row>
    <row r="3680" spans="1:9" x14ac:dyDescent="0.25">
      <c r="A3680" s="7">
        <v>20027</v>
      </c>
      <c r="B3680">
        <v>2018</v>
      </c>
      <c r="C3680" t="s">
        <v>284</v>
      </c>
      <c r="D3680" t="s">
        <v>1286</v>
      </c>
      <c r="E3680" t="s">
        <v>3053</v>
      </c>
      <c r="F3680">
        <v>0</v>
      </c>
      <c r="G3680" t="s">
        <v>259</v>
      </c>
      <c r="H3680" t="s">
        <v>260</v>
      </c>
      <c r="I3680" t="s">
        <v>461</v>
      </c>
    </row>
    <row r="3681" spans="1:9" x14ac:dyDescent="0.25">
      <c r="A3681" s="7">
        <v>20029</v>
      </c>
      <c r="B3681">
        <v>2018</v>
      </c>
      <c r="C3681" t="s">
        <v>284</v>
      </c>
      <c r="D3681" t="s">
        <v>2035</v>
      </c>
      <c r="E3681" t="s">
        <v>2036</v>
      </c>
      <c r="F3681">
        <v>0</v>
      </c>
      <c r="G3681" t="s">
        <v>259</v>
      </c>
      <c r="H3681" t="s">
        <v>260</v>
      </c>
      <c r="I3681" t="s">
        <v>461</v>
      </c>
    </row>
    <row r="3682" spans="1:9" x14ac:dyDescent="0.25">
      <c r="A3682" s="7">
        <v>20031</v>
      </c>
      <c r="B3682">
        <v>2018</v>
      </c>
      <c r="C3682" t="s">
        <v>284</v>
      </c>
      <c r="D3682" t="s">
        <v>2060</v>
      </c>
      <c r="E3682" t="s">
        <v>2061</v>
      </c>
      <c r="F3682">
        <v>0</v>
      </c>
      <c r="G3682" t="s">
        <v>259</v>
      </c>
      <c r="H3682" t="s">
        <v>260</v>
      </c>
      <c r="I3682" t="s">
        <v>461</v>
      </c>
    </row>
    <row r="3683" spans="1:9" x14ac:dyDescent="0.25">
      <c r="A3683" s="7">
        <v>20037</v>
      </c>
      <c r="B3683">
        <v>2018</v>
      </c>
      <c r="C3683" t="s">
        <v>284</v>
      </c>
      <c r="D3683" t="s">
        <v>1748</v>
      </c>
      <c r="E3683" t="s">
        <v>3217</v>
      </c>
      <c r="F3683">
        <v>0</v>
      </c>
      <c r="G3683" t="s">
        <v>259</v>
      </c>
      <c r="H3683" t="s">
        <v>260</v>
      </c>
      <c r="I3683" t="s">
        <v>461</v>
      </c>
    </row>
    <row r="3684" spans="1:9" x14ac:dyDescent="0.25">
      <c r="A3684" s="7">
        <v>20039</v>
      </c>
      <c r="B3684">
        <v>2018</v>
      </c>
      <c r="C3684" t="s">
        <v>284</v>
      </c>
      <c r="D3684" t="s">
        <v>620</v>
      </c>
      <c r="E3684" t="s">
        <v>2811</v>
      </c>
      <c r="F3684">
        <v>0</v>
      </c>
      <c r="G3684" t="s">
        <v>259</v>
      </c>
      <c r="H3684" t="s">
        <v>260</v>
      </c>
      <c r="I3684" t="s">
        <v>461</v>
      </c>
    </row>
    <row r="3685" spans="1:9" x14ac:dyDescent="0.25">
      <c r="A3685" s="7">
        <v>20041</v>
      </c>
      <c r="B3685">
        <v>2018</v>
      </c>
      <c r="C3685" t="s">
        <v>284</v>
      </c>
      <c r="D3685" t="s">
        <v>2426</v>
      </c>
      <c r="E3685" t="s">
        <v>3370</v>
      </c>
      <c r="F3685">
        <v>0</v>
      </c>
      <c r="G3685" t="s">
        <v>259</v>
      </c>
      <c r="H3685" t="s">
        <v>260</v>
      </c>
      <c r="I3685" t="s">
        <v>461</v>
      </c>
    </row>
    <row r="3686" spans="1:9" x14ac:dyDescent="0.25">
      <c r="A3686" s="7">
        <v>20043</v>
      </c>
      <c r="B3686">
        <v>2018</v>
      </c>
      <c r="C3686" t="s">
        <v>284</v>
      </c>
      <c r="D3686" t="s">
        <v>3408</v>
      </c>
      <c r="E3686" t="s">
        <v>3409</v>
      </c>
      <c r="F3686">
        <v>0</v>
      </c>
      <c r="G3686" t="s">
        <v>259</v>
      </c>
      <c r="H3686" t="s">
        <v>260</v>
      </c>
      <c r="I3686" t="s">
        <v>461</v>
      </c>
    </row>
    <row r="3687" spans="1:9" x14ac:dyDescent="0.25">
      <c r="A3687" s="7">
        <v>20045</v>
      </c>
      <c r="B3687">
        <v>2018</v>
      </c>
      <c r="C3687" t="s">
        <v>284</v>
      </c>
      <c r="D3687" t="s">
        <v>2165</v>
      </c>
      <c r="E3687" t="s">
        <v>3139</v>
      </c>
      <c r="F3687">
        <v>0</v>
      </c>
      <c r="G3687" t="s">
        <v>259</v>
      </c>
      <c r="H3687" t="s">
        <v>260</v>
      </c>
      <c r="I3687" t="s">
        <v>461</v>
      </c>
    </row>
    <row r="3688" spans="1:9" x14ac:dyDescent="0.25">
      <c r="A3688" s="7">
        <v>20051</v>
      </c>
      <c r="B3688">
        <v>2018</v>
      </c>
      <c r="C3688" t="s">
        <v>284</v>
      </c>
      <c r="D3688" t="s">
        <v>406</v>
      </c>
      <c r="E3688" t="s">
        <v>1545</v>
      </c>
      <c r="F3688">
        <v>0</v>
      </c>
      <c r="G3688" t="s">
        <v>259</v>
      </c>
      <c r="H3688" t="s">
        <v>260</v>
      </c>
      <c r="I3688" t="s">
        <v>461</v>
      </c>
    </row>
    <row r="3689" spans="1:9" x14ac:dyDescent="0.25">
      <c r="A3689" s="7">
        <v>20059</v>
      </c>
      <c r="B3689">
        <v>2018</v>
      </c>
      <c r="C3689" t="s">
        <v>284</v>
      </c>
      <c r="D3689" t="s">
        <v>551</v>
      </c>
      <c r="E3689" t="s">
        <v>2903</v>
      </c>
      <c r="F3689">
        <v>0</v>
      </c>
      <c r="G3689" t="s">
        <v>259</v>
      </c>
      <c r="H3689" t="s">
        <v>260</v>
      </c>
      <c r="I3689" t="s">
        <v>461</v>
      </c>
    </row>
    <row r="3690" spans="1:9" x14ac:dyDescent="0.25">
      <c r="A3690" s="7">
        <v>20061</v>
      </c>
      <c r="B3690">
        <v>2018</v>
      </c>
      <c r="C3690" t="s">
        <v>284</v>
      </c>
      <c r="D3690" t="s">
        <v>3367</v>
      </c>
      <c r="E3690" t="s">
        <v>3368</v>
      </c>
      <c r="F3690">
        <v>0</v>
      </c>
      <c r="G3690" t="s">
        <v>259</v>
      </c>
      <c r="H3690" t="s">
        <v>260</v>
      </c>
      <c r="I3690" t="s">
        <v>461</v>
      </c>
    </row>
    <row r="3691" spans="1:9" x14ac:dyDescent="0.25">
      <c r="A3691" s="7">
        <v>20063</v>
      </c>
      <c r="B3691">
        <v>2018</v>
      </c>
      <c r="C3691" t="s">
        <v>284</v>
      </c>
      <c r="D3691" t="s">
        <v>1851</v>
      </c>
      <c r="E3691" t="s">
        <v>1852</v>
      </c>
      <c r="F3691">
        <v>0</v>
      </c>
      <c r="G3691" t="s">
        <v>259</v>
      </c>
      <c r="H3691" t="s">
        <v>260</v>
      </c>
      <c r="I3691" t="s">
        <v>461</v>
      </c>
    </row>
    <row r="3692" spans="1:9" x14ac:dyDescent="0.25">
      <c r="A3692" s="7">
        <v>20065</v>
      </c>
      <c r="B3692">
        <v>2018</v>
      </c>
      <c r="C3692" t="s">
        <v>284</v>
      </c>
      <c r="D3692" t="s">
        <v>1772</v>
      </c>
      <c r="E3692" t="s">
        <v>1773</v>
      </c>
      <c r="F3692">
        <v>0</v>
      </c>
      <c r="G3692" t="s">
        <v>259</v>
      </c>
      <c r="H3692" t="s">
        <v>260</v>
      </c>
      <c r="I3692" t="s">
        <v>461</v>
      </c>
    </row>
    <row r="3693" spans="1:9" x14ac:dyDescent="0.25">
      <c r="A3693" s="7">
        <v>20073</v>
      </c>
      <c r="B3693">
        <v>2018</v>
      </c>
      <c r="C3693" t="s">
        <v>284</v>
      </c>
      <c r="D3693" t="s">
        <v>2535</v>
      </c>
      <c r="E3693" t="s">
        <v>2536</v>
      </c>
      <c r="F3693">
        <v>0</v>
      </c>
      <c r="G3693" t="s">
        <v>259</v>
      </c>
      <c r="H3693" t="s">
        <v>260</v>
      </c>
      <c r="I3693" t="s">
        <v>461</v>
      </c>
    </row>
    <row r="3694" spans="1:9" x14ac:dyDescent="0.25">
      <c r="A3694" s="7">
        <v>20085</v>
      </c>
      <c r="B3694">
        <v>2018</v>
      </c>
      <c r="C3694" t="s">
        <v>284</v>
      </c>
      <c r="D3694" t="s">
        <v>670</v>
      </c>
      <c r="E3694" t="s">
        <v>3341</v>
      </c>
      <c r="F3694">
        <v>0</v>
      </c>
      <c r="G3694" t="s">
        <v>259</v>
      </c>
      <c r="H3694" t="s">
        <v>260</v>
      </c>
      <c r="I3694" t="s">
        <v>461</v>
      </c>
    </row>
    <row r="3695" spans="1:9" x14ac:dyDescent="0.25">
      <c r="A3695" s="7">
        <v>20087</v>
      </c>
      <c r="B3695">
        <v>2018</v>
      </c>
      <c r="C3695" t="s">
        <v>284</v>
      </c>
      <c r="D3695" t="s">
        <v>66</v>
      </c>
      <c r="E3695" t="s">
        <v>3363</v>
      </c>
      <c r="F3695">
        <v>0</v>
      </c>
      <c r="G3695" t="s">
        <v>259</v>
      </c>
      <c r="H3695" t="s">
        <v>260</v>
      </c>
      <c r="I3695" t="s">
        <v>461</v>
      </c>
    </row>
    <row r="3696" spans="1:9" x14ac:dyDescent="0.25">
      <c r="A3696" s="7">
        <v>20089</v>
      </c>
      <c r="B3696">
        <v>2018</v>
      </c>
      <c r="C3696" t="s">
        <v>284</v>
      </c>
      <c r="D3696" t="s">
        <v>3410</v>
      </c>
      <c r="E3696" t="s">
        <v>3411</v>
      </c>
      <c r="F3696">
        <v>0</v>
      </c>
      <c r="G3696" t="s">
        <v>259</v>
      </c>
      <c r="H3696" t="s">
        <v>260</v>
      </c>
      <c r="I3696" t="s">
        <v>461</v>
      </c>
    </row>
    <row r="3697" spans="1:9" x14ac:dyDescent="0.25">
      <c r="A3697" s="7">
        <v>20101</v>
      </c>
      <c r="B3697">
        <v>2018</v>
      </c>
      <c r="C3697" t="s">
        <v>284</v>
      </c>
      <c r="D3697" t="s">
        <v>1845</v>
      </c>
      <c r="E3697" t="s">
        <v>1846</v>
      </c>
      <c r="F3697">
        <v>0</v>
      </c>
      <c r="G3697" t="s">
        <v>259</v>
      </c>
      <c r="H3697" t="s">
        <v>260</v>
      </c>
      <c r="I3697" t="s">
        <v>461</v>
      </c>
    </row>
    <row r="3698" spans="1:9" x14ac:dyDescent="0.25">
      <c r="A3698" s="7">
        <v>20103</v>
      </c>
      <c r="B3698">
        <v>2018</v>
      </c>
      <c r="C3698" t="s">
        <v>284</v>
      </c>
      <c r="D3698" t="s">
        <v>3194</v>
      </c>
      <c r="E3698" t="s">
        <v>3195</v>
      </c>
      <c r="F3698">
        <v>0</v>
      </c>
      <c r="G3698" t="s">
        <v>259</v>
      </c>
      <c r="H3698" t="s">
        <v>260</v>
      </c>
      <c r="I3698" t="s">
        <v>461</v>
      </c>
    </row>
    <row r="3699" spans="1:9" x14ac:dyDescent="0.25">
      <c r="A3699" s="7">
        <v>20105</v>
      </c>
      <c r="B3699">
        <v>2018</v>
      </c>
      <c r="C3699" t="s">
        <v>284</v>
      </c>
      <c r="D3699" t="s">
        <v>664</v>
      </c>
      <c r="E3699" t="s">
        <v>1443</v>
      </c>
      <c r="F3699">
        <v>0</v>
      </c>
      <c r="G3699" t="s">
        <v>259</v>
      </c>
      <c r="H3699" t="s">
        <v>260</v>
      </c>
      <c r="I3699" t="s">
        <v>461</v>
      </c>
    </row>
    <row r="3700" spans="1:9" x14ac:dyDescent="0.25">
      <c r="A3700" s="7">
        <v>20107</v>
      </c>
      <c r="B3700">
        <v>2018</v>
      </c>
      <c r="C3700" t="s">
        <v>284</v>
      </c>
      <c r="D3700" t="s">
        <v>1356</v>
      </c>
      <c r="E3700" t="s">
        <v>1357</v>
      </c>
      <c r="F3700">
        <v>0</v>
      </c>
      <c r="G3700" t="s">
        <v>259</v>
      </c>
      <c r="H3700" t="s">
        <v>260</v>
      </c>
      <c r="I3700" t="s">
        <v>461</v>
      </c>
    </row>
    <row r="3701" spans="1:9" x14ac:dyDescent="0.25">
      <c r="A3701" s="7">
        <v>20109</v>
      </c>
      <c r="B3701">
        <v>2018</v>
      </c>
      <c r="C3701" t="s">
        <v>284</v>
      </c>
      <c r="D3701" t="s">
        <v>553</v>
      </c>
      <c r="E3701" t="s">
        <v>1837</v>
      </c>
      <c r="F3701">
        <v>0</v>
      </c>
      <c r="G3701" t="s">
        <v>259</v>
      </c>
      <c r="H3701" t="s">
        <v>260</v>
      </c>
      <c r="I3701" t="s">
        <v>461</v>
      </c>
    </row>
    <row r="3702" spans="1:9" x14ac:dyDescent="0.25">
      <c r="A3702" s="7">
        <v>20111</v>
      </c>
      <c r="B3702">
        <v>2018</v>
      </c>
      <c r="C3702" t="s">
        <v>284</v>
      </c>
      <c r="D3702" t="s">
        <v>823</v>
      </c>
      <c r="E3702" t="s">
        <v>1474</v>
      </c>
      <c r="F3702">
        <v>0</v>
      </c>
      <c r="G3702" t="s">
        <v>259</v>
      </c>
      <c r="H3702" t="s">
        <v>260</v>
      </c>
      <c r="I3702" t="s">
        <v>461</v>
      </c>
    </row>
    <row r="3703" spans="1:9" x14ac:dyDescent="0.25">
      <c r="A3703" s="7">
        <v>20117</v>
      </c>
      <c r="B3703">
        <v>2018</v>
      </c>
      <c r="C3703" t="s">
        <v>284</v>
      </c>
      <c r="D3703" t="s">
        <v>95</v>
      </c>
      <c r="E3703" t="s">
        <v>2881</v>
      </c>
      <c r="F3703">
        <v>0</v>
      </c>
      <c r="G3703" t="s">
        <v>259</v>
      </c>
      <c r="H3703" t="s">
        <v>260</v>
      </c>
      <c r="I3703" t="s">
        <v>461</v>
      </c>
    </row>
    <row r="3704" spans="1:9" x14ac:dyDescent="0.25">
      <c r="A3704" s="7">
        <v>20123</v>
      </c>
      <c r="B3704">
        <v>2018</v>
      </c>
      <c r="C3704" t="s">
        <v>284</v>
      </c>
      <c r="D3704" t="s">
        <v>814</v>
      </c>
      <c r="E3704" t="s">
        <v>3412</v>
      </c>
      <c r="F3704">
        <v>0</v>
      </c>
      <c r="G3704" t="s">
        <v>259</v>
      </c>
      <c r="H3704" t="s">
        <v>260</v>
      </c>
      <c r="I3704" t="s">
        <v>461</v>
      </c>
    </row>
    <row r="3705" spans="1:9" x14ac:dyDescent="0.25">
      <c r="A3705" s="7">
        <v>20127</v>
      </c>
      <c r="B3705">
        <v>2018</v>
      </c>
      <c r="C3705" t="s">
        <v>284</v>
      </c>
      <c r="D3705" t="s">
        <v>1938</v>
      </c>
      <c r="E3705" t="s">
        <v>3175</v>
      </c>
      <c r="F3705">
        <v>0</v>
      </c>
      <c r="G3705" t="s">
        <v>259</v>
      </c>
      <c r="H3705" t="s">
        <v>260</v>
      </c>
      <c r="I3705" t="s">
        <v>461</v>
      </c>
    </row>
    <row r="3706" spans="1:9" x14ac:dyDescent="0.25">
      <c r="A3706" s="7">
        <v>20131</v>
      </c>
      <c r="B3706">
        <v>2018</v>
      </c>
      <c r="C3706" t="s">
        <v>284</v>
      </c>
      <c r="D3706" t="s">
        <v>3149</v>
      </c>
      <c r="E3706" t="s">
        <v>3193</v>
      </c>
      <c r="F3706">
        <v>0</v>
      </c>
      <c r="G3706" t="s">
        <v>259</v>
      </c>
      <c r="H3706" t="s">
        <v>260</v>
      </c>
      <c r="I3706" t="s">
        <v>461</v>
      </c>
    </row>
    <row r="3707" spans="1:9" x14ac:dyDescent="0.25">
      <c r="A3707" s="7">
        <v>20137</v>
      </c>
      <c r="B3707">
        <v>2018</v>
      </c>
      <c r="C3707" t="s">
        <v>284</v>
      </c>
      <c r="D3707" t="s">
        <v>2844</v>
      </c>
      <c r="E3707" t="s">
        <v>2845</v>
      </c>
      <c r="F3707">
        <v>0</v>
      </c>
      <c r="G3707" t="s">
        <v>259</v>
      </c>
      <c r="H3707" t="s">
        <v>260</v>
      </c>
      <c r="I3707" t="s">
        <v>461</v>
      </c>
    </row>
    <row r="3708" spans="1:9" x14ac:dyDescent="0.25">
      <c r="A3708" s="7">
        <v>20139</v>
      </c>
      <c r="B3708">
        <v>2018</v>
      </c>
      <c r="C3708" t="s">
        <v>284</v>
      </c>
      <c r="D3708" t="s">
        <v>2432</v>
      </c>
      <c r="E3708" t="s">
        <v>3303</v>
      </c>
      <c r="F3708">
        <v>0</v>
      </c>
      <c r="G3708" t="s">
        <v>259</v>
      </c>
      <c r="H3708" t="s">
        <v>260</v>
      </c>
      <c r="I3708" t="s">
        <v>461</v>
      </c>
    </row>
    <row r="3709" spans="1:9" x14ac:dyDescent="0.25">
      <c r="A3709" s="7">
        <v>20141</v>
      </c>
      <c r="B3709">
        <v>2018</v>
      </c>
      <c r="C3709" t="s">
        <v>284</v>
      </c>
      <c r="D3709" t="s">
        <v>2924</v>
      </c>
      <c r="E3709" t="s">
        <v>2925</v>
      </c>
      <c r="F3709">
        <v>0</v>
      </c>
      <c r="G3709" t="s">
        <v>259</v>
      </c>
      <c r="H3709" t="s">
        <v>260</v>
      </c>
      <c r="I3709" t="s">
        <v>461</v>
      </c>
    </row>
    <row r="3710" spans="1:9" x14ac:dyDescent="0.25">
      <c r="A3710" s="7">
        <v>20143</v>
      </c>
      <c r="B3710">
        <v>2018</v>
      </c>
      <c r="C3710" t="s">
        <v>284</v>
      </c>
      <c r="D3710" t="s">
        <v>1106</v>
      </c>
      <c r="E3710" t="s">
        <v>3333</v>
      </c>
      <c r="F3710">
        <v>0</v>
      </c>
      <c r="G3710" t="s">
        <v>259</v>
      </c>
      <c r="H3710" t="s">
        <v>260</v>
      </c>
      <c r="I3710" t="s">
        <v>461</v>
      </c>
    </row>
    <row r="3711" spans="1:9" x14ac:dyDescent="0.25">
      <c r="A3711" s="7">
        <v>20147</v>
      </c>
      <c r="B3711">
        <v>2018</v>
      </c>
      <c r="C3711" t="s">
        <v>284</v>
      </c>
      <c r="D3711" t="s">
        <v>2278</v>
      </c>
      <c r="E3711" t="s">
        <v>2786</v>
      </c>
      <c r="F3711">
        <v>0</v>
      </c>
      <c r="G3711" t="s">
        <v>259</v>
      </c>
      <c r="H3711" t="s">
        <v>260</v>
      </c>
      <c r="I3711" t="s">
        <v>461</v>
      </c>
    </row>
    <row r="3712" spans="1:9" x14ac:dyDescent="0.25">
      <c r="A3712" s="7">
        <v>49025</v>
      </c>
      <c r="B3712">
        <v>2019</v>
      </c>
      <c r="C3712" t="s">
        <v>165</v>
      </c>
      <c r="D3712" t="s">
        <v>1230</v>
      </c>
      <c r="E3712" t="s">
        <v>3428</v>
      </c>
      <c r="F3712" s="1">
        <v>240</v>
      </c>
      <c r="G3712" t="s">
        <v>30</v>
      </c>
      <c r="H3712" t="s">
        <v>31</v>
      </c>
      <c r="I3712" t="s">
        <v>32</v>
      </c>
    </row>
    <row r="3713" spans="1:9" x14ac:dyDescent="0.25">
      <c r="A3713" s="7">
        <v>39157</v>
      </c>
      <c r="B3713">
        <v>2019</v>
      </c>
      <c r="C3713" t="s">
        <v>65</v>
      </c>
      <c r="D3713" t="s">
        <v>2763</v>
      </c>
      <c r="E3713" t="s">
        <v>2764</v>
      </c>
      <c r="F3713" s="1">
        <v>230</v>
      </c>
      <c r="G3713" t="s">
        <v>30</v>
      </c>
      <c r="H3713" t="s">
        <v>31</v>
      </c>
      <c r="I3713" t="s">
        <v>32</v>
      </c>
    </row>
    <row r="3714" spans="1:9" x14ac:dyDescent="0.25">
      <c r="A3714" s="7">
        <v>42129</v>
      </c>
      <c r="B3714">
        <v>2019</v>
      </c>
      <c r="C3714" t="s">
        <v>26</v>
      </c>
      <c r="D3714" t="s">
        <v>1117</v>
      </c>
      <c r="E3714" t="s">
        <v>1118</v>
      </c>
      <c r="F3714" s="1">
        <v>227</v>
      </c>
      <c r="G3714" t="s">
        <v>30</v>
      </c>
      <c r="H3714" t="s">
        <v>31</v>
      </c>
      <c r="I3714" t="s">
        <v>32</v>
      </c>
    </row>
    <row r="3715" spans="1:9" x14ac:dyDescent="0.25">
      <c r="A3715" s="7">
        <v>51185</v>
      </c>
      <c r="B3715">
        <v>2019</v>
      </c>
      <c r="C3715" t="s">
        <v>355</v>
      </c>
      <c r="D3715" t="s">
        <v>1210</v>
      </c>
      <c r="E3715" t="s">
        <v>3429</v>
      </c>
      <c r="F3715" s="1">
        <v>223</v>
      </c>
      <c r="G3715" t="s">
        <v>30</v>
      </c>
      <c r="H3715" t="s">
        <v>31</v>
      </c>
      <c r="I3715" t="s">
        <v>32</v>
      </c>
    </row>
    <row r="3716" spans="1:9" x14ac:dyDescent="0.25">
      <c r="A3716" s="7">
        <v>20149</v>
      </c>
      <c r="B3716">
        <v>2018</v>
      </c>
      <c r="C3716" t="s">
        <v>284</v>
      </c>
      <c r="D3716" t="s">
        <v>841</v>
      </c>
      <c r="E3716" t="s">
        <v>842</v>
      </c>
      <c r="F3716">
        <v>0</v>
      </c>
      <c r="G3716" t="s">
        <v>259</v>
      </c>
      <c r="H3716" t="s">
        <v>260</v>
      </c>
      <c r="I3716" t="s">
        <v>461</v>
      </c>
    </row>
    <row r="3717" spans="1:9" x14ac:dyDescent="0.25">
      <c r="A3717" s="7">
        <v>38041</v>
      </c>
      <c r="B3717">
        <v>2019</v>
      </c>
      <c r="C3717" t="s">
        <v>33</v>
      </c>
      <c r="D3717" t="s">
        <v>3430</v>
      </c>
      <c r="E3717" t="s">
        <v>3431</v>
      </c>
      <c r="F3717" s="6">
        <v>0</v>
      </c>
      <c r="G3717" t="s">
        <v>36</v>
      </c>
      <c r="H3717" t="s">
        <v>37</v>
      </c>
      <c r="I3717" t="s">
        <v>38</v>
      </c>
    </row>
    <row r="3718" spans="1:9" x14ac:dyDescent="0.25">
      <c r="A3718" s="7">
        <v>20153</v>
      </c>
      <c r="B3718">
        <v>2018</v>
      </c>
      <c r="C3718" t="s">
        <v>284</v>
      </c>
      <c r="D3718" t="s">
        <v>2292</v>
      </c>
      <c r="E3718" t="s">
        <v>2293</v>
      </c>
      <c r="F3718">
        <v>0</v>
      </c>
      <c r="G3718" t="s">
        <v>259</v>
      </c>
      <c r="H3718" t="s">
        <v>260</v>
      </c>
      <c r="I3718" t="s">
        <v>461</v>
      </c>
    </row>
    <row r="3719" spans="1:9" x14ac:dyDescent="0.25">
      <c r="A3719" s="7">
        <v>20157</v>
      </c>
      <c r="B3719">
        <v>2018</v>
      </c>
      <c r="C3719" t="s">
        <v>284</v>
      </c>
      <c r="D3719" t="s">
        <v>3413</v>
      </c>
      <c r="E3719" t="s">
        <v>3414</v>
      </c>
      <c r="F3719">
        <v>0</v>
      </c>
      <c r="G3719" t="s">
        <v>259</v>
      </c>
      <c r="H3719" t="s">
        <v>260</v>
      </c>
      <c r="I3719" t="s">
        <v>461</v>
      </c>
    </row>
    <row r="3720" spans="1:9" x14ac:dyDescent="0.25">
      <c r="A3720" s="7">
        <v>38057</v>
      </c>
      <c r="B3720">
        <v>2019</v>
      </c>
      <c r="C3720" t="s">
        <v>33</v>
      </c>
      <c r="D3720" t="s">
        <v>203</v>
      </c>
      <c r="E3720" t="s">
        <v>204</v>
      </c>
      <c r="F3720" s="6">
        <v>0</v>
      </c>
      <c r="G3720" t="s">
        <v>36</v>
      </c>
      <c r="H3720" t="s">
        <v>37</v>
      </c>
      <c r="I3720" t="s">
        <v>38</v>
      </c>
    </row>
    <row r="3721" spans="1:9" x14ac:dyDescent="0.25">
      <c r="A3721" s="7">
        <v>35007</v>
      </c>
      <c r="B3721">
        <v>2019</v>
      </c>
      <c r="C3721" t="s">
        <v>266</v>
      </c>
      <c r="D3721" t="s">
        <v>1758</v>
      </c>
      <c r="E3721" t="s">
        <v>1298</v>
      </c>
      <c r="F3721" s="1">
        <v>0</v>
      </c>
      <c r="G3721" t="s">
        <v>36</v>
      </c>
      <c r="H3721" t="s">
        <v>264</v>
      </c>
      <c r="I3721" t="s">
        <v>269</v>
      </c>
    </row>
    <row r="3722" spans="1:9" x14ac:dyDescent="0.25">
      <c r="A3722" s="7">
        <v>20161</v>
      </c>
      <c r="B3722">
        <v>2018</v>
      </c>
      <c r="C3722" t="s">
        <v>284</v>
      </c>
      <c r="D3722" t="s">
        <v>3353</v>
      </c>
      <c r="E3722" t="s">
        <v>3354</v>
      </c>
      <c r="F3722">
        <v>0</v>
      </c>
      <c r="G3722" t="s">
        <v>259</v>
      </c>
      <c r="H3722" t="s">
        <v>260</v>
      </c>
      <c r="I3722" t="s">
        <v>461</v>
      </c>
    </row>
    <row r="3723" spans="1:9" x14ac:dyDescent="0.25">
      <c r="A3723" s="7">
        <v>20163</v>
      </c>
      <c r="B3723">
        <v>2018</v>
      </c>
      <c r="C3723" t="s">
        <v>284</v>
      </c>
      <c r="D3723" t="s">
        <v>1606</v>
      </c>
      <c r="E3723" t="s">
        <v>1607</v>
      </c>
      <c r="F3723">
        <v>0</v>
      </c>
      <c r="G3723" t="s">
        <v>259</v>
      </c>
      <c r="H3723" t="s">
        <v>260</v>
      </c>
      <c r="I3723" t="s">
        <v>461</v>
      </c>
    </row>
    <row r="3724" spans="1:9" x14ac:dyDescent="0.25">
      <c r="A3724" s="7">
        <v>42071</v>
      </c>
      <c r="B3724">
        <v>2019</v>
      </c>
      <c r="C3724" t="s">
        <v>26</v>
      </c>
      <c r="D3724" t="s">
        <v>1796</v>
      </c>
      <c r="E3724" t="s">
        <v>2154</v>
      </c>
      <c r="F3724" s="1">
        <v>3.2</v>
      </c>
      <c r="G3724" t="s">
        <v>42</v>
      </c>
      <c r="H3724" t="s">
        <v>43</v>
      </c>
      <c r="I3724" t="s">
        <v>44</v>
      </c>
    </row>
    <row r="3725" spans="1:9" x14ac:dyDescent="0.25">
      <c r="A3725" s="7">
        <v>6077</v>
      </c>
      <c r="B3725">
        <v>2019</v>
      </c>
      <c r="C3725" t="s">
        <v>39</v>
      </c>
      <c r="D3725" t="s">
        <v>1262</v>
      </c>
      <c r="E3725" t="s">
        <v>1263</v>
      </c>
      <c r="F3725" s="1">
        <v>3</v>
      </c>
      <c r="G3725" t="s">
        <v>42</v>
      </c>
      <c r="H3725" t="s">
        <v>43</v>
      </c>
      <c r="I3725" t="s">
        <v>44</v>
      </c>
    </row>
    <row r="3726" spans="1:9" x14ac:dyDescent="0.25">
      <c r="A3726" s="7">
        <v>31103</v>
      </c>
      <c r="B3726">
        <v>2019</v>
      </c>
      <c r="C3726" t="s">
        <v>1013</v>
      </c>
      <c r="D3726" t="s">
        <v>3432</v>
      </c>
      <c r="E3726" t="s">
        <v>3433</v>
      </c>
      <c r="F3726" s="1">
        <v>3</v>
      </c>
      <c r="G3726" t="s">
        <v>42</v>
      </c>
      <c r="H3726" t="s">
        <v>43</v>
      </c>
      <c r="I3726" t="s">
        <v>44</v>
      </c>
    </row>
    <row r="3727" spans="1:9" x14ac:dyDescent="0.25">
      <c r="A3727" s="7">
        <v>55101</v>
      </c>
      <c r="B3727">
        <v>2019</v>
      </c>
      <c r="C3727" t="s">
        <v>242</v>
      </c>
      <c r="D3727" t="s">
        <v>3434</v>
      </c>
      <c r="E3727" t="s">
        <v>3435</v>
      </c>
      <c r="F3727" s="1">
        <v>3</v>
      </c>
      <c r="G3727" t="s">
        <v>42</v>
      </c>
      <c r="H3727" t="s">
        <v>43</v>
      </c>
      <c r="I3727" t="s">
        <v>44</v>
      </c>
    </row>
    <row r="3728" spans="1:9" x14ac:dyDescent="0.25">
      <c r="A3728" s="7">
        <v>42007</v>
      </c>
      <c r="B3728">
        <v>2019</v>
      </c>
      <c r="C3728" t="s">
        <v>26</v>
      </c>
      <c r="D3728" t="s">
        <v>231</v>
      </c>
      <c r="E3728" t="s">
        <v>237</v>
      </c>
      <c r="F3728" s="1">
        <v>1.3</v>
      </c>
      <c r="G3728" t="s">
        <v>97</v>
      </c>
      <c r="H3728" t="s">
        <v>43</v>
      </c>
      <c r="I3728" t="s">
        <v>44</v>
      </c>
    </row>
    <row r="3729" spans="1:11" x14ac:dyDescent="0.25">
      <c r="A3729" s="7">
        <v>49011</v>
      </c>
      <c r="B3729">
        <v>2019</v>
      </c>
      <c r="C3729" t="s">
        <v>165</v>
      </c>
      <c r="D3729" t="s">
        <v>2217</v>
      </c>
      <c r="E3729" t="s">
        <v>2218</v>
      </c>
      <c r="F3729" s="1">
        <v>1.3</v>
      </c>
      <c r="G3729" t="s">
        <v>97</v>
      </c>
      <c r="H3729" t="s">
        <v>43</v>
      </c>
      <c r="I3729" t="s">
        <v>44</v>
      </c>
    </row>
    <row r="3730" spans="1:11" x14ac:dyDescent="0.25">
      <c r="A3730" s="7">
        <v>49035</v>
      </c>
      <c r="B3730">
        <v>2019</v>
      </c>
      <c r="C3730" t="s">
        <v>165</v>
      </c>
      <c r="D3730" t="s">
        <v>1387</v>
      </c>
      <c r="E3730" t="s">
        <v>1388</v>
      </c>
      <c r="F3730" s="1">
        <v>1.3</v>
      </c>
      <c r="G3730" t="s">
        <v>97</v>
      </c>
      <c r="H3730" t="s">
        <v>43</v>
      </c>
      <c r="I3730" t="s">
        <v>44</v>
      </c>
    </row>
    <row r="3731" spans="1:11" x14ac:dyDescent="0.25">
      <c r="A3731" s="7">
        <v>51710</v>
      </c>
      <c r="B3731">
        <v>2019</v>
      </c>
      <c r="C3731" t="s">
        <v>355</v>
      </c>
      <c r="D3731" t="s">
        <v>3436</v>
      </c>
      <c r="E3731" t="s">
        <v>3437</v>
      </c>
      <c r="F3731" s="1">
        <v>1.3</v>
      </c>
      <c r="G3731" t="s">
        <v>97</v>
      </c>
      <c r="H3731" t="s">
        <v>43</v>
      </c>
      <c r="I3731" t="s">
        <v>44</v>
      </c>
    </row>
    <row r="3732" spans="1:11" x14ac:dyDescent="0.25">
      <c r="A3732" s="7">
        <v>13051</v>
      </c>
      <c r="B3732">
        <v>2019</v>
      </c>
      <c r="C3732" t="s">
        <v>109</v>
      </c>
      <c r="D3732" t="s">
        <v>1898</v>
      </c>
      <c r="E3732" t="s">
        <v>2726</v>
      </c>
      <c r="F3732" s="1">
        <v>1.2</v>
      </c>
      <c r="G3732" t="s">
        <v>97</v>
      </c>
      <c r="H3732" t="s">
        <v>43</v>
      </c>
      <c r="I3732" t="s">
        <v>44</v>
      </c>
    </row>
    <row r="3733" spans="1:11" x14ac:dyDescent="0.25">
      <c r="A3733" s="7">
        <v>17073</v>
      </c>
      <c r="B3733">
        <v>2019</v>
      </c>
      <c r="C3733" t="s">
        <v>122</v>
      </c>
      <c r="D3733" t="s">
        <v>1049</v>
      </c>
      <c r="E3733" t="s">
        <v>1050</v>
      </c>
      <c r="F3733" s="1">
        <v>1.2</v>
      </c>
      <c r="G3733" t="s">
        <v>97</v>
      </c>
      <c r="H3733" t="s">
        <v>43</v>
      </c>
      <c r="I3733" t="s">
        <v>44</v>
      </c>
    </row>
    <row r="3734" spans="1:11" x14ac:dyDescent="0.25">
      <c r="A3734" s="7">
        <v>24023</v>
      </c>
      <c r="B3734">
        <v>2019</v>
      </c>
      <c r="C3734" t="s">
        <v>145</v>
      </c>
      <c r="D3734" t="s">
        <v>2064</v>
      </c>
      <c r="E3734" t="s">
        <v>2065</v>
      </c>
      <c r="F3734" s="1">
        <v>1.2</v>
      </c>
      <c r="G3734" t="s">
        <v>97</v>
      </c>
      <c r="H3734" t="s">
        <v>43</v>
      </c>
      <c r="I3734" t="s">
        <v>44</v>
      </c>
    </row>
    <row r="3735" spans="1:11" x14ac:dyDescent="0.25">
      <c r="A3735" s="7">
        <v>10005</v>
      </c>
      <c r="B3735">
        <v>2019</v>
      </c>
      <c r="C3735" t="s">
        <v>395</v>
      </c>
      <c r="D3735" t="s">
        <v>1304</v>
      </c>
      <c r="E3735" t="s">
        <v>2325</v>
      </c>
      <c r="F3735" s="1">
        <v>445.5</v>
      </c>
      <c r="G3735" t="s">
        <v>63</v>
      </c>
      <c r="H3735" t="s">
        <v>43</v>
      </c>
      <c r="I3735" t="s">
        <v>44</v>
      </c>
      <c r="J3735" t="s">
        <v>64</v>
      </c>
    </row>
    <row r="3736" spans="1:11" x14ac:dyDescent="0.25">
      <c r="A3736" s="7">
        <v>21059</v>
      </c>
      <c r="B3736">
        <v>2019</v>
      </c>
      <c r="C3736" t="s">
        <v>555</v>
      </c>
      <c r="D3736" t="s">
        <v>2222</v>
      </c>
      <c r="E3736" t="s">
        <v>3158</v>
      </c>
      <c r="F3736" s="1">
        <v>445.3</v>
      </c>
      <c r="G3736" t="s">
        <v>63</v>
      </c>
      <c r="H3736" t="s">
        <v>43</v>
      </c>
      <c r="I3736" t="s">
        <v>44</v>
      </c>
      <c r="J3736" t="s">
        <v>64</v>
      </c>
    </row>
    <row r="3737" spans="1:11" x14ac:dyDescent="0.25">
      <c r="A3737" s="7">
        <v>17057</v>
      </c>
      <c r="B3737">
        <v>2019</v>
      </c>
      <c r="C3737" t="s">
        <v>122</v>
      </c>
      <c r="D3737" t="s">
        <v>2110</v>
      </c>
      <c r="E3737" t="s">
        <v>3438</v>
      </c>
      <c r="F3737">
        <v>441</v>
      </c>
      <c r="G3737" t="s">
        <v>238</v>
      </c>
      <c r="H3737" t="s">
        <v>43</v>
      </c>
      <c r="I3737" t="s">
        <v>44</v>
      </c>
      <c r="J3737" t="s">
        <v>239</v>
      </c>
      <c r="K3737">
        <v>2019</v>
      </c>
    </row>
    <row r="3738" spans="1:11" x14ac:dyDescent="0.25">
      <c r="A3738" s="7">
        <v>39007</v>
      </c>
      <c r="B3738">
        <v>2019</v>
      </c>
      <c r="C3738" t="s">
        <v>65</v>
      </c>
      <c r="D3738" t="s">
        <v>2929</v>
      </c>
      <c r="E3738" t="s">
        <v>2930</v>
      </c>
      <c r="F3738">
        <v>440</v>
      </c>
      <c r="G3738" t="s">
        <v>238</v>
      </c>
      <c r="H3738" t="s">
        <v>43</v>
      </c>
      <c r="I3738" t="s">
        <v>44</v>
      </c>
      <c r="J3738" t="s">
        <v>239</v>
      </c>
      <c r="K3738">
        <v>2004.6</v>
      </c>
    </row>
    <row r="3739" spans="1:11" x14ac:dyDescent="0.25">
      <c r="A3739" s="7">
        <v>17041</v>
      </c>
      <c r="B3739">
        <v>2019</v>
      </c>
      <c r="C3739" t="s">
        <v>122</v>
      </c>
      <c r="D3739" t="s">
        <v>2165</v>
      </c>
      <c r="E3739" t="s">
        <v>3439</v>
      </c>
      <c r="F3739" s="1">
        <v>6</v>
      </c>
      <c r="G3739" t="s">
        <v>71</v>
      </c>
      <c r="H3739" t="s">
        <v>43</v>
      </c>
      <c r="I3739" t="s">
        <v>44</v>
      </c>
      <c r="J3739" t="s">
        <v>72</v>
      </c>
    </row>
    <row r="3740" spans="1:11" x14ac:dyDescent="0.25">
      <c r="A3740" s="7">
        <v>17111</v>
      </c>
      <c r="B3740">
        <v>2019</v>
      </c>
      <c r="C3740" t="s">
        <v>122</v>
      </c>
      <c r="D3740" t="s">
        <v>2540</v>
      </c>
      <c r="E3740" t="s">
        <v>3440</v>
      </c>
      <c r="F3740" s="1">
        <v>6</v>
      </c>
      <c r="G3740" t="s">
        <v>71</v>
      </c>
      <c r="H3740" t="s">
        <v>43</v>
      </c>
      <c r="I3740" t="s">
        <v>44</v>
      </c>
      <c r="J3740" t="s">
        <v>72</v>
      </c>
    </row>
    <row r="3741" spans="1:11" x14ac:dyDescent="0.25">
      <c r="A3741" s="7">
        <v>20163</v>
      </c>
      <c r="B3741">
        <v>2019</v>
      </c>
      <c r="C3741" t="s">
        <v>284</v>
      </c>
      <c r="D3741" t="s">
        <v>1606</v>
      </c>
      <c r="E3741" t="s">
        <v>1607</v>
      </c>
      <c r="F3741" s="1">
        <v>6</v>
      </c>
      <c r="G3741" t="s">
        <v>71</v>
      </c>
      <c r="H3741" t="s">
        <v>43</v>
      </c>
      <c r="I3741" t="s">
        <v>44</v>
      </c>
      <c r="J3741" t="s">
        <v>72</v>
      </c>
    </row>
    <row r="3742" spans="1:11" x14ac:dyDescent="0.25">
      <c r="A3742" s="7">
        <v>31151</v>
      </c>
      <c r="B3742">
        <v>2019</v>
      </c>
      <c r="C3742" t="s">
        <v>1013</v>
      </c>
      <c r="D3742" t="s">
        <v>1702</v>
      </c>
      <c r="E3742" t="s">
        <v>3441</v>
      </c>
      <c r="F3742" s="1">
        <v>6</v>
      </c>
      <c r="G3742" t="s">
        <v>71</v>
      </c>
      <c r="H3742" t="s">
        <v>43</v>
      </c>
      <c r="I3742" t="s">
        <v>44</v>
      </c>
      <c r="J3742" t="s">
        <v>72</v>
      </c>
    </row>
    <row r="3743" spans="1:11" x14ac:dyDescent="0.25">
      <c r="A3743" s="7">
        <v>55121</v>
      </c>
      <c r="B3743">
        <v>2019</v>
      </c>
      <c r="C3743" t="s">
        <v>242</v>
      </c>
      <c r="D3743" t="s">
        <v>2556</v>
      </c>
      <c r="E3743" t="s">
        <v>2557</v>
      </c>
      <c r="F3743" s="1">
        <v>6</v>
      </c>
      <c r="G3743" t="s">
        <v>71</v>
      </c>
      <c r="H3743" t="s">
        <v>43</v>
      </c>
      <c r="I3743" t="s">
        <v>44</v>
      </c>
      <c r="J3743" t="s">
        <v>72</v>
      </c>
    </row>
    <row r="3744" spans="1:11" x14ac:dyDescent="0.25">
      <c r="A3744" s="7">
        <v>6055</v>
      </c>
      <c r="B3744">
        <v>2019</v>
      </c>
      <c r="C3744" t="s">
        <v>39</v>
      </c>
      <c r="D3744" t="s">
        <v>2642</v>
      </c>
      <c r="E3744" t="s">
        <v>2643</v>
      </c>
      <c r="F3744" s="1">
        <v>5.9</v>
      </c>
      <c r="G3744" t="s">
        <v>71</v>
      </c>
      <c r="H3744" t="s">
        <v>43</v>
      </c>
      <c r="I3744" t="s">
        <v>44</v>
      </c>
      <c r="J3744" t="s">
        <v>72</v>
      </c>
    </row>
    <row r="3745" spans="1:10" x14ac:dyDescent="0.25">
      <c r="A3745" s="7">
        <v>42119</v>
      </c>
      <c r="B3745">
        <v>2019</v>
      </c>
      <c r="C3745" t="s">
        <v>26</v>
      </c>
      <c r="D3745" t="s">
        <v>183</v>
      </c>
      <c r="E3745" t="s">
        <v>3442</v>
      </c>
      <c r="F3745" s="1">
        <v>5.9</v>
      </c>
      <c r="G3745" t="s">
        <v>71</v>
      </c>
      <c r="H3745" t="s">
        <v>43</v>
      </c>
      <c r="I3745" t="s">
        <v>44</v>
      </c>
      <c r="J3745" t="s">
        <v>72</v>
      </c>
    </row>
    <row r="3746" spans="1:10" x14ac:dyDescent="0.25">
      <c r="A3746" s="7">
        <v>20031</v>
      </c>
      <c r="B3746">
        <v>2019</v>
      </c>
      <c r="C3746" t="s">
        <v>284</v>
      </c>
      <c r="D3746" t="s">
        <v>2060</v>
      </c>
      <c r="E3746" t="s">
        <v>2061</v>
      </c>
      <c r="F3746" s="1">
        <v>5.8</v>
      </c>
      <c r="G3746" t="s">
        <v>71</v>
      </c>
      <c r="H3746" t="s">
        <v>43</v>
      </c>
      <c r="I3746" t="s">
        <v>44</v>
      </c>
      <c r="J3746" t="s">
        <v>72</v>
      </c>
    </row>
    <row r="3747" spans="1:10" x14ac:dyDescent="0.25">
      <c r="A3747" s="7">
        <v>2090</v>
      </c>
      <c r="B3747">
        <v>2019</v>
      </c>
      <c r="C3747" t="s">
        <v>273</v>
      </c>
      <c r="D3747" t="s">
        <v>3443</v>
      </c>
      <c r="E3747" t="s">
        <v>3444</v>
      </c>
      <c r="F3747" s="1">
        <v>19700</v>
      </c>
      <c r="G3747" t="s">
        <v>77</v>
      </c>
      <c r="H3747" t="s">
        <v>78</v>
      </c>
      <c r="I3747" t="s">
        <v>32</v>
      </c>
    </row>
    <row r="3748" spans="1:10" x14ac:dyDescent="0.25">
      <c r="A3748" s="7">
        <v>38089</v>
      </c>
      <c r="B3748">
        <v>2019</v>
      </c>
      <c r="C3748" t="s">
        <v>33</v>
      </c>
      <c r="D3748" t="s">
        <v>1530</v>
      </c>
      <c r="E3748" t="s">
        <v>1531</v>
      </c>
      <c r="F3748" s="1">
        <v>19000</v>
      </c>
      <c r="G3748" t="s">
        <v>77</v>
      </c>
      <c r="H3748" t="s">
        <v>78</v>
      </c>
      <c r="I3748" t="s">
        <v>32</v>
      </c>
    </row>
    <row r="3749" spans="1:10" x14ac:dyDescent="0.25">
      <c r="A3749" s="7">
        <v>35021</v>
      </c>
      <c r="B3749">
        <v>2019</v>
      </c>
      <c r="C3749" t="s">
        <v>266</v>
      </c>
      <c r="D3749" t="s">
        <v>3445</v>
      </c>
      <c r="E3749" t="s">
        <v>3446</v>
      </c>
      <c r="F3749" s="1">
        <v>0</v>
      </c>
      <c r="G3749" t="s">
        <v>36</v>
      </c>
      <c r="H3749" t="s">
        <v>264</v>
      </c>
      <c r="I3749" t="s">
        <v>269</v>
      </c>
    </row>
    <row r="3750" spans="1:10" x14ac:dyDescent="0.25">
      <c r="A3750" s="7">
        <v>20167</v>
      </c>
      <c r="B3750">
        <v>2018</v>
      </c>
      <c r="C3750" t="s">
        <v>284</v>
      </c>
      <c r="D3750" t="s">
        <v>1602</v>
      </c>
      <c r="E3750" t="s">
        <v>1603</v>
      </c>
      <c r="F3750">
        <v>0</v>
      </c>
      <c r="G3750" t="s">
        <v>259</v>
      </c>
      <c r="H3750" t="s">
        <v>260</v>
      </c>
      <c r="I3750" t="s">
        <v>461</v>
      </c>
    </row>
    <row r="3751" spans="1:10" x14ac:dyDescent="0.25">
      <c r="A3751" s="7">
        <v>20169</v>
      </c>
      <c r="B3751">
        <v>2018</v>
      </c>
      <c r="C3751" t="s">
        <v>284</v>
      </c>
      <c r="D3751" t="s">
        <v>1702</v>
      </c>
      <c r="E3751" t="s">
        <v>3075</v>
      </c>
      <c r="F3751">
        <v>0</v>
      </c>
      <c r="G3751" t="s">
        <v>259</v>
      </c>
      <c r="H3751" t="s">
        <v>260</v>
      </c>
      <c r="I3751" t="s">
        <v>461</v>
      </c>
    </row>
    <row r="3752" spans="1:10" x14ac:dyDescent="0.25">
      <c r="A3752" s="7">
        <v>20177</v>
      </c>
      <c r="B3752">
        <v>2018</v>
      </c>
      <c r="C3752" t="s">
        <v>284</v>
      </c>
      <c r="D3752" t="s">
        <v>3415</v>
      </c>
      <c r="E3752" t="s">
        <v>3416</v>
      </c>
      <c r="F3752">
        <v>0</v>
      </c>
      <c r="G3752" t="s">
        <v>259</v>
      </c>
      <c r="H3752" t="s">
        <v>260</v>
      </c>
      <c r="I3752" t="s">
        <v>461</v>
      </c>
    </row>
    <row r="3753" spans="1:10" x14ac:dyDescent="0.25">
      <c r="A3753" s="7">
        <v>20179</v>
      </c>
      <c r="B3753">
        <v>2018</v>
      </c>
      <c r="C3753" t="s">
        <v>284</v>
      </c>
      <c r="D3753" t="s">
        <v>1853</v>
      </c>
      <c r="E3753" t="s">
        <v>2771</v>
      </c>
      <c r="F3753">
        <v>0</v>
      </c>
      <c r="G3753" t="s">
        <v>259</v>
      </c>
      <c r="H3753" t="s">
        <v>260</v>
      </c>
      <c r="I3753" t="s">
        <v>461</v>
      </c>
    </row>
    <row r="3754" spans="1:10" x14ac:dyDescent="0.25">
      <c r="A3754" s="7">
        <v>20183</v>
      </c>
      <c r="B3754">
        <v>2018</v>
      </c>
      <c r="C3754" t="s">
        <v>284</v>
      </c>
      <c r="D3754" t="s">
        <v>1631</v>
      </c>
      <c r="E3754" t="s">
        <v>3417</v>
      </c>
      <c r="F3754">
        <v>0</v>
      </c>
      <c r="G3754" t="s">
        <v>259</v>
      </c>
      <c r="H3754" t="s">
        <v>260</v>
      </c>
      <c r="I3754" t="s">
        <v>461</v>
      </c>
    </row>
    <row r="3755" spans="1:10" x14ac:dyDescent="0.25">
      <c r="A3755" s="7">
        <v>35059</v>
      </c>
      <c r="B3755">
        <v>2019</v>
      </c>
      <c r="C3755" t="s">
        <v>266</v>
      </c>
      <c r="D3755" t="s">
        <v>3447</v>
      </c>
      <c r="E3755" t="s">
        <v>3448</v>
      </c>
      <c r="F3755" s="1">
        <v>0</v>
      </c>
      <c r="G3755" t="s">
        <v>36</v>
      </c>
      <c r="H3755" t="s">
        <v>264</v>
      </c>
      <c r="I3755" t="s">
        <v>269</v>
      </c>
    </row>
    <row r="3756" spans="1:10" x14ac:dyDescent="0.25">
      <c r="A3756" s="7">
        <v>39037</v>
      </c>
      <c r="B3756">
        <v>2019</v>
      </c>
      <c r="C3756" t="s">
        <v>65</v>
      </c>
      <c r="D3756" t="s">
        <v>2215</v>
      </c>
      <c r="E3756" t="s">
        <v>2216</v>
      </c>
      <c r="F3756" s="1">
        <v>0</v>
      </c>
      <c r="G3756" t="s">
        <v>36</v>
      </c>
      <c r="H3756" t="s">
        <v>37</v>
      </c>
      <c r="I3756" t="s">
        <v>467</v>
      </c>
    </row>
    <row r="3757" spans="1:10" x14ac:dyDescent="0.25">
      <c r="A3757" s="7">
        <v>39063</v>
      </c>
      <c r="B3757">
        <v>2019</v>
      </c>
      <c r="C3757" t="s">
        <v>65</v>
      </c>
      <c r="D3757" t="s">
        <v>1040</v>
      </c>
      <c r="E3757" t="s">
        <v>3248</v>
      </c>
      <c r="F3757" s="1">
        <v>0</v>
      </c>
      <c r="G3757" t="s">
        <v>36</v>
      </c>
      <c r="H3757" t="s">
        <v>37</v>
      </c>
      <c r="I3757" t="s">
        <v>467</v>
      </c>
    </row>
    <row r="3758" spans="1:10" x14ac:dyDescent="0.25">
      <c r="A3758" s="7">
        <v>39069</v>
      </c>
      <c r="B3758">
        <v>2019</v>
      </c>
      <c r="C3758" t="s">
        <v>65</v>
      </c>
      <c r="D3758" t="s">
        <v>1049</v>
      </c>
      <c r="E3758" t="s">
        <v>2158</v>
      </c>
      <c r="F3758" s="1">
        <v>0</v>
      </c>
      <c r="G3758" t="s">
        <v>36</v>
      </c>
      <c r="H3758" t="s">
        <v>37</v>
      </c>
      <c r="I3758" t="s">
        <v>467</v>
      </c>
    </row>
    <row r="3759" spans="1:10" x14ac:dyDescent="0.25">
      <c r="A3759" s="7">
        <v>39079</v>
      </c>
      <c r="B3759">
        <v>2019</v>
      </c>
      <c r="C3759" t="s">
        <v>65</v>
      </c>
      <c r="D3759" t="s">
        <v>670</v>
      </c>
      <c r="E3759" t="s">
        <v>3384</v>
      </c>
      <c r="F3759" s="1">
        <v>0</v>
      </c>
      <c r="G3759" t="s">
        <v>36</v>
      </c>
      <c r="H3759" t="s">
        <v>37</v>
      </c>
      <c r="I3759" t="s">
        <v>467</v>
      </c>
    </row>
    <row r="3760" spans="1:10" x14ac:dyDescent="0.25">
      <c r="A3760" s="7">
        <v>20193</v>
      </c>
      <c r="B3760">
        <v>2018</v>
      </c>
      <c r="C3760" t="s">
        <v>284</v>
      </c>
      <c r="D3760" t="s">
        <v>1433</v>
      </c>
      <c r="E3760" t="s">
        <v>1434</v>
      </c>
      <c r="F3760">
        <v>0</v>
      </c>
      <c r="G3760" t="s">
        <v>259</v>
      </c>
      <c r="H3760" t="s">
        <v>260</v>
      </c>
      <c r="I3760" t="s">
        <v>461</v>
      </c>
    </row>
    <row r="3761" spans="1:9" x14ac:dyDescent="0.25">
      <c r="A3761" s="7">
        <v>20195</v>
      </c>
      <c r="B3761">
        <v>2018</v>
      </c>
      <c r="C3761" t="s">
        <v>284</v>
      </c>
      <c r="D3761" t="s">
        <v>1841</v>
      </c>
      <c r="E3761" t="s">
        <v>1842</v>
      </c>
      <c r="F3761">
        <v>0</v>
      </c>
      <c r="G3761" t="s">
        <v>259</v>
      </c>
      <c r="H3761" t="s">
        <v>260</v>
      </c>
      <c r="I3761" t="s">
        <v>461</v>
      </c>
    </row>
    <row r="3762" spans="1:9" x14ac:dyDescent="0.25">
      <c r="A3762" s="7">
        <v>39123</v>
      </c>
      <c r="B3762">
        <v>2019</v>
      </c>
      <c r="C3762" t="s">
        <v>65</v>
      </c>
      <c r="D3762" t="s">
        <v>1106</v>
      </c>
      <c r="E3762" t="s">
        <v>3449</v>
      </c>
      <c r="F3762" s="1">
        <v>0</v>
      </c>
      <c r="G3762" t="s">
        <v>36</v>
      </c>
      <c r="H3762" t="s">
        <v>37</v>
      </c>
      <c r="I3762" t="s">
        <v>467</v>
      </c>
    </row>
    <row r="3763" spans="1:9" x14ac:dyDescent="0.25">
      <c r="A3763" s="7">
        <v>39131</v>
      </c>
      <c r="B3763">
        <v>2019</v>
      </c>
      <c r="C3763" t="s">
        <v>65</v>
      </c>
      <c r="D3763" t="s">
        <v>954</v>
      </c>
      <c r="E3763" t="s">
        <v>3450</v>
      </c>
      <c r="F3763" s="1">
        <v>0</v>
      </c>
      <c r="G3763" t="s">
        <v>36</v>
      </c>
      <c r="H3763" t="s">
        <v>37</v>
      </c>
      <c r="I3763" t="s">
        <v>467</v>
      </c>
    </row>
    <row r="3764" spans="1:9" x14ac:dyDescent="0.25">
      <c r="A3764" s="7">
        <v>39141</v>
      </c>
      <c r="B3764">
        <v>2019</v>
      </c>
      <c r="C3764" t="s">
        <v>65</v>
      </c>
      <c r="D3764" t="s">
        <v>3057</v>
      </c>
      <c r="E3764" t="s">
        <v>3058</v>
      </c>
      <c r="F3764" s="1">
        <v>0</v>
      </c>
      <c r="G3764" t="s">
        <v>36</v>
      </c>
      <c r="H3764" t="s">
        <v>37</v>
      </c>
      <c r="I3764" t="s">
        <v>467</v>
      </c>
    </row>
    <row r="3765" spans="1:9" x14ac:dyDescent="0.25">
      <c r="A3765" s="7">
        <v>39149</v>
      </c>
      <c r="B3765">
        <v>2019</v>
      </c>
      <c r="C3765" t="s">
        <v>65</v>
      </c>
      <c r="D3765" t="s">
        <v>658</v>
      </c>
      <c r="E3765" t="s">
        <v>3268</v>
      </c>
      <c r="F3765" s="1">
        <v>0</v>
      </c>
      <c r="G3765" t="s">
        <v>36</v>
      </c>
      <c r="H3765" t="s">
        <v>37</v>
      </c>
      <c r="I3765" t="s">
        <v>467</v>
      </c>
    </row>
    <row r="3766" spans="1:9" x14ac:dyDescent="0.25">
      <c r="A3766" s="7">
        <v>40001</v>
      </c>
      <c r="B3766">
        <v>2018</v>
      </c>
      <c r="C3766" t="s">
        <v>194</v>
      </c>
      <c r="D3766" t="s">
        <v>208</v>
      </c>
      <c r="E3766" t="s">
        <v>3451</v>
      </c>
      <c r="F3766" s="1">
        <v>0</v>
      </c>
      <c r="G3766" t="s">
        <v>36</v>
      </c>
      <c r="H3766" t="s">
        <v>264</v>
      </c>
      <c r="I3766" t="s">
        <v>461</v>
      </c>
    </row>
    <row r="3767" spans="1:9" x14ac:dyDescent="0.25">
      <c r="A3767" s="7">
        <v>40021</v>
      </c>
      <c r="B3767">
        <v>2018</v>
      </c>
      <c r="C3767" t="s">
        <v>194</v>
      </c>
      <c r="D3767" t="s">
        <v>443</v>
      </c>
      <c r="E3767" t="s">
        <v>3452</v>
      </c>
      <c r="F3767" s="1">
        <v>0</v>
      </c>
      <c r="G3767" t="s">
        <v>36</v>
      </c>
      <c r="H3767" t="s">
        <v>264</v>
      </c>
      <c r="I3767" t="s">
        <v>461</v>
      </c>
    </row>
    <row r="3768" spans="1:9" x14ac:dyDescent="0.25">
      <c r="A3768" s="7">
        <v>40023</v>
      </c>
      <c r="B3768">
        <v>2018</v>
      </c>
      <c r="C3768" t="s">
        <v>194</v>
      </c>
      <c r="D3768" t="s">
        <v>666</v>
      </c>
      <c r="E3768" t="s">
        <v>3299</v>
      </c>
      <c r="F3768" s="1">
        <v>0</v>
      </c>
      <c r="G3768" t="s">
        <v>36</v>
      </c>
      <c r="H3768" t="s">
        <v>264</v>
      </c>
      <c r="I3768" t="s">
        <v>461</v>
      </c>
    </row>
    <row r="3769" spans="1:9" x14ac:dyDescent="0.25">
      <c r="A3769" s="7">
        <v>40041</v>
      </c>
      <c r="B3769">
        <v>2018</v>
      </c>
      <c r="C3769" t="s">
        <v>194</v>
      </c>
      <c r="D3769" t="s">
        <v>398</v>
      </c>
      <c r="E3769" t="s">
        <v>3453</v>
      </c>
      <c r="F3769" s="1">
        <v>0</v>
      </c>
      <c r="G3769" t="s">
        <v>36</v>
      </c>
      <c r="H3769" t="s">
        <v>264</v>
      </c>
      <c r="I3769" t="s">
        <v>461</v>
      </c>
    </row>
    <row r="3770" spans="1:9" x14ac:dyDescent="0.25">
      <c r="A3770" s="7">
        <v>40061</v>
      </c>
      <c r="B3770">
        <v>2018</v>
      </c>
      <c r="C3770" t="s">
        <v>194</v>
      </c>
      <c r="D3770" t="s">
        <v>622</v>
      </c>
      <c r="E3770" t="s">
        <v>1835</v>
      </c>
      <c r="F3770" s="1">
        <v>0</v>
      </c>
      <c r="G3770" t="s">
        <v>36</v>
      </c>
      <c r="H3770" t="s">
        <v>264</v>
      </c>
      <c r="I3770" t="s">
        <v>461</v>
      </c>
    </row>
    <row r="3771" spans="1:9" x14ac:dyDescent="0.25">
      <c r="A3771" s="7">
        <v>40077</v>
      </c>
      <c r="B3771">
        <v>2018</v>
      </c>
      <c r="C3771" t="s">
        <v>194</v>
      </c>
      <c r="D3771" t="s">
        <v>3454</v>
      </c>
      <c r="E3771" t="s">
        <v>1638</v>
      </c>
      <c r="F3771" s="1">
        <v>0</v>
      </c>
      <c r="G3771" t="s">
        <v>36</v>
      </c>
      <c r="H3771" t="s">
        <v>264</v>
      </c>
      <c r="I3771" t="s">
        <v>461</v>
      </c>
    </row>
    <row r="3772" spans="1:9" x14ac:dyDescent="0.25">
      <c r="A3772" s="7">
        <v>40089</v>
      </c>
      <c r="B3772">
        <v>2018</v>
      </c>
      <c r="C3772" t="s">
        <v>194</v>
      </c>
      <c r="D3772" t="s">
        <v>3455</v>
      </c>
      <c r="E3772" t="s">
        <v>3456</v>
      </c>
      <c r="F3772" s="1">
        <v>0</v>
      </c>
      <c r="G3772" t="s">
        <v>36</v>
      </c>
      <c r="H3772" t="s">
        <v>264</v>
      </c>
      <c r="I3772" t="s">
        <v>461</v>
      </c>
    </row>
    <row r="3773" spans="1:9" x14ac:dyDescent="0.25">
      <c r="A3773" s="7">
        <v>40115</v>
      </c>
      <c r="B3773">
        <v>2018</v>
      </c>
      <c r="C3773" t="s">
        <v>194</v>
      </c>
      <c r="D3773" t="s">
        <v>1106</v>
      </c>
      <c r="E3773" t="s">
        <v>3457</v>
      </c>
      <c r="F3773" s="1">
        <v>0</v>
      </c>
      <c r="G3773" t="s">
        <v>36</v>
      </c>
      <c r="H3773" t="s">
        <v>264</v>
      </c>
      <c r="I3773" t="s">
        <v>461</v>
      </c>
    </row>
    <row r="3774" spans="1:9" x14ac:dyDescent="0.25">
      <c r="A3774" s="7">
        <v>40127</v>
      </c>
      <c r="B3774">
        <v>2018</v>
      </c>
      <c r="C3774" t="s">
        <v>194</v>
      </c>
      <c r="D3774" t="s">
        <v>2601</v>
      </c>
      <c r="E3774" t="s">
        <v>2602</v>
      </c>
      <c r="F3774" s="1">
        <v>0</v>
      </c>
      <c r="G3774" t="s">
        <v>36</v>
      </c>
      <c r="H3774" t="s">
        <v>264</v>
      </c>
      <c r="I3774" t="s">
        <v>461</v>
      </c>
    </row>
    <row r="3775" spans="1:9" x14ac:dyDescent="0.25">
      <c r="A3775" s="7">
        <v>40135</v>
      </c>
      <c r="B3775">
        <v>2018</v>
      </c>
      <c r="C3775" t="s">
        <v>194</v>
      </c>
      <c r="D3775" t="s">
        <v>3458</v>
      </c>
      <c r="E3775" t="s">
        <v>2936</v>
      </c>
      <c r="F3775" s="1">
        <v>0</v>
      </c>
      <c r="G3775" t="s">
        <v>36</v>
      </c>
      <c r="H3775" t="s">
        <v>264</v>
      </c>
      <c r="I3775" t="s">
        <v>461</v>
      </c>
    </row>
    <row r="3776" spans="1:9" x14ac:dyDescent="0.25">
      <c r="A3776" s="7">
        <v>48005</v>
      </c>
      <c r="B3776">
        <v>2019</v>
      </c>
      <c r="C3776" t="s">
        <v>45</v>
      </c>
      <c r="D3776" t="s">
        <v>1408</v>
      </c>
      <c r="E3776" t="s">
        <v>1409</v>
      </c>
      <c r="F3776" s="1">
        <v>0</v>
      </c>
      <c r="G3776" t="s">
        <v>36</v>
      </c>
      <c r="H3776" t="s">
        <v>264</v>
      </c>
      <c r="I3776" t="s">
        <v>265</v>
      </c>
    </row>
    <row r="3777" spans="1:9" x14ac:dyDescent="0.25">
      <c r="A3777" s="7">
        <v>48011</v>
      </c>
      <c r="B3777">
        <v>2019</v>
      </c>
      <c r="C3777" t="s">
        <v>45</v>
      </c>
      <c r="D3777" t="s">
        <v>1088</v>
      </c>
      <c r="E3777" t="s">
        <v>3459</v>
      </c>
      <c r="F3777" s="1">
        <v>0</v>
      </c>
      <c r="G3777" t="s">
        <v>36</v>
      </c>
      <c r="H3777" t="s">
        <v>264</v>
      </c>
      <c r="I3777" t="s">
        <v>265</v>
      </c>
    </row>
    <row r="3778" spans="1:9" x14ac:dyDescent="0.25">
      <c r="A3778" s="7">
        <v>48027</v>
      </c>
      <c r="B3778">
        <v>2019</v>
      </c>
      <c r="C3778" t="s">
        <v>45</v>
      </c>
      <c r="D3778" t="s">
        <v>761</v>
      </c>
      <c r="E3778" t="s">
        <v>762</v>
      </c>
      <c r="F3778" s="1">
        <v>0</v>
      </c>
      <c r="G3778" t="s">
        <v>36</v>
      </c>
      <c r="H3778" t="s">
        <v>264</v>
      </c>
      <c r="I3778" t="s">
        <v>265</v>
      </c>
    </row>
    <row r="3779" spans="1:9" x14ac:dyDescent="0.25">
      <c r="A3779" s="7">
        <v>48031</v>
      </c>
      <c r="B3779">
        <v>2019</v>
      </c>
      <c r="C3779" t="s">
        <v>45</v>
      </c>
      <c r="D3779" t="s">
        <v>3460</v>
      </c>
      <c r="E3779" t="s">
        <v>3461</v>
      </c>
      <c r="F3779" s="1">
        <v>0</v>
      </c>
      <c r="G3779" t="s">
        <v>36</v>
      </c>
      <c r="H3779" t="s">
        <v>264</v>
      </c>
      <c r="I3779" t="s">
        <v>265</v>
      </c>
    </row>
    <row r="3780" spans="1:9" x14ac:dyDescent="0.25">
      <c r="A3780" s="7">
        <v>48035</v>
      </c>
      <c r="B3780">
        <v>2019</v>
      </c>
      <c r="C3780" t="s">
        <v>45</v>
      </c>
      <c r="D3780" t="s">
        <v>1385</v>
      </c>
      <c r="E3780" t="s">
        <v>1386</v>
      </c>
      <c r="F3780" s="1">
        <v>0</v>
      </c>
      <c r="G3780" t="s">
        <v>36</v>
      </c>
      <c r="H3780" t="s">
        <v>264</v>
      </c>
      <c r="I3780" t="s">
        <v>265</v>
      </c>
    </row>
    <row r="3781" spans="1:9" x14ac:dyDescent="0.25">
      <c r="A3781" s="7" t="e">
        <v>#N/A</v>
      </c>
      <c r="B3781">
        <v>2019</v>
      </c>
      <c r="C3781" t="s">
        <v>45</v>
      </c>
      <c r="D3781" t="s">
        <v>3462</v>
      </c>
      <c r="E3781" t="s">
        <v>3463</v>
      </c>
      <c r="F3781" s="1">
        <v>0</v>
      </c>
      <c r="G3781" t="s">
        <v>36</v>
      </c>
      <c r="H3781" t="s">
        <v>264</v>
      </c>
      <c r="I3781" t="s">
        <v>265</v>
      </c>
    </row>
    <row r="3782" spans="1:9" x14ac:dyDescent="0.25">
      <c r="A3782" s="7">
        <v>20197</v>
      </c>
      <c r="B3782">
        <v>2018</v>
      </c>
      <c r="C3782" t="s">
        <v>284</v>
      </c>
      <c r="D3782" t="s">
        <v>3212</v>
      </c>
      <c r="E3782" t="s">
        <v>3213</v>
      </c>
      <c r="F3782">
        <v>0</v>
      </c>
      <c r="G3782" t="s">
        <v>259</v>
      </c>
      <c r="H3782" t="s">
        <v>260</v>
      </c>
      <c r="I3782" t="s">
        <v>461</v>
      </c>
    </row>
    <row r="3783" spans="1:9" x14ac:dyDescent="0.25">
      <c r="A3783" s="7">
        <v>20201</v>
      </c>
      <c r="B3783">
        <v>2018</v>
      </c>
      <c r="C3783" t="s">
        <v>284</v>
      </c>
      <c r="D3783" t="s">
        <v>457</v>
      </c>
      <c r="E3783" t="s">
        <v>2674</v>
      </c>
      <c r="F3783">
        <v>0</v>
      </c>
      <c r="G3783" t="s">
        <v>259</v>
      </c>
      <c r="H3783" t="s">
        <v>260</v>
      </c>
      <c r="I3783" t="s">
        <v>461</v>
      </c>
    </row>
    <row r="3784" spans="1:9" x14ac:dyDescent="0.25">
      <c r="A3784" s="7">
        <v>20209</v>
      </c>
      <c r="B3784">
        <v>2018</v>
      </c>
      <c r="C3784" t="s">
        <v>284</v>
      </c>
      <c r="D3784" t="s">
        <v>2200</v>
      </c>
      <c r="E3784" t="s">
        <v>2201</v>
      </c>
      <c r="F3784">
        <v>0</v>
      </c>
      <c r="G3784" t="s">
        <v>259</v>
      </c>
      <c r="H3784" t="s">
        <v>260</v>
      </c>
      <c r="I3784" t="s">
        <v>461</v>
      </c>
    </row>
    <row r="3785" spans="1:9" x14ac:dyDescent="0.25">
      <c r="A3785" s="7">
        <v>22035</v>
      </c>
      <c r="B3785">
        <v>2018</v>
      </c>
      <c r="C3785" t="s">
        <v>127</v>
      </c>
      <c r="D3785" t="s">
        <v>3418</v>
      </c>
      <c r="E3785" t="s">
        <v>3419</v>
      </c>
      <c r="F3785" s="1">
        <v>0</v>
      </c>
      <c r="G3785" t="s">
        <v>259</v>
      </c>
      <c r="H3785" t="s">
        <v>260</v>
      </c>
      <c r="I3785" t="s">
        <v>461</v>
      </c>
    </row>
    <row r="3786" spans="1:9" x14ac:dyDescent="0.25">
      <c r="A3786" s="7">
        <v>22065</v>
      </c>
      <c r="B3786">
        <v>2018</v>
      </c>
      <c r="C3786" t="s">
        <v>127</v>
      </c>
      <c r="D3786" t="s">
        <v>3420</v>
      </c>
      <c r="E3786" t="s">
        <v>3421</v>
      </c>
      <c r="F3786" s="1">
        <v>0</v>
      </c>
      <c r="G3786" t="s">
        <v>259</v>
      </c>
      <c r="H3786" t="s">
        <v>260</v>
      </c>
      <c r="I3786" t="s">
        <v>461</v>
      </c>
    </row>
    <row r="3787" spans="1:9" x14ac:dyDescent="0.25">
      <c r="A3787" s="7">
        <v>22071</v>
      </c>
      <c r="B3787">
        <v>2018</v>
      </c>
      <c r="C3787" t="s">
        <v>127</v>
      </c>
      <c r="D3787" t="s">
        <v>3422</v>
      </c>
      <c r="E3787" t="s">
        <v>3423</v>
      </c>
      <c r="F3787" s="1">
        <v>0</v>
      </c>
      <c r="G3787" t="s">
        <v>259</v>
      </c>
      <c r="H3787" t="s">
        <v>260</v>
      </c>
      <c r="I3787" t="s">
        <v>461</v>
      </c>
    </row>
    <row r="3788" spans="1:9" x14ac:dyDescent="0.25">
      <c r="A3788" s="7">
        <v>22103</v>
      </c>
      <c r="B3788">
        <v>2018</v>
      </c>
      <c r="C3788" t="s">
        <v>127</v>
      </c>
      <c r="D3788" t="s">
        <v>3424</v>
      </c>
      <c r="E3788" t="s">
        <v>3425</v>
      </c>
      <c r="F3788" s="2">
        <v>0</v>
      </c>
      <c r="G3788" t="s">
        <v>259</v>
      </c>
      <c r="H3788" t="s">
        <v>260</v>
      </c>
      <c r="I3788" t="s">
        <v>461</v>
      </c>
    </row>
    <row r="3789" spans="1:9" x14ac:dyDescent="0.25">
      <c r="A3789" s="7">
        <v>22123</v>
      </c>
      <c r="B3789">
        <v>2018</v>
      </c>
      <c r="C3789" t="s">
        <v>127</v>
      </c>
      <c r="D3789" t="s">
        <v>3426</v>
      </c>
      <c r="E3789" t="s">
        <v>3427</v>
      </c>
      <c r="F3789" s="1">
        <v>0</v>
      </c>
      <c r="G3789" t="s">
        <v>259</v>
      </c>
      <c r="H3789" t="s">
        <v>260</v>
      </c>
      <c r="I3789" t="s">
        <v>461</v>
      </c>
    </row>
    <row r="3790" spans="1:9" x14ac:dyDescent="0.25">
      <c r="A3790" s="7">
        <v>30011</v>
      </c>
      <c r="B3790">
        <v>2019</v>
      </c>
      <c r="C3790" t="s">
        <v>91</v>
      </c>
      <c r="D3790" t="s">
        <v>2597</v>
      </c>
      <c r="E3790" t="s">
        <v>3359</v>
      </c>
      <c r="F3790" s="1">
        <v>0</v>
      </c>
      <c r="G3790" t="s">
        <v>259</v>
      </c>
      <c r="H3790" t="s">
        <v>260</v>
      </c>
      <c r="I3790" t="s">
        <v>688</v>
      </c>
    </row>
    <row r="3791" spans="1:9" x14ac:dyDescent="0.25">
      <c r="A3791" s="7">
        <v>30019</v>
      </c>
      <c r="B3791">
        <v>2019</v>
      </c>
      <c r="C3791" t="s">
        <v>91</v>
      </c>
      <c r="D3791" t="s">
        <v>3380</v>
      </c>
      <c r="E3791" t="s">
        <v>3381</v>
      </c>
      <c r="F3791" s="1">
        <v>0</v>
      </c>
      <c r="G3791" t="s">
        <v>259</v>
      </c>
      <c r="H3791" t="s">
        <v>260</v>
      </c>
      <c r="I3791" t="s">
        <v>688</v>
      </c>
    </row>
    <row r="3792" spans="1:9" x14ac:dyDescent="0.25">
      <c r="A3792" s="7">
        <v>30055</v>
      </c>
      <c r="B3792">
        <v>2019</v>
      </c>
      <c r="C3792" t="s">
        <v>91</v>
      </c>
      <c r="D3792" t="s">
        <v>3391</v>
      </c>
      <c r="E3792" t="s">
        <v>3392</v>
      </c>
      <c r="F3792" s="1">
        <v>0</v>
      </c>
      <c r="G3792" t="s">
        <v>259</v>
      </c>
      <c r="H3792" t="s">
        <v>260</v>
      </c>
      <c r="I3792" t="s">
        <v>688</v>
      </c>
    </row>
    <row r="3793" spans="1:10" x14ac:dyDescent="0.25">
      <c r="A3793" s="7">
        <v>30069</v>
      </c>
      <c r="B3793">
        <v>2019</v>
      </c>
      <c r="C3793" t="s">
        <v>91</v>
      </c>
      <c r="D3793" t="s">
        <v>3355</v>
      </c>
      <c r="E3793" t="s">
        <v>3356</v>
      </c>
      <c r="F3793" s="1">
        <v>0</v>
      </c>
      <c r="G3793" t="s">
        <v>259</v>
      </c>
      <c r="H3793" t="s">
        <v>260</v>
      </c>
      <c r="I3793" t="s">
        <v>688</v>
      </c>
    </row>
    <row r="3794" spans="1:10" x14ac:dyDescent="0.25">
      <c r="A3794" s="7">
        <v>35021</v>
      </c>
      <c r="B3794">
        <v>2019</v>
      </c>
      <c r="C3794" t="s">
        <v>266</v>
      </c>
      <c r="D3794" t="s">
        <v>3445</v>
      </c>
      <c r="E3794" t="s">
        <v>3446</v>
      </c>
      <c r="F3794" s="1">
        <v>0</v>
      </c>
      <c r="G3794" t="s">
        <v>259</v>
      </c>
      <c r="H3794" t="s">
        <v>260</v>
      </c>
      <c r="I3794" t="s">
        <v>269</v>
      </c>
      <c r="J3794" t="s">
        <v>473</v>
      </c>
    </row>
    <row r="3795" spans="1:10" x14ac:dyDescent="0.25">
      <c r="A3795" s="7">
        <v>35059</v>
      </c>
      <c r="B3795">
        <v>2019</v>
      </c>
      <c r="C3795" t="s">
        <v>266</v>
      </c>
      <c r="D3795" t="s">
        <v>3447</v>
      </c>
      <c r="E3795" t="s">
        <v>3448</v>
      </c>
      <c r="F3795" s="1">
        <v>0</v>
      </c>
      <c r="G3795" t="s">
        <v>259</v>
      </c>
      <c r="H3795" t="s">
        <v>260</v>
      </c>
      <c r="I3795" t="s">
        <v>269</v>
      </c>
      <c r="J3795" t="s">
        <v>473</v>
      </c>
    </row>
    <row r="3796" spans="1:10" x14ac:dyDescent="0.25">
      <c r="A3796" s="7">
        <v>35005</v>
      </c>
      <c r="B3796">
        <v>2019</v>
      </c>
      <c r="C3796" t="s">
        <v>266</v>
      </c>
      <c r="D3796" t="s">
        <v>1610</v>
      </c>
      <c r="E3796" t="s">
        <v>350</v>
      </c>
      <c r="F3796" s="1">
        <v>0</v>
      </c>
      <c r="G3796" t="s">
        <v>259</v>
      </c>
      <c r="H3796" t="s">
        <v>260</v>
      </c>
      <c r="I3796" t="s">
        <v>269</v>
      </c>
      <c r="J3796" t="s">
        <v>711</v>
      </c>
    </row>
    <row r="3797" spans="1:10" x14ac:dyDescent="0.25">
      <c r="A3797" s="7">
        <v>35015</v>
      </c>
      <c r="B3797">
        <v>2019</v>
      </c>
      <c r="C3797" t="s">
        <v>266</v>
      </c>
      <c r="D3797" t="s">
        <v>276</v>
      </c>
      <c r="E3797" t="s">
        <v>277</v>
      </c>
      <c r="F3797" s="1">
        <v>0</v>
      </c>
      <c r="G3797" t="s">
        <v>259</v>
      </c>
      <c r="H3797" t="s">
        <v>260</v>
      </c>
      <c r="I3797" t="s">
        <v>269</v>
      </c>
      <c r="J3797" t="s">
        <v>711</v>
      </c>
    </row>
    <row r="3798" spans="1:10" x14ac:dyDescent="0.25">
      <c r="A3798" s="7">
        <v>35021</v>
      </c>
      <c r="B3798">
        <v>2019</v>
      </c>
      <c r="C3798" t="s">
        <v>266</v>
      </c>
      <c r="D3798" t="s">
        <v>3445</v>
      </c>
      <c r="E3798" t="s">
        <v>3446</v>
      </c>
      <c r="F3798" s="1">
        <v>0</v>
      </c>
      <c r="G3798" t="s">
        <v>259</v>
      </c>
      <c r="H3798" t="s">
        <v>260</v>
      </c>
      <c r="I3798" t="s">
        <v>269</v>
      </c>
      <c r="J3798" t="s">
        <v>711</v>
      </c>
    </row>
    <row r="3799" spans="1:10" x14ac:dyDescent="0.25">
      <c r="A3799" s="7">
        <v>35025</v>
      </c>
      <c r="B3799">
        <v>2019</v>
      </c>
      <c r="C3799" t="s">
        <v>266</v>
      </c>
      <c r="D3799" t="s">
        <v>267</v>
      </c>
      <c r="E3799" t="s">
        <v>268</v>
      </c>
      <c r="F3799" s="1">
        <v>0</v>
      </c>
      <c r="G3799" t="s">
        <v>259</v>
      </c>
      <c r="H3799" t="s">
        <v>260</v>
      </c>
      <c r="I3799" t="s">
        <v>269</v>
      </c>
      <c r="J3799" t="s">
        <v>711</v>
      </c>
    </row>
    <row r="3800" spans="1:10" x14ac:dyDescent="0.25">
      <c r="A3800" s="7" t="e">
        <v>#N/A</v>
      </c>
      <c r="B3800">
        <v>2019</v>
      </c>
      <c r="C3800" t="s">
        <v>45</v>
      </c>
      <c r="D3800" t="s">
        <v>3464</v>
      </c>
      <c r="E3800" t="s">
        <v>3465</v>
      </c>
      <c r="F3800" s="1">
        <v>0</v>
      </c>
      <c r="G3800" t="s">
        <v>36</v>
      </c>
      <c r="H3800" t="s">
        <v>264</v>
      </c>
      <c r="I3800" t="s">
        <v>265</v>
      </c>
    </row>
    <row r="3801" spans="1:10" x14ac:dyDescent="0.25">
      <c r="A3801" s="7">
        <v>35041</v>
      </c>
      <c r="B3801">
        <v>2019</v>
      </c>
      <c r="C3801" t="s">
        <v>266</v>
      </c>
      <c r="D3801" t="s">
        <v>2271</v>
      </c>
      <c r="E3801" t="s">
        <v>1047</v>
      </c>
      <c r="F3801" s="1">
        <v>0</v>
      </c>
      <c r="G3801" t="s">
        <v>259</v>
      </c>
      <c r="H3801" t="s">
        <v>260</v>
      </c>
      <c r="I3801" t="s">
        <v>269</v>
      </c>
      <c r="J3801" t="s">
        <v>711</v>
      </c>
    </row>
    <row r="3802" spans="1:10" x14ac:dyDescent="0.25">
      <c r="A3802" s="7">
        <v>35059</v>
      </c>
      <c r="B3802">
        <v>2019</v>
      </c>
      <c r="C3802" t="s">
        <v>266</v>
      </c>
      <c r="D3802" t="s">
        <v>3447</v>
      </c>
      <c r="E3802" t="s">
        <v>3448</v>
      </c>
      <c r="F3802" s="1">
        <v>0</v>
      </c>
      <c r="G3802" t="s">
        <v>259</v>
      </c>
      <c r="H3802" t="s">
        <v>260</v>
      </c>
      <c r="I3802" t="s">
        <v>269</v>
      </c>
      <c r="J3802" t="s">
        <v>711</v>
      </c>
    </row>
    <row r="3803" spans="1:10" x14ac:dyDescent="0.25">
      <c r="A3803" s="7">
        <v>42009</v>
      </c>
      <c r="B3803">
        <v>2019</v>
      </c>
      <c r="C3803" t="s">
        <v>26</v>
      </c>
      <c r="D3803" t="s">
        <v>2704</v>
      </c>
      <c r="E3803" t="s">
        <v>3407</v>
      </c>
      <c r="F3803" s="1">
        <v>209</v>
      </c>
      <c r="G3803" t="s">
        <v>30</v>
      </c>
      <c r="H3803" t="s">
        <v>31</v>
      </c>
      <c r="I3803" t="s">
        <v>32</v>
      </c>
    </row>
    <row r="3804" spans="1:10" x14ac:dyDescent="0.25">
      <c r="A3804" s="7">
        <v>17135</v>
      </c>
      <c r="B3804">
        <v>2019</v>
      </c>
      <c r="C3804" t="s">
        <v>122</v>
      </c>
      <c r="D3804" t="s">
        <v>950</v>
      </c>
      <c r="E3804" t="s">
        <v>2119</v>
      </c>
      <c r="F3804" s="1">
        <v>191</v>
      </c>
      <c r="G3804" t="s">
        <v>30</v>
      </c>
      <c r="H3804" t="s">
        <v>31</v>
      </c>
      <c r="I3804" t="s">
        <v>32</v>
      </c>
    </row>
    <row r="3805" spans="1:10" x14ac:dyDescent="0.25">
      <c r="A3805" s="7">
        <v>29013</v>
      </c>
      <c r="B3805">
        <v>2019</v>
      </c>
      <c r="C3805" t="s">
        <v>837</v>
      </c>
      <c r="D3805" t="s">
        <v>2715</v>
      </c>
      <c r="E3805" t="s">
        <v>2716</v>
      </c>
      <c r="F3805" s="1">
        <v>189</v>
      </c>
      <c r="G3805" t="s">
        <v>30</v>
      </c>
      <c r="H3805" t="s">
        <v>31</v>
      </c>
      <c r="I3805" t="s">
        <v>32</v>
      </c>
    </row>
    <row r="3806" spans="1:10" x14ac:dyDescent="0.25">
      <c r="A3806" s="7">
        <v>22069</v>
      </c>
      <c r="B3806">
        <v>2019</v>
      </c>
      <c r="C3806" t="s">
        <v>127</v>
      </c>
      <c r="D3806" t="s">
        <v>2791</v>
      </c>
      <c r="E3806" t="s">
        <v>2792</v>
      </c>
      <c r="F3806" s="1">
        <v>183</v>
      </c>
      <c r="G3806" t="s">
        <v>30</v>
      </c>
      <c r="H3806" t="s">
        <v>31</v>
      </c>
      <c r="I3806" t="s">
        <v>32</v>
      </c>
    </row>
    <row r="3807" spans="1:10" x14ac:dyDescent="0.25">
      <c r="A3807" s="7">
        <v>40035</v>
      </c>
      <c r="B3807">
        <v>2019</v>
      </c>
      <c r="C3807" t="s">
        <v>194</v>
      </c>
      <c r="D3807" t="s">
        <v>3466</v>
      </c>
      <c r="E3807" t="s">
        <v>3352</v>
      </c>
      <c r="F3807" s="1">
        <v>178</v>
      </c>
      <c r="G3807" t="s">
        <v>30</v>
      </c>
      <c r="H3807" t="s">
        <v>31</v>
      </c>
      <c r="I3807" t="s">
        <v>32</v>
      </c>
    </row>
    <row r="3808" spans="1:10" x14ac:dyDescent="0.25">
      <c r="A3808" s="7">
        <v>36121</v>
      </c>
      <c r="B3808">
        <v>2019</v>
      </c>
      <c r="C3808" t="s">
        <v>116</v>
      </c>
      <c r="D3808" t="s">
        <v>543</v>
      </c>
      <c r="E3808" t="s">
        <v>1042</v>
      </c>
      <c r="F3808" s="1">
        <v>1.2</v>
      </c>
      <c r="G3808" t="s">
        <v>97</v>
      </c>
      <c r="H3808" t="s">
        <v>43</v>
      </c>
      <c r="I3808" t="s">
        <v>44</v>
      </c>
    </row>
    <row r="3809" spans="1:9" x14ac:dyDescent="0.25">
      <c r="A3809" s="7">
        <v>41003</v>
      </c>
      <c r="B3809">
        <v>2019</v>
      </c>
      <c r="C3809" t="s">
        <v>48</v>
      </c>
      <c r="D3809" t="s">
        <v>57</v>
      </c>
      <c r="E3809" t="s">
        <v>3338</v>
      </c>
      <c r="F3809" s="1">
        <v>1.2</v>
      </c>
      <c r="G3809" t="s">
        <v>97</v>
      </c>
      <c r="H3809" t="s">
        <v>43</v>
      </c>
      <c r="I3809" t="s">
        <v>44</v>
      </c>
    </row>
    <row r="3810" spans="1:9" x14ac:dyDescent="0.25">
      <c r="A3810" s="7">
        <v>48113</v>
      </c>
      <c r="B3810">
        <v>2019</v>
      </c>
      <c r="C3810" t="s">
        <v>45</v>
      </c>
      <c r="D3810" t="s">
        <v>660</v>
      </c>
      <c r="E3810" t="s">
        <v>661</v>
      </c>
      <c r="F3810" s="1">
        <v>1.2</v>
      </c>
      <c r="G3810" t="s">
        <v>97</v>
      </c>
      <c r="H3810" t="s">
        <v>43</v>
      </c>
      <c r="I3810" t="s">
        <v>44</v>
      </c>
    </row>
    <row r="3811" spans="1:9" x14ac:dyDescent="0.25">
      <c r="A3811" s="7">
        <v>55079</v>
      </c>
      <c r="B3811">
        <v>2019</v>
      </c>
      <c r="C3811" t="s">
        <v>242</v>
      </c>
      <c r="D3811" t="s">
        <v>243</v>
      </c>
      <c r="E3811" t="s">
        <v>244</v>
      </c>
      <c r="F3811" s="1">
        <v>1.2</v>
      </c>
      <c r="G3811" t="s">
        <v>97</v>
      </c>
      <c r="H3811" t="s">
        <v>43</v>
      </c>
      <c r="I3811" t="s">
        <v>44</v>
      </c>
    </row>
    <row r="3812" spans="1:9" x14ac:dyDescent="0.25">
      <c r="A3812" s="7">
        <v>12011</v>
      </c>
      <c r="B3812">
        <v>2019</v>
      </c>
      <c r="C3812" t="s">
        <v>119</v>
      </c>
      <c r="D3812" t="s">
        <v>197</v>
      </c>
      <c r="E3812" t="s">
        <v>198</v>
      </c>
      <c r="F3812" s="1">
        <v>1.1000000000000001</v>
      </c>
      <c r="G3812" t="s">
        <v>97</v>
      </c>
      <c r="H3812" t="s">
        <v>43</v>
      </c>
      <c r="I3812" t="s">
        <v>44</v>
      </c>
    </row>
    <row r="3813" spans="1:9" x14ac:dyDescent="0.25">
      <c r="A3813" s="7">
        <v>18019</v>
      </c>
      <c r="B3813">
        <v>2019</v>
      </c>
      <c r="C3813" t="s">
        <v>56</v>
      </c>
      <c r="D3813" t="s">
        <v>99</v>
      </c>
      <c r="E3813" t="s">
        <v>3467</v>
      </c>
      <c r="F3813" s="1">
        <v>1.1000000000000001</v>
      </c>
      <c r="G3813" t="s">
        <v>97</v>
      </c>
      <c r="H3813" t="s">
        <v>43</v>
      </c>
      <c r="I3813" t="s">
        <v>44</v>
      </c>
    </row>
    <row r="3814" spans="1:9" x14ac:dyDescent="0.25">
      <c r="A3814" s="7">
        <v>18031</v>
      </c>
      <c r="B3814">
        <v>2019</v>
      </c>
      <c r="C3814" t="s">
        <v>56</v>
      </c>
      <c r="D3814" t="s">
        <v>620</v>
      </c>
      <c r="E3814" t="s">
        <v>3468</v>
      </c>
      <c r="F3814" s="1">
        <v>1.1000000000000001</v>
      </c>
      <c r="G3814" t="s">
        <v>97</v>
      </c>
      <c r="H3814" t="s">
        <v>43</v>
      </c>
      <c r="I3814" t="s">
        <v>44</v>
      </c>
    </row>
    <row r="3815" spans="1:9" x14ac:dyDescent="0.25">
      <c r="A3815" s="7">
        <v>18055</v>
      </c>
      <c r="B3815">
        <v>2019</v>
      </c>
      <c r="C3815" t="s">
        <v>56</v>
      </c>
      <c r="D3815" t="s">
        <v>87</v>
      </c>
      <c r="E3815" t="s">
        <v>2211</v>
      </c>
      <c r="F3815" s="1">
        <v>1.1000000000000001</v>
      </c>
      <c r="G3815" t="s">
        <v>97</v>
      </c>
      <c r="H3815" t="s">
        <v>43</v>
      </c>
      <c r="I3815" t="s">
        <v>44</v>
      </c>
    </row>
    <row r="3816" spans="1:9" x14ac:dyDescent="0.25">
      <c r="A3816" s="7">
        <v>18061</v>
      </c>
      <c r="B3816">
        <v>2019</v>
      </c>
      <c r="C3816" t="s">
        <v>56</v>
      </c>
      <c r="D3816" t="s">
        <v>568</v>
      </c>
      <c r="E3816" t="s">
        <v>3469</v>
      </c>
      <c r="F3816" s="1">
        <v>1.1000000000000001</v>
      </c>
      <c r="G3816" t="s">
        <v>97</v>
      </c>
      <c r="H3816" t="s">
        <v>43</v>
      </c>
      <c r="I3816" t="s">
        <v>44</v>
      </c>
    </row>
    <row r="3817" spans="1:9" x14ac:dyDescent="0.25">
      <c r="A3817" s="7">
        <v>18065</v>
      </c>
      <c r="B3817">
        <v>2019</v>
      </c>
      <c r="C3817" t="s">
        <v>56</v>
      </c>
      <c r="D3817" t="s">
        <v>1049</v>
      </c>
      <c r="E3817" t="s">
        <v>2486</v>
      </c>
      <c r="F3817" s="1">
        <v>1.1000000000000001</v>
      </c>
      <c r="G3817" t="s">
        <v>97</v>
      </c>
      <c r="H3817" t="s">
        <v>43</v>
      </c>
      <c r="I3817" t="s">
        <v>44</v>
      </c>
    </row>
    <row r="3818" spans="1:9" x14ac:dyDescent="0.25">
      <c r="A3818" s="7">
        <v>18071</v>
      </c>
      <c r="B3818">
        <v>2019</v>
      </c>
      <c r="C3818" t="s">
        <v>56</v>
      </c>
      <c r="D3818" t="s">
        <v>670</v>
      </c>
      <c r="E3818" t="s">
        <v>3470</v>
      </c>
      <c r="F3818" s="1">
        <v>1.1000000000000001</v>
      </c>
      <c r="G3818" t="s">
        <v>97</v>
      </c>
      <c r="H3818" t="s">
        <v>43</v>
      </c>
      <c r="I3818" t="s">
        <v>44</v>
      </c>
    </row>
    <row r="3819" spans="1:9" x14ac:dyDescent="0.25">
      <c r="A3819" s="7">
        <v>18093</v>
      </c>
      <c r="B3819">
        <v>2019</v>
      </c>
      <c r="C3819" t="s">
        <v>56</v>
      </c>
      <c r="D3819" t="s">
        <v>854</v>
      </c>
      <c r="E3819" t="s">
        <v>2013</v>
      </c>
      <c r="F3819" s="1">
        <v>1.1000000000000001</v>
      </c>
      <c r="G3819" t="s">
        <v>97</v>
      </c>
      <c r="H3819" t="s">
        <v>43</v>
      </c>
      <c r="I3819" t="s">
        <v>44</v>
      </c>
    </row>
    <row r="3820" spans="1:9" x14ac:dyDescent="0.25">
      <c r="A3820" s="7">
        <v>18105</v>
      </c>
      <c r="B3820">
        <v>2019</v>
      </c>
      <c r="C3820" t="s">
        <v>56</v>
      </c>
      <c r="D3820" t="s">
        <v>110</v>
      </c>
      <c r="E3820" t="s">
        <v>3471</v>
      </c>
      <c r="F3820" s="1">
        <v>1.1000000000000001</v>
      </c>
      <c r="G3820" t="s">
        <v>97</v>
      </c>
      <c r="H3820" t="s">
        <v>43</v>
      </c>
      <c r="I3820" t="s">
        <v>44</v>
      </c>
    </row>
    <row r="3821" spans="1:9" x14ac:dyDescent="0.25">
      <c r="A3821" s="7">
        <v>18147</v>
      </c>
      <c r="B3821">
        <v>2019</v>
      </c>
      <c r="C3821" t="s">
        <v>56</v>
      </c>
      <c r="D3821" t="s">
        <v>636</v>
      </c>
      <c r="E3821" t="s">
        <v>637</v>
      </c>
      <c r="F3821" s="1">
        <v>1.1000000000000001</v>
      </c>
      <c r="G3821" t="s">
        <v>97</v>
      </c>
      <c r="H3821" t="s">
        <v>43</v>
      </c>
      <c r="I3821" t="s">
        <v>44</v>
      </c>
    </row>
    <row r="3822" spans="1:9" x14ac:dyDescent="0.25">
      <c r="A3822" s="7">
        <v>21015</v>
      </c>
      <c r="B3822">
        <v>2019</v>
      </c>
      <c r="C3822" t="s">
        <v>555</v>
      </c>
      <c r="D3822" t="s">
        <v>1180</v>
      </c>
      <c r="E3822" t="s">
        <v>2390</v>
      </c>
      <c r="F3822" s="1">
        <v>1.1000000000000001</v>
      </c>
      <c r="G3822" t="s">
        <v>97</v>
      </c>
      <c r="H3822" t="s">
        <v>43</v>
      </c>
      <c r="I3822" t="s">
        <v>44</v>
      </c>
    </row>
    <row r="3823" spans="1:9" x14ac:dyDescent="0.25">
      <c r="A3823" s="7">
        <v>22071</v>
      </c>
      <c r="B3823">
        <v>2019</v>
      </c>
      <c r="C3823" t="s">
        <v>127</v>
      </c>
      <c r="D3823" t="s">
        <v>3422</v>
      </c>
      <c r="E3823" t="s">
        <v>3423</v>
      </c>
      <c r="F3823" s="1">
        <v>1.1000000000000001</v>
      </c>
      <c r="G3823" t="s">
        <v>97</v>
      </c>
      <c r="H3823" t="s">
        <v>43</v>
      </c>
      <c r="I3823" t="s">
        <v>44</v>
      </c>
    </row>
    <row r="3824" spans="1:9" x14ac:dyDescent="0.25">
      <c r="A3824" s="7">
        <v>37027</v>
      </c>
      <c r="B3824">
        <v>2019</v>
      </c>
      <c r="C3824" t="s">
        <v>168</v>
      </c>
      <c r="D3824" t="s">
        <v>1657</v>
      </c>
      <c r="E3824" t="s">
        <v>3472</v>
      </c>
      <c r="F3824" s="1">
        <v>1.1000000000000001</v>
      </c>
      <c r="G3824" t="s">
        <v>97</v>
      </c>
      <c r="H3824" t="s">
        <v>43</v>
      </c>
      <c r="I3824" t="s">
        <v>44</v>
      </c>
    </row>
    <row r="3825" spans="1:11" x14ac:dyDescent="0.25">
      <c r="A3825" s="7">
        <v>39113</v>
      </c>
      <c r="B3825">
        <v>2019</v>
      </c>
      <c r="C3825" t="s">
        <v>65</v>
      </c>
      <c r="D3825" t="s">
        <v>950</v>
      </c>
      <c r="E3825" t="s">
        <v>1368</v>
      </c>
      <c r="F3825" s="1">
        <v>1.1000000000000001</v>
      </c>
      <c r="G3825" t="s">
        <v>97</v>
      </c>
      <c r="H3825" t="s">
        <v>43</v>
      </c>
      <c r="I3825" t="s">
        <v>44</v>
      </c>
    </row>
    <row r="3826" spans="1:11" x14ac:dyDescent="0.25">
      <c r="A3826" s="7">
        <v>5125</v>
      </c>
      <c r="B3826">
        <v>2019</v>
      </c>
      <c r="C3826" t="s">
        <v>250</v>
      </c>
      <c r="D3826" t="s">
        <v>1702</v>
      </c>
      <c r="E3826" t="s">
        <v>3473</v>
      </c>
      <c r="F3826" s="1">
        <v>1</v>
      </c>
      <c r="G3826" t="s">
        <v>97</v>
      </c>
      <c r="H3826" t="s">
        <v>43</v>
      </c>
      <c r="I3826" t="s">
        <v>44</v>
      </c>
    </row>
    <row r="3827" spans="1:11" x14ac:dyDescent="0.25">
      <c r="A3827" s="7">
        <v>6041</v>
      </c>
      <c r="B3827">
        <v>2019</v>
      </c>
      <c r="C3827" t="s">
        <v>39</v>
      </c>
      <c r="D3827" t="s">
        <v>3474</v>
      </c>
      <c r="E3827" t="s">
        <v>3475</v>
      </c>
      <c r="F3827" s="1">
        <v>1</v>
      </c>
      <c r="G3827" t="s">
        <v>97</v>
      </c>
      <c r="H3827" t="s">
        <v>43</v>
      </c>
      <c r="I3827" t="s">
        <v>44</v>
      </c>
    </row>
    <row r="3828" spans="1:11" x14ac:dyDescent="0.25">
      <c r="A3828" s="7">
        <v>6061</v>
      </c>
      <c r="B3828">
        <v>2019</v>
      </c>
      <c r="C3828" t="s">
        <v>39</v>
      </c>
      <c r="D3828" t="s">
        <v>2254</v>
      </c>
      <c r="E3828" t="s">
        <v>2255</v>
      </c>
      <c r="F3828" s="1">
        <v>1</v>
      </c>
      <c r="G3828" t="s">
        <v>97</v>
      </c>
      <c r="H3828" t="s">
        <v>43</v>
      </c>
      <c r="I3828" t="s">
        <v>44</v>
      </c>
    </row>
    <row r="3829" spans="1:11" x14ac:dyDescent="0.25">
      <c r="A3829" s="7">
        <v>6111</v>
      </c>
      <c r="B3829">
        <v>2019</v>
      </c>
      <c r="C3829" t="s">
        <v>39</v>
      </c>
      <c r="D3829" t="s">
        <v>645</v>
      </c>
      <c r="E3829" t="s">
        <v>646</v>
      </c>
      <c r="F3829" s="1">
        <v>1</v>
      </c>
      <c r="G3829" t="s">
        <v>97</v>
      </c>
      <c r="H3829" t="s">
        <v>43</v>
      </c>
      <c r="I3829" t="s">
        <v>44</v>
      </c>
    </row>
    <row r="3830" spans="1:11" x14ac:dyDescent="0.25">
      <c r="A3830" s="7">
        <v>8009</v>
      </c>
      <c r="B3830">
        <v>2019</v>
      </c>
      <c r="C3830" t="s">
        <v>185</v>
      </c>
      <c r="D3830" t="s">
        <v>3476</v>
      </c>
      <c r="E3830" t="s">
        <v>3477</v>
      </c>
      <c r="F3830" s="1">
        <v>2.7</v>
      </c>
      <c r="G3830" t="s">
        <v>97</v>
      </c>
      <c r="H3830" t="s">
        <v>43</v>
      </c>
      <c r="I3830" t="s">
        <v>44</v>
      </c>
    </row>
    <row r="3831" spans="1:11" x14ac:dyDescent="0.25">
      <c r="A3831" s="7">
        <v>8099</v>
      </c>
      <c r="B3831">
        <v>2019</v>
      </c>
      <c r="C3831" t="s">
        <v>185</v>
      </c>
      <c r="D3831" t="s">
        <v>3478</v>
      </c>
      <c r="E3831" t="s">
        <v>3479</v>
      </c>
      <c r="F3831" s="1">
        <v>2</v>
      </c>
      <c r="G3831" t="s">
        <v>97</v>
      </c>
      <c r="H3831" t="s">
        <v>43</v>
      </c>
      <c r="I3831" t="s">
        <v>44</v>
      </c>
    </row>
    <row r="3832" spans="1:11" x14ac:dyDescent="0.25">
      <c r="A3832" s="7">
        <v>8075</v>
      </c>
      <c r="B3832">
        <v>2019</v>
      </c>
      <c r="C3832" t="s">
        <v>185</v>
      </c>
      <c r="D3832" t="s">
        <v>2801</v>
      </c>
      <c r="E3832" t="s">
        <v>3480</v>
      </c>
      <c r="F3832" s="1">
        <v>1</v>
      </c>
      <c r="G3832" t="s">
        <v>97</v>
      </c>
      <c r="H3832" t="s">
        <v>43</v>
      </c>
      <c r="I3832" t="s">
        <v>44</v>
      </c>
    </row>
    <row r="3833" spans="1:11" x14ac:dyDescent="0.25">
      <c r="A3833" s="7">
        <v>13021</v>
      </c>
      <c r="B3833">
        <v>2019</v>
      </c>
      <c r="C3833" t="s">
        <v>109</v>
      </c>
      <c r="D3833" t="s">
        <v>3481</v>
      </c>
      <c r="E3833" t="s">
        <v>3482</v>
      </c>
      <c r="F3833" s="1">
        <v>1</v>
      </c>
      <c r="G3833" t="s">
        <v>97</v>
      </c>
      <c r="H3833" t="s">
        <v>43</v>
      </c>
      <c r="I3833" t="s">
        <v>44</v>
      </c>
    </row>
    <row r="3834" spans="1:11" x14ac:dyDescent="0.25">
      <c r="A3834" s="7">
        <v>54039</v>
      </c>
      <c r="B3834">
        <v>2019</v>
      </c>
      <c r="C3834" t="s">
        <v>94</v>
      </c>
      <c r="D3834" t="s">
        <v>1279</v>
      </c>
      <c r="E3834" t="s">
        <v>1280</v>
      </c>
      <c r="F3834">
        <v>439.2</v>
      </c>
      <c r="G3834" t="s">
        <v>238</v>
      </c>
      <c r="H3834" t="s">
        <v>43</v>
      </c>
      <c r="I3834" t="s">
        <v>44</v>
      </c>
      <c r="J3834" t="s">
        <v>239</v>
      </c>
      <c r="K3834">
        <v>2017</v>
      </c>
    </row>
    <row r="3835" spans="1:11" x14ac:dyDescent="0.25">
      <c r="A3835" s="7">
        <v>42109</v>
      </c>
      <c r="B3835">
        <v>2019</v>
      </c>
      <c r="C3835" t="s">
        <v>26</v>
      </c>
      <c r="D3835" t="s">
        <v>1095</v>
      </c>
      <c r="E3835" t="s">
        <v>1096</v>
      </c>
      <c r="F3835">
        <v>437.9</v>
      </c>
      <c r="G3835" t="s">
        <v>238</v>
      </c>
      <c r="H3835" t="s">
        <v>43</v>
      </c>
      <c r="I3835" t="s">
        <v>44</v>
      </c>
      <c r="J3835" t="s">
        <v>239</v>
      </c>
      <c r="K3835">
        <v>2014</v>
      </c>
    </row>
    <row r="3836" spans="1:11" x14ac:dyDescent="0.25">
      <c r="A3836" s="7">
        <v>8011</v>
      </c>
      <c r="B3836">
        <v>2019</v>
      </c>
      <c r="C3836" t="s">
        <v>185</v>
      </c>
      <c r="D3836" t="s">
        <v>670</v>
      </c>
      <c r="E3836" t="s">
        <v>1580</v>
      </c>
      <c r="F3836" s="1">
        <v>1</v>
      </c>
      <c r="G3836" t="s">
        <v>97</v>
      </c>
      <c r="H3836" t="s">
        <v>43</v>
      </c>
      <c r="I3836" t="s">
        <v>44</v>
      </c>
    </row>
    <row r="3837" spans="1:11" x14ac:dyDescent="0.25">
      <c r="A3837" s="7">
        <v>55117</v>
      </c>
      <c r="B3837">
        <v>2019</v>
      </c>
      <c r="C3837" t="s">
        <v>242</v>
      </c>
      <c r="D3837" t="s">
        <v>2031</v>
      </c>
      <c r="E3837" t="s">
        <v>2032</v>
      </c>
      <c r="F3837">
        <v>420</v>
      </c>
      <c r="G3837" t="s">
        <v>238</v>
      </c>
      <c r="H3837" t="s">
        <v>43</v>
      </c>
      <c r="I3837" t="s">
        <v>44</v>
      </c>
      <c r="J3837" t="s">
        <v>239</v>
      </c>
      <c r="K3837">
        <v>2016.5</v>
      </c>
    </row>
    <row r="3838" spans="1:11" x14ac:dyDescent="0.25">
      <c r="A3838" s="7">
        <v>39035</v>
      </c>
      <c r="B3838">
        <v>2019</v>
      </c>
      <c r="C3838" t="s">
        <v>65</v>
      </c>
      <c r="D3838" t="s">
        <v>2562</v>
      </c>
      <c r="E3838" t="s">
        <v>2563</v>
      </c>
      <c r="F3838">
        <v>416</v>
      </c>
      <c r="G3838" t="s">
        <v>238</v>
      </c>
      <c r="H3838" t="s">
        <v>43</v>
      </c>
      <c r="I3838" t="s">
        <v>44</v>
      </c>
      <c r="J3838" t="s">
        <v>239</v>
      </c>
      <c r="K3838">
        <v>1998.2</v>
      </c>
    </row>
    <row r="3839" spans="1:11" x14ac:dyDescent="0.25">
      <c r="A3839" s="7">
        <v>8087</v>
      </c>
      <c r="B3839">
        <v>2019</v>
      </c>
      <c r="C3839" t="s">
        <v>185</v>
      </c>
      <c r="D3839" t="s">
        <v>991</v>
      </c>
      <c r="E3839" t="s">
        <v>992</v>
      </c>
      <c r="F3839" s="1">
        <v>1</v>
      </c>
      <c r="G3839" t="s">
        <v>97</v>
      </c>
      <c r="H3839" t="s">
        <v>43</v>
      </c>
      <c r="I3839" t="s">
        <v>44</v>
      </c>
    </row>
    <row r="3840" spans="1:11" x14ac:dyDescent="0.25">
      <c r="A3840" s="7">
        <v>27127</v>
      </c>
      <c r="B3840">
        <v>2019</v>
      </c>
      <c r="C3840" t="s">
        <v>319</v>
      </c>
      <c r="D3840" t="s">
        <v>2647</v>
      </c>
      <c r="E3840" t="s">
        <v>2648</v>
      </c>
      <c r="F3840" s="1">
        <v>5.8</v>
      </c>
      <c r="G3840" t="s">
        <v>71</v>
      </c>
      <c r="H3840" t="s">
        <v>43</v>
      </c>
      <c r="I3840" t="s">
        <v>44</v>
      </c>
      <c r="J3840" t="s">
        <v>72</v>
      </c>
    </row>
    <row r="3841" spans="1:10" x14ac:dyDescent="0.25">
      <c r="A3841" s="7">
        <v>31051</v>
      </c>
      <c r="B3841">
        <v>2019</v>
      </c>
      <c r="C3841" t="s">
        <v>1013</v>
      </c>
      <c r="D3841" t="s">
        <v>1187</v>
      </c>
      <c r="E3841" t="s">
        <v>1188</v>
      </c>
      <c r="F3841" s="1">
        <v>5.6000000000000005</v>
      </c>
      <c r="G3841" t="s">
        <v>71</v>
      </c>
      <c r="H3841" t="s">
        <v>43</v>
      </c>
      <c r="I3841" t="s">
        <v>44</v>
      </c>
      <c r="J3841" t="s">
        <v>72</v>
      </c>
    </row>
    <row r="3842" spans="1:10" x14ac:dyDescent="0.25">
      <c r="A3842" s="7">
        <v>16065</v>
      </c>
      <c r="B3842">
        <v>2019</v>
      </c>
      <c r="C3842" t="s">
        <v>380</v>
      </c>
      <c r="D3842" t="s">
        <v>782</v>
      </c>
      <c r="E3842" t="s">
        <v>3483</v>
      </c>
      <c r="F3842" s="1">
        <v>5.6</v>
      </c>
      <c r="G3842" t="s">
        <v>71</v>
      </c>
      <c r="H3842" t="s">
        <v>43</v>
      </c>
      <c r="I3842" t="s">
        <v>44</v>
      </c>
      <c r="J3842" t="s">
        <v>72</v>
      </c>
    </row>
    <row r="3843" spans="1:10" x14ac:dyDescent="0.25">
      <c r="A3843" s="7">
        <v>48371</v>
      </c>
      <c r="B3843">
        <v>2019</v>
      </c>
      <c r="C3843" t="s">
        <v>45</v>
      </c>
      <c r="D3843" t="s">
        <v>161</v>
      </c>
      <c r="E3843" t="s">
        <v>162</v>
      </c>
      <c r="F3843" s="1">
        <v>5.6</v>
      </c>
      <c r="G3843" t="s">
        <v>71</v>
      </c>
      <c r="H3843" t="s">
        <v>43</v>
      </c>
      <c r="I3843" t="s">
        <v>44</v>
      </c>
      <c r="J3843" t="s">
        <v>72</v>
      </c>
    </row>
    <row r="3844" spans="1:10" x14ac:dyDescent="0.25">
      <c r="A3844" s="7">
        <v>56007</v>
      </c>
      <c r="B3844">
        <v>2019</v>
      </c>
      <c r="C3844" t="s">
        <v>84</v>
      </c>
      <c r="D3844" t="s">
        <v>1063</v>
      </c>
      <c r="E3844" t="s">
        <v>1064</v>
      </c>
      <c r="F3844" s="1">
        <v>5.6</v>
      </c>
      <c r="G3844" t="s">
        <v>71</v>
      </c>
      <c r="H3844" t="s">
        <v>43</v>
      </c>
      <c r="I3844" t="s">
        <v>44</v>
      </c>
      <c r="J3844" t="s">
        <v>72</v>
      </c>
    </row>
    <row r="3845" spans="1:10" x14ac:dyDescent="0.25">
      <c r="A3845" s="7">
        <v>19003</v>
      </c>
      <c r="B3845">
        <v>2019</v>
      </c>
      <c r="C3845" t="s">
        <v>207</v>
      </c>
      <c r="D3845" t="s">
        <v>889</v>
      </c>
      <c r="E3845" t="s">
        <v>2425</v>
      </c>
      <c r="F3845" s="1">
        <v>5</v>
      </c>
      <c r="G3845" t="s">
        <v>71</v>
      </c>
      <c r="H3845" t="s">
        <v>43</v>
      </c>
      <c r="I3845" t="s">
        <v>44</v>
      </c>
      <c r="J3845" t="s">
        <v>72</v>
      </c>
    </row>
    <row r="3846" spans="1:10" x14ac:dyDescent="0.25">
      <c r="A3846" s="7">
        <v>19079</v>
      </c>
      <c r="B3846">
        <v>2019</v>
      </c>
      <c r="C3846" t="s">
        <v>207</v>
      </c>
      <c r="D3846" t="s">
        <v>802</v>
      </c>
      <c r="E3846" t="s">
        <v>1974</v>
      </c>
      <c r="F3846" s="1">
        <v>5</v>
      </c>
      <c r="G3846" t="s">
        <v>71</v>
      </c>
      <c r="H3846" t="s">
        <v>43</v>
      </c>
      <c r="I3846" t="s">
        <v>44</v>
      </c>
      <c r="J3846" t="s">
        <v>72</v>
      </c>
    </row>
    <row r="3847" spans="1:10" x14ac:dyDescent="0.25">
      <c r="A3847" s="7">
        <v>19187</v>
      </c>
      <c r="B3847">
        <v>2019</v>
      </c>
      <c r="C3847" t="s">
        <v>207</v>
      </c>
      <c r="D3847" t="s">
        <v>1438</v>
      </c>
      <c r="E3847" t="s">
        <v>1439</v>
      </c>
      <c r="F3847" s="1">
        <v>5</v>
      </c>
      <c r="G3847" t="s">
        <v>71</v>
      </c>
      <c r="H3847" t="s">
        <v>43</v>
      </c>
      <c r="I3847" t="s">
        <v>44</v>
      </c>
      <c r="J3847" t="s">
        <v>72</v>
      </c>
    </row>
    <row r="3848" spans="1:10" x14ac:dyDescent="0.25">
      <c r="A3848" s="7">
        <v>17039</v>
      </c>
      <c r="B3848">
        <v>2019</v>
      </c>
      <c r="C3848" t="s">
        <v>122</v>
      </c>
      <c r="D3848" t="s">
        <v>3484</v>
      </c>
      <c r="E3848" t="s">
        <v>3485</v>
      </c>
      <c r="F3848" s="1">
        <v>5</v>
      </c>
      <c r="G3848" t="s">
        <v>71</v>
      </c>
      <c r="H3848" t="s">
        <v>43</v>
      </c>
      <c r="I3848" t="s">
        <v>44</v>
      </c>
      <c r="J3848" t="s">
        <v>72</v>
      </c>
    </row>
    <row r="3849" spans="1:10" x14ac:dyDescent="0.25">
      <c r="A3849" s="7">
        <v>47093</v>
      </c>
      <c r="B3849">
        <v>2019</v>
      </c>
      <c r="C3849" t="s">
        <v>415</v>
      </c>
      <c r="D3849" t="s">
        <v>1275</v>
      </c>
      <c r="E3849" t="s">
        <v>3486</v>
      </c>
      <c r="F3849" s="1">
        <v>5</v>
      </c>
      <c r="G3849" t="s">
        <v>71</v>
      </c>
      <c r="H3849" t="s">
        <v>43</v>
      </c>
      <c r="I3849" t="s">
        <v>44</v>
      </c>
      <c r="J3849" t="s">
        <v>72</v>
      </c>
    </row>
    <row r="3850" spans="1:10" x14ac:dyDescent="0.25">
      <c r="A3850" s="7">
        <v>47149</v>
      </c>
      <c r="B3850">
        <v>2019</v>
      </c>
      <c r="C3850" t="s">
        <v>415</v>
      </c>
      <c r="D3850" t="s">
        <v>630</v>
      </c>
      <c r="E3850" t="s">
        <v>3487</v>
      </c>
      <c r="F3850" s="1">
        <v>5</v>
      </c>
      <c r="G3850" t="s">
        <v>71</v>
      </c>
      <c r="H3850" t="s">
        <v>43</v>
      </c>
      <c r="I3850" t="s">
        <v>44</v>
      </c>
      <c r="J3850" t="s">
        <v>72</v>
      </c>
    </row>
    <row r="3851" spans="1:10" x14ac:dyDescent="0.25">
      <c r="A3851" s="7">
        <v>53033</v>
      </c>
      <c r="B3851">
        <v>2019</v>
      </c>
      <c r="C3851" t="s">
        <v>51</v>
      </c>
      <c r="D3851" t="s">
        <v>1586</v>
      </c>
      <c r="E3851" t="s">
        <v>3488</v>
      </c>
      <c r="F3851" s="1">
        <v>5</v>
      </c>
      <c r="G3851" t="s">
        <v>71</v>
      </c>
      <c r="H3851" t="s">
        <v>43</v>
      </c>
      <c r="I3851" t="s">
        <v>44</v>
      </c>
      <c r="J3851" t="s">
        <v>72</v>
      </c>
    </row>
    <row r="3852" spans="1:10" x14ac:dyDescent="0.25">
      <c r="A3852" s="7">
        <v>31173</v>
      </c>
      <c r="B3852">
        <v>2019</v>
      </c>
      <c r="C3852" t="s">
        <v>1013</v>
      </c>
      <c r="D3852" t="s">
        <v>3489</v>
      </c>
      <c r="E3852" t="s">
        <v>3490</v>
      </c>
      <c r="F3852" s="1">
        <v>4.9000000000000004</v>
      </c>
      <c r="G3852" t="s">
        <v>71</v>
      </c>
      <c r="H3852" t="s">
        <v>43</v>
      </c>
      <c r="I3852" t="s">
        <v>44</v>
      </c>
      <c r="J3852" t="s">
        <v>72</v>
      </c>
    </row>
    <row r="3853" spans="1:10" x14ac:dyDescent="0.25">
      <c r="A3853" s="7">
        <v>26073</v>
      </c>
      <c r="B3853">
        <v>2019</v>
      </c>
      <c r="C3853" t="s">
        <v>171</v>
      </c>
      <c r="D3853" t="s">
        <v>2415</v>
      </c>
      <c r="E3853" t="s">
        <v>2416</v>
      </c>
      <c r="F3853" s="1">
        <v>4.8</v>
      </c>
      <c r="G3853" t="s">
        <v>71</v>
      </c>
      <c r="H3853" t="s">
        <v>43</v>
      </c>
      <c r="I3853" t="s">
        <v>44</v>
      </c>
      <c r="J3853" t="s">
        <v>72</v>
      </c>
    </row>
    <row r="3854" spans="1:10" x14ac:dyDescent="0.25">
      <c r="A3854" s="7">
        <v>31023</v>
      </c>
      <c r="B3854">
        <v>2019</v>
      </c>
      <c r="C3854" t="s">
        <v>1013</v>
      </c>
      <c r="D3854" t="s">
        <v>404</v>
      </c>
      <c r="E3854" t="s">
        <v>3491</v>
      </c>
      <c r="F3854" s="1">
        <v>4.8</v>
      </c>
      <c r="G3854" t="s">
        <v>71</v>
      </c>
      <c r="H3854" t="s">
        <v>43</v>
      </c>
      <c r="I3854" t="s">
        <v>44</v>
      </c>
      <c r="J3854" t="s">
        <v>72</v>
      </c>
    </row>
    <row r="3855" spans="1:10" x14ac:dyDescent="0.25">
      <c r="A3855" s="7">
        <v>39139</v>
      </c>
      <c r="B3855">
        <v>2019</v>
      </c>
      <c r="C3855" t="s">
        <v>65</v>
      </c>
      <c r="D3855" t="s">
        <v>686</v>
      </c>
      <c r="E3855" t="s">
        <v>3131</v>
      </c>
      <c r="F3855" s="1">
        <v>4.7</v>
      </c>
      <c r="G3855" t="s">
        <v>71</v>
      </c>
      <c r="H3855" t="s">
        <v>43</v>
      </c>
      <c r="I3855" t="s">
        <v>44</v>
      </c>
      <c r="J3855" t="s">
        <v>72</v>
      </c>
    </row>
    <row r="3856" spans="1:10" x14ac:dyDescent="0.25">
      <c r="A3856" s="7">
        <v>19031</v>
      </c>
      <c r="B3856">
        <v>2019</v>
      </c>
      <c r="C3856" t="s">
        <v>207</v>
      </c>
      <c r="D3856" t="s">
        <v>2966</v>
      </c>
      <c r="E3856" t="s">
        <v>3253</v>
      </c>
      <c r="F3856" s="1">
        <v>4.5999999999999996</v>
      </c>
      <c r="G3856" t="s">
        <v>71</v>
      </c>
      <c r="H3856" t="s">
        <v>43</v>
      </c>
      <c r="I3856" t="s">
        <v>44</v>
      </c>
      <c r="J3856" t="s">
        <v>72</v>
      </c>
    </row>
    <row r="3857" spans="1:10" x14ac:dyDescent="0.25">
      <c r="A3857" s="7">
        <v>31065</v>
      </c>
      <c r="B3857">
        <v>2019</v>
      </c>
      <c r="C3857" t="s">
        <v>1013</v>
      </c>
      <c r="D3857" t="s">
        <v>3492</v>
      </c>
      <c r="E3857" t="s">
        <v>3493</v>
      </c>
      <c r="F3857" s="1">
        <v>4.5999999999999996</v>
      </c>
      <c r="G3857" t="s">
        <v>71</v>
      </c>
      <c r="H3857" t="s">
        <v>43</v>
      </c>
      <c r="I3857" t="s">
        <v>44</v>
      </c>
      <c r="J3857" t="s">
        <v>72</v>
      </c>
    </row>
    <row r="3858" spans="1:10" x14ac:dyDescent="0.25">
      <c r="A3858" s="7">
        <v>6087</v>
      </c>
      <c r="B3858">
        <v>2019</v>
      </c>
      <c r="C3858" t="s">
        <v>39</v>
      </c>
      <c r="D3858" t="s">
        <v>2387</v>
      </c>
      <c r="E3858" t="s">
        <v>3494</v>
      </c>
      <c r="F3858" s="1">
        <v>4.4000000000000004</v>
      </c>
      <c r="G3858" t="s">
        <v>71</v>
      </c>
      <c r="H3858" t="s">
        <v>43</v>
      </c>
      <c r="I3858" t="s">
        <v>44</v>
      </c>
      <c r="J3858" t="s">
        <v>72</v>
      </c>
    </row>
    <row r="3859" spans="1:10" x14ac:dyDescent="0.25">
      <c r="A3859" s="7">
        <v>20131</v>
      </c>
      <c r="B3859">
        <v>2019</v>
      </c>
      <c r="C3859" t="s">
        <v>284</v>
      </c>
      <c r="D3859" t="s">
        <v>3149</v>
      </c>
      <c r="E3859" t="s">
        <v>3193</v>
      </c>
      <c r="F3859" s="1">
        <v>4.4000000000000004</v>
      </c>
      <c r="G3859" t="s">
        <v>71</v>
      </c>
      <c r="H3859" t="s">
        <v>43</v>
      </c>
      <c r="I3859" t="s">
        <v>44</v>
      </c>
      <c r="J3859" t="s">
        <v>72</v>
      </c>
    </row>
    <row r="3860" spans="1:10" x14ac:dyDescent="0.25">
      <c r="A3860" s="7">
        <v>31039</v>
      </c>
      <c r="B3860">
        <v>2019</v>
      </c>
      <c r="C3860" t="s">
        <v>1013</v>
      </c>
      <c r="D3860" t="s">
        <v>3495</v>
      </c>
      <c r="E3860" t="s">
        <v>3496</v>
      </c>
      <c r="F3860" s="1">
        <v>4.4000000000000004</v>
      </c>
      <c r="G3860" t="s">
        <v>71</v>
      </c>
      <c r="H3860" t="s">
        <v>43</v>
      </c>
      <c r="I3860" t="s">
        <v>44</v>
      </c>
      <c r="J3860" t="s">
        <v>72</v>
      </c>
    </row>
    <row r="3861" spans="1:10" x14ac:dyDescent="0.25">
      <c r="A3861" s="7">
        <v>31033</v>
      </c>
      <c r="B3861">
        <v>2019</v>
      </c>
      <c r="C3861" t="s">
        <v>1013</v>
      </c>
      <c r="D3861" t="s">
        <v>2769</v>
      </c>
      <c r="E3861" t="s">
        <v>3497</v>
      </c>
      <c r="F3861" s="1">
        <v>4.3</v>
      </c>
      <c r="G3861" t="s">
        <v>71</v>
      </c>
      <c r="H3861" t="s">
        <v>43</v>
      </c>
      <c r="I3861" t="s">
        <v>44</v>
      </c>
      <c r="J3861" t="s">
        <v>72</v>
      </c>
    </row>
    <row r="3862" spans="1:10" x14ac:dyDescent="0.25">
      <c r="A3862" s="7">
        <v>6017</v>
      </c>
      <c r="B3862">
        <v>2019</v>
      </c>
      <c r="C3862" t="s">
        <v>39</v>
      </c>
      <c r="D3862" t="s">
        <v>3028</v>
      </c>
      <c r="E3862" t="s">
        <v>3029</v>
      </c>
      <c r="F3862" s="1">
        <v>4.2</v>
      </c>
      <c r="G3862" t="s">
        <v>71</v>
      </c>
      <c r="H3862" t="s">
        <v>43</v>
      </c>
      <c r="I3862" t="s">
        <v>44</v>
      </c>
      <c r="J3862" t="s">
        <v>72</v>
      </c>
    </row>
    <row r="3863" spans="1:10" x14ac:dyDescent="0.25">
      <c r="A3863" s="7">
        <v>19157</v>
      </c>
      <c r="B3863">
        <v>2019</v>
      </c>
      <c r="C3863" t="s">
        <v>207</v>
      </c>
      <c r="D3863" t="s">
        <v>1016</v>
      </c>
      <c r="E3863" t="s">
        <v>1017</v>
      </c>
      <c r="F3863" s="1">
        <v>4.2</v>
      </c>
      <c r="G3863" t="s">
        <v>71</v>
      </c>
      <c r="H3863" t="s">
        <v>43</v>
      </c>
      <c r="I3863" t="s">
        <v>44</v>
      </c>
      <c r="J3863" t="s">
        <v>72</v>
      </c>
    </row>
    <row r="3864" spans="1:10" x14ac:dyDescent="0.25">
      <c r="A3864" s="7">
        <v>17091</v>
      </c>
      <c r="B3864">
        <v>2019</v>
      </c>
      <c r="C3864" t="s">
        <v>122</v>
      </c>
      <c r="D3864" t="s">
        <v>2142</v>
      </c>
      <c r="E3864" t="s">
        <v>2143</v>
      </c>
      <c r="F3864" s="1">
        <v>4.2</v>
      </c>
      <c r="G3864" t="s">
        <v>71</v>
      </c>
      <c r="H3864" t="s">
        <v>43</v>
      </c>
      <c r="I3864" t="s">
        <v>44</v>
      </c>
      <c r="J3864" t="s">
        <v>72</v>
      </c>
    </row>
    <row r="3865" spans="1:10" x14ac:dyDescent="0.25">
      <c r="A3865" s="7">
        <v>25025</v>
      </c>
      <c r="B3865">
        <v>2019</v>
      </c>
      <c r="C3865" t="s">
        <v>228</v>
      </c>
      <c r="D3865" t="s">
        <v>181</v>
      </c>
      <c r="E3865" t="s">
        <v>2573</v>
      </c>
      <c r="F3865" s="1">
        <v>2.7</v>
      </c>
      <c r="G3865" t="s">
        <v>42</v>
      </c>
      <c r="H3865" t="s">
        <v>43</v>
      </c>
      <c r="I3865" t="s">
        <v>44</v>
      </c>
    </row>
    <row r="3866" spans="1:10" x14ac:dyDescent="0.25">
      <c r="A3866" s="7">
        <v>2180</v>
      </c>
      <c r="B3866">
        <v>2019</v>
      </c>
      <c r="C3866" t="s">
        <v>273</v>
      </c>
      <c r="D3866" t="s">
        <v>3498</v>
      </c>
      <c r="E3866" t="s">
        <v>3499</v>
      </c>
      <c r="F3866" s="1">
        <v>2.6</v>
      </c>
      <c r="G3866" t="s">
        <v>42</v>
      </c>
      <c r="H3866" t="s">
        <v>43</v>
      </c>
      <c r="I3866" t="s">
        <v>44</v>
      </c>
    </row>
    <row r="3867" spans="1:10" x14ac:dyDescent="0.25">
      <c r="A3867" s="7">
        <v>19113</v>
      </c>
      <c r="B3867">
        <v>2019</v>
      </c>
      <c r="C3867" t="s">
        <v>207</v>
      </c>
      <c r="D3867" t="s">
        <v>1356</v>
      </c>
      <c r="E3867" t="s">
        <v>2439</v>
      </c>
      <c r="F3867" s="1">
        <v>2.5</v>
      </c>
      <c r="G3867" t="s">
        <v>42</v>
      </c>
      <c r="H3867" t="s">
        <v>43</v>
      </c>
      <c r="I3867" t="s">
        <v>44</v>
      </c>
    </row>
    <row r="3868" spans="1:10" x14ac:dyDescent="0.25">
      <c r="A3868" s="7">
        <v>27037</v>
      </c>
      <c r="B3868">
        <v>2019</v>
      </c>
      <c r="C3868" t="s">
        <v>319</v>
      </c>
      <c r="D3868" t="s">
        <v>448</v>
      </c>
      <c r="E3868" t="s">
        <v>449</v>
      </c>
      <c r="F3868" s="1">
        <v>2.5</v>
      </c>
      <c r="G3868" t="s">
        <v>42</v>
      </c>
      <c r="H3868" t="s">
        <v>43</v>
      </c>
      <c r="I3868" t="s">
        <v>44</v>
      </c>
    </row>
    <row r="3869" spans="1:10" x14ac:dyDescent="0.25">
      <c r="A3869" s="7">
        <v>13121</v>
      </c>
      <c r="B3869">
        <v>2019</v>
      </c>
      <c r="C3869" t="s">
        <v>109</v>
      </c>
      <c r="D3869" t="s">
        <v>2110</v>
      </c>
      <c r="E3869" t="s">
        <v>3500</v>
      </c>
      <c r="F3869" s="1">
        <v>1</v>
      </c>
      <c r="G3869" t="s">
        <v>97</v>
      </c>
      <c r="H3869" t="s">
        <v>43</v>
      </c>
      <c r="I3869" t="s">
        <v>44</v>
      </c>
    </row>
    <row r="3870" spans="1:10" x14ac:dyDescent="0.25">
      <c r="A3870" s="7">
        <v>13163</v>
      </c>
      <c r="B3870">
        <v>2019</v>
      </c>
      <c r="C3870" t="s">
        <v>109</v>
      </c>
      <c r="D3870" t="s">
        <v>66</v>
      </c>
      <c r="E3870" t="s">
        <v>3342</v>
      </c>
      <c r="F3870" s="1">
        <v>1</v>
      </c>
      <c r="G3870" t="s">
        <v>97</v>
      </c>
      <c r="H3870" t="s">
        <v>43</v>
      </c>
      <c r="I3870" t="s">
        <v>44</v>
      </c>
    </row>
    <row r="3871" spans="1:10" x14ac:dyDescent="0.25">
      <c r="A3871" s="7">
        <v>13237</v>
      </c>
      <c r="B3871">
        <v>2019</v>
      </c>
      <c r="C3871" t="s">
        <v>109</v>
      </c>
      <c r="D3871" t="s">
        <v>176</v>
      </c>
      <c r="E3871" t="s">
        <v>1215</v>
      </c>
      <c r="F3871" s="1">
        <v>1</v>
      </c>
      <c r="G3871" t="s">
        <v>97</v>
      </c>
      <c r="H3871" t="s">
        <v>43</v>
      </c>
      <c r="I3871" t="s">
        <v>44</v>
      </c>
    </row>
    <row r="3872" spans="1:10" x14ac:dyDescent="0.25">
      <c r="A3872" s="7">
        <v>13259</v>
      </c>
      <c r="B3872">
        <v>2019</v>
      </c>
      <c r="C3872" t="s">
        <v>109</v>
      </c>
      <c r="D3872" t="s">
        <v>638</v>
      </c>
      <c r="E3872" t="s">
        <v>3501</v>
      </c>
      <c r="F3872" s="1">
        <v>1</v>
      </c>
      <c r="G3872" t="s">
        <v>97</v>
      </c>
      <c r="H3872" t="s">
        <v>43</v>
      </c>
      <c r="I3872" t="s">
        <v>44</v>
      </c>
    </row>
    <row r="3873" spans="1:9" x14ac:dyDescent="0.25">
      <c r="A3873" s="7">
        <v>13293</v>
      </c>
      <c r="B3873">
        <v>2019</v>
      </c>
      <c r="C3873" t="s">
        <v>109</v>
      </c>
      <c r="D3873" t="s">
        <v>1483</v>
      </c>
      <c r="E3873" t="s">
        <v>1484</v>
      </c>
      <c r="F3873" s="1">
        <v>1</v>
      </c>
      <c r="G3873" t="s">
        <v>97</v>
      </c>
      <c r="H3873" t="s">
        <v>43</v>
      </c>
      <c r="I3873" t="s">
        <v>44</v>
      </c>
    </row>
    <row r="3874" spans="1:9" x14ac:dyDescent="0.25">
      <c r="A3874" s="7">
        <v>18033</v>
      </c>
      <c r="B3874">
        <v>2019</v>
      </c>
      <c r="C3874" t="s">
        <v>56</v>
      </c>
      <c r="D3874" t="s">
        <v>1172</v>
      </c>
      <c r="E3874" t="s">
        <v>3502</v>
      </c>
      <c r="F3874" s="1">
        <v>1</v>
      </c>
      <c r="G3874" t="s">
        <v>97</v>
      </c>
      <c r="H3874" t="s">
        <v>43</v>
      </c>
      <c r="I3874" t="s">
        <v>44</v>
      </c>
    </row>
    <row r="3875" spans="1:9" x14ac:dyDescent="0.25">
      <c r="A3875" s="7">
        <v>18123</v>
      </c>
      <c r="B3875">
        <v>2019</v>
      </c>
      <c r="C3875" t="s">
        <v>56</v>
      </c>
      <c r="D3875" t="s">
        <v>1689</v>
      </c>
      <c r="E3875" t="s">
        <v>3503</v>
      </c>
      <c r="F3875" s="1">
        <v>1</v>
      </c>
      <c r="G3875" t="s">
        <v>97</v>
      </c>
      <c r="H3875" t="s">
        <v>43</v>
      </c>
      <c r="I3875" t="s">
        <v>44</v>
      </c>
    </row>
    <row r="3876" spans="1:9" x14ac:dyDescent="0.25">
      <c r="A3876" s="7">
        <v>20015</v>
      </c>
      <c r="B3876">
        <v>2019</v>
      </c>
      <c r="C3876" t="s">
        <v>284</v>
      </c>
      <c r="D3876" t="s">
        <v>404</v>
      </c>
      <c r="E3876" t="s">
        <v>1817</v>
      </c>
      <c r="F3876" s="1">
        <v>1</v>
      </c>
      <c r="G3876" t="s">
        <v>97</v>
      </c>
      <c r="H3876" t="s">
        <v>43</v>
      </c>
      <c r="I3876" t="s">
        <v>44</v>
      </c>
    </row>
    <row r="3877" spans="1:9" x14ac:dyDescent="0.25">
      <c r="A3877" s="7">
        <v>20155</v>
      </c>
      <c r="B3877">
        <v>2019</v>
      </c>
      <c r="C3877" t="s">
        <v>284</v>
      </c>
      <c r="D3877" t="s">
        <v>2226</v>
      </c>
      <c r="E3877" t="s">
        <v>2227</v>
      </c>
      <c r="F3877" s="1">
        <v>1</v>
      </c>
      <c r="G3877" t="s">
        <v>97</v>
      </c>
      <c r="H3877" t="s">
        <v>43</v>
      </c>
      <c r="I3877" t="s">
        <v>44</v>
      </c>
    </row>
    <row r="3878" spans="1:9" x14ac:dyDescent="0.25">
      <c r="A3878" s="7">
        <v>20193</v>
      </c>
      <c r="B3878">
        <v>2019</v>
      </c>
      <c r="C3878" t="s">
        <v>284</v>
      </c>
      <c r="D3878" t="s">
        <v>1433</v>
      </c>
      <c r="E3878" t="s">
        <v>1434</v>
      </c>
      <c r="F3878" s="1">
        <v>1</v>
      </c>
      <c r="G3878" t="s">
        <v>97</v>
      </c>
      <c r="H3878" t="s">
        <v>43</v>
      </c>
      <c r="I3878" t="s">
        <v>44</v>
      </c>
    </row>
    <row r="3879" spans="1:9" x14ac:dyDescent="0.25">
      <c r="A3879" s="7">
        <v>20209</v>
      </c>
      <c r="B3879">
        <v>2019</v>
      </c>
      <c r="C3879" t="s">
        <v>284</v>
      </c>
      <c r="D3879" t="s">
        <v>2200</v>
      </c>
      <c r="E3879" t="s">
        <v>2201</v>
      </c>
      <c r="F3879" s="1">
        <v>1</v>
      </c>
      <c r="G3879" t="s">
        <v>97</v>
      </c>
      <c r="H3879" t="s">
        <v>43</v>
      </c>
      <c r="I3879" t="s">
        <v>44</v>
      </c>
    </row>
    <row r="3880" spans="1:9" x14ac:dyDescent="0.25">
      <c r="A3880" s="7">
        <v>26055</v>
      </c>
      <c r="B3880">
        <v>2019</v>
      </c>
      <c r="C3880" t="s">
        <v>171</v>
      </c>
      <c r="D3880" t="s">
        <v>3504</v>
      </c>
      <c r="E3880" t="s">
        <v>3505</v>
      </c>
      <c r="F3880" s="1">
        <v>1</v>
      </c>
      <c r="G3880" t="s">
        <v>97</v>
      </c>
      <c r="H3880" t="s">
        <v>43</v>
      </c>
      <c r="I3880" t="s">
        <v>44</v>
      </c>
    </row>
    <row r="3881" spans="1:9" x14ac:dyDescent="0.25">
      <c r="A3881" s="7">
        <v>31039</v>
      </c>
      <c r="B3881">
        <v>2019</v>
      </c>
      <c r="C3881" t="s">
        <v>1013</v>
      </c>
      <c r="D3881" t="s">
        <v>3495</v>
      </c>
      <c r="E3881" t="s">
        <v>3496</v>
      </c>
      <c r="F3881" s="1">
        <v>2.5</v>
      </c>
      <c r="G3881" t="s">
        <v>42</v>
      </c>
      <c r="H3881" t="s">
        <v>43</v>
      </c>
      <c r="I3881" t="s">
        <v>44</v>
      </c>
    </row>
    <row r="3882" spans="1:9" x14ac:dyDescent="0.25">
      <c r="A3882" s="7">
        <v>31143</v>
      </c>
      <c r="B3882">
        <v>2019</v>
      </c>
      <c r="C3882" t="s">
        <v>1013</v>
      </c>
      <c r="D3882" t="s">
        <v>125</v>
      </c>
      <c r="E3882" t="s">
        <v>3506</v>
      </c>
      <c r="F3882" s="1">
        <v>2.5</v>
      </c>
      <c r="G3882" t="s">
        <v>42</v>
      </c>
      <c r="H3882" t="s">
        <v>43</v>
      </c>
      <c r="I3882" t="s">
        <v>44</v>
      </c>
    </row>
    <row r="3883" spans="1:9" x14ac:dyDescent="0.25">
      <c r="A3883" s="7">
        <v>10005</v>
      </c>
      <c r="B3883">
        <v>2019</v>
      </c>
      <c r="C3883" t="s">
        <v>395</v>
      </c>
      <c r="D3883" t="s">
        <v>1304</v>
      </c>
      <c r="E3883" t="s">
        <v>2325</v>
      </c>
      <c r="F3883" s="1">
        <v>2</v>
      </c>
      <c r="G3883" t="s">
        <v>42</v>
      </c>
      <c r="H3883" t="s">
        <v>43</v>
      </c>
      <c r="I3883" t="s">
        <v>44</v>
      </c>
    </row>
    <row r="3884" spans="1:9" x14ac:dyDescent="0.25">
      <c r="A3884" s="7">
        <v>27111</v>
      </c>
      <c r="B3884">
        <v>2019</v>
      </c>
      <c r="C3884" t="s">
        <v>319</v>
      </c>
      <c r="D3884" t="s">
        <v>3507</v>
      </c>
      <c r="E3884" t="s">
        <v>3508</v>
      </c>
      <c r="F3884" s="1">
        <v>2</v>
      </c>
      <c r="G3884" t="s">
        <v>42</v>
      </c>
      <c r="H3884" t="s">
        <v>43</v>
      </c>
      <c r="I3884" t="s">
        <v>44</v>
      </c>
    </row>
    <row r="3885" spans="1:9" x14ac:dyDescent="0.25">
      <c r="A3885" s="7">
        <v>2240</v>
      </c>
      <c r="B3885">
        <v>2019</v>
      </c>
      <c r="C3885" t="s">
        <v>273</v>
      </c>
      <c r="D3885" t="s">
        <v>3509</v>
      </c>
      <c r="E3885" t="s">
        <v>3510</v>
      </c>
      <c r="F3885" s="1">
        <v>1.9000000000000001</v>
      </c>
      <c r="G3885" t="s">
        <v>42</v>
      </c>
      <c r="H3885" t="s">
        <v>43</v>
      </c>
      <c r="I3885" t="s">
        <v>44</v>
      </c>
    </row>
    <row r="3886" spans="1:9" x14ac:dyDescent="0.25">
      <c r="A3886" s="7">
        <v>6037</v>
      </c>
      <c r="B3886">
        <v>2019</v>
      </c>
      <c r="C3886" t="s">
        <v>39</v>
      </c>
      <c r="D3886" t="s">
        <v>73</v>
      </c>
      <c r="E3886" t="s">
        <v>74</v>
      </c>
      <c r="F3886" s="1">
        <v>1.9</v>
      </c>
      <c r="G3886" t="s">
        <v>42</v>
      </c>
      <c r="H3886" t="s">
        <v>43</v>
      </c>
      <c r="I3886" t="s">
        <v>44</v>
      </c>
    </row>
    <row r="3887" spans="1:9" x14ac:dyDescent="0.25">
      <c r="A3887" s="7">
        <v>31031</v>
      </c>
      <c r="B3887">
        <v>2019</v>
      </c>
      <c r="C3887" t="s">
        <v>1013</v>
      </c>
      <c r="D3887" t="s">
        <v>3511</v>
      </c>
      <c r="E3887" t="s">
        <v>3512</v>
      </c>
      <c r="F3887" s="1">
        <v>1.9</v>
      </c>
      <c r="G3887" t="s">
        <v>42</v>
      </c>
      <c r="H3887" t="s">
        <v>43</v>
      </c>
      <c r="I3887" t="s">
        <v>44</v>
      </c>
    </row>
    <row r="3888" spans="1:9" x14ac:dyDescent="0.25">
      <c r="A3888" s="7">
        <v>8055</v>
      </c>
      <c r="B3888">
        <v>2019</v>
      </c>
      <c r="C3888" t="s">
        <v>185</v>
      </c>
      <c r="D3888" t="s">
        <v>664</v>
      </c>
      <c r="E3888" t="s">
        <v>1884</v>
      </c>
      <c r="F3888" s="1">
        <v>852.6</v>
      </c>
      <c r="G3888" t="s">
        <v>42</v>
      </c>
      <c r="H3888" t="s">
        <v>43</v>
      </c>
      <c r="I3888" t="s">
        <v>44</v>
      </c>
    </row>
    <row r="3889" spans="1:11" x14ac:dyDescent="0.25">
      <c r="A3889" s="7">
        <v>26077</v>
      </c>
      <c r="B3889">
        <v>2019</v>
      </c>
      <c r="C3889" t="s">
        <v>171</v>
      </c>
      <c r="D3889" t="s">
        <v>2667</v>
      </c>
      <c r="E3889" t="s">
        <v>2668</v>
      </c>
      <c r="F3889" s="1">
        <v>1</v>
      </c>
      <c r="G3889" t="s">
        <v>97</v>
      </c>
      <c r="H3889" t="s">
        <v>43</v>
      </c>
      <c r="I3889" t="s">
        <v>44</v>
      </c>
    </row>
    <row r="3890" spans="1:11" x14ac:dyDescent="0.25">
      <c r="A3890" s="7">
        <v>26161</v>
      </c>
      <c r="B3890">
        <v>2019</v>
      </c>
      <c r="C3890" t="s">
        <v>171</v>
      </c>
      <c r="D3890" t="s">
        <v>2886</v>
      </c>
      <c r="E3890" t="s">
        <v>2887</v>
      </c>
      <c r="F3890" s="1">
        <v>1</v>
      </c>
      <c r="G3890" t="s">
        <v>97</v>
      </c>
      <c r="H3890" t="s">
        <v>43</v>
      </c>
      <c r="I3890" t="s">
        <v>44</v>
      </c>
    </row>
    <row r="3891" spans="1:11" x14ac:dyDescent="0.25">
      <c r="A3891" s="7">
        <v>39113</v>
      </c>
      <c r="B3891">
        <v>2019</v>
      </c>
      <c r="C3891" t="s">
        <v>65</v>
      </c>
      <c r="D3891" t="s">
        <v>950</v>
      </c>
      <c r="E3891" t="s">
        <v>1368</v>
      </c>
      <c r="F3891">
        <v>414</v>
      </c>
      <c r="G3891" t="s">
        <v>238</v>
      </c>
      <c r="H3891" t="s">
        <v>43</v>
      </c>
      <c r="I3891" t="s">
        <v>44</v>
      </c>
      <c r="J3891" t="s">
        <v>239</v>
      </c>
      <c r="K3891">
        <v>2014.6666666666667</v>
      </c>
    </row>
    <row r="3892" spans="1:11" x14ac:dyDescent="0.25">
      <c r="A3892" s="7">
        <v>12069</v>
      </c>
      <c r="B3892">
        <v>2019</v>
      </c>
      <c r="C3892" t="s">
        <v>119</v>
      </c>
      <c r="D3892" t="s">
        <v>450</v>
      </c>
      <c r="E3892" t="s">
        <v>3513</v>
      </c>
      <c r="F3892" s="1">
        <v>4.0999999999999996</v>
      </c>
      <c r="G3892" t="s">
        <v>71</v>
      </c>
      <c r="H3892" t="s">
        <v>43</v>
      </c>
      <c r="I3892" t="s">
        <v>44</v>
      </c>
      <c r="J3892" t="s">
        <v>72</v>
      </c>
    </row>
    <row r="3893" spans="1:11" x14ac:dyDescent="0.25">
      <c r="A3893" s="7">
        <v>19195</v>
      </c>
      <c r="B3893">
        <v>2019</v>
      </c>
      <c r="C3893" t="s">
        <v>207</v>
      </c>
      <c r="D3893" t="s">
        <v>1142</v>
      </c>
      <c r="E3893" t="s">
        <v>1143</v>
      </c>
      <c r="F3893" s="1">
        <v>4</v>
      </c>
      <c r="G3893" t="s">
        <v>71</v>
      </c>
      <c r="H3893" t="s">
        <v>43</v>
      </c>
      <c r="I3893" t="s">
        <v>44</v>
      </c>
      <c r="J3893" t="s">
        <v>72</v>
      </c>
    </row>
    <row r="3894" spans="1:11" x14ac:dyDescent="0.25">
      <c r="A3894" s="7">
        <v>29075</v>
      </c>
      <c r="B3894">
        <v>2019</v>
      </c>
      <c r="C3894" t="s">
        <v>837</v>
      </c>
      <c r="D3894" t="s">
        <v>2961</v>
      </c>
      <c r="E3894" t="s">
        <v>2962</v>
      </c>
      <c r="F3894" s="1">
        <v>4</v>
      </c>
      <c r="G3894" t="s">
        <v>71</v>
      </c>
      <c r="H3894" t="s">
        <v>43</v>
      </c>
      <c r="I3894" t="s">
        <v>44</v>
      </c>
      <c r="J3894" t="s">
        <v>72</v>
      </c>
    </row>
    <row r="3895" spans="1:11" x14ac:dyDescent="0.25">
      <c r="A3895" s="7">
        <v>37147</v>
      </c>
      <c r="B3895">
        <v>2019</v>
      </c>
      <c r="C3895" t="s">
        <v>168</v>
      </c>
      <c r="D3895" t="s">
        <v>1306</v>
      </c>
      <c r="E3895" t="s">
        <v>1307</v>
      </c>
      <c r="F3895" s="1">
        <v>4</v>
      </c>
      <c r="G3895" t="s">
        <v>71</v>
      </c>
      <c r="H3895" t="s">
        <v>43</v>
      </c>
      <c r="I3895" t="s">
        <v>44</v>
      </c>
      <c r="J3895" t="s">
        <v>72</v>
      </c>
    </row>
    <row r="3896" spans="1:11" x14ac:dyDescent="0.25">
      <c r="A3896" s="7">
        <v>39153</v>
      </c>
      <c r="B3896">
        <v>2019</v>
      </c>
      <c r="C3896" t="s">
        <v>65</v>
      </c>
      <c r="D3896" t="s">
        <v>2846</v>
      </c>
      <c r="E3896" t="s">
        <v>2859</v>
      </c>
      <c r="F3896" s="1">
        <v>4</v>
      </c>
      <c r="G3896" t="s">
        <v>71</v>
      </c>
      <c r="H3896" t="s">
        <v>43</v>
      </c>
      <c r="I3896" t="s">
        <v>44</v>
      </c>
      <c r="J3896" t="s">
        <v>72</v>
      </c>
    </row>
    <row r="3897" spans="1:11" x14ac:dyDescent="0.25">
      <c r="A3897" s="7">
        <v>36119</v>
      </c>
      <c r="B3897">
        <v>2019</v>
      </c>
      <c r="C3897" t="s">
        <v>116</v>
      </c>
      <c r="D3897" t="s">
        <v>2626</v>
      </c>
      <c r="E3897" t="s">
        <v>2627</v>
      </c>
      <c r="F3897" s="1">
        <v>3.9000000000000004</v>
      </c>
      <c r="G3897" t="s">
        <v>71</v>
      </c>
      <c r="H3897" t="s">
        <v>43</v>
      </c>
      <c r="I3897" t="s">
        <v>44</v>
      </c>
      <c r="J3897" t="s">
        <v>72</v>
      </c>
    </row>
    <row r="3898" spans="1:11" x14ac:dyDescent="0.25">
      <c r="A3898" s="7">
        <v>40151</v>
      </c>
      <c r="B3898">
        <v>2019</v>
      </c>
      <c r="C3898" t="s">
        <v>194</v>
      </c>
      <c r="D3898" t="s">
        <v>3514</v>
      </c>
      <c r="E3898" t="s">
        <v>1419</v>
      </c>
      <c r="F3898" s="1">
        <v>3.9000000000000004</v>
      </c>
      <c r="G3898" t="s">
        <v>71</v>
      </c>
      <c r="H3898" t="s">
        <v>43</v>
      </c>
      <c r="I3898" t="s">
        <v>44</v>
      </c>
      <c r="J3898" t="s">
        <v>72</v>
      </c>
    </row>
    <row r="3899" spans="1:11" x14ac:dyDescent="0.25">
      <c r="A3899" s="7">
        <v>18169</v>
      </c>
      <c r="B3899">
        <v>2019</v>
      </c>
      <c r="C3899" t="s">
        <v>56</v>
      </c>
      <c r="D3899" t="s">
        <v>2678</v>
      </c>
      <c r="E3899" t="s">
        <v>3515</v>
      </c>
      <c r="F3899" s="1">
        <v>3.9</v>
      </c>
      <c r="G3899" t="s">
        <v>71</v>
      </c>
      <c r="H3899" t="s">
        <v>43</v>
      </c>
      <c r="I3899" t="s">
        <v>44</v>
      </c>
      <c r="J3899" t="s">
        <v>72</v>
      </c>
    </row>
    <row r="3900" spans="1:11" x14ac:dyDescent="0.25">
      <c r="A3900" s="7">
        <v>31061</v>
      </c>
      <c r="B3900">
        <v>2019</v>
      </c>
      <c r="C3900" t="s">
        <v>1013</v>
      </c>
      <c r="D3900" t="s">
        <v>551</v>
      </c>
      <c r="E3900" t="s">
        <v>3516</v>
      </c>
      <c r="F3900" s="1">
        <v>3.9</v>
      </c>
      <c r="G3900" t="s">
        <v>71</v>
      </c>
      <c r="H3900" t="s">
        <v>43</v>
      </c>
      <c r="I3900" t="s">
        <v>44</v>
      </c>
      <c r="J3900" t="s">
        <v>72</v>
      </c>
    </row>
    <row r="3901" spans="1:11" x14ac:dyDescent="0.25">
      <c r="A3901" s="7">
        <v>8005</v>
      </c>
      <c r="B3901">
        <v>2019</v>
      </c>
      <c r="C3901" t="s">
        <v>185</v>
      </c>
      <c r="D3901" t="s">
        <v>553</v>
      </c>
      <c r="E3901" t="s">
        <v>2676</v>
      </c>
      <c r="F3901" s="1">
        <v>823.20000000000016</v>
      </c>
      <c r="G3901" t="s">
        <v>42</v>
      </c>
      <c r="H3901" t="s">
        <v>43</v>
      </c>
      <c r="I3901" t="s">
        <v>44</v>
      </c>
    </row>
    <row r="3902" spans="1:11" x14ac:dyDescent="0.25">
      <c r="A3902" s="7">
        <v>26157</v>
      </c>
      <c r="B3902">
        <v>2019</v>
      </c>
      <c r="C3902" t="s">
        <v>171</v>
      </c>
      <c r="D3902" t="s">
        <v>1025</v>
      </c>
      <c r="E3902" t="s">
        <v>1026</v>
      </c>
      <c r="F3902" s="1">
        <v>3.8</v>
      </c>
      <c r="G3902" t="s">
        <v>71</v>
      </c>
      <c r="H3902" t="s">
        <v>43</v>
      </c>
      <c r="I3902" t="s">
        <v>44</v>
      </c>
      <c r="J3902" t="s">
        <v>72</v>
      </c>
    </row>
    <row r="3903" spans="1:11" x14ac:dyDescent="0.25">
      <c r="A3903" s="7">
        <v>46083</v>
      </c>
      <c r="B3903">
        <v>2019</v>
      </c>
      <c r="C3903" t="s">
        <v>1139</v>
      </c>
      <c r="D3903" t="s">
        <v>664</v>
      </c>
      <c r="E3903" t="s">
        <v>3517</v>
      </c>
      <c r="F3903" s="1">
        <v>3.6</v>
      </c>
      <c r="G3903" t="s">
        <v>71</v>
      </c>
      <c r="H3903" t="s">
        <v>43</v>
      </c>
      <c r="I3903" t="s">
        <v>44</v>
      </c>
      <c r="J3903" t="s">
        <v>72</v>
      </c>
    </row>
    <row r="3904" spans="1:11" x14ac:dyDescent="0.25">
      <c r="A3904" s="7">
        <v>56045</v>
      </c>
      <c r="B3904">
        <v>2019</v>
      </c>
      <c r="C3904" t="s">
        <v>84</v>
      </c>
      <c r="D3904" t="s">
        <v>1872</v>
      </c>
      <c r="E3904" t="s">
        <v>1873</v>
      </c>
      <c r="F3904" s="1">
        <v>18000</v>
      </c>
      <c r="G3904" t="s">
        <v>77</v>
      </c>
      <c r="H3904" t="s">
        <v>78</v>
      </c>
      <c r="I3904" t="s">
        <v>32</v>
      </c>
    </row>
    <row r="3905" spans="1:9" x14ac:dyDescent="0.25">
      <c r="A3905" s="7">
        <v>22119</v>
      </c>
      <c r="B3905">
        <v>2019</v>
      </c>
      <c r="C3905" t="s">
        <v>127</v>
      </c>
      <c r="D3905" t="s">
        <v>1670</v>
      </c>
      <c r="E3905" t="s">
        <v>1671</v>
      </c>
      <c r="F3905" s="1">
        <v>13020</v>
      </c>
      <c r="G3905" t="s">
        <v>77</v>
      </c>
      <c r="H3905" t="s">
        <v>78</v>
      </c>
      <c r="I3905" t="s">
        <v>32</v>
      </c>
    </row>
    <row r="3906" spans="1:9" x14ac:dyDescent="0.25">
      <c r="A3906" s="7">
        <v>48493</v>
      </c>
      <c r="B3906">
        <v>2019</v>
      </c>
      <c r="C3906" t="s">
        <v>45</v>
      </c>
      <c r="D3906" t="s">
        <v>364</v>
      </c>
      <c r="E3906" t="s">
        <v>1564</v>
      </c>
      <c r="F3906" s="1">
        <v>13000</v>
      </c>
      <c r="G3906" t="s">
        <v>77</v>
      </c>
      <c r="H3906" t="s">
        <v>78</v>
      </c>
      <c r="I3906" t="s">
        <v>32</v>
      </c>
    </row>
    <row r="3907" spans="1:9" x14ac:dyDescent="0.25">
      <c r="A3907" s="7">
        <v>26031</v>
      </c>
      <c r="B3907">
        <v>2019</v>
      </c>
      <c r="C3907" t="s">
        <v>171</v>
      </c>
      <c r="D3907" t="s">
        <v>3518</v>
      </c>
      <c r="E3907" t="s">
        <v>3519</v>
      </c>
      <c r="F3907" s="1">
        <v>1.8</v>
      </c>
      <c r="G3907" t="s">
        <v>42</v>
      </c>
      <c r="H3907" t="s">
        <v>43</v>
      </c>
      <c r="I3907" t="s">
        <v>44</v>
      </c>
    </row>
    <row r="3908" spans="1:9" x14ac:dyDescent="0.25">
      <c r="A3908" s="7">
        <v>17149</v>
      </c>
      <c r="B3908">
        <v>2019</v>
      </c>
      <c r="C3908" t="s">
        <v>122</v>
      </c>
      <c r="D3908" t="s">
        <v>954</v>
      </c>
      <c r="E3908" t="s">
        <v>3520</v>
      </c>
      <c r="F3908" s="1">
        <v>1.7</v>
      </c>
      <c r="G3908" t="s">
        <v>42</v>
      </c>
      <c r="H3908" t="s">
        <v>43</v>
      </c>
      <c r="I3908" t="s">
        <v>44</v>
      </c>
    </row>
    <row r="3909" spans="1:9" x14ac:dyDescent="0.25">
      <c r="A3909" s="7">
        <v>31001</v>
      </c>
      <c r="B3909">
        <v>2019</v>
      </c>
      <c r="C3909" t="s">
        <v>1013</v>
      </c>
      <c r="D3909" t="s">
        <v>889</v>
      </c>
      <c r="E3909" t="s">
        <v>2738</v>
      </c>
      <c r="F3909" s="1">
        <v>1.7</v>
      </c>
      <c r="G3909" t="s">
        <v>42</v>
      </c>
      <c r="H3909" t="s">
        <v>43</v>
      </c>
      <c r="I3909" t="s">
        <v>44</v>
      </c>
    </row>
    <row r="3910" spans="1:9" x14ac:dyDescent="0.25">
      <c r="A3910" s="7">
        <v>31159</v>
      </c>
      <c r="B3910">
        <v>2019</v>
      </c>
      <c r="C3910" t="s">
        <v>1013</v>
      </c>
      <c r="D3910" t="s">
        <v>1876</v>
      </c>
      <c r="E3910" t="s">
        <v>3521</v>
      </c>
      <c r="F3910" s="1">
        <v>1.7</v>
      </c>
      <c r="G3910" t="s">
        <v>42</v>
      </c>
      <c r="H3910" t="s">
        <v>43</v>
      </c>
      <c r="I3910" t="s">
        <v>44</v>
      </c>
    </row>
    <row r="3911" spans="1:9" x14ac:dyDescent="0.25">
      <c r="A3911" s="7">
        <v>49045</v>
      </c>
      <c r="B3911">
        <v>2019</v>
      </c>
      <c r="C3911" t="s">
        <v>165</v>
      </c>
      <c r="D3911" t="s">
        <v>2897</v>
      </c>
      <c r="E3911" t="s">
        <v>2898</v>
      </c>
      <c r="F3911" s="1">
        <v>1.7</v>
      </c>
      <c r="G3911" t="s">
        <v>42</v>
      </c>
      <c r="H3911" t="s">
        <v>43</v>
      </c>
      <c r="I3911" t="s">
        <v>44</v>
      </c>
    </row>
    <row r="3912" spans="1:9" x14ac:dyDescent="0.25">
      <c r="A3912" s="7">
        <v>19191</v>
      </c>
      <c r="B3912">
        <v>2019</v>
      </c>
      <c r="C3912" t="s">
        <v>207</v>
      </c>
      <c r="D3912" t="s">
        <v>3522</v>
      </c>
      <c r="E3912" t="s">
        <v>3523</v>
      </c>
      <c r="F3912" s="1">
        <v>1.6</v>
      </c>
      <c r="G3912" t="s">
        <v>42</v>
      </c>
      <c r="H3912" t="s">
        <v>43</v>
      </c>
      <c r="I3912" t="s">
        <v>44</v>
      </c>
    </row>
    <row r="3913" spans="1:9" x14ac:dyDescent="0.25">
      <c r="A3913" s="7">
        <v>19087</v>
      </c>
      <c r="B3913">
        <v>2019</v>
      </c>
      <c r="C3913" t="s">
        <v>207</v>
      </c>
      <c r="D3913" t="s">
        <v>1049</v>
      </c>
      <c r="E3913" t="s">
        <v>3524</v>
      </c>
      <c r="F3913" s="1">
        <v>1.5</v>
      </c>
      <c r="G3913" t="s">
        <v>42</v>
      </c>
      <c r="H3913" t="s">
        <v>43</v>
      </c>
      <c r="I3913" t="s">
        <v>44</v>
      </c>
    </row>
    <row r="3914" spans="1:9" x14ac:dyDescent="0.25">
      <c r="A3914" s="7">
        <v>19171</v>
      </c>
      <c r="B3914">
        <v>2019</v>
      </c>
      <c r="C3914" t="s">
        <v>207</v>
      </c>
      <c r="D3914" t="s">
        <v>3525</v>
      </c>
      <c r="E3914" t="s">
        <v>3526</v>
      </c>
      <c r="F3914" s="1">
        <v>1.5</v>
      </c>
      <c r="G3914" t="s">
        <v>42</v>
      </c>
      <c r="H3914" t="s">
        <v>43</v>
      </c>
      <c r="I3914" t="s">
        <v>44</v>
      </c>
    </row>
    <row r="3915" spans="1:9" x14ac:dyDescent="0.25">
      <c r="A3915" s="7">
        <v>17009</v>
      </c>
      <c r="B3915">
        <v>2019</v>
      </c>
      <c r="C3915" t="s">
        <v>122</v>
      </c>
      <c r="D3915" t="s">
        <v>2018</v>
      </c>
      <c r="E3915" t="s">
        <v>3527</v>
      </c>
      <c r="F3915" s="1">
        <v>1.5</v>
      </c>
      <c r="G3915" t="s">
        <v>42</v>
      </c>
      <c r="H3915" t="s">
        <v>43</v>
      </c>
      <c r="I3915" t="s">
        <v>44</v>
      </c>
    </row>
    <row r="3916" spans="1:9" x14ac:dyDescent="0.25">
      <c r="A3916" s="7">
        <v>34017</v>
      </c>
      <c r="B3916">
        <v>2019</v>
      </c>
      <c r="C3916" t="s">
        <v>148</v>
      </c>
      <c r="D3916" t="s">
        <v>970</v>
      </c>
      <c r="E3916" t="s">
        <v>971</v>
      </c>
      <c r="F3916" s="1">
        <v>1.5</v>
      </c>
      <c r="G3916" t="s">
        <v>42</v>
      </c>
      <c r="H3916" t="s">
        <v>43</v>
      </c>
      <c r="I3916" t="s">
        <v>44</v>
      </c>
    </row>
    <row r="3917" spans="1:9" x14ac:dyDescent="0.25">
      <c r="A3917" s="7">
        <v>29510</v>
      </c>
      <c r="B3917">
        <v>2019</v>
      </c>
      <c r="C3917" t="s">
        <v>837</v>
      </c>
      <c r="D3917" t="s">
        <v>3103</v>
      </c>
      <c r="E3917" t="s">
        <v>2024</v>
      </c>
      <c r="F3917" s="1">
        <v>1</v>
      </c>
      <c r="G3917" t="s">
        <v>97</v>
      </c>
      <c r="H3917" t="s">
        <v>43</v>
      </c>
      <c r="I3917" t="s">
        <v>44</v>
      </c>
    </row>
    <row r="3918" spans="1:9" x14ac:dyDescent="0.25">
      <c r="A3918" s="7">
        <v>35017</v>
      </c>
      <c r="B3918">
        <v>2019</v>
      </c>
      <c r="C3918" t="s">
        <v>266</v>
      </c>
      <c r="D3918" t="s">
        <v>1069</v>
      </c>
      <c r="E3918" t="s">
        <v>2891</v>
      </c>
      <c r="F3918" s="1">
        <v>1</v>
      </c>
      <c r="G3918" t="s">
        <v>97</v>
      </c>
      <c r="H3918" t="s">
        <v>43</v>
      </c>
      <c r="I3918" t="s">
        <v>44</v>
      </c>
    </row>
    <row r="3919" spans="1:9" x14ac:dyDescent="0.25">
      <c r="A3919" s="7">
        <v>35028</v>
      </c>
      <c r="B3919">
        <v>2019</v>
      </c>
      <c r="C3919" t="s">
        <v>266</v>
      </c>
      <c r="D3919" t="s">
        <v>3528</v>
      </c>
      <c r="E3919" t="s">
        <v>3529</v>
      </c>
      <c r="F3919" s="1">
        <v>1</v>
      </c>
      <c r="G3919" t="s">
        <v>97</v>
      </c>
      <c r="H3919" t="s">
        <v>43</v>
      </c>
      <c r="I3919" t="s">
        <v>44</v>
      </c>
    </row>
    <row r="3920" spans="1:9" x14ac:dyDescent="0.25">
      <c r="A3920" s="7">
        <v>32029</v>
      </c>
      <c r="B3920">
        <v>2019</v>
      </c>
      <c r="C3920" t="s">
        <v>98</v>
      </c>
      <c r="D3920" t="s">
        <v>1109</v>
      </c>
      <c r="E3920" t="s">
        <v>1110</v>
      </c>
      <c r="F3920" s="1">
        <v>1</v>
      </c>
      <c r="G3920" t="s">
        <v>97</v>
      </c>
      <c r="H3920" t="s">
        <v>43</v>
      </c>
      <c r="I3920" t="s">
        <v>44</v>
      </c>
    </row>
    <row r="3921" spans="1:10" x14ac:dyDescent="0.25">
      <c r="A3921" s="7">
        <v>42107</v>
      </c>
      <c r="B3921">
        <v>2019</v>
      </c>
      <c r="C3921" t="s">
        <v>26</v>
      </c>
      <c r="D3921" t="s">
        <v>2461</v>
      </c>
      <c r="E3921" t="s">
        <v>2462</v>
      </c>
      <c r="F3921" s="1">
        <v>1</v>
      </c>
      <c r="G3921" t="s">
        <v>97</v>
      </c>
      <c r="H3921" t="s">
        <v>43</v>
      </c>
      <c r="I3921" t="s">
        <v>44</v>
      </c>
    </row>
    <row r="3922" spans="1:10" x14ac:dyDescent="0.25">
      <c r="A3922" s="7">
        <v>46065</v>
      </c>
      <c r="B3922">
        <v>2019</v>
      </c>
      <c r="C3922" t="s">
        <v>1139</v>
      </c>
      <c r="D3922" t="s">
        <v>3530</v>
      </c>
      <c r="E3922" t="s">
        <v>3531</v>
      </c>
      <c r="F3922" s="1">
        <v>1</v>
      </c>
      <c r="G3922" t="s">
        <v>97</v>
      </c>
      <c r="H3922" t="s">
        <v>43</v>
      </c>
      <c r="I3922" t="s">
        <v>44</v>
      </c>
    </row>
    <row r="3923" spans="1:10" x14ac:dyDescent="0.25">
      <c r="A3923" s="7">
        <v>51550</v>
      </c>
      <c r="B3923">
        <v>2019</v>
      </c>
      <c r="C3923" t="s">
        <v>355</v>
      </c>
      <c r="D3923" t="s">
        <v>2015</v>
      </c>
      <c r="E3923" t="s">
        <v>2016</v>
      </c>
      <c r="F3923" s="1">
        <v>1</v>
      </c>
      <c r="G3923" t="s">
        <v>97</v>
      </c>
      <c r="H3923" t="s">
        <v>43</v>
      </c>
      <c r="I3923" t="s">
        <v>44</v>
      </c>
    </row>
    <row r="3924" spans="1:10" x14ac:dyDescent="0.25">
      <c r="A3924" s="7">
        <v>50013</v>
      </c>
      <c r="B3924">
        <v>2019</v>
      </c>
      <c r="C3924" t="s">
        <v>1323</v>
      </c>
      <c r="D3924" t="s">
        <v>3532</v>
      </c>
      <c r="E3924" t="s">
        <v>3533</v>
      </c>
      <c r="F3924" s="1">
        <v>1</v>
      </c>
      <c r="G3924" t="s">
        <v>97</v>
      </c>
      <c r="H3924" t="s">
        <v>43</v>
      </c>
      <c r="I3924" t="s">
        <v>44</v>
      </c>
    </row>
    <row r="3925" spans="1:10" x14ac:dyDescent="0.25">
      <c r="A3925" s="7">
        <v>50015</v>
      </c>
      <c r="B3925">
        <v>2019</v>
      </c>
      <c r="C3925" t="s">
        <v>1323</v>
      </c>
      <c r="D3925" t="s">
        <v>3534</v>
      </c>
      <c r="E3925" t="s">
        <v>3535</v>
      </c>
      <c r="F3925" s="1">
        <v>1</v>
      </c>
      <c r="G3925" t="s">
        <v>97</v>
      </c>
      <c r="H3925" t="s">
        <v>43</v>
      </c>
      <c r="I3925" t="s">
        <v>44</v>
      </c>
    </row>
    <row r="3926" spans="1:10" x14ac:dyDescent="0.25">
      <c r="A3926" s="7">
        <v>55033</v>
      </c>
      <c r="B3926">
        <v>2019</v>
      </c>
      <c r="C3926" t="s">
        <v>242</v>
      </c>
      <c r="D3926" t="s">
        <v>475</v>
      </c>
      <c r="E3926" t="s">
        <v>3536</v>
      </c>
      <c r="F3926" s="1">
        <v>1</v>
      </c>
      <c r="G3926" t="s">
        <v>97</v>
      </c>
      <c r="H3926" t="s">
        <v>43</v>
      </c>
      <c r="I3926" t="s">
        <v>44</v>
      </c>
    </row>
    <row r="3927" spans="1:10" x14ac:dyDescent="0.25">
      <c r="A3927" s="7">
        <v>55055</v>
      </c>
      <c r="B3927">
        <v>2019</v>
      </c>
      <c r="C3927" t="s">
        <v>242</v>
      </c>
      <c r="D3927" t="s">
        <v>66</v>
      </c>
      <c r="E3927" t="s">
        <v>1498</v>
      </c>
      <c r="F3927" s="1">
        <v>1</v>
      </c>
      <c r="G3927" t="s">
        <v>97</v>
      </c>
      <c r="H3927" t="s">
        <v>43</v>
      </c>
      <c r="I3927" t="s">
        <v>44</v>
      </c>
    </row>
    <row r="3928" spans="1:10" x14ac:dyDescent="0.25">
      <c r="A3928" s="7">
        <v>55095</v>
      </c>
      <c r="B3928">
        <v>2019</v>
      </c>
      <c r="C3928" t="s">
        <v>242</v>
      </c>
      <c r="D3928" t="s">
        <v>125</v>
      </c>
      <c r="E3928" t="s">
        <v>3537</v>
      </c>
      <c r="F3928" s="1">
        <v>1</v>
      </c>
      <c r="G3928" t="s">
        <v>97</v>
      </c>
      <c r="H3928" t="s">
        <v>43</v>
      </c>
      <c r="I3928" t="s">
        <v>44</v>
      </c>
    </row>
    <row r="3929" spans="1:10" x14ac:dyDescent="0.25">
      <c r="A3929" s="7">
        <v>55107</v>
      </c>
      <c r="B3929">
        <v>2019</v>
      </c>
      <c r="C3929" t="s">
        <v>242</v>
      </c>
      <c r="D3929" t="s">
        <v>726</v>
      </c>
      <c r="E3929" t="s">
        <v>3538</v>
      </c>
      <c r="F3929" s="1">
        <v>1</v>
      </c>
      <c r="G3929" t="s">
        <v>97</v>
      </c>
      <c r="H3929" t="s">
        <v>43</v>
      </c>
      <c r="I3929" t="s">
        <v>44</v>
      </c>
    </row>
    <row r="3930" spans="1:10" x14ac:dyDescent="0.25">
      <c r="A3930" s="7">
        <v>19131</v>
      </c>
      <c r="B3930">
        <v>2019</v>
      </c>
      <c r="C3930" t="s">
        <v>207</v>
      </c>
      <c r="D3930" t="s">
        <v>814</v>
      </c>
      <c r="E3930" t="s">
        <v>1020</v>
      </c>
      <c r="F3930" s="1">
        <v>0.8</v>
      </c>
      <c r="G3930" t="s">
        <v>97</v>
      </c>
      <c r="H3930" t="s">
        <v>43</v>
      </c>
      <c r="I3930" t="s">
        <v>44</v>
      </c>
    </row>
    <row r="3931" spans="1:10" x14ac:dyDescent="0.25">
      <c r="A3931" s="7">
        <v>24510</v>
      </c>
      <c r="B3931">
        <v>2019</v>
      </c>
      <c r="C3931" t="s">
        <v>145</v>
      </c>
      <c r="D3931" t="s">
        <v>2521</v>
      </c>
      <c r="E3931" t="s">
        <v>2522</v>
      </c>
      <c r="F3931" s="1">
        <v>0.8</v>
      </c>
      <c r="G3931" t="s">
        <v>97</v>
      </c>
      <c r="H3931" t="s">
        <v>43</v>
      </c>
      <c r="I3931" t="s">
        <v>44</v>
      </c>
    </row>
    <row r="3932" spans="1:10" x14ac:dyDescent="0.25">
      <c r="A3932" s="7">
        <v>27111</v>
      </c>
      <c r="B3932">
        <v>2019</v>
      </c>
      <c r="C3932" t="s">
        <v>319</v>
      </c>
      <c r="D3932" t="s">
        <v>3507</v>
      </c>
      <c r="E3932" t="s">
        <v>3508</v>
      </c>
      <c r="F3932" s="1">
        <v>0.5</v>
      </c>
      <c r="G3932" t="s">
        <v>97</v>
      </c>
      <c r="H3932" t="s">
        <v>43</v>
      </c>
      <c r="I3932" t="s">
        <v>44</v>
      </c>
    </row>
    <row r="3933" spans="1:10" x14ac:dyDescent="0.25">
      <c r="A3933" s="7">
        <v>53037</v>
      </c>
      <c r="B3933">
        <v>2019</v>
      </c>
      <c r="C3933" t="s">
        <v>51</v>
      </c>
      <c r="D3933" t="s">
        <v>1034</v>
      </c>
      <c r="E3933" t="s">
        <v>1035</v>
      </c>
      <c r="F3933" s="1">
        <v>0.5</v>
      </c>
      <c r="G3933" t="s">
        <v>97</v>
      </c>
      <c r="H3933" t="s">
        <v>43</v>
      </c>
      <c r="I3933" t="s">
        <v>44</v>
      </c>
    </row>
    <row r="3934" spans="1:10" x14ac:dyDescent="0.25">
      <c r="A3934" s="7">
        <v>55117</v>
      </c>
      <c r="B3934">
        <v>2019</v>
      </c>
      <c r="C3934" t="s">
        <v>242</v>
      </c>
      <c r="D3934" t="s">
        <v>2031</v>
      </c>
      <c r="E3934" t="s">
        <v>2032</v>
      </c>
      <c r="F3934" s="1">
        <v>413.7</v>
      </c>
      <c r="G3934" t="s">
        <v>63</v>
      </c>
      <c r="H3934" t="s">
        <v>43</v>
      </c>
      <c r="I3934" t="s">
        <v>44</v>
      </c>
      <c r="J3934" t="s">
        <v>64</v>
      </c>
    </row>
    <row r="3935" spans="1:10" x14ac:dyDescent="0.25">
      <c r="A3935" s="7">
        <v>37021</v>
      </c>
      <c r="B3935">
        <v>2019</v>
      </c>
      <c r="C3935" t="s">
        <v>168</v>
      </c>
      <c r="D3935" t="s">
        <v>1477</v>
      </c>
      <c r="E3935" t="s">
        <v>1478</v>
      </c>
      <c r="F3935" s="1">
        <v>413.6</v>
      </c>
      <c r="G3935" t="s">
        <v>63</v>
      </c>
      <c r="H3935" t="s">
        <v>43</v>
      </c>
      <c r="I3935" t="s">
        <v>44</v>
      </c>
      <c r="J3935" t="s">
        <v>64</v>
      </c>
    </row>
    <row r="3936" spans="1:10" x14ac:dyDescent="0.25">
      <c r="A3936" s="7">
        <v>48013</v>
      </c>
      <c r="B3936">
        <v>2019</v>
      </c>
      <c r="C3936" t="s">
        <v>45</v>
      </c>
      <c r="D3936" t="s">
        <v>530</v>
      </c>
      <c r="E3936" t="s">
        <v>531</v>
      </c>
      <c r="F3936" s="1">
        <v>410</v>
      </c>
      <c r="G3936" t="s">
        <v>63</v>
      </c>
      <c r="H3936" t="s">
        <v>43</v>
      </c>
      <c r="I3936" t="s">
        <v>44</v>
      </c>
      <c r="J3936" t="s">
        <v>64</v>
      </c>
    </row>
    <row r="3937" spans="1:11" x14ac:dyDescent="0.25">
      <c r="A3937" s="7">
        <v>42003</v>
      </c>
      <c r="B3937">
        <v>2019</v>
      </c>
      <c r="C3937" t="s">
        <v>26</v>
      </c>
      <c r="D3937" t="s">
        <v>709</v>
      </c>
      <c r="E3937" t="s">
        <v>710</v>
      </c>
      <c r="F3937">
        <v>410</v>
      </c>
      <c r="G3937" t="s">
        <v>238</v>
      </c>
      <c r="H3937" t="s">
        <v>43</v>
      </c>
      <c r="I3937" t="s">
        <v>44</v>
      </c>
      <c r="J3937" t="s">
        <v>239</v>
      </c>
      <c r="K3937">
        <v>2002</v>
      </c>
    </row>
    <row r="3938" spans="1:11" x14ac:dyDescent="0.25">
      <c r="A3938" s="7">
        <v>21101</v>
      </c>
      <c r="B3938">
        <v>2019</v>
      </c>
      <c r="C3938" t="s">
        <v>555</v>
      </c>
      <c r="D3938" t="s">
        <v>1849</v>
      </c>
      <c r="E3938" t="s">
        <v>3539</v>
      </c>
      <c r="F3938">
        <v>405</v>
      </c>
      <c r="G3938" t="s">
        <v>238</v>
      </c>
      <c r="H3938" t="s">
        <v>43</v>
      </c>
      <c r="I3938" t="s">
        <v>44</v>
      </c>
      <c r="J3938" t="s">
        <v>239</v>
      </c>
      <c r="K3938">
        <v>2019</v>
      </c>
    </row>
    <row r="3939" spans="1:11" x14ac:dyDescent="0.25">
      <c r="A3939" s="7">
        <v>37191</v>
      </c>
      <c r="B3939">
        <v>2019</v>
      </c>
      <c r="C3939" t="s">
        <v>168</v>
      </c>
      <c r="D3939" t="s">
        <v>421</v>
      </c>
      <c r="E3939" t="s">
        <v>422</v>
      </c>
      <c r="F3939">
        <v>402.4</v>
      </c>
      <c r="G3939" t="s">
        <v>238</v>
      </c>
      <c r="H3939" t="s">
        <v>43</v>
      </c>
      <c r="I3939" t="s">
        <v>44</v>
      </c>
      <c r="J3939" t="s">
        <v>239</v>
      </c>
      <c r="K3939">
        <v>2012</v>
      </c>
    </row>
    <row r="3940" spans="1:11" x14ac:dyDescent="0.25">
      <c r="A3940" s="7">
        <v>9001</v>
      </c>
      <c r="B3940">
        <v>2019</v>
      </c>
      <c r="C3940" t="s">
        <v>252</v>
      </c>
      <c r="D3940" t="s">
        <v>1111</v>
      </c>
      <c r="E3940" t="s">
        <v>1112</v>
      </c>
      <c r="F3940" s="1">
        <v>400</v>
      </c>
      <c r="G3940" t="s">
        <v>63</v>
      </c>
      <c r="H3940" t="s">
        <v>43</v>
      </c>
      <c r="I3940" t="s">
        <v>44</v>
      </c>
      <c r="J3940" t="s">
        <v>64</v>
      </c>
    </row>
    <row r="3941" spans="1:11" x14ac:dyDescent="0.25">
      <c r="A3941" s="7">
        <v>28073</v>
      </c>
      <c r="B3941">
        <v>2019</v>
      </c>
      <c r="C3941" t="s">
        <v>610</v>
      </c>
      <c r="D3941" t="s">
        <v>611</v>
      </c>
      <c r="E3941" t="s">
        <v>612</v>
      </c>
      <c r="F3941">
        <v>400</v>
      </c>
      <c r="G3941" t="s">
        <v>238</v>
      </c>
      <c r="H3941" t="s">
        <v>43</v>
      </c>
      <c r="I3941" t="s">
        <v>44</v>
      </c>
      <c r="J3941" t="s">
        <v>239</v>
      </c>
      <c r="K3941">
        <v>2018</v>
      </c>
    </row>
    <row r="3942" spans="1:11" x14ac:dyDescent="0.25">
      <c r="A3942" s="7">
        <v>17115</v>
      </c>
      <c r="B3942">
        <v>2019</v>
      </c>
      <c r="C3942" t="s">
        <v>122</v>
      </c>
      <c r="D3942" t="s">
        <v>2718</v>
      </c>
      <c r="E3942" t="s">
        <v>3540</v>
      </c>
      <c r="F3942" s="1">
        <v>399.8</v>
      </c>
      <c r="G3942" t="s">
        <v>63</v>
      </c>
      <c r="H3942" t="s">
        <v>43</v>
      </c>
      <c r="I3942" t="s">
        <v>44</v>
      </c>
      <c r="J3942" t="s">
        <v>64</v>
      </c>
    </row>
    <row r="3943" spans="1:11" x14ac:dyDescent="0.25">
      <c r="A3943" s="7">
        <v>18075</v>
      </c>
      <c r="B3943">
        <v>2019</v>
      </c>
      <c r="C3943" t="s">
        <v>56</v>
      </c>
      <c r="D3943" t="s">
        <v>2468</v>
      </c>
      <c r="E3943" t="s">
        <v>2469</v>
      </c>
      <c r="F3943" s="1">
        <v>3.5</v>
      </c>
      <c r="G3943" t="s">
        <v>71</v>
      </c>
      <c r="H3943" t="s">
        <v>43</v>
      </c>
      <c r="I3943" t="s">
        <v>44</v>
      </c>
      <c r="J3943" t="s">
        <v>72</v>
      </c>
    </row>
    <row r="3944" spans="1:11" x14ac:dyDescent="0.25">
      <c r="A3944" s="7">
        <v>27171</v>
      </c>
      <c r="B3944">
        <v>2019</v>
      </c>
      <c r="C3944" t="s">
        <v>319</v>
      </c>
      <c r="D3944" t="s">
        <v>882</v>
      </c>
      <c r="E3944" t="s">
        <v>883</v>
      </c>
      <c r="F3944" s="1">
        <v>3.5</v>
      </c>
      <c r="G3944" t="s">
        <v>71</v>
      </c>
      <c r="H3944" t="s">
        <v>43</v>
      </c>
      <c r="I3944" t="s">
        <v>44</v>
      </c>
      <c r="J3944" t="s">
        <v>72</v>
      </c>
    </row>
    <row r="3945" spans="1:11" x14ac:dyDescent="0.25">
      <c r="A3945" s="7">
        <v>31027</v>
      </c>
      <c r="B3945">
        <v>2019</v>
      </c>
      <c r="C3945" t="s">
        <v>1013</v>
      </c>
      <c r="D3945" t="s">
        <v>2966</v>
      </c>
      <c r="E3945" t="s">
        <v>3541</v>
      </c>
      <c r="F3945" s="1">
        <v>3.5</v>
      </c>
      <c r="G3945" t="s">
        <v>71</v>
      </c>
      <c r="H3945" t="s">
        <v>43</v>
      </c>
      <c r="I3945" t="s">
        <v>44</v>
      </c>
      <c r="J3945" t="s">
        <v>72</v>
      </c>
    </row>
    <row r="3946" spans="1:11" x14ac:dyDescent="0.25">
      <c r="A3946" s="7">
        <v>39137</v>
      </c>
      <c r="B3946">
        <v>2019</v>
      </c>
      <c r="C3946" t="s">
        <v>65</v>
      </c>
      <c r="D3946" t="s">
        <v>176</v>
      </c>
      <c r="E3946" t="s">
        <v>3542</v>
      </c>
      <c r="F3946" s="1">
        <v>3.5</v>
      </c>
      <c r="G3946" t="s">
        <v>71</v>
      </c>
      <c r="H3946" t="s">
        <v>43</v>
      </c>
      <c r="I3946" t="s">
        <v>44</v>
      </c>
      <c r="J3946" t="s">
        <v>72</v>
      </c>
    </row>
    <row r="3947" spans="1:11" x14ac:dyDescent="0.25">
      <c r="A3947" s="7">
        <v>39147</v>
      </c>
      <c r="B3947">
        <v>2019</v>
      </c>
      <c r="C3947" t="s">
        <v>65</v>
      </c>
      <c r="D3947" t="s">
        <v>3093</v>
      </c>
      <c r="E3947" t="s">
        <v>3393</v>
      </c>
      <c r="F3947" s="1">
        <v>3.5</v>
      </c>
      <c r="G3947" t="s">
        <v>71</v>
      </c>
      <c r="H3947" t="s">
        <v>43</v>
      </c>
      <c r="I3947" t="s">
        <v>44</v>
      </c>
      <c r="J3947" t="s">
        <v>72</v>
      </c>
    </row>
    <row r="3948" spans="1:11" x14ac:dyDescent="0.25">
      <c r="A3948" s="7">
        <v>45013</v>
      </c>
      <c r="B3948">
        <v>2019</v>
      </c>
      <c r="C3948" t="s">
        <v>173</v>
      </c>
      <c r="D3948" t="s">
        <v>353</v>
      </c>
      <c r="E3948" t="s">
        <v>795</v>
      </c>
      <c r="F3948" s="1">
        <v>3.5</v>
      </c>
      <c r="G3948" t="s">
        <v>71</v>
      </c>
      <c r="H3948" t="s">
        <v>43</v>
      </c>
      <c r="I3948" t="s">
        <v>44</v>
      </c>
      <c r="J3948" t="s">
        <v>72</v>
      </c>
    </row>
    <row r="3949" spans="1:11" x14ac:dyDescent="0.25">
      <c r="A3949" s="7">
        <v>55101</v>
      </c>
      <c r="B3949">
        <v>2019</v>
      </c>
      <c r="C3949" t="s">
        <v>242</v>
      </c>
      <c r="D3949" t="s">
        <v>3434</v>
      </c>
      <c r="E3949" t="s">
        <v>3435</v>
      </c>
      <c r="F3949" s="1">
        <v>3.5</v>
      </c>
      <c r="G3949" t="s">
        <v>71</v>
      </c>
      <c r="H3949" t="s">
        <v>43</v>
      </c>
      <c r="I3949" t="s">
        <v>44</v>
      </c>
      <c r="J3949" t="s">
        <v>72</v>
      </c>
    </row>
    <row r="3950" spans="1:11" x14ac:dyDescent="0.25">
      <c r="A3950" s="7">
        <v>31063</v>
      </c>
      <c r="B3950">
        <v>2019</v>
      </c>
      <c r="C3950" t="s">
        <v>1013</v>
      </c>
      <c r="D3950" t="s">
        <v>3543</v>
      </c>
      <c r="E3950" t="s">
        <v>3544</v>
      </c>
      <c r="F3950" s="1">
        <v>3.4</v>
      </c>
      <c r="G3950" t="s">
        <v>71</v>
      </c>
      <c r="H3950" t="s">
        <v>43</v>
      </c>
      <c r="I3950" t="s">
        <v>44</v>
      </c>
      <c r="J3950" t="s">
        <v>72</v>
      </c>
    </row>
    <row r="3951" spans="1:11" x14ac:dyDescent="0.25">
      <c r="A3951" s="7">
        <v>18091</v>
      </c>
      <c r="B3951">
        <v>2019</v>
      </c>
      <c r="C3951" t="s">
        <v>56</v>
      </c>
      <c r="D3951" t="s">
        <v>3048</v>
      </c>
      <c r="E3951" t="s">
        <v>3049</v>
      </c>
      <c r="F3951" s="1">
        <v>3.2</v>
      </c>
      <c r="G3951" t="s">
        <v>71</v>
      </c>
      <c r="H3951" t="s">
        <v>43</v>
      </c>
      <c r="I3951" t="s">
        <v>44</v>
      </c>
      <c r="J3951" t="s">
        <v>72</v>
      </c>
    </row>
    <row r="3952" spans="1:11" x14ac:dyDescent="0.25">
      <c r="A3952" s="7">
        <v>26121</v>
      </c>
      <c r="B3952">
        <v>2019</v>
      </c>
      <c r="C3952" t="s">
        <v>171</v>
      </c>
      <c r="D3952" t="s">
        <v>3545</v>
      </c>
      <c r="E3952" t="s">
        <v>3546</v>
      </c>
      <c r="F3952" s="1">
        <v>3.2</v>
      </c>
      <c r="G3952" t="s">
        <v>71</v>
      </c>
      <c r="H3952" t="s">
        <v>43</v>
      </c>
      <c r="I3952" t="s">
        <v>44</v>
      </c>
      <c r="J3952" t="s">
        <v>72</v>
      </c>
    </row>
    <row r="3953" spans="1:10" x14ac:dyDescent="0.25">
      <c r="A3953" s="7">
        <v>47179</v>
      </c>
      <c r="B3953">
        <v>2019</v>
      </c>
      <c r="C3953" t="s">
        <v>415</v>
      </c>
      <c r="D3953" t="s">
        <v>457</v>
      </c>
      <c r="E3953" t="s">
        <v>2568</v>
      </c>
      <c r="F3953" s="1">
        <v>3.2</v>
      </c>
      <c r="G3953" t="s">
        <v>71</v>
      </c>
      <c r="H3953" t="s">
        <v>43</v>
      </c>
      <c r="I3953" t="s">
        <v>44</v>
      </c>
      <c r="J3953" t="s">
        <v>72</v>
      </c>
    </row>
    <row r="3954" spans="1:10" x14ac:dyDescent="0.25">
      <c r="A3954" s="7">
        <v>29045</v>
      </c>
      <c r="B3954">
        <v>2019</v>
      </c>
      <c r="C3954" t="s">
        <v>837</v>
      </c>
      <c r="D3954" t="s">
        <v>99</v>
      </c>
      <c r="E3954" t="s">
        <v>3547</v>
      </c>
      <c r="F3954" s="1">
        <v>3.1999999999999997</v>
      </c>
      <c r="G3954" t="s">
        <v>71</v>
      </c>
      <c r="H3954" t="s">
        <v>43</v>
      </c>
      <c r="I3954" t="s">
        <v>44</v>
      </c>
      <c r="J3954" t="s">
        <v>72</v>
      </c>
    </row>
    <row r="3955" spans="1:10" x14ac:dyDescent="0.25">
      <c r="A3955" s="7">
        <v>27045</v>
      </c>
      <c r="B3955">
        <v>2019</v>
      </c>
      <c r="C3955" t="s">
        <v>319</v>
      </c>
      <c r="D3955" t="s">
        <v>3251</v>
      </c>
      <c r="E3955" t="s">
        <v>3548</v>
      </c>
      <c r="F3955" s="1">
        <v>3.1</v>
      </c>
      <c r="G3955" t="s">
        <v>71</v>
      </c>
      <c r="H3955" t="s">
        <v>43</v>
      </c>
      <c r="I3955" t="s">
        <v>44</v>
      </c>
      <c r="J3955" t="s">
        <v>72</v>
      </c>
    </row>
    <row r="3956" spans="1:10" x14ac:dyDescent="0.25">
      <c r="A3956" s="7">
        <v>20199</v>
      </c>
      <c r="B3956">
        <v>2019</v>
      </c>
      <c r="C3956" t="s">
        <v>284</v>
      </c>
      <c r="D3956" t="s">
        <v>2911</v>
      </c>
      <c r="E3956" t="s">
        <v>2912</v>
      </c>
      <c r="F3956" s="1">
        <v>3</v>
      </c>
      <c r="G3956" t="s">
        <v>71</v>
      </c>
      <c r="H3956" t="s">
        <v>43</v>
      </c>
      <c r="I3956" t="s">
        <v>44</v>
      </c>
      <c r="J3956" t="s">
        <v>72</v>
      </c>
    </row>
    <row r="3957" spans="1:10" x14ac:dyDescent="0.25">
      <c r="A3957" s="7">
        <v>48211</v>
      </c>
      <c r="B3957">
        <v>2019</v>
      </c>
      <c r="C3957" t="s">
        <v>45</v>
      </c>
      <c r="D3957" t="s">
        <v>742</v>
      </c>
      <c r="E3957" t="s">
        <v>743</v>
      </c>
      <c r="F3957" s="1">
        <v>3</v>
      </c>
      <c r="G3957" t="s">
        <v>71</v>
      </c>
      <c r="H3957" t="s">
        <v>43</v>
      </c>
      <c r="I3957" t="s">
        <v>44</v>
      </c>
      <c r="J3957" t="s">
        <v>72</v>
      </c>
    </row>
    <row r="3958" spans="1:10" x14ac:dyDescent="0.25">
      <c r="A3958" s="7">
        <v>27017</v>
      </c>
      <c r="B3958">
        <v>2019</v>
      </c>
      <c r="C3958" t="s">
        <v>319</v>
      </c>
      <c r="D3958" t="s">
        <v>3549</v>
      </c>
      <c r="E3958" t="s">
        <v>3550</v>
      </c>
      <c r="F3958" s="1">
        <v>2.6</v>
      </c>
      <c r="G3958" t="s">
        <v>71</v>
      </c>
      <c r="H3958" t="s">
        <v>43</v>
      </c>
      <c r="I3958" t="s">
        <v>44</v>
      </c>
      <c r="J3958" t="s">
        <v>72</v>
      </c>
    </row>
    <row r="3959" spans="1:10" x14ac:dyDescent="0.25">
      <c r="A3959" s="7">
        <v>42049</v>
      </c>
      <c r="B3959">
        <v>2019</v>
      </c>
      <c r="C3959" t="s">
        <v>26</v>
      </c>
      <c r="D3959" t="s">
        <v>2346</v>
      </c>
      <c r="E3959" t="s">
        <v>2950</v>
      </c>
      <c r="F3959" s="1">
        <v>2.5</v>
      </c>
      <c r="G3959" t="s">
        <v>71</v>
      </c>
      <c r="H3959" t="s">
        <v>43</v>
      </c>
      <c r="I3959" t="s">
        <v>44</v>
      </c>
      <c r="J3959" t="s">
        <v>72</v>
      </c>
    </row>
    <row r="3960" spans="1:10" x14ac:dyDescent="0.25">
      <c r="A3960" s="7">
        <v>17163</v>
      </c>
      <c r="B3960">
        <v>2019</v>
      </c>
      <c r="C3960" t="s">
        <v>122</v>
      </c>
      <c r="D3960" t="s">
        <v>634</v>
      </c>
      <c r="E3960" t="s">
        <v>1212</v>
      </c>
      <c r="F3960" s="1">
        <v>2.4000000000000004</v>
      </c>
      <c r="G3960" t="s">
        <v>71</v>
      </c>
      <c r="H3960" t="s">
        <v>43</v>
      </c>
      <c r="I3960" t="s">
        <v>44</v>
      </c>
      <c r="J3960" t="s">
        <v>72</v>
      </c>
    </row>
    <row r="3961" spans="1:10" x14ac:dyDescent="0.25">
      <c r="A3961" s="7">
        <v>53075</v>
      </c>
      <c r="B3961">
        <v>2019</v>
      </c>
      <c r="C3961" t="s">
        <v>51</v>
      </c>
      <c r="D3961" t="s">
        <v>2542</v>
      </c>
      <c r="E3961" t="s">
        <v>2543</v>
      </c>
      <c r="F3961" s="1">
        <v>2.2000000000000002</v>
      </c>
      <c r="G3961" t="s">
        <v>71</v>
      </c>
      <c r="H3961" t="s">
        <v>43</v>
      </c>
      <c r="I3961" t="s">
        <v>44</v>
      </c>
      <c r="J3961" t="s">
        <v>72</v>
      </c>
    </row>
    <row r="3962" spans="1:10" x14ac:dyDescent="0.25">
      <c r="A3962" s="7">
        <v>18001</v>
      </c>
      <c r="B3962">
        <v>2019</v>
      </c>
      <c r="C3962" t="s">
        <v>56</v>
      </c>
      <c r="D3962" t="s">
        <v>889</v>
      </c>
      <c r="E3962" t="s">
        <v>3551</v>
      </c>
      <c r="F3962" s="1">
        <v>2</v>
      </c>
      <c r="G3962" t="s">
        <v>71</v>
      </c>
      <c r="H3962" t="s">
        <v>43</v>
      </c>
      <c r="I3962" t="s">
        <v>44</v>
      </c>
      <c r="J3962" t="s">
        <v>72</v>
      </c>
    </row>
    <row r="3963" spans="1:10" x14ac:dyDescent="0.25">
      <c r="A3963" s="7">
        <v>55027</v>
      </c>
      <c r="B3963">
        <v>2019</v>
      </c>
      <c r="C3963" t="s">
        <v>242</v>
      </c>
      <c r="D3963" t="s">
        <v>1713</v>
      </c>
      <c r="E3963" t="s">
        <v>2074</v>
      </c>
      <c r="F3963" s="1">
        <v>2</v>
      </c>
      <c r="G3963" t="s">
        <v>71</v>
      </c>
      <c r="H3963" t="s">
        <v>43</v>
      </c>
      <c r="I3963" t="s">
        <v>44</v>
      </c>
      <c r="J3963" t="s">
        <v>72</v>
      </c>
    </row>
    <row r="3964" spans="1:10" x14ac:dyDescent="0.25">
      <c r="A3964" s="7">
        <v>56029</v>
      </c>
      <c r="B3964">
        <v>2019</v>
      </c>
      <c r="C3964" t="s">
        <v>84</v>
      </c>
      <c r="D3964" t="s">
        <v>732</v>
      </c>
      <c r="E3964" t="s">
        <v>733</v>
      </c>
      <c r="F3964" s="1">
        <v>2</v>
      </c>
      <c r="G3964" t="s">
        <v>71</v>
      </c>
      <c r="H3964" t="s">
        <v>43</v>
      </c>
      <c r="I3964" t="s">
        <v>44</v>
      </c>
      <c r="J3964" t="s">
        <v>72</v>
      </c>
    </row>
    <row r="3965" spans="1:10" x14ac:dyDescent="0.25">
      <c r="A3965" s="7">
        <v>48081</v>
      </c>
      <c r="B3965">
        <v>2019</v>
      </c>
      <c r="C3965" t="s">
        <v>45</v>
      </c>
      <c r="D3965" t="s">
        <v>2767</v>
      </c>
      <c r="E3965" t="s">
        <v>2768</v>
      </c>
      <c r="F3965" s="1">
        <v>1.7999999999999998</v>
      </c>
      <c r="G3965" t="s">
        <v>71</v>
      </c>
      <c r="H3965" t="s">
        <v>43</v>
      </c>
      <c r="I3965" t="s">
        <v>44</v>
      </c>
      <c r="J3965" t="s">
        <v>72</v>
      </c>
    </row>
    <row r="3966" spans="1:10" x14ac:dyDescent="0.25">
      <c r="A3966" s="7">
        <v>20141</v>
      </c>
      <c r="B3966">
        <v>2019</v>
      </c>
      <c r="C3966" t="s">
        <v>284</v>
      </c>
      <c r="D3966" t="s">
        <v>2924</v>
      </c>
      <c r="E3966" t="s">
        <v>2925</v>
      </c>
      <c r="F3966" s="1">
        <v>1.7</v>
      </c>
      <c r="G3966" t="s">
        <v>71</v>
      </c>
      <c r="H3966" t="s">
        <v>43</v>
      </c>
      <c r="I3966" t="s">
        <v>44</v>
      </c>
      <c r="J3966" t="s">
        <v>72</v>
      </c>
    </row>
    <row r="3967" spans="1:10" x14ac:dyDescent="0.25">
      <c r="A3967" s="7">
        <v>20147</v>
      </c>
      <c r="B3967">
        <v>2019</v>
      </c>
      <c r="C3967" t="s">
        <v>284</v>
      </c>
      <c r="D3967" t="s">
        <v>2278</v>
      </c>
      <c r="E3967" t="s">
        <v>2786</v>
      </c>
      <c r="F3967" s="1">
        <v>1.7</v>
      </c>
      <c r="G3967" t="s">
        <v>71</v>
      </c>
      <c r="H3967" t="s">
        <v>43</v>
      </c>
      <c r="I3967" t="s">
        <v>44</v>
      </c>
      <c r="J3967" t="s">
        <v>72</v>
      </c>
    </row>
    <row r="3968" spans="1:10" x14ac:dyDescent="0.25">
      <c r="A3968" s="7">
        <v>30111</v>
      </c>
      <c r="B3968">
        <v>2019</v>
      </c>
      <c r="C3968" t="s">
        <v>91</v>
      </c>
      <c r="D3968" t="s">
        <v>1813</v>
      </c>
      <c r="E3968" t="s">
        <v>1814</v>
      </c>
      <c r="F3968" s="1">
        <v>1.6</v>
      </c>
      <c r="G3968" t="s">
        <v>71</v>
      </c>
      <c r="H3968" t="s">
        <v>43</v>
      </c>
      <c r="I3968" t="s">
        <v>44</v>
      </c>
      <c r="J3968" t="s">
        <v>72</v>
      </c>
    </row>
    <row r="3969" spans="1:9" x14ac:dyDescent="0.25">
      <c r="A3969" s="7">
        <v>28067</v>
      </c>
      <c r="B3969">
        <v>2019</v>
      </c>
      <c r="C3969" t="s">
        <v>610</v>
      </c>
      <c r="D3969" t="s">
        <v>1321</v>
      </c>
      <c r="E3969" t="s">
        <v>1916</v>
      </c>
      <c r="F3969" s="1">
        <v>11000</v>
      </c>
      <c r="G3969" t="s">
        <v>77</v>
      </c>
      <c r="H3969" t="s">
        <v>78</v>
      </c>
      <c r="I3969" t="s">
        <v>32</v>
      </c>
    </row>
    <row r="3970" spans="1:9" x14ac:dyDescent="0.25">
      <c r="A3970" s="7">
        <v>21133</v>
      </c>
      <c r="B3970">
        <v>2019</v>
      </c>
      <c r="C3970" t="s">
        <v>555</v>
      </c>
      <c r="D3970" t="s">
        <v>3552</v>
      </c>
      <c r="E3970" t="s">
        <v>3553</v>
      </c>
      <c r="F3970" s="1">
        <v>136</v>
      </c>
      <c r="G3970" t="s">
        <v>30</v>
      </c>
      <c r="H3970" t="s">
        <v>31</v>
      </c>
      <c r="I3970" t="s">
        <v>32</v>
      </c>
    </row>
    <row r="3971" spans="1:9" x14ac:dyDescent="0.25">
      <c r="A3971" s="7">
        <v>42081</v>
      </c>
      <c r="B3971">
        <v>2019</v>
      </c>
      <c r="C3971" t="s">
        <v>26</v>
      </c>
      <c r="D3971" t="s">
        <v>495</v>
      </c>
      <c r="E3971" t="s">
        <v>496</v>
      </c>
      <c r="F3971" s="1">
        <v>120</v>
      </c>
      <c r="G3971" t="s">
        <v>30</v>
      </c>
      <c r="H3971" t="s">
        <v>31</v>
      </c>
      <c r="I3971" t="s">
        <v>32</v>
      </c>
    </row>
    <row r="3972" spans="1:9" x14ac:dyDescent="0.25">
      <c r="A3972" s="7">
        <v>17059</v>
      </c>
      <c r="B3972">
        <v>2019</v>
      </c>
      <c r="C3972" t="s">
        <v>122</v>
      </c>
      <c r="D3972" t="s">
        <v>3554</v>
      </c>
      <c r="E3972" t="s">
        <v>3555</v>
      </c>
      <c r="F3972" s="1">
        <v>119</v>
      </c>
      <c r="G3972" t="s">
        <v>30</v>
      </c>
      <c r="H3972" t="s">
        <v>31</v>
      </c>
      <c r="I3972" t="s">
        <v>32</v>
      </c>
    </row>
    <row r="3973" spans="1:9" x14ac:dyDescent="0.25">
      <c r="A3973" s="7">
        <v>21019</v>
      </c>
      <c r="B3973">
        <v>2019</v>
      </c>
      <c r="C3973" t="s">
        <v>555</v>
      </c>
      <c r="D3973" t="s">
        <v>1402</v>
      </c>
      <c r="E3973" t="s">
        <v>1403</v>
      </c>
      <c r="F3973" s="1">
        <v>97</v>
      </c>
      <c r="G3973" t="s">
        <v>30</v>
      </c>
      <c r="H3973" t="s">
        <v>31</v>
      </c>
      <c r="I3973" t="s">
        <v>32</v>
      </c>
    </row>
    <row r="3974" spans="1:9" x14ac:dyDescent="0.25">
      <c r="A3974" s="7">
        <v>21175</v>
      </c>
      <c r="B3974">
        <v>2019</v>
      </c>
      <c r="C3974" t="s">
        <v>555</v>
      </c>
      <c r="D3974" t="s">
        <v>297</v>
      </c>
      <c r="E3974" t="s">
        <v>3556</v>
      </c>
      <c r="F3974" s="1">
        <v>90</v>
      </c>
      <c r="G3974" t="s">
        <v>30</v>
      </c>
      <c r="H3974" t="s">
        <v>31</v>
      </c>
      <c r="I3974" t="s">
        <v>32</v>
      </c>
    </row>
    <row r="3975" spans="1:9" x14ac:dyDescent="0.25">
      <c r="A3975" s="7">
        <v>1093</v>
      </c>
      <c r="B3975">
        <v>2019</v>
      </c>
      <c r="C3975" t="s">
        <v>138</v>
      </c>
      <c r="D3975" t="s">
        <v>549</v>
      </c>
      <c r="E3975" t="s">
        <v>3557</v>
      </c>
      <c r="F3975" s="1">
        <v>77</v>
      </c>
      <c r="G3975" t="s">
        <v>30</v>
      </c>
      <c r="H3975" t="s">
        <v>31</v>
      </c>
      <c r="I3975" t="s">
        <v>32</v>
      </c>
    </row>
    <row r="3976" spans="1:9" x14ac:dyDescent="0.25">
      <c r="A3976" s="7">
        <v>42037</v>
      </c>
      <c r="B3976">
        <v>2019</v>
      </c>
      <c r="C3976" t="s">
        <v>26</v>
      </c>
      <c r="D3976" t="s">
        <v>598</v>
      </c>
      <c r="E3976" t="s">
        <v>3558</v>
      </c>
      <c r="F3976" s="1">
        <v>58</v>
      </c>
      <c r="G3976" t="s">
        <v>30</v>
      </c>
      <c r="H3976" t="s">
        <v>31</v>
      </c>
      <c r="I3976" t="s">
        <v>32</v>
      </c>
    </row>
    <row r="3977" spans="1:9" x14ac:dyDescent="0.25">
      <c r="A3977" s="7">
        <v>42019</v>
      </c>
      <c r="B3977">
        <v>2019</v>
      </c>
      <c r="C3977" t="s">
        <v>26</v>
      </c>
      <c r="D3977" t="s">
        <v>404</v>
      </c>
      <c r="E3977" t="s">
        <v>559</v>
      </c>
      <c r="F3977" s="1">
        <v>53</v>
      </c>
      <c r="G3977" t="s">
        <v>30</v>
      </c>
      <c r="H3977" t="s">
        <v>31</v>
      </c>
      <c r="I3977" t="s">
        <v>32</v>
      </c>
    </row>
    <row r="3978" spans="1:9" x14ac:dyDescent="0.25">
      <c r="A3978" s="7">
        <v>40077</v>
      </c>
      <c r="B3978">
        <v>2019</v>
      </c>
      <c r="C3978" t="s">
        <v>194</v>
      </c>
      <c r="D3978" t="s">
        <v>3454</v>
      </c>
      <c r="E3978" t="s">
        <v>1638</v>
      </c>
      <c r="F3978" s="1">
        <v>49</v>
      </c>
      <c r="G3978" t="s">
        <v>30</v>
      </c>
      <c r="H3978" t="s">
        <v>31</v>
      </c>
      <c r="I3978" t="s">
        <v>32</v>
      </c>
    </row>
    <row r="3979" spans="1:9" x14ac:dyDescent="0.25">
      <c r="A3979" s="7">
        <v>51167</v>
      </c>
      <c r="B3979">
        <v>2019</v>
      </c>
      <c r="C3979" t="s">
        <v>355</v>
      </c>
      <c r="D3979" t="s">
        <v>1602</v>
      </c>
      <c r="E3979" t="s">
        <v>1947</v>
      </c>
      <c r="F3979" s="1">
        <v>46</v>
      </c>
      <c r="G3979" t="s">
        <v>30</v>
      </c>
      <c r="H3979" t="s">
        <v>31</v>
      </c>
      <c r="I3979" t="s">
        <v>32</v>
      </c>
    </row>
    <row r="3980" spans="1:9" x14ac:dyDescent="0.25">
      <c r="A3980" s="7">
        <v>42031</v>
      </c>
      <c r="B3980">
        <v>2019</v>
      </c>
      <c r="C3980" t="s">
        <v>26</v>
      </c>
      <c r="D3980" t="s">
        <v>1857</v>
      </c>
      <c r="E3980" t="s">
        <v>1858</v>
      </c>
      <c r="F3980" s="1">
        <v>41</v>
      </c>
      <c r="G3980" t="s">
        <v>30</v>
      </c>
      <c r="H3980" t="s">
        <v>31</v>
      </c>
      <c r="I3980" t="s">
        <v>32</v>
      </c>
    </row>
    <row r="3981" spans="1:9" x14ac:dyDescent="0.25">
      <c r="A3981" s="7">
        <v>21127</v>
      </c>
      <c r="B3981">
        <v>2019</v>
      </c>
      <c r="C3981" t="s">
        <v>555</v>
      </c>
      <c r="D3981" t="s">
        <v>854</v>
      </c>
      <c r="E3981" t="s">
        <v>855</v>
      </c>
      <c r="F3981" s="1">
        <v>33</v>
      </c>
      <c r="G3981" t="s">
        <v>30</v>
      </c>
      <c r="H3981" t="s">
        <v>31</v>
      </c>
      <c r="I3981" t="s">
        <v>32</v>
      </c>
    </row>
    <row r="3982" spans="1:9" x14ac:dyDescent="0.25">
      <c r="A3982" s="7">
        <v>21025</v>
      </c>
      <c r="B3982">
        <v>2019</v>
      </c>
      <c r="C3982" t="s">
        <v>555</v>
      </c>
      <c r="D3982" t="s">
        <v>3559</v>
      </c>
      <c r="E3982" t="s">
        <v>3560</v>
      </c>
      <c r="F3982" s="1">
        <v>27</v>
      </c>
      <c r="G3982" t="s">
        <v>30</v>
      </c>
      <c r="H3982" t="s">
        <v>31</v>
      </c>
      <c r="I3982" t="s">
        <v>32</v>
      </c>
    </row>
    <row r="3983" spans="1:9" x14ac:dyDescent="0.25">
      <c r="A3983" s="7">
        <v>39151</v>
      </c>
      <c r="B3983">
        <v>2019</v>
      </c>
      <c r="C3983" t="s">
        <v>65</v>
      </c>
      <c r="D3983" t="s">
        <v>1530</v>
      </c>
      <c r="E3983" t="s">
        <v>2446</v>
      </c>
      <c r="F3983" s="1">
        <v>20</v>
      </c>
      <c r="G3983" t="s">
        <v>30</v>
      </c>
      <c r="H3983" t="s">
        <v>31</v>
      </c>
      <c r="I3983" t="s">
        <v>32</v>
      </c>
    </row>
    <row r="3984" spans="1:9" x14ac:dyDescent="0.25">
      <c r="A3984" s="7">
        <v>54061</v>
      </c>
      <c r="B3984">
        <v>2019</v>
      </c>
      <c r="C3984" t="s">
        <v>94</v>
      </c>
      <c r="D3984" t="s">
        <v>1082</v>
      </c>
      <c r="E3984" t="s">
        <v>1083</v>
      </c>
      <c r="F3984" s="1">
        <v>18</v>
      </c>
      <c r="G3984" t="s">
        <v>30</v>
      </c>
      <c r="H3984" t="s">
        <v>31</v>
      </c>
      <c r="I3984" t="s">
        <v>32</v>
      </c>
    </row>
    <row r="3985" spans="1:9" x14ac:dyDescent="0.25">
      <c r="A3985" s="7">
        <v>21129</v>
      </c>
      <c r="B3985">
        <v>2019</v>
      </c>
      <c r="C3985" t="s">
        <v>555</v>
      </c>
      <c r="D3985" t="s">
        <v>199</v>
      </c>
      <c r="E3985" t="s">
        <v>3561</v>
      </c>
      <c r="F3985" s="1">
        <v>14</v>
      </c>
      <c r="G3985" t="s">
        <v>30</v>
      </c>
      <c r="H3985" t="s">
        <v>31</v>
      </c>
      <c r="I3985" t="s">
        <v>32</v>
      </c>
    </row>
    <row r="3986" spans="1:9" x14ac:dyDescent="0.25">
      <c r="A3986" s="7">
        <v>1117</v>
      </c>
      <c r="B3986">
        <v>2019</v>
      </c>
      <c r="C3986" t="s">
        <v>138</v>
      </c>
      <c r="D3986" t="s">
        <v>658</v>
      </c>
      <c r="E3986" t="s">
        <v>1131</v>
      </c>
      <c r="F3986" s="1">
        <v>13</v>
      </c>
      <c r="G3986" t="s">
        <v>30</v>
      </c>
      <c r="H3986" t="s">
        <v>31</v>
      </c>
      <c r="I3986" t="s">
        <v>32</v>
      </c>
    </row>
    <row r="3987" spans="1:9" x14ac:dyDescent="0.25">
      <c r="A3987" s="7">
        <v>42051</v>
      </c>
      <c r="B3987">
        <v>2019</v>
      </c>
      <c r="C3987" t="s">
        <v>26</v>
      </c>
      <c r="D3987" t="s">
        <v>1221</v>
      </c>
      <c r="E3987" t="s">
        <v>1473</v>
      </c>
      <c r="F3987" s="1">
        <v>12</v>
      </c>
      <c r="G3987" t="s">
        <v>30</v>
      </c>
      <c r="H3987" t="s">
        <v>31</v>
      </c>
      <c r="I3987" t="s">
        <v>32</v>
      </c>
    </row>
    <row r="3988" spans="1:9" x14ac:dyDescent="0.25">
      <c r="A3988" s="7">
        <v>42085</v>
      </c>
      <c r="B3988">
        <v>2019</v>
      </c>
      <c r="C3988" t="s">
        <v>26</v>
      </c>
      <c r="D3988" t="s">
        <v>203</v>
      </c>
      <c r="E3988" t="s">
        <v>1827</v>
      </c>
      <c r="F3988" s="1">
        <v>10</v>
      </c>
      <c r="G3988" t="s">
        <v>30</v>
      </c>
      <c r="H3988" t="s">
        <v>31</v>
      </c>
      <c r="I3988" t="s">
        <v>32</v>
      </c>
    </row>
    <row r="3989" spans="1:9" x14ac:dyDescent="0.25">
      <c r="A3989" s="7">
        <v>42043</v>
      </c>
      <c r="B3989">
        <v>2019</v>
      </c>
      <c r="C3989" t="s">
        <v>26</v>
      </c>
      <c r="D3989" t="s">
        <v>3313</v>
      </c>
      <c r="E3989" t="s">
        <v>3314</v>
      </c>
      <c r="F3989" s="1">
        <v>8</v>
      </c>
      <c r="G3989" t="s">
        <v>30</v>
      </c>
      <c r="H3989" t="s">
        <v>31</v>
      </c>
      <c r="I3989" t="s">
        <v>32</v>
      </c>
    </row>
    <row r="3990" spans="1:9" x14ac:dyDescent="0.25">
      <c r="A3990" s="7">
        <v>54099</v>
      </c>
      <c r="B3990">
        <v>2019</v>
      </c>
      <c r="C3990" t="s">
        <v>94</v>
      </c>
      <c r="D3990" t="s">
        <v>421</v>
      </c>
      <c r="E3990" t="s">
        <v>1266</v>
      </c>
      <c r="F3990" s="1">
        <v>4</v>
      </c>
      <c r="G3990" t="s">
        <v>30</v>
      </c>
      <c r="H3990" t="s">
        <v>31</v>
      </c>
      <c r="I3990" t="s">
        <v>32</v>
      </c>
    </row>
    <row r="3991" spans="1:9" x14ac:dyDescent="0.25">
      <c r="A3991" s="7">
        <v>1049</v>
      </c>
      <c r="B3991">
        <v>2019</v>
      </c>
      <c r="C3991" t="s">
        <v>138</v>
      </c>
      <c r="D3991" t="s">
        <v>3562</v>
      </c>
      <c r="E3991" t="s">
        <v>3563</v>
      </c>
      <c r="F3991" s="1">
        <v>3</v>
      </c>
      <c r="G3991" t="s">
        <v>30</v>
      </c>
      <c r="H3991" t="s">
        <v>31</v>
      </c>
      <c r="I3991" t="s">
        <v>32</v>
      </c>
    </row>
    <row r="3992" spans="1:9" x14ac:dyDescent="0.25">
      <c r="A3992" s="7">
        <v>39033</v>
      </c>
      <c r="B3992">
        <v>2019</v>
      </c>
      <c r="C3992" t="s">
        <v>65</v>
      </c>
      <c r="D3992" t="s">
        <v>1748</v>
      </c>
      <c r="E3992" t="s">
        <v>2896</v>
      </c>
      <c r="F3992" s="1">
        <v>0</v>
      </c>
      <c r="G3992" t="s">
        <v>259</v>
      </c>
      <c r="H3992" t="s">
        <v>462</v>
      </c>
      <c r="I3992" t="s">
        <v>467</v>
      </c>
    </row>
    <row r="3993" spans="1:9" x14ac:dyDescent="0.25">
      <c r="A3993" s="7">
        <v>39037</v>
      </c>
      <c r="B3993">
        <v>2019</v>
      </c>
      <c r="C3993" t="s">
        <v>65</v>
      </c>
      <c r="D3993" t="s">
        <v>2215</v>
      </c>
      <c r="E3993" t="s">
        <v>2216</v>
      </c>
      <c r="F3993" s="1">
        <v>0</v>
      </c>
      <c r="G3993" t="s">
        <v>259</v>
      </c>
      <c r="H3993" t="s">
        <v>462</v>
      </c>
      <c r="I3993" t="s">
        <v>467</v>
      </c>
    </row>
    <row r="3994" spans="1:9" x14ac:dyDescent="0.25">
      <c r="A3994" s="7">
        <v>39041</v>
      </c>
      <c r="B3994">
        <v>2019</v>
      </c>
      <c r="C3994" t="s">
        <v>65</v>
      </c>
      <c r="D3994" t="s">
        <v>398</v>
      </c>
      <c r="E3994" t="s">
        <v>3390</v>
      </c>
      <c r="F3994" s="1">
        <v>0</v>
      </c>
      <c r="G3994" t="s">
        <v>259</v>
      </c>
      <c r="H3994" t="s">
        <v>462</v>
      </c>
      <c r="I3994" t="s">
        <v>467</v>
      </c>
    </row>
    <row r="3995" spans="1:9" x14ac:dyDescent="0.25">
      <c r="A3995" s="7">
        <v>39043</v>
      </c>
      <c r="B3995">
        <v>2019</v>
      </c>
      <c r="C3995" t="s">
        <v>65</v>
      </c>
      <c r="D3995" t="s">
        <v>2346</v>
      </c>
      <c r="E3995" t="s">
        <v>3385</v>
      </c>
      <c r="F3995" s="1">
        <v>0</v>
      </c>
      <c r="G3995" t="s">
        <v>259</v>
      </c>
      <c r="H3995" t="s">
        <v>462</v>
      </c>
      <c r="I3995" t="s">
        <v>467</v>
      </c>
    </row>
    <row r="3996" spans="1:9" x14ac:dyDescent="0.25">
      <c r="A3996" s="7">
        <v>39063</v>
      </c>
      <c r="B3996">
        <v>2019</v>
      </c>
      <c r="C3996" t="s">
        <v>65</v>
      </c>
      <c r="D3996" t="s">
        <v>1040</v>
      </c>
      <c r="E3996" t="s">
        <v>3248</v>
      </c>
      <c r="F3996" s="1">
        <v>0</v>
      </c>
      <c r="G3996" t="s">
        <v>259</v>
      </c>
      <c r="H3996" t="s">
        <v>462</v>
      </c>
      <c r="I3996" t="s">
        <v>467</v>
      </c>
    </row>
    <row r="3997" spans="1:9" x14ac:dyDescent="0.25">
      <c r="A3997" s="7">
        <v>39069</v>
      </c>
      <c r="B3997">
        <v>2019</v>
      </c>
      <c r="C3997" t="s">
        <v>65</v>
      </c>
      <c r="D3997" t="s">
        <v>1049</v>
      </c>
      <c r="E3997" t="s">
        <v>2158</v>
      </c>
      <c r="F3997" s="1">
        <v>0</v>
      </c>
      <c r="G3997" t="s">
        <v>259</v>
      </c>
      <c r="H3997" t="s">
        <v>462</v>
      </c>
      <c r="I3997" t="s">
        <v>467</v>
      </c>
    </row>
    <row r="3998" spans="1:9" x14ac:dyDescent="0.25">
      <c r="A3998" s="7">
        <v>39101</v>
      </c>
      <c r="B3998">
        <v>2019</v>
      </c>
      <c r="C3998" t="s">
        <v>65</v>
      </c>
      <c r="D3998" t="s">
        <v>549</v>
      </c>
      <c r="E3998" t="s">
        <v>3258</v>
      </c>
      <c r="F3998" s="1">
        <v>0</v>
      </c>
      <c r="G3998" t="s">
        <v>259</v>
      </c>
      <c r="H3998" t="s">
        <v>462</v>
      </c>
      <c r="I3998" t="s">
        <v>467</v>
      </c>
    </row>
    <row r="3999" spans="1:9" x14ac:dyDescent="0.25">
      <c r="A3999" s="7">
        <v>39107</v>
      </c>
      <c r="B3999">
        <v>2019</v>
      </c>
      <c r="C3999" t="s">
        <v>65</v>
      </c>
      <c r="D3999" t="s">
        <v>203</v>
      </c>
      <c r="E3999" t="s">
        <v>2613</v>
      </c>
      <c r="F3999" s="1">
        <v>0</v>
      </c>
      <c r="G3999" t="s">
        <v>259</v>
      </c>
      <c r="H3999" t="s">
        <v>462</v>
      </c>
      <c r="I3999" t="s">
        <v>467</v>
      </c>
    </row>
    <row r="4000" spans="1:9" x14ac:dyDescent="0.25">
      <c r="A4000" s="7">
        <v>39123</v>
      </c>
      <c r="B4000">
        <v>2019</v>
      </c>
      <c r="C4000" t="s">
        <v>65</v>
      </c>
      <c r="D4000" t="s">
        <v>1106</v>
      </c>
      <c r="E4000" t="s">
        <v>3449</v>
      </c>
      <c r="F4000" s="1">
        <v>0</v>
      </c>
      <c r="G4000" t="s">
        <v>259</v>
      </c>
      <c r="H4000" t="s">
        <v>462</v>
      </c>
      <c r="I4000" t="s">
        <v>467</v>
      </c>
    </row>
    <row r="4001" spans="1:9" x14ac:dyDescent="0.25">
      <c r="A4001" s="7">
        <v>39131</v>
      </c>
      <c r="B4001">
        <v>2019</v>
      </c>
      <c r="C4001" t="s">
        <v>65</v>
      </c>
      <c r="D4001" t="s">
        <v>954</v>
      </c>
      <c r="E4001" t="s">
        <v>3450</v>
      </c>
      <c r="F4001" s="1">
        <v>0</v>
      </c>
      <c r="G4001" t="s">
        <v>259</v>
      </c>
      <c r="H4001" t="s">
        <v>462</v>
      </c>
      <c r="I4001" t="s">
        <v>467</v>
      </c>
    </row>
    <row r="4002" spans="1:9" x14ac:dyDescent="0.25">
      <c r="A4002" s="7">
        <v>39141</v>
      </c>
      <c r="B4002">
        <v>2019</v>
      </c>
      <c r="C4002" t="s">
        <v>65</v>
      </c>
      <c r="D4002" t="s">
        <v>3057</v>
      </c>
      <c r="E4002" t="s">
        <v>3058</v>
      </c>
      <c r="F4002" s="1">
        <v>0</v>
      </c>
      <c r="G4002" t="s">
        <v>259</v>
      </c>
      <c r="H4002" t="s">
        <v>462</v>
      </c>
      <c r="I4002" t="s">
        <v>467</v>
      </c>
    </row>
    <row r="4003" spans="1:9" x14ac:dyDescent="0.25">
      <c r="A4003" s="7">
        <v>48043</v>
      </c>
      <c r="B4003">
        <v>2019</v>
      </c>
      <c r="C4003" t="s">
        <v>45</v>
      </c>
      <c r="D4003" t="s">
        <v>924</v>
      </c>
      <c r="E4003" t="s">
        <v>925</v>
      </c>
      <c r="F4003" s="1">
        <v>0</v>
      </c>
      <c r="G4003" t="s">
        <v>36</v>
      </c>
      <c r="H4003" t="s">
        <v>264</v>
      </c>
      <c r="I4003" t="s">
        <v>265</v>
      </c>
    </row>
    <row r="4004" spans="1:9" x14ac:dyDescent="0.25">
      <c r="A4004" s="7">
        <v>39147</v>
      </c>
      <c r="B4004">
        <v>2019</v>
      </c>
      <c r="C4004" t="s">
        <v>65</v>
      </c>
      <c r="D4004" t="s">
        <v>3093</v>
      </c>
      <c r="E4004" t="s">
        <v>3393</v>
      </c>
      <c r="F4004" s="1">
        <v>0</v>
      </c>
      <c r="G4004" t="s">
        <v>259</v>
      </c>
      <c r="H4004" t="s">
        <v>462</v>
      </c>
      <c r="I4004" t="s">
        <v>467</v>
      </c>
    </row>
    <row r="4005" spans="1:9" x14ac:dyDescent="0.25">
      <c r="A4005" s="7">
        <v>39149</v>
      </c>
      <c r="B4005">
        <v>2019</v>
      </c>
      <c r="C4005" t="s">
        <v>65</v>
      </c>
      <c r="D4005" t="s">
        <v>658</v>
      </c>
      <c r="E4005" t="s">
        <v>3268</v>
      </c>
      <c r="F4005" s="1">
        <v>0</v>
      </c>
      <c r="G4005" t="s">
        <v>259</v>
      </c>
      <c r="H4005" t="s">
        <v>462</v>
      </c>
      <c r="I4005" t="s">
        <v>467</v>
      </c>
    </row>
    <row r="4006" spans="1:9" x14ac:dyDescent="0.25">
      <c r="A4006" s="7">
        <v>39173</v>
      </c>
      <c r="B4006">
        <v>2019</v>
      </c>
      <c r="C4006" t="s">
        <v>65</v>
      </c>
      <c r="D4006" t="s">
        <v>1264</v>
      </c>
      <c r="E4006" t="s">
        <v>1265</v>
      </c>
      <c r="F4006" s="1">
        <v>0</v>
      </c>
      <c r="G4006" t="s">
        <v>259</v>
      </c>
      <c r="H4006" t="s">
        <v>462</v>
      </c>
      <c r="I4006" t="s">
        <v>467</v>
      </c>
    </row>
    <row r="4007" spans="1:9" x14ac:dyDescent="0.25">
      <c r="A4007" s="7">
        <v>39175</v>
      </c>
      <c r="B4007">
        <v>2019</v>
      </c>
      <c r="C4007" t="s">
        <v>65</v>
      </c>
      <c r="D4007" t="s">
        <v>2308</v>
      </c>
      <c r="E4007" t="s">
        <v>2309</v>
      </c>
      <c r="F4007" s="1">
        <v>0</v>
      </c>
      <c r="G4007" t="s">
        <v>259</v>
      </c>
      <c r="H4007" t="s">
        <v>462</v>
      </c>
      <c r="I4007" t="s">
        <v>467</v>
      </c>
    </row>
    <row r="4008" spans="1:9" x14ac:dyDescent="0.25">
      <c r="A4008" s="7">
        <v>40001</v>
      </c>
      <c r="B4008">
        <v>2018</v>
      </c>
      <c r="C4008" t="s">
        <v>194</v>
      </c>
      <c r="D4008" t="s">
        <v>208</v>
      </c>
      <c r="E4008" t="s">
        <v>3451</v>
      </c>
      <c r="F4008" s="1">
        <v>0</v>
      </c>
      <c r="G4008" t="s">
        <v>259</v>
      </c>
      <c r="H4008" t="s">
        <v>260</v>
      </c>
      <c r="I4008" t="s">
        <v>461</v>
      </c>
    </row>
    <row r="4009" spans="1:9" x14ac:dyDescent="0.25">
      <c r="A4009" s="7">
        <v>40021</v>
      </c>
      <c r="B4009">
        <v>2018</v>
      </c>
      <c r="C4009" t="s">
        <v>194</v>
      </c>
      <c r="D4009" t="s">
        <v>443</v>
      </c>
      <c r="E4009" t="s">
        <v>3452</v>
      </c>
      <c r="F4009" s="1">
        <v>0</v>
      </c>
      <c r="G4009" t="s">
        <v>259</v>
      </c>
      <c r="H4009" t="s">
        <v>260</v>
      </c>
      <c r="I4009" t="s">
        <v>461</v>
      </c>
    </row>
    <row r="4010" spans="1:9" x14ac:dyDescent="0.25">
      <c r="A4010" s="7">
        <v>40023</v>
      </c>
      <c r="B4010">
        <v>2018</v>
      </c>
      <c r="C4010" t="s">
        <v>194</v>
      </c>
      <c r="D4010" t="s">
        <v>666</v>
      </c>
      <c r="E4010" t="s">
        <v>3299</v>
      </c>
      <c r="F4010" s="1">
        <v>0</v>
      </c>
      <c r="G4010" t="s">
        <v>259</v>
      </c>
      <c r="H4010" t="s">
        <v>260</v>
      </c>
      <c r="I4010" t="s">
        <v>461</v>
      </c>
    </row>
    <row r="4011" spans="1:9" x14ac:dyDescent="0.25">
      <c r="A4011" s="7">
        <v>48045</v>
      </c>
      <c r="B4011">
        <v>2019</v>
      </c>
      <c r="C4011" t="s">
        <v>45</v>
      </c>
      <c r="D4011" t="s">
        <v>1174</v>
      </c>
      <c r="E4011" t="s">
        <v>1175</v>
      </c>
      <c r="F4011" s="1">
        <v>0</v>
      </c>
      <c r="G4011" t="s">
        <v>36</v>
      </c>
      <c r="H4011" t="s">
        <v>264</v>
      </c>
      <c r="I4011" t="s">
        <v>265</v>
      </c>
    </row>
    <row r="4012" spans="1:9" x14ac:dyDescent="0.25">
      <c r="A4012" s="7">
        <v>48061</v>
      </c>
      <c r="B4012">
        <v>2019</v>
      </c>
      <c r="C4012" t="s">
        <v>45</v>
      </c>
      <c r="D4012" t="s">
        <v>592</v>
      </c>
      <c r="E4012" t="s">
        <v>593</v>
      </c>
      <c r="F4012" s="1">
        <v>0</v>
      </c>
      <c r="G4012" t="s">
        <v>36</v>
      </c>
      <c r="H4012" t="s">
        <v>264</v>
      </c>
      <c r="I4012" t="s">
        <v>265</v>
      </c>
    </row>
    <row r="4013" spans="1:9" x14ac:dyDescent="0.25">
      <c r="A4013" s="7">
        <v>40041</v>
      </c>
      <c r="B4013">
        <v>2018</v>
      </c>
      <c r="C4013" t="s">
        <v>194</v>
      </c>
      <c r="D4013" t="s">
        <v>398</v>
      </c>
      <c r="E4013" t="s">
        <v>3453</v>
      </c>
      <c r="F4013" s="1">
        <v>0</v>
      </c>
      <c r="G4013" t="s">
        <v>259</v>
      </c>
      <c r="H4013" t="s">
        <v>260</v>
      </c>
      <c r="I4013" t="s">
        <v>461</v>
      </c>
    </row>
    <row r="4014" spans="1:9" x14ac:dyDescent="0.25">
      <c r="A4014" s="7">
        <v>39137</v>
      </c>
      <c r="B4014">
        <v>2019</v>
      </c>
      <c r="C4014" t="s">
        <v>65</v>
      </c>
      <c r="D4014" t="s">
        <v>176</v>
      </c>
      <c r="E4014" t="s">
        <v>3542</v>
      </c>
      <c r="F4014" s="1">
        <v>1.5</v>
      </c>
      <c r="G4014" t="s">
        <v>42</v>
      </c>
      <c r="H4014" t="s">
        <v>43</v>
      </c>
      <c r="I4014" t="s">
        <v>44</v>
      </c>
    </row>
    <row r="4015" spans="1:9" x14ac:dyDescent="0.25">
      <c r="A4015" s="7">
        <v>39175</v>
      </c>
      <c r="B4015">
        <v>2019</v>
      </c>
      <c r="C4015" t="s">
        <v>65</v>
      </c>
      <c r="D4015" t="s">
        <v>2308</v>
      </c>
      <c r="E4015" t="s">
        <v>2309</v>
      </c>
      <c r="F4015" s="1">
        <v>1.5</v>
      </c>
      <c r="G4015" t="s">
        <v>42</v>
      </c>
      <c r="H4015" t="s">
        <v>43</v>
      </c>
      <c r="I4015" t="s">
        <v>44</v>
      </c>
    </row>
    <row r="4016" spans="1:9" x14ac:dyDescent="0.25">
      <c r="A4016" s="7">
        <v>44005</v>
      </c>
      <c r="B4016">
        <v>2019</v>
      </c>
      <c r="C4016" t="s">
        <v>752</v>
      </c>
      <c r="D4016" t="s">
        <v>2178</v>
      </c>
      <c r="E4016" t="s">
        <v>2179</v>
      </c>
      <c r="F4016" s="1">
        <v>1.5</v>
      </c>
      <c r="G4016" t="s">
        <v>42</v>
      </c>
      <c r="H4016" t="s">
        <v>43</v>
      </c>
      <c r="I4016" t="s">
        <v>44</v>
      </c>
    </row>
    <row r="4017" spans="1:11" x14ac:dyDescent="0.25">
      <c r="A4017" s="7">
        <v>31109</v>
      </c>
      <c r="B4017">
        <v>2019</v>
      </c>
      <c r="C4017" t="s">
        <v>1013</v>
      </c>
      <c r="D4017" t="s">
        <v>1796</v>
      </c>
      <c r="E4017" t="s">
        <v>1797</v>
      </c>
      <c r="F4017" s="1">
        <v>1.2</v>
      </c>
      <c r="G4017" t="s">
        <v>42</v>
      </c>
      <c r="H4017" t="s">
        <v>43</v>
      </c>
      <c r="I4017" t="s">
        <v>44</v>
      </c>
    </row>
    <row r="4018" spans="1:11" x14ac:dyDescent="0.25">
      <c r="A4018" s="7">
        <v>36117</v>
      </c>
      <c r="B4018">
        <v>2019</v>
      </c>
      <c r="C4018" t="s">
        <v>116</v>
      </c>
      <c r="D4018" t="s">
        <v>421</v>
      </c>
      <c r="E4018" t="s">
        <v>2361</v>
      </c>
      <c r="F4018" s="1">
        <v>1.2</v>
      </c>
      <c r="G4018" t="s">
        <v>42</v>
      </c>
      <c r="H4018" t="s">
        <v>43</v>
      </c>
      <c r="I4018" t="s">
        <v>44</v>
      </c>
    </row>
    <row r="4019" spans="1:11" x14ac:dyDescent="0.25">
      <c r="A4019" s="7">
        <v>12085</v>
      </c>
      <c r="B4019">
        <v>2019</v>
      </c>
      <c r="C4019" t="s">
        <v>119</v>
      </c>
      <c r="D4019" t="s">
        <v>248</v>
      </c>
      <c r="E4019" t="s">
        <v>249</v>
      </c>
      <c r="F4019" s="1">
        <v>395.4</v>
      </c>
      <c r="G4019" t="s">
        <v>63</v>
      </c>
      <c r="H4019" t="s">
        <v>43</v>
      </c>
      <c r="I4019" t="s">
        <v>44</v>
      </c>
      <c r="J4019" t="s">
        <v>64</v>
      </c>
    </row>
    <row r="4020" spans="1:11" x14ac:dyDescent="0.25">
      <c r="A4020" s="7">
        <v>55011</v>
      </c>
      <c r="B4020">
        <v>2019</v>
      </c>
      <c r="C4020" t="s">
        <v>242</v>
      </c>
      <c r="D4020" t="s">
        <v>2503</v>
      </c>
      <c r="E4020" t="s">
        <v>3568</v>
      </c>
      <c r="F4020" s="1">
        <v>387</v>
      </c>
      <c r="G4020" t="s">
        <v>63</v>
      </c>
      <c r="H4020" t="s">
        <v>43</v>
      </c>
      <c r="I4020" t="s">
        <v>44</v>
      </c>
      <c r="J4020" t="s">
        <v>64</v>
      </c>
    </row>
    <row r="4021" spans="1:11" x14ac:dyDescent="0.25">
      <c r="A4021" s="7">
        <v>36087</v>
      </c>
      <c r="B4021">
        <v>2019</v>
      </c>
      <c r="C4021" t="s">
        <v>116</v>
      </c>
      <c r="D4021" t="s">
        <v>876</v>
      </c>
      <c r="E4021" t="s">
        <v>877</v>
      </c>
      <c r="F4021">
        <v>380.1</v>
      </c>
      <c r="G4021" t="s">
        <v>238</v>
      </c>
      <c r="H4021" t="s">
        <v>43</v>
      </c>
      <c r="I4021" t="s">
        <v>44</v>
      </c>
      <c r="J4021" t="s">
        <v>239</v>
      </c>
      <c r="K4021">
        <v>2007.5</v>
      </c>
    </row>
    <row r="4022" spans="1:11" x14ac:dyDescent="0.25">
      <c r="A4022" s="7">
        <v>51199</v>
      </c>
      <c r="B4022">
        <v>2019</v>
      </c>
      <c r="C4022" t="s">
        <v>355</v>
      </c>
      <c r="D4022" t="s">
        <v>389</v>
      </c>
      <c r="E4022" t="s">
        <v>3569</v>
      </c>
      <c r="F4022">
        <v>375</v>
      </c>
      <c r="G4022" t="s">
        <v>238</v>
      </c>
      <c r="H4022" t="s">
        <v>43</v>
      </c>
      <c r="I4022" t="s">
        <v>44</v>
      </c>
      <c r="J4022" t="s">
        <v>239</v>
      </c>
      <c r="K4022">
        <v>2019</v>
      </c>
    </row>
    <row r="4023" spans="1:11" x14ac:dyDescent="0.25">
      <c r="A4023" s="7">
        <v>37159</v>
      </c>
      <c r="B4023">
        <v>2019</v>
      </c>
      <c r="C4023" t="s">
        <v>168</v>
      </c>
      <c r="D4023" t="s">
        <v>439</v>
      </c>
      <c r="E4023" t="s">
        <v>440</v>
      </c>
      <c r="F4023">
        <v>370</v>
      </c>
      <c r="G4023" t="s">
        <v>238</v>
      </c>
      <c r="H4023" t="s">
        <v>43</v>
      </c>
      <c r="I4023" t="s">
        <v>44</v>
      </c>
      <c r="J4023" t="s">
        <v>239</v>
      </c>
      <c r="K4023">
        <v>2012</v>
      </c>
    </row>
    <row r="4024" spans="1:11" x14ac:dyDescent="0.25">
      <c r="A4024" s="7">
        <v>27037</v>
      </c>
      <c r="B4024">
        <v>2019</v>
      </c>
      <c r="C4024" t="s">
        <v>319</v>
      </c>
      <c r="D4024" t="s">
        <v>448</v>
      </c>
      <c r="E4024" t="s">
        <v>449</v>
      </c>
      <c r="F4024">
        <v>357.79999999999995</v>
      </c>
      <c r="G4024" t="s">
        <v>238</v>
      </c>
      <c r="H4024" t="s">
        <v>43</v>
      </c>
      <c r="I4024" t="s">
        <v>44</v>
      </c>
      <c r="J4024" t="s">
        <v>239</v>
      </c>
      <c r="K4024">
        <v>2010.6666666666667</v>
      </c>
    </row>
    <row r="4025" spans="1:11" x14ac:dyDescent="0.25">
      <c r="A4025" s="7">
        <v>31055</v>
      </c>
      <c r="B4025">
        <v>2019</v>
      </c>
      <c r="C4025" t="s">
        <v>1013</v>
      </c>
      <c r="D4025" t="s">
        <v>2165</v>
      </c>
      <c r="E4025" t="s">
        <v>2166</v>
      </c>
      <c r="F4025" s="1">
        <v>353.6</v>
      </c>
      <c r="G4025" t="s">
        <v>63</v>
      </c>
      <c r="H4025" t="s">
        <v>43</v>
      </c>
      <c r="I4025" t="s">
        <v>44</v>
      </c>
      <c r="J4025" t="s">
        <v>64</v>
      </c>
    </row>
    <row r="4026" spans="1:11" x14ac:dyDescent="0.25">
      <c r="A4026" s="7">
        <v>40079</v>
      </c>
      <c r="B4026">
        <v>2019</v>
      </c>
      <c r="C4026" t="s">
        <v>194</v>
      </c>
      <c r="D4026" t="s">
        <v>3570</v>
      </c>
      <c r="E4026" t="s">
        <v>1771</v>
      </c>
      <c r="F4026" s="1">
        <v>350</v>
      </c>
      <c r="G4026" t="s">
        <v>63</v>
      </c>
      <c r="H4026" t="s">
        <v>43</v>
      </c>
      <c r="I4026" t="s">
        <v>44</v>
      </c>
      <c r="J4026" t="s">
        <v>64</v>
      </c>
    </row>
    <row r="4027" spans="1:11" x14ac:dyDescent="0.25">
      <c r="A4027" s="7">
        <v>20025</v>
      </c>
      <c r="B4027">
        <v>2019</v>
      </c>
      <c r="C4027" t="s">
        <v>284</v>
      </c>
      <c r="D4027" t="s">
        <v>99</v>
      </c>
      <c r="E4027" t="s">
        <v>1053</v>
      </c>
      <c r="F4027" s="1">
        <v>1.5</v>
      </c>
      <c r="G4027" t="s">
        <v>71</v>
      </c>
      <c r="H4027" t="s">
        <v>43</v>
      </c>
      <c r="I4027" t="s">
        <v>44</v>
      </c>
      <c r="J4027" t="s">
        <v>72</v>
      </c>
    </row>
    <row r="4028" spans="1:11" x14ac:dyDescent="0.25">
      <c r="A4028" s="7">
        <v>42013</v>
      </c>
      <c r="B4028">
        <v>2019</v>
      </c>
      <c r="C4028" t="s">
        <v>26</v>
      </c>
      <c r="D4028" t="s">
        <v>2422</v>
      </c>
      <c r="E4028" t="s">
        <v>2423</v>
      </c>
      <c r="F4028" s="1">
        <v>1.5</v>
      </c>
      <c r="G4028" t="s">
        <v>71</v>
      </c>
      <c r="H4028" t="s">
        <v>43</v>
      </c>
      <c r="I4028" t="s">
        <v>44</v>
      </c>
      <c r="J4028" t="s">
        <v>72</v>
      </c>
    </row>
    <row r="4029" spans="1:11" x14ac:dyDescent="0.25">
      <c r="A4029" s="7">
        <v>6097</v>
      </c>
      <c r="B4029">
        <v>2019</v>
      </c>
      <c r="C4029" t="s">
        <v>39</v>
      </c>
      <c r="D4029" t="s">
        <v>2350</v>
      </c>
      <c r="E4029" t="s">
        <v>2351</v>
      </c>
      <c r="F4029" s="1">
        <v>1.4</v>
      </c>
      <c r="G4029" t="s">
        <v>71</v>
      </c>
      <c r="H4029" t="s">
        <v>43</v>
      </c>
      <c r="I4029" t="s">
        <v>44</v>
      </c>
      <c r="J4029" t="s">
        <v>72</v>
      </c>
    </row>
    <row r="4030" spans="1:11" x14ac:dyDescent="0.25">
      <c r="A4030" s="7">
        <v>42083</v>
      </c>
      <c r="B4030">
        <v>2019</v>
      </c>
      <c r="C4030" t="s">
        <v>26</v>
      </c>
      <c r="D4030" t="s">
        <v>3571</v>
      </c>
      <c r="E4030" t="s">
        <v>3572</v>
      </c>
      <c r="F4030" s="1">
        <v>11000</v>
      </c>
      <c r="G4030" t="s">
        <v>77</v>
      </c>
      <c r="H4030" t="s">
        <v>78</v>
      </c>
      <c r="I4030" t="s">
        <v>32</v>
      </c>
    </row>
    <row r="4031" spans="1:11" x14ac:dyDescent="0.25">
      <c r="A4031" s="7">
        <v>48099</v>
      </c>
      <c r="B4031">
        <v>2019</v>
      </c>
      <c r="C4031" t="s">
        <v>45</v>
      </c>
      <c r="D4031" t="s">
        <v>3566</v>
      </c>
      <c r="E4031" t="s">
        <v>3567</v>
      </c>
      <c r="F4031" s="1">
        <v>0</v>
      </c>
      <c r="G4031" t="s">
        <v>36</v>
      </c>
      <c r="H4031" t="s">
        <v>264</v>
      </c>
      <c r="I4031" t="s">
        <v>265</v>
      </c>
    </row>
    <row r="4032" spans="1:11" x14ac:dyDescent="0.25">
      <c r="A4032" s="7">
        <v>40057</v>
      </c>
      <c r="B4032">
        <v>2018</v>
      </c>
      <c r="C4032" t="s">
        <v>194</v>
      </c>
      <c r="D4032" t="s">
        <v>3564</v>
      </c>
      <c r="E4032" t="s">
        <v>3387</v>
      </c>
      <c r="F4032" s="1">
        <v>0</v>
      </c>
      <c r="G4032" t="s">
        <v>259</v>
      </c>
      <c r="H4032" t="s">
        <v>260</v>
      </c>
      <c r="I4032" t="s">
        <v>461</v>
      </c>
    </row>
    <row r="4033" spans="1:9" x14ac:dyDescent="0.25">
      <c r="A4033" s="7">
        <v>48111</v>
      </c>
      <c r="B4033">
        <v>2019</v>
      </c>
      <c r="C4033" t="s">
        <v>45</v>
      </c>
      <c r="D4033" t="s">
        <v>3573</v>
      </c>
      <c r="E4033" t="s">
        <v>3574</v>
      </c>
      <c r="F4033" s="1">
        <v>0</v>
      </c>
      <c r="G4033" t="s">
        <v>36</v>
      </c>
      <c r="H4033" t="s">
        <v>264</v>
      </c>
      <c r="I4033" t="s">
        <v>265</v>
      </c>
    </row>
    <row r="4034" spans="1:9" x14ac:dyDescent="0.25">
      <c r="A4034" s="7">
        <v>48113</v>
      </c>
      <c r="B4034">
        <v>2019</v>
      </c>
      <c r="C4034" t="s">
        <v>45</v>
      </c>
      <c r="D4034" t="s">
        <v>660</v>
      </c>
      <c r="E4034" t="s">
        <v>661</v>
      </c>
      <c r="F4034" s="1">
        <v>0</v>
      </c>
      <c r="G4034" t="s">
        <v>36</v>
      </c>
      <c r="H4034" t="s">
        <v>264</v>
      </c>
      <c r="I4034" t="s">
        <v>265</v>
      </c>
    </row>
    <row r="4035" spans="1:9" x14ac:dyDescent="0.25">
      <c r="A4035" s="7">
        <v>40089</v>
      </c>
      <c r="B4035">
        <v>2018</v>
      </c>
      <c r="C4035" t="s">
        <v>194</v>
      </c>
      <c r="D4035" t="s">
        <v>3455</v>
      </c>
      <c r="E4035" t="s">
        <v>3456</v>
      </c>
      <c r="F4035" s="1">
        <v>0</v>
      </c>
      <c r="G4035" t="s">
        <v>259</v>
      </c>
      <c r="H4035" t="s">
        <v>260</v>
      </c>
      <c r="I4035" t="s">
        <v>461</v>
      </c>
    </row>
    <row r="4036" spans="1:9" x14ac:dyDescent="0.25">
      <c r="A4036" s="7">
        <v>40115</v>
      </c>
      <c r="B4036">
        <v>2018</v>
      </c>
      <c r="C4036" t="s">
        <v>194</v>
      </c>
      <c r="D4036" t="s">
        <v>1106</v>
      </c>
      <c r="E4036" t="s">
        <v>3457</v>
      </c>
      <c r="F4036" s="1">
        <v>0</v>
      </c>
      <c r="G4036" t="s">
        <v>259</v>
      </c>
      <c r="H4036" t="s">
        <v>260</v>
      </c>
      <c r="I4036" t="s">
        <v>461</v>
      </c>
    </row>
    <row r="4037" spans="1:9" x14ac:dyDescent="0.25">
      <c r="A4037" s="7">
        <v>40141</v>
      </c>
      <c r="B4037">
        <v>2018</v>
      </c>
      <c r="C4037" t="s">
        <v>194</v>
      </c>
      <c r="D4037" t="s">
        <v>3565</v>
      </c>
      <c r="E4037" t="s">
        <v>2869</v>
      </c>
      <c r="F4037" s="1">
        <v>0</v>
      </c>
      <c r="G4037" t="s">
        <v>259</v>
      </c>
      <c r="H4037" t="s">
        <v>260</v>
      </c>
      <c r="I4037" t="s">
        <v>461</v>
      </c>
    </row>
    <row r="4038" spans="1:9" x14ac:dyDescent="0.25">
      <c r="A4038" s="7">
        <v>48011</v>
      </c>
      <c r="B4038">
        <v>2019</v>
      </c>
      <c r="C4038" t="s">
        <v>45</v>
      </c>
      <c r="D4038" t="s">
        <v>1088</v>
      </c>
      <c r="E4038" t="s">
        <v>3459</v>
      </c>
      <c r="F4038" s="1">
        <v>0</v>
      </c>
      <c r="G4038" t="s">
        <v>259</v>
      </c>
      <c r="H4038" t="s">
        <v>462</v>
      </c>
      <c r="I4038" t="s">
        <v>265</v>
      </c>
    </row>
    <row r="4039" spans="1:9" x14ac:dyDescent="0.25">
      <c r="A4039" s="7">
        <v>48027</v>
      </c>
      <c r="B4039">
        <v>2019</v>
      </c>
      <c r="C4039" t="s">
        <v>45</v>
      </c>
      <c r="D4039" t="s">
        <v>761</v>
      </c>
      <c r="E4039" t="s">
        <v>762</v>
      </c>
      <c r="F4039" s="1">
        <v>0</v>
      </c>
      <c r="G4039" t="s">
        <v>259</v>
      </c>
      <c r="H4039" t="s">
        <v>462</v>
      </c>
      <c r="I4039" t="s">
        <v>265</v>
      </c>
    </row>
    <row r="4040" spans="1:9" x14ac:dyDescent="0.25">
      <c r="A4040" s="7">
        <v>48031</v>
      </c>
      <c r="B4040">
        <v>2019</v>
      </c>
      <c r="C4040" t="s">
        <v>45</v>
      </c>
      <c r="D4040" t="s">
        <v>3460</v>
      </c>
      <c r="E4040" t="s">
        <v>3461</v>
      </c>
      <c r="F4040" s="1">
        <v>0</v>
      </c>
      <c r="G4040" t="s">
        <v>259</v>
      </c>
      <c r="H4040" t="s">
        <v>462</v>
      </c>
      <c r="I4040" t="s">
        <v>265</v>
      </c>
    </row>
    <row r="4041" spans="1:9" x14ac:dyDescent="0.25">
      <c r="A4041" s="7">
        <v>48035</v>
      </c>
      <c r="B4041">
        <v>2019</v>
      </c>
      <c r="C4041" t="s">
        <v>45</v>
      </c>
      <c r="D4041" t="s">
        <v>1385</v>
      </c>
      <c r="E4041" t="s">
        <v>1386</v>
      </c>
      <c r="F4041" s="1">
        <v>0</v>
      </c>
      <c r="G4041" t="s">
        <v>259</v>
      </c>
      <c r="H4041" t="s">
        <v>462</v>
      </c>
      <c r="I4041" t="s">
        <v>265</v>
      </c>
    </row>
    <row r="4042" spans="1:9" x14ac:dyDescent="0.25">
      <c r="A4042" s="7">
        <v>48129</v>
      </c>
      <c r="B4042">
        <v>2019</v>
      </c>
      <c r="C4042" t="s">
        <v>45</v>
      </c>
      <c r="D4042" t="s">
        <v>2231</v>
      </c>
      <c r="E4042" t="s">
        <v>2232</v>
      </c>
      <c r="F4042" s="1">
        <v>0</v>
      </c>
      <c r="G4042" t="s">
        <v>36</v>
      </c>
      <c r="H4042" t="s">
        <v>264</v>
      </c>
      <c r="I4042" t="s">
        <v>265</v>
      </c>
    </row>
    <row r="4043" spans="1:9" x14ac:dyDescent="0.25">
      <c r="A4043" s="7">
        <v>48037</v>
      </c>
      <c r="B4043">
        <v>2019</v>
      </c>
      <c r="C4043" t="s">
        <v>45</v>
      </c>
      <c r="D4043" t="s">
        <v>3218</v>
      </c>
      <c r="E4043" t="s">
        <v>3219</v>
      </c>
      <c r="F4043" s="1">
        <v>0</v>
      </c>
      <c r="G4043" t="s">
        <v>259</v>
      </c>
      <c r="H4043" t="s">
        <v>462</v>
      </c>
      <c r="I4043" t="s">
        <v>265</v>
      </c>
    </row>
    <row r="4044" spans="1:9" x14ac:dyDescent="0.25">
      <c r="A4044" s="7" t="e">
        <v>#N/A</v>
      </c>
      <c r="B4044">
        <v>2019</v>
      </c>
      <c r="C4044" t="s">
        <v>45</v>
      </c>
      <c r="D4044" t="s">
        <v>3462</v>
      </c>
      <c r="E4044" t="s">
        <v>3463</v>
      </c>
      <c r="F4044" s="1">
        <v>0</v>
      </c>
      <c r="G4044" t="s">
        <v>259</v>
      </c>
      <c r="H4044" t="s">
        <v>462</v>
      </c>
      <c r="I4044" t="s">
        <v>265</v>
      </c>
    </row>
    <row r="4045" spans="1:9" x14ac:dyDescent="0.25">
      <c r="A4045" s="7" t="e">
        <v>#N/A</v>
      </c>
      <c r="B4045">
        <v>2019</v>
      </c>
      <c r="C4045" t="s">
        <v>45</v>
      </c>
      <c r="D4045" t="s">
        <v>3464</v>
      </c>
      <c r="E4045" t="s">
        <v>3465</v>
      </c>
      <c r="F4045" s="1">
        <v>0</v>
      </c>
      <c r="G4045" t="s">
        <v>259</v>
      </c>
      <c r="H4045" t="s">
        <v>462</v>
      </c>
      <c r="I4045" t="s">
        <v>265</v>
      </c>
    </row>
    <row r="4046" spans="1:9" x14ac:dyDescent="0.25">
      <c r="A4046" s="7">
        <v>48043</v>
      </c>
      <c r="B4046">
        <v>2019</v>
      </c>
      <c r="C4046" t="s">
        <v>45</v>
      </c>
      <c r="D4046" t="s">
        <v>924</v>
      </c>
      <c r="E4046" t="s">
        <v>925</v>
      </c>
      <c r="F4046" s="1">
        <v>0</v>
      </c>
      <c r="G4046" t="s">
        <v>259</v>
      </c>
      <c r="H4046" t="s">
        <v>462</v>
      </c>
      <c r="I4046" t="s">
        <v>265</v>
      </c>
    </row>
    <row r="4047" spans="1:9" x14ac:dyDescent="0.25">
      <c r="A4047" s="7">
        <v>48045</v>
      </c>
      <c r="B4047">
        <v>2019</v>
      </c>
      <c r="C4047" t="s">
        <v>45</v>
      </c>
      <c r="D4047" t="s">
        <v>1174</v>
      </c>
      <c r="E4047" t="s">
        <v>1175</v>
      </c>
      <c r="F4047" s="1">
        <v>0</v>
      </c>
      <c r="G4047" t="s">
        <v>259</v>
      </c>
      <c r="H4047" t="s">
        <v>462</v>
      </c>
      <c r="I4047" t="s">
        <v>265</v>
      </c>
    </row>
    <row r="4048" spans="1:9" x14ac:dyDescent="0.25">
      <c r="A4048" s="7">
        <v>48075</v>
      </c>
      <c r="B4048">
        <v>2019</v>
      </c>
      <c r="C4048" t="s">
        <v>45</v>
      </c>
      <c r="D4048" t="s">
        <v>3382</v>
      </c>
      <c r="E4048" t="s">
        <v>3383</v>
      </c>
      <c r="F4048" s="1">
        <v>0</v>
      </c>
      <c r="G4048" t="s">
        <v>259</v>
      </c>
      <c r="H4048" t="s">
        <v>462</v>
      </c>
      <c r="I4048" t="s">
        <v>265</v>
      </c>
    </row>
    <row r="4049" spans="1:9" x14ac:dyDescent="0.25">
      <c r="A4049" s="7">
        <v>48099</v>
      </c>
      <c r="B4049">
        <v>2019</v>
      </c>
      <c r="C4049" t="s">
        <v>45</v>
      </c>
      <c r="D4049" t="s">
        <v>3566</v>
      </c>
      <c r="E4049" t="s">
        <v>3567</v>
      </c>
      <c r="F4049" s="1">
        <v>0</v>
      </c>
      <c r="G4049" t="s">
        <v>259</v>
      </c>
      <c r="H4049" t="s">
        <v>462</v>
      </c>
      <c r="I4049" t="s">
        <v>265</v>
      </c>
    </row>
    <row r="4050" spans="1:9" x14ac:dyDescent="0.25">
      <c r="A4050" s="7">
        <v>48139</v>
      </c>
      <c r="B4050">
        <v>2019</v>
      </c>
      <c r="C4050" t="s">
        <v>45</v>
      </c>
      <c r="D4050" t="s">
        <v>406</v>
      </c>
      <c r="E4050" t="s">
        <v>407</v>
      </c>
      <c r="F4050" s="1">
        <v>0</v>
      </c>
      <c r="G4050" t="s">
        <v>36</v>
      </c>
      <c r="H4050" t="s">
        <v>264</v>
      </c>
      <c r="I4050" t="s">
        <v>265</v>
      </c>
    </row>
    <row r="4051" spans="1:9" x14ac:dyDescent="0.25">
      <c r="A4051" s="7">
        <v>48147</v>
      </c>
      <c r="B4051">
        <v>2019</v>
      </c>
      <c r="C4051" t="s">
        <v>45</v>
      </c>
      <c r="D4051" t="s">
        <v>2312</v>
      </c>
      <c r="E4051" t="s">
        <v>2313</v>
      </c>
      <c r="F4051" s="1">
        <v>0</v>
      </c>
      <c r="G4051" t="s">
        <v>36</v>
      </c>
      <c r="H4051" t="s">
        <v>264</v>
      </c>
      <c r="I4051" t="s">
        <v>265</v>
      </c>
    </row>
    <row r="4052" spans="1:9" x14ac:dyDescent="0.25">
      <c r="A4052" s="7">
        <v>48153</v>
      </c>
      <c r="B4052">
        <v>2019</v>
      </c>
      <c r="C4052" t="s">
        <v>45</v>
      </c>
      <c r="D4052" t="s">
        <v>303</v>
      </c>
      <c r="E4052" t="s">
        <v>304</v>
      </c>
      <c r="F4052" s="1">
        <v>0</v>
      </c>
      <c r="G4052" t="s">
        <v>36</v>
      </c>
      <c r="H4052" t="s">
        <v>264</v>
      </c>
      <c r="I4052" t="s">
        <v>265</v>
      </c>
    </row>
    <row r="4053" spans="1:9" x14ac:dyDescent="0.25">
      <c r="A4053" s="7">
        <v>48209</v>
      </c>
      <c r="B4053">
        <v>2019</v>
      </c>
      <c r="C4053" t="s">
        <v>45</v>
      </c>
      <c r="D4053" t="s">
        <v>1232</v>
      </c>
      <c r="E4053" t="s">
        <v>1233</v>
      </c>
      <c r="F4053" s="1">
        <v>0</v>
      </c>
      <c r="G4053" t="s">
        <v>36</v>
      </c>
      <c r="H4053" t="s">
        <v>264</v>
      </c>
      <c r="I4053" t="s">
        <v>265</v>
      </c>
    </row>
    <row r="4054" spans="1:9" x14ac:dyDescent="0.25">
      <c r="A4054" s="7">
        <v>48111</v>
      </c>
      <c r="B4054">
        <v>2019</v>
      </c>
      <c r="C4054" t="s">
        <v>45</v>
      </c>
      <c r="D4054" t="s">
        <v>3573</v>
      </c>
      <c r="E4054" t="s">
        <v>3574</v>
      </c>
      <c r="F4054" s="1">
        <v>0</v>
      </c>
      <c r="G4054" t="s">
        <v>259</v>
      </c>
      <c r="H4054" t="s">
        <v>462</v>
      </c>
      <c r="I4054" t="s">
        <v>265</v>
      </c>
    </row>
    <row r="4055" spans="1:9" x14ac:dyDescent="0.25">
      <c r="A4055" s="7" t="e">
        <v>#N/A</v>
      </c>
      <c r="B4055">
        <v>2019</v>
      </c>
      <c r="C4055" t="s">
        <v>45</v>
      </c>
      <c r="D4055" t="s">
        <v>2951</v>
      </c>
      <c r="E4055" t="s">
        <v>2952</v>
      </c>
      <c r="F4055" s="1">
        <v>0</v>
      </c>
      <c r="G4055" t="s">
        <v>36</v>
      </c>
      <c r="H4055" t="s">
        <v>264</v>
      </c>
      <c r="I4055" t="s">
        <v>265</v>
      </c>
    </row>
    <row r="4056" spans="1:9" x14ac:dyDescent="0.25">
      <c r="A4056" s="7" t="e">
        <v>#N/A</v>
      </c>
      <c r="B4056">
        <v>2019</v>
      </c>
      <c r="C4056" t="s">
        <v>45</v>
      </c>
      <c r="D4056" t="s">
        <v>3575</v>
      </c>
      <c r="E4056" t="s">
        <v>3576</v>
      </c>
      <c r="F4056" s="1">
        <v>0</v>
      </c>
      <c r="G4056" t="s">
        <v>36</v>
      </c>
      <c r="H4056" t="s">
        <v>264</v>
      </c>
      <c r="I4056" t="s">
        <v>265</v>
      </c>
    </row>
    <row r="4057" spans="1:9" x14ac:dyDescent="0.25">
      <c r="A4057" s="7">
        <v>48217</v>
      </c>
      <c r="B4057">
        <v>2019</v>
      </c>
      <c r="C4057" t="s">
        <v>45</v>
      </c>
      <c r="D4057" t="s">
        <v>1870</v>
      </c>
      <c r="E4057" t="s">
        <v>1871</v>
      </c>
      <c r="F4057" s="1">
        <v>0</v>
      </c>
      <c r="G4057" t="s">
        <v>36</v>
      </c>
      <c r="H4057" t="s">
        <v>264</v>
      </c>
      <c r="I4057" t="s">
        <v>265</v>
      </c>
    </row>
    <row r="4058" spans="1:9" x14ac:dyDescent="0.25">
      <c r="A4058" s="7">
        <v>48221</v>
      </c>
      <c r="B4058">
        <v>2019</v>
      </c>
      <c r="C4058" t="s">
        <v>45</v>
      </c>
      <c r="D4058" t="s">
        <v>255</v>
      </c>
      <c r="E4058" t="s">
        <v>256</v>
      </c>
      <c r="F4058" s="1">
        <v>0</v>
      </c>
      <c r="G4058" t="s">
        <v>36</v>
      </c>
      <c r="H4058" t="s">
        <v>264</v>
      </c>
      <c r="I4058" t="s">
        <v>265</v>
      </c>
    </row>
    <row r="4059" spans="1:9" x14ac:dyDescent="0.25">
      <c r="A4059" s="7">
        <v>48229</v>
      </c>
      <c r="B4059">
        <v>2019</v>
      </c>
      <c r="C4059" t="s">
        <v>45</v>
      </c>
      <c r="D4059" t="s">
        <v>3577</v>
      </c>
      <c r="E4059" t="s">
        <v>3578</v>
      </c>
      <c r="F4059" s="1">
        <v>0</v>
      </c>
      <c r="G4059" t="s">
        <v>36</v>
      </c>
      <c r="H4059" t="s">
        <v>264</v>
      </c>
      <c r="I4059" t="s">
        <v>265</v>
      </c>
    </row>
    <row r="4060" spans="1:9" x14ac:dyDescent="0.25">
      <c r="A4060" s="7">
        <v>48145</v>
      </c>
      <c r="B4060">
        <v>2019</v>
      </c>
      <c r="C4060" t="s">
        <v>45</v>
      </c>
      <c r="D4060" t="s">
        <v>3394</v>
      </c>
      <c r="E4060" t="s">
        <v>3395</v>
      </c>
      <c r="F4060" s="1">
        <v>0</v>
      </c>
      <c r="G4060" t="s">
        <v>259</v>
      </c>
      <c r="H4060" t="s">
        <v>462</v>
      </c>
      <c r="I4060" t="s">
        <v>265</v>
      </c>
    </row>
    <row r="4061" spans="1:9" x14ac:dyDescent="0.25">
      <c r="A4061" s="7">
        <v>48243</v>
      </c>
      <c r="B4061">
        <v>2019</v>
      </c>
      <c r="C4061" t="s">
        <v>45</v>
      </c>
      <c r="D4061" t="s">
        <v>604</v>
      </c>
      <c r="E4061" t="s">
        <v>3579</v>
      </c>
      <c r="F4061" s="1">
        <v>0</v>
      </c>
      <c r="G4061" t="s">
        <v>36</v>
      </c>
      <c r="H4061" t="s">
        <v>264</v>
      </c>
      <c r="I4061" t="s">
        <v>265</v>
      </c>
    </row>
    <row r="4062" spans="1:9" x14ac:dyDescent="0.25">
      <c r="A4062" s="7">
        <v>48147</v>
      </c>
      <c r="B4062">
        <v>2019</v>
      </c>
      <c r="C4062" t="s">
        <v>45</v>
      </c>
      <c r="D4062" t="s">
        <v>2312</v>
      </c>
      <c r="E4062" t="s">
        <v>2313</v>
      </c>
      <c r="F4062" s="1">
        <v>0</v>
      </c>
      <c r="G4062" t="s">
        <v>259</v>
      </c>
      <c r="H4062" t="s">
        <v>462</v>
      </c>
      <c r="I4062" t="s">
        <v>265</v>
      </c>
    </row>
    <row r="4063" spans="1:9" x14ac:dyDescent="0.25">
      <c r="A4063" s="7">
        <v>48251</v>
      </c>
      <c r="B4063">
        <v>2019</v>
      </c>
      <c r="C4063" t="s">
        <v>45</v>
      </c>
      <c r="D4063" t="s">
        <v>682</v>
      </c>
      <c r="E4063" t="s">
        <v>683</v>
      </c>
      <c r="F4063" s="1">
        <v>0</v>
      </c>
      <c r="G4063" t="s">
        <v>36</v>
      </c>
      <c r="H4063" t="s">
        <v>264</v>
      </c>
      <c r="I4063" t="s">
        <v>265</v>
      </c>
    </row>
    <row r="4064" spans="1:9" x14ac:dyDescent="0.25">
      <c r="A4064" s="7">
        <v>48265</v>
      </c>
      <c r="B4064">
        <v>2019</v>
      </c>
      <c r="C4064" t="s">
        <v>45</v>
      </c>
      <c r="D4064" t="s">
        <v>3580</v>
      </c>
      <c r="E4064" t="s">
        <v>3581</v>
      </c>
      <c r="F4064" s="1">
        <v>0</v>
      </c>
      <c r="G4064" t="s">
        <v>36</v>
      </c>
      <c r="H4064" t="s">
        <v>264</v>
      </c>
      <c r="I4064" t="s">
        <v>265</v>
      </c>
    </row>
    <row r="4065" spans="1:9" x14ac:dyDescent="0.25">
      <c r="A4065" s="7">
        <v>48153</v>
      </c>
      <c r="B4065">
        <v>2019</v>
      </c>
      <c r="C4065" t="s">
        <v>45</v>
      </c>
      <c r="D4065" t="s">
        <v>303</v>
      </c>
      <c r="E4065" t="s">
        <v>304</v>
      </c>
      <c r="F4065" s="1">
        <v>0</v>
      </c>
      <c r="G4065" t="s">
        <v>259</v>
      </c>
      <c r="H4065" t="s">
        <v>462</v>
      </c>
      <c r="I4065" t="s">
        <v>265</v>
      </c>
    </row>
    <row r="4066" spans="1:9" x14ac:dyDescent="0.25">
      <c r="A4066" s="7">
        <v>48187</v>
      </c>
      <c r="B4066">
        <v>2019</v>
      </c>
      <c r="C4066" t="s">
        <v>45</v>
      </c>
      <c r="D4066" t="s">
        <v>427</v>
      </c>
      <c r="E4066" t="s">
        <v>428</v>
      </c>
      <c r="F4066" s="1">
        <v>0</v>
      </c>
      <c r="G4066" t="s">
        <v>259</v>
      </c>
      <c r="H4066" t="s">
        <v>462</v>
      </c>
      <c r="I4066" t="s">
        <v>265</v>
      </c>
    </row>
    <row r="4067" spans="1:9" x14ac:dyDescent="0.25">
      <c r="A4067" s="7">
        <v>48209</v>
      </c>
      <c r="B4067">
        <v>2019</v>
      </c>
      <c r="C4067" t="s">
        <v>45</v>
      </c>
      <c r="D4067" t="s">
        <v>1232</v>
      </c>
      <c r="E4067" t="s">
        <v>1233</v>
      </c>
      <c r="F4067" s="1">
        <v>0</v>
      </c>
      <c r="G4067" t="s">
        <v>259</v>
      </c>
      <c r="H4067" t="s">
        <v>462</v>
      </c>
      <c r="I4067" t="s">
        <v>265</v>
      </c>
    </row>
    <row r="4068" spans="1:9" x14ac:dyDescent="0.25">
      <c r="A4068" s="7" t="e">
        <v>#N/A</v>
      </c>
      <c r="B4068">
        <v>2019</v>
      </c>
      <c r="C4068" t="s">
        <v>45</v>
      </c>
      <c r="D4068" t="s">
        <v>3575</v>
      </c>
      <c r="E4068" t="s">
        <v>3576</v>
      </c>
      <c r="F4068" s="1">
        <v>0</v>
      </c>
      <c r="G4068" t="s">
        <v>259</v>
      </c>
      <c r="H4068" t="s">
        <v>462</v>
      </c>
      <c r="I4068" t="s">
        <v>265</v>
      </c>
    </row>
    <row r="4069" spans="1:9" x14ac:dyDescent="0.25">
      <c r="A4069" s="7">
        <v>48229</v>
      </c>
      <c r="B4069">
        <v>2019</v>
      </c>
      <c r="C4069" t="s">
        <v>45</v>
      </c>
      <c r="D4069" t="s">
        <v>3577</v>
      </c>
      <c r="E4069" t="s">
        <v>3578</v>
      </c>
      <c r="F4069" s="1">
        <v>0</v>
      </c>
      <c r="G4069" t="s">
        <v>259</v>
      </c>
      <c r="H4069" t="s">
        <v>462</v>
      </c>
      <c r="I4069" t="s">
        <v>265</v>
      </c>
    </row>
    <row r="4070" spans="1:9" x14ac:dyDescent="0.25">
      <c r="A4070" s="7">
        <v>48271</v>
      </c>
      <c r="B4070">
        <v>2019</v>
      </c>
      <c r="C4070" t="s">
        <v>45</v>
      </c>
      <c r="D4070" t="s">
        <v>1073</v>
      </c>
      <c r="E4070" t="s">
        <v>1074</v>
      </c>
      <c r="F4070" s="1">
        <v>0</v>
      </c>
      <c r="G4070" t="s">
        <v>36</v>
      </c>
      <c r="H4070" t="s">
        <v>264</v>
      </c>
      <c r="I4070" t="s">
        <v>265</v>
      </c>
    </row>
    <row r="4071" spans="1:9" x14ac:dyDescent="0.25">
      <c r="A4071" s="7">
        <v>48281</v>
      </c>
      <c r="B4071">
        <v>2019</v>
      </c>
      <c r="C4071" t="s">
        <v>45</v>
      </c>
      <c r="D4071" t="s">
        <v>3582</v>
      </c>
      <c r="E4071" t="s">
        <v>3583</v>
      </c>
      <c r="F4071" s="1">
        <v>0</v>
      </c>
      <c r="G4071" t="s">
        <v>36</v>
      </c>
      <c r="H4071" t="s">
        <v>264</v>
      </c>
      <c r="I4071" t="s">
        <v>265</v>
      </c>
    </row>
    <row r="4072" spans="1:9" x14ac:dyDescent="0.25">
      <c r="A4072" s="7" t="e">
        <v>#N/A</v>
      </c>
      <c r="B4072">
        <v>2019</v>
      </c>
      <c r="C4072" t="s">
        <v>45</v>
      </c>
      <c r="D4072" t="s">
        <v>3584</v>
      </c>
      <c r="E4072" t="s">
        <v>3585</v>
      </c>
      <c r="F4072" s="1">
        <v>0</v>
      </c>
      <c r="G4072" t="s">
        <v>36</v>
      </c>
      <c r="H4072" t="s">
        <v>264</v>
      </c>
      <c r="I4072" t="s">
        <v>265</v>
      </c>
    </row>
    <row r="4073" spans="1:9" x14ac:dyDescent="0.25">
      <c r="A4073" s="7">
        <v>48333</v>
      </c>
      <c r="B4073">
        <v>2019</v>
      </c>
      <c r="C4073" t="s">
        <v>45</v>
      </c>
      <c r="D4073" t="s">
        <v>1176</v>
      </c>
      <c r="E4073" t="s">
        <v>1177</v>
      </c>
      <c r="F4073" s="1">
        <v>0</v>
      </c>
      <c r="G4073" t="s">
        <v>36</v>
      </c>
      <c r="H4073" t="s">
        <v>264</v>
      </c>
      <c r="I4073" t="s">
        <v>265</v>
      </c>
    </row>
    <row r="4074" spans="1:9" x14ac:dyDescent="0.25">
      <c r="A4074" s="7" t="e">
        <v>#N/A</v>
      </c>
      <c r="B4074">
        <v>2019</v>
      </c>
      <c r="C4074" t="s">
        <v>45</v>
      </c>
      <c r="D4074" t="s">
        <v>3069</v>
      </c>
      <c r="E4074" t="s">
        <v>3070</v>
      </c>
      <c r="F4074" s="1">
        <v>0</v>
      </c>
      <c r="G4074" t="s">
        <v>36</v>
      </c>
      <c r="H4074" t="s">
        <v>264</v>
      </c>
      <c r="I4074" t="s">
        <v>265</v>
      </c>
    </row>
    <row r="4075" spans="1:9" x14ac:dyDescent="0.25">
      <c r="A4075" s="7">
        <v>48377</v>
      </c>
      <c r="B4075">
        <v>2019</v>
      </c>
      <c r="C4075" t="s">
        <v>45</v>
      </c>
      <c r="D4075" t="s">
        <v>2314</v>
      </c>
      <c r="E4075" t="s">
        <v>2315</v>
      </c>
      <c r="F4075" s="1">
        <v>0</v>
      </c>
      <c r="G4075" t="s">
        <v>36</v>
      </c>
      <c r="H4075" t="s">
        <v>264</v>
      </c>
      <c r="I4075" t="s">
        <v>265</v>
      </c>
    </row>
    <row r="4076" spans="1:9" x14ac:dyDescent="0.25">
      <c r="A4076" s="7">
        <v>48379</v>
      </c>
      <c r="B4076">
        <v>2019</v>
      </c>
      <c r="C4076" t="s">
        <v>45</v>
      </c>
      <c r="D4076" t="s">
        <v>3586</v>
      </c>
      <c r="E4076" t="s">
        <v>3587</v>
      </c>
      <c r="F4076" s="1">
        <v>0</v>
      </c>
      <c r="G4076" t="s">
        <v>36</v>
      </c>
      <c r="H4076" t="s">
        <v>264</v>
      </c>
      <c r="I4076" t="s">
        <v>265</v>
      </c>
    </row>
    <row r="4077" spans="1:9" x14ac:dyDescent="0.25">
      <c r="A4077" s="7">
        <v>48425</v>
      </c>
      <c r="B4077">
        <v>2019</v>
      </c>
      <c r="C4077" t="s">
        <v>45</v>
      </c>
      <c r="D4077" t="s">
        <v>2760</v>
      </c>
      <c r="E4077" t="s">
        <v>2761</v>
      </c>
      <c r="F4077" s="1">
        <v>0</v>
      </c>
      <c r="G4077" t="s">
        <v>36</v>
      </c>
      <c r="H4077" t="s">
        <v>264</v>
      </c>
      <c r="I4077" t="s">
        <v>265</v>
      </c>
    </row>
    <row r="4078" spans="1:9" x14ac:dyDescent="0.25">
      <c r="A4078" s="7">
        <v>48437</v>
      </c>
      <c r="B4078">
        <v>2019</v>
      </c>
      <c r="C4078" t="s">
        <v>45</v>
      </c>
      <c r="D4078" t="s">
        <v>3588</v>
      </c>
      <c r="E4078" t="s">
        <v>3589</v>
      </c>
      <c r="F4078" s="1">
        <v>0</v>
      </c>
      <c r="G4078" t="s">
        <v>36</v>
      </c>
      <c r="H4078" t="s">
        <v>264</v>
      </c>
      <c r="I4078" t="s">
        <v>265</v>
      </c>
    </row>
    <row r="4079" spans="1:9" x14ac:dyDescent="0.25">
      <c r="A4079" s="7">
        <v>48439</v>
      </c>
      <c r="B4079">
        <v>2019</v>
      </c>
      <c r="C4079" t="s">
        <v>45</v>
      </c>
      <c r="D4079" t="s">
        <v>493</v>
      </c>
      <c r="E4079" t="s">
        <v>494</v>
      </c>
      <c r="F4079" s="1">
        <v>0</v>
      </c>
      <c r="G4079" t="s">
        <v>36</v>
      </c>
      <c r="H4079" t="s">
        <v>264</v>
      </c>
      <c r="I4079" t="s">
        <v>265</v>
      </c>
    </row>
    <row r="4080" spans="1:9" x14ac:dyDescent="0.25">
      <c r="A4080" s="7">
        <v>48463</v>
      </c>
      <c r="B4080">
        <v>2019</v>
      </c>
      <c r="C4080" t="s">
        <v>45</v>
      </c>
      <c r="D4080" t="s">
        <v>624</v>
      </c>
      <c r="E4080" t="s">
        <v>625</v>
      </c>
      <c r="F4080" s="1">
        <v>0</v>
      </c>
      <c r="G4080" t="s">
        <v>36</v>
      </c>
      <c r="H4080" t="s">
        <v>264</v>
      </c>
      <c r="I4080" t="s">
        <v>265</v>
      </c>
    </row>
    <row r="4081" spans="1:9" x14ac:dyDescent="0.25">
      <c r="A4081" s="7">
        <v>49001</v>
      </c>
      <c r="B4081">
        <v>2019</v>
      </c>
      <c r="C4081" t="s">
        <v>165</v>
      </c>
      <c r="D4081" t="s">
        <v>231</v>
      </c>
      <c r="E4081" t="s">
        <v>232</v>
      </c>
      <c r="F4081" s="1">
        <v>0</v>
      </c>
      <c r="G4081" t="s">
        <v>36</v>
      </c>
      <c r="H4081" t="s">
        <v>264</v>
      </c>
      <c r="I4081" t="s">
        <v>538</v>
      </c>
    </row>
    <row r="4082" spans="1:9" x14ac:dyDescent="0.25">
      <c r="A4082" s="7">
        <v>49003</v>
      </c>
      <c r="B4082">
        <v>2019</v>
      </c>
      <c r="C4082" t="s">
        <v>165</v>
      </c>
      <c r="D4082" t="s">
        <v>3590</v>
      </c>
      <c r="E4082" t="s">
        <v>3591</v>
      </c>
      <c r="F4082" s="1">
        <v>0</v>
      </c>
      <c r="G4082" t="s">
        <v>36</v>
      </c>
      <c r="H4082" t="s">
        <v>264</v>
      </c>
      <c r="I4082" t="s">
        <v>538</v>
      </c>
    </row>
    <row r="4083" spans="1:9" x14ac:dyDescent="0.25">
      <c r="A4083" s="7">
        <v>48231</v>
      </c>
      <c r="B4083">
        <v>2019</v>
      </c>
      <c r="C4083" t="s">
        <v>45</v>
      </c>
      <c r="D4083" t="s">
        <v>1931</v>
      </c>
      <c r="E4083" t="s">
        <v>1932</v>
      </c>
      <c r="F4083" s="1">
        <v>0</v>
      </c>
      <c r="G4083" t="s">
        <v>259</v>
      </c>
      <c r="H4083" t="s">
        <v>462</v>
      </c>
      <c r="I4083" t="s">
        <v>265</v>
      </c>
    </row>
    <row r="4084" spans="1:9" x14ac:dyDescent="0.25">
      <c r="A4084" s="7">
        <v>49005</v>
      </c>
      <c r="B4084">
        <v>2019</v>
      </c>
      <c r="C4084" t="s">
        <v>165</v>
      </c>
      <c r="D4084" t="s">
        <v>3129</v>
      </c>
      <c r="E4084" t="s">
        <v>3130</v>
      </c>
      <c r="F4084" s="1">
        <v>0</v>
      </c>
      <c r="G4084" t="s">
        <v>36</v>
      </c>
      <c r="H4084" t="s">
        <v>264</v>
      </c>
      <c r="I4084" t="s">
        <v>538</v>
      </c>
    </row>
    <row r="4085" spans="1:9" x14ac:dyDescent="0.25">
      <c r="A4085" s="7">
        <v>49011</v>
      </c>
      <c r="B4085">
        <v>2019</v>
      </c>
      <c r="C4085" t="s">
        <v>165</v>
      </c>
      <c r="D4085" t="s">
        <v>2217</v>
      </c>
      <c r="E4085" t="s">
        <v>2218</v>
      </c>
      <c r="F4085" s="1">
        <v>0</v>
      </c>
      <c r="G4085" t="s">
        <v>36</v>
      </c>
      <c r="H4085" t="s">
        <v>264</v>
      </c>
      <c r="I4085" t="s">
        <v>538</v>
      </c>
    </row>
    <row r="4086" spans="1:9" x14ac:dyDescent="0.25">
      <c r="A4086" s="7">
        <v>49021</v>
      </c>
      <c r="B4086">
        <v>2019</v>
      </c>
      <c r="C4086" t="s">
        <v>165</v>
      </c>
      <c r="D4086" t="s">
        <v>166</v>
      </c>
      <c r="E4086" t="s">
        <v>167</v>
      </c>
      <c r="F4086" s="1">
        <v>0</v>
      </c>
      <c r="G4086" t="s">
        <v>36</v>
      </c>
      <c r="H4086" t="s">
        <v>264</v>
      </c>
      <c r="I4086" t="s">
        <v>538</v>
      </c>
    </row>
    <row r="4087" spans="1:9" x14ac:dyDescent="0.25">
      <c r="A4087" s="7">
        <v>49023</v>
      </c>
      <c r="B4087">
        <v>2019</v>
      </c>
      <c r="C4087" t="s">
        <v>165</v>
      </c>
      <c r="D4087" t="s">
        <v>1504</v>
      </c>
      <c r="E4087" t="s">
        <v>1505</v>
      </c>
      <c r="F4087" s="1">
        <v>0</v>
      </c>
      <c r="G4087" t="s">
        <v>36</v>
      </c>
      <c r="H4087" t="s">
        <v>264</v>
      </c>
      <c r="I4087" t="s">
        <v>538</v>
      </c>
    </row>
    <row r="4088" spans="1:9" x14ac:dyDescent="0.25">
      <c r="A4088" s="7">
        <v>49025</v>
      </c>
      <c r="B4088">
        <v>2019</v>
      </c>
      <c r="C4088" t="s">
        <v>165</v>
      </c>
      <c r="D4088" t="s">
        <v>1230</v>
      </c>
      <c r="E4088" t="s">
        <v>3428</v>
      </c>
      <c r="F4088" s="1">
        <v>0</v>
      </c>
      <c r="G4088" t="s">
        <v>36</v>
      </c>
      <c r="H4088" t="s">
        <v>264</v>
      </c>
      <c r="I4088" t="s">
        <v>538</v>
      </c>
    </row>
    <row r="4089" spans="1:9" x14ac:dyDescent="0.25">
      <c r="A4089" s="7">
        <v>49027</v>
      </c>
      <c r="B4089">
        <v>2019</v>
      </c>
      <c r="C4089" t="s">
        <v>165</v>
      </c>
      <c r="D4089" t="s">
        <v>600</v>
      </c>
      <c r="E4089" t="s">
        <v>601</v>
      </c>
      <c r="F4089" s="1">
        <v>0</v>
      </c>
      <c r="G4089" t="s">
        <v>36</v>
      </c>
      <c r="H4089" t="s">
        <v>264</v>
      </c>
      <c r="I4089" t="s">
        <v>538</v>
      </c>
    </row>
    <row r="4090" spans="1:9" x14ac:dyDescent="0.25">
      <c r="A4090" s="7">
        <v>48243</v>
      </c>
      <c r="B4090">
        <v>2019</v>
      </c>
      <c r="C4090" t="s">
        <v>45</v>
      </c>
      <c r="D4090" t="s">
        <v>604</v>
      </c>
      <c r="E4090" t="s">
        <v>3579</v>
      </c>
      <c r="F4090" s="1">
        <v>0</v>
      </c>
      <c r="G4090" t="s">
        <v>259</v>
      </c>
      <c r="H4090" t="s">
        <v>462</v>
      </c>
      <c r="I4090" t="s">
        <v>265</v>
      </c>
    </row>
    <row r="4091" spans="1:9" x14ac:dyDescent="0.25">
      <c r="A4091" s="7">
        <v>48265</v>
      </c>
      <c r="B4091">
        <v>2019</v>
      </c>
      <c r="C4091" t="s">
        <v>45</v>
      </c>
      <c r="D4091" t="s">
        <v>3580</v>
      </c>
      <c r="E4091" t="s">
        <v>3581</v>
      </c>
      <c r="F4091" s="1">
        <v>0</v>
      </c>
      <c r="G4091" t="s">
        <v>259</v>
      </c>
      <c r="H4091" t="s">
        <v>462</v>
      </c>
      <c r="I4091" t="s">
        <v>265</v>
      </c>
    </row>
    <row r="4092" spans="1:9" x14ac:dyDescent="0.25">
      <c r="A4092" s="7">
        <v>48267</v>
      </c>
      <c r="B4092">
        <v>2019</v>
      </c>
      <c r="C4092" t="s">
        <v>45</v>
      </c>
      <c r="D4092" t="s">
        <v>3398</v>
      </c>
      <c r="E4092" t="s">
        <v>3399</v>
      </c>
      <c r="F4092" s="1">
        <v>0</v>
      </c>
      <c r="G4092" t="s">
        <v>259</v>
      </c>
      <c r="H4092" t="s">
        <v>462</v>
      </c>
      <c r="I4092" t="s">
        <v>265</v>
      </c>
    </row>
    <row r="4093" spans="1:9" x14ac:dyDescent="0.25">
      <c r="A4093" s="7">
        <v>48271</v>
      </c>
      <c r="B4093">
        <v>2019</v>
      </c>
      <c r="C4093" t="s">
        <v>45</v>
      </c>
      <c r="D4093" t="s">
        <v>1073</v>
      </c>
      <c r="E4093" t="s">
        <v>1074</v>
      </c>
      <c r="F4093" s="1">
        <v>0</v>
      </c>
      <c r="G4093" t="s">
        <v>259</v>
      </c>
      <c r="H4093" t="s">
        <v>462</v>
      </c>
      <c r="I4093" t="s">
        <v>265</v>
      </c>
    </row>
    <row r="4094" spans="1:9" x14ac:dyDescent="0.25">
      <c r="A4094" s="7">
        <v>49029</v>
      </c>
      <c r="B4094">
        <v>2019</v>
      </c>
      <c r="C4094" t="s">
        <v>165</v>
      </c>
      <c r="D4094" t="s">
        <v>297</v>
      </c>
      <c r="E4094" t="s">
        <v>3592</v>
      </c>
      <c r="F4094" s="1">
        <v>0</v>
      </c>
      <c r="G4094" t="s">
        <v>36</v>
      </c>
      <c r="H4094" t="s">
        <v>264</v>
      </c>
      <c r="I4094" t="s">
        <v>538</v>
      </c>
    </row>
    <row r="4095" spans="1:9" x14ac:dyDescent="0.25">
      <c r="A4095" s="7">
        <v>49031</v>
      </c>
      <c r="B4095">
        <v>2019</v>
      </c>
      <c r="C4095" t="s">
        <v>165</v>
      </c>
      <c r="D4095" t="s">
        <v>3593</v>
      </c>
      <c r="E4095" t="s">
        <v>3594</v>
      </c>
      <c r="F4095" s="1">
        <v>0</v>
      </c>
      <c r="G4095" t="s">
        <v>36</v>
      </c>
      <c r="H4095" t="s">
        <v>264</v>
      </c>
      <c r="I4095" t="s">
        <v>538</v>
      </c>
    </row>
    <row r="4096" spans="1:9" x14ac:dyDescent="0.25">
      <c r="A4096" s="7">
        <v>49033</v>
      </c>
      <c r="B4096">
        <v>2019</v>
      </c>
      <c r="C4096" t="s">
        <v>165</v>
      </c>
      <c r="D4096" t="s">
        <v>892</v>
      </c>
      <c r="E4096" t="s">
        <v>893</v>
      </c>
      <c r="F4096" s="1">
        <v>0</v>
      </c>
      <c r="G4096" t="s">
        <v>36</v>
      </c>
      <c r="H4096" t="s">
        <v>264</v>
      </c>
      <c r="I4096" t="s">
        <v>538</v>
      </c>
    </row>
    <row r="4097" spans="1:9" x14ac:dyDescent="0.25">
      <c r="A4097" s="7">
        <v>49035</v>
      </c>
      <c r="B4097">
        <v>2019</v>
      </c>
      <c r="C4097" t="s">
        <v>165</v>
      </c>
      <c r="D4097" t="s">
        <v>1387</v>
      </c>
      <c r="E4097" t="s">
        <v>1388</v>
      </c>
      <c r="F4097" s="1">
        <v>0</v>
      </c>
      <c r="G4097" t="s">
        <v>36</v>
      </c>
      <c r="H4097" t="s">
        <v>264</v>
      </c>
      <c r="I4097" t="s">
        <v>538</v>
      </c>
    </row>
    <row r="4098" spans="1:9" x14ac:dyDescent="0.25">
      <c r="A4098" s="7">
        <v>49045</v>
      </c>
      <c r="B4098">
        <v>2019</v>
      </c>
      <c r="C4098" t="s">
        <v>165</v>
      </c>
      <c r="D4098" t="s">
        <v>2897</v>
      </c>
      <c r="E4098" t="s">
        <v>2898</v>
      </c>
      <c r="F4098" s="1">
        <v>0</v>
      </c>
      <c r="G4098" t="s">
        <v>36</v>
      </c>
      <c r="H4098" t="s">
        <v>264</v>
      </c>
      <c r="I4098" t="s">
        <v>538</v>
      </c>
    </row>
    <row r="4099" spans="1:9" x14ac:dyDescent="0.25">
      <c r="A4099" s="7">
        <v>49047</v>
      </c>
      <c r="B4099">
        <v>2019</v>
      </c>
      <c r="C4099" t="s">
        <v>165</v>
      </c>
      <c r="D4099" t="s">
        <v>675</v>
      </c>
      <c r="E4099" t="s">
        <v>676</v>
      </c>
      <c r="F4099" s="1">
        <v>0</v>
      </c>
      <c r="G4099" t="s">
        <v>36</v>
      </c>
      <c r="H4099" t="s">
        <v>264</v>
      </c>
      <c r="I4099" t="s">
        <v>538</v>
      </c>
    </row>
    <row r="4100" spans="1:9" x14ac:dyDescent="0.25">
      <c r="A4100" s="7">
        <v>49049</v>
      </c>
      <c r="B4100">
        <v>2019</v>
      </c>
      <c r="C4100" t="s">
        <v>165</v>
      </c>
      <c r="D4100" t="s">
        <v>763</v>
      </c>
      <c r="E4100" t="s">
        <v>764</v>
      </c>
      <c r="F4100" s="1">
        <v>0</v>
      </c>
      <c r="G4100" t="s">
        <v>36</v>
      </c>
      <c r="H4100" t="s">
        <v>264</v>
      </c>
      <c r="I4100" t="s">
        <v>538</v>
      </c>
    </row>
    <row r="4101" spans="1:9" x14ac:dyDescent="0.25">
      <c r="A4101" s="7">
        <v>49051</v>
      </c>
      <c r="B4101">
        <v>2019</v>
      </c>
      <c r="C4101" t="s">
        <v>165</v>
      </c>
      <c r="D4101" t="s">
        <v>3305</v>
      </c>
      <c r="E4101" t="s">
        <v>3306</v>
      </c>
      <c r="F4101" s="1">
        <v>0</v>
      </c>
      <c r="G4101" t="s">
        <v>36</v>
      </c>
      <c r="H4101" t="s">
        <v>264</v>
      </c>
      <c r="I4101" t="s">
        <v>538</v>
      </c>
    </row>
    <row r="4102" spans="1:9" x14ac:dyDescent="0.25">
      <c r="A4102" s="7">
        <v>49053</v>
      </c>
      <c r="B4102">
        <v>2019</v>
      </c>
      <c r="C4102" t="s">
        <v>165</v>
      </c>
      <c r="D4102" t="s">
        <v>457</v>
      </c>
      <c r="E4102" t="s">
        <v>2665</v>
      </c>
      <c r="F4102" s="1">
        <v>0</v>
      </c>
      <c r="G4102" t="s">
        <v>36</v>
      </c>
      <c r="H4102" t="s">
        <v>264</v>
      </c>
      <c r="I4102" t="s">
        <v>538</v>
      </c>
    </row>
    <row r="4103" spans="1:9" x14ac:dyDescent="0.25">
      <c r="A4103" s="7">
        <v>49055</v>
      </c>
      <c r="B4103">
        <v>2019</v>
      </c>
      <c r="C4103" t="s">
        <v>165</v>
      </c>
      <c r="D4103" t="s">
        <v>421</v>
      </c>
      <c r="E4103" t="s">
        <v>3595</v>
      </c>
      <c r="F4103" s="1">
        <v>0</v>
      </c>
      <c r="G4103" t="s">
        <v>36</v>
      </c>
      <c r="H4103" t="s">
        <v>264</v>
      </c>
      <c r="I4103" t="s">
        <v>538</v>
      </c>
    </row>
    <row r="4104" spans="1:9" x14ac:dyDescent="0.25">
      <c r="A4104" s="7">
        <v>49057</v>
      </c>
      <c r="B4104">
        <v>2019</v>
      </c>
      <c r="C4104" t="s">
        <v>165</v>
      </c>
      <c r="D4104" t="s">
        <v>3596</v>
      </c>
      <c r="E4104" t="s">
        <v>3597</v>
      </c>
      <c r="F4104" s="1">
        <v>0</v>
      </c>
      <c r="G4104" t="s">
        <v>36</v>
      </c>
      <c r="H4104" t="s">
        <v>264</v>
      </c>
      <c r="I4104" t="s">
        <v>538</v>
      </c>
    </row>
    <row r="4105" spans="1:9" x14ac:dyDescent="0.25">
      <c r="A4105" s="7">
        <v>54003</v>
      </c>
      <c r="B4105">
        <v>2018</v>
      </c>
      <c r="C4105" t="s">
        <v>94</v>
      </c>
      <c r="D4105" t="s">
        <v>174</v>
      </c>
      <c r="E4105" t="s">
        <v>3598</v>
      </c>
      <c r="F4105" s="1">
        <v>0</v>
      </c>
      <c r="G4105" t="s">
        <v>36</v>
      </c>
      <c r="H4105" t="s">
        <v>264</v>
      </c>
      <c r="I4105" t="s">
        <v>461</v>
      </c>
    </row>
    <row r="4106" spans="1:9" x14ac:dyDescent="0.25">
      <c r="A4106" s="7">
        <v>54023</v>
      </c>
      <c r="B4106">
        <v>2018</v>
      </c>
      <c r="C4106" t="s">
        <v>94</v>
      </c>
      <c r="D4106" t="s">
        <v>1069</v>
      </c>
      <c r="E4106" t="s">
        <v>1070</v>
      </c>
      <c r="F4106" s="1">
        <v>0</v>
      </c>
      <c r="G4106" t="s">
        <v>36</v>
      </c>
      <c r="H4106" t="s">
        <v>264</v>
      </c>
      <c r="I4106" t="s">
        <v>461</v>
      </c>
    </row>
    <row r="4107" spans="1:9" x14ac:dyDescent="0.25">
      <c r="A4107" s="7">
        <v>54025</v>
      </c>
      <c r="B4107">
        <v>2018</v>
      </c>
      <c r="C4107" t="s">
        <v>94</v>
      </c>
      <c r="D4107" t="s">
        <v>2598</v>
      </c>
      <c r="E4107" t="s">
        <v>2599</v>
      </c>
      <c r="F4107" s="1">
        <v>0</v>
      </c>
      <c r="G4107" t="s">
        <v>36</v>
      </c>
      <c r="H4107" t="s">
        <v>264</v>
      </c>
      <c r="I4107" t="s">
        <v>461</v>
      </c>
    </row>
    <row r="4108" spans="1:9" x14ac:dyDescent="0.25">
      <c r="A4108" s="7">
        <v>54027</v>
      </c>
      <c r="B4108">
        <v>2018</v>
      </c>
      <c r="C4108" t="s">
        <v>94</v>
      </c>
      <c r="D4108" t="s">
        <v>939</v>
      </c>
      <c r="E4108" t="s">
        <v>3599</v>
      </c>
      <c r="F4108" s="1">
        <v>0</v>
      </c>
      <c r="G4108" t="s">
        <v>36</v>
      </c>
      <c r="H4108" t="s">
        <v>264</v>
      </c>
      <c r="I4108" t="s">
        <v>461</v>
      </c>
    </row>
    <row r="4109" spans="1:9" x14ac:dyDescent="0.25">
      <c r="A4109" s="7">
        <v>54031</v>
      </c>
      <c r="B4109">
        <v>2018</v>
      </c>
      <c r="C4109" t="s">
        <v>94</v>
      </c>
      <c r="D4109" t="s">
        <v>3600</v>
      </c>
      <c r="E4109" t="s">
        <v>3601</v>
      </c>
      <c r="F4109" s="1">
        <v>0</v>
      </c>
      <c r="G4109" t="s">
        <v>36</v>
      </c>
      <c r="H4109" t="s">
        <v>264</v>
      </c>
      <c r="I4109" t="s">
        <v>461</v>
      </c>
    </row>
    <row r="4110" spans="1:9" x14ac:dyDescent="0.25">
      <c r="A4110" s="7">
        <v>54037</v>
      </c>
      <c r="B4110">
        <v>2018</v>
      </c>
      <c r="C4110" t="s">
        <v>94</v>
      </c>
      <c r="D4110" t="s">
        <v>66</v>
      </c>
      <c r="E4110" t="s">
        <v>3602</v>
      </c>
      <c r="F4110" s="1">
        <v>0</v>
      </c>
      <c r="G4110" t="s">
        <v>36</v>
      </c>
      <c r="H4110" t="s">
        <v>264</v>
      </c>
      <c r="I4110" t="s">
        <v>461</v>
      </c>
    </row>
    <row r="4111" spans="1:9" x14ac:dyDescent="0.25">
      <c r="A4111" s="7">
        <v>48281</v>
      </c>
      <c r="B4111">
        <v>2019</v>
      </c>
      <c r="C4111" t="s">
        <v>45</v>
      </c>
      <c r="D4111" t="s">
        <v>3582</v>
      </c>
      <c r="E4111" t="s">
        <v>3583</v>
      </c>
      <c r="F4111" s="1">
        <v>0</v>
      </c>
      <c r="G4111" t="s">
        <v>259</v>
      </c>
      <c r="H4111" t="s">
        <v>462</v>
      </c>
      <c r="I4111" t="s">
        <v>265</v>
      </c>
    </row>
    <row r="4112" spans="1:9" x14ac:dyDescent="0.25">
      <c r="A4112" s="7" t="e">
        <v>#N/A</v>
      </c>
      <c r="B4112">
        <v>2019</v>
      </c>
      <c r="C4112" t="s">
        <v>45</v>
      </c>
      <c r="D4112" t="s">
        <v>3584</v>
      </c>
      <c r="E4112" t="s">
        <v>3585</v>
      </c>
      <c r="F4112" s="1">
        <v>0</v>
      </c>
      <c r="G4112" t="s">
        <v>259</v>
      </c>
      <c r="H4112" t="s">
        <v>462</v>
      </c>
      <c r="I4112" t="s">
        <v>265</v>
      </c>
    </row>
    <row r="4113" spans="1:10" x14ac:dyDescent="0.25">
      <c r="A4113" s="7">
        <v>48307</v>
      </c>
      <c r="B4113">
        <v>2019</v>
      </c>
      <c r="C4113" t="s">
        <v>45</v>
      </c>
      <c r="D4113" t="s">
        <v>3180</v>
      </c>
      <c r="E4113" t="s">
        <v>3181</v>
      </c>
      <c r="F4113" s="1">
        <v>0</v>
      </c>
      <c r="G4113" t="s">
        <v>259</v>
      </c>
      <c r="H4113" t="s">
        <v>462</v>
      </c>
      <c r="I4113" t="s">
        <v>265</v>
      </c>
    </row>
    <row r="4114" spans="1:10" x14ac:dyDescent="0.25">
      <c r="A4114" s="7">
        <v>48309</v>
      </c>
      <c r="B4114">
        <v>2019</v>
      </c>
      <c r="C4114" t="s">
        <v>45</v>
      </c>
      <c r="D4114" t="s">
        <v>3396</v>
      </c>
      <c r="E4114" t="s">
        <v>3397</v>
      </c>
      <c r="F4114" s="1">
        <v>0</v>
      </c>
      <c r="G4114" t="s">
        <v>259</v>
      </c>
      <c r="H4114" t="s">
        <v>462</v>
      </c>
      <c r="I4114" t="s">
        <v>265</v>
      </c>
    </row>
    <row r="4115" spans="1:10" x14ac:dyDescent="0.25">
      <c r="A4115" s="7">
        <v>48377</v>
      </c>
      <c r="B4115">
        <v>2019</v>
      </c>
      <c r="C4115" t="s">
        <v>45</v>
      </c>
      <c r="D4115" t="s">
        <v>2314</v>
      </c>
      <c r="E4115" t="s">
        <v>2315</v>
      </c>
      <c r="F4115" s="1">
        <v>0</v>
      </c>
      <c r="G4115" t="s">
        <v>259</v>
      </c>
      <c r="H4115" t="s">
        <v>462</v>
      </c>
      <c r="I4115" t="s">
        <v>265</v>
      </c>
    </row>
    <row r="4116" spans="1:10" x14ac:dyDescent="0.25">
      <c r="A4116" s="7">
        <v>48379</v>
      </c>
      <c r="B4116">
        <v>2019</v>
      </c>
      <c r="C4116" t="s">
        <v>45</v>
      </c>
      <c r="D4116" t="s">
        <v>3586</v>
      </c>
      <c r="E4116" t="s">
        <v>3587</v>
      </c>
      <c r="F4116" s="1">
        <v>0</v>
      </c>
      <c r="G4116" t="s">
        <v>259</v>
      </c>
      <c r="H4116" t="s">
        <v>462</v>
      </c>
      <c r="I4116" t="s">
        <v>265</v>
      </c>
    </row>
    <row r="4117" spans="1:10" x14ac:dyDescent="0.25">
      <c r="A4117" s="7">
        <v>48387</v>
      </c>
      <c r="B4117">
        <v>2019</v>
      </c>
      <c r="C4117" t="s">
        <v>45</v>
      </c>
      <c r="D4117" t="s">
        <v>3073</v>
      </c>
      <c r="E4117" t="s">
        <v>3074</v>
      </c>
      <c r="F4117" s="1">
        <v>0</v>
      </c>
      <c r="G4117" t="s">
        <v>259</v>
      </c>
      <c r="H4117" t="s">
        <v>462</v>
      </c>
      <c r="I4117" t="s">
        <v>265</v>
      </c>
    </row>
    <row r="4118" spans="1:10" x14ac:dyDescent="0.25">
      <c r="A4118" s="7">
        <v>48437</v>
      </c>
      <c r="B4118">
        <v>2019</v>
      </c>
      <c r="C4118" t="s">
        <v>45</v>
      </c>
      <c r="D4118" t="s">
        <v>3588</v>
      </c>
      <c r="E4118" t="s">
        <v>3589</v>
      </c>
      <c r="F4118" s="1">
        <v>0</v>
      </c>
      <c r="G4118" t="s">
        <v>259</v>
      </c>
      <c r="H4118" t="s">
        <v>462</v>
      </c>
      <c r="I4118" t="s">
        <v>265</v>
      </c>
    </row>
    <row r="4119" spans="1:10" x14ac:dyDescent="0.25">
      <c r="A4119" s="7">
        <v>54057</v>
      </c>
      <c r="B4119">
        <v>2019</v>
      </c>
      <c r="C4119" t="s">
        <v>94</v>
      </c>
      <c r="D4119" t="s">
        <v>922</v>
      </c>
      <c r="E4119" t="s">
        <v>2963</v>
      </c>
      <c r="F4119" s="1">
        <v>3</v>
      </c>
      <c r="G4119" t="s">
        <v>30</v>
      </c>
      <c r="H4119" t="s">
        <v>31</v>
      </c>
      <c r="I4119" t="s">
        <v>32</v>
      </c>
    </row>
    <row r="4120" spans="1:10" x14ac:dyDescent="0.25">
      <c r="A4120" s="7">
        <v>39163</v>
      </c>
      <c r="B4120">
        <v>2019</v>
      </c>
      <c r="C4120" t="s">
        <v>65</v>
      </c>
      <c r="D4120" t="s">
        <v>1237</v>
      </c>
      <c r="E4120" t="s">
        <v>1238</v>
      </c>
      <c r="F4120" s="1">
        <v>2</v>
      </c>
      <c r="G4120" t="s">
        <v>30</v>
      </c>
      <c r="H4120" t="s">
        <v>31</v>
      </c>
      <c r="I4120" t="s">
        <v>32</v>
      </c>
    </row>
    <row r="4121" spans="1:10" x14ac:dyDescent="0.25">
      <c r="A4121" s="7">
        <v>39079</v>
      </c>
      <c r="B4121">
        <v>2019</v>
      </c>
      <c r="C4121" t="s">
        <v>65</v>
      </c>
      <c r="D4121" t="s">
        <v>670</v>
      </c>
      <c r="E4121" t="s">
        <v>3384</v>
      </c>
      <c r="F4121" s="1">
        <v>1</v>
      </c>
      <c r="G4121" t="s">
        <v>30</v>
      </c>
      <c r="H4121" t="s">
        <v>31</v>
      </c>
      <c r="I4121" t="s">
        <v>32</v>
      </c>
    </row>
    <row r="4122" spans="1:10" x14ac:dyDescent="0.25">
      <c r="A4122" s="7">
        <v>40111</v>
      </c>
      <c r="B4122">
        <v>2019</v>
      </c>
      <c r="C4122" t="s">
        <v>194</v>
      </c>
      <c r="D4122" t="s">
        <v>3603</v>
      </c>
      <c r="E4122" t="s">
        <v>2773</v>
      </c>
      <c r="F4122" s="1">
        <v>1</v>
      </c>
      <c r="G4122" t="s">
        <v>30</v>
      </c>
      <c r="H4122" t="s">
        <v>31</v>
      </c>
      <c r="I4122" t="s">
        <v>32</v>
      </c>
    </row>
    <row r="4123" spans="1:10" x14ac:dyDescent="0.25">
      <c r="A4123" s="7">
        <v>48453</v>
      </c>
      <c r="B4123">
        <v>2019</v>
      </c>
      <c r="C4123" t="s">
        <v>45</v>
      </c>
      <c r="D4123" t="s">
        <v>656</v>
      </c>
      <c r="E4123" t="s">
        <v>657</v>
      </c>
      <c r="F4123" s="1">
        <v>0</v>
      </c>
      <c r="G4123" t="s">
        <v>259</v>
      </c>
      <c r="H4123" t="s">
        <v>462</v>
      </c>
      <c r="I4123" t="s">
        <v>265</v>
      </c>
    </row>
    <row r="4124" spans="1:10" x14ac:dyDescent="0.25">
      <c r="A4124" s="7">
        <v>48463</v>
      </c>
      <c r="B4124">
        <v>2019</v>
      </c>
      <c r="C4124" t="s">
        <v>45</v>
      </c>
      <c r="D4124" t="s">
        <v>624</v>
      </c>
      <c r="E4124" t="s">
        <v>625</v>
      </c>
      <c r="F4124" s="1">
        <v>0</v>
      </c>
      <c r="G4124" t="s">
        <v>259</v>
      </c>
      <c r="H4124" t="s">
        <v>462</v>
      </c>
      <c r="I4124" t="s">
        <v>265</v>
      </c>
    </row>
    <row r="4125" spans="1:10" x14ac:dyDescent="0.25">
      <c r="A4125" s="7">
        <v>48491</v>
      </c>
      <c r="B4125">
        <v>2019</v>
      </c>
      <c r="C4125" t="s">
        <v>45</v>
      </c>
      <c r="D4125" t="s">
        <v>1283</v>
      </c>
      <c r="E4125" t="s">
        <v>3290</v>
      </c>
      <c r="F4125" s="1">
        <v>0</v>
      </c>
      <c r="G4125" t="s">
        <v>259</v>
      </c>
      <c r="H4125" t="s">
        <v>462</v>
      </c>
      <c r="I4125" t="s">
        <v>265</v>
      </c>
    </row>
    <row r="4126" spans="1:10" x14ac:dyDescent="0.25">
      <c r="A4126" s="7">
        <v>54047</v>
      </c>
      <c r="B4126">
        <v>2018</v>
      </c>
      <c r="C4126" t="s">
        <v>94</v>
      </c>
      <c r="D4126" t="s">
        <v>3604</v>
      </c>
      <c r="E4126" t="s">
        <v>1862</v>
      </c>
      <c r="F4126" s="1">
        <v>0</v>
      </c>
      <c r="G4126" t="s">
        <v>36</v>
      </c>
      <c r="H4126" t="s">
        <v>264</v>
      </c>
      <c r="I4126" t="s">
        <v>461</v>
      </c>
    </row>
    <row r="4127" spans="1:10" x14ac:dyDescent="0.25">
      <c r="A4127" s="7">
        <v>49001</v>
      </c>
      <c r="B4127">
        <v>2019</v>
      </c>
      <c r="C4127" t="s">
        <v>165</v>
      </c>
      <c r="D4127" t="s">
        <v>231</v>
      </c>
      <c r="E4127" t="s">
        <v>232</v>
      </c>
      <c r="F4127" s="1">
        <v>0</v>
      </c>
      <c r="G4127" t="s">
        <v>259</v>
      </c>
      <c r="H4127" t="s">
        <v>260</v>
      </c>
      <c r="I4127" t="s">
        <v>538</v>
      </c>
      <c r="J4127" t="s">
        <v>473</v>
      </c>
    </row>
    <row r="4128" spans="1:10" x14ac:dyDescent="0.25">
      <c r="A4128" s="7">
        <v>49003</v>
      </c>
      <c r="B4128">
        <v>2019</v>
      </c>
      <c r="C4128" t="s">
        <v>165</v>
      </c>
      <c r="D4128" t="s">
        <v>3590</v>
      </c>
      <c r="E4128" t="s">
        <v>3591</v>
      </c>
      <c r="F4128" s="1">
        <v>0</v>
      </c>
      <c r="G4128" t="s">
        <v>259</v>
      </c>
      <c r="H4128" t="s">
        <v>260</v>
      </c>
      <c r="I4128" t="s">
        <v>538</v>
      </c>
      <c r="J4128" t="s">
        <v>473</v>
      </c>
    </row>
    <row r="4129" spans="1:10" x14ac:dyDescent="0.25">
      <c r="A4129" s="7">
        <v>49005</v>
      </c>
      <c r="B4129">
        <v>2019</v>
      </c>
      <c r="C4129" t="s">
        <v>165</v>
      </c>
      <c r="D4129" t="s">
        <v>3129</v>
      </c>
      <c r="E4129" t="s">
        <v>3130</v>
      </c>
      <c r="F4129" s="1">
        <v>0</v>
      </c>
      <c r="G4129" t="s">
        <v>259</v>
      </c>
      <c r="H4129" t="s">
        <v>260</v>
      </c>
      <c r="I4129" t="s">
        <v>538</v>
      </c>
      <c r="J4129" t="s">
        <v>473</v>
      </c>
    </row>
    <row r="4130" spans="1:10" x14ac:dyDescent="0.25">
      <c r="A4130" s="7">
        <v>49011</v>
      </c>
      <c r="B4130">
        <v>2019</v>
      </c>
      <c r="C4130" t="s">
        <v>165</v>
      </c>
      <c r="D4130" t="s">
        <v>2217</v>
      </c>
      <c r="E4130" t="s">
        <v>2218</v>
      </c>
      <c r="F4130" s="1">
        <v>0</v>
      </c>
      <c r="G4130" t="s">
        <v>259</v>
      </c>
      <c r="H4130" t="s">
        <v>260</v>
      </c>
      <c r="I4130" t="s">
        <v>538</v>
      </c>
      <c r="J4130" t="s">
        <v>473</v>
      </c>
    </row>
    <row r="4131" spans="1:10" x14ac:dyDescent="0.25">
      <c r="A4131" s="7">
        <v>54055</v>
      </c>
      <c r="B4131">
        <v>2018</v>
      </c>
      <c r="C4131" t="s">
        <v>94</v>
      </c>
      <c r="D4131" t="s">
        <v>203</v>
      </c>
      <c r="E4131" t="s">
        <v>3160</v>
      </c>
      <c r="F4131" s="1">
        <v>0</v>
      </c>
      <c r="G4131" t="s">
        <v>36</v>
      </c>
      <c r="H4131" t="s">
        <v>264</v>
      </c>
      <c r="I4131" t="s">
        <v>461</v>
      </c>
    </row>
    <row r="4132" spans="1:10" x14ac:dyDescent="0.25">
      <c r="A4132" s="7">
        <v>54057</v>
      </c>
      <c r="B4132">
        <v>2018</v>
      </c>
      <c r="C4132" t="s">
        <v>94</v>
      </c>
      <c r="D4132" t="s">
        <v>922</v>
      </c>
      <c r="E4132" t="s">
        <v>2963</v>
      </c>
      <c r="F4132" s="1">
        <v>0</v>
      </c>
      <c r="G4132" t="s">
        <v>36</v>
      </c>
      <c r="H4132" t="s">
        <v>264</v>
      </c>
      <c r="I4132" t="s">
        <v>461</v>
      </c>
    </row>
    <row r="4133" spans="1:10" x14ac:dyDescent="0.25">
      <c r="A4133" s="7">
        <v>49021</v>
      </c>
      <c r="B4133">
        <v>2019</v>
      </c>
      <c r="C4133" t="s">
        <v>165</v>
      </c>
      <c r="D4133" t="s">
        <v>166</v>
      </c>
      <c r="E4133" t="s">
        <v>167</v>
      </c>
      <c r="F4133" s="1">
        <v>0</v>
      </c>
      <c r="G4133" t="s">
        <v>259</v>
      </c>
      <c r="H4133" t="s">
        <v>260</v>
      </c>
      <c r="I4133" t="s">
        <v>538</v>
      </c>
      <c r="J4133" t="s">
        <v>473</v>
      </c>
    </row>
    <row r="4134" spans="1:10" x14ac:dyDescent="0.25">
      <c r="A4134" s="7">
        <v>54063</v>
      </c>
      <c r="B4134">
        <v>2018</v>
      </c>
      <c r="C4134" t="s">
        <v>94</v>
      </c>
      <c r="D4134" t="s">
        <v>110</v>
      </c>
      <c r="E4134" t="s">
        <v>3605</v>
      </c>
      <c r="F4134" s="1">
        <v>0</v>
      </c>
      <c r="G4134" t="s">
        <v>36</v>
      </c>
      <c r="H4134" t="s">
        <v>264</v>
      </c>
      <c r="I4134" t="s">
        <v>461</v>
      </c>
    </row>
    <row r="4135" spans="1:10" x14ac:dyDescent="0.25">
      <c r="A4135" s="7">
        <v>54065</v>
      </c>
      <c r="B4135">
        <v>2018</v>
      </c>
      <c r="C4135" t="s">
        <v>94</v>
      </c>
      <c r="D4135" t="s">
        <v>297</v>
      </c>
      <c r="E4135" t="s">
        <v>3405</v>
      </c>
      <c r="F4135" s="1">
        <v>0</v>
      </c>
      <c r="G4135" t="s">
        <v>36</v>
      </c>
      <c r="H4135" t="s">
        <v>264</v>
      </c>
      <c r="I4135" t="s">
        <v>461</v>
      </c>
    </row>
    <row r="4136" spans="1:10" x14ac:dyDescent="0.25">
      <c r="A4136" s="7">
        <v>54071</v>
      </c>
      <c r="B4136">
        <v>2018</v>
      </c>
      <c r="C4136" t="s">
        <v>94</v>
      </c>
      <c r="D4136" t="s">
        <v>3606</v>
      </c>
      <c r="E4136" t="s">
        <v>3349</v>
      </c>
      <c r="F4136" s="1">
        <v>0</v>
      </c>
      <c r="G4136" t="s">
        <v>36</v>
      </c>
      <c r="H4136" t="s">
        <v>264</v>
      </c>
      <c r="I4136" t="s">
        <v>461</v>
      </c>
    </row>
    <row r="4137" spans="1:10" x14ac:dyDescent="0.25">
      <c r="A4137" s="7">
        <v>54075</v>
      </c>
      <c r="B4137">
        <v>2018</v>
      </c>
      <c r="C4137" t="s">
        <v>94</v>
      </c>
      <c r="D4137" t="s">
        <v>1071</v>
      </c>
      <c r="E4137" t="s">
        <v>3607</v>
      </c>
      <c r="F4137" s="1">
        <v>0</v>
      </c>
      <c r="G4137" t="s">
        <v>36</v>
      </c>
      <c r="H4137" t="s">
        <v>264</v>
      </c>
      <c r="I4137" t="s">
        <v>461</v>
      </c>
    </row>
    <row r="4138" spans="1:10" x14ac:dyDescent="0.25">
      <c r="A4138" s="7">
        <v>49023</v>
      </c>
      <c r="B4138">
        <v>2019</v>
      </c>
      <c r="C4138" t="s">
        <v>165</v>
      </c>
      <c r="D4138" t="s">
        <v>1504</v>
      </c>
      <c r="E4138" t="s">
        <v>1505</v>
      </c>
      <c r="F4138" s="1">
        <v>0</v>
      </c>
      <c r="G4138" t="s">
        <v>259</v>
      </c>
      <c r="H4138" t="s">
        <v>260</v>
      </c>
      <c r="I4138" t="s">
        <v>538</v>
      </c>
      <c r="J4138" t="s">
        <v>473</v>
      </c>
    </row>
    <row r="4139" spans="1:10" x14ac:dyDescent="0.25">
      <c r="A4139" s="7">
        <v>54089</v>
      </c>
      <c r="B4139">
        <v>2018</v>
      </c>
      <c r="C4139" t="s">
        <v>94</v>
      </c>
      <c r="D4139" t="s">
        <v>3608</v>
      </c>
      <c r="E4139" t="s">
        <v>3379</v>
      </c>
      <c r="F4139" s="1">
        <v>0</v>
      </c>
      <c r="G4139" t="s">
        <v>36</v>
      </c>
      <c r="H4139" t="s">
        <v>264</v>
      </c>
      <c r="I4139" t="s">
        <v>461</v>
      </c>
    </row>
    <row r="4140" spans="1:10" x14ac:dyDescent="0.25">
      <c r="A4140" s="7">
        <v>49025</v>
      </c>
      <c r="B4140">
        <v>2019</v>
      </c>
      <c r="C4140" t="s">
        <v>165</v>
      </c>
      <c r="D4140" t="s">
        <v>1230</v>
      </c>
      <c r="E4140" t="s">
        <v>3428</v>
      </c>
      <c r="F4140" s="1">
        <v>0</v>
      </c>
      <c r="G4140" t="s">
        <v>259</v>
      </c>
      <c r="H4140" t="s">
        <v>260</v>
      </c>
      <c r="I4140" t="s">
        <v>538</v>
      </c>
      <c r="J4140" t="s">
        <v>473</v>
      </c>
    </row>
    <row r="4141" spans="1:10" x14ac:dyDescent="0.25">
      <c r="A4141" s="7">
        <v>49027</v>
      </c>
      <c r="B4141">
        <v>2019</v>
      </c>
      <c r="C4141" t="s">
        <v>165</v>
      </c>
      <c r="D4141" t="s">
        <v>600</v>
      </c>
      <c r="E4141" t="s">
        <v>601</v>
      </c>
      <c r="F4141" s="1">
        <v>0</v>
      </c>
      <c r="G4141" t="s">
        <v>259</v>
      </c>
      <c r="H4141" t="s">
        <v>260</v>
      </c>
      <c r="I4141" t="s">
        <v>538</v>
      </c>
      <c r="J4141" t="s">
        <v>473</v>
      </c>
    </row>
    <row r="4142" spans="1:10" x14ac:dyDescent="0.25">
      <c r="A4142" s="7">
        <v>54093</v>
      </c>
      <c r="B4142">
        <v>2018</v>
      </c>
      <c r="C4142" t="s">
        <v>94</v>
      </c>
      <c r="D4142" t="s">
        <v>2220</v>
      </c>
      <c r="E4142" t="s">
        <v>2221</v>
      </c>
      <c r="F4142" s="1">
        <v>0</v>
      </c>
      <c r="G4142" t="s">
        <v>36</v>
      </c>
      <c r="H4142" t="s">
        <v>264</v>
      </c>
      <c r="I4142" t="s">
        <v>461</v>
      </c>
    </row>
    <row r="4143" spans="1:10" x14ac:dyDescent="0.25">
      <c r="A4143" s="7">
        <v>54101</v>
      </c>
      <c r="B4143">
        <v>2018</v>
      </c>
      <c r="C4143" t="s">
        <v>94</v>
      </c>
      <c r="D4143" t="s">
        <v>1438</v>
      </c>
      <c r="E4143" t="s">
        <v>2995</v>
      </c>
      <c r="F4143" s="1">
        <v>0</v>
      </c>
      <c r="G4143" t="s">
        <v>36</v>
      </c>
      <c r="H4143" t="s">
        <v>264</v>
      </c>
      <c r="I4143" t="s">
        <v>461</v>
      </c>
    </row>
    <row r="4144" spans="1:10" x14ac:dyDescent="0.25">
      <c r="A4144" s="7">
        <v>2013</v>
      </c>
      <c r="B4144">
        <v>2019</v>
      </c>
      <c r="C4144" t="s">
        <v>273</v>
      </c>
      <c r="D4144" t="s">
        <v>3609</v>
      </c>
      <c r="E4144" t="s">
        <v>3610</v>
      </c>
      <c r="F4144" s="1">
        <v>1</v>
      </c>
      <c r="G4144" t="s">
        <v>42</v>
      </c>
      <c r="H4144" t="s">
        <v>43</v>
      </c>
      <c r="I4144" t="s">
        <v>44</v>
      </c>
    </row>
    <row r="4145" spans="1:11" x14ac:dyDescent="0.25">
      <c r="A4145" s="7">
        <v>6103</v>
      </c>
      <c r="B4145">
        <v>2019</v>
      </c>
      <c r="C4145" t="s">
        <v>39</v>
      </c>
      <c r="D4145" t="s">
        <v>2977</v>
      </c>
      <c r="E4145" t="s">
        <v>2978</v>
      </c>
      <c r="F4145" s="1">
        <v>1</v>
      </c>
      <c r="G4145" t="s">
        <v>42</v>
      </c>
      <c r="H4145" t="s">
        <v>43</v>
      </c>
      <c r="I4145" t="s">
        <v>44</v>
      </c>
    </row>
    <row r="4146" spans="1:11" x14ac:dyDescent="0.25">
      <c r="A4146" s="7">
        <v>6113</v>
      </c>
      <c r="B4146">
        <v>2019</v>
      </c>
      <c r="C4146" t="s">
        <v>39</v>
      </c>
      <c r="D4146" t="s">
        <v>1709</v>
      </c>
      <c r="E4146" t="s">
        <v>1710</v>
      </c>
      <c r="F4146" s="1">
        <v>1</v>
      </c>
      <c r="G4146" t="s">
        <v>42</v>
      </c>
      <c r="H4146" t="s">
        <v>43</v>
      </c>
      <c r="I4146" t="s">
        <v>44</v>
      </c>
    </row>
    <row r="4147" spans="1:11" x14ac:dyDescent="0.25">
      <c r="A4147" s="7">
        <v>19063</v>
      </c>
      <c r="B4147">
        <v>2019</v>
      </c>
      <c r="C4147" t="s">
        <v>207</v>
      </c>
      <c r="D4147" t="s">
        <v>3307</v>
      </c>
      <c r="E4147" t="s">
        <v>3308</v>
      </c>
      <c r="F4147" s="1">
        <v>1</v>
      </c>
      <c r="G4147" t="s">
        <v>42</v>
      </c>
      <c r="H4147" t="s">
        <v>43</v>
      </c>
      <c r="I4147" t="s">
        <v>44</v>
      </c>
    </row>
    <row r="4148" spans="1:11" x14ac:dyDescent="0.25">
      <c r="A4148" s="7">
        <v>38067</v>
      </c>
      <c r="B4148">
        <v>2019</v>
      </c>
      <c r="C4148" t="s">
        <v>33</v>
      </c>
      <c r="D4148" t="s">
        <v>3611</v>
      </c>
      <c r="E4148" t="s">
        <v>3612</v>
      </c>
      <c r="F4148" s="1">
        <v>1</v>
      </c>
      <c r="G4148" t="s">
        <v>42</v>
      </c>
      <c r="H4148" t="s">
        <v>43</v>
      </c>
      <c r="I4148" t="s">
        <v>44</v>
      </c>
    </row>
    <row r="4149" spans="1:11" x14ac:dyDescent="0.25">
      <c r="A4149" s="7">
        <v>17019</v>
      </c>
      <c r="B4149">
        <v>2019</v>
      </c>
      <c r="C4149" t="s">
        <v>122</v>
      </c>
      <c r="D4149" t="s">
        <v>2501</v>
      </c>
      <c r="E4149" t="s">
        <v>2502</v>
      </c>
      <c r="F4149" s="1">
        <v>0.1</v>
      </c>
      <c r="G4149" t="s">
        <v>42</v>
      </c>
      <c r="H4149" t="s">
        <v>43</v>
      </c>
      <c r="I4149" t="s">
        <v>44</v>
      </c>
    </row>
    <row r="4150" spans="1:11" x14ac:dyDescent="0.25">
      <c r="A4150" s="7">
        <v>17141</v>
      </c>
      <c r="B4150">
        <v>2019</v>
      </c>
      <c r="C4150" t="s">
        <v>122</v>
      </c>
      <c r="D4150" t="s">
        <v>3109</v>
      </c>
      <c r="E4150" t="s">
        <v>3110</v>
      </c>
      <c r="F4150" s="1">
        <v>0.3</v>
      </c>
      <c r="G4150" t="s">
        <v>97</v>
      </c>
      <c r="H4150" t="s">
        <v>43</v>
      </c>
      <c r="I4150" t="s">
        <v>44</v>
      </c>
    </row>
    <row r="4151" spans="1:11" x14ac:dyDescent="0.25">
      <c r="A4151" s="7">
        <v>10005</v>
      </c>
      <c r="B4151">
        <v>2019</v>
      </c>
      <c r="C4151" t="s">
        <v>395</v>
      </c>
      <c r="D4151" t="s">
        <v>1304</v>
      </c>
      <c r="E4151" t="s">
        <v>2325</v>
      </c>
      <c r="F4151">
        <v>350</v>
      </c>
      <c r="G4151" t="s">
        <v>238</v>
      </c>
      <c r="H4151" t="s">
        <v>43</v>
      </c>
      <c r="I4151" t="s">
        <v>44</v>
      </c>
      <c r="J4151" t="s">
        <v>239</v>
      </c>
      <c r="K4151">
        <v>2012.25</v>
      </c>
    </row>
    <row r="4152" spans="1:11" x14ac:dyDescent="0.25">
      <c r="A4152" s="7">
        <v>20055</v>
      </c>
      <c r="B4152">
        <v>2019</v>
      </c>
      <c r="C4152" t="s">
        <v>284</v>
      </c>
      <c r="D4152" t="s">
        <v>1583</v>
      </c>
      <c r="E4152" t="s">
        <v>1584</v>
      </c>
      <c r="F4152" s="1">
        <v>348.7</v>
      </c>
      <c r="G4152" t="s">
        <v>63</v>
      </c>
      <c r="H4152" t="s">
        <v>43</v>
      </c>
      <c r="I4152" t="s">
        <v>44</v>
      </c>
      <c r="J4152" t="s">
        <v>64</v>
      </c>
    </row>
    <row r="4153" spans="1:11" x14ac:dyDescent="0.25">
      <c r="A4153" s="7">
        <v>55123</v>
      </c>
      <c r="B4153">
        <v>2019</v>
      </c>
      <c r="C4153" t="s">
        <v>242</v>
      </c>
      <c r="D4153" t="s">
        <v>3043</v>
      </c>
      <c r="E4153" t="s">
        <v>3044</v>
      </c>
      <c r="F4153" s="1">
        <v>345.6</v>
      </c>
      <c r="G4153" t="s">
        <v>63</v>
      </c>
      <c r="H4153" t="s">
        <v>43</v>
      </c>
      <c r="I4153" t="s">
        <v>44</v>
      </c>
      <c r="J4153" t="s">
        <v>64</v>
      </c>
    </row>
    <row r="4154" spans="1:11" x14ac:dyDescent="0.25">
      <c r="A4154" s="7">
        <v>45015</v>
      </c>
      <c r="B4154">
        <v>2019</v>
      </c>
      <c r="C4154" t="s">
        <v>173</v>
      </c>
      <c r="D4154" t="s">
        <v>174</v>
      </c>
      <c r="E4154" t="s">
        <v>175</v>
      </c>
      <c r="F4154">
        <v>345.6</v>
      </c>
      <c r="G4154" t="s">
        <v>238</v>
      </c>
      <c r="H4154" t="s">
        <v>43</v>
      </c>
      <c r="I4154" t="s">
        <v>44</v>
      </c>
      <c r="J4154" t="s">
        <v>239</v>
      </c>
      <c r="K4154">
        <v>2012</v>
      </c>
    </row>
    <row r="4155" spans="1:11" x14ac:dyDescent="0.25">
      <c r="A4155" s="7">
        <v>26115</v>
      </c>
      <c r="B4155">
        <v>2019</v>
      </c>
      <c r="C4155" t="s">
        <v>171</v>
      </c>
      <c r="D4155" t="s">
        <v>110</v>
      </c>
      <c r="E4155" t="s">
        <v>172</v>
      </c>
      <c r="F4155">
        <v>345.40000000000003</v>
      </c>
      <c r="G4155" t="s">
        <v>238</v>
      </c>
      <c r="H4155" t="s">
        <v>43</v>
      </c>
      <c r="I4155" t="s">
        <v>44</v>
      </c>
      <c r="J4155" t="s">
        <v>239</v>
      </c>
      <c r="K4155">
        <v>2016</v>
      </c>
    </row>
    <row r="4156" spans="1:11" x14ac:dyDescent="0.25">
      <c r="A4156" s="7">
        <v>26127</v>
      </c>
      <c r="B4156">
        <v>2019</v>
      </c>
      <c r="C4156" t="s">
        <v>171</v>
      </c>
      <c r="D4156" t="s">
        <v>3613</v>
      </c>
      <c r="E4156" t="s">
        <v>3614</v>
      </c>
      <c r="F4156" s="1">
        <v>1.4</v>
      </c>
      <c r="G4156" t="s">
        <v>71</v>
      </c>
      <c r="H4156" t="s">
        <v>43</v>
      </c>
      <c r="I4156" t="s">
        <v>44</v>
      </c>
      <c r="J4156" t="s">
        <v>72</v>
      </c>
    </row>
    <row r="4157" spans="1:11" x14ac:dyDescent="0.25">
      <c r="A4157" s="7">
        <v>36079</v>
      </c>
      <c r="B4157">
        <v>2019</v>
      </c>
      <c r="C4157" t="s">
        <v>116</v>
      </c>
      <c r="D4157" t="s">
        <v>176</v>
      </c>
      <c r="E4157" t="s">
        <v>3615</v>
      </c>
      <c r="F4157" s="1">
        <v>1.4</v>
      </c>
      <c r="G4157" t="s">
        <v>71</v>
      </c>
      <c r="H4157" t="s">
        <v>43</v>
      </c>
      <c r="I4157" t="s">
        <v>44</v>
      </c>
      <c r="J4157" t="s">
        <v>72</v>
      </c>
    </row>
    <row r="4158" spans="1:11" x14ac:dyDescent="0.25">
      <c r="A4158" s="7">
        <v>26151</v>
      </c>
      <c r="B4158">
        <v>2019</v>
      </c>
      <c r="C4158" t="s">
        <v>171</v>
      </c>
      <c r="D4158" t="s">
        <v>2464</v>
      </c>
      <c r="E4158" t="s">
        <v>2465</v>
      </c>
      <c r="F4158" s="1">
        <v>1.3</v>
      </c>
      <c r="G4158" t="s">
        <v>71</v>
      </c>
      <c r="H4158" t="s">
        <v>43</v>
      </c>
      <c r="I4158" t="s">
        <v>44</v>
      </c>
      <c r="J4158" t="s">
        <v>72</v>
      </c>
    </row>
    <row r="4159" spans="1:11" x14ac:dyDescent="0.25">
      <c r="A4159" s="7">
        <v>42071</v>
      </c>
      <c r="B4159">
        <v>2019</v>
      </c>
      <c r="C4159" t="s">
        <v>26</v>
      </c>
      <c r="D4159" t="s">
        <v>1796</v>
      </c>
      <c r="E4159" t="s">
        <v>2154</v>
      </c>
      <c r="F4159" s="1">
        <v>1.1000000000000001</v>
      </c>
      <c r="G4159" t="s">
        <v>71</v>
      </c>
      <c r="H4159" t="s">
        <v>43</v>
      </c>
      <c r="I4159" t="s">
        <v>44</v>
      </c>
      <c r="J4159" t="s">
        <v>72</v>
      </c>
    </row>
    <row r="4160" spans="1:11" x14ac:dyDescent="0.25">
      <c r="A4160" s="7">
        <v>55081</v>
      </c>
      <c r="B4160">
        <v>2019</v>
      </c>
      <c r="C4160" t="s">
        <v>242</v>
      </c>
      <c r="D4160" t="s">
        <v>110</v>
      </c>
      <c r="E4160" t="s">
        <v>3095</v>
      </c>
      <c r="F4160" s="1">
        <v>1.1000000000000001</v>
      </c>
      <c r="G4160" t="s">
        <v>71</v>
      </c>
      <c r="H4160" t="s">
        <v>43</v>
      </c>
      <c r="I4160" t="s">
        <v>44</v>
      </c>
      <c r="J4160" t="s">
        <v>72</v>
      </c>
    </row>
    <row r="4161" spans="1:10" x14ac:dyDescent="0.25">
      <c r="A4161" s="7">
        <v>20189</v>
      </c>
      <c r="B4161">
        <v>2019</v>
      </c>
      <c r="C4161" t="s">
        <v>284</v>
      </c>
      <c r="D4161" t="s">
        <v>1651</v>
      </c>
      <c r="E4161" t="s">
        <v>1652</v>
      </c>
      <c r="F4161" s="1">
        <v>0.8</v>
      </c>
      <c r="G4161" t="s">
        <v>71</v>
      </c>
      <c r="H4161" t="s">
        <v>43</v>
      </c>
      <c r="I4161" t="s">
        <v>44</v>
      </c>
      <c r="J4161" t="s">
        <v>72</v>
      </c>
    </row>
    <row r="4162" spans="1:10" x14ac:dyDescent="0.25">
      <c r="A4162" s="7">
        <v>36117</v>
      </c>
      <c r="B4162">
        <v>2019</v>
      </c>
      <c r="C4162" t="s">
        <v>116</v>
      </c>
      <c r="D4162" t="s">
        <v>421</v>
      </c>
      <c r="E4162" t="s">
        <v>2361</v>
      </c>
      <c r="F4162" s="1">
        <v>0.5</v>
      </c>
      <c r="G4162" t="s">
        <v>71</v>
      </c>
      <c r="H4162" t="s">
        <v>43</v>
      </c>
      <c r="I4162" t="s">
        <v>44</v>
      </c>
      <c r="J4162" t="s">
        <v>72</v>
      </c>
    </row>
    <row r="4163" spans="1:10" x14ac:dyDescent="0.25">
      <c r="A4163" s="7">
        <v>6083</v>
      </c>
      <c r="B4163">
        <v>2019</v>
      </c>
      <c r="C4163" t="s">
        <v>39</v>
      </c>
      <c r="D4163" t="s">
        <v>827</v>
      </c>
      <c r="E4163" t="s">
        <v>828</v>
      </c>
      <c r="F4163" s="1">
        <v>9500</v>
      </c>
      <c r="G4163" t="s">
        <v>77</v>
      </c>
      <c r="H4163" t="s">
        <v>78</v>
      </c>
      <c r="I4163" t="s">
        <v>32</v>
      </c>
    </row>
    <row r="4164" spans="1:10" x14ac:dyDescent="0.25">
      <c r="A4164" s="7">
        <v>22015</v>
      </c>
      <c r="B4164">
        <v>2019</v>
      </c>
      <c r="C4164" t="s">
        <v>127</v>
      </c>
      <c r="D4164" t="s">
        <v>572</v>
      </c>
      <c r="E4164" t="s">
        <v>573</v>
      </c>
      <c r="F4164" s="1">
        <v>8300</v>
      </c>
      <c r="G4164" t="s">
        <v>77</v>
      </c>
      <c r="H4164" t="s">
        <v>78</v>
      </c>
      <c r="I4164" t="s">
        <v>32</v>
      </c>
    </row>
    <row r="4165" spans="1:10" x14ac:dyDescent="0.25">
      <c r="A4165" s="7">
        <v>1053</v>
      </c>
      <c r="B4165">
        <v>2019</v>
      </c>
      <c r="C4165" t="s">
        <v>138</v>
      </c>
      <c r="D4165" t="s">
        <v>918</v>
      </c>
      <c r="E4165" t="s">
        <v>3054</v>
      </c>
      <c r="F4165" s="1">
        <v>4100</v>
      </c>
      <c r="G4165" t="s">
        <v>77</v>
      </c>
      <c r="H4165" t="s">
        <v>78</v>
      </c>
      <c r="I4165" t="s">
        <v>32</v>
      </c>
    </row>
    <row r="4166" spans="1:10" x14ac:dyDescent="0.25">
      <c r="A4166" s="7">
        <v>56041</v>
      </c>
      <c r="B4166">
        <v>2019</v>
      </c>
      <c r="C4166" t="s">
        <v>84</v>
      </c>
      <c r="D4166" t="s">
        <v>1426</v>
      </c>
      <c r="E4166" t="s">
        <v>1427</v>
      </c>
      <c r="F4166" s="1">
        <v>3000</v>
      </c>
      <c r="G4166" t="s">
        <v>77</v>
      </c>
      <c r="H4166" t="s">
        <v>78</v>
      </c>
      <c r="I4166" t="s">
        <v>32</v>
      </c>
    </row>
    <row r="4167" spans="1:10" x14ac:dyDescent="0.25">
      <c r="A4167" s="7">
        <v>32023</v>
      </c>
      <c r="B4167">
        <v>2019</v>
      </c>
      <c r="C4167" t="s">
        <v>98</v>
      </c>
      <c r="D4167" t="s">
        <v>235</v>
      </c>
      <c r="E4167" t="s">
        <v>236</v>
      </c>
      <c r="F4167" s="1">
        <v>2000</v>
      </c>
      <c r="G4167" t="s">
        <v>77</v>
      </c>
      <c r="H4167" t="s">
        <v>78</v>
      </c>
      <c r="I4167" t="s">
        <v>32</v>
      </c>
    </row>
    <row r="4168" spans="1:10" x14ac:dyDescent="0.25">
      <c r="A4168" s="7">
        <v>54109</v>
      </c>
      <c r="B4168">
        <v>2018</v>
      </c>
      <c r="C4168" t="s">
        <v>94</v>
      </c>
      <c r="D4168" t="s">
        <v>543</v>
      </c>
      <c r="E4168" t="s">
        <v>1285</v>
      </c>
      <c r="F4168" s="1">
        <v>0</v>
      </c>
      <c r="G4168" t="s">
        <v>36</v>
      </c>
      <c r="H4168" t="s">
        <v>264</v>
      </c>
      <c r="I4168" t="s">
        <v>461</v>
      </c>
    </row>
    <row r="4169" spans="1:10" x14ac:dyDescent="0.25">
      <c r="A4169" s="7">
        <v>8011</v>
      </c>
      <c r="B4169">
        <v>2019</v>
      </c>
      <c r="C4169" t="s">
        <v>185</v>
      </c>
      <c r="D4169" t="s">
        <v>3198</v>
      </c>
      <c r="E4169" t="s">
        <v>3199</v>
      </c>
      <c r="F4169" s="1"/>
      <c r="G4169" t="s">
        <v>36</v>
      </c>
      <c r="H4169" t="s">
        <v>37</v>
      </c>
      <c r="I4169" t="s">
        <v>272</v>
      </c>
    </row>
    <row r="4170" spans="1:10" x14ac:dyDescent="0.25">
      <c r="A4170" s="7">
        <v>49029</v>
      </c>
      <c r="B4170">
        <v>2019</v>
      </c>
      <c r="C4170" t="s">
        <v>165</v>
      </c>
      <c r="D4170" t="s">
        <v>297</v>
      </c>
      <c r="E4170" t="s">
        <v>3592</v>
      </c>
      <c r="F4170" s="1">
        <v>0</v>
      </c>
      <c r="G4170" t="s">
        <v>259</v>
      </c>
      <c r="H4170" t="s">
        <v>260</v>
      </c>
      <c r="I4170" t="s">
        <v>538</v>
      </c>
      <c r="J4170" t="s">
        <v>473</v>
      </c>
    </row>
    <row r="4171" spans="1:10" x14ac:dyDescent="0.25">
      <c r="A4171" s="7">
        <v>8029</v>
      </c>
      <c r="B4171">
        <v>2019</v>
      </c>
      <c r="C4171" t="s">
        <v>185</v>
      </c>
      <c r="D4171" t="s">
        <v>3165</v>
      </c>
      <c r="E4171" t="s">
        <v>3166</v>
      </c>
      <c r="F4171" s="1"/>
      <c r="G4171" t="s">
        <v>36</v>
      </c>
      <c r="H4171" t="s">
        <v>37</v>
      </c>
      <c r="I4171" t="s">
        <v>272</v>
      </c>
    </row>
    <row r="4172" spans="1:10" x14ac:dyDescent="0.25">
      <c r="A4172" s="7">
        <v>8031</v>
      </c>
      <c r="B4172">
        <v>2019</v>
      </c>
      <c r="C4172" t="s">
        <v>185</v>
      </c>
      <c r="D4172" t="s">
        <v>3616</v>
      </c>
      <c r="E4172" t="s">
        <v>891</v>
      </c>
      <c r="F4172" s="2"/>
      <c r="G4172" t="s">
        <v>36</v>
      </c>
      <c r="H4172" t="s">
        <v>37</v>
      </c>
      <c r="I4172" t="s">
        <v>272</v>
      </c>
    </row>
    <row r="4173" spans="1:10" x14ac:dyDescent="0.25">
      <c r="A4173" s="7">
        <v>8041</v>
      </c>
      <c r="B4173">
        <v>2019</v>
      </c>
      <c r="C4173" t="s">
        <v>185</v>
      </c>
      <c r="D4173" t="s">
        <v>3617</v>
      </c>
      <c r="E4173" t="s">
        <v>373</v>
      </c>
      <c r="F4173" s="2"/>
      <c r="G4173" t="s">
        <v>36</v>
      </c>
      <c r="H4173" t="s">
        <v>37</v>
      </c>
      <c r="I4173" t="s">
        <v>272</v>
      </c>
    </row>
    <row r="4174" spans="1:10" x14ac:dyDescent="0.25">
      <c r="A4174" s="7">
        <v>8055</v>
      </c>
      <c r="B4174">
        <v>2019</v>
      </c>
      <c r="C4174" t="s">
        <v>185</v>
      </c>
      <c r="D4174" t="s">
        <v>2283</v>
      </c>
      <c r="E4174" t="s">
        <v>2284</v>
      </c>
      <c r="F4174" s="2"/>
      <c r="G4174" t="s">
        <v>36</v>
      </c>
      <c r="H4174" t="s">
        <v>37</v>
      </c>
      <c r="I4174" t="s">
        <v>272</v>
      </c>
    </row>
    <row r="4175" spans="1:10" x14ac:dyDescent="0.25">
      <c r="A4175" s="7">
        <v>8071</v>
      </c>
      <c r="B4175">
        <v>2019</v>
      </c>
      <c r="C4175" t="s">
        <v>185</v>
      </c>
      <c r="D4175" t="s">
        <v>1623</v>
      </c>
      <c r="E4175" t="s">
        <v>1312</v>
      </c>
      <c r="F4175" s="2"/>
      <c r="G4175" t="s">
        <v>36</v>
      </c>
      <c r="H4175" t="s">
        <v>37</v>
      </c>
      <c r="I4175" t="s">
        <v>272</v>
      </c>
    </row>
    <row r="4176" spans="1:10" x14ac:dyDescent="0.25">
      <c r="A4176" s="7">
        <v>49031</v>
      </c>
      <c r="B4176">
        <v>2019</v>
      </c>
      <c r="C4176" t="s">
        <v>165</v>
      </c>
      <c r="D4176" t="s">
        <v>3593</v>
      </c>
      <c r="E4176" t="s">
        <v>3594</v>
      </c>
      <c r="F4176" s="1">
        <v>0</v>
      </c>
      <c r="G4176" t="s">
        <v>259</v>
      </c>
      <c r="H4176" t="s">
        <v>260</v>
      </c>
      <c r="I4176" t="s">
        <v>538</v>
      </c>
      <c r="J4176" t="s">
        <v>473</v>
      </c>
    </row>
    <row r="4177" spans="1:11" x14ac:dyDescent="0.25">
      <c r="A4177" s="7">
        <v>49033</v>
      </c>
      <c r="B4177">
        <v>2019</v>
      </c>
      <c r="C4177" t="s">
        <v>165</v>
      </c>
      <c r="D4177" t="s">
        <v>892</v>
      </c>
      <c r="E4177" t="s">
        <v>893</v>
      </c>
      <c r="F4177" s="1">
        <v>0</v>
      </c>
      <c r="G4177" t="s">
        <v>259</v>
      </c>
      <c r="H4177" t="s">
        <v>260</v>
      </c>
      <c r="I4177" t="s">
        <v>538</v>
      </c>
      <c r="J4177" t="s">
        <v>473</v>
      </c>
    </row>
    <row r="4178" spans="1:11" x14ac:dyDescent="0.25">
      <c r="A4178" s="7">
        <v>49035</v>
      </c>
      <c r="B4178">
        <v>2019</v>
      </c>
      <c r="C4178" t="s">
        <v>165</v>
      </c>
      <c r="D4178" t="s">
        <v>1387</v>
      </c>
      <c r="E4178" t="s">
        <v>1388</v>
      </c>
      <c r="F4178" s="1">
        <v>0</v>
      </c>
      <c r="G4178" t="s">
        <v>259</v>
      </c>
      <c r="H4178" t="s">
        <v>260</v>
      </c>
      <c r="I4178" t="s">
        <v>538</v>
      </c>
      <c r="J4178" t="s">
        <v>473</v>
      </c>
    </row>
    <row r="4179" spans="1:11" x14ac:dyDescent="0.25">
      <c r="A4179" s="7">
        <v>49041</v>
      </c>
      <c r="B4179">
        <v>2019</v>
      </c>
      <c r="C4179" t="s">
        <v>165</v>
      </c>
      <c r="D4179" t="s">
        <v>1628</v>
      </c>
      <c r="E4179" t="s">
        <v>1629</v>
      </c>
      <c r="F4179" s="1">
        <v>0</v>
      </c>
      <c r="G4179" t="s">
        <v>259</v>
      </c>
      <c r="H4179" t="s">
        <v>260</v>
      </c>
      <c r="I4179" t="s">
        <v>538</v>
      </c>
      <c r="J4179" t="s">
        <v>473</v>
      </c>
    </row>
    <row r="4180" spans="1:11" x14ac:dyDescent="0.25">
      <c r="A4180" s="7">
        <v>49045</v>
      </c>
      <c r="B4180">
        <v>2019</v>
      </c>
      <c r="C4180" t="s">
        <v>165</v>
      </c>
      <c r="D4180" t="s">
        <v>2897</v>
      </c>
      <c r="E4180" t="s">
        <v>2898</v>
      </c>
      <c r="F4180" s="1">
        <v>0</v>
      </c>
      <c r="G4180" t="s">
        <v>259</v>
      </c>
      <c r="H4180" t="s">
        <v>260</v>
      </c>
      <c r="I4180" t="s">
        <v>538</v>
      </c>
      <c r="J4180" t="s">
        <v>473</v>
      </c>
    </row>
    <row r="4181" spans="1:11" x14ac:dyDescent="0.25">
      <c r="A4181" s="7">
        <v>8085</v>
      </c>
      <c r="B4181">
        <v>2019</v>
      </c>
      <c r="C4181" t="s">
        <v>185</v>
      </c>
      <c r="D4181" t="s">
        <v>3618</v>
      </c>
      <c r="E4181" t="s">
        <v>992</v>
      </c>
      <c r="F4181" s="2"/>
      <c r="G4181" t="s">
        <v>36</v>
      </c>
      <c r="H4181" t="s">
        <v>37</v>
      </c>
      <c r="I4181" t="s">
        <v>272</v>
      </c>
    </row>
    <row r="4182" spans="1:11" x14ac:dyDescent="0.25">
      <c r="A4182" s="7">
        <v>8095</v>
      </c>
      <c r="B4182">
        <v>2019</v>
      </c>
      <c r="C4182" t="s">
        <v>185</v>
      </c>
      <c r="D4182" t="s">
        <v>3001</v>
      </c>
      <c r="E4182" t="s">
        <v>3002</v>
      </c>
      <c r="F4182" s="2"/>
      <c r="G4182" t="s">
        <v>36</v>
      </c>
      <c r="H4182" t="s">
        <v>37</v>
      </c>
      <c r="I4182" t="s">
        <v>272</v>
      </c>
    </row>
    <row r="4183" spans="1:11" x14ac:dyDescent="0.25">
      <c r="A4183" s="7">
        <v>8115</v>
      </c>
      <c r="B4183">
        <v>2019</v>
      </c>
      <c r="C4183" t="s">
        <v>185</v>
      </c>
      <c r="D4183" t="s">
        <v>3360</v>
      </c>
      <c r="E4183" t="s">
        <v>3361</v>
      </c>
      <c r="F4183" s="2"/>
      <c r="G4183" t="s">
        <v>36</v>
      </c>
      <c r="H4183" t="s">
        <v>37</v>
      </c>
      <c r="I4183" t="s">
        <v>272</v>
      </c>
    </row>
    <row r="4184" spans="1:11" x14ac:dyDescent="0.25">
      <c r="A4184" s="7">
        <v>8125</v>
      </c>
      <c r="B4184">
        <v>2019</v>
      </c>
      <c r="C4184" t="s">
        <v>185</v>
      </c>
      <c r="D4184" t="s">
        <v>1761</v>
      </c>
      <c r="E4184" t="s">
        <v>1762</v>
      </c>
      <c r="F4184" s="2"/>
      <c r="G4184" t="s">
        <v>36</v>
      </c>
      <c r="H4184" t="s">
        <v>37</v>
      </c>
      <c r="I4184" t="s">
        <v>272</v>
      </c>
    </row>
    <row r="4185" spans="1:11" x14ac:dyDescent="0.25">
      <c r="A4185" s="7">
        <v>49047</v>
      </c>
      <c r="B4185">
        <v>2019</v>
      </c>
      <c r="C4185" t="s">
        <v>165</v>
      </c>
      <c r="D4185" t="s">
        <v>675</v>
      </c>
      <c r="E4185" t="s">
        <v>676</v>
      </c>
      <c r="F4185" s="1">
        <v>0</v>
      </c>
      <c r="G4185" t="s">
        <v>259</v>
      </c>
      <c r="H4185" t="s">
        <v>260</v>
      </c>
      <c r="I4185" t="s">
        <v>538</v>
      </c>
      <c r="J4185" t="s">
        <v>473</v>
      </c>
    </row>
    <row r="4186" spans="1:11" x14ac:dyDescent="0.25">
      <c r="A4186" s="7">
        <v>49049</v>
      </c>
      <c r="B4186">
        <v>2019</v>
      </c>
      <c r="C4186" t="s">
        <v>165</v>
      </c>
      <c r="D4186" t="s">
        <v>763</v>
      </c>
      <c r="E4186" t="s">
        <v>764</v>
      </c>
      <c r="F4186" s="1">
        <v>0</v>
      </c>
      <c r="G4186" t="s">
        <v>259</v>
      </c>
      <c r="H4186" t="s">
        <v>260</v>
      </c>
      <c r="I4186" t="s">
        <v>538</v>
      </c>
      <c r="J4186" t="s">
        <v>473</v>
      </c>
    </row>
    <row r="4187" spans="1:11" x14ac:dyDescent="0.25">
      <c r="A4187" s="7">
        <v>49051</v>
      </c>
      <c r="B4187">
        <v>2019</v>
      </c>
      <c r="C4187" t="s">
        <v>165</v>
      </c>
      <c r="D4187" t="s">
        <v>3305</v>
      </c>
      <c r="E4187" t="s">
        <v>3306</v>
      </c>
      <c r="F4187" s="1">
        <v>0</v>
      </c>
      <c r="G4187" t="s">
        <v>259</v>
      </c>
      <c r="H4187" t="s">
        <v>260</v>
      </c>
      <c r="I4187" t="s">
        <v>538</v>
      </c>
      <c r="J4187" t="s">
        <v>473</v>
      </c>
    </row>
    <row r="4188" spans="1:11" x14ac:dyDescent="0.25">
      <c r="A4188" s="7">
        <v>49053</v>
      </c>
      <c r="B4188">
        <v>2019</v>
      </c>
      <c r="C4188" t="s">
        <v>165</v>
      </c>
      <c r="D4188" t="s">
        <v>457</v>
      </c>
      <c r="E4188" t="s">
        <v>2665</v>
      </c>
      <c r="F4188" s="1">
        <v>0</v>
      </c>
      <c r="G4188" t="s">
        <v>259</v>
      </c>
      <c r="H4188" t="s">
        <v>260</v>
      </c>
      <c r="I4188" t="s">
        <v>538</v>
      </c>
      <c r="J4188" t="s">
        <v>473</v>
      </c>
    </row>
    <row r="4189" spans="1:11" x14ac:dyDescent="0.25">
      <c r="A4189" s="7">
        <v>21199</v>
      </c>
      <c r="B4189">
        <v>2019</v>
      </c>
      <c r="C4189" t="s">
        <v>555</v>
      </c>
      <c r="D4189" t="s">
        <v>1746</v>
      </c>
      <c r="E4189" t="s">
        <v>3619</v>
      </c>
      <c r="F4189" s="1">
        <v>344</v>
      </c>
      <c r="G4189" t="s">
        <v>63</v>
      </c>
      <c r="H4189" t="s">
        <v>43</v>
      </c>
      <c r="I4189" t="s">
        <v>44</v>
      </c>
      <c r="J4189" t="s">
        <v>64</v>
      </c>
    </row>
    <row r="4190" spans="1:11" x14ac:dyDescent="0.25">
      <c r="A4190" s="7">
        <v>12005</v>
      </c>
      <c r="B4190">
        <v>2019</v>
      </c>
      <c r="C4190" t="s">
        <v>119</v>
      </c>
      <c r="D4190" t="s">
        <v>856</v>
      </c>
      <c r="E4190" t="s">
        <v>1738</v>
      </c>
      <c r="F4190">
        <v>340</v>
      </c>
      <c r="G4190" t="s">
        <v>238</v>
      </c>
      <c r="H4190" t="s">
        <v>43</v>
      </c>
      <c r="I4190" t="s">
        <v>44</v>
      </c>
      <c r="J4190" t="s">
        <v>239</v>
      </c>
      <c r="K4190">
        <v>2016</v>
      </c>
    </row>
    <row r="4191" spans="1:11" x14ac:dyDescent="0.25">
      <c r="A4191" s="7">
        <v>51071</v>
      </c>
      <c r="B4191">
        <v>2019</v>
      </c>
      <c r="C4191" t="s">
        <v>355</v>
      </c>
      <c r="D4191" t="s">
        <v>3083</v>
      </c>
      <c r="E4191" t="s">
        <v>3084</v>
      </c>
      <c r="F4191">
        <v>337.5</v>
      </c>
      <c r="G4191" t="s">
        <v>238</v>
      </c>
      <c r="H4191" t="s">
        <v>43</v>
      </c>
      <c r="I4191" t="s">
        <v>44</v>
      </c>
      <c r="J4191" t="s">
        <v>239</v>
      </c>
      <c r="K4191">
        <v>2015</v>
      </c>
    </row>
    <row r="4192" spans="1:11" x14ac:dyDescent="0.25">
      <c r="A4192" s="7">
        <v>25009</v>
      </c>
      <c r="B4192">
        <v>2019</v>
      </c>
      <c r="C4192" t="s">
        <v>228</v>
      </c>
      <c r="D4192" t="s">
        <v>1077</v>
      </c>
      <c r="E4192" t="s">
        <v>1078</v>
      </c>
      <c r="F4192">
        <v>329.6</v>
      </c>
      <c r="G4192" t="s">
        <v>238</v>
      </c>
      <c r="H4192" t="s">
        <v>43</v>
      </c>
      <c r="I4192" t="s">
        <v>44</v>
      </c>
      <c r="J4192" t="s">
        <v>239</v>
      </c>
      <c r="K4192">
        <v>2014</v>
      </c>
    </row>
    <row r="4193" spans="1:11" x14ac:dyDescent="0.25">
      <c r="A4193" s="7">
        <v>37037</v>
      </c>
      <c r="B4193">
        <v>2019</v>
      </c>
      <c r="C4193" t="s">
        <v>168</v>
      </c>
      <c r="D4193" t="s">
        <v>1898</v>
      </c>
      <c r="E4193" t="s">
        <v>1899</v>
      </c>
      <c r="F4193">
        <v>328.5</v>
      </c>
      <c r="G4193" t="s">
        <v>238</v>
      </c>
      <c r="H4193" t="s">
        <v>43</v>
      </c>
      <c r="I4193" t="s">
        <v>44</v>
      </c>
      <c r="J4193" t="s">
        <v>239</v>
      </c>
      <c r="K4193">
        <v>2012</v>
      </c>
    </row>
    <row r="4194" spans="1:11" x14ac:dyDescent="0.25">
      <c r="A4194" s="7">
        <v>42005</v>
      </c>
      <c r="B4194">
        <v>2019</v>
      </c>
      <c r="C4194" t="s">
        <v>26</v>
      </c>
      <c r="D4194" t="s">
        <v>1088</v>
      </c>
      <c r="E4194" t="s">
        <v>1089</v>
      </c>
      <c r="F4194">
        <v>326.39999999999998</v>
      </c>
      <c r="G4194" t="s">
        <v>238</v>
      </c>
      <c r="H4194" t="s">
        <v>43</v>
      </c>
      <c r="I4194" t="s">
        <v>44</v>
      </c>
      <c r="J4194" t="s">
        <v>239</v>
      </c>
      <c r="K4194">
        <v>2012</v>
      </c>
    </row>
    <row r="4195" spans="1:11" x14ac:dyDescent="0.25">
      <c r="A4195" s="7">
        <v>31001</v>
      </c>
      <c r="B4195">
        <v>2019</v>
      </c>
      <c r="C4195" t="s">
        <v>1013</v>
      </c>
      <c r="D4195" t="s">
        <v>889</v>
      </c>
      <c r="E4195" t="s">
        <v>2738</v>
      </c>
      <c r="F4195" s="1">
        <v>324.3</v>
      </c>
      <c r="G4195" t="s">
        <v>63</v>
      </c>
      <c r="H4195" t="s">
        <v>43</v>
      </c>
      <c r="I4195" t="s">
        <v>44</v>
      </c>
      <c r="J4195" t="s">
        <v>64</v>
      </c>
    </row>
    <row r="4196" spans="1:11" x14ac:dyDescent="0.25">
      <c r="A4196" s="7">
        <v>36109</v>
      </c>
      <c r="B4196">
        <v>2019</v>
      </c>
      <c r="C4196" t="s">
        <v>116</v>
      </c>
      <c r="D4196" t="s">
        <v>1205</v>
      </c>
      <c r="E4196" t="s">
        <v>1206</v>
      </c>
      <c r="F4196">
        <v>322.5</v>
      </c>
      <c r="G4196" t="s">
        <v>238</v>
      </c>
      <c r="H4196" t="s">
        <v>43</v>
      </c>
      <c r="I4196" t="s">
        <v>44</v>
      </c>
      <c r="J4196" t="s">
        <v>239</v>
      </c>
      <c r="K4196">
        <v>2019</v>
      </c>
    </row>
    <row r="4197" spans="1:11" x14ac:dyDescent="0.25">
      <c r="A4197" s="7">
        <v>19113</v>
      </c>
      <c r="B4197">
        <v>2019</v>
      </c>
      <c r="C4197" t="s">
        <v>207</v>
      </c>
      <c r="D4197" t="s">
        <v>1356</v>
      </c>
      <c r="E4197" t="s">
        <v>2439</v>
      </c>
      <c r="F4197" s="1">
        <v>320.70000000000005</v>
      </c>
      <c r="G4197" t="s">
        <v>63</v>
      </c>
      <c r="H4197" t="s">
        <v>43</v>
      </c>
      <c r="I4197" t="s">
        <v>44</v>
      </c>
      <c r="J4197" t="s">
        <v>64</v>
      </c>
    </row>
    <row r="4198" spans="1:11" x14ac:dyDescent="0.25">
      <c r="A4198" s="7">
        <v>55089</v>
      </c>
      <c r="B4198">
        <v>2019</v>
      </c>
      <c r="C4198" t="s">
        <v>242</v>
      </c>
      <c r="D4198" t="s">
        <v>983</v>
      </c>
      <c r="E4198" t="s">
        <v>984</v>
      </c>
      <c r="F4198">
        <v>320</v>
      </c>
      <c r="G4198" t="s">
        <v>238</v>
      </c>
      <c r="H4198" t="s">
        <v>43</v>
      </c>
      <c r="I4198" t="s">
        <v>44</v>
      </c>
      <c r="J4198" t="s">
        <v>239</v>
      </c>
      <c r="K4198">
        <v>2003.75</v>
      </c>
    </row>
    <row r="4199" spans="1:11" x14ac:dyDescent="0.25">
      <c r="A4199" s="7">
        <v>26017</v>
      </c>
      <c r="B4199">
        <v>2019</v>
      </c>
      <c r="C4199" t="s">
        <v>171</v>
      </c>
      <c r="D4199" t="s">
        <v>856</v>
      </c>
      <c r="E4199" t="s">
        <v>857</v>
      </c>
      <c r="F4199">
        <v>312.60000000000002</v>
      </c>
      <c r="G4199" t="s">
        <v>238</v>
      </c>
      <c r="H4199" t="s">
        <v>43</v>
      </c>
      <c r="I4199" t="s">
        <v>44</v>
      </c>
      <c r="J4199" t="s">
        <v>239</v>
      </c>
      <c r="K4199">
        <v>2016</v>
      </c>
    </row>
    <row r="4200" spans="1:11" x14ac:dyDescent="0.25">
      <c r="A4200" s="7">
        <v>26121</v>
      </c>
      <c r="B4200">
        <v>2019</v>
      </c>
      <c r="C4200" t="s">
        <v>171</v>
      </c>
      <c r="D4200" t="s">
        <v>3545</v>
      </c>
      <c r="E4200" t="s">
        <v>3546</v>
      </c>
      <c r="F4200">
        <v>312.60000000000002</v>
      </c>
      <c r="G4200" t="s">
        <v>238</v>
      </c>
      <c r="H4200" t="s">
        <v>43</v>
      </c>
      <c r="I4200" t="s">
        <v>44</v>
      </c>
      <c r="J4200" t="s">
        <v>239</v>
      </c>
      <c r="K4200">
        <v>2016</v>
      </c>
    </row>
    <row r="4201" spans="1:11" x14ac:dyDescent="0.25">
      <c r="A4201" s="7">
        <v>17155</v>
      </c>
      <c r="B4201">
        <v>2019</v>
      </c>
      <c r="C4201" t="s">
        <v>122</v>
      </c>
      <c r="D4201" t="s">
        <v>176</v>
      </c>
      <c r="E4201" t="s">
        <v>3620</v>
      </c>
      <c r="F4201">
        <v>306.3</v>
      </c>
      <c r="G4201" t="s">
        <v>238</v>
      </c>
      <c r="H4201" t="s">
        <v>43</v>
      </c>
      <c r="I4201" t="s">
        <v>44</v>
      </c>
      <c r="J4201" t="s">
        <v>239</v>
      </c>
      <c r="K4201">
        <v>2019</v>
      </c>
    </row>
    <row r="4202" spans="1:11" x14ac:dyDescent="0.25">
      <c r="A4202" s="7">
        <v>51041</v>
      </c>
      <c r="B4202">
        <v>2019</v>
      </c>
      <c r="C4202" t="s">
        <v>355</v>
      </c>
      <c r="D4202" t="s">
        <v>1951</v>
      </c>
      <c r="E4202" t="s">
        <v>1952</v>
      </c>
      <c r="F4202">
        <v>306.10000000000002</v>
      </c>
      <c r="G4202" t="s">
        <v>238</v>
      </c>
      <c r="H4202" t="s">
        <v>43</v>
      </c>
      <c r="I4202" t="s">
        <v>44</v>
      </c>
      <c r="J4202" t="s">
        <v>239</v>
      </c>
      <c r="K4202">
        <v>2017</v>
      </c>
    </row>
    <row r="4203" spans="1:11" x14ac:dyDescent="0.25">
      <c r="A4203" s="7">
        <v>36055</v>
      </c>
      <c r="B4203">
        <v>2019</v>
      </c>
      <c r="C4203" t="s">
        <v>116</v>
      </c>
      <c r="D4203" t="s">
        <v>110</v>
      </c>
      <c r="E4203" t="s">
        <v>2091</v>
      </c>
      <c r="F4203">
        <v>303.5</v>
      </c>
      <c r="G4203" t="s">
        <v>238</v>
      </c>
      <c r="H4203" t="s">
        <v>43</v>
      </c>
      <c r="I4203" t="s">
        <v>44</v>
      </c>
      <c r="J4203" t="s">
        <v>239</v>
      </c>
      <c r="K4203">
        <v>2006.6666666666667</v>
      </c>
    </row>
    <row r="4204" spans="1:11" x14ac:dyDescent="0.25">
      <c r="A4204" s="7">
        <v>18109</v>
      </c>
      <c r="B4204">
        <v>2019</v>
      </c>
      <c r="C4204" t="s">
        <v>56</v>
      </c>
      <c r="D4204" t="s">
        <v>297</v>
      </c>
      <c r="E4204" t="s">
        <v>1506</v>
      </c>
      <c r="F4204">
        <v>301.60000000000002</v>
      </c>
      <c r="G4204" t="s">
        <v>238</v>
      </c>
      <c r="H4204" t="s">
        <v>43</v>
      </c>
      <c r="I4204" t="s">
        <v>44</v>
      </c>
      <c r="J4204" t="s">
        <v>239</v>
      </c>
      <c r="K4204">
        <v>2016</v>
      </c>
    </row>
    <row r="4205" spans="1:11" x14ac:dyDescent="0.25">
      <c r="A4205" s="7">
        <v>18043</v>
      </c>
      <c r="B4205">
        <v>2019</v>
      </c>
      <c r="C4205" t="s">
        <v>56</v>
      </c>
      <c r="D4205" t="s">
        <v>303</v>
      </c>
      <c r="E4205" t="s">
        <v>3621</v>
      </c>
      <c r="F4205" s="1">
        <v>300</v>
      </c>
      <c r="G4205" t="s">
        <v>63</v>
      </c>
      <c r="H4205" t="s">
        <v>43</v>
      </c>
      <c r="I4205" t="s">
        <v>44</v>
      </c>
      <c r="J4205" t="s">
        <v>64</v>
      </c>
    </row>
    <row r="4206" spans="1:11" x14ac:dyDescent="0.25">
      <c r="A4206" s="7">
        <v>18043</v>
      </c>
      <c r="B4206">
        <v>2019</v>
      </c>
      <c r="C4206" t="s">
        <v>56</v>
      </c>
      <c r="D4206" t="s">
        <v>303</v>
      </c>
      <c r="E4206" t="s">
        <v>3621</v>
      </c>
      <c r="F4206">
        <v>300</v>
      </c>
      <c r="G4206" t="s">
        <v>238</v>
      </c>
      <c r="H4206" t="s">
        <v>43</v>
      </c>
      <c r="I4206" t="s">
        <v>44</v>
      </c>
      <c r="J4206" t="s">
        <v>239</v>
      </c>
      <c r="K4206">
        <v>2012</v>
      </c>
    </row>
    <row r="4207" spans="1:11" x14ac:dyDescent="0.25">
      <c r="A4207" s="7">
        <v>34009</v>
      </c>
      <c r="B4207">
        <v>2019</v>
      </c>
      <c r="C4207" t="s">
        <v>148</v>
      </c>
      <c r="D4207" t="s">
        <v>2973</v>
      </c>
      <c r="E4207" t="s">
        <v>2974</v>
      </c>
      <c r="F4207">
        <v>299.2</v>
      </c>
      <c r="G4207" t="s">
        <v>238</v>
      </c>
      <c r="H4207" t="s">
        <v>43</v>
      </c>
      <c r="I4207" t="s">
        <v>44</v>
      </c>
      <c r="J4207" t="s">
        <v>239</v>
      </c>
      <c r="K4207">
        <v>2016.5</v>
      </c>
    </row>
    <row r="4208" spans="1:11" x14ac:dyDescent="0.25">
      <c r="A4208" s="7">
        <v>8051</v>
      </c>
      <c r="B4208">
        <v>2019</v>
      </c>
      <c r="C4208" t="s">
        <v>185</v>
      </c>
      <c r="D4208" t="s">
        <v>3622</v>
      </c>
      <c r="E4208" t="s">
        <v>3366</v>
      </c>
      <c r="F4208" s="1">
        <v>600</v>
      </c>
      <c r="G4208" t="s">
        <v>42</v>
      </c>
      <c r="H4208" t="s">
        <v>43</v>
      </c>
      <c r="I4208" t="s">
        <v>44</v>
      </c>
    </row>
    <row r="4209" spans="1:11" x14ac:dyDescent="0.25">
      <c r="A4209" s="7">
        <v>19139</v>
      </c>
      <c r="B4209">
        <v>2019</v>
      </c>
      <c r="C4209" t="s">
        <v>207</v>
      </c>
      <c r="D4209" t="s">
        <v>3137</v>
      </c>
      <c r="E4209" t="s">
        <v>3138</v>
      </c>
      <c r="F4209" s="1">
        <v>293.5</v>
      </c>
      <c r="G4209" t="s">
        <v>63</v>
      </c>
      <c r="H4209" t="s">
        <v>43</v>
      </c>
      <c r="I4209" t="s">
        <v>44</v>
      </c>
      <c r="J4209" t="s">
        <v>64</v>
      </c>
    </row>
    <row r="4210" spans="1:11" x14ac:dyDescent="0.25">
      <c r="A4210" s="7">
        <v>21167</v>
      </c>
      <c r="B4210">
        <v>2019</v>
      </c>
      <c r="C4210" t="s">
        <v>555</v>
      </c>
      <c r="D4210" t="s">
        <v>203</v>
      </c>
      <c r="E4210" t="s">
        <v>1236</v>
      </c>
      <c r="F4210">
        <v>293.10000000000002</v>
      </c>
      <c r="G4210" t="s">
        <v>238</v>
      </c>
      <c r="H4210" t="s">
        <v>43</v>
      </c>
      <c r="I4210" t="s">
        <v>44</v>
      </c>
      <c r="J4210" t="s">
        <v>239</v>
      </c>
      <c r="K4210">
        <v>2019</v>
      </c>
    </row>
    <row r="4211" spans="1:11" x14ac:dyDescent="0.25">
      <c r="A4211" s="7">
        <v>37157</v>
      </c>
      <c r="B4211">
        <v>2019</v>
      </c>
      <c r="C4211" t="s">
        <v>168</v>
      </c>
      <c r="D4211" t="s">
        <v>651</v>
      </c>
      <c r="E4211" t="s">
        <v>757</v>
      </c>
      <c r="F4211">
        <v>290</v>
      </c>
      <c r="G4211" t="s">
        <v>238</v>
      </c>
      <c r="H4211" t="s">
        <v>43</v>
      </c>
      <c r="I4211" t="s">
        <v>44</v>
      </c>
      <c r="J4211" t="s">
        <v>239</v>
      </c>
      <c r="K4211">
        <v>2012</v>
      </c>
    </row>
    <row r="4212" spans="1:11" x14ac:dyDescent="0.25">
      <c r="A4212" s="7">
        <v>4017</v>
      </c>
      <c r="B4212">
        <v>2019</v>
      </c>
      <c r="C4212" t="s">
        <v>68</v>
      </c>
      <c r="D4212" t="s">
        <v>903</v>
      </c>
      <c r="E4212" t="s">
        <v>904</v>
      </c>
      <c r="F4212">
        <v>288.89999999999998</v>
      </c>
      <c r="G4212" t="s">
        <v>238</v>
      </c>
      <c r="H4212" t="s">
        <v>43</v>
      </c>
      <c r="I4212" t="s">
        <v>44</v>
      </c>
      <c r="J4212" t="s">
        <v>239</v>
      </c>
      <c r="K4212">
        <v>2015</v>
      </c>
    </row>
    <row r="4213" spans="1:11" x14ac:dyDescent="0.25">
      <c r="A4213" s="7">
        <v>34033</v>
      </c>
      <c r="B4213">
        <v>2019</v>
      </c>
      <c r="C4213" t="s">
        <v>148</v>
      </c>
      <c r="D4213" t="s">
        <v>1928</v>
      </c>
      <c r="E4213" t="s">
        <v>1929</v>
      </c>
      <c r="F4213" s="1">
        <v>285</v>
      </c>
      <c r="G4213" t="s">
        <v>63</v>
      </c>
      <c r="H4213" t="s">
        <v>43</v>
      </c>
      <c r="I4213" t="s">
        <v>44</v>
      </c>
      <c r="J4213" t="s">
        <v>64</v>
      </c>
    </row>
    <row r="4214" spans="1:11" x14ac:dyDescent="0.25">
      <c r="A4214" s="7">
        <v>1097</v>
      </c>
      <c r="B4214">
        <v>2019</v>
      </c>
      <c r="C4214" t="s">
        <v>138</v>
      </c>
      <c r="D4214" t="s">
        <v>423</v>
      </c>
      <c r="E4214" t="s">
        <v>424</v>
      </c>
      <c r="F4214">
        <v>284.5</v>
      </c>
      <c r="G4214" t="s">
        <v>238</v>
      </c>
      <c r="H4214" t="s">
        <v>43</v>
      </c>
      <c r="I4214" t="s">
        <v>44</v>
      </c>
      <c r="J4214" t="s">
        <v>239</v>
      </c>
      <c r="K4214">
        <v>2009.5</v>
      </c>
    </row>
    <row r="4215" spans="1:11" x14ac:dyDescent="0.25">
      <c r="A4215" s="7">
        <v>54077</v>
      </c>
      <c r="B4215">
        <v>2019</v>
      </c>
      <c r="C4215" t="s">
        <v>94</v>
      </c>
      <c r="D4215" t="s">
        <v>3623</v>
      </c>
      <c r="E4215" t="s">
        <v>2938</v>
      </c>
      <c r="F4215">
        <v>278.2</v>
      </c>
      <c r="G4215" t="s">
        <v>238</v>
      </c>
      <c r="H4215" t="s">
        <v>43</v>
      </c>
      <c r="I4215" t="s">
        <v>44</v>
      </c>
      <c r="J4215" t="s">
        <v>239</v>
      </c>
      <c r="K4215">
        <v>2012</v>
      </c>
    </row>
    <row r="4216" spans="1:11" x14ac:dyDescent="0.25">
      <c r="A4216" s="7">
        <v>27123</v>
      </c>
      <c r="B4216">
        <v>2019</v>
      </c>
      <c r="C4216" t="s">
        <v>319</v>
      </c>
      <c r="D4216" t="s">
        <v>1507</v>
      </c>
      <c r="E4216" t="s">
        <v>1508</v>
      </c>
      <c r="F4216">
        <v>276.79999999999995</v>
      </c>
      <c r="G4216" t="s">
        <v>238</v>
      </c>
      <c r="H4216" t="s">
        <v>43</v>
      </c>
      <c r="I4216" t="s">
        <v>44</v>
      </c>
      <c r="J4216" t="s">
        <v>239</v>
      </c>
      <c r="K4216">
        <v>2007</v>
      </c>
    </row>
    <row r="4217" spans="1:11" x14ac:dyDescent="0.25">
      <c r="A4217" s="7">
        <v>19005</v>
      </c>
      <c r="B4217">
        <v>2019</v>
      </c>
      <c r="C4217" t="s">
        <v>207</v>
      </c>
      <c r="D4217" t="s">
        <v>3624</v>
      </c>
      <c r="E4217" t="s">
        <v>3625</v>
      </c>
      <c r="F4217" s="1">
        <v>274.5</v>
      </c>
      <c r="G4217" t="s">
        <v>63</v>
      </c>
      <c r="H4217" t="s">
        <v>43</v>
      </c>
      <c r="I4217" t="s">
        <v>44</v>
      </c>
      <c r="J4217" t="s">
        <v>64</v>
      </c>
    </row>
    <row r="4218" spans="1:11" x14ac:dyDescent="0.25">
      <c r="A4218" s="7">
        <v>17199</v>
      </c>
      <c r="B4218">
        <v>2019</v>
      </c>
      <c r="C4218" t="s">
        <v>122</v>
      </c>
      <c r="D4218" t="s">
        <v>1283</v>
      </c>
      <c r="E4218" t="s">
        <v>1284</v>
      </c>
      <c r="F4218" s="1">
        <v>272</v>
      </c>
      <c r="G4218" t="s">
        <v>63</v>
      </c>
      <c r="H4218" t="s">
        <v>43</v>
      </c>
      <c r="I4218" t="s">
        <v>44</v>
      </c>
      <c r="J4218" t="s">
        <v>64</v>
      </c>
    </row>
    <row r="4219" spans="1:11" x14ac:dyDescent="0.25">
      <c r="A4219" s="7">
        <v>42107</v>
      </c>
      <c r="B4219">
        <v>2019</v>
      </c>
      <c r="C4219" t="s">
        <v>26</v>
      </c>
      <c r="D4219" t="s">
        <v>2461</v>
      </c>
      <c r="E4219" t="s">
        <v>2462</v>
      </c>
      <c r="F4219" s="1">
        <v>271.60000000000002</v>
      </c>
      <c r="G4219" t="s">
        <v>63</v>
      </c>
      <c r="H4219" t="s">
        <v>43</v>
      </c>
      <c r="I4219" t="s">
        <v>44</v>
      </c>
      <c r="J4219" t="s">
        <v>64</v>
      </c>
    </row>
    <row r="4220" spans="1:11" x14ac:dyDescent="0.25">
      <c r="A4220" s="7">
        <v>39155</v>
      </c>
      <c r="B4220">
        <v>2019</v>
      </c>
      <c r="C4220" t="s">
        <v>65</v>
      </c>
      <c r="D4220" t="s">
        <v>1234</v>
      </c>
      <c r="E4220" t="s">
        <v>1235</v>
      </c>
      <c r="F4220">
        <v>265.60000000000002</v>
      </c>
      <c r="G4220" t="s">
        <v>238</v>
      </c>
      <c r="H4220" t="s">
        <v>43</v>
      </c>
      <c r="I4220" t="s">
        <v>44</v>
      </c>
      <c r="J4220" t="s">
        <v>239</v>
      </c>
      <c r="K4220">
        <v>2012</v>
      </c>
    </row>
    <row r="4221" spans="1:11" x14ac:dyDescent="0.25">
      <c r="A4221" s="7">
        <v>39061</v>
      </c>
      <c r="B4221">
        <v>2019</v>
      </c>
      <c r="C4221" t="s">
        <v>65</v>
      </c>
      <c r="D4221" t="s">
        <v>802</v>
      </c>
      <c r="E4221" t="s">
        <v>1999</v>
      </c>
      <c r="F4221">
        <v>263.2</v>
      </c>
      <c r="G4221" t="s">
        <v>238</v>
      </c>
      <c r="H4221" t="s">
        <v>43</v>
      </c>
      <c r="I4221" t="s">
        <v>44</v>
      </c>
      <c r="J4221" t="s">
        <v>239</v>
      </c>
      <c r="K4221">
        <v>2011.5</v>
      </c>
    </row>
    <row r="4222" spans="1:11" x14ac:dyDescent="0.25">
      <c r="A4222" s="7">
        <v>20209</v>
      </c>
      <c r="B4222">
        <v>2019</v>
      </c>
      <c r="C4222" t="s">
        <v>284</v>
      </c>
      <c r="D4222" t="s">
        <v>2200</v>
      </c>
      <c r="E4222" t="s">
        <v>2201</v>
      </c>
      <c r="F4222" s="1">
        <v>261</v>
      </c>
      <c r="G4222" t="s">
        <v>63</v>
      </c>
      <c r="H4222" t="s">
        <v>43</v>
      </c>
      <c r="I4222" t="s">
        <v>44</v>
      </c>
      <c r="J4222" t="s">
        <v>64</v>
      </c>
    </row>
    <row r="4223" spans="1:11" x14ac:dyDescent="0.25">
      <c r="A4223" s="7">
        <v>29201</v>
      </c>
      <c r="B4223">
        <v>2019</v>
      </c>
      <c r="C4223" t="s">
        <v>837</v>
      </c>
      <c r="D4223" t="s">
        <v>1885</v>
      </c>
      <c r="E4223" t="s">
        <v>3626</v>
      </c>
      <c r="F4223" s="1">
        <v>261</v>
      </c>
      <c r="G4223" t="s">
        <v>63</v>
      </c>
      <c r="H4223" t="s">
        <v>43</v>
      </c>
      <c r="I4223" t="s">
        <v>44</v>
      </c>
      <c r="J4223" t="s">
        <v>64</v>
      </c>
    </row>
    <row r="4224" spans="1:11" x14ac:dyDescent="0.25">
      <c r="A4224" s="7">
        <v>51099</v>
      </c>
      <c r="B4224">
        <v>2019</v>
      </c>
      <c r="C4224" t="s">
        <v>355</v>
      </c>
      <c r="D4224" t="s">
        <v>3627</v>
      </c>
      <c r="E4224" t="s">
        <v>3628</v>
      </c>
      <c r="F4224" s="1">
        <v>258.3</v>
      </c>
      <c r="G4224" t="s">
        <v>63</v>
      </c>
      <c r="H4224" t="s">
        <v>43</v>
      </c>
      <c r="I4224" t="s">
        <v>44</v>
      </c>
      <c r="J4224" t="s">
        <v>64</v>
      </c>
    </row>
    <row r="4225" spans="1:11" x14ac:dyDescent="0.25">
      <c r="A4225" s="7">
        <v>35031</v>
      </c>
      <c r="B4225">
        <v>2019</v>
      </c>
      <c r="C4225" t="s">
        <v>266</v>
      </c>
      <c r="D4225" t="s">
        <v>2344</v>
      </c>
      <c r="E4225" t="s">
        <v>2345</v>
      </c>
      <c r="F4225" s="1">
        <v>257</v>
      </c>
      <c r="G4225" t="s">
        <v>63</v>
      </c>
      <c r="H4225" t="s">
        <v>43</v>
      </c>
      <c r="I4225" t="s">
        <v>44</v>
      </c>
      <c r="J4225" t="s">
        <v>64</v>
      </c>
    </row>
    <row r="4226" spans="1:11" x14ac:dyDescent="0.25">
      <c r="A4226" s="7">
        <v>12001</v>
      </c>
      <c r="B4226">
        <v>2019</v>
      </c>
      <c r="C4226" t="s">
        <v>119</v>
      </c>
      <c r="D4226" t="s">
        <v>2003</v>
      </c>
      <c r="E4226" t="s">
        <v>2004</v>
      </c>
      <c r="F4226" s="1">
        <v>250.7</v>
      </c>
      <c r="G4226" t="s">
        <v>63</v>
      </c>
      <c r="H4226" t="s">
        <v>43</v>
      </c>
      <c r="I4226" t="s">
        <v>44</v>
      </c>
      <c r="J4226" t="s">
        <v>64</v>
      </c>
    </row>
    <row r="4227" spans="1:11" x14ac:dyDescent="0.25">
      <c r="A4227" s="7">
        <v>13051</v>
      </c>
      <c r="B4227">
        <v>2019</v>
      </c>
      <c r="C4227" t="s">
        <v>109</v>
      </c>
      <c r="D4227" t="s">
        <v>1898</v>
      </c>
      <c r="E4227" t="s">
        <v>2726</v>
      </c>
      <c r="F4227">
        <v>245.4</v>
      </c>
      <c r="G4227" t="s">
        <v>238</v>
      </c>
      <c r="H4227" t="s">
        <v>43</v>
      </c>
      <c r="I4227" t="s">
        <v>44</v>
      </c>
      <c r="J4227" t="s">
        <v>239</v>
      </c>
      <c r="K4227">
        <v>2008</v>
      </c>
    </row>
    <row r="4228" spans="1:11" x14ac:dyDescent="0.25">
      <c r="A4228" s="7">
        <v>34015</v>
      </c>
      <c r="B4228">
        <v>2019</v>
      </c>
      <c r="C4228" t="s">
        <v>148</v>
      </c>
      <c r="D4228" t="s">
        <v>1115</v>
      </c>
      <c r="E4228" t="s">
        <v>1116</v>
      </c>
      <c r="F4228" s="1">
        <v>242.3</v>
      </c>
      <c r="G4228" t="s">
        <v>63</v>
      </c>
      <c r="H4228" t="s">
        <v>43</v>
      </c>
      <c r="I4228" t="s">
        <v>44</v>
      </c>
      <c r="J4228" t="s">
        <v>64</v>
      </c>
    </row>
    <row r="4229" spans="1:11" x14ac:dyDescent="0.25">
      <c r="A4229" s="7">
        <v>32011</v>
      </c>
      <c r="B4229">
        <v>2019</v>
      </c>
      <c r="C4229" t="s">
        <v>98</v>
      </c>
      <c r="D4229" t="s">
        <v>3629</v>
      </c>
      <c r="E4229" t="s">
        <v>3630</v>
      </c>
      <c r="F4229" s="1">
        <v>242</v>
      </c>
      <c r="G4229" t="s">
        <v>63</v>
      </c>
      <c r="H4229" t="s">
        <v>43</v>
      </c>
      <c r="I4229" t="s">
        <v>44</v>
      </c>
      <c r="J4229" t="s">
        <v>64</v>
      </c>
    </row>
    <row r="4230" spans="1:11" x14ac:dyDescent="0.25">
      <c r="A4230" s="7">
        <v>8017</v>
      </c>
      <c r="B4230">
        <v>2019</v>
      </c>
      <c r="C4230" t="s">
        <v>185</v>
      </c>
      <c r="D4230" t="s">
        <v>2558</v>
      </c>
      <c r="E4230" t="s">
        <v>271</v>
      </c>
      <c r="F4230" s="1">
        <v>548.79999999999995</v>
      </c>
      <c r="G4230" t="s">
        <v>42</v>
      </c>
      <c r="H4230" t="s">
        <v>43</v>
      </c>
      <c r="I4230" t="s">
        <v>44</v>
      </c>
    </row>
    <row r="4231" spans="1:11" x14ac:dyDescent="0.25">
      <c r="A4231" s="7">
        <v>26065</v>
      </c>
      <c r="B4231">
        <v>2019</v>
      </c>
      <c r="C4231" t="s">
        <v>171</v>
      </c>
      <c r="D4231" t="s">
        <v>2188</v>
      </c>
      <c r="E4231" t="s">
        <v>2189</v>
      </c>
      <c r="F4231" s="1">
        <v>240</v>
      </c>
      <c r="G4231" t="s">
        <v>63</v>
      </c>
      <c r="H4231" t="s">
        <v>43</v>
      </c>
      <c r="I4231" t="s">
        <v>44</v>
      </c>
      <c r="J4231" t="s">
        <v>64</v>
      </c>
    </row>
    <row r="4232" spans="1:11" x14ac:dyDescent="0.25">
      <c r="A4232" s="7">
        <v>47143</v>
      </c>
      <c r="B4232">
        <v>2019</v>
      </c>
      <c r="C4232" t="s">
        <v>415</v>
      </c>
      <c r="D4232" t="s">
        <v>3631</v>
      </c>
      <c r="E4232" t="s">
        <v>3632</v>
      </c>
      <c r="F4232">
        <v>240</v>
      </c>
      <c r="G4232" t="s">
        <v>238</v>
      </c>
      <c r="H4232" t="s">
        <v>43</v>
      </c>
      <c r="I4232" t="s">
        <v>44</v>
      </c>
      <c r="J4232" t="s">
        <v>239</v>
      </c>
      <c r="K4232">
        <v>2011</v>
      </c>
    </row>
    <row r="4233" spans="1:11" x14ac:dyDescent="0.25">
      <c r="A4233" s="7">
        <v>27053</v>
      </c>
      <c r="B4233">
        <v>2019</v>
      </c>
      <c r="C4233" t="s">
        <v>319</v>
      </c>
      <c r="D4233" t="s">
        <v>1736</v>
      </c>
      <c r="E4233" t="s">
        <v>1737</v>
      </c>
      <c r="F4233">
        <v>238.8</v>
      </c>
      <c r="G4233" t="s">
        <v>238</v>
      </c>
      <c r="H4233" t="s">
        <v>43</v>
      </c>
      <c r="I4233" t="s">
        <v>44</v>
      </c>
      <c r="J4233" t="s">
        <v>239</v>
      </c>
      <c r="K4233">
        <v>2009</v>
      </c>
    </row>
    <row r="4234" spans="1:11" x14ac:dyDescent="0.25">
      <c r="A4234" s="7">
        <v>51167</v>
      </c>
      <c r="B4234">
        <v>2019</v>
      </c>
      <c r="C4234" t="s">
        <v>355</v>
      </c>
      <c r="D4234" t="s">
        <v>1602</v>
      </c>
      <c r="E4234" t="s">
        <v>1947</v>
      </c>
      <c r="F4234">
        <v>237.5</v>
      </c>
      <c r="G4234" t="s">
        <v>238</v>
      </c>
      <c r="H4234" t="s">
        <v>43</v>
      </c>
      <c r="I4234" t="s">
        <v>44</v>
      </c>
      <c r="J4234" t="s">
        <v>239</v>
      </c>
      <c r="K4234">
        <v>2015</v>
      </c>
    </row>
    <row r="4235" spans="1:11" x14ac:dyDescent="0.25">
      <c r="A4235" s="7">
        <v>31109</v>
      </c>
      <c r="B4235">
        <v>2019</v>
      </c>
      <c r="C4235" t="s">
        <v>1013</v>
      </c>
      <c r="D4235" t="s">
        <v>1796</v>
      </c>
      <c r="E4235" t="s">
        <v>1797</v>
      </c>
      <c r="F4235" s="1">
        <v>236.60000000000002</v>
      </c>
      <c r="G4235" t="s">
        <v>63</v>
      </c>
      <c r="H4235" t="s">
        <v>43</v>
      </c>
      <c r="I4235" t="s">
        <v>44</v>
      </c>
      <c r="J4235" t="s">
        <v>64</v>
      </c>
    </row>
    <row r="4236" spans="1:11" x14ac:dyDescent="0.25">
      <c r="A4236" s="7">
        <v>18125</v>
      </c>
      <c r="B4236">
        <v>2019</v>
      </c>
      <c r="C4236" t="s">
        <v>56</v>
      </c>
      <c r="D4236" t="s">
        <v>954</v>
      </c>
      <c r="E4236" t="s">
        <v>955</v>
      </c>
      <c r="F4236">
        <v>233.2</v>
      </c>
      <c r="G4236" t="s">
        <v>238</v>
      </c>
      <c r="H4236" t="s">
        <v>43</v>
      </c>
      <c r="I4236" t="s">
        <v>44</v>
      </c>
      <c r="J4236" t="s">
        <v>239</v>
      </c>
      <c r="K4236">
        <v>2015</v>
      </c>
    </row>
    <row r="4237" spans="1:11" x14ac:dyDescent="0.25">
      <c r="A4237" s="7">
        <v>20177</v>
      </c>
      <c r="B4237">
        <v>2019</v>
      </c>
      <c r="C4237" t="s">
        <v>284</v>
      </c>
      <c r="D4237" t="s">
        <v>3415</v>
      </c>
      <c r="E4237" t="s">
        <v>3416</v>
      </c>
      <c r="F4237">
        <v>232</v>
      </c>
      <c r="G4237" t="s">
        <v>238</v>
      </c>
      <c r="H4237" t="s">
        <v>43</v>
      </c>
      <c r="I4237" t="s">
        <v>44</v>
      </c>
      <c r="J4237" t="s">
        <v>239</v>
      </c>
      <c r="K4237">
        <v>2016.5</v>
      </c>
    </row>
    <row r="4238" spans="1:11" x14ac:dyDescent="0.25">
      <c r="A4238" s="7">
        <v>24001</v>
      </c>
      <c r="B4238">
        <v>2019</v>
      </c>
      <c r="C4238" t="s">
        <v>145</v>
      </c>
      <c r="D4238" t="s">
        <v>2731</v>
      </c>
      <c r="E4238" t="s">
        <v>2987</v>
      </c>
      <c r="F4238" s="1">
        <v>229</v>
      </c>
      <c r="G4238" t="s">
        <v>63</v>
      </c>
      <c r="H4238" t="s">
        <v>43</v>
      </c>
      <c r="I4238" t="s">
        <v>44</v>
      </c>
      <c r="J4238" t="s">
        <v>64</v>
      </c>
    </row>
    <row r="4239" spans="1:11" x14ac:dyDescent="0.25">
      <c r="A4239" s="7">
        <v>55043</v>
      </c>
      <c r="B4239">
        <v>2019</v>
      </c>
      <c r="C4239" t="s">
        <v>242</v>
      </c>
      <c r="D4239" t="s">
        <v>1069</v>
      </c>
      <c r="E4239" t="s">
        <v>2614</v>
      </c>
      <c r="F4239">
        <v>227.2</v>
      </c>
      <c r="G4239" t="s">
        <v>238</v>
      </c>
      <c r="H4239" t="s">
        <v>43</v>
      </c>
      <c r="I4239" t="s">
        <v>44</v>
      </c>
      <c r="J4239" t="s">
        <v>239</v>
      </c>
      <c r="K4239">
        <v>2015</v>
      </c>
    </row>
    <row r="4240" spans="1:11" x14ac:dyDescent="0.25">
      <c r="A4240" s="7">
        <v>42011</v>
      </c>
      <c r="B4240">
        <v>2019</v>
      </c>
      <c r="C4240" t="s">
        <v>26</v>
      </c>
      <c r="D4240" t="s">
        <v>972</v>
      </c>
      <c r="E4240" t="s">
        <v>973</v>
      </c>
      <c r="F4240">
        <v>225</v>
      </c>
      <c r="G4240" t="s">
        <v>238</v>
      </c>
      <c r="H4240" t="s">
        <v>43</v>
      </c>
      <c r="I4240" t="s">
        <v>44</v>
      </c>
      <c r="J4240" t="s">
        <v>239</v>
      </c>
      <c r="K4240">
        <v>2013</v>
      </c>
    </row>
    <row r="4241" spans="1:11" x14ac:dyDescent="0.25">
      <c r="A4241" s="7">
        <v>13095</v>
      </c>
      <c r="B4241">
        <v>2019</v>
      </c>
      <c r="C4241" t="s">
        <v>109</v>
      </c>
      <c r="D4241" t="s">
        <v>332</v>
      </c>
      <c r="E4241" t="s">
        <v>333</v>
      </c>
      <c r="F4241">
        <v>218.2</v>
      </c>
      <c r="G4241" t="s">
        <v>238</v>
      </c>
      <c r="H4241" t="s">
        <v>43</v>
      </c>
      <c r="I4241" t="s">
        <v>44</v>
      </c>
      <c r="J4241" t="s">
        <v>239</v>
      </c>
      <c r="K4241">
        <v>2006.6666666666667</v>
      </c>
    </row>
    <row r="4242" spans="1:11" x14ac:dyDescent="0.25">
      <c r="A4242" s="7">
        <v>42063</v>
      </c>
      <c r="B4242">
        <v>2019</v>
      </c>
      <c r="C4242" t="s">
        <v>26</v>
      </c>
      <c r="D4242" t="s">
        <v>61</v>
      </c>
      <c r="E4242" t="s">
        <v>62</v>
      </c>
      <c r="F4242">
        <v>218.2</v>
      </c>
      <c r="G4242" t="s">
        <v>238</v>
      </c>
      <c r="H4242" t="s">
        <v>43</v>
      </c>
      <c r="I4242" t="s">
        <v>44</v>
      </c>
      <c r="J4242" t="s">
        <v>239</v>
      </c>
      <c r="K4242">
        <v>2003</v>
      </c>
    </row>
    <row r="4243" spans="1:11" x14ac:dyDescent="0.25">
      <c r="A4243" s="7">
        <v>21049</v>
      </c>
      <c r="B4243">
        <v>2019</v>
      </c>
      <c r="C4243" t="s">
        <v>555</v>
      </c>
      <c r="D4243" t="s">
        <v>99</v>
      </c>
      <c r="E4243" t="s">
        <v>1132</v>
      </c>
      <c r="F4243">
        <v>216</v>
      </c>
      <c r="G4243" t="s">
        <v>238</v>
      </c>
      <c r="H4243" t="s">
        <v>43</v>
      </c>
      <c r="I4243" t="s">
        <v>44</v>
      </c>
      <c r="J4243" t="s">
        <v>239</v>
      </c>
      <c r="K4243">
        <v>2015.5</v>
      </c>
    </row>
    <row r="4244" spans="1:11" x14ac:dyDescent="0.25">
      <c r="A4244" s="7">
        <v>54073</v>
      </c>
      <c r="B4244">
        <v>2019</v>
      </c>
      <c r="C4244" t="s">
        <v>94</v>
      </c>
      <c r="D4244" t="s">
        <v>1459</v>
      </c>
      <c r="E4244" t="s">
        <v>1460</v>
      </c>
      <c r="F4244">
        <v>213.2</v>
      </c>
      <c r="G4244" t="s">
        <v>238</v>
      </c>
      <c r="H4244" t="s">
        <v>43</v>
      </c>
      <c r="I4244" t="s">
        <v>44</v>
      </c>
      <c r="J4244" t="s">
        <v>239</v>
      </c>
      <c r="K4244">
        <v>2012</v>
      </c>
    </row>
    <row r="4245" spans="1:11" x14ac:dyDescent="0.25">
      <c r="A4245" s="7">
        <v>29097</v>
      </c>
      <c r="B4245">
        <v>2019</v>
      </c>
      <c r="C4245" t="s">
        <v>837</v>
      </c>
      <c r="D4245" t="s">
        <v>747</v>
      </c>
      <c r="E4245" t="s">
        <v>1121</v>
      </c>
      <c r="F4245" s="1">
        <v>212.8</v>
      </c>
      <c r="G4245" t="s">
        <v>63</v>
      </c>
      <c r="H4245" t="s">
        <v>43</v>
      </c>
      <c r="I4245" t="s">
        <v>44</v>
      </c>
      <c r="J4245" t="s">
        <v>64</v>
      </c>
    </row>
    <row r="4246" spans="1:11" x14ac:dyDescent="0.25">
      <c r="A4246" s="7">
        <v>19057</v>
      </c>
      <c r="B4246">
        <v>2019</v>
      </c>
      <c r="C4246" t="s">
        <v>207</v>
      </c>
      <c r="D4246" t="s">
        <v>2728</v>
      </c>
      <c r="E4246" t="s">
        <v>2729</v>
      </c>
      <c r="F4246" s="1">
        <v>212</v>
      </c>
      <c r="G4246" t="s">
        <v>63</v>
      </c>
      <c r="H4246" t="s">
        <v>43</v>
      </c>
      <c r="I4246" t="s">
        <v>44</v>
      </c>
      <c r="J4246" t="s">
        <v>64</v>
      </c>
    </row>
    <row r="4247" spans="1:11" x14ac:dyDescent="0.25">
      <c r="A4247" s="7">
        <v>37045</v>
      </c>
      <c r="B4247">
        <v>2019</v>
      </c>
      <c r="C4247" t="s">
        <v>168</v>
      </c>
      <c r="D4247" t="s">
        <v>774</v>
      </c>
      <c r="E4247" t="s">
        <v>775</v>
      </c>
      <c r="F4247">
        <v>210</v>
      </c>
      <c r="G4247" t="s">
        <v>238</v>
      </c>
      <c r="H4247" t="s">
        <v>43</v>
      </c>
      <c r="I4247" t="s">
        <v>44</v>
      </c>
      <c r="J4247" t="s">
        <v>239</v>
      </c>
      <c r="K4247">
        <v>2011</v>
      </c>
    </row>
    <row r="4248" spans="1:11" x14ac:dyDescent="0.25">
      <c r="A4248" s="7">
        <v>45031</v>
      </c>
      <c r="B4248">
        <v>2019</v>
      </c>
      <c r="C4248" t="s">
        <v>173</v>
      </c>
      <c r="D4248" t="s">
        <v>1912</v>
      </c>
      <c r="E4248" t="s">
        <v>1913</v>
      </c>
      <c r="F4248">
        <v>206.6</v>
      </c>
      <c r="G4248" t="s">
        <v>238</v>
      </c>
      <c r="H4248" t="s">
        <v>43</v>
      </c>
      <c r="I4248" t="s">
        <v>44</v>
      </c>
      <c r="J4248" t="s">
        <v>239</v>
      </c>
      <c r="K4248">
        <v>2012</v>
      </c>
    </row>
    <row r="4249" spans="1:11" x14ac:dyDescent="0.25">
      <c r="A4249" s="7">
        <v>4003</v>
      </c>
      <c r="B4249">
        <v>2019</v>
      </c>
      <c r="C4249" t="s">
        <v>68</v>
      </c>
      <c r="D4249" t="s">
        <v>360</v>
      </c>
      <c r="E4249" t="s">
        <v>361</v>
      </c>
      <c r="F4249" s="1">
        <v>204</v>
      </c>
      <c r="G4249" t="s">
        <v>63</v>
      </c>
      <c r="H4249" t="s">
        <v>43</v>
      </c>
      <c r="I4249" t="s">
        <v>44</v>
      </c>
      <c r="J4249" t="s">
        <v>64</v>
      </c>
    </row>
    <row r="4250" spans="1:11" x14ac:dyDescent="0.25">
      <c r="A4250" s="7">
        <v>15003</v>
      </c>
      <c r="B4250">
        <v>2019</v>
      </c>
      <c r="C4250" t="s">
        <v>314</v>
      </c>
      <c r="D4250" t="s">
        <v>315</v>
      </c>
      <c r="E4250" t="s">
        <v>316</v>
      </c>
      <c r="F4250" s="1">
        <v>203</v>
      </c>
      <c r="G4250" t="s">
        <v>63</v>
      </c>
      <c r="H4250" t="s">
        <v>43</v>
      </c>
      <c r="I4250" t="s">
        <v>44</v>
      </c>
      <c r="J4250" t="s">
        <v>64</v>
      </c>
    </row>
    <row r="4251" spans="1:11" x14ac:dyDescent="0.25">
      <c r="A4251" s="7">
        <v>8017</v>
      </c>
      <c r="B4251">
        <v>2019</v>
      </c>
      <c r="C4251" t="s">
        <v>185</v>
      </c>
      <c r="D4251" t="s">
        <v>372</v>
      </c>
      <c r="E4251" t="s">
        <v>373</v>
      </c>
      <c r="F4251" s="1">
        <v>250</v>
      </c>
      <c r="G4251" t="s">
        <v>42</v>
      </c>
      <c r="H4251" t="s">
        <v>43</v>
      </c>
      <c r="I4251" t="s">
        <v>44</v>
      </c>
    </row>
    <row r="4252" spans="1:11" x14ac:dyDescent="0.25">
      <c r="A4252" s="7">
        <v>38057</v>
      </c>
      <c r="B4252">
        <v>2019</v>
      </c>
      <c r="C4252" t="s">
        <v>33</v>
      </c>
      <c r="D4252" t="s">
        <v>203</v>
      </c>
      <c r="E4252" t="s">
        <v>204</v>
      </c>
      <c r="F4252">
        <v>190.2</v>
      </c>
      <c r="G4252" t="s">
        <v>238</v>
      </c>
      <c r="H4252" t="s">
        <v>43</v>
      </c>
      <c r="I4252" t="s">
        <v>44</v>
      </c>
      <c r="J4252" t="s">
        <v>239</v>
      </c>
      <c r="K4252">
        <v>2017</v>
      </c>
    </row>
    <row r="4253" spans="1:11" x14ac:dyDescent="0.25">
      <c r="A4253" s="7">
        <v>49007</v>
      </c>
      <c r="B4253">
        <v>2019</v>
      </c>
      <c r="C4253" t="s">
        <v>165</v>
      </c>
      <c r="D4253" t="s">
        <v>1063</v>
      </c>
      <c r="E4253" t="s">
        <v>1163</v>
      </c>
      <c r="F4253">
        <v>188.6</v>
      </c>
      <c r="G4253" t="s">
        <v>238</v>
      </c>
      <c r="H4253" t="s">
        <v>43</v>
      </c>
      <c r="I4253" t="s">
        <v>44</v>
      </c>
      <c r="J4253" t="s">
        <v>239</v>
      </c>
      <c r="K4253">
        <v>2015</v>
      </c>
    </row>
    <row r="4254" spans="1:11" x14ac:dyDescent="0.25">
      <c r="A4254" s="7">
        <v>42029</v>
      </c>
      <c r="B4254">
        <v>2019</v>
      </c>
      <c r="C4254" t="s">
        <v>26</v>
      </c>
      <c r="D4254" t="s">
        <v>2559</v>
      </c>
      <c r="E4254" t="s">
        <v>2560</v>
      </c>
      <c r="F4254">
        <v>187.5</v>
      </c>
      <c r="G4254" t="s">
        <v>238</v>
      </c>
      <c r="H4254" t="s">
        <v>43</v>
      </c>
      <c r="I4254" t="s">
        <v>44</v>
      </c>
      <c r="J4254" t="s">
        <v>239</v>
      </c>
      <c r="K4254">
        <v>2011</v>
      </c>
    </row>
    <row r="4255" spans="1:11" x14ac:dyDescent="0.25">
      <c r="A4255" s="7">
        <v>17183</v>
      </c>
      <c r="B4255">
        <v>2019</v>
      </c>
      <c r="C4255" t="s">
        <v>122</v>
      </c>
      <c r="D4255" t="s">
        <v>1190</v>
      </c>
      <c r="E4255" t="s">
        <v>1191</v>
      </c>
      <c r="F4255">
        <v>182.3</v>
      </c>
      <c r="G4255" t="s">
        <v>238</v>
      </c>
      <c r="H4255" t="s">
        <v>43</v>
      </c>
      <c r="I4255" t="s">
        <v>44</v>
      </c>
      <c r="J4255" t="s">
        <v>239</v>
      </c>
      <c r="K4255">
        <v>2011</v>
      </c>
    </row>
    <row r="4256" spans="1:11" x14ac:dyDescent="0.25">
      <c r="A4256" s="7">
        <v>49035</v>
      </c>
      <c r="B4256">
        <v>2019</v>
      </c>
      <c r="C4256" t="s">
        <v>165</v>
      </c>
      <c r="D4256" t="s">
        <v>1387</v>
      </c>
      <c r="E4256" t="s">
        <v>1388</v>
      </c>
      <c r="F4256">
        <v>182</v>
      </c>
      <c r="G4256" t="s">
        <v>238</v>
      </c>
      <c r="H4256" t="s">
        <v>43</v>
      </c>
      <c r="I4256" t="s">
        <v>44</v>
      </c>
      <c r="J4256" t="s">
        <v>239</v>
      </c>
      <c r="K4256">
        <v>2016.75</v>
      </c>
    </row>
    <row r="4257" spans="1:11" x14ac:dyDescent="0.25">
      <c r="A4257" s="7">
        <v>55011</v>
      </c>
      <c r="B4257">
        <v>2019</v>
      </c>
      <c r="C4257" t="s">
        <v>242</v>
      </c>
      <c r="D4257" t="s">
        <v>2503</v>
      </c>
      <c r="E4257" t="s">
        <v>3568</v>
      </c>
      <c r="F4257">
        <v>181</v>
      </c>
      <c r="G4257" t="s">
        <v>238</v>
      </c>
      <c r="H4257" t="s">
        <v>43</v>
      </c>
      <c r="I4257" t="s">
        <v>44</v>
      </c>
      <c r="J4257" t="s">
        <v>239</v>
      </c>
      <c r="K4257">
        <v>2012.8</v>
      </c>
    </row>
    <row r="4258" spans="1:11" x14ac:dyDescent="0.25">
      <c r="A4258" s="7">
        <v>19045</v>
      </c>
      <c r="B4258">
        <v>2019</v>
      </c>
      <c r="C4258" t="s">
        <v>207</v>
      </c>
      <c r="D4258" t="s">
        <v>1028</v>
      </c>
      <c r="E4258" t="s">
        <v>3633</v>
      </c>
      <c r="F4258" s="1">
        <v>180</v>
      </c>
      <c r="G4258" t="s">
        <v>63</v>
      </c>
      <c r="H4258" t="s">
        <v>43</v>
      </c>
      <c r="I4258" t="s">
        <v>44</v>
      </c>
      <c r="J4258" t="s">
        <v>64</v>
      </c>
    </row>
    <row r="4259" spans="1:11" x14ac:dyDescent="0.25">
      <c r="A4259" s="7">
        <v>45007</v>
      </c>
      <c r="B4259">
        <v>2019</v>
      </c>
      <c r="C4259" t="s">
        <v>173</v>
      </c>
      <c r="D4259" t="s">
        <v>400</v>
      </c>
      <c r="E4259" t="s">
        <v>401</v>
      </c>
      <c r="F4259">
        <v>180</v>
      </c>
      <c r="G4259" t="s">
        <v>238</v>
      </c>
      <c r="H4259" t="s">
        <v>43</v>
      </c>
      <c r="I4259" t="s">
        <v>44</v>
      </c>
      <c r="J4259" t="s">
        <v>239</v>
      </c>
      <c r="K4259">
        <v>2014</v>
      </c>
    </row>
    <row r="4260" spans="1:11" x14ac:dyDescent="0.25">
      <c r="A4260" s="7">
        <v>13103</v>
      </c>
      <c r="B4260">
        <v>2019</v>
      </c>
      <c r="C4260" t="s">
        <v>109</v>
      </c>
      <c r="D4260" t="s">
        <v>179</v>
      </c>
      <c r="E4260" t="s">
        <v>180</v>
      </c>
      <c r="F4260">
        <v>177.6</v>
      </c>
      <c r="G4260" t="s">
        <v>238</v>
      </c>
      <c r="H4260" t="s">
        <v>43</v>
      </c>
      <c r="I4260" t="s">
        <v>44</v>
      </c>
      <c r="J4260" t="s">
        <v>239</v>
      </c>
      <c r="K4260">
        <v>2019</v>
      </c>
    </row>
    <row r="4261" spans="1:11" x14ac:dyDescent="0.25">
      <c r="A4261" s="7">
        <v>42021</v>
      </c>
      <c r="B4261">
        <v>2019</v>
      </c>
      <c r="C4261" t="s">
        <v>26</v>
      </c>
      <c r="D4261" t="s">
        <v>985</v>
      </c>
      <c r="E4261" t="s">
        <v>986</v>
      </c>
      <c r="F4261" s="1">
        <v>175.6</v>
      </c>
      <c r="G4261" t="s">
        <v>63</v>
      </c>
      <c r="H4261" t="s">
        <v>43</v>
      </c>
      <c r="I4261" t="s">
        <v>44</v>
      </c>
      <c r="J4261" t="s">
        <v>64</v>
      </c>
    </row>
    <row r="4262" spans="1:11" x14ac:dyDescent="0.25">
      <c r="A4262" s="7">
        <v>21145</v>
      </c>
      <c r="B4262">
        <v>2019</v>
      </c>
      <c r="C4262" t="s">
        <v>555</v>
      </c>
      <c r="D4262" t="s">
        <v>1358</v>
      </c>
      <c r="E4262" t="s">
        <v>1359</v>
      </c>
      <c r="F4262">
        <v>175</v>
      </c>
      <c r="G4262" t="s">
        <v>238</v>
      </c>
      <c r="H4262" t="s">
        <v>43</v>
      </c>
      <c r="I4262" t="s">
        <v>44</v>
      </c>
      <c r="J4262" t="s">
        <v>239</v>
      </c>
      <c r="K4262">
        <v>2014</v>
      </c>
    </row>
    <row r="4263" spans="1:11" x14ac:dyDescent="0.25">
      <c r="A4263" s="7">
        <v>39081</v>
      </c>
      <c r="B4263">
        <v>2019</v>
      </c>
      <c r="C4263" t="s">
        <v>65</v>
      </c>
      <c r="D4263" t="s">
        <v>66</v>
      </c>
      <c r="E4263" t="s">
        <v>67</v>
      </c>
      <c r="F4263">
        <v>173</v>
      </c>
      <c r="G4263" t="s">
        <v>238</v>
      </c>
      <c r="H4263" t="s">
        <v>43</v>
      </c>
      <c r="I4263" t="s">
        <v>44</v>
      </c>
      <c r="J4263" t="s">
        <v>239</v>
      </c>
      <c r="K4263">
        <v>2003</v>
      </c>
    </row>
    <row r="4264" spans="1:11" x14ac:dyDescent="0.25">
      <c r="A4264" s="7">
        <v>30111</v>
      </c>
      <c r="B4264">
        <v>2019</v>
      </c>
      <c r="C4264" t="s">
        <v>91</v>
      </c>
      <c r="D4264" t="s">
        <v>1813</v>
      </c>
      <c r="E4264" t="s">
        <v>1814</v>
      </c>
      <c r="F4264">
        <v>172.8</v>
      </c>
      <c r="G4264" t="s">
        <v>238</v>
      </c>
      <c r="H4264" t="s">
        <v>43</v>
      </c>
      <c r="I4264" t="s">
        <v>44</v>
      </c>
      <c r="J4264" t="s">
        <v>239</v>
      </c>
      <c r="K4264">
        <v>2015</v>
      </c>
    </row>
    <row r="4265" spans="1:11" x14ac:dyDescent="0.25">
      <c r="A4265" s="7">
        <v>27031</v>
      </c>
      <c r="B4265">
        <v>2019</v>
      </c>
      <c r="C4265" t="s">
        <v>319</v>
      </c>
      <c r="D4265" t="s">
        <v>1267</v>
      </c>
      <c r="E4265" t="s">
        <v>3634</v>
      </c>
      <c r="F4265" s="1">
        <v>168</v>
      </c>
      <c r="G4265" t="s">
        <v>63</v>
      </c>
      <c r="H4265" t="s">
        <v>43</v>
      </c>
      <c r="I4265" t="s">
        <v>44</v>
      </c>
      <c r="J4265" t="s">
        <v>64</v>
      </c>
    </row>
    <row r="4266" spans="1:11" x14ac:dyDescent="0.25">
      <c r="A4266" s="7">
        <v>37155</v>
      </c>
      <c r="B4266">
        <v>2019</v>
      </c>
      <c r="C4266" t="s">
        <v>168</v>
      </c>
      <c r="D4266" t="s">
        <v>312</v>
      </c>
      <c r="E4266" t="s">
        <v>313</v>
      </c>
      <c r="F4266">
        <v>165.5</v>
      </c>
      <c r="G4266" t="s">
        <v>238</v>
      </c>
      <c r="H4266" t="s">
        <v>43</v>
      </c>
      <c r="I4266" t="s">
        <v>44</v>
      </c>
      <c r="J4266" t="s">
        <v>239</v>
      </c>
      <c r="K4266">
        <v>2011</v>
      </c>
    </row>
    <row r="4267" spans="1:11" x14ac:dyDescent="0.25">
      <c r="A4267" s="7">
        <v>45051</v>
      </c>
      <c r="B4267">
        <v>2019</v>
      </c>
      <c r="C4267" t="s">
        <v>173</v>
      </c>
      <c r="D4267" t="s">
        <v>2618</v>
      </c>
      <c r="E4267" t="s">
        <v>2619</v>
      </c>
      <c r="F4267">
        <v>163.19999999999999</v>
      </c>
      <c r="G4267" t="s">
        <v>238</v>
      </c>
      <c r="H4267" t="s">
        <v>43</v>
      </c>
      <c r="I4267" t="s">
        <v>44</v>
      </c>
      <c r="J4267" t="s">
        <v>239</v>
      </c>
      <c r="K4267">
        <v>2012</v>
      </c>
    </row>
    <row r="4268" spans="1:11" x14ac:dyDescent="0.25">
      <c r="A4268" s="7">
        <v>26045</v>
      </c>
      <c r="B4268">
        <v>2019</v>
      </c>
      <c r="C4268" t="s">
        <v>171</v>
      </c>
      <c r="D4268" t="s">
        <v>1711</v>
      </c>
      <c r="E4268" t="s">
        <v>1712</v>
      </c>
      <c r="F4268" s="1">
        <v>154.69999999999999</v>
      </c>
      <c r="G4268" t="s">
        <v>63</v>
      </c>
      <c r="H4268" t="s">
        <v>43</v>
      </c>
      <c r="I4268" t="s">
        <v>44</v>
      </c>
      <c r="J4268" t="s">
        <v>64</v>
      </c>
    </row>
    <row r="4269" spans="1:11" x14ac:dyDescent="0.25">
      <c r="A4269" s="7">
        <v>17143</v>
      </c>
      <c r="B4269">
        <v>2019</v>
      </c>
      <c r="C4269" t="s">
        <v>122</v>
      </c>
      <c r="D4269" t="s">
        <v>2574</v>
      </c>
      <c r="E4269" t="s">
        <v>2575</v>
      </c>
      <c r="F4269">
        <v>151</v>
      </c>
      <c r="G4269" t="s">
        <v>238</v>
      </c>
      <c r="H4269" t="s">
        <v>43</v>
      </c>
      <c r="I4269" t="s">
        <v>44</v>
      </c>
      <c r="J4269" t="s">
        <v>239</v>
      </c>
      <c r="K4269">
        <v>2012.1666666666667</v>
      </c>
    </row>
    <row r="4270" spans="1:11" x14ac:dyDescent="0.25">
      <c r="A4270" s="7">
        <v>27061</v>
      </c>
      <c r="B4270">
        <v>2019</v>
      </c>
      <c r="C4270" t="s">
        <v>319</v>
      </c>
      <c r="D4270" t="s">
        <v>2161</v>
      </c>
      <c r="E4270" t="s">
        <v>2162</v>
      </c>
      <c r="F4270">
        <v>150</v>
      </c>
      <c r="G4270" t="s">
        <v>238</v>
      </c>
      <c r="H4270" t="s">
        <v>43</v>
      </c>
      <c r="I4270" t="s">
        <v>44</v>
      </c>
      <c r="J4270" t="s">
        <v>239</v>
      </c>
      <c r="K4270">
        <v>2018</v>
      </c>
    </row>
    <row r="4271" spans="1:11" x14ac:dyDescent="0.25">
      <c r="A4271" s="7">
        <v>51117</v>
      </c>
      <c r="B4271">
        <v>2019</v>
      </c>
      <c r="C4271" t="s">
        <v>355</v>
      </c>
      <c r="D4271" t="s">
        <v>3100</v>
      </c>
      <c r="E4271" t="s">
        <v>3635</v>
      </c>
      <c r="F4271">
        <v>139.80000000000001</v>
      </c>
      <c r="G4271" t="s">
        <v>238</v>
      </c>
      <c r="H4271" t="s">
        <v>43</v>
      </c>
      <c r="I4271" t="s">
        <v>44</v>
      </c>
      <c r="J4271" t="s">
        <v>239</v>
      </c>
      <c r="K4271">
        <v>2019</v>
      </c>
    </row>
    <row r="4272" spans="1:11" x14ac:dyDescent="0.25">
      <c r="A4272" s="7">
        <v>25013</v>
      </c>
      <c r="B4272">
        <v>2019</v>
      </c>
      <c r="C4272" t="s">
        <v>228</v>
      </c>
      <c r="D4272" t="s">
        <v>374</v>
      </c>
      <c r="E4272" t="s">
        <v>375</v>
      </c>
      <c r="F4272">
        <v>136</v>
      </c>
      <c r="G4272" t="s">
        <v>238</v>
      </c>
      <c r="H4272" t="s">
        <v>43</v>
      </c>
      <c r="I4272" t="s">
        <v>44</v>
      </c>
      <c r="J4272" t="s">
        <v>239</v>
      </c>
      <c r="K4272">
        <v>2014</v>
      </c>
    </row>
    <row r="4273" spans="1:11" x14ac:dyDescent="0.25">
      <c r="A4273" s="7">
        <v>26065</v>
      </c>
      <c r="B4273">
        <v>2019</v>
      </c>
      <c r="C4273" t="s">
        <v>171</v>
      </c>
      <c r="D4273" t="s">
        <v>2188</v>
      </c>
      <c r="E4273" t="s">
        <v>2189</v>
      </c>
      <c r="F4273">
        <v>135</v>
      </c>
      <c r="G4273" t="s">
        <v>238</v>
      </c>
      <c r="H4273" t="s">
        <v>43</v>
      </c>
      <c r="I4273" t="s">
        <v>44</v>
      </c>
      <c r="J4273" t="s">
        <v>239</v>
      </c>
      <c r="K4273">
        <v>2014.6666666666667</v>
      </c>
    </row>
    <row r="4274" spans="1:11" x14ac:dyDescent="0.25">
      <c r="A4274" s="7">
        <v>42095</v>
      </c>
      <c r="B4274">
        <v>2019</v>
      </c>
      <c r="C4274" t="s">
        <v>26</v>
      </c>
      <c r="D4274" t="s">
        <v>134</v>
      </c>
      <c r="E4274" t="s">
        <v>135</v>
      </c>
      <c r="F4274" s="1">
        <v>134.1</v>
      </c>
      <c r="G4274" t="s">
        <v>63</v>
      </c>
      <c r="H4274" t="s">
        <v>43</v>
      </c>
      <c r="I4274" t="s">
        <v>44</v>
      </c>
      <c r="J4274" t="s">
        <v>64</v>
      </c>
    </row>
    <row r="4275" spans="1:11" x14ac:dyDescent="0.25">
      <c r="A4275" s="7">
        <v>36055</v>
      </c>
      <c r="B4275">
        <v>2019</v>
      </c>
      <c r="C4275" t="s">
        <v>116</v>
      </c>
      <c r="D4275" t="s">
        <v>110</v>
      </c>
      <c r="E4275" t="s">
        <v>2091</v>
      </c>
      <c r="F4275" s="1">
        <v>132.9</v>
      </c>
      <c r="G4275" t="s">
        <v>63</v>
      </c>
      <c r="H4275" t="s">
        <v>43</v>
      </c>
      <c r="I4275" t="s">
        <v>44</v>
      </c>
      <c r="J4275" t="s">
        <v>64</v>
      </c>
    </row>
    <row r="4276" spans="1:11" x14ac:dyDescent="0.25">
      <c r="A4276" s="7">
        <v>27075</v>
      </c>
      <c r="B4276">
        <v>2019</v>
      </c>
      <c r="C4276" t="s">
        <v>319</v>
      </c>
      <c r="D4276" t="s">
        <v>450</v>
      </c>
      <c r="E4276" t="s">
        <v>3636</v>
      </c>
      <c r="F4276" s="1">
        <v>131.6</v>
      </c>
      <c r="G4276" t="s">
        <v>63</v>
      </c>
      <c r="H4276" t="s">
        <v>43</v>
      </c>
      <c r="I4276" t="s">
        <v>44</v>
      </c>
      <c r="J4276" t="s">
        <v>64</v>
      </c>
    </row>
    <row r="4277" spans="1:11" x14ac:dyDescent="0.25">
      <c r="A4277" s="7">
        <v>47163</v>
      </c>
      <c r="B4277">
        <v>2019</v>
      </c>
      <c r="C4277" t="s">
        <v>415</v>
      </c>
      <c r="D4277" t="s">
        <v>689</v>
      </c>
      <c r="E4277" t="s">
        <v>2735</v>
      </c>
      <c r="F4277" s="1">
        <v>131.30000000000001</v>
      </c>
      <c r="G4277" t="s">
        <v>63</v>
      </c>
      <c r="H4277" t="s">
        <v>43</v>
      </c>
      <c r="I4277" t="s">
        <v>44</v>
      </c>
      <c r="J4277" t="s">
        <v>64</v>
      </c>
    </row>
    <row r="4278" spans="1:11" x14ac:dyDescent="0.25">
      <c r="A4278" s="7">
        <v>19155</v>
      </c>
      <c r="B4278">
        <v>2019</v>
      </c>
      <c r="C4278" t="s">
        <v>207</v>
      </c>
      <c r="D4278" t="s">
        <v>1223</v>
      </c>
      <c r="E4278" t="s">
        <v>1224</v>
      </c>
      <c r="F4278">
        <v>130.6</v>
      </c>
      <c r="G4278" t="s">
        <v>238</v>
      </c>
      <c r="H4278" t="s">
        <v>43</v>
      </c>
      <c r="I4278" t="s">
        <v>44</v>
      </c>
      <c r="J4278" t="s">
        <v>239</v>
      </c>
      <c r="K4278">
        <v>2015</v>
      </c>
    </row>
    <row r="4279" spans="1:11" x14ac:dyDescent="0.25">
      <c r="A4279" s="7">
        <v>31053</v>
      </c>
      <c r="B4279">
        <v>2019</v>
      </c>
      <c r="C4279" t="s">
        <v>1013</v>
      </c>
      <c r="D4279" t="s">
        <v>1713</v>
      </c>
      <c r="E4279" t="s">
        <v>3036</v>
      </c>
      <c r="F4279" s="1">
        <v>130</v>
      </c>
      <c r="G4279" t="s">
        <v>63</v>
      </c>
      <c r="H4279" t="s">
        <v>43</v>
      </c>
      <c r="I4279" t="s">
        <v>44</v>
      </c>
      <c r="J4279" t="s">
        <v>64</v>
      </c>
    </row>
    <row r="4280" spans="1:11" x14ac:dyDescent="0.25">
      <c r="A4280" s="7">
        <v>27111</v>
      </c>
      <c r="B4280">
        <v>2019</v>
      </c>
      <c r="C4280" t="s">
        <v>319</v>
      </c>
      <c r="D4280" t="s">
        <v>3507</v>
      </c>
      <c r="E4280" t="s">
        <v>3508</v>
      </c>
      <c r="F4280" s="1">
        <v>129.4</v>
      </c>
      <c r="G4280" t="s">
        <v>63</v>
      </c>
      <c r="H4280" t="s">
        <v>43</v>
      </c>
      <c r="I4280" t="s">
        <v>44</v>
      </c>
      <c r="J4280" t="s">
        <v>64</v>
      </c>
    </row>
    <row r="4281" spans="1:11" x14ac:dyDescent="0.25">
      <c r="A4281" s="7">
        <v>17097</v>
      </c>
      <c r="B4281">
        <v>2019</v>
      </c>
      <c r="C4281" t="s">
        <v>122</v>
      </c>
      <c r="D4281" t="s">
        <v>450</v>
      </c>
      <c r="E4281" t="s">
        <v>1741</v>
      </c>
      <c r="F4281">
        <v>121</v>
      </c>
      <c r="G4281" t="s">
        <v>238</v>
      </c>
      <c r="H4281" t="s">
        <v>43</v>
      </c>
      <c r="I4281" t="s">
        <v>44</v>
      </c>
      <c r="J4281" t="s">
        <v>239</v>
      </c>
      <c r="K4281">
        <v>2007</v>
      </c>
    </row>
    <row r="4282" spans="1:11" x14ac:dyDescent="0.25">
      <c r="A4282" s="7">
        <v>26063</v>
      </c>
      <c r="B4282">
        <v>2019</v>
      </c>
      <c r="C4282" t="s">
        <v>171</v>
      </c>
      <c r="D4282" t="s">
        <v>289</v>
      </c>
      <c r="E4282" t="s">
        <v>290</v>
      </c>
      <c r="F4282">
        <v>121</v>
      </c>
      <c r="G4282" t="s">
        <v>238</v>
      </c>
      <c r="H4282" t="s">
        <v>43</v>
      </c>
      <c r="I4282" t="s">
        <v>44</v>
      </c>
      <c r="J4282" t="s">
        <v>239</v>
      </c>
      <c r="K4282">
        <v>2013</v>
      </c>
    </row>
    <row r="4283" spans="1:11" x14ac:dyDescent="0.25">
      <c r="A4283" s="7">
        <v>30003</v>
      </c>
      <c r="B4283">
        <v>2019</v>
      </c>
      <c r="C4283" t="s">
        <v>91</v>
      </c>
      <c r="D4283" t="s">
        <v>92</v>
      </c>
      <c r="E4283" t="s">
        <v>93</v>
      </c>
      <c r="F4283" s="1">
        <v>115.7</v>
      </c>
      <c r="G4283" t="s">
        <v>63</v>
      </c>
      <c r="H4283" t="s">
        <v>43</v>
      </c>
      <c r="I4283" t="s">
        <v>44</v>
      </c>
      <c r="J4283" t="s">
        <v>64</v>
      </c>
    </row>
    <row r="4284" spans="1:11" x14ac:dyDescent="0.25">
      <c r="A4284" s="7">
        <v>38059</v>
      </c>
      <c r="B4284">
        <v>2019</v>
      </c>
      <c r="C4284" t="s">
        <v>33</v>
      </c>
      <c r="D4284" t="s">
        <v>299</v>
      </c>
      <c r="E4284" t="s">
        <v>300</v>
      </c>
      <c r="F4284" s="1">
        <v>115</v>
      </c>
      <c r="G4284" t="s">
        <v>63</v>
      </c>
      <c r="H4284" t="s">
        <v>43</v>
      </c>
      <c r="I4284" t="s">
        <v>44</v>
      </c>
      <c r="J4284" t="s">
        <v>64</v>
      </c>
    </row>
    <row r="4285" spans="1:11" x14ac:dyDescent="0.25">
      <c r="A4285" s="7">
        <v>51760</v>
      </c>
      <c r="B4285">
        <v>2019</v>
      </c>
      <c r="C4285" t="s">
        <v>355</v>
      </c>
      <c r="D4285" t="s">
        <v>2595</v>
      </c>
      <c r="E4285" t="s">
        <v>2596</v>
      </c>
      <c r="F4285" s="1">
        <v>114.8</v>
      </c>
      <c r="G4285" t="s">
        <v>63</v>
      </c>
      <c r="H4285" t="s">
        <v>43</v>
      </c>
      <c r="I4285" t="s">
        <v>44</v>
      </c>
      <c r="J4285" t="s">
        <v>64</v>
      </c>
    </row>
    <row r="4286" spans="1:11" x14ac:dyDescent="0.25">
      <c r="A4286" s="7">
        <v>37065</v>
      </c>
      <c r="B4286">
        <v>2019</v>
      </c>
      <c r="C4286" t="s">
        <v>168</v>
      </c>
      <c r="D4286" t="s">
        <v>616</v>
      </c>
      <c r="E4286" t="s">
        <v>617</v>
      </c>
      <c r="F4286">
        <v>114.8</v>
      </c>
      <c r="G4286" t="s">
        <v>238</v>
      </c>
      <c r="H4286" t="s">
        <v>43</v>
      </c>
      <c r="I4286" t="s">
        <v>44</v>
      </c>
      <c r="J4286" t="s">
        <v>239</v>
      </c>
      <c r="K4286">
        <v>2019</v>
      </c>
    </row>
    <row r="4287" spans="1:11" x14ac:dyDescent="0.25">
      <c r="A4287" s="7">
        <v>51670</v>
      </c>
      <c r="B4287">
        <v>2019</v>
      </c>
      <c r="C4287" t="s">
        <v>355</v>
      </c>
      <c r="D4287" t="s">
        <v>3637</v>
      </c>
      <c r="E4287" t="s">
        <v>3638</v>
      </c>
      <c r="F4287">
        <v>114.8</v>
      </c>
      <c r="G4287" t="s">
        <v>238</v>
      </c>
      <c r="H4287" t="s">
        <v>43</v>
      </c>
      <c r="I4287" t="s">
        <v>44</v>
      </c>
      <c r="J4287" t="s">
        <v>239</v>
      </c>
      <c r="K4287">
        <v>2019</v>
      </c>
    </row>
    <row r="4288" spans="1:11" x14ac:dyDescent="0.25">
      <c r="A4288" s="7">
        <v>8073</v>
      </c>
      <c r="B4288">
        <v>2019</v>
      </c>
      <c r="C4288" t="s">
        <v>185</v>
      </c>
      <c r="D4288" t="s">
        <v>1249</v>
      </c>
      <c r="E4288" t="s">
        <v>1250</v>
      </c>
      <c r="F4288" s="1">
        <v>243</v>
      </c>
      <c r="G4288" t="s">
        <v>42</v>
      </c>
      <c r="H4288" t="s">
        <v>43</v>
      </c>
      <c r="I4288" t="s">
        <v>44</v>
      </c>
    </row>
    <row r="4289" spans="1:11" x14ac:dyDescent="0.25">
      <c r="A4289" s="7">
        <v>31079</v>
      </c>
      <c r="B4289">
        <v>2019</v>
      </c>
      <c r="C4289" t="s">
        <v>1013</v>
      </c>
      <c r="D4289" t="s">
        <v>2519</v>
      </c>
      <c r="E4289" t="s">
        <v>2520</v>
      </c>
      <c r="F4289" s="1">
        <v>109.8</v>
      </c>
      <c r="G4289" t="s">
        <v>63</v>
      </c>
      <c r="H4289" t="s">
        <v>43</v>
      </c>
      <c r="I4289" t="s">
        <v>44</v>
      </c>
      <c r="J4289" t="s">
        <v>64</v>
      </c>
    </row>
    <row r="4290" spans="1:11" x14ac:dyDescent="0.25">
      <c r="A4290" s="7">
        <v>54049</v>
      </c>
      <c r="B4290">
        <v>2019</v>
      </c>
      <c r="C4290" t="s">
        <v>94</v>
      </c>
      <c r="D4290" t="s">
        <v>549</v>
      </c>
      <c r="E4290" t="s">
        <v>550</v>
      </c>
      <c r="F4290">
        <v>109.7</v>
      </c>
      <c r="G4290" t="s">
        <v>238</v>
      </c>
      <c r="H4290" t="s">
        <v>43</v>
      </c>
      <c r="I4290" t="s">
        <v>44</v>
      </c>
      <c r="J4290" t="s">
        <v>239</v>
      </c>
      <c r="K4290">
        <v>2012</v>
      </c>
    </row>
    <row r="4291" spans="1:11" x14ac:dyDescent="0.25">
      <c r="A4291" s="7">
        <v>24043</v>
      </c>
      <c r="B4291">
        <v>2019</v>
      </c>
      <c r="C4291" t="s">
        <v>145</v>
      </c>
      <c r="D4291" t="s">
        <v>457</v>
      </c>
      <c r="E4291" t="s">
        <v>1204</v>
      </c>
      <c r="F4291">
        <v>109.5</v>
      </c>
      <c r="G4291" t="s">
        <v>238</v>
      </c>
      <c r="H4291" t="s">
        <v>43</v>
      </c>
      <c r="I4291" t="s">
        <v>44</v>
      </c>
      <c r="J4291" t="s">
        <v>239</v>
      </c>
      <c r="K4291">
        <v>2012</v>
      </c>
    </row>
    <row r="4292" spans="1:11" x14ac:dyDescent="0.25">
      <c r="A4292" s="7">
        <v>18083</v>
      </c>
      <c r="B4292">
        <v>2019</v>
      </c>
      <c r="C4292" t="s">
        <v>56</v>
      </c>
      <c r="D4292" t="s">
        <v>1275</v>
      </c>
      <c r="E4292" t="s">
        <v>1276</v>
      </c>
      <c r="F4292">
        <v>109.2</v>
      </c>
      <c r="G4292" t="s">
        <v>238</v>
      </c>
      <c r="H4292" t="s">
        <v>43</v>
      </c>
      <c r="I4292" t="s">
        <v>44</v>
      </c>
      <c r="J4292" t="s">
        <v>239</v>
      </c>
      <c r="K4292">
        <v>2011</v>
      </c>
    </row>
    <row r="4293" spans="1:11" x14ac:dyDescent="0.25">
      <c r="A4293" s="7">
        <v>19113</v>
      </c>
      <c r="B4293">
        <v>2019</v>
      </c>
      <c r="C4293" t="s">
        <v>207</v>
      </c>
      <c r="D4293" t="s">
        <v>1356</v>
      </c>
      <c r="E4293" t="s">
        <v>2439</v>
      </c>
      <c r="F4293">
        <v>107.7</v>
      </c>
      <c r="G4293" t="s">
        <v>238</v>
      </c>
      <c r="H4293" t="s">
        <v>43</v>
      </c>
      <c r="I4293" t="s">
        <v>44</v>
      </c>
      <c r="J4293" t="s">
        <v>239</v>
      </c>
      <c r="K4293">
        <v>2010</v>
      </c>
    </row>
    <row r="4294" spans="1:11" x14ac:dyDescent="0.25">
      <c r="A4294" s="7">
        <v>39129</v>
      </c>
      <c r="B4294">
        <v>2019</v>
      </c>
      <c r="C4294" t="s">
        <v>65</v>
      </c>
      <c r="D4294" t="s">
        <v>1790</v>
      </c>
      <c r="E4294" t="s">
        <v>1791</v>
      </c>
      <c r="F4294">
        <v>106.2</v>
      </c>
      <c r="G4294" t="s">
        <v>238</v>
      </c>
      <c r="H4294" t="s">
        <v>43</v>
      </c>
      <c r="I4294" t="s">
        <v>44</v>
      </c>
      <c r="J4294" t="s">
        <v>239</v>
      </c>
      <c r="K4294">
        <v>2015</v>
      </c>
    </row>
    <row r="4295" spans="1:11" x14ac:dyDescent="0.25">
      <c r="A4295" s="7">
        <v>33015</v>
      </c>
      <c r="B4295">
        <v>2019</v>
      </c>
      <c r="C4295" t="s">
        <v>650</v>
      </c>
      <c r="D4295" t="s">
        <v>651</v>
      </c>
      <c r="E4295" t="s">
        <v>652</v>
      </c>
      <c r="F4295" s="1">
        <v>100</v>
      </c>
      <c r="G4295" t="s">
        <v>63</v>
      </c>
      <c r="H4295" t="s">
        <v>43</v>
      </c>
      <c r="I4295" t="s">
        <v>44</v>
      </c>
      <c r="J4295" t="s">
        <v>64</v>
      </c>
    </row>
    <row r="4296" spans="1:11" x14ac:dyDescent="0.25">
      <c r="A4296" s="7">
        <v>27109</v>
      </c>
      <c r="B4296">
        <v>2019</v>
      </c>
      <c r="C4296" t="s">
        <v>319</v>
      </c>
      <c r="D4296" t="s">
        <v>2318</v>
      </c>
      <c r="E4296" t="s">
        <v>2319</v>
      </c>
      <c r="F4296">
        <v>99</v>
      </c>
      <c r="G4296" t="s">
        <v>238</v>
      </c>
      <c r="H4296" t="s">
        <v>43</v>
      </c>
      <c r="I4296" t="s">
        <v>44</v>
      </c>
      <c r="J4296" t="s">
        <v>239</v>
      </c>
      <c r="K4296">
        <v>2015</v>
      </c>
    </row>
    <row r="4297" spans="1:11" x14ac:dyDescent="0.25">
      <c r="A4297" s="7">
        <v>12063</v>
      </c>
      <c r="B4297">
        <v>2019</v>
      </c>
      <c r="C4297" t="s">
        <v>119</v>
      </c>
      <c r="D4297" t="s">
        <v>670</v>
      </c>
      <c r="E4297" t="s">
        <v>3639</v>
      </c>
      <c r="F4297">
        <v>98</v>
      </c>
      <c r="G4297" t="s">
        <v>238</v>
      </c>
      <c r="H4297" t="s">
        <v>43</v>
      </c>
      <c r="I4297" t="s">
        <v>44</v>
      </c>
      <c r="J4297" t="s">
        <v>239</v>
      </c>
      <c r="K4297">
        <v>2015</v>
      </c>
    </row>
    <row r="4298" spans="1:11" x14ac:dyDescent="0.25">
      <c r="A4298" s="7">
        <v>42021</v>
      </c>
      <c r="B4298">
        <v>2019</v>
      </c>
      <c r="C4298" t="s">
        <v>26</v>
      </c>
      <c r="D4298" t="s">
        <v>985</v>
      </c>
      <c r="E4298" t="s">
        <v>986</v>
      </c>
      <c r="F4298">
        <v>98</v>
      </c>
      <c r="G4298" t="s">
        <v>238</v>
      </c>
      <c r="H4298" t="s">
        <v>43</v>
      </c>
      <c r="I4298" t="s">
        <v>44</v>
      </c>
      <c r="J4298" t="s">
        <v>239</v>
      </c>
      <c r="K4298">
        <v>2019</v>
      </c>
    </row>
    <row r="4299" spans="1:11" x14ac:dyDescent="0.25">
      <c r="A4299" s="7">
        <v>54049</v>
      </c>
      <c r="B4299">
        <v>2019</v>
      </c>
      <c r="C4299" t="s">
        <v>94</v>
      </c>
      <c r="D4299" t="s">
        <v>549</v>
      </c>
      <c r="E4299" t="s">
        <v>550</v>
      </c>
      <c r="F4299" s="1">
        <v>95.7</v>
      </c>
      <c r="G4299" t="s">
        <v>63</v>
      </c>
      <c r="H4299" t="s">
        <v>43</v>
      </c>
      <c r="I4299" t="s">
        <v>44</v>
      </c>
      <c r="J4299" t="s">
        <v>64</v>
      </c>
    </row>
    <row r="4300" spans="1:11" x14ac:dyDescent="0.25">
      <c r="A4300" s="7">
        <v>42121</v>
      </c>
      <c r="B4300">
        <v>2019</v>
      </c>
      <c r="C4300" t="s">
        <v>26</v>
      </c>
      <c r="D4300" t="s">
        <v>2134</v>
      </c>
      <c r="E4300" t="s">
        <v>2135</v>
      </c>
      <c r="F4300" s="1">
        <v>94.7</v>
      </c>
      <c r="G4300" t="s">
        <v>63</v>
      </c>
      <c r="H4300" t="s">
        <v>43</v>
      </c>
      <c r="I4300" t="s">
        <v>44</v>
      </c>
      <c r="J4300" t="s">
        <v>64</v>
      </c>
    </row>
    <row r="4301" spans="1:11" x14ac:dyDescent="0.25">
      <c r="A4301" s="7">
        <v>42025</v>
      </c>
      <c r="B4301">
        <v>2019</v>
      </c>
      <c r="C4301" t="s">
        <v>26</v>
      </c>
      <c r="D4301" t="s">
        <v>1063</v>
      </c>
      <c r="E4301" t="s">
        <v>2298</v>
      </c>
      <c r="F4301" s="1">
        <v>94</v>
      </c>
      <c r="G4301" t="s">
        <v>63</v>
      </c>
      <c r="H4301" t="s">
        <v>43</v>
      </c>
      <c r="I4301" t="s">
        <v>44</v>
      </c>
      <c r="J4301" t="s">
        <v>64</v>
      </c>
    </row>
    <row r="4302" spans="1:11" x14ac:dyDescent="0.25">
      <c r="A4302" s="7">
        <v>18177</v>
      </c>
      <c r="B4302">
        <v>2019</v>
      </c>
      <c r="C4302" t="s">
        <v>56</v>
      </c>
      <c r="D4302" t="s">
        <v>421</v>
      </c>
      <c r="E4302" t="s">
        <v>2079</v>
      </c>
      <c r="F4302" s="1">
        <v>93.9</v>
      </c>
      <c r="G4302" t="s">
        <v>63</v>
      </c>
      <c r="H4302" t="s">
        <v>43</v>
      </c>
      <c r="I4302" t="s">
        <v>44</v>
      </c>
      <c r="J4302" t="s">
        <v>64</v>
      </c>
    </row>
    <row r="4303" spans="1:11" x14ac:dyDescent="0.25">
      <c r="A4303" s="7">
        <v>2068</v>
      </c>
      <c r="B4303">
        <v>2019</v>
      </c>
      <c r="C4303" t="s">
        <v>273</v>
      </c>
      <c r="D4303" t="s">
        <v>2985</v>
      </c>
      <c r="E4303" t="s">
        <v>2986</v>
      </c>
      <c r="F4303" s="1">
        <v>90</v>
      </c>
      <c r="G4303" t="s">
        <v>63</v>
      </c>
      <c r="H4303" t="s">
        <v>43</v>
      </c>
      <c r="I4303" t="s">
        <v>44</v>
      </c>
      <c r="J4303" t="s">
        <v>64</v>
      </c>
    </row>
    <row r="4304" spans="1:11" x14ac:dyDescent="0.25">
      <c r="A4304" s="7">
        <v>13021</v>
      </c>
      <c r="B4304">
        <v>2019</v>
      </c>
      <c r="C4304" t="s">
        <v>109</v>
      </c>
      <c r="D4304" t="s">
        <v>3481</v>
      </c>
      <c r="E4304" t="s">
        <v>3482</v>
      </c>
      <c r="F4304">
        <v>89.2</v>
      </c>
      <c r="G4304" t="s">
        <v>238</v>
      </c>
      <c r="H4304" t="s">
        <v>43</v>
      </c>
      <c r="I4304" t="s">
        <v>44</v>
      </c>
      <c r="J4304" t="s">
        <v>239</v>
      </c>
      <c r="K4304">
        <v>2002</v>
      </c>
    </row>
    <row r="4305" spans="1:11" x14ac:dyDescent="0.25">
      <c r="A4305" s="7">
        <v>29077</v>
      </c>
      <c r="B4305">
        <v>2019</v>
      </c>
      <c r="C4305" t="s">
        <v>837</v>
      </c>
      <c r="D4305" t="s">
        <v>87</v>
      </c>
      <c r="E4305" t="s">
        <v>1784</v>
      </c>
      <c r="F4305">
        <v>88</v>
      </c>
      <c r="G4305" t="s">
        <v>238</v>
      </c>
      <c r="H4305" t="s">
        <v>43</v>
      </c>
      <c r="I4305" t="s">
        <v>44</v>
      </c>
      <c r="J4305" t="s">
        <v>239</v>
      </c>
      <c r="K4305">
        <v>2017</v>
      </c>
    </row>
    <row r="4306" spans="1:11" x14ac:dyDescent="0.25">
      <c r="A4306" s="7">
        <v>55025</v>
      </c>
      <c r="B4306">
        <v>2019</v>
      </c>
      <c r="C4306" t="s">
        <v>242</v>
      </c>
      <c r="D4306" t="s">
        <v>1239</v>
      </c>
      <c r="E4306" t="s">
        <v>1240</v>
      </c>
      <c r="F4306">
        <v>87.5</v>
      </c>
      <c r="G4306" t="s">
        <v>238</v>
      </c>
      <c r="H4306" t="s">
        <v>43</v>
      </c>
      <c r="I4306" t="s">
        <v>44</v>
      </c>
      <c r="J4306" t="s">
        <v>239</v>
      </c>
      <c r="K4306">
        <v>2009.75</v>
      </c>
    </row>
    <row r="4307" spans="1:11" x14ac:dyDescent="0.25">
      <c r="A4307" s="7">
        <v>20045</v>
      </c>
      <c r="B4307">
        <v>2019</v>
      </c>
      <c r="C4307" t="s">
        <v>284</v>
      </c>
      <c r="D4307" t="s">
        <v>2165</v>
      </c>
      <c r="E4307" t="s">
        <v>3139</v>
      </c>
      <c r="F4307">
        <v>87</v>
      </c>
      <c r="G4307" t="s">
        <v>238</v>
      </c>
      <c r="H4307" t="s">
        <v>43</v>
      </c>
      <c r="I4307" t="s">
        <v>44</v>
      </c>
      <c r="J4307" t="s">
        <v>239</v>
      </c>
      <c r="K4307">
        <v>2007.5</v>
      </c>
    </row>
    <row r="4308" spans="1:11" x14ac:dyDescent="0.25">
      <c r="A4308" s="7">
        <v>39093</v>
      </c>
      <c r="B4308">
        <v>2019</v>
      </c>
      <c r="C4308" t="s">
        <v>65</v>
      </c>
      <c r="D4308" t="s">
        <v>1966</v>
      </c>
      <c r="E4308" t="s">
        <v>1967</v>
      </c>
      <c r="F4308">
        <v>86</v>
      </c>
      <c r="G4308" t="s">
        <v>238</v>
      </c>
      <c r="H4308" t="s">
        <v>43</v>
      </c>
      <c r="I4308" t="s">
        <v>44</v>
      </c>
      <c r="J4308" t="s">
        <v>239</v>
      </c>
      <c r="K4308">
        <v>2016</v>
      </c>
    </row>
    <row r="4309" spans="1:11" x14ac:dyDescent="0.25">
      <c r="A4309" s="7">
        <v>2090</v>
      </c>
      <c r="B4309">
        <v>2019</v>
      </c>
      <c r="C4309" t="s">
        <v>273</v>
      </c>
      <c r="D4309" t="s">
        <v>3443</v>
      </c>
      <c r="E4309" t="s">
        <v>3444</v>
      </c>
      <c r="F4309" s="1">
        <v>85.5</v>
      </c>
      <c r="G4309" t="s">
        <v>63</v>
      </c>
      <c r="H4309" t="s">
        <v>43</v>
      </c>
      <c r="I4309" t="s">
        <v>44</v>
      </c>
      <c r="J4309" t="s">
        <v>64</v>
      </c>
    </row>
    <row r="4310" spans="1:11" x14ac:dyDescent="0.25">
      <c r="A4310" s="7">
        <v>27031</v>
      </c>
      <c r="B4310">
        <v>2019</v>
      </c>
      <c r="C4310" t="s">
        <v>319</v>
      </c>
      <c r="D4310" t="s">
        <v>1267</v>
      </c>
      <c r="E4310" t="s">
        <v>3634</v>
      </c>
      <c r="F4310">
        <v>84</v>
      </c>
      <c r="G4310" t="s">
        <v>238</v>
      </c>
      <c r="H4310" t="s">
        <v>43</v>
      </c>
      <c r="I4310" t="s">
        <v>44</v>
      </c>
      <c r="J4310" t="s">
        <v>239</v>
      </c>
      <c r="K4310">
        <v>2015</v>
      </c>
    </row>
    <row r="4311" spans="1:11" x14ac:dyDescent="0.25">
      <c r="A4311" s="7">
        <v>42123</v>
      </c>
      <c r="B4311">
        <v>2019</v>
      </c>
      <c r="C4311" t="s">
        <v>26</v>
      </c>
      <c r="D4311" t="s">
        <v>849</v>
      </c>
      <c r="E4311" t="s">
        <v>2586</v>
      </c>
      <c r="F4311">
        <v>84</v>
      </c>
      <c r="G4311" t="s">
        <v>238</v>
      </c>
      <c r="H4311" t="s">
        <v>43</v>
      </c>
      <c r="I4311" t="s">
        <v>44</v>
      </c>
      <c r="J4311" t="s">
        <v>239</v>
      </c>
      <c r="K4311">
        <v>2002</v>
      </c>
    </row>
    <row r="4312" spans="1:11" x14ac:dyDescent="0.25">
      <c r="A4312" s="7">
        <v>54023</v>
      </c>
      <c r="B4312">
        <v>2019</v>
      </c>
      <c r="C4312" t="s">
        <v>94</v>
      </c>
      <c r="D4312" t="s">
        <v>1069</v>
      </c>
      <c r="E4312" t="s">
        <v>1070</v>
      </c>
      <c r="F4312">
        <v>80</v>
      </c>
      <c r="G4312" t="s">
        <v>238</v>
      </c>
      <c r="H4312" t="s">
        <v>43</v>
      </c>
      <c r="I4312" t="s">
        <v>44</v>
      </c>
      <c r="J4312" t="s">
        <v>239</v>
      </c>
      <c r="K4312">
        <v>2012</v>
      </c>
    </row>
    <row r="4313" spans="1:11" x14ac:dyDescent="0.25">
      <c r="A4313" s="7">
        <v>8113</v>
      </c>
      <c r="B4313">
        <v>2019</v>
      </c>
      <c r="C4313" t="s">
        <v>185</v>
      </c>
      <c r="D4313" t="s">
        <v>1350</v>
      </c>
      <c r="E4313" t="s">
        <v>1351</v>
      </c>
      <c r="F4313" s="1">
        <v>201</v>
      </c>
      <c r="G4313" t="s">
        <v>42</v>
      </c>
      <c r="H4313" t="s">
        <v>43</v>
      </c>
      <c r="I4313" t="s">
        <v>44</v>
      </c>
    </row>
    <row r="4314" spans="1:11" x14ac:dyDescent="0.25">
      <c r="A4314" s="7">
        <v>17167</v>
      </c>
      <c r="B4314">
        <v>2019</v>
      </c>
      <c r="C4314" t="s">
        <v>122</v>
      </c>
      <c r="D4314" t="s">
        <v>2525</v>
      </c>
      <c r="E4314" t="s">
        <v>2526</v>
      </c>
      <c r="F4314">
        <v>75</v>
      </c>
      <c r="G4314" t="s">
        <v>238</v>
      </c>
      <c r="H4314" t="s">
        <v>43</v>
      </c>
      <c r="I4314" t="s">
        <v>44</v>
      </c>
      <c r="J4314" t="s">
        <v>239</v>
      </c>
      <c r="K4314">
        <v>2009</v>
      </c>
    </row>
    <row r="4315" spans="1:11" x14ac:dyDescent="0.25">
      <c r="A4315" s="7">
        <v>21239</v>
      </c>
      <c r="B4315">
        <v>2019</v>
      </c>
      <c r="C4315" t="s">
        <v>555</v>
      </c>
      <c r="D4315" t="s">
        <v>2046</v>
      </c>
      <c r="E4315" t="s">
        <v>3640</v>
      </c>
      <c r="F4315">
        <v>75</v>
      </c>
      <c r="G4315" t="s">
        <v>238</v>
      </c>
      <c r="H4315" t="s">
        <v>43</v>
      </c>
      <c r="I4315" t="s">
        <v>44</v>
      </c>
      <c r="J4315" t="s">
        <v>239</v>
      </c>
      <c r="K4315">
        <v>2013</v>
      </c>
    </row>
    <row r="4316" spans="1:11" x14ac:dyDescent="0.25">
      <c r="A4316" s="7">
        <v>31141</v>
      </c>
      <c r="B4316">
        <v>2019</v>
      </c>
      <c r="C4316" t="s">
        <v>1013</v>
      </c>
      <c r="D4316" t="s">
        <v>1216</v>
      </c>
      <c r="E4316" t="s">
        <v>3241</v>
      </c>
      <c r="F4316" s="1">
        <v>71.400000000000006</v>
      </c>
      <c r="G4316" t="s">
        <v>63</v>
      </c>
      <c r="H4316" t="s">
        <v>43</v>
      </c>
      <c r="I4316" t="s">
        <v>44</v>
      </c>
      <c r="J4316" t="s">
        <v>64</v>
      </c>
    </row>
    <row r="4317" spans="1:11" x14ac:dyDescent="0.25">
      <c r="A4317" s="7">
        <v>26101</v>
      </c>
      <c r="B4317">
        <v>2019</v>
      </c>
      <c r="C4317" t="s">
        <v>171</v>
      </c>
      <c r="D4317" t="s">
        <v>3143</v>
      </c>
      <c r="E4317" t="s">
        <v>3144</v>
      </c>
      <c r="F4317" s="1">
        <v>70</v>
      </c>
      <c r="G4317" t="s">
        <v>63</v>
      </c>
      <c r="H4317" t="s">
        <v>43</v>
      </c>
      <c r="I4317" t="s">
        <v>44</v>
      </c>
      <c r="J4317" t="s">
        <v>64</v>
      </c>
    </row>
    <row r="4318" spans="1:11" x14ac:dyDescent="0.25">
      <c r="A4318" s="7">
        <v>42073</v>
      </c>
      <c r="B4318">
        <v>2019</v>
      </c>
      <c r="C4318" t="s">
        <v>26</v>
      </c>
      <c r="D4318" t="s">
        <v>854</v>
      </c>
      <c r="E4318" t="s">
        <v>1752</v>
      </c>
      <c r="F4318">
        <v>70</v>
      </c>
      <c r="G4318" t="s">
        <v>238</v>
      </c>
      <c r="H4318" t="s">
        <v>43</v>
      </c>
      <c r="I4318" t="s">
        <v>44</v>
      </c>
      <c r="J4318" t="s">
        <v>239</v>
      </c>
      <c r="K4318">
        <v>1993</v>
      </c>
    </row>
    <row r="4319" spans="1:11" x14ac:dyDescent="0.25">
      <c r="A4319" s="7">
        <v>24001</v>
      </c>
      <c r="B4319">
        <v>2019</v>
      </c>
      <c r="C4319" t="s">
        <v>145</v>
      </c>
      <c r="D4319" t="s">
        <v>2731</v>
      </c>
      <c r="E4319" t="s">
        <v>2987</v>
      </c>
      <c r="F4319">
        <v>65</v>
      </c>
      <c r="G4319" t="s">
        <v>238</v>
      </c>
      <c r="H4319" t="s">
        <v>43</v>
      </c>
      <c r="I4319" t="s">
        <v>44</v>
      </c>
      <c r="J4319" t="s">
        <v>239</v>
      </c>
      <c r="K4319">
        <v>2019</v>
      </c>
    </row>
    <row r="4320" spans="1:11" x14ac:dyDescent="0.25">
      <c r="A4320" s="7">
        <v>19005</v>
      </c>
      <c r="B4320">
        <v>2019</v>
      </c>
      <c r="C4320" t="s">
        <v>207</v>
      </c>
      <c r="D4320" t="s">
        <v>3624</v>
      </c>
      <c r="E4320" t="s">
        <v>3625</v>
      </c>
      <c r="F4320">
        <v>64</v>
      </c>
      <c r="G4320" t="s">
        <v>238</v>
      </c>
      <c r="H4320" t="s">
        <v>43</v>
      </c>
      <c r="I4320" t="s">
        <v>44</v>
      </c>
      <c r="J4320" t="s">
        <v>239</v>
      </c>
      <c r="K4320">
        <v>2009.6666666666667</v>
      </c>
    </row>
    <row r="4321" spans="1:11" x14ac:dyDescent="0.25">
      <c r="A4321" s="7">
        <v>26139</v>
      </c>
      <c r="B4321">
        <v>2019</v>
      </c>
      <c r="C4321" t="s">
        <v>171</v>
      </c>
      <c r="D4321" t="s">
        <v>1106</v>
      </c>
      <c r="E4321" t="s">
        <v>1107</v>
      </c>
      <c r="F4321">
        <v>62.8</v>
      </c>
      <c r="G4321" t="s">
        <v>238</v>
      </c>
      <c r="H4321" t="s">
        <v>43</v>
      </c>
      <c r="I4321" t="s">
        <v>44</v>
      </c>
      <c r="J4321" t="s">
        <v>239</v>
      </c>
      <c r="K4321">
        <v>2016.6666666666667</v>
      </c>
    </row>
    <row r="4322" spans="1:11" x14ac:dyDescent="0.25">
      <c r="A4322" s="7">
        <v>6071</v>
      </c>
      <c r="B4322">
        <v>2019</v>
      </c>
      <c r="C4322" t="s">
        <v>39</v>
      </c>
      <c r="D4322" t="s">
        <v>101</v>
      </c>
      <c r="E4322" t="s">
        <v>102</v>
      </c>
      <c r="F4322" s="1">
        <v>62.5</v>
      </c>
      <c r="G4322" t="s">
        <v>63</v>
      </c>
      <c r="H4322" t="s">
        <v>43</v>
      </c>
      <c r="I4322" t="s">
        <v>44</v>
      </c>
      <c r="J4322" t="s">
        <v>64</v>
      </c>
    </row>
    <row r="4323" spans="1:11" x14ac:dyDescent="0.25">
      <c r="A4323" s="7">
        <v>19139</v>
      </c>
      <c r="B4323">
        <v>2019</v>
      </c>
      <c r="C4323" t="s">
        <v>207</v>
      </c>
      <c r="D4323" t="s">
        <v>3137</v>
      </c>
      <c r="E4323" t="s">
        <v>3138</v>
      </c>
      <c r="F4323">
        <v>62.5</v>
      </c>
      <c r="G4323" t="s">
        <v>238</v>
      </c>
      <c r="H4323" t="s">
        <v>43</v>
      </c>
      <c r="I4323" t="s">
        <v>44</v>
      </c>
      <c r="J4323" t="s">
        <v>239</v>
      </c>
      <c r="K4323">
        <v>2013</v>
      </c>
    </row>
    <row r="4324" spans="1:11" x14ac:dyDescent="0.25">
      <c r="A4324" s="7">
        <v>55073</v>
      </c>
      <c r="B4324">
        <v>2019</v>
      </c>
      <c r="C4324" t="s">
        <v>242</v>
      </c>
      <c r="D4324" t="s">
        <v>2163</v>
      </c>
      <c r="E4324" t="s">
        <v>2164</v>
      </c>
      <c r="F4324">
        <v>60</v>
      </c>
      <c r="G4324" t="s">
        <v>238</v>
      </c>
      <c r="H4324" t="s">
        <v>43</v>
      </c>
      <c r="I4324" t="s">
        <v>44</v>
      </c>
      <c r="J4324" t="s">
        <v>239</v>
      </c>
      <c r="K4324">
        <v>2015</v>
      </c>
    </row>
    <row r="4325" spans="1:11" x14ac:dyDescent="0.25">
      <c r="A4325" s="7">
        <v>39169</v>
      </c>
      <c r="B4325">
        <v>2019</v>
      </c>
      <c r="C4325" t="s">
        <v>65</v>
      </c>
      <c r="D4325" t="s">
        <v>421</v>
      </c>
      <c r="E4325" t="s">
        <v>2864</v>
      </c>
      <c r="F4325" s="1">
        <v>59.5</v>
      </c>
      <c r="G4325" t="s">
        <v>63</v>
      </c>
      <c r="H4325" t="s">
        <v>43</v>
      </c>
      <c r="I4325" t="s">
        <v>44</v>
      </c>
      <c r="J4325" t="s">
        <v>64</v>
      </c>
    </row>
    <row r="4326" spans="1:11" x14ac:dyDescent="0.25">
      <c r="A4326" s="7">
        <v>49007</v>
      </c>
      <c r="B4326">
        <v>2019</v>
      </c>
      <c r="C4326" t="s">
        <v>165</v>
      </c>
      <c r="D4326" t="s">
        <v>1063</v>
      </c>
      <c r="E4326" t="s">
        <v>1163</v>
      </c>
      <c r="F4326" s="1">
        <v>58.1</v>
      </c>
      <c r="G4326" t="s">
        <v>63</v>
      </c>
      <c r="H4326" t="s">
        <v>43</v>
      </c>
      <c r="I4326" t="s">
        <v>44</v>
      </c>
      <c r="J4326" t="s">
        <v>64</v>
      </c>
    </row>
    <row r="4327" spans="1:11" x14ac:dyDescent="0.25">
      <c r="A4327" s="7">
        <v>26059</v>
      </c>
      <c r="B4327">
        <v>2019</v>
      </c>
      <c r="C4327" t="s">
        <v>171</v>
      </c>
      <c r="D4327" t="s">
        <v>3317</v>
      </c>
      <c r="E4327" t="s">
        <v>3318</v>
      </c>
      <c r="F4327">
        <v>55</v>
      </c>
      <c r="G4327" t="s">
        <v>238</v>
      </c>
      <c r="H4327" t="s">
        <v>43</v>
      </c>
      <c r="I4327" t="s">
        <v>44</v>
      </c>
      <c r="J4327" t="s">
        <v>239</v>
      </c>
      <c r="K4327">
        <v>2016</v>
      </c>
    </row>
    <row r="4328" spans="1:11" x14ac:dyDescent="0.25">
      <c r="A4328" s="7">
        <v>30083</v>
      </c>
      <c r="B4328">
        <v>2019</v>
      </c>
      <c r="C4328" t="s">
        <v>91</v>
      </c>
      <c r="D4328" t="s">
        <v>686</v>
      </c>
      <c r="E4328" t="s">
        <v>687</v>
      </c>
      <c r="F4328" s="1">
        <v>54</v>
      </c>
      <c r="G4328" t="s">
        <v>63</v>
      </c>
      <c r="H4328" t="s">
        <v>43</v>
      </c>
      <c r="I4328" t="s">
        <v>44</v>
      </c>
      <c r="J4328" t="s">
        <v>64</v>
      </c>
    </row>
    <row r="4329" spans="1:11" x14ac:dyDescent="0.25">
      <c r="A4329" s="7">
        <v>39085</v>
      </c>
      <c r="B4329">
        <v>2019</v>
      </c>
      <c r="C4329" t="s">
        <v>65</v>
      </c>
      <c r="D4329" t="s">
        <v>450</v>
      </c>
      <c r="E4329" t="s">
        <v>1732</v>
      </c>
      <c r="F4329" s="1">
        <v>53.5</v>
      </c>
      <c r="G4329" t="s">
        <v>63</v>
      </c>
      <c r="H4329" t="s">
        <v>43</v>
      </c>
      <c r="I4329" t="s">
        <v>44</v>
      </c>
      <c r="J4329" t="s">
        <v>64</v>
      </c>
    </row>
    <row r="4330" spans="1:11" x14ac:dyDescent="0.25">
      <c r="A4330" s="7">
        <v>37087</v>
      </c>
      <c r="B4330">
        <v>2019</v>
      </c>
      <c r="C4330" t="s">
        <v>168</v>
      </c>
      <c r="D4330" t="s">
        <v>416</v>
      </c>
      <c r="E4330" t="s">
        <v>3278</v>
      </c>
      <c r="F4330" s="1">
        <v>52.5</v>
      </c>
      <c r="G4330" t="s">
        <v>63</v>
      </c>
      <c r="H4330" t="s">
        <v>43</v>
      </c>
      <c r="I4330" t="s">
        <v>44</v>
      </c>
      <c r="J4330" t="s">
        <v>64</v>
      </c>
    </row>
    <row r="4331" spans="1:11" x14ac:dyDescent="0.25">
      <c r="A4331" s="7">
        <v>8013</v>
      </c>
      <c r="B4331">
        <v>2019</v>
      </c>
      <c r="C4331" t="s">
        <v>185</v>
      </c>
      <c r="D4331" t="s">
        <v>3641</v>
      </c>
      <c r="E4331" t="s">
        <v>2284</v>
      </c>
      <c r="F4331" s="1">
        <v>157.19999999999999</v>
      </c>
      <c r="G4331" t="s">
        <v>42</v>
      </c>
      <c r="H4331" t="s">
        <v>43</v>
      </c>
      <c r="I4331" t="s">
        <v>44</v>
      </c>
    </row>
    <row r="4332" spans="1:11" x14ac:dyDescent="0.25">
      <c r="A4332" s="7">
        <v>36123</v>
      </c>
      <c r="B4332">
        <v>2019</v>
      </c>
      <c r="C4332" t="s">
        <v>116</v>
      </c>
      <c r="D4332" t="s">
        <v>2654</v>
      </c>
      <c r="E4332" t="s">
        <v>2655</v>
      </c>
      <c r="F4332">
        <v>50</v>
      </c>
      <c r="G4332" t="s">
        <v>238</v>
      </c>
      <c r="H4332" t="s">
        <v>43</v>
      </c>
      <c r="I4332" t="s">
        <v>44</v>
      </c>
      <c r="J4332" t="s">
        <v>239</v>
      </c>
      <c r="K4332">
        <v>2009</v>
      </c>
    </row>
    <row r="4333" spans="1:11" x14ac:dyDescent="0.25">
      <c r="A4333" s="7">
        <v>42097</v>
      </c>
      <c r="B4333">
        <v>2019</v>
      </c>
      <c r="C4333" t="s">
        <v>26</v>
      </c>
      <c r="D4333" t="s">
        <v>3156</v>
      </c>
      <c r="E4333" t="s">
        <v>3157</v>
      </c>
      <c r="F4333" s="1">
        <v>47.3</v>
      </c>
      <c r="G4333" t="s">
        <v>63</v>
      </c>
      <c r="H4333" t="s">
        <v>43</v>
      </c>
      <c r="I4333" t="s">
        <v>44</v>
      </c>
      <c r="J4333" t="s">
        <v>64</v>
      </c>
    </row>
    <row r="4334" spans="1:11" x14ac:dyDescent="0.25">
      <c r="A4334" s="7">
        <v>19169</v>
      </c>
      <c r="B4334">
        <v>2019</v>
      </c>
      <c r="C4334" t="s">
        <v>207</v>
      </c>
      <c r="D4334" t="s">
        <v>2233</v>
      </c>
      <c r="E4334" t="s">
        <v>2234</v>
      </c>
      <c r="F4334" s="1">
        <v>46</v>
      </c>
      <c r="G4334" t="s">
        <v>63</v>
      </c>
      <c r="H4334" t="s">
        <v>43</v>
      </c>
      <c r="I4334" t="s">
        <v>44</v>
      </c>
      <c r="J4334" t="s">
        <v>64</v>
      </c>
    </row>
    <row r="4335" spans="1:11" x14ac:dyDescent="0.25">
      <c r="A4335" s="7">
        <v>18173</v>
      </c>
      <c r="B4335">
        <v>2019</v>
      </c>
      <c r="C4335" t="s">
        <v>56</v>
      </c>
      <c r="D4335" t="s">
        <v>1705</v>
      </c>
      <c r="E4335" t="s">
        <v>1706</v>
      </c>
      <c r="F4335">
        <v>46</v>
      </c>
      <c r="G4335" t="s">
        <v>238</v>
      </c>
      <c r="H4335" t="s">
        <v>43</v>
      </c>
      <c r="I4335" t="s">
        <v>44</v>
      </c>
      <c r="J4335" t="s">
        <v>239</v>
      </c>
      <c r="K4335">
        <v>2006</v>
      </c>
    </row>
    <row r="4336" spans="1:11" x14ac:dyDescent="0.25">
      <c r="A4336" s="7">
        <v>29047</v>
      </c>
      <c r="B4336">
        <v>2019</v>
      </c>
      <c r="C4336" t="s">
        <v>837</v>
      </c>
      <c r="D4336" t="s">
        <v>1286</v>
      </c>
      <c r="E4336" t="s">
        <v>3642</v>
      </c>
      <c r="F4336">
        <v>46</v>
      </c>
      <c r="G4336" t="s">
        <v>238</v>
      </c>
      <c r="H4336" t="s">
        <v>43</v>
      </c>
      <c r="I4336" t="s">
        <v>44</v>
      </c>
      <c r="J4336" t="s">
        <v>239</v>
      </c>
      <c r="K4336">
        <v>2016</v>
      </c>
    </row>
    <row r="4337" spans="1:11" x14ac:dyDescent="0.25">
      <c r="A4337" s="7">
        <v>17031</v>
      </c>
      <c r="B4337">
        <v>2019</v>
      </c>
      <c r="C4337" t="s">
        <v>122</v>
      </c>
      <c r="D4337" t="s">
        <v>1267</v>
      </c>
      <c r="E4337" t="s">
        <v>1268</v>
      </c>
      <c r="F4337" s="1">
        <v>45</v>
      </c>
      <c r="G4337" t="s">
        <v>63</v>
      </c>
      <c r="H4337" t="s">
        <v>43</v>
      </c>
      <c r="I4337" t="s">
        <v>44</v>
      </c>
      <c r="J4337" t="s">
        <v>64</v>
      </c>
    </row>
    <row r="4338" spans="1:11" x14ac:dyDescent="0.25">
      <c r="A4338" s="7">
        <v>39109</v>
      </c>
      <c r="B4338">
        <v>2019</v>
      </c>
      <c r="C4338" t="s">
        <v>65</v>
      </c>
      <c r="D4338" t="s">
        <v>2098</v>
      </c>
      <c r="E4338" t="s">
        <v>2099</v>
      </c>
      <c r="F4338">
        <v>44.8</v>
      </c>
      <c r="G4338" t="s">
        <v>238</v>
      </c>
      <c r="H4338" t="s">
        <v>43</v>
      </c>
      <c r="I4338" t="s">
        <v>44</v>
      </c>
      <c r="J4338" t="s">
        <v>239</v>
      </c>
      <c r="K4338">
        <v>2007</v>
      </c>
    </row>
    <row r="4339" spans="1:11" x14ac:dyDescent="0.25">
      <c r="A4339" s="7">
        <v>51580</v>
      </c>
      <c r="B4339">
        <v>2019</v>
      </c>
      <c r="C4339" t="s">
        <v>355</v>
      </c>
      <c r="D4339" t="s">
        <v>3643</v>
      </c>
      <c r="E4339" t="s">
        <v>3644</v>
      </c>
      <c r="F4339" s="1">
        <v>44.5</v>
      </c>
      <c r="G4339" t="s">
        <v>63</v>
      </c>
      <c r="H4339" t="s">
        <v>43</v>
      </c>
      <c r="I4339" t="s">
        <v>44</v>
      </c>
      <c r="J4339" t="s">
        <v>64</v>
      </c>
    </row>
    <row r="4340" spans="1:11" x14ac:dyDescent="0.25">
      <c r="A4340" s="7">
        <v>8121</v>
      </c>
      <c r="B4340">
        <v>2019</v>
      </c>
      <c r="C4340" t="s">
        <v>185</v>
      </c>
      <c r="D4340" t="s">
        <v>3645</v>
      </c>
      <c r="E4340" t="s">
        <v>3199</v>
      </c>
      <c r="F4340" s="1">
        <v>75</v>
      </c>
      <c r="G4340" t="s">
        <v>42</v>
      </c>
      <c r="H4340" t="s">
        <v>43</v>
      </c>
      <c r="I4340" t="s">
        <v>44</v>
      </c>
    </row>
    <row r="4341" spans="1:11" x14ac:dyDescent="0.25">
      <c r="A4341" s="7">
        <v>8057</v>
      </c>
      <c r="B4341">
        <v>2019</v>
      </c>
      <c r="C4341" t="s">
        <v>185</v>
      </c>
      <c r="D4341" t="s">
        <v>66</v>
      </c>
      <c r="E4341" t="s">
        <v>1975</v>
      </c>
      <c r="F4341" s="1">
        <v>5.8</v>
      </c>
      <c r="G4341" t="s">
        <v>42</v>
      </c>
      <c r="H4341" t="s">
        <v>43</v>
      </c>
      <c r="I4341" t="s">
        <v>44</v>
      </c>
    </row>
    <row r="4342" spans="1:11" x14ac:dyDescent="0.25">
      <c r="A4342" s="7">
        <v>55141</v>
      </c>
      <c r="B4342">
        <v>2019</v>
      </c>
      <c r="C4342" t="s">
        <v>242</v>
      </c>
      <c r="D4342" t="s">
        <v>1264</v>
      </c>
      <c r="E4342" t="s">
        <v>2659</v>
      </c>
      <c r="F4342" s="1">
        <v>38.5</v>
      </c>
      <c r="G4342" t="s">
        <v>63</v>
      </c>
      <c r="H4342" t="s">
        <v>43</v>
      </c>
      <c r="I4342" t="s">
        <v>44</v>
      </c>
      <c r="J4342" t="s">
        <v>64</v>
      </c>
    </row>
    <row r="4343" spans="1:11" x14ac:dyDescent="0.25">
      <c r="A4343" s="7">
        <v>29019</v>
      </c>
      <c r="B4343">
        <v>2019</v>
      </c>
      <c r="C4343" t="s">
        <v>837</v>
      </c>
      <c r="D4343" t="s">
        <v>1180</v>
      </c>
      <c r="E4343" t="s">
        <v>2133</v>
      </c>
      <c r="F4343">
        <v>38.5</v>
      </c>
      <c r="G4343" t="s">
        <v>238</v>
      </c>
      <c r="H4343" t="s">
        <v>43</v>
      </c>
      <c r="I4343" t="s">
        <v>44</v>
      </c>
      <c r="J4343" t="s">
        <v>239</v>
      </c>
      <c r="K4343">
        <v>2017.5</v>
      </c>
    </row>
    <row r="4344" spans="1:11" x14ac:dyDescent="0.25">
      <c r="A4344" s="7">
        <v>19125</v>
      </c>
      <c r="B4344">
        <v>2019</v>
      </c>
      <c r="C4344" t="s">
        <v>207</v>
      </c>
      <c r="D4344" t="s">
        <v>549</v>
      </c>
      <c r="E4344" t="s">
        <v>3646</v>
      </c>
      <c r="F4344">
        <v>38</v>
      </c>
      <c r="G4344" t="s">
        <v>238</v>
      </c>
      <c r="H4344" t="s">
        <v>43</v>
      </c>
      <c r="I4344" t="s">
        <v>44</v>
      </c>
      <c r="J4344" t="s">
        <v>239</v>
      </c>
      <c r="K4344">
        <v>2012</v>
      </c>
    </row>
    <row r="4345" spans="1:11" x14ac:dyDescent="0.25">
      <c r="A4345" s="7">
        <v>19127</v>
      </c>
      <c r="B4345">
        <v>2019</v>
      </c>
      <c r="C4345" t="s">
        <v>207</v>
      </c>
      <c r="D4345" t="s">
        <v>95</v>
      </c>
      <c r="E4345" t="s">
        <v>1255</v>
      </c>
      <c r="F4345">
        <v>37.5</v>
      </c>
      <c r="G4345" t="s">
        <v>238</v>
      </c>
      <c r="H4345" t="s">
        <v>43</v>
      </c>
      <c r="I4345" t="s">
        <v>44</v>
      </c>
      <c r="J4345" t="s">
        <v>239</v>
      </c>
      <c r="K4345">
        <v>2010</v>
      </c>
    </row>
    <row r="4346" spans="1:11" x14ac:dyDescent="0.25">
      <c r="A4346" s="7">
        <v>21013</v>
      </c>
      <c r="B4346">
        <v>2019</v>
      </c>
      <c r="C4346" t="s">
        <v>555</v>
      </c>
      <c r="D4346" t="s">
        <v>761</v>
      </c>
      <c r="E4346" t="s">
        <v>2990</v>
      </c>
      <c r="F4346">
        <v>37.5</v>
      </c>
      <c r="G4346" t="s">
        <v>238</v>
      </c>
      <c r="H4346" t="s">
        <v>43</v>
      </c>
      <c r="I4346" t="s">
        <v>44</v>
      </c>
      <c r="J4346" t="s">
        <v>239</v>
      </c>
      <c r="K4346">
        <v>2002</v>
      </c>
    </row>
    <row r="4347" spans="1:11" x14ac:dyDescent="0.25">
      <c r="A4347" s="7">
        <v>39139</v>
      </c>
      <c r="B4347">
        <v>2019</v>
      </c>
      <c r="C4347" t="s">
        <v>65</v>
      </c>
      <c r="D4347" t="s">
        <v>686</v>
      </c>
      <c r="E4347" t="s">
        <v>3131</v>
      </c>
      <c r="F4347">
        <v>37</v>
      </c>
      <c r="G4347" t="s">
        <v>238</v>
      </c>
      <c r="H4347" t="s">
        <v>43</v>
      </c>
      <c r="I4347" t="s">
        <v>44</v>
      </c>
      <c r="J4347" t="s">
        <v>239</v>
      </c>
      <c r="K4347">
        <v>2012.75</v>
      </c>
    </row>
    <row r="4348" spans="1:11" x14ac:dyDescent="0.25">
      <c r="A4348" s="7">
        <v>27137</v>
      </c>
      <c r="B4348">
        <v>2019</v>
      </c>
      <c r="C4348" t="s">
        <v>319</v>
      </c>
      <c r="D4348" t="s">
        <v>2023</v>
      </c>
      <c r="E4348" t="s">
        <v>2582</v>
      </c>
      <c r="F4348" s="1">
        <v>35.9</v>
      </c>
      <c r="G4348" t="s">
        <v>63</v>
      </c>
      <c r="H4348" t="s">
        <v>43</v>
      </c>
      <c r="I4348" t="s">
        <v>44</v>
      </c>
      <c r="J4348" t="s">
        <v>64</v>
      </c>
    </row>
    <row r="4349" spans="1:11" x14ac:dyDescent="0.25">
      <c r="A4349" s="7">
        <v>18103</v>
      </c>
      <c r="B4349">
        <v>2019</v>
      </c>
      <c r="C4349" t="s">
        <v>56</v>
      </c>
      <c r="D4349" t="s">
        <v>2098</v>
      </c>
      <c r="E4349" t="s">
        <v>2646</v>
      </c>
      <c r="F4349">
        <v>34.5</v>
      </c>
      <c r="G4349" t="s">
        <v>238</v>
      </c>
      <c r="H4349" t="s">
        <v>43</v>
      </c>
      <c r="I4349" t="s">
        <v>44</v>
      </c>
      <c r="J4349" t="s">
        <v>239</v>
      </c>
      <c r="K4349">
        <v>2015</v>
      </c>
    </row>
    <row r="4350" spans="1:11" x14ac:dyDescent="0.25">
      <c r="A4350" s="7">
        <v>56045</v>
      </c>
      <c r="B4350">
        <v>2019</v>
      </c>
      <c r="C4350" t="s">
        <v>84</v>
      </c>
      <c r="D4350" t="s">
        <v>1872</v>
      </c>
      <c r="E4350" t="s">
        <v>1873</v>
      </c>
      <c r="F4350">
        <v>34.5</v>
      </c>
      <c r="G4350" t="s">
        <v>238</v>
      </c>
      <c r="H4350" t="s">
        <v>43</v>
      </c>
      <c r="I4350" t="s">
        <v>44</v>
      </c>
      <c r="J4350" t="s">
        <v>239</v>
      </c>
      <c r="K4350">
        <v>2014</v>
      </c>
    </row>
    <row r="4351" spans="1:11" x14ac:dyDescent="0.25">
      <c r="A4351" s="7">
        <v>19045</v>
      </c>
      <c r="B4351">
        <v>2019</v>
      </c>
      <c r="C4351" t="s">
        <v>207</v>
      </c>
      <c r="D4351" t="s">
        <v>1028</v>
      </c>
      <c r="E4351" t="s">
        <v>3633</v>
      </c>
      <c r="F4351">
        <v>31.4</v>
      </c>
      <c r="G4351" t="s">
        <v>238</v>
      </c>
      <c r="H4351" t="s">
        <v>43</v>
      </c>
      <c r="I4351" t="s">
        <v>44</v>
      </c>
      <c r="J4351" t="s">
        <v>239</v>
      </c>
      <c r="K4351">
        <v>2008</v>
      </c>
    </row>
    <row r="4352" spans="1:11" x14ac:dyDescent="0.25">
      <c r="A4352" s="7">
        <v>19061</v>
      </c>
      <c r="B4352">
        <v>2019</v>
      </c>
      <c r="C4352" t="s">
        <v>207</v>
      </c>
      <c r="D4352" t="s">
        <v>2615</v>
      </c>
      <c r="E4352" t="s">
        <v>2616</v>
      </c>
      <c r="F4352">
        <v>29</v>
      </c>
      <c r="G4352" t="s">
        <v>238</v>
      </c>
      <c r="H4352" t="s">
        <v>43</v>
      </c>
      <c r="I4352" t="s">
        <v>44</v>
      </c>
      <c r="J4352" t="s">
        <v>239</v>
      </c>
      <c r="K4352">
        <v>2009.75</v>
      </c>
    </row>
    <row r="4353" spans="1:11" x14ac:dyDescent="0.25">
      <c r="A4353" s="7">
        <v>37135</v>
      </c>
      <c r="B4353">
        <v>2019</v>
      </c>
      <c r="C4353" t="s">
        <v>168</v>
      </c>
      <c r="D4353" t="s">
        <v>192</v>
      </c>
      <c r="E4353" t="s">
        <v>2109</v>
      </c>
      <c r="F4353" s="1">
        <v>28</v>
      </c>
      <c r="G4353" t="s">
        <v>63</v>
      </c>
      <c r="H4353" t="s">
        <v>43</v>
      </c>
      <c r="I4353" t="s">
        <v>44</v>
      </c>
      <c r="J4353" t="s">
        <v>64</v>
      </c>
    </row>
    <row r="4354" spans="1:11" x14ac:dyDescent="0.25">
      <c r="A4354" s="7">
        <v>39157</v>
      </c>
      <c r="B4354">
        <v>2019</v>
      </c>
      <c r="C4354" t="s">
        <v>65</v>
      </c>
      <c r="D4354" t="s">
        <v>2763</v>
      </c>
      <c r="E4354" t="s">
        <v>2764</v>
      </c>
      <c r="F4354" s="1">
        <v>27.5</v>
      </c>
      <c r="G4354" t="s">
        <v>63</v>
      </c>
      <c r="H4354" t="s">
        <v>43</v>
      </c>
      <c r="I4354" t="s">
        <v>44</v>
      </c>
      <c r="J4354" t="s">
        <v>64</v>
      </c>
    </row>
    <row r="4355" spans="1:11" x14ac:dyDescent="0.25">
      <c r="A4355" s="7">
        <v>1121</v>
      </c>
      <c r="B4355">
        <v>2019</v>
      </c>
      <c r="C4355" t="s">
        <v>138</v>
      </c>
      <c r="D4355" t="s">
        <v>2662</v>
      </c>
      <c r="E4355" t="s">
        <v>2663</v>
      </c>
      <c r="F4355">
        <v>25</v>
      </c>
      <c r="G4355" t="s">
        <v>238</v>
      </c>
      <c r="H4355" t="s">
        <v>43</v>
      </c>
      <c r="I4355" t="s">
        <v>44</v>
      </c>
      <c r="J4355" t="s">
        <v>239</v>
      </c>
      <c r="K4355">
        <v>2007</v>
      </c>
    </row>
    <row r="4356" spans="1:11" x14ac:dyDescent="0.25">
      <c r="A4356" s="7">
        <v>46103</v>
      </c>
      <c r="B4356">
        <v>2019</v>
      </c>
      <c r="C4356" t="s">
        <v>1139</v>
      </c>
      <c r="D4356" t="s">
        <v>2523</v>
      </c>
      <c r="E4356" t="s">
        <v>2524</v>
      </c>
      <c r="F4356">
        <v>25</v>
      </c>
      <c r="G4356" t="s">
        <v>238</v>
      </c>
      <c r="H4356" t="s">
        <v>43</v>
      </c>
      <c r="I4356" t="s">
        <v>44</v>
      </c>
      <c r="J4356" t="s">
        <v>239</v>
      </c>
      <c r="K4356">
        <v>2014</v>
      </c>
    </row>
    <row r="4357" spans="1:11" x14ac:dyDescent="0.25">
      <c r="A4357" s="7">
        <v>18107</v>
      </c>
      <c r="B4357">
        <v>2019</v>
      </c>
      <c r="C4357" t="s">
        <v>56</v>
      </c>
      <c r="D4357" t="s">
        <v>950</v>
      </c>
      <c r="E4357" t="s">
        <v>2093</v>
      </c>
      <c r="F4357" s="1">
        <v>24.1</v>
      </c>
      <c r="G4357" t="s">
        <v>63</v>
      </c>
      <c r="H4357" t="s">
        <v>43</v>
      </c>
      <c r="I4357" t="s">
        <v>44</v>
      </c>
      <c r="J4357" t="s">
        <v>64</v>
      </c>
    </row>
    <row r="4358" spans="1:11" x14ac:dyDescent="0.25">
      <c r="A4358" s="7">
        <v>29195</v>
      </c>
      <c r="B4358">
        <v>2019</v>
      </c>
      <c r="C4358" t="s">
        <v>837</v>
      </c>
      <c r="D4358" t="s">
        <v>1702</v>
      </c>
      <c r="E4358" t="s">
        <v>2723</v>
      </c>
      <c r="F4358">
        <v>22.5</v>
      </c>
      <c r="G4358" t="s">
        <v>238</v>
      </c>
      <c r="H4358" t="s">
        <v>43</v>
      </c>
      <c r="I4358" t="s">
        <v>44</v>
      </c>
      <c r="J4358" t="s">
        <v>239</v>
      </c>
      <c r="K4358">
        <v>2016</v>
      </c>
    </row>
    <row r="4359" spans="1:11" x14ac:dyDescent="0.25">
      <c r="A4359" s="7">
        <v>17149</v>
      </c>
      <c r="B4359">
        <v>2019</v>
      </c>
      <c r="C4359" t="s">
        <v>122</v>
      </c>
      <c r="D4359" t="s">
        <v>954</v>
      </c>
      <c r="E4359" t="s">
        <v>3520</v>
      </c>
      <c r="F4359">
        <v>22</v>
      </c>
      <c r="G4359" t="s">
        <v>238</v>
      </c>
      <c r="H4359" t="s">
        <v>43</v>
      </c>
      <c r="I4359" t="s">
        <v>44</v>
      </c>
      <c r="J4359" t="s">
        <v>239</v>
      </c>
      <c r="K4359">
        <v>2012</v>
      </c>
    </row>
    <row r="4360" spans="1:11" x14ac:dyDescent="0.25">
      <c r="A4360" s="7">
        <v>56005</v>
      </c>
      <c r="B4360">
        <v>2019</v>
      </c>
      <c r="C4360" t="s">
        <v>84</v>
      </c>
      <c r="D4360" t="s">
        <v>85</v>
      </c>
      <c r="E4360" t="s">
        <v>86</v>
      </c>
      <c r="F4360">
        <v>21.7</v>
      </c>
      <c r="G4360" t="s">
        <v>238</v>
      </c>
      <c r="H4360" t="s">
        <v>43</v>
      </c>
      <c r="I4360" t="s">
        <v>44</v>
      </c>
      <c r="J4360" t="s">
        <v>239</v>
      </c>
      <c r="K4360">
        <v>2014</v>
      </c>
    </row>
    <row r="4361" spans="1:11" x14ac:dyDescent="0.25">
      <c r="A4361" s="7">
        <v>51580</v>
      </c>
      <c r="B4361">
        <v>2019</v>
      </c>
      <c r="C4361" t="s">
        <v>355</v>
      </c>
      <c r="D4361" t="s">
        <v>3643</v>
      </c>
      <c r="E4361" t="s">
        <v>3644</v>
      </c>
      <c r="F4361">
        <v>21</v>
      </c>
      <c r="G4361" t="s">
        <v>238</v>
      </c>
      <c r="H4361" t="s">
        <v>43</v>
      </c>
      <c r="I4361" t="s">
        <v>44</v>
      </c>
      <c r="J4361" t="s">
        <v>239</v>
      </c>
      <c r="K4361">
        <v>2013</v>
      </c>
    </row>
    <row r="4362" spans="1:11" x14ac:dyDescent="0.25">
      <c r="A4362" s="7">
        <v>29097</v>
      </c>
      <c r="B4362">
        <v>2019</v>
      </c>
      <c r="C4362" t="s">
        <v>837</v>
      </c>
      <c r="D4362" t="s">
        <v>747</v>
      </c>
      <c r="E4362" t="s">
        <v>1121</v>
      </c>
      <c r="F4362">
        <v>18.7</v>
      </c>
      <c r="G4362" t="s">
        <v>238</v>
      </c>
      <c r="H4362" t="s">
        <v>43</v>
      </c>
      <c r="I4362" t="s">
        <v>44</v>
      </c>
      <c r="J4362" t="s">
        <v>239</v>
      </c>
      <c r="K4362">
        <v>2013</v>
      </c>
    </row>
    <row r="4363" spans="1:11" x14ac:dyDescent="0.25">
      <c r="A4363" s="7">
        <v>42093</v>
      </c>
      <c r="B4363">
        <v>2019</v>
      </c>
      <c r="C4363" t="s">
        <v>26</v>
      </c>
      <c r="D4363" t="s">
        <v>1213</v>
      </c>
      <c r="E4363" t="s">
        <v>1214</v>
      </c>
      <c r="F4363">
        <v>17.2</v>
      </c>
      <c r="G4363" t="s">
        <v>238</v>
      </c>
      <c r="H4363" t="s">
        <v>43</v>
      </c>
      <c r="I4363" t="s">
        <v>44</v>
      </c>
      <c r="J4363" t="s">
        <v>239</v>
      </c>
      <c r="K4363">
        <v>2019</v>
      </c>
    </row>
    <row r="4364" spans="1:11" x14ac:dyDescent="0.25">
      <c r="A4364" s="7">
        <v>18141</v>
      </c>
      <c r="B4364">
        <v>2019</v>
      </c>
      <c r="C4364" t="s">
        <v>56</v>
      </c>
      <c r="D4364" t="s">
        <v>1398</v>
      </c>
      <c r="E4364" t="s">
        <v>1399</v>
      </c>
      <c r="F4364" s="1">
        <v>16.399999999999999</v>
      </c>
      <c r="G4364" t="s">
        <v>63</v>
      </c>
      <c r="H4364" t="s">
        <v>43</v>
      </c>
      <c r="I4364" t="s">
        <v>44</v>
      </c>
      <c r="J4364" t="s">
        <v>64</v>
      </c>
    </row>
    <row r="4365" spans="1:11" x14ac:dyDescent="0.25">
      <c r="A4365" s="7">
        <v>37021</v>
      </c>
      <c r="B4365">
        <v>2019</v>
      </c>
      <c r="C4365" t="s">
        <v>168</v>
      </c>
      <c r="D4365" t="s">
        <v>1477</v>
      </c>
      <c r="E4365" t="s">
        <v>1478</v>
      </c>
      <c r="F4365">
        <v>16.3</v>
      </c>
      <c r="G4365" t="s">
        <v>238</v>
      </c>
      <c r="H4365" t="s">
        <v>43</v>
      </c>
      <c r="I4365" t="s">
        <v>44</v>
      </c>
      <c r="J4365" t="s">
        <v>239</v>
      </c>
      <c r="K4365">
        <v>2001</v>
      </c>
    </row>
    <row r="4366" spans="1:11" x14ac:dyDescent="0.25">
      <c r="A4366" s="7">
        <v>39011</v>
      </c>
      <c r="B4366">
        <v>2019</v>
      </c>
      <c r="C4366" t="s">
        <v>65</v>
      </c>
      <c r="D4366" t="s">
        <v>2699</v>
      </c>
      <c r="E4366" t="s">
        <v>2700</v>
      </c>
      <c r="F4366">
        <v>16</v>
      </c>
      <c r="G4366" t="s">
        <v>238</v>
      </c>
      <c r="H4366" t="s">
        <v>43</v>
      </c>
      <c r="I4366" t="s">
        <v>44</v>
      </c>
      <c r="J4366" t="s">
        <v>239</v>
      </c>
      <c r="K4366">
        <v>2007</v>
      </c>
    </row>
    <row r="4367" spans="1:11" x14ac:dyDescent="0.25">
      <c r="A4367" s="7">
        <v>37117</v>
      </c>
      <c r="B4367">
        <v>2019</v>
      </c>
      <c r="C4367" t="s">
        <v>168</v>
      </c>
      <c r="D4367" t="s">
        <v>248</v>
      </c>
      <c r="E4367" t="s">
        <v>615</v>
      </c>
      <c r="F4367">
        <v>15</v>
      </c>
      <c r="G4367" t="s">
        <v>238</v>
      </c>
      <c r="H4367" t="s">
        <v>43</v>
      </c>
      <c r="I4367" t="s">
        <v>44</v>
      </c>
      <c r="J4367" t="s">
        <v>239</v>
      </c>
      <c r="K4367">
        <v>2004</v>
      </c>
    </row>
    <row r="4368" spans="1:11" x14ac:dyDescent="0.25">
      <c r="A4368" s="7">
        <v>55071</v>
      </c>
      <c r="B4368">
        <v>2019</v>
      </c>
      <c r="C4368" t="s">
        <v>242</v>
      </c>
      <c r="D4368" t="s">
        <v>3106</v>
      </c>
      <c r="E4368" t="s">
        <v>3107</v>
      </c>
      <c r="F4368">
        <v>15</v>
      </c>
      <c r="G4368" t="s">
        <v>238</v>
      </c>
      <c r="H4368" t="s">
        <v>43</v>
      </c>
      <c r="I4368" t="s">
        <v>44</v>
      </c>
      <c r="J4368" t="s">
        <v>239</v>
      </c>
      <c r="K4368">
        <v>2003</v>
      </c>
    </row>
    <row r="4369" spans="1:11" x14ac:dyDescent="0.25">
      <c r="A4369" s="7">
        <v>27119</v>
      </c>
      <c r="B4369">
        <v>2019</v>
      </c>
      <c r="C4369" t="s">
        <v>319</v>
      </c>
      <c r="D4369" t="s">
        <v>125</v>
      </c>
      <c r="E4369" t="s">
        <v>3647</v>
      </c>
      <c r="F4369" s="1">
        <v>14</v>
      </c>
      <c r="G4369" t="s">
        <v>63</v>
      </c>
      <c r="H4369" t="s">
        <v>43</v>
      </c>
      <c r="I4369" t="s">
        <v>44</v>
      </c>
      <c r="J4369" t="s">
        <v>64</v>
      </c>
    </row>
    <row r="4370" spans="1:11" x14ac:dyDescent="0.25">
      <c r="A4370" s="7">
        <v>29117</v>
      </c>
      <c r="B4370">
        <v>2019</v>
      </c>
      <c r="C4370" t="s">
        <v>837</v>
      </c>
      <c r="D4370" t="s">
        <v>987</v>
      </c>
      <c r="E4370" t="s">
        <v>2727</v>
      </c>
      <c r="F4370">
        <v>13.5</v>
      </c>
      <c r="G4370" t="s">
        <v>238</v>
      </c>
      <c r="H4370" t="s">
        <v>43</v>
      </c>
      <c r="I4370" t="s">
        <v>44</v>
      </c>
      <c r="J4370" t="s">
        <v>239</v>
      </c>
      <c r="K4370">
        <v>2004</v>
      </c>
    </row>
    <row r="4371" spans="1:11" x14ac:dyDescent="0.25">
      <c r="A4371" s="7">
        <v>38097</v>
      </c>
      <c r="B4371">
        <v>2019</v>
      </c>
      <c r="C4371" t="s">
        <v>33</v>
      </c>
      <c r="D4371" t="s">
        <v>3648</v>
      </c>
      <c r="E4371" t="s">
        <v>3649</v>
      </c>
      <c r="F4371" s="1">
        <v>13.3</v>
      </c>
      <c r="G4371" t="s">
        <v>63</v>
      </c>
      <c r="H4371" t="s">
        <v>43</v>
      </c>
      <c r="I4371" t="s">
        <v>44</v>
      </c>
      <c r="J4371" t="s">
        <v>64</v>
      </c>
    </row>
    <row r="4372" spans="1:11" x14ac:dyDescent="0.25">
      <c r="A4372" s="7">
        <v>51015</v>
      </c>
      <c r="B4372">
        <v>2019</v>
      </c>
      <c r="C4372" t="s">
        <v>355</v>
      </c>
      <c r="D4372" t="s">
        <v>3650</v>
      </c>
      <c r="E4372" t="s">
        <v>3651</v>
      </c>
      <c r="F4372">
        <v>12.4</v>
      </c>
      <c r="G4372" t="s">
        <v>238</v>
      </c>
      <c r="H4372" t="s">
        <v>43</v>
      </c>
      <c r="I4372" t="s">
        <v>44</v>
      </c>
      <c r="J4372" t="s">
        <v>239</v>
      </c>
      <c r="K4372">
        <v>2009.5</v>
      </c>
    </row>
    <row r="4373" spans="1:11" x14ac:dyDescent="0.25">
      <c r="A4373" s="7">
        <v>55087</v>
      </c>
      <c r="B4373">
        <v>2019</v>
      </c>
      <c r="C4373" t="s">
        <v>242</v>
      </c>
      <c r="D4373" t="s">
        <v>1466</v>
      </c>
      <c r="E4373" t="s">
        <v>1467</v>
      </c>
      <c r="F4373" s="1">
        <v>12</v>
      </c>
      <c r="G4373" t="s">
        <v>63</v>
      </c>
      <c r="H4373" t="s">
        <v>43</v>
      </c>
      <c r="I4373" t="s">
        <v>44</v>
      </c>
      <c r="J4373" t="s">
        <v>64</v>
      </c>
    </row>
    <row r="4374" spans="1:11" x14ac:dyDescent="0.25">
      <c r="A4374" s="7">
        <v>55075</v>
      </c>
      <c r="B4374">
        <v>2019</v>
      </c>
      <c r="C4374" t="s">
        <v>242</v>
      </c>
      <c r="D4374" t="s">
        <v>2183</v>
      </c>
      <c r="E4374" t="s">
        <v>2184</v>
      </c>
      <c r="F4374">
        <v>11.8</v>
      </c>
      <c r="G4374" t="s">
        <v>238</v>
      </c>
      <c r="H4374" t="s">
        <v>43</v>
      </c>
      <c r="I4374" t="s">
        <v>44</v>
      </c>
      <c r="J4374" t="s">
        <v>239</v>
      </c>
      <c r="K4374">
        <v>2008</v>
      </c>
    </row>
    <row r="4375" spans="1:11" x14ac:dyDescent="0.25">
      <c r="A4375" s="7">
        <v>47037</v>
      </c>
      <c r="B4375">
        <v>2019</v>
      </c>
      <c r="C4375" t="s">
        <v>415</v>
      </c>
      <c r="D4375" t="s">
        <v>3124</v>
      </c>
      <c r="E4375" t="s">
        <v>3125</v>
      </c>
      <c r="F4375">
        <v>11</v>
      </c>
      <c r="G4375" t="s">
        <v>238</v>
      </c>
      <c r="H4375" t="s">
        <v>43</v>
      </c>
      <c r="I4375" t="s">
        <v>44</v>
      </c>
      <c r="J4375" t="s">
        <v>239</v>
      </c>
      <c r="K4375">
        <v>2014</v>
      </c>
    </row>
    <row r="4376" spans="1:11" x14ac:dyDescent="0.25">
      <c r="A4376" s="7">
        <v>55079</v>
      </c>
      <c r="B4376">
        <v>2019</v>
      </c>
      <c r="C4376" t="s">
        <v>242</v>
      </c>
      <c r="D4376" t="s">
        <v>243</v>
      </c>
      <c r="E4376" t="s">
        <v>244</v>
      </c>
      <c r="F4376">
        <v>11</v>
      </c>
      <c r="G4376" t="s">
        <v>238</v>
      </c>
      <c r="H4376" t="s">
        <v>43</v>
      </c>
      <c r="I4376" t="s">
        <v>44</v>
      </c>
      <c r="J4376" t="s">
        <v>239</v>
      </c>
      <c r="K4376">
        <v>2016</v>
      </c>
    </row>
    <row r="4377" spans="1:11" x14ac:dyDescent="0.25">
      <c r="A4377" s="7">
        <v>16083</v>
      </c>
      <c r="B4377">
        <v>2019</v>
      </c>
      <c r="C4377" t="s">
        <v>380</v>
      </c>
      <c r="D4377" t="s">
        <v>2062</v>
      </c>
      <c r="E4377" t="s">
        <v>2063</v>
      </c>
      <c r="F4377" s="1">
        <v>10.199999999999999</v>
      </c>
      <c r="G4377" t="s">
        <v>63</v>
      </c>
      <c r="H4377" t="s">
        <v>43</v>
      </c>
      <c r="I4377" t="s">
        <v>44</v>
      </c>
      <c r="J4377" t="s">
        <v>64</v>
      </c>
    </row>
    <row r="4378" spans="1:11" x14ac:dyDescent="0.25">
      <c r="A4378" s="7">
        <v>55085</v>
      </c>
      <c r="B4378">
        <v>2019</v>
      </c>
      <c r="C4378" t="s">
        <v>242</v>
      </c>
      <c r="D4378" t="s">
        <v>2100</v>
      </c>
      <c r="E4378" t="s">
        <v>3322</v>
      </c>
      <c r="F4378" s="1">
        <v>9.3000000000000007</v>
      </c>
      <c r="G4378" t="s">
        <v>63</v>
      </c>
      <c r="H4378" t="s">
        <v>43</v>
      </c>
      <c r="I4378" t="s">
        <v>44</v>
      </c>
      <c r="J4378" t="s">
        <v>64</v>
      </c>
    </row>
    <row r="4379" spans="1:11" x14ac:dyDescent="0.25">
      <c r="A4379" s="7">
        <v>12089</v>
      </c>
      <c r="B4379">
        <v>2019</v>
      </c>
      <c r="C4379" t="s">
        <v>119</v>
      </c>
      <c r="D4379" t="s">
        <v>880</v>
      </c>
      <c r="E4379" t="s">
        <v>3126</v>
      </c>
      <c r="F4379">
        <v>9.3000000000000007</v>
      </c>
      <c r="G4379" t="s">
        <v>238</v>
      </c>
      <c r="H4379" t="s">
        <v>43</v>
      </c>
      <c r="I4379" t="s">
        <v>44</v>
      </c>
      <c r="J4379" t="s">
        <v>239</v>
      </c>
      <c r="K4379">
        <v>2003</v>
      </c>
    </row>
    <row r="4380" spans="1:11" x14ac:dyDescent="0.25">
      <c r="A4380" s="7">
        <v>19153</v>
      </c>
      <c r="B4380">
        <v>2019</v>
      </c>
      <c r="C4380" t="s">
        <v>207</v>
      </c>
      <c r="D4380" t="s">
        <v>125</v>
      </c>
      <c r="E4380" t="s">
        <v>1156</v>
      </c>
      <c r="F4380" s="1">
        <v>7.9</v>
      </c>
      <c r="G4380" t="s">
        <v>63</v>
      </c>
      <c r="H4380" t="s">
        <v>43</v>
      </c>
      <c r="I4380" t="s">
        <v>44</v>
      </c>
      <c r="J4380" t="s">
        <v>64</v>
      </c>
    </row>
    <row r="4381" spans="1:11" x14ac:dyDescent="0.25">
      <c r="A4381" s="7">
        <v>27129</v>
      </c>
      <c r="B4381">
        <v>2019</v>
      </c>
      <c r="C4381" t="s">
        <v>319</v>
      </c>
      <c r="D4381" t="s">
        <v>1881</v>
      </c>
      <c r="E4381" t="s">
        <v>2472</v>
      </c>
      <c r="F4381" s="1">
        <v>7.5</v>
      </c>
      <c r="G4381" t="s">
        <v>63</v>
      </c>
      <c r="H4381" t="s">
        <v>43</v>
      </c>
      <c r="I4381" t="s">
        <v>44</v>
      </c>
      <c r="J4381" t="s">
        <v>64</v>
      </c>
    </row>
    <row r="4382" spans="1:11" x14ac:dyDescent="0.25">
      <c r="A4382" s="7">
        <v>39017</v>
      </c>
      <c r="B4382">
        <v>2019</v>
      </c>
      <c r="C4382" t="s">
        <v>65</v>
      </c>
      <c r="D4382" t="s">
        <v>404</v>
      </c>
      <c r="E4382" t="s">
        <v>405</v>
      </c>
      <c r="F4382" s="1">
        <v>7.5</v>
      </c>
      <c r="G4382" t="s">
        <v>63</v>
      </c>
      <c r="H4382" t="s">
        <v>43</v>
      </c>
      <c r="I4382" t="s">
        <v>44</v>
      </c>
      <c r="J4382" t="s">
        <v>64</v>
      </c>
    </row>
    <row r="4383" spans="1:11" x14ac:dyDescent="0.25">
      <c r="A4383" s="7">
        <v>27111</v>
      </c>
      <c r="B4383">
        <v>2019</v>
      </c>
      <c r="C4383" t="s">
        <v>319</v>
      </c>
      <c r="D4383" t="s">
        <v>3507</v>
      </c>
      <c r="E4383" t="s">
        <v>3508</v>
      </c>
      <c r="F4383">
        <v>7.5</v>
      </c>
      <c r="G4383" t="s">
        <v>238</v>
      </c>
      <c r="H4383" t="s">
        <v>43</v>
      </c>
      <c r="I4383" t="s">
        <v>44</v>
      </c>
      <c r="J4383" t="s">
        <v>239</v>
      </c>
      <c r="K4383">
        <v>2005</v>
      </c>
    </row>
    <row r="4384" spans="1:11" x14ac:dyDescent="0.25">
      <c r="A4384" s="7">
        <v>26003</v>
      </c>
      <c r="B4384">
        <v>2019</v>
      </c>
      <c r="C4384" t="s">
        <v>171</v>
      </c>
      <c r="D4384" t="s">
        <v>3652</v>
      </c>
      <c r="E4384" t="s">
        <v>3653</v>
      </c>
      <c r="F4384" s="1">
        <v>6.2</v>
      </c>
      <c r="G4384" t="s">
        <v>63</v>
      </c>
      <c r="H4384" t="s">
        <v>43</v>
      </c>
      <c r="I4384" t="s">
        <v>44</v>
      </c>
      <c r="J4384" t="s">
        <v>64</v>
      </c>
    </row>
    <row r="4385" spans="1:11" x14ac:dyDescent="0.25">
      <c r="A4385" s="7">
        <v>27013</v>
      </c>
      <c r="B4385">
        <v>2019</v>
      </c>
      <c r="C4385" t="s">
        <v>319</v>
      </c>
      <c r="D4385" t="s">
        <v>1334</v>
      </c>
      <c r="E4385" t="s">
        <v>1335</v>
      </c>
      <c r="F4385" s="1">
        <v>6.1</v>
      </c>
      <c r="G4385" t="s">
        <v>63</v>
      </c>
      <c r="H4385" t="s">
        <v>43</v>
      </c>
      <c r="I4385" t="s">
        <v>44</v>
      </c>
      <c r="J4385" t="s">
        <v>64</v>
      </c>
    </row>
    <row r="4386" spans="1:11" x14ac:dyDescent="0.25">
      <c r="A4386" s="7">
        <v>38067</v>
      </c>
      <c r="B4386">
        <v>2019</v>
      </c>
      <c r="C4386" t="s">
        <v>33</v>
      </c>
      <c r="D4386" t="s">
        <v>3611</v>
      </c>
      <c r="E4386" t="s">
        <v>3612</v>
      </c>
      <c r="F4386" s="1">
        <v>6</v>
      </c>
      <c r="G4386" t="s">
        <v>63</v>
      </c>
      <c r="H4386" t="s">
        <v>43</v>
      </c>
      <c r="I4386" t="s">
        <v>44</v>
      </c>
      <c r="J4386" t="s">
        <v>64</v>
      </c>
    </row>
    <row r="4387" spans="1:11" x14ac:dyDescent="0.25">
      <c r="A4387" s="7">
        <v>42027</v>
      </c>
      <c r="B4387">
        <v>2019</v>
      </c>
      <c r="C4387" t="s">
        <v>26</v>
      </c>
      <c r="D4387" t="s">
        <v>2685</v>
      </c>
      <c r="E4387" t="s">
        <v>2686</v>
      </c>
      <c r="F4387">
        <v>6</v>
      </c>
      <c r="G4387" t="s">
        <v>238</v>
      </c>
      <c r="H4387" t="s">
        <v>43</v>
      </c>
      <c r="I4387" t="s">
        <v>44</v>
      </c>
      <c r="J4387" t="s">
        <v>239</v>
      </c>
      <c r="K4387">
        <v>2015</v>
      </c>
    </row>
    <row r="4388" spans="1:11" x14ac:dyDescent="0.25">
      <c r="A4388" s="7">
        <v>18129</v>
      </c>
      <c r="B4388">
        <v>2019</v>
      </c>
      <c r="C4388" t="s">
        <v>56</v>
      </c>
      <c r="D4388" t="s">
        <v>2172</v>
      </c>
      <c r="E4388" t="s">
        <v>2173</v>
      </c>
      <c r="F4388">
        <v>5.5</v>
      </c>
      <c r="G4388" t="s">
        <v>238</v>
      </c>
      <c r="H4388" t="s">
        <v>43</v>
      </c>
      <c r="I4388" t="s">
        <v>44</v>
      </c>
      <c r="J4388" t="s">
        <v>239</v>
      </c>
      <c r="K4388">
        <v>2017</v>
      </c>
    </row>
    <row r="4389" spans="1:11" x14ac:dyDescent="0.25">
      <c r="A4389" s="7">
        <v>27027</v>
      </c>
      <c r="B4389">
        <v>2019</v>
      </c>
      <c r="C4389" t="s">
        <v>319</v>
      </c>
      <c r="D4389" t="s">
        <v>1286</v>
      </c>
      <c r="E4389" t="s">
        <v>3017</v>
      </c>
      <c r="F4389" s="1">
        <v>5</v>
      </c>
      <c r="G4389" t="s">
        <v>63</v>
      </c>
      <c r="H4389" t="s">
        <v>43</v>
      </c>
      <c r="I4389" t="s">
        <v>44</v>
      </c>
      <c r="J4389" t="s">
        <v>64</v>
      </c>
    </row>
    <row r="4390" spans="1:11" x14ac:dyDescent="0.25">
      <c r="A4390" s="7">
        <v>31157</v>
      </c>
      <c r="B4390">
        <v>2019</v>
      </c>
      <c r="C4390" t="s">
        <v>1013</v>
      </c>
      <c r="D4390" t="s">
        <v>3654</v>
      </c>
      <c r="E4390" t="s">
        <v>3655</v>
      </c>
      <c r="F4390" s="1">
        <v>5</v>
      </c>
      <c r="G4390" t="s">
        <v>63</v>
      </c>
      <c r="H4390" t="s">
        <v>43</v>
      </c>
      <c r="I4390" t="s">
        <v>44</v>
      </c>
      <c r="J4390" t="s">
        <v>64</v>
      </c>
    </row>
    <row r="4391" spans="1:11" x14ac:dyDescent="0.25">
      <c r="A4391" s="7">
        <v>19163</v>
      </c>
      <c r="B4391">
        <v>2019</v>
      </c>
      <c r="C4391" t="s">
        <v>207</v>
      </c>
      <c r="D4391" t="s">
        <v>1885</v>
      </c>
      <c r="E4391" t="s">
        <v>2532</v>
      </c>
      <c r="F4391">
        <v>5</v>
      </c>
      <c r="G4391" t="s">
        <v>238</v>
      </c>
      <c r="H4391" t="s">
        <v>43</v>
      </c>
      <c r="I4391" t="s">
        <v>44</v>
      </c>
      <c r="J4391" t="s">
        <v>239</v>
      </c>
      <c r="K4391">
        <v>2013</v>
      </c>
    </row>
    <row r="4392" spans="1:11" x14ac:dyDescent="0.25">
      <c r="A4392" s="7">
        <v>55097</v>
      </c>
      <c r="B4392">
        <v>2019</v>
      </c>
      <c r="C4392" t="s">
        <v>242</v>
      </c>
      <c r="D4392" t="s">
        <v>2803</v>
      </c>
      <c r="E4392" t="s">
        <v>3327</v>
      </c>
      <c r="F4392">
        <v>4.0999999999999996</v>
      </c>
      <c r="G4392" t="s">
        <v>238</v>
      </c>
      <c r="H4392" t="s">
        <v>43</v>
      </c>
      <c r="I4392" t="s">
        <v>44</v>
      </c>
      <c r="J4392" t="s">
        <v>239</v>
      </c>
      <c r="K4392">
        <v>2014</v>
      </c>
    </row>
    <row r="4393" spans="1:11" x14ac:dyDescent="0.25">
      <c r="A4393" s="7">
        <v>2090</v>
      </c>
      <c r="B4393">
        <v>2019</v>
      </c>
      <c r="C4393" t="s">
        <v>273</v>
      </c>
      <c r="D4393" t="s">
        <v>3443</v>
      </c>
      <c r="E4393" t="s">
        <v>3444</v>
      </c>
      <c r="F4393">
        <v>4</v>
      </c>
      <c r="G4393" t="s">
        <v>238</v>
      </c>
      <c r="H4393" t="s">
        <v>43</v>
      </c>
      <c r="I4393" t="s">
        <v>44</v>
      </c>
      <c r="J4393" t="s">
        <v>239</v>
      </c>
      <c r="K4393">
        <v>2009</v>
      </c>
    </row>
    <row r="4394" spans="1:11" x14ac:dyDescent="0.25">
      <c r="A4394" s="7">
        <v>27067</v>
      </c>
      <c r="B4394">
        <v>2019</v>
      </c>
      <c r="C4394" t="s">
        <v>319</v>
      </c>
      <c r="D4394" t="s">
        <v>2340</v>
      </c>
      <c r="E4394" t="s">
        <v>2341</v>
      </c>
      <c r="F4394">
        <v>4</v>
      </c>
      <c r="G4394" t="s">
        <v>238</v>
      </c>
      <c r="H4394" t="s">
        <v>43</v>
      </c>
      <c r="I4394" t="s">
        <v>44</v>
      </c>
      <c r="J4394" t="s">
        <v>239</v>
      </c>
      <c r="K4394">
        <v>2006</v>
      </c>
    </row>
    <row r="4395" spans="1:11" x14ac:dyDescent="0.25">
      <c r="A4395" s="7">
        <v>27137</v>
      </c>
      <c r="B4395">
        <v>2019</v>
      </c>
      <c r="C4395" t="s">
        <v>319</v>
      </c>
      <c r="D4395" t="s">
        <v>2023</v>
      </c>
      <c r="E4395" t="s">
        <v>2582</v>
      </c>
      <c r="F4395">
        <v>4</v>
      </c>
      <c r="G4395" t="s">
        <v>238</v>
      </c>
      <c r="H4395" t="s">
        <v>43</v>
      </c>
      <c r="I4395" t="s">
        <v>44</v>
      </c>
      <c r="J4395" t="s">
        <v>239</v>
      </c>
      <c r="K4395">
        <v>2006</v>
      </c>
    </row>
    <row r="4396" spans="1:11" x14ac:dyDescent="0.25">
      <c r="A4396" s="7">
        <v>39157</v>
      </c>
      <c r="B4396">
        <v>2019</v>
      </c>
      <c r="C4396" t="s">
        <v>65</v>
      </c>
      <c r="D4396" t="s">
        <v>2763</v>
      </c>
      <c r="E4396" t="s">
        <v>2764</v>
      </c>
      <c r="F4396">
        <v>4</v>
      </c>
      <c r="G4396" t="s">
        <v>238</v>
      </c>
      <c r="H4396" t="s">
        <v>43</v>
      </c>
      <c r="I4396" t="s">
        <v>44</v>
      </c>
      <c r="J4396" t="s">
        <v>239</v>
      </c>
      <c r="K4396">
        <v>2007</v>
      </c>
    </row>
    <row r="4397" spans="1:11" x14ac:dyDescent="0.25">
      <c r="A4397" s="7">
        <v>42013</v>
      </c>
      <c r="B4397">
        <v>2019</v>
      </c>
      <c r="C4397" t="s">
        <v>26</v>
      </c>
      <c r="D4397" t="s">
        <v>2422</v>
      </c>
      <c r="E4397" t="s">
        <v>2423</v>
      </c>
      <c r="F4397">
        <v>4</v>
      </c>
      <c r="G4397" t="s">
        <v>238</v>
      </c>
      <c r="H4397" t="s">
        <v>43</v>
      </c>
      <c r="I4397" t="s">
        <v>44</v>
      </c>
      <c r="J4397" t="s">
        <v>239</v>
      </c>
      <c r="K4397">
        <v>2015</v>
      </c>
    </row>
    <row r="4398" spans="1:11" x14ac:dyDescent="0.25">
      <c r="A4398" s="7">
        <v>47163</v>
      </c>
      <c r="B4398">
        <v>2019</v>
      </c>
      <c r="C4398" t="s">
        <v>415</v>
      </c>
      <c r="D4398" t="s">
        <v>689</v>
      </c>
      <c r="E4398" t="s">
        <v>2735</v>
      </c>
      <c r="F4398">
        <v>4</v>
      </c>
      <c r="G4398" t="s">
        <v>238</v>
      </c>
      <c r="H4398" t="s">
        <v>43</v>
      </c>
      <c r="I4398" t="s">
        <v>44</v>
      </c>
      <c r="J4398" t="s">
        <v>239</v>
      </c>
      <c r="K4398">
        <v>1999</v>
      </c>
    </row>
    <row r="4399" spans="1:11" x14ac:dyDescent="0.25">
      <c r="A4399" s="7">
        <v>8013</v>
      </c>
      <c r="B4399">
        <v>2019</v>
      </c>
      <c r="C4399" t="s">
        <v>185</v>
      </c>
      <c r="D4399" t="s">
        <v>186</v>
      </c>
      <c r="E4399" t="s">
        <v>187</v>
      </c>
      <c r="F4399" s="1">
        <v>1.8</v>
      </c>
      <c r="G4399" t="s">
        <v>42</v>
      </c>
      <c r="H4399" t="s">
        <v>43</v>
      </c>
      <c r="I4399" t="s">
        <v>44</v>
      </c>
    </row>
    <row r="4400" spans="1:11" x14ac:dyDescent="0.25">
      <c r="A4400" s="7">
        <v>17077</v>
      </c>
      <c r="B4400">
        <v>2019</v>
      </c>
      <c r="C4400" t="s">
        <v>122</v>
      </c>
      <c r="D4400" t="s">
        <v>670</v>
      </c>
      <c r="E4400" t="s">
        <v>1509</v>
      </c>
      <c r="F4400" s="1">
        <v>3.5</v>
      </c>
      <c r="G4400" t="s">
        <v>63</v>
      </c>
      <c r="H4400" t="s">
        <v>43</v>
      </c>
      <c r="I4400" t="s">
        <v>44</v>
      </c>
      <c r="J4400" t="s">
        <v>64</v>
      </c>
    </row>
    <row r="4401" spans="1:11" x14ac:dyDescent="0.25">
      <c r="A4401" s="7">
        <v>19169</v>
      </c>
      <c r="B4401">
        <v>2019</v>
      </c>
      <c r="C4401" t="s">
        <v>207</v>
      </c>
      <c r="D4401" t="s">
        <v>2233</v>
      </c>
      <c r="E4401" t="s">
        <v>2234</v>
      </c>
      <c r="F4401">
        <v>3</v>
      </c>
      <c r="G4401" t="s">
        <v>238</v>
      </c>
      <c r="H4401" t="s">
        <v>43</v>
      </c>
      <c r="I4401" t="s">
        <v>44</v>
      </c>
      <c r="J4401" t="s">
        <v>239</v>
      </c>
      <c r="K4401">
        <v>2004</v>
      </c>
    </row>
    <row r="4402" spans="1:11" x14ac:dyDescent="0.25">
      <c r="A4402" s="7">
        <v>26063</v>
      </c>
      <c r="B4402">
        <v>2019</v>
      </c>
      <c r="C4402" t="s">
        <v>171</v>
      </c>
      <c r="D4402" t="s">
        <v>289</v>
      </c>
      <c r="E4402" t="s">
        <v>290</v>
      </c>
      <c r="F4402" s="1">
        <v>2.5</v>
      </c>
      <c r="G4402" t="s">
        <v>63</v>
      </c>
      <c r="H4402" t="s">
        <v>43</v>
      </c>
      <c r="I4402" t="s">
        <v>44</v>
      </c>
      <c r="J4402" t="s">
        <v>64</v>
      </c>
    </row>
    <row r="4403" spans="1:11" x14ac:dyDescent="0.25">
      <c r="A4403" s="7">
        <v>38067</v>
      </c>
      <c r="B4403">
        <v>2019</v>
      </c>
      <c r="C4403" t="s">
        <v>33</v>
      </c>
      <c r="D4403" t="s">
        <v>3611</v>
      </c>
      <c r="E4403" t="s">
        <v>3612</v>
      </c>
      <c r="F4403">
        <v>2</v>
      </c>
      <c r="G4403" t="s">
        <v>238</v>
      </c>
      <c r="H4403" t="s">
        <v>43</v>
      </c>
      <c r="I4403" t="s">
        <v>44</v>
      </c>
      <c r="J4403" t="s">
        <v>239</v>
      </c>
      <c r="K4403">
        <v>2012</v>
      </c>
    </row>
    <row r="4404" spans="1:11" x14ac:dyDescent="0.25">
      <c r="A4404" s="7">
        <v>53075</v>
      </c>
      <c r="B4404">
        <v>2019</v>
      </c>
      <c r="C4404" t="s">
        <v>51</v>
      </c>
      <c r="D4404" t="s">
        <v>2542</v>
      </c>
      <c r="E4404" t="s">
        <v>2543</v>
      </c>
      <c r="F4404">
        <v>2</v>
      </c>
      <c r="G4404" t="s">
        <v>238</v>
      </c>
      <c r="H4404" t="s">
        <v>43</v>
      </c>
      <c r="I4404" t="s">
        <v>44</v>
      </c>
      <c r="J4404" t="s">
        <v>239</v>
      </c>
      <c r="K4404">
        <v>2005</v>
      </c>
    </row>
    <row r="4405" spans="1:11" x14ac:dyDescent="0.25">
      <c r="A4405" s="7">
        <v>30111</v>
      </c>
      <c r="B4405">
        <v>2019</v>
      </c>
      <c r="C4405" t="s">
        <v>91</v>
      </c>
      <c r="D4405" t="s">
        <v>1813</v>
      </c>
      <c r="E4405" t="s">
        <v>1814</v>
      </c>
      <c r="F4405" s="1">
        <v>1.5</v>
      </c>
      <c r="G4405" t="s">
        <v>63</v>
      </c>
      <c r="H4405" t="s">
        <v>43</v>
      </c>
      <c r="I4405" t="s">
        <v>44</v>
      </c>
      <c r="J4405" t="s">
        <v>64</v>
      </c>
    </row>
    <row r="4406" spans="1:11" x14ac:dyDescent="0.25">
      <c r="A4406" s="7">
        <v>39169</v>
      </c>
      <c r="B4406">
        <v>2019</v>
      </c>
      <c r="C4406" t="s">
        <v>65</v>
      </c>
      <c r="D4406" t="s">
        <v>421</v>
      </c>
      <c r="E4406" t="s">
        <v>2864</v>
      </c>
      <c r="F4406">
        <v>1.5</v>
      </c>
      <c r="G4406" t="s">
        <v>238</v>
      </c>
      <c r="H4406" t="s">
        <v>43</v>
      </c>
      <c r="I4406" t="s">
        <v>44</v>
      </c>
      <c r="J4406" t="s">
        <v>239</v>
      </c>
      <c r="K4406">
        <v>2015</v>
      </c>
    </row>
    <row r="4407" spans="1:11" x14ac:dyDescent="0.25">
      <c r="A4407" s="7">
        <v>27035</v>
      </c>
      <c r="B4407">
        <v>2019</v>
      </c>
      <c r="C4407" t="s">
        <v>319</v>
      </c>
      <c r="D4407" t="s">
        <v>3656</v>
      </c>
      <c r="E4407" t="s">
        <v>3657</v>
      </c>
      <c r="F4407">
        <v>0.6</v>
      </c>
      <c r="G4407" t="s">
        <v>238</v>
      </c>
      <c r="H4407" t="s">
        <v>43</v>
      </c>
      <c r="I4407" t="s">
        <v>44</v>
      </c>
      <c r="J4407" t="s">
        <v>239</v>
      </c>
      <c r="K4407">
        <v>2014</v>
      </c>
    </row>
    <row r="4408" spans="1:11" x14ac:dyDescent="0.25">
      <c r="A4408" s="7">
        <v>49055</v>
      </c>
      <c r="B4408">
        <v>2019</v>
      </c>
      <c r="C4408" t="s">
        <v>165</v>
      </c>
      <c r="D4408" t="s">
        <v>421</v>
      </c>
      <c r="E4408" t="s">
        <v>3595</v>
      </c>
      <c r="F4408" s="1">
        <v>0</v>
      </c>
      <c r="G4408" t="s">
        <v>259</v>
      </c>
      <c r="H4408" t="s">
        <v>260</v>
      </c>
      <c r="I4408" t="s">
        <v>538</v>
      </c>
      <c r="J4408" t="s">
        <v>473</v>
      </c>
    </row>
    <row r="4409" spans="1:11" x14ac:dyDescent="0.25">
      <c r="A4409" s="7">
        <v>49057</v>
      </c>
      <c r="B4409">
        <v>2019</v>
      </c>
      <c r="C4409" t="s">
        <v>165</v>
      </c>
      <c r="D4409" t="s">
        <v>3596</v>
      </c>
      <c r="E4409" t="s">
        <v>3597</v>
      </c>
      <c r="F4409" s="1">
        <v>0</v>
      </c>
      <c r="G4409" t="s">
        <v>259</v>
      </c>
      <c r="H4409" t="s">
        <v>260</v>
      </c>
      <c r="I4409" t="s">
        <v>538</v>
      </c>
      <c r="J4409" t="s">
        <v>473</v>
      </c>
    </row>
    <row r="4410" spans="1:11" x14ac:dyDescent="0.25">
      <c r="A4410" s="7">
        <v>54003</v>
      </c>
      <c r="B4410">
        <v>2018</v>
      </c>
      <c r="C4410" t="s">
        <v>94</v>
      </c>
      <c r="D4410" t="s">
        <v>174</v>
      </c>
      <c r="E4410" t="s">
        <v>3598</v>
      </c>
      <c r="F4410" s="1">
        <v>0</v>
      </c>
      <c r="G4410" t="s">
        <v>259</v>
      </c>
      <c r="H4410" t="s">
        <v>260</v>
      </c>
      <c r="I4410" t="s">
        <v>461</v>
      </c>
    </row>
    <row r="4411" spans="1:11" x14ac:dyDescent="0.25">
      <c r="A4411" s="7">
        <v>54023</v>
      </c>
      <c r="B4411">
        <v>2018</v>
      </c>
      <c r="C4411" t="s">
        <v>94</v>
      </c>
      <c r="D4411" t="s">
        <v>1069</v>
      </c>
      <c r="E4411" t="s">
        <v>1070</v>
      </c>
      <c r="F4411" s="1">
        <v>0</v>
      </c>
      <c r="G4411" t="s">
        <v>259</v>
      </c>
      <c r="H4411" t="s">
        <v>260</v>
      </c>
      <c r="I4411" t="s">
        <v>461</v>
      </c>
    </row>
    <row r="4412" spans="1:11" x14ac:dyDescent="0.25">
      <c r="A4412" s="7">
        <v>54025</v>
      </c>
      <c r="B4412">
        <v>2018</v>
      </c>
      <c r="C4412" t="s">
        <v>94</v>
      </c>
      <c r="D4412" t="s">
        <v>2598</v>
      </c>
      <c r="E4412" t="s">
        <v>2599</v>
      </c>
      <c r="F4412" s="1">
        <v>0</v>
      </c>
      <c r="G4412" t="s">
        <v>259</v>
      </c>
      <c r="H4412" t="s">
        <v>260</v>
      </c>
      <c r="I4412" t="s">
        <v>461</v>
      </c>
    </row>
    <row r="4413" spans="1:11" x14ac:dyDescent="0.25">
      <c r="A4413" s="7">
        <v>54027</v>
      </c>
      <c r="B4413">
        <v>2018</v>
      </c>
      <c r="C4413" t="s">
        <v>94</v>
      </c>
      <c r="D4413" t="s">
        <v>939</v>
      </c>
      <c r="E4413" t="s">
        <v>3599</v>
      </c>
      <c r="F4413" s="1">
        <v>0</v>
      </c>
      <c r="G4413" t="s">
        <v>259</v>
      </c>
      <c r="H4413" t="s">
        <v>260</v>
      </c>
      <c r="I4413" t="s">
        <v>461</v>
      </c>
    </row>
    <row r="4414" spans="1:11" x14ac:dyDescent="0.25">
      <c r="A4414" s="7">
        <v>54031</v>
      </c>
      <c r="B4414">
        <v>2018</v>
      </c>
      <c r="C4414" t="s">
        <v>94</v>
      </c>
      <c r="D4414" t="s">
        <v>3600</v>
      </c>
      <c r="E4414" t="s">
        <v>3601</v>
      </c>
      <c r="F4414" s="1">
        <v>0</v>
      </c>
      <c r="G4414" t="s">
        <v>259</v>
      </c>
      <c r="H4414" t="s">
        <v>260</v>
      </c>
      <c r="I4414" t="s">
        <v>461</v>
      </c>
    </row>
    <row r="4415" spans="1:11" x14ac:dyDescent="0.25">
      <c r="A4415" s="7">
        <v>54037</v>
      </c>
      <c r="B4415">
        <v>2018</v>
      </c>
      <c r="C4415" t="s">
        <v>94</v>
      </c>
      <c r="D4415" t="s">
        <v>66</v>
      </c>
      <c r="E4415" t="s">
        <v>3602</v>
      </c>
      <c r="F4415" s="1">
        <v>0</v>
      </c>
      <c r="G4415" t="s">
        <v>259</v>
      </c>
      <c r="H4415" t="s">
        <v>260</v>
      </c>
      <c r="I4415" t="s">
        <v>461</v>
      </c>
    </row>
    <row r="4416" spans="1:11" x14ac:dyDescent="0.25">
      <c r="A4416" s="7">
        <v>54063</v>
      </c>
      <c r="B4416">
        <v>2018</v>
      </c>
      <c r="C4416" t="s">
        <v>94</v>
      </c>
      <c r="D4416" t="s">
        <v>110</v>
      </c>
      <c r="E4416" t="s">
        <v>3605</v>
      </c>
      <c r="F4416" s="1">
        <v>0</v>
      </c>
      <c r="G4416" t="s">
        <v>259</v>
      </c>
      <c r="H4416" t="s">
        <v>260</v>
      </c>
      <c r="I4416" t="s">
        <v>461</v>
      </c>
    </row>
    <row r="4417" spans="1:9" x14ac:dyDescent="0.25">
      <c r="A4417" s="7">
        <v>54075</v>
      </c>
      <c r="B4417">
        <v>2018</v>
      </c>
      <c r="C4417" t="s">
        <v>94</v>
      </c>
      <c r="D4417" t="s">
        <v>1071</v>
      </c>
      <c r="E4417" t="s">
        <v>3607</v>
      </c>
      <c r="F4417" s="1">
        <v>0</v>
      </c>
      <c r="G4417" t="s">
        <v>259</v>
      </c>
      <c r="H4417" t="s">
        <v>260</v>
      </c>
      <c r="I4417" t="s">
        <v>461</v>
      </c>
    </row>
    <row r="4418" spans="1:9" x14ac:dyDescent="0.25">
      <c r="A4418" s="7">
        <v>38041</v>
      </c>
      <c r="B4418">
        <v>2019</v>
      </c>
      <c r="C4418" t="s">
        <v>33</v>
      </c>
      <c r="D4418" s="18" t="s">
        <v>3430</v>
      </c>
      <c r="E4418" s="17" t="str">
        <f>_xlfn.CONCAT(Table1[[#This Row],[County]], " County, ", Table1[[#This Row],[State]])</f>
        <v>Hettinger County, ND</v>
      </c>
      <c r="F4418" s="19">
        <v>0</v>
      </c>
      <c r="G4418" s="3" t="s">
        <v>259</v>
      </c>
      <c r="H4418" t="s">
        <v>3705</v>
      </c>
      <c r="I4418" t="s">
        <v>38</v>
      </c>
    </row>
    <row r="4419" spans="1:9" x14ac:dyDescent="0.25">
      <c r="A4419" s="7">
        <v>38049</v>
      </c>
      <c r="B4419">
        <v>2019</v>
      </c>
      <c r="C4419" t="s">
        <v>33</v>
      </c>
      <c r="D4419" s="18" t="s">
        <v>2540</v>
      </c>
      <c r="E4419" s="17" t="str">
        <f>_xlfn.CONCAT(Table1[[#This Row],[County]], " County, ", Table1[[#This Row],[State]])</f>
        <v>McHenry County, ND</v>
      </c>
      <c r="F4419" s="19">
        <v>0</v>
      </c>
      <c r="G4419" s="3" t="s">
        <v>259</v>
      </c>
      <c r="H4419" t="s">
        <v>3705</v>
      </c>
      <c r="I4419" t="s">
        <v>38</v>
      </c>
    </row>
    <row r="4420" spans="1:9" x14ac:dyDescent="0.25">
      <c r="A4420" s="7">
        <v>38057</v>
      </c>
      <c r="B4420">
        <v>2019</v>
      </c>
      <c r="C4420" t="s">
        <v>33</v>
      </c>
      <c r="D4420" s="18" t="s">
        <v>203</v>
      </c>
      <c r="E4420" s="17" t="str">
        <f>_xlfn.CONCAT(Table1[[#This Row],[County]], " County, ", Table1[[#This Row],[State]])</f>
        <v>Mercer County, ND</v>
      </c>
      <c r="F4420" s="19">
        <v>0</v>
      </c>
      <c r="G4420" s="3" t="s">
        <v>259</v>
      </c>
      <c r="H4420" t="s">
        <v>3705</v>
      </c>
      <c r="I4420" t="s">
        <v>38</v>
      </c>
    </row>
    <row r="4421" spans="1:9" x14ac:dyDescent="0.25">
      <c r="A4421" s="7">
        <v>8031</v>
      </c>
      <c r="B4421">
        <v>2019</v>
      </c>
      <c r="C4421" t="s">
        <v>185</v>
      </c>
      <c r="D4421" t="s">
        <v>3616</v>
      </c>
      <c r="E4421" t="s">
        <v>891</v>
      </c>
      <c r="F4421" s="2"/>
      <c r="G4421" t="s">
        <v>259</v>
      </c>
      <c r="H4421" t="s">
        <v>260</v>
      </c>
      <c r="I4421" t="s">
        <v>272</v>
      </c>
    </row>
    <row r="4422" spans="1:9" x14ac:dyDescent="0.25">
      <c r="A4422" s="7">
        <v>8041</v>
      </c>
      <c r="B4422">
        <v>2019</v>
      </c>
      <c r="C4422" t="s">
        <v>185</v>
      </c>
      <c r="D4422" t="s">
        <v>3617</v>
      </c>
      <c r="E4422" t="s">
        <v>373</v>
      </c>
      <c r="F4422" s="2"/>
      <c r="G4422" t="s">
        <v>259</v>
      </c>
      <c r="H4422" t="s">
        <v>260</v>
      </c>
      <c r="I4422" t="s">
        <v>272</v>
      </c>
    </row>
    <row r="4423" spans="1:9" x14ac:dyDescent="0.25">
      <c r="A4423" s="7">
        <v>8085</v>
      </c>
      <c r="B4423">
        <v>2019</v>
      </c>
      <c r="C4423" t="s">
        <v>185</v>
      </c>
      <c r="D4423" t="s">
        <v>3618</v>
      </c>
      <c r="E4423" t="s">
        <v>992</v>
      </c>
      <c r="F4423" s="2"/>
      <c r="G4423" t="s">
        <v>259</v>
      </c>
      <c r="H4423" t="s">
        <v>260</v>
      </c>
      <c r="I4423" t="s">
        <v>272</v>
      </c>
    </row>
    <row r="4424" spans="1:9" x14ac:dyDescent="0.25">
      <c r="A4424" s="7">
        <v>42009</v>
      </c>
      <c r="B4424">
        <v>2019</v>
      </c>
      <c r="C4424" t="s">
        <v>26</v>
      </c>
      <c r="D4424" t="s">
        <v>2704</v>
      </c>
      <c r="E4424" t="s">
        <v>3407</v>
      </c>
      <c r="F4424" s="1"/>
      <c r="G4424" t="s">
        <v>259</v>
      </c>
      <c r="H4424" t="s">
        <v>462</v>
      </c>
      <c r="I4424" t="s">
        <v>497</v>
      </c>
    </row>
    <row r="4425" spans="1:9" x14ac:dyDescent="0.25">
      <c r="A4425" s="7">
        <v>42009</v>
      </c>
      <c r="B4425">
        <v>2019</v>
      </c>
      <c r="C4425" t="s">
        <v>26</v>
      </c>
      <c r="D4425" t="s">
        <v>2704</v>
      </c>
      <c r="E4425" t="s">
        <v>3407</v>
      </c>
      <c r="F4425" s="1"/>
      <c r="G4425" t="s">
        <v>259</v>
      </c>
      <c r="H4425" t="s">
        <v>260</v>
      </c>
      <c r="I4425" t="s">
        <v>261</v>
      </c>
    </row>
    <row r="4426" spans="1:9" x14ac:dyDescent="0.25">
      <c r="A4426" s="7">
        <v>28001</v>
      </c>
      <c r="B4426">
        <v>2019</v>
      </c>
      <c r="C4426" t="s">
        <v>610</v>
      </c>
      <c r="D4426" t="s">
        <v>889</v>
      </c>
      <c r="E4426" s="17" t="str">
        <f>_xlfn.CONCAT(Table1[[#This Row],[County]], " County, ", Table1[[#This Row],[State]])</f>
        <v>Adams County, MS</v>
      </c>
      <c r="F4426" s="1">
        <v>668792</v>
      </c>
      <c r="G4426" s="3" t="s">
        <v>36</v>
      </c>
      <c r="H4426" s="17" t="s">
        <v>3717</v>
      </c>
      <c r="I4426" s="17" t="s">
        <v>3718</v>
      </c>
    </row>
    <row r="4427" spans="1:9" x14ac:dyDescent="0.25">
      <c r="A4427" s="7">
        <v>28005</v>
      </c>
      <c r="B4427">
        <v>2019</v>
      </c>
      <c r="C4427" t="s">
        <v>610</v>
      </c>
      <c r="D4427" t="s">
        <v>3686</v>
      </c>
      <c r="E4427" s="17" t="str">
        <f>_xlfn.CONCAT(Table1[[#This Row],[County]], " County, ", Table1[[#This Row],[State]])</f>
        <v>Amite County, MS</v>
      </c>
      <c r="F4427" s="1">
        <v>1059754</v>
      </c>
      <c r="G4427" s="3" t="s">
        <v>36</v>
      </c>
      <c r="H4427" s="17" t="s">
        <v>3717</v>
      </c>
      <c r="I4427" s="17" t="s">
        <v>3718</v>
      </c>
    </row>
    <row r="4428" spans="1:9" x14ac:dyDescent="0.25">
      <c r="A4428" s="7">
        <v>28017</v>
      </c>
      <c r="B4428">
        <v>2019</v>
      </c>
      <c r="C4428" t="s">
        <v>610</v>
      </c>
      <c r="D4428" t="s">
        <v>2638</v>
      </c>
      <c r="E4428" s="17" t="str">
        <f>_xlfn.CONCAT(Table1[[#This Row],[County]], " County, ", Table1[[#This Row],[State]])</f>
        <v>Chickasaw County, MS</v>
      </c>
      <c r="F4428" s="1">
        <v>4878</v>
      </c>
      <c r="G4428" s="3" t="s">
        <v>36</v>
      </c>
      <c r="H4428" s="17" t="s">
        <v>3717</v>
      </c>
      <c r="I4428" s="17" t="s">
        <v>3718</v>
      </c>
    </row>
    <row r="4429" spans="1:9" x14ac:dyDescent="0.25">
      <c r="A4429" s="7">
        <v>28021</v>
      </c>
      <c r="B4429">
        <v>2019</v>
      </c>
      <c r="C4429" t="s">
        <v>610</v>
      </c>
      <c r="D4429" t="s">
        <v>2997</v>
      </c>
      <c r="E4429" s="17" t="str">
        <f>_xlfn.CONCAT(Table1[[#This Row],[County]], " County, ", Table1[[#This Row],[State]])</f>
        <v>Claiborne County, MS</v>
      </c>
      <c r="F4429" s="1">
        <v>0</v>
      </c>
      <c r="G4429" s="3" t="s">
        <v>36</v>
      </c>
      <c r="H4429" s="17" t="s">
        <v>3717</v>
      </c>
      <c r="I4429" s="17" t="s">
        <v>3718</v>
      </c>
    </row>
    <row r="4430" spans="1:9" x14ac:dyDescent="0.25">
      <c r="A4430" s="7">
        <v>28023</v>
      </c>
      <c r="B4430">
        <v>2019</v>
      </c>
      <c r="C4430" t="s">
        <v>610</v>
      </c>
      <c r="D4430" t="s">
        <v>2316</v>
      </c>
      <c r="E4430" s="17" t="str">
        <f>_xlfn.CONCAT(Table1[[#This Row],[County]], " County, ", Table1[[#This Row],[State]])</f>
        <v>Clarke County, MS</v>
      </c>
      <c r="F4430" s="1">
        <v>429221</v>
      </c>
      <c r="G4430" s="3" t="s">
        <v>36</v>
      </c>
      <c r="H4430" s="17" t="s">
        <v>3717</v>
      </c>
      <c r="I4430" s="17" t="s">
        <v>3718</v>
      </c>
    </row>
    <row r="4431" spans="1:9" x14ac:dyDescent="0.25">
      <c r="A4431" s="7">
        <v>28025</v>
      </c>
      <c r="B4431">
        <v>2019</v>
      </c>
      <c r="C4431" t="s">
        <v>610</v>
      </c>
      <c r="D4431" t="s">
        <v>1286</v>
      </c>
      <c r="E4431" s="17" t="str">
        <f>_xlfn.CONCAT(Table1[[#This Row],[County]], " County, ", Table1[[#This Row],[State]])</f>
        <v>Clay County, MS</v>
      </c>
      <c r="F4431" s="1">
        <v>1262</v>
      </c>
      <c r="G4431" s="3" t="s">
        <v>36</v>
      </c>
      <c r="H4431" s="17" t="s">
        <v>3717</v>
      </c>
      <c r="I4431" s="17" t="s">
        <v>3718</v>
      </c>
    </row>
    <row r="4432" spans="1:9" x14ac:dyDescent="0.25">
      <c r="A4432" s="7">
        <v>28029</v>
      </c>
      <c r="B4432">
        <v>2019</v>
      </c>
      <c r="C4432" t="s">
        <v>610</v>
      </c>
      <c r="D4432" t="s">
        <v>3687</v>
      </c>
      <c r="E4432" s="17" t="str">
        <f>_xlfn.CONCAT(Table1[[#This Row],[County]], " County, ", Table1[[#This Row],[State]])</f>
        <v>Copiah County, MS</v>
      </c>
      <c r="F4432" s="1">
        <v>0</v>
      </c>
      <c r="G4432" s="3" t="s">
        <v>36</v>
      </c>
      <c r="H4432" s="17" t="s">
        <v>3717</v>
      </c>
      <c r="I4432" s="17" t="s">
        <v>3718</v>
      </c>
    </row>
    <row r="4433" spans="1:9" x14ac:dyDescent="0.25">
      <c r="A4433" s="7">
        <v>28031</v>
      </c>
      <c r="B4433">
        <v>2019</v>
      </c>
      <c r="C4433" t="s">
        <v>610</v>
      </c>
      <c r="D4433" t="s">
        <v>1501</v>
      </c>
      <c r="E4433" s="17" t="str">
        <f>_xlfn.CONCAT(Table1[[#This Row],[County]], " County, ", Table1[[#This Row],[State]])</f>
        <v>Covington County, MS</v>
      </c>
      <c r="F4433" s="1">
        <v>496687</v>
      </c>
      <c r="G4433" s="3" t="s">
        <v>36</v>
      </c>
      <c r="H4433" s="17" t="s">
        <v>3717</v>
      </c>
      <c r="I4433" s="17" t="s">
        <v>3718</v>
      </c>
    </row>
    <row r="4434" spans="1:9" x14ac:dyDescent="0.25">
      <c r="A4434" s="7">
        <v>28035</v>
      </c>
      <c r="B4434">
        <v>2019</v>
      </c>
      <c r="C4434" t="s">
        <v>610</v>
      </c>
      <c r="D4434" t="s">
        <v>920</v>
      </c>
      <c r="E4434" s="17" t="str">
        <f>_xlfn.CONCAT(Table1[[#This Row],[County]], " County, ", Table1[[#This Row],[State]])</f>
        <v>Forrest County, MS</v>
      </c>
      <c r="F4434" s="1">
        <v>19806</v>
      </c>
      <c r="G4434" s="3" t="s">
        <v>36</v>
      </c>
      <c r="H4434" s="17" t="s">
        <v>3717</v>
      </c>
      <c r="I4434" s="17" t="s">
        <v>3718</v>
      </c>
    </row>
    <row r="4435" spans="1:9" x14ac:dyDescent="0.25">
      <c r="A4435" s="7">
        <v>28037</v>
      </c>
      <c r="B4435">
        <v>2019</v>
      </c>
      <c r="C4435" t="s">
        <v>610</v>
      </c>
      <c r="D4435" t="s">
        <v>551</v>
      </c>
      <c r="E4435" s="17" t="str">
        <f>_xlfn.CONCAT(Table1[[#This Row],[County]], " County, ", Table1[[#This Row],[State]])</f>
        <v>Franklin County, MS</v>
      </c>
      <c r="F4435" s="1">
        <v>296063</v>
      </c>
      <c r="G4435" s="3" t="s">
        <v>36</v>
      </c>
      <c r="H4435" s="17" t="s">
        <v>3717</v>
      </c>
      <c r="I4435" s="17" t="s">
        <v>3718</v>
      </c>
    </row>
    <row r="4436" spans="1:9" x14ac:dyDescent="0.25">
      <c r="A4436" s="7">
        <v>28041</v>
      </c>
      <c r="B4436">
        <v>2019</v>
      </c>
      <c r="C4436" t="s">
        <v>610</v>
      </c>
      <c r="D4436" t="s">
        <v>87</v>
      </c>
      <c r="E4436" s="17" t="str">
        <f>_xlfn.CONCAT(Table1[[#This Row],[County]], " County, ", Table1[[#This Row],[State]])</f>
        <v>Greene County, MS</v>
      </c>
      <c r="F4436" s="1">
        <v>48027</v>
      </c>
      <c r="G4436" s="3" t="s">
        <v>36</v>
      </c>
      <c r="H4436" s="17" t="s">
        <v>3717</v>
      </c>
      <c r="I4436" s="17" t="s">
        <v>3718</v>
      </c>
    </row>
    <row r="4437" spans="1:9" x14ac:dyDescent="0.25">
      <c r="A4437" s="7">
        <v>28049</v>
      </c>
      <c r="B4437">
        <v>2019</v>
      </c>
      <c r="C4437" t="s">
        <v>610</v>
      </c>
      <c r="D4437" t="s">
        <v>1798</v>
      </c>
      <c r="E4437" s="17" t="str">
        <f>_xlfn.CONCAT(Table1[[#This Row],[County]], " County, ", Table1[[#This Row],[State]])</f>
        <v>Hinds County, MS</v>
      </c>
      <c r="F4437" s="1">
        <v>177150</v>
      </c>
      <c r="G4437" s="3" t="s">
        <v>36</v>
      </c>
      <c r="H4437" s="17" t="s">
        <v>3717</v>
      </c>
      <c r="I4437" s="17" t="s">
        <v>3718</v>
      </c>
    </row>
    <row r="4438" spans="1:9" x14ac:dyDescent="0.25">
      <c r="A4438" s="7">
        <v>28051</v>
      </c>
      <c r="B4438">
        <v>2019</v>
      </c>
      <c r="C4438" t="s">
        <v>610</v>
      </c>
      <c r="D4438" t="s">
        <v>2942</v>
      </c>
      <c r="E4438" s="17" t="str">
        <f>_xlfn.CONCAT(Table1[[#This Row],[County]], " County, ", Table1[[#This Row],[State]])</f>
        <v>Holmes County, MS</v>
      </c>
      <c r="F4438" s="1">
        <v>2357</v>
      </c>
      <c r="G4438" s="3" t="s">
        <v>36</v>
      </c>
      <c r="H4438" s="17" t="s">
        <v>3717</v>
      </c>
      <c r="I4438" s="17" t="s">
        <v>3718</v>
      </c>
    </row>
    <row r="4439" spans="1:9" x14ac:dyDescent="0.25">
      <c r="A4439" s="7">
        <v>28061</v>
      </c>
      <c r="B4439">
        <v>2019</v>
      </c>
      <c r="C4439" t="s">
        <v>610</v>
      </c>
      <c r="D4439" t="s">
        <v>747</v>
      </c>
      <c r="E4439" s="17" t="str">
        <f>_xlfn.CONCAT(Table1[[#This Row],[County]], " County, ", Table1[[#This Row],[State]])</f>
        <v>Jasper County, MS</v>
      </c>
      <c r="F4439" s="1">
        <v>2827611</v>
      </c>
      <c r="G4439" s="3" t="s">
        <v>36</v>
      </c>
      <c r="H4439" s="17" t="s">
        <v>3717</v>
      </c>
      <c r="I4439" s="17" t="s">
        <v>3718</v>
      </c>
    </row>
    <row r="4440" spans="1:9" x14ac:dyDescent="0.25">
      <c r="A4440" s="7">
        <v>28063</v>
      </c>
      <c r="B4440">
        <v>2019</v>
      </c>
      <c r="C4440" t="s">
        <v>610</v>
      </c>
      <c r="D4440" t="s">
        <v>66</v>
      </c>
      <c r="E4440" s="17" t="str">
        <f>_xlfn.CONCAT(Table1[[#This Row],[County]], " County, ", Table1[[#This Row],[State]])</f>
        <v>Jefferson County, MS</v>
      </c>
      <c r="F4440" s="1">
        <v>35459</v>
      </c>
      <c r="G4440" s="3" t="s">
        <v>36</v>
      </c>
      <c r="H4440" s="17" t="s">
        <v>3717</v>
      </c>
      <c r="I4440" s="17" t="s">
        <v>3718</v>
      </c>
    </row>
    <row r="4441" spans="1:9" x14ac:dyDescent="0.25">
      <c r="A4441" s="7">
        <v>28065</v>
      </c>
      <c r="B4441">
        <v>2019</v>
      </c>
      <c r="C4441" t="s">
        <v>610</v>
      </c>
      <c r="D4441" t="s">
        <v>2204</v>
      </c>
      <c r="E4441" s="17" t="str">
        <f>_xlfn.CONCAT(Table1[[#This Row],[County]], " County, ", Table1[[#This Row],[State]])</f>
        <v>Jefferson Davis County, MS</v>
      </c>
      <c r="F4441" s="1">
        <v>84789</v>
      </c>
      <c r="G4441" s="3" t="s">
        <v>36</v>
      </c>
      <c r="H4441" s="17" t="s">
        <v>3717</v>
      </c>
      <c r="I4441" s="17" t="s">
        <v>3718</v>
      </c>
    </row>
    <row r="4442" spans="1:9" x14ac:dyDescent="0.25">
      <c r="A4442" s="7">
        <v>28067</v>
      </c>
      <c r="B4442">
        <v>2019</v>
      </c>
      <c r="C4442" t="s">
        <v>610</v>
      </c>
      <c r="D4442" t="s">
        <v>1321</v>
      </c>
      <c r="E4442" s="17" t="str">
        <f>_xlfn.CONCAT(Table1[[#This Row],[County]], " County, ", Table1[[#This Row],[State]])</f>
        <v>Jones County, MS</v>
      </c>
      <c r="F4442" s="1">
        <v>2651946</v>
      </c>
      <c r="G4442" s="3" t="s">
        <v>36</v>
      </c>
      <c r="H4442" s="17" t="s">
        <v>3717</v>
      </c>
      <c r="I4442" s="17" t="s">
        <v>3718</v>
      </c>
    </row>
    <row r="4443" spans="1:9" x14ac:dyDescent="0.25">
      <c r="A4443" s="7">
        <v>28073</v>
      </c>
      <c r="B4443">
        <v>2019</v>
      </c>
      <c r="C4443" t="s">
        <v>610</v>
      </c>
      <c r="D4443" t="s">
        <v>611</v>
      </c>
      <c r="E4443" s="17" t="str">
        <f>_xlfn.CONCAT(Table1[[#This Row],[County]], " County, ", Table1[[#This Row],[State]])</f>
        <v>Lamar County, MS</v>
      </c>
      <c r="F4443" s="1">
        <v>274979</v>
      </c>
      <c r="G4443" s="3" t="s">
        <v>36</v>
      </c>
      <c r="H4443" s="17" t="s">
        <v>3717</v>
      </c>
      <c r="I4443" s="17" t="s">
        <v>3718</v>
      </c>
    </row>
    <row r="4444" spans="1:9" x14ac:dyDescent="0.25">
      <c r="A4444" s="7">
        <v>28077</v>
      </c>
      <c r="B4444">
        <v>2019</v>
      </c>
      <c r="C4444" t="s">
        <v>610</v>
      </c>
      <c r="D4444" t="s">
        <v>854</v>
      </c>
      <c r="E4444" s="17" t="str">
        <f>_xlfn.CONCAT(Table1[[#This Row],[County]], " County, ", Table1[[#This Row],[State]])</f>
        <v>Lawrence County, MS</v>
      </c>
      <c r="F4444" s="1">
        <v>29075</v>
      </c>
      <c r="G4444" s="3" t="s">
        <v>36</v>
      </c>
      <c r="H4444" s="17" t="s">
        <v>3717</v>
      </c>
      <c r="I4444" s="17" t="s">
        <v>3718</v>
      </c>
    </row>
    <row r="4445" spans="1:9" x14ac:dyDescent="0.25">
      <c r="A4445" s="7">
        <v>28081</v>
      </c>
      <c r="B4445">
        <v>2019</v>
      </c>
      <c r="C4445" t="s">
        <v>610</v>
      </c>
      <c r="D4445" t="s">
        <v>199</v>
      </c>
      <c r="E4445" s="17" t="str">
        <f>_xlfn.CONCAT(Table1[[#This Row],[County]], " County, ", Table1[[#This Row],[State]])</f>
        <v>Lee County, MS</v>
      </c>
      <c r="F4445" s="1">
        <v>671</v>
      </c>
      <c r="G4445" s="3" t="s">
        <v>36</v>
      </c>
      <c r="H4445" s="17" t="s">
        <v>3717</v>
      </c>
      <c r="I4445" s="17" t="s">
        <v>3718</v>
      </c>
    </row>
    <row r="4446" spans="1:9" x14ac:dyDescent="0.25">
      <c r="A4446" s="7">
        <v>28083</v>
      </c>
      <c r="B4446">
        <v>2019</v>
      </c>
      <c r="C4446" t="s">
        <v>610</v>
      </c>
      <c r="D4446" t="s">
        <v>3688</v>
      </c>
      <c r="E4446" s="17" t="str">
        <f>_xlfn.CONCAT(Table1[[#This Row],[County]], " County, ", Table1[[#This Row],[State]])</f>
        <v>Leflore County, MS</v>
      </c>
      <c r="F4446" s="1">
        <v>23036</v>
      </c>
      <c r="G4446" s="3" t="s">
        <v>36</v>
      </c>
      <c r="H4446" s="17" t="s">
        <v>3717</v>
      </c>
      <c r="I4446" s="17" t="s">
        <v>3718</v>
      </c>
    </row>
    <row r="4447" spans="1:9" x14ac:dyDescent="0.25">
      <c r="A4447" s="7">
        <v>28085</v>
      </c>
      <c r="B4447">
        <v>2019</v>
      </c>
      <c r="C4447" t="s">
        <v>610</v>
      </c>
      <c r="D4447" t="s">
        <v>664</v>
      </c>
      <c r="E4447" s="17" t="str">
        <f>_xlfn.CONCAT(Table1[[#This Row],[County]], " County, ", Table1[[#This Row],[State]])</f>
        <v>Lincoln County, MS</v>
      </c>
      <c r="F4447" s="1">
        <v>941276</v>
      </c>
      <c r="G4447" s="3" t="s">
        <v>36</v>
      </c>
      <c r="H4447" s="17" t="s">
        <v>3717</v>
      </c>
      <c r="I4447" s="17" t="s">
        <v>3718</v>
      </c>
    </row>
    <row r="4448" spans="1:9" x14ac:dyDescent="0.25">
      <c r="A4448" s="7">
        <v>28087</v>
      </c>
      <c r="B4448">
        <v>2019</v>
      </c>
      <c r="C4448" t="s">
        <v>610</v>
      </c>
      <c r="D4448" t="s">
        <v>1395</v>
      </c>
      <c r="E4448" s="17" t="str">
        <f>_xlfn.CONCAT(Table1[[#This Row],[County]], " County, ", Table1[[#This Row],[State]])</f>
        <v>Lowndes County, MS</v>
      </c>
      <c r="F4448" s="1">
        <v>19913</v>
      </c>
      <c r="G4448" s="3" t="s">
        <v>36</v>
      </c>
      <c r="H4448" s="17" t="s">
        <v>3717</v>
      </c>
      <c r="I4448" s="17" t="s">
        <v>3718</v>
      </c>
    </row>
    <row r="4449" spans="1:9" x14ac:dyDescent="0.25">
      <c r="A4449" s="7">
        <v>28089</v>
      </c>
      <c r="B4449">
        <v>2019</v>
      </c>
      <c r="C4449" t="s">
        <v>610</v>
      </c>
      <c r="D4449" t="s">
        <v>782</v>
      </c>
      <c r="E4449" s="17" t="str">
        <f>_xlfn.CONCAT(Table1[[#This Row],[County]], " County, ", Table1[[#This Row],[State]])</f>
        <v>Madison County, MS</v>
      </c>
      <c r="F4449" s="1">
        <v>12083</v>
      </c>
      <c r="G4449" s="3" t="s">
        <v>36</v>
      </c>
      <c r="H4449" s="17" t="s">
        <v>3717</v>
      </c>
      <c r="I4449" s="17" t="s">
        <v>3718</v>
      </c>
    </row>
    <row r="4450" spans="1:9" x14ac:dyDescent="0.25">
      <c r="A4450" s="7">
        <v>28091</v>
      </c>
      <c r="B4450">
        <v>2019</v>
      </c>
      <c r="C4450" t="s">
        <v>610</v>
      </c>
      <c r="D4450" t="s">
        <v>549</v>
      </c>
      <c r="E4450" s="17" t="str">
        <f>_xlfn.CONCAT(Table1[[#This Row],[County]], " County, ", Table1[[#This Row],[State]])</f>
        <v>Marion County, MS</v>
      </c>
      <c r="F4450" s="1">
        <v>32303</v>
      </c>
      <c r="G4450" s="3" t="s">
        <v>36</v>
      </c>
      <c r="H4450" s="17" t="s">
        <v>3717</v>
      </c>
      <c r="I4450" s="17" t="s">
        <v>3718</v>
      </c>
    </row>
    <row r="4451" spans="1:9" x14ac:dyDescent="0.25">
      <c r="A4451" s="7">
        <v>28095</v>
      </c>
      <c r="B4451">
        <v>2019</v>
      </c>
      <c r="C4451" t="s">
        <v>610</v>
      </c>
      <c r="D4451" t="s">
        <v>110</v>
      </c>
      <c r="E4451" s="17" t="str">
        <f>_xlfn.CONCAT(Table1[[#This Row],[County]], " County, ", Table1[[#This Row],[State]])</f>
        <v>Monroe County, MS</v>
      </c>
      <c r="F4451" s="1">
        <v>19045</v>
      </c>
      <c r="G4451" s="3" t="s">
        <v>36</v>
      </c>
      <c r="H4451" s="17" t="s">
        <v>3717</v>
      </c>
      <c r="I4451" s="17" t="s">
        <v>3718</v>
      </c>
    </row>
    <row r="4452" spans="1:9" x14ac:dyDescent="0.25">
      <c r="A4452" s="7">
        <v>28105</v>
      </c>
      <c r="B4452">
        <v>2019</v>
      </c>
      <c r="C4452" t="s">
        <v>610</v>
      </c>
      <c r="D4452" t="s">
        <v>3689</v>
      </c>
      <c r="E4452" s="17" t="str">
        <f>_xlfn.CONCAT(Table1[[#This Row],[County]], " County, ", Table1[[#This Row],[State]])</f>
        <v>Oktibbeha County, MS</v>
      </c>
      <c r="F4452" s="1">
        <v>0</v>
      </c>
      <c r="G4452" s="3" t="s">
        <v>36</v>
      </c>
      <c r="H4452" s="17" t="s">
        <v>3717</v>
      </c>
      <c r="I4452" s="17" t="s">
        <v>3718</v>
      </c>
    </row>
    <row r="4453" spans="1:9" x14ac:dyDescent="0.25">
      <c r="A4453" s="7">
        <v>28109</v>
      </c>
      <c r="B4453">
        <v>2019</v>
      </c>
      <c r="C4453" t="s">
        <v>610</v>
      </c>
      <c r="D4453" t="s">
        <v>3690</v>
      </c>
      <c r="E4453" s="17" t="str">
        <f>_xlfn.CONCAT(Table1[[#This Row],[County]], " County, ", Table1[[#This Row],[State]])</f>
        <v>Pearl River County, MS</v>
      </c>
      <c r="F4453" s="1">
        <v>7242</v>
      </c>
      <c r="G4453" s="3" t="s">
        <v>36</v>
      </c>
      <c r="H4453" s="17" t="s">
        <v>3717</v>
      </c>
      <c r="I4453" s="17" t="s">
        <v>3718</v>
      </c>
    </row>
    <row r="4454" spans="1:9" x14ac:dyDescent="0.25">
      <c r="A4454" s="7">
        <v>28111</v>
      </c>
      <c r="B4454">
        <v>2019</v>
      </c>
      <c r="C4454" t="s">
        <v>610</v>
      </c>
      <c r="D4454" t="s">
        <v>1689</v>
      </c>
      <c r="E4454" s="17" t="str">
        <f>_xlfn.CONCAT(Table1[[#This Row],[County]], " County, ", Table1[[#This Row],[State]])</f>
        <v>Perry County, MS</v>
      </c>
      <c r="F4454" s="1">
        <v>212567</v>
      </c>
      <c r="G4454" s="3" t="s">
        <v>36</v>
      </c>
      <c r="H4454" s="17" t="s">
        <v>3717</v>
      </c>
      <c r="I4454" s="17" t="s">
        <v>3718</v>
      </c>
    </row>
    <row r="4455" spans="1:9" x14ac:dyDescent="0.25">
      <c r="A4455" s="7">
        <v>28113</v>
      </c>
      <c r="B4455">
        <v>2019</v>
      </c>
      <c r="C4455" t="s">
        <v>610</v>
      </c>
      <c r="D4455" t="s">
        <v>954</v>
      </c>
      <c r="E4455" s="17" t="str">
        <f>_xlfn.CONCAT(Table1[[#This Row],[County]], " County, ", Table1[[#This Row],[State]])</f>
        <v>Pike County, MS</v>
      </c>
      <c r="F4455" s="1">
        <v>397365</v>
      </c>
      <c r="G4455" s="3" t="s">
        <v>36</v>
      </c>
      <c r="H4455" s="17" t="s">
        <v>3717</v>
      </c>
      <c r="I4455" s="17" t="s">
        <v>3718</v>
      </c>
    </row>
    <row r="4456" spans="1:9" x14ac:dyDescent="0.25">
      <c r="A4456" s="7">
        <v>28115</v>
      </c>
      <c r="B4456">
        <v>2019</v>
      </c>
      <c r="C4456" t="s">
        <v>610</v>
      </c>
      <c r="D4456" t="s">
        <v>3691</v>
      </c>
      <c r="E4456" s="17" t="str">
        <f>_xlfn.CONCAT(Table1[[#This Row],[County]], " County, ", Table1[[#This Row],[State]])</f>
        <v>Pontotoc County, MS</v>
      </c>
      <c r="F4456" s="1">
        <v>0</v>
      </c>
      <c r="G4456" s="3" t="s">
        <v>36</v>
      </c>
      <c r="H4456" s="17" t="s">
        <v>3717</v>
      </c>
      <c r="I4456" s="17" t="s">
        <v>3718</v>
      </c>
    </row>
    <row r="4457" spans="1:9" x14ac:dyDescent="0.25">
      <c r="A4457" s="7">
        <v>28119</v>
      </c>
      <c r="B4457">
        <v>2019</v>
      </c>
      <c r="C4457" t="s">
        <v>610</v>
      </c>
      <c r="D4457" t="s">
        <v>3669</v>
      </c>
      <c r="E4457" s="17" t="str">
        <f>_xlfn.CONCAT(Table1[[#This Row],[County]], " County, ", Table1[[#This Row],[State]])</f>
        <v>Quitman County, MS</v>
      </c>
      <c r="F4457" s="1">
        <v>0</v>
      </c>
      <c r="G4457" s="3" t="s">
        <v>36</v>
      </c>
      <c r="H4457" s="17" t="s">
        <v>3717</v>
      </c>
      <c r="I4457" s="17" t="s">
        <v>3718</v>
      </c>
    </row>
    <row r="4458" spans="1:9" x14ac:dyDescent="0.25">
      <c r="A4458" s="7">
        <v>28121</v>
      </c>
      <c r="B4458">
        <v>2019</v>
      </c>
      <c r="C4458" t="s">
        <v>610</v>
      </c>
      <c r="D4458" t="s">
        <v>3692</v>
      </c>
      <c r="E4458" s="17" t="str">
        <f>_xlfn.CONCAT(Table1[[#This Row],[County]], " County, ", Table1[[#This Row],[State]])</f>
        <v>Rankin County, MS</v>
      </c>
      <c r="F4458" s="1">
        <v>6594</v>
      </c>
      <c r="G4458" s="3" t="s">
        <v>36</v>
      </c>
      <c r="H4458" s="17" t="s">
        <v>3717</v>
      </c>
      <c r="I4458" s="17" t="s">
        <v>3718</v>
      </c>
    </row>
    <row r="4459" spans="1:9" x14ac:dyDescent="0.25">
      <c r="A4459" s="7">
        <v>28123</v>
      </c>
      <c r="B4459">
        <v>2019</v>
      </c>
      <c r="C4459" t="s">
        <v>610</v>
      </c>
      <c r="D4459" t="s">
        <v>1885</v>
      </c>
      <c r="E4459" s="17" t="str">
        <f>_xlfn.CONCAT(Table1[[#This Row],[County]], " County, ", Table1[[#This Row],[State]])</f>
        <v>Scott County, MS</v>
      </c>
      <c r="F4459" s="1">
        <v>35417</v>
      </c>
      <c r="G4459" s="3" t="s">
        <v>36</v>
      </c>
      <c r="H4459" s="17" t="s">
        <v>3717</v>
      </c>
      <c r="I4459" s="17" t="s">
        <v>3718</v>
      </c>
    </row>
    <row r="4460" spans="1:9" x14ac:dyDescent="0.25">
      <c r="A4460" s="7">
        <v>28127</v>
      </c>
      <c r="B4460">
        <v>2019</v>
      </c>
      <c r="C4460" t="s">
        <v>610</v>
      </c>
      <c r="D4460" t="s">
        <v>3683</v>
      </c>
      <c r="E4460" s="17" t="str">
        <f>_xlfn.CONCAT(Table1[[#This Row],[County]], " County, ", Table1[[#This Row],[State]])</f>
        <v>Simpson County, MS</v>
      </c>
      <c r="F4460" s="1">
        <v>132397</v>
      </c>
      <c r="G4460" s="3" t="s">
        <v>36</v>
      </c>
      <c r="H4460" s="17" t="s">
        <v>3717</v>
      </c>
      <c r="I4460" s="17" t="s">
        <v>3718</v>
      </c>
    </row>
    <row r="4461" spans="1:9" x14ac:dyDescent="0.25">
      <c r="A4461" s="7">
        <v>28129</v>
      </c>
      <c r="B4461">
        <v>2019</v>
      </c>
      <c r="C4461" t="s">
        <v>610</v>
      </c>
      <c r="D4461" t="s">
        <v>1631</v>
      </c>
      <c r="E4461" s="17" t="str">
        <f>_xlfn.CONCAT(Table1[[#This Row],[County]], " County, ", Table1[[#This Row],[State]])</f>
        <v>Smith County, MS</v>
      </c>
      <c r="F4461" s="1">
        <v>809899</v>
      </c>
      <c r="G4461" s="3" t="s">
        <v>36</v>
      </c>
      <c r="H4461" s="17" t="s">
        <v>3717</v>
      </c>
      <c r="I4461" s="17" t="s">
        <v>3718</v>
      </c>
    </row>
    <row r="4462" spans="1:9" x14ac:dyDescent="0.25">
      <c r="A4462" s="7">
        <v>28147</v>
      </c>
      <c r="B4462">
        <v>2019</v>
      </c>
      <c r="C4462" t="s">
        <v>610</v>
      </c>
      <c r="D4462" t="s">
        <v>3693</v>
      </c>
      <c r="E4462" s="17" t="str">
        <f>_xlfn.CONCAT(Table1[[#This Row],[County]], " County, ", Table1[[#This Row],[State]])</f>
        <v>Walthall County, MS</v>
      </c>
      <c r="F4462" s="1">
        <v>7590</v>
      </c>
      <c r="G4462" s="3" t="s">
        <v>36</v>
      </c>
      <c r="H4462" s="17" t="s">
        <v>3717</v>
      </c>
      <c r="I4462" s="17" t="s">
        <v>3718</v>
      </c>
    </row>
    <row r="4463" spans="1:9" x14ac:dyDescent="0.25">
      <c r="A4463" s="7">
        <v>28149</v>
      </c>
      <c r="B4463">
        <v>2019</v>
      </c>
      <c r="C4463" t="s">
        <v>610</v>
      </c>
      <c r="D4463" t="s">
        <v>849</v>
      </c>
      <c r="E4463" s="17" t="str">
        <f>_xlfn.CONCAT(Table1[[#This Row],[County]], " County, ", Table1[[#This Row],[State]])</f>
        <v>Warren County, MS</v>
      </c>
      <c r="F4463" s="1">
        <v>6733</v>
      </c>
      <c r="G4463" s="3" t="s">
        <v>36</v>
      </c>
      <c r="H4463" s="17" t="s">
        <v>3717</v>
      </c>
      <c r="I4463" s="17" t="s">
        <v>3718</v>
      </c>
    </row>
    <row r="4464" spans="1:9" x14ac:dyDescent="0.25">
      <c r="A4464" s="7">
        <v>28153</v>
      </c>
      <c r="B4464">
        <v>2019</v>
      </c>
      <c r="C4464" t="s">
        <v>610</v>
      </c>
      <c r="D4464" t="s">
        <v>421</v>
      </c>
      <c r="E4464" s="17" t="str">
        <f>_xlfn.CONCAT(Table1[[#This Row],[County]], " County, ", Table1[[#This Row],[State]])</f>
        <v>Wayne County, MS</v>
      </c>
      <c r="F4464" s="1">
        <v>2590912</v>
      </c>
      <c r="G4464" s="3" t="s">
        <v>36</v>
      </c>
      <c r="H4464" s="17" t="s">
        <v>3717</v>
      </c>
      <c r="I4464" s="17" t="s">
        <v>3718</v>
      </c>
    </row>
    <row r="4465" spans="1:9" x14ac:dyDescent="0.25">
      <c r="A4465" s="7">
        <v>28157</v>
      </c>
      <c r="B4465">
        <v>2019</v>
      </c>
      <c r="C4465" t="s">
        <v>610</v>
      </c>
      <c r="D4465" t="s">
        <v>3033</v>
      </c>
      <c r="E4465" s="17" t="str">
        <f>_xlfn.CONCAT(Table1[[#This Row],[County]], " County, ", Table1[[#This Row],[State]])</f>
        <v>Wilkinson County, MS</v>
      </c>
      <c r="F4465" s="1">
        <v>360517</v>
      </c>
      <c r="G4465" s="3" t="s">
        <v>36</v>
      </c>
      <c r="H4465" s="17" t="s">
        <v>3717</v>
      </c>
      <c r="I4465" s="17" t="s">
        <v>3718</v>
      </c>
    </row>
    <row r="4466" spans="1:9" x14ac:dyDescent="0.25">
      <c r="A4466" s="7">
        <v>28163</v>
      </c>
      <c r="B4466">
        <v>2019</v>
      </c>
      <c r="C4466" t="s">
        <v>610</v>
      </c>
      <c r="D4466" t="s">
        <v>2741</v>
      </c>
      <c r="E4466" s="17" t="str">
        <f>_xlfn.CONCAT(Table1[[#This Row],[County]], " County, ", Table1[[#This Row],[State]])</f>
        <v>Yazoo County, MS</v>
      </c>
      <c r="F4466" s="1">
        <v>2154824</v>
      </c>
      <c r="G4466" s="3" t="s">
        <v>36</v>
      </c>
      <c r="H4466" s="17" t="s">
        <v>3717</v>
      </c>
      <c r="I4466" s="17" t="s">
        <v>3718</v>
      </c>
    </row>
    <row r="4467" spans="1:9" x14ac:dyDescent="0.25">
      <c r="A4467" s="7">
        <v>28001</v>
      </c>
      <c r="B4467">
        <v>2019</v>
      </c>
      <c r="C4467" t="s">
        <v>610</v>
      </c>
      <c r="D4467" t="s">
        <v>889</v>
      </c>
      <c r="E4467" s="17" t="s">
        <v>3719</v>
      </c>
      <c r="F4467" s="1">
        <v>75613</v>
      </c>
      <c r="G4467" s="3" t="s">
        <v>259</v>
      </c>
      <c r="H4467" s="17" t="s">
        <v>3705</v>
      </c>
      <c r="I4467" s="17" t="s">
        <v>3718</v>
      </c>
    </row>
    <row r="4468" spans="1:9" x14ac:dyDescent="0.25">
      <c r="A4468" s="7">
        <v>28005</v>
      </c>
      <c r="B4468">
        <v>2019</v>
      </c>
      <c r="C4468" t="s">
        <v>610</v>
      </c>
      <c r="D4468" t="s">
        <v>3686</v>
      </c>
      <c r="E4468" s="17" t="s">
        <v>3720</v>
      </c>
      <c r="F4468" s="1">
        <v>584549</v>
      </c>
      <c r="G4468" s="3" t="s">
        <v>259</v>
      </c>
      <c r="H4468" s="17" t="s">
        <v>3705</v>
      </c>
      <c r="I4468" s="17" t="s">
        <v>3718</v>
      </c>
    </row>
    <row r="4469" spans="1:9" x14ac:dyDescent="0.25">
      <c r="A4469" s="7">
        <v>28017</v>
      </c>
      <c r="B4469">
        <v>2019</v>
      </c>
      <c r="C4469" t="s">
        <v>610</v>
      </c>
      <c r="D4469" t="s">
        <v>2638</v>
      </c>
      <c r="E4469" s="17" t="s">
        <v>2639</v>
      </c>
      <c r="F4469" s="1">
        <v>157910</v>
      </c>
      <c r="G4469" s="3" t="s">
        <v>259</v>
      </c>
      <c r="H4469" s="17" t="s">
        <v>3705</v>
      </c>
      <c r="I4469" s="17" t="s">
        <v>3718</v>
      </c>
    </row>
    <row r="4470" spans="1:9" x14ac:dyDescent="0.25">
      <c r="A4470" s="7">
        <v>28021</v>
      </c>
      <c r="B4470">
        <v>2019</v>
      </c>
      <c r="C4470" t="s">
        <v>610</v>
      </c>
      <c r="D4470" t="s">
        <v>2997</v>
      </c>
      <c r="E4470" s="17" t="s">
        <v>3721</v>
      </c>
      <c r="F4470" s="1">
        <v>62535</v>
      </c>
      <c r="G4470" s="3" t="s">
        <v>259</v>
      </c>
      <c r="H4470" s="17" t="s">
        <v>3705</v>
      </c>
      <c r="I4470" s="17" t="s">
        <v>3718</v>
      </c>
    </row>
    <row r="4471" spans="1:9" x14ac:dyDescent="0.25">
      <c r="A4471" s="7">
        <v>28023</v>
      </c>
      <c r="B4471">
        <v>2019</v>
      </c>
      <c r="C4471" t="s">
        <v>610</v>
      </c>
      <c r="D4471" t="s">
        <v>2316</v>
      </c>
      <c r="E4471" s="17" t="s">
        <v>3722</v>
      </c>
      <c r="F4471" s="1">
        <v>122058</v>
      </c>
      <c r="G4471" s="3" t="s">
        <v>259</v>
      </c>
      <c r="H4471" s="17" t="s">
        <v>3705</v>
      </c>
      <c r="I4471" s="17" t="s">
        <v>3718</v>
      </c>
    </row>
    <row r="4472" spans="1:9" x14ac:dyDescent="0.25">
      <c r="A4472" s="7">
        <v>28025</v>
      </c>
      <c r="B4472">
        <v>2019</v>
      </c>
      <c r="C4472" t="s">
        <v>610</v>
      </c>
      <c r="D4472" t="s">
        <v>1286</v>
      </c>
      <c r="E4472" s="17" t="s">
        <v>3723</v>
      </c>
      <c r="F4472" s="1">
        <v>109041</v>
      </c>
      <c r="G4472" s="3" t="s">
        <v>259</v>
      </c>
      <c r="H4472" s="17" t="s">
        <v>3705</v>
      </c>
      <c r="I4472" s="17" t="s">
        <v>3718</v>
      </c>
    </row>
    <row r="4473" spans="1:9" x14ac:dyDescent="0.25">
      <c r="A4473" s="7">
        <v>28029</v>
      </c>
      <c r="B4473">
        <v>2019</v>
      </c>
      <c r="C4473" t="s">
        <v>610</v>
      </c>
      <c r="D4473" t="s">
        <v>3687</v>
      </c>
      <c r="E4473" s="17" t="s">
        <v>3724</v>
      </c>
      <c r="F4473" s="1">
        <v>0</v>
      </c>
      <c r="G4473" s="3" t="s">
        <v>259</v>
      </c>
      <c r="H4473" s="17" t="s">
        <v>3705</v>
      </c>
      <c r="I4473" s="17" t="s">
        <v>3718</v>
      </c>
    </row>
    <row r="4474" spans="1:9" x14ac:dyDescent="0.25">
      <c r="A4474" s="7">
        <v>28031</v>
      </c>
      <c r="B4474">
        <v>2019</v>
      </c>
      <c r="C4474" t="s">
        <v>610</v>
      </c>
      <c r="D4474" t="s">
        <v>1501</v>
      </c>
      <c r="E4474" s="17" t="s">
        <v>3725</v>
      </c>
      <c r="F4474" s="1">
        <v>2687001</v>
      </c>
      <c r="G4474" s="3" t="s">
        <v>259</v>
      </c>
      <c r="H4474" s="17" t="s">
        <v>3705</v>
      </c>
      <c r="I4474" s="17" t="s">
        <v>3718</v>
      </c>
    </row>
    <row r="4475" spans="1:9" x14ac:dyDescent="0.25">
      <c r="A4475" s="7">
        <v>28035</v>
      </c>
      <c r="B4475">
        <v>2019</v>
      </c>
      <c r="C4475" t="s">
        <v>610</v>
      </c>
      <c r="D4475" t="s">
        <v>920</v>
      </c>
      <c r="E4475" s="17" t="s">
        <v>921</v>
      </c>
      <c r="F4475" s="1">
        <v>903405</v>
      </c>
      <c r="G4475" s="3" t="s">
        <v>259</v>
      </c>
      <c r="H4475" s="17" t="s">
        <v>3705</v>
      </c>
      <c r="I4475" s="17" t="s">
        <v>3718</v>
      </c>
    </row>
    <row r="4476" spans="1:9" x14ac:dyDescent="0.25">
      <c r="A4476" s="7">
        <v>28037</v>
      </c>
      <c r="B4476">
        <v>2019</v>
      </c>
      <c r="C4476" t="s">
        <v>610</v>
      </c>
      <c r="D4476" t="s">
        <v>551</v>
      </c>
      <c r="E4476" s="17" t="s">
        <v>3726</v>
      </c>
      <c r="F4476" s="1">
        <v>26622</v>
      </c>
      <c r="G4476" s="3" t="s">
        <v>259</v>
      </c>
      <c r="H4476" s="17" t="s">
        <v>3705</v>
      </c>
      <c r="I4476" s="17" t="s">
        <v>3718</v>
      </c>
    </row>
    <row r="4477" spans="1:9" x14ac:dyDescent="0.25">
      <c r="A4477" s="7">
        <v>28041</v>
      </c>
      <c r="B4477">
        <v>2019</v>
      </c>
      <c r="C4477" t="s">
        <v>610</v>
      </c>
      <c r="D4477" t="s">
        <v>87</v>
      </c>
      <c r="E4477" s="17" t="s">
        <v>3727</v>
      </c>
      <c r="F4477" s="1">
        <v>60812</v>
      </c>
      <c r="G4477" s="3" t="s">
        <v>259</v>
      </c>
      <c r="H4477" s="17" t="s">
        <v>3705</v>
      </c>
      <c r="I4477" s="17" t="s">
        <v>3718</v>
      </c>
    </row>
    <row r="4478" spans="1:9" x14ac:dyDescent="0.25">
      <c r="A4478" s="7">
        <v>28049</v>
      </c>
      <c r="B4478">
        <v>2019</v>
      </c>
      <c r="C4478" t="s">
        <v>610</v>
      </c>
      <c r="D4478" t="s">
        <v>1798</v>
      </c>
      <c r="E4478" s="17" t="s">
        <v>1799</v>
      </c>
      <c r="F4478" s="1">
        <v>123811</v>
      </c>
      <c r="G4478" s="3" t="s">
        <v>259</v>
      </c>
      <c r="H4478" s="17" t="s">
        <v>3705</v>
      </c>
      <c r="I4478" s="17" t="s">
        <v>3718</v>
      </c>
    </row>
    <row r="4479" spans="1:9" x14ac:dyDescent="0.25">
      <c r="A4479" s="7">
        <v>28051</v>
      </c>
      <c r="B4479">
        <v>2019</v>
      </c>
      <c r="C4479" t="s">
        <v>610</v>
      </c>
      <c r="D4479" t="s">
        <v>2942</v>
      </c>
      <c r="E4479" s="17" t="s">
        <v>3728</v>
      </c>
      <c r="F4479" s="1">
        <v>0</v>
      </c>
      <c r="G4479" s="3" t="s">
        <v>259</v>
      </c>
      <c r="H4479" s="17" t="s">
        <v>3705</v>
      </c>
      <c r="I4479" s="17" t="s">
        <v>3718</v>
      </c>
    </row>
    <row r="4480" spans="1:9" x14ac:dyDescent="0.25">
      <c r="A4480" s="7">
        <v>28061</v>
      </c>
      <c r="B4480">
        <v>2019</v>
      </c>
      <c r="C4480" t="s">
        <v>610</v>
      </c>
      <c r="D4480" t="s">
        <v>747</v>
      </c>
      <c r="E4480" s="17" t="s">
        <v>3729</v>
      </c>
      <c r="F4480" s="1">
        <v>2558483</v>
      </c>
      <c r="G4480" s="3" t="s">
        <v>259</v>
      </c>
      <c r="H4480" s="17" t="s">
        <v>3705</v>
      </c>
      <c r="I4480" s="17" t="s">
        <v>3718</v>
      </c>
    </row>
    <row r="4481" spans="1:9" x14ac:dyDescent="0.25">
      <c r="A4481" s="7">
        <v>28063</v>
      </c>
      <c r="B4481">
        <v>2019</v>
      </c>
      <c r="C4481" t="s">
        <v>610</v>
      </c>
      <c r="D4481" t="s">
        <v>66</v>
      </c>
      <c r="E4481" s="17" t="s">
        <v>3730</v>
      </c>
      <c r="F4481" s="1">
        <v>157631</v>
      </c>
      <c r="G4481" s="3" t="s">
        <v>259</v>
      </c>
      <c r="H4481" s="17" t="s">
        <v>3705</v>
      </c>
      <c r="I4481" s="17" t="s">
        <v>3718</v>
      </c>
    </row>
    <row r="4482" spans="1:9" x14ac:dyDescent="0.25">
      <c r="A4482" s="7">
        <v>28065</v>
      </c>
      <c r="B4482">
        <v>2019</v>
      </c>
      <c r="C4482" t="s">
        <v>610</v>
      </c>
      <c r="D4482" t="s">
        <v>2204</v>
      </c>
      <c r="E4482" s="17" t="s">
        <v>2205</v>
      </c>
      <c r="F4482" s="1">
        <v>5839494</v>
      </c>
      <c r="G4482" s="3" t="s">
        <v>259</v>
      </c>
      <c r="H4482" s="17" t="s">
        <v>3705</v>
      </c>
      <c r="I4482" s="17" t="s">
        <v>3718</v>
      </c>
    </row>
    <row r="4483" spans="1:9" x14ac:dyDescent="0.25">
      <c r="A4483" s="7">
        <v>28067</v>
      </c>
      <c r="B4483">
        <v>2019</v>
      </c>
      <c r="C4483" t="s">
        <v>610</v>
      </c>
      <c r="D4483" t="s">
        <v>1321</v>
      </c>
      <c r="E4483" s="17" t="s">
        <v>1916</v>
      </c>
      <c r="F4483" s="1">
        <v>3319979</v>
      </c>
      <c r="G4483" s="3" t="s">
        <v>259</v>
      </c>
      <c r="H4483" s="17" t="s">
        <v>3705</v>
      </c>
      <c r="I4483" s="17" t="s">
        <v>3718</v>
      </c>
    </row>
    <row r="4484" spans="1:9" x14ac:dyDescent="0.25">
      <c r="A4484" s="7">
        <v>28073</v>
      </c>
      <c r="B4484">
        <v>2019</v>
      </c>
      <c r="C4484" t="s">
        <v>610</v>
      </c>
      <c r="D4484" t="s">
        <v>611</v>
      </c>
      <c r="E4484" s="17" t="s">
        <v>612</v>
      </c>
      <c r="F4484" s="1">
        <v>4227912</v>
      </c>
      <c r="G4484" s="3" t="s">
        <v>259</v>
      </c>
      <c r="H4484" s="17" t="s">
        <v>3705</v>
      </c>
      <c r="I4484" s="17" t="s">
        <v>3718</v>
      </c>
    </row>
    <row r="4485" spans="1:9" x14ac:dyDescent="0.25">
      <c r="A4485" s="7">
        <v>28077</v>
      </c>
      <c r="B4485">
        <v>2019</v>
      </c>
      <c r="C4485" t="s">
        <v>610</v>
      </c>
      <c r="D4485" t="s">
        <v>854</v>
      </c>
      <c r="E4485" s="17" t="s">
        <v>3731</v>
      </c>
      <c r="F4485" s="1">
        <v>236785</v>
      </c>
      <c r="G4485" s="3" t="s">
        <v>259</v>
      </c>
      <c r="H4485" s="17" t="s">
        <v>3705</v>
      </c>
      <c r="I4485" s="17" t="s">
        <v>3718</v>
      </c>
    </row>
    <row r="4486" spans="1:9" x14ac:dyDescent="0.25">
      <c r="A4486" s="7">
        <v>28081</v>
      </c>
      <c r="B4486">
        <v>2019</v>
      </c>
      <c r="C4486" t="s">
        <v>610</v>
      </c>
      <c r="D4486" t="s">
        <v>199</v>
      </c>
      <c r="E4486" s="17" t="s">
        <v>3732</v>
      </c>
      <c r="F4486" s="1">
        <v>58902</v>
      </c>
      <c r="G4486" s="3" t="s">
        <v>259</v>
      </c>
      <c r="H4486" s="17" t="s">
        <v>3705</v>
      </c>
      <c r="I4486" s="17" t="s">
        <v>3718</v>
      </c>
    </row>
    <row r="4487" spans="1:9" x14ac:dyDescent="0.25">
      <c r="A4487" s="7">
        <v>28083</v>
      </c>
      <c r="B4487">
        <v>2019</v>
      </c>
      <c r="C4487" t="s">
        <v>610</v>
      </c>
      <c r="D4487" t="s">
        <v>3688</v>
      </c>
      <c r="E4487" s="17" t="s">
        <v>3733</v>
      </c>
      <c r="F4487" s="1">
        <v>0</v>
      </c>
      <c r="G4487" s="3" t="s">
        <v>259</v>
      </c>
      <c r="H4487" s="17" t="s">
        <v>3705</v>
      </c>
      <c r="I4487" s="17" t="s">
        <v>3718</v>
      </c>
    </row>
    <row r="4488" spans="1:9" x14ac:dyDescent="0.25">
      <c r="A4488" s="7">
        <v>28085</v>
      </c>
      <c r="B4488">
        <v>2019</v>
      </c>
      <c r="C4488" t="s">
        <v>610</v>
      </c>
      <c r="D4488" t="s">
        <v>664</v>
      </c>
      <c r="E4488" s="17" t="s">
        <v>3734</v>
      </c>
      <c r="F4488" s="1">
        <v>646</v>
      </c>
      <c r="G4488" s="3" t="s">
        <v>259</v>
      </c>
      <c r="H4488" s="17" t="s">
        <v>3705</v>
      </c>
      <c r="I4488" s="17" t="s">
        <v>3718</v>
      </c>
    </row>
    <row r="4489" spans="1:9" x14ac:dyDescent="0.25">
      <c r="A4489" s="7">
        <v>28087</v>
      </c>
      <c r="B4489">
        <v>2019</v>
      </c>
      <c r="C4489" t="s">
        <v>610</v>
      </c>
      <c r="D4489" t="s">
        <v>1395</v>
      </c>
      <c r="E4489" s="17" t="s">
        <v>1396</v>
      </c>
      <c r="F4489" s="1">
        <v>237523</v>
      </c>
      <c r="G4489" s="3" t="s">
        <v>259</v>
      </c>
      <c r="H4489" s="17" t="s">
        <v>3705</v>
      </c>
      <c r="I4489" s="17" t="s">
        <v>3718</v>
      </c>
    </row>
    <row r="4490" spans="1:9" x14ac:dyDescent="0.25">
      <c r="A4490" s="7">
        <v>28089</v>
      </c>
      <c r="B4490">
        <v>2019</v>
      </c>
      <c r="C4490" t="s">
        <v>610</v>
      </c>
      <c r="D4490" t="s">
        <v>782</v>
      </c>
      <c r="E4490" s="17" t="s">
        <v>3735</v>
      </c>
      <c r="F4490" s="1">
        <v>72861446</v>
      </c>
      <c r="G4490" s="3" t="s">
        <v>259</v>
      </c>
      <c r="H4490" s="17" t="s">
        <v>3705</v>
      </c>
      <c r="I4490" s="17" t="s">
        <v>3718</v>
      </c>
    </row>
    <row r="4491" spans="1:9" x14ac:dyDescent="0.25">
      <c r="A4491" s="7">
        <v>28091</v>
      </c>
      <c r="B4491">
        <v>2019</v>
      </c>
      <c r="C4491" t="s">
        <v>610</v>
      </c>
      <c r="D4491" t="s">
        <v>549</v>
      </c>
      <c r="E4491" s="17" t="s">
        <v>3736</v>
      </c>
      <c r="F4491" s="1">
        <v>1616784</v>
      </c>
      <c r="G4491" s="3" t="s">
        <v>259</v>
      </c>
      <c r="H4491" s="17" t="s">
        <v>3705</v>
      </c>
      <c r="I4491" s="17" t="s">
        <v>3718</v>
      </c>
    </row>
    <row r="4492" spans="1:9" x14ac:dyDescent="0.25">
      <c r="A4492" s="7">
        <v>28095</v>
      </c>
      <c r="B4492">
        <v>2019</v>
      </c>
      <c r="C4492" t="s">
        <v>610</v>
      </c>
      <c r="D4492" t="s">
        <v>110</v>
      </c>
      <c r="E4492" s="17" t="s">
        <v>3737</v>
      </c>
      <c r="F4492" s="1">
        <v>570716</v>
      </c>
      <c r="G4492" s="3" t="s">
        <v>259</v>
      </c>
      <c r="H4492" s="17" t="s">
        <v>3705</v>
      </c>
      <c r="I4492" s="17" t="s">
        <v>3718</v>
      </c>
    </row>
    <row r="4493" spans="1:9" x14ac:dyDescent="0.25">
      <c r="A4493" s="7">
        <v>28105</v>
      </c>
      <c r="B4493">
        <v>2019</v>
      </c>
      <c r="C4493" t="s">
        <v>610</v>
      </c>
      <c r="D4493" t="s">
        <v>3689</v>
      </c>
      <c r="E4493" s="17" t="s">
        <v>3738</v>
      </c>
      <c r="F4493" s="1">
        <v>1227214</v>
      </c>
      <c r="G4493" s="3" t="s">
        <v>259</v>
      </c>
      <c r="H4493" s="17" t="s">
        <v>3705</v>
      </c>
      <c r="I4493" s="17" t="s">
        <v>3718</v>
      </c>
    </row>
    <row r="4494" spans="1:9" x14ac:dyDescent="0.25">
      <c r="A4494" s="7">
        <v>28109</v>
      </c>
      <c r="B4494">
        <v>2019</v>
      </c>
      <c r="C4494" t="s">
        <v>610</v>
      </c>
      <c r="D4494" t="s">
        <v>3690</v>
      </c>
      <c r="E4494" s="17" t="s">
        <v>3739</v>
      </c>
      <c r="F4494" s="1">
        <v>183797</v>
      </c>
      <c r="G4494" s="3" t="s">
        <v>259</v>
      </c>
      <c r="H4494" s="17" t="s">
        <v>3705</v>
      </c>
      <c r="I4494" s="17" t="s">
        <v>3718</v>
      </c>
    </row>
    <row r="4495" spans="1:9" x14ac:dyDescent="0.25">
      <c r="A4495" s="7">
        <v>28111</v>
      </c>
      <c r="B4495">
        <v>2019</v>
      </c>
      <c r="C4495" t="s">
        <v>610</v>
      </c>
      <c r="D4495" t="s">
        <v>1689</v>
      </c>
      <c r="E4495" s="17" t="s">
        <v>3740</v>
      </c>
      <c r="F4495" s="1">
        <v>53058</v>
      </c>
      <c r="G4495" s="3" t="s">
        <v>259</v>
      </c>
      <c r="H4495" s="17" t="s">
        <v>3705</v>
      </c>
      <c r="I4495" s="17" t="s">
        <v>3718</v>
      </c>
    </row>
    <row r="4496" spans="1:9" x14ac:dyDescent="0.25">
      <c r="A4496" s="7">
        <v>28113</v>
      </c>
      <c r="B4496">
        <v>2019</v>
      </c>
      <c r="C4496" t="s">
        <v>610</v>
      </c>
      <c r="D4496" t="s">
        <v>954</v>
      </c>
      <c r="E4496" s="17" t="s">
        <v>3741</v>
      </c>
      <c r="F4496" s="1">
        <v>50</v>
      </c>
      <c r="G4496" s="3" t="s">
        <v>259</v>
      </c>
      <c r="H4496" s="17" t="s">
        <v>3705</v>
      </c>
      <c r="I4496" s="17" t="s">
        <v>3718</v>
      </c>
    </row>
    <row r="4497" spans="1:9" x14ac:dyDescent="0.25">
      <c r="A4497" s="7">
        <v>28115</v>
      </c>
      <c r="B4497">
        <v>2019</v>
      </c>
      <c r="C4497" t="s">
        <v>610</v>
      </c>
      <c r="D4497" t="s">
        <v>3691</v>
      </c>
      <c r="E4497" s="17" t="s">
        <v>3742</v>
      </c>
      <c r="F4497" s="1">
        <v>62809</v>
      </c>
      <c r="G4497" s="3" t="s">
        <v>259</v>
      </c>
      <c r="H4497" s="17" t="s">
        <v>3705</v>
      </c>
      <c r="I4497" s="17" t="s">
        <v>3718</v>
      </c>
    </row>
    <row r="4498" spans="1:9" x14ac:dyDescent="0.25">
      <c r="A4498" s="7">
        <v>28119</v>
      </c>
      <c r="B4498">
        <v>2019</v>
      </c>
      <c r="C4498" t="s">
        <v>610</v>
      </c>
      <c r="D4498" t="s">
        <v>3669</v>
      </c>
      <c r="E4498" s="17" t="s">
        <v>3743</v>
      </c>
      <c r="F4498" s="1">
        <v>0</v>
      </c>
      <c r="G4498" s="3" t="s">
        <v>259</v>
      </c>
      <c r="H4498" s="17" t="s">
        <v>3705</v>
      </c>
      <c r="I4498" s="17" t="s">
        <v>3718</v>
      </c>
    </row>
    <row r="4499" spans="1:9" x14ac:dyDescent="0.25">
      <c r="A4499" s="7">
        <v>28121</v>
      </c>
      <c r="B4499">
        <v>2019</v>
      </c>
      <c r="C4499" t="s">
        <v>610</v>
      </c>
      <c r="D4499" t="s">
        <v>3692</v>
      </c>
      <c r="E4499" s="17" t="s">
        <v>3744</v>
      </c>
      <c r="F4499" s="1">
        <v>125516593</v>
      </c>
      <c r="G4499" s="3" t="s">
        <v>259</v>
      </c>
      <c r="H4499" s="17" t="s">
        <v>3705</v>
      </c>
      <c r="I4499" s="17" t="s">
        <v>3718</v>
      </c>
    </row>
    <row r="4500" spans="1:9" x14ac:dyDescent="0.25">
      <c r="A4500" s="7">
        <v>28123</v>
      </c>
      <c r="B4500">
        <v>2019</v>
      </c>
      <c r="C4500" t="s">
        <v>610</v>
      </c>
      <c r="D4500" t="s">
        <v>1885</v>
      </c>
      <c r="E4500" s="17" t="s">
        <v>3745</v>
      </c>
      <c r="F4500" s="1">
        <v>31201</v>
      </c>
      <c r="G4500" s="3" t="s">
        <v>259</v>
      </c>
      <c r="H4500" s="17" t="s">
        <v>3705</v>
      </c>
      <c r="I4500" s="17" t="s">
        <v>3718</v>
      </c>
    </row>
    <row r="4501" spans="1:9" x14ac:dyDescent="0.25">
      <c r="A4501" s="7">
        <v>28127</v>
      </c>
      <c r="B4501">
        <v>2019</v>
      </c>
      <c r="C4501" t="s">
        <v>610</v>
      </c>
      <c r="D4501" t="s">
        <v>3683</v>
      </c>
      <c r="E4501" s="17" t="s">
        <v>3746</v>
      </c>
      <c r="F4501" s="1">
        <v>117240</v>
      </c>
      <c r="G4501" s="3" t="s">
        <v>259</v>
      </c>
      <c r="H4501" s="17" t="s">
        <v>3705</v>
      </c>
      <c r="I4501" s="17" t="s">
        <v>3718</v>
      </c>
    </row>
    <row r="4502" spans="1:9" x14ac:dyDescent="0.25">
      <c r="A4502" s="7">
        <v>28129</v>
      </c>
      <c r="B4502">
        <v>2019</v>
      </c>
      <c r="C4502" t="s">
        <v>610</v>
      </c>
      <c r="D4502" t="s">
        <v>1631</v>
      </c>
      <c r="E4502" s="17" t="s">
        <v>2496</v>
      </c>
      <c r="F4502" s="1">
        <v>583802</v>
      </c>
      <c r="G4502" s="3" t="s">
        <v>259</v>
      </c>
      <c r="H4502" s="17" t="s">
        <v>3705</v>
      </c>
      <c r="I4502" s="17" t="s">
        <v>3718</v>
      </c>
    </row>
    <row r="4503" spans="1:9" x14ac:dyDescent="0.25">
      <c r="A4503" s="7">
        <v>28147</v>
      </c>
      <c r="B4503">
        <v>2019</v>
      </c>
      <c r="C4503" t="s">
        <v>610</v>
      </c>
      <c r="D4503" t="s">
        <v>3693</v>
      </c>
      <c r="E4503" s="17" t="s">
        <v>3747</v>
      </c>
      <c r="F4503" s="1">
        <v>309292</v>
      </c>
      <c r="G4503" s="3" t="s">
        <v>259</v>
      </c>
      <c r="H4503" s="17" t="s">
        <v>3705</v>
      </c>
      <c r="I4503" s="17" t="s">
        <v>3718</v>
      </c>
    </row>
    <row r="4504" spans="1:9" x14ac:dyDescent="0.25">
      <c r="A4504" s="7">
        <v>28149</v>
      </c>
      <c r="B4504">
        <v>2019</v>
      </c>
      <c r="C4504" t="s">
        <v>610</v>
      </c>
      <c r="D4504" t="s">
        <v>849</v>
      </c>
      <c r="E4504" s="17" t="s">
        <v>1805</v>
      </c>
      <c r="F4504" s="1">
        <v>106561</v>
      </c>
      <c r="G4504" s="3" t="s">
        <v>259</v>
      </c>
      <c r="H4504" s="17" t="s">
        <v>3705</v>
      </c>
      <c r="I4504" s="17" t="s">
        <v>3718</v>
      </c>
    </row>
    <row r="4505" spans="1:9" x14ac:dyDescent="0.25">
      <c r="A4505" s="7">
        <v>28153</v>
      </c>
      <c r="B4505">
        <v>2019</v>
      </c>
      <c r="C4505" t="s">
        <v>610</v>
      </c>
      <c r="D4505" t="s">
        <v>421</v>
      </c>
      <c r="E4505" s="17" t="s">
        <v>3748</v>
      </c>
      <c r="F4505" s="1">
        <v>4615025</v>
      </c>
      <c r="G4505" s="3" t="s">
        <v>259</v>
      </c>
      <c r="H4505" s="17" t="s">
        <v>3705</v>
      </c>
      <c r="I4505" s="17" t="s">
        <v>3718</v>
      </c>
    </row>
    <row r="4506" spans="1:9" x14ac:dyDescent="0.25">
      <c r="A4506" s="7">
        <v>28157</v>
      </c>
      <c r="B4506">
        <v>2019</v>
      </c>
      <c r="C4506" t="s">
        <v>610</v>
      </c>
      <c r="D4506" t="s">
        <v>3033</v>
      </c>
      <c r="E4506" s="17" t="s">
        <v>3749</v>
      </c>
      <c r="F4506" s="1">
        <v>272833</v>
      </c>
      <c r="G4506" s="3" t="s">
        <v>259</v>
      </c>
      <c r="H4506" s="17" t="s">
        <v>3705</v>
      </c>
      <c r="I4506" s="17" t="s">
        <v>3718</v>
      </c>
    </row>
    <row r="4507" spans="1:9" x14ac:dyDescent="0.25">
      <c r="A4507" s="7">
        <v>28163</v>
      </c>
      <c r="B4507">
        <v>2019</v>
      </c>
      <c r="C4507" t="s">
        <v>610</v>
      </c>
      <c r="D4507" t="s">
        <v>2741</v>
      </c>
      <c r="E4507" s="17" t="s">
        <v>2742</v>
      </c>
      <c r="F4507" s="1">
        <v>1353709</v>
      </c>
      <c r="G4507" s="3" t="s">
        <v>259</v>
      </c>
      <c r="H4507" s="17" t="s">
        <v>3705</v>
      </c>
      <c r="I4507" s="17" t="s">
        <v>3718</v>
      </c>
    </row>
    <row r="4508" spans="1:9" x14ac:dyDescent="0.25">
      <c r="A4508" s="7">
        <v>5003</v>
      </c>
      <c r="B4508">
        <v>2019</v>
      </c>
      <c r="C4508" t="s">
        <v>250</v>
      </c>
      <c r="D4508" t="s">
        <v>3660</v>
      </c>
      <c r="E4508" s="17" t="str">
        <f>_xlfn.CONCAT(Table1[[#This Row],[County]], " County, ", Table1[[#This Row],[State]])</f>
        <v>Ashley County, AR</v>
      </c>
      <c r="F4508" s="1">
        <v>6871</v>
      </c>
      <c r="G4508" s="3" t="s">
        <v>36</v>
      </c>
      <c r="H4508" t="s">
        <v>3717</v>
      </c>
      <c r="I4508" t="s">
        <v>3750</v>
      </c>
    </row>
    <row r="4509" spans="1:9" x14ac:dyDescent="0.25">
      <c r="A4509" s="7">
        <v>5003</v>
      </c>
      <c r="B4509">
        <v>2019</v>
      </c>
      <c r="C4509" t="s">
        <v>250</v>
      </c>
      <c r="D4509" t="s">
        <v>3660</v>
      </c>
      <c r="E4509" s="17" t="str">
        <f>_xlfn.CONCAT(Table1[[#This Row],[County]], " County, ", Table1[[#This Row],[State]])</f>
        <v>Ashley County, AR</v>
      </c>
      <c r="F4509" s="1">
        <v>0</v>
      </c>
      <c r="G4509" s="3" t="s">
        <v>259</v>
      </c>
      <c r="H4509" t="s">
        <v>3705</v>
      </c>
      <c r="I4509" t="s">
        <v>3750</v>
      </c>
    </row>
    <row r="4510" spans="1:9" x14ac:dyDescent="0.25">
      <c r="A4510" s="7">
        <v>5011</v>
      </c>
      <c r="B4510">
        <v>2019</v>
      </c>
      <c r="C4510" t="s">
        <v>250</v>
      </c>
      <c r="D4510" t="s">
        <v>3661</v>
      </c>
      <c r="E4510" s="17" t="str">
        <f>_xlfn.CONCAT(Table1[[#This Row],[County]], " County, ", Table1[[#This Row],[State]])</f>
        <v>Bradley County, AR</v>
      </c>
      <c r="F4510" s="1">
        <v>15828</v>
      </c>
      <c r="G4510" s="3" t="s">
        <v>36</v>
      </c>
      <c r="H4510" t="s">
        <v>3717</v>
      </c>
      <c r="I4510" t="s">
        <v>3750</v>
      </c>
    </row>
    <row r="4511" spans="1:9" x14ac:dyDescent="0.25">
      <c r="A4511" s="7">
        <v>5011</v>
      </c>
      <c r="B4511">
        <v>2019</v>
      </c>
      <c r="C4511" t="s">
        <v>250</v>
      </c>
      <c r="D4511" t="s">
        <v>3661</v>
      </c>
      <c r="E4511" s="17" t="str">
        <f>_xlfn.CONCAT(Table1[[#This Row],[County]], " County, ", Table1[[#This Row],[State]])</f>
        <v>Bradley County, AR</v>
      </c>
      <c r="F4511" s="1">
        <v>0</v>
      </c>
      <c r="G4511" s="3" t="s">
        <v>259</v>
      </c>
      <c r="H4511" t="s">
        <v>3705</v>
      </c>
      <c r="I4511" t="s">
        <v>3750</v>
      </c>
    </row>
    <row r="4512" spans="1:9" x14ac:dyDescent="0.25">
      <c r="A4512" s="7">
        <v>5013</v>
      </c>
      <c r="B4512">
        <v>2019</v>
      </c>
      <c r="C4512" t="s">
        <v>250</v>
      </c>
      <c r="D4512" t="s">
        <v>961</v>
      </c>
      <c r="E4512" s="17" t="str">
        <f>_xlfn.CONCAT(Table1[[#This Row],[County]], " County, ", Table1[[#This Row],[State]])</f>
        <v>Calhoun County, AR</v>
      </c>
      <c r="F4512" s="1">
        <v>10741</v>
      </c>
      <c r="G4512" s="3" t="s">
        <v>36</v>
      </c>
      <c r="H4512" t="s">
        <v>3717</v>
      </c>
      <c r="I4512" t="s">
        <v>3750</v>
      </c>
    </row>
    <row r="4513" spans="1:9" x14ac:dyDescent="0.25">
      <c r="A4513" s="7">
        <v>5013</v>
      </c>
      <c r="B4513">
        <v>2019</v>
      </c>
      <c r="C4513" t="s">
        <v>250</v>
      </c>
      <c r="D4513" t="s">
        <v>961</v>
      </c>
      <c r="E4513" s="17" t="str">
        <f>_xlfn.CONCAT(Table1[[#This Row],[County]], " County, ", Table1[[#This Row],[State]])</f>
        <v>Calhoun County, AR</v>
      </c>
      <c r="F4513" s="1">
        <v>0</v>
      </c>
      <c r="G4513" s="3" t="s">
        <v>259</v>
      </c>
      <c r="H4513" t="s">
        <v>3705</v>
      </c>
      <c r="I4513" t="s">
        <v>3750</v>
      </c>
    </row>
    <row r="4514" spans="1:9" x14ac:dyDescent="0.25">
      <c r="A4514" s="7">
        <v>5023</v>
      </c>
      <c r="B4514">
        <v>2019</v>
      </c>
      <c r="C4514" t="s">
        <v>250</v>
      </c>
      <c r="D4514" t="s">
        <v>3658</v>
      </c>
      <c r="E4514" s="17" t="str">
        <f>_xlfn.CONCAT(Table1[[#This Row],[County]], " County, ", Table1[[#This Row],[State]])</f>
        <v>Cleburne County, AR</v>
      </c>
      <c r="F4514" s="1">
        <v>0</v>
      </c>
      <c r="G4514" s="3" t="s">
        <v>36</v>
      </c>
      <c r="H4514" t="s">
        <v>3717</v>
      </c>
      <c r="I4514" t="s">
        <v>3750</v>
      </c>
    </row>
    <row r="4515" spans="1:9" x14ac:dyDescent="0.25">
      <c r="A4515" s="7">
        <v>5023</v>
      </c>
      <c r="B4515">
        <v>2019</v>
      </c>
      <c r="C4515" t="s">
        <v>250</v>
      </c>
      <c r="D4515" t="s">
        <v>3658</v>
      </c>
      <c r="E4515" s="17" t="str">
        <f>_xlfn.CONCAT(Table1[[#This Row],[County]], " County, ", Table1[[#This Row],[State]])</f>
        <v>Cleburne County, AR</v>
      </c>
      <c r="F4515" s="1">
        <v>101237066</v>
      </c>
      <c r="G4515" s="3" t="s">
        <v>259</v>
      </c>
      <c r="H4515" t="s">
        <v>3705</v>
      </c>
      <c r="I4515" t="s">
        <v>3750</v>
      </c>
    </row>
    <row r="4516" spans="1:9" x14ac:dyDescent="0.25">
      <c r="A4516" s="7">
        <v>5027</v>
      </c>
      <c r="B4516">
        <v>2019</v>
      </c>
      <c r="C4516" t="s">
        <v>250</v>
      </c>
      <c r="D4516" t="s">
        <v>598</v>
      </c>
      <c r="E4516" s="17" t="str">
        <f>_xlfn.CONCAT(Table1[[#This Row],[County]], " County, ", Table1[[#This Row],[State]])</f>
        <v>Columbia County, AR</v>
      </c>
      <c r="F4516" s="1">
        <v>1185930</v>
      </c>
      <c r="G4516" s="3" t="s">
        <v>36</v>
      </c>
      <c r="H4516" t="s">
        <v>3717</v>
      </c>
      <c r="I4516" t="s">
        <v>3750</v>
      </c>
    </row>
    <row r="4517" spans="1:9" x14ac:dyDescent="0.25">
      <c r="A4517" s="7">
        <v>5027</v>
      </c>
      <c r="B4517">
        <v>2019</v>
      </c>
      <c r="C4517" t="s">
        <v>250</v>
      </c>
      <c r="D4517" t="s">
        <v>598</v>
      </c>
      <c r="E4517" s="17" t="str">
        <f>_xlfn.CONCAT(Table1[[#This Row],[County]], " County, ", Table1[[#This Row],[State]])</f>
        <v>Columbia County, AR</v>
      </c>
      <c r="F4517" s="1">
        <v>4275415</v>
      </c>
      <c r="G4517" s="3" t="s">
        <v>259</v>
      </c>
      <c r="H4517" t="s">
        <v>3705</v>
      </c>
      <c r="I4517" t="s">
        <v>3750</v>
      </c>
    </row>
    <row r="4518" spans="1:9" x14ac:dyDescent="0.25">
      <c r="A4518" s="7">
        <v>5029</v>
      </c>
      <c r="B4518">
        <v>2019</v>
      </c>
      <c r="C4518" t="s">
        <v>250</v>
      </c>
      <c r="D4518" t="s">
        <v>3662</v>
      </c>
      <c r="E4518" s="17" t="str">
        <f>_xlfn.CONCAT(Table1[[#This Row],[County]], " County, ", Table1[[#This Row],[State]])</f>
        <v>Conway County, AR</v>
      </c>
      <c r="F4518" s="1">
        <v>0</v>
      </c>
      <c r="G4518" s="3" t="s">
        <v>36</v>
      </c>
      <c r="H4518" t="s">
        <v>3717</v>
      </c>
      <c r="I4518" t="s">
        <v>3750</v>
      </c>
    </row>
    <row r="4519" spans="1:9" x14ac:dyDescent="0.25">
      <c r="A4519" s="7">
        <v>5029</v>
      </c>
      <c r="B4519">
        <v>2019</v>
      </c>
      <c r="C4519" t="s">
        <v>250</v>
      </c>
      <c r="D4519" t="s">
        <v>3662</v>
      </c>
      <c r="E4519" s="17" t="str">
        <f>_xlfn.CONCAT(Table1[[#This Row],[County]], " County, ", Table1[[#This Row],[State]])</f>
        <v>Conway County, AR</v>
      </c>
      <c r="F4519" s="1">
        <v>100035734</v>
      </c>
      <c r="G4519" s="3" t="s">
        <v>259</v>
      </c>
      <c r="H4519" t="s">
        <v>3705</v>
      </c>
      <c r="I4519" t="s">
        <v>3750</v>
      </c>
    </row>
    <row r="4520" spans="1:9" x14ac:dyDescent="0.25">
      <c r="A4520" s="7">
        <v>5033</v>
      </c>
      <c r="B4520">
        <v>2019</v>
      </c>
      <c r="C4520" t="s">
        <v>250</v>
      </c>
      <c r="D4520" t="s">
        <v>1748</v>
      </c>
      <c r="E4520" s="17" t="str">
        <f>_xlfn.CONCAT(Table1[[#This Row],[County]], " County, ", Table1[[#This Row],[State]])</f>
        <v>Crawford County, AR</v>
      </c>
      <c r="F4520" s="1">
        <v>0</v>
      </c>
      <c r="G4520" s="3" t="s">
        <v>36</v>
      </c>
      <c r="H4520" t="s">
        <v>3717</v>
      </c>
      <c r="I4520" t="s">
        <v>3750</v>
      </c>
    </row>
    <row r="4521" spans="1:9" x14ac:dyDescent="0.25">
      <c r="A4521" s="7">
        <v>5033</v>
      </c>
      <c r="B4521">
        <v>2019</v>
      </c>
      <c r="C4521" t="s">
        <v>250</v>
      </c>
      <c r="D4521" t="s">
        <v>1748</v>
      </c>
      <c r="E4521" s="17" t="str">
        <f>_xlfn.CONCAT(Table1[[#This Row],[County]], " County, ", Table1[[#This Row],[State]])</f>
        <v>Crawford County, AR</v>
      </c>
      <c r="F4521" s="1">
        <v>2295113</v>
      </c>
      <c r="G4521" s="3" t="s">
        <v>259</v>
      </c>
      <c r="H4521" t="s">
        <v>3705</v>
      </c>
      <c r="I4521" t="s">
        <v>3750</v>
      </c>
    </row>
    <row r="4522" spans="1:9" x14ac:dyDescent="0.25">
      <c r="A4522" s="7">
        <v>5045</v>
      </c>
      <c r="B4522">
        <v>2019</v>
      </c>
      <c r="C4522" t="s">
        <v>250</v>
      </c>
      <c r="D4522" t="s">
        <v>3663</v>
      </c>
      <c r="E4522" s="17" t="str">
        <f>_xlfn.CONCAT(Table1[[#This Row],[County]], " County, ", Table1[[#This Row],[State]])</f>
        <v>Faulkner County, AR</v>
      </c>
      <c r="F4522" s="1">
        <v>0</v>
      </c>
      <c r="G4522" s="3" t="s">
        <v>36</v>
      </c>
      <c r="H4522" t="s">
        <v>3717</v>
      </c>
      <c r="I4522" t="s">
        <v>3750</v>
      </c>
    </row>
    <row r="4523" spans="1:9" x14ac:dyDescent="0.25">
      <c r="A4523" s="7">
        <v>5045</v>
      </c>
      <c r="B4523">
        <v>2019</v>
      </c>
      <c r="C4523" t="s">
        <v>250</v>
      </c>
      <c r="D4523" t="s">
        <v>3663</v>
      </c>
      <c r="E4523" s="17" t="str">
        <f>_xlfn.CONCAT(Table1[[#This Row],[County]], " County, ", Table1[[#This Row],[State]])</f>
        <v>Faulkner County, AR</v>
      </c>
      <c r="F4523" s="1">
        <v>38249715</v>
      </c>
      <c r="G4523" s="3" t="s">
        <v>259</v>
      </c>
      <c r="H4523" t="s">
        <v>3705</v>
      </c>
      <c r="I4523" t="s">
        <v>3750</v>
      </c>
    </row>
    <row r="4524" spans="1:9" x14ac:dyDescent="0.25">
      <c r="A4524" s="7">
        <v>5047</v>
      </c>
      <c r="B4524">
        <v>2019</v>
      </c>
      <c r="C4524" t="s">
        <v>250</v>
      </c>
      <c r="D4524" t="s">
        <v>551</v>
      </c>
      <c r="E4524" s="17" t="str">
        <f>_xlfn.CONCAT(Table1[[#This Row],[County]], " County, ", Table1[[#This Row],[State]])</f>
        <v>Franklin County, AR</v>
      </c>
      <c r="F4524" s="1">
        <v>0</v>
      </c>
      <c r="G4524" s="3" t="s">
        <v>36</v>
      </c>
      <c r="H4524" t="s">
        <v>3717</v>
      </c>
      <c r="I4524" t="s">
        <v>3750</v>
      </c>
    </row>
    <row r="4525" spans="1:9" x14ac:dyDescent="0.25">
      <c r="A4525" s="7">
        <v>5047</v>
      </c>
      <c r="B4525">
        <v>2019</v>
      </c>
      <c r="C4525" t="s">
        <v>250</v>
      </c>
      <c r="D4525" t="s">
        <v>551</v>
      </c>
      <c r="E4525" s="17" t="str">
        <f>_xlfn.CONCAT(Table1[[#This Row],[County]], " County, ", Table1[[#This Row],[State]])</f>
        <v>Franklin County, AR</v>
      </c>
      <c r="F4525" s="1">
        <v>11947522</v>
      </c>
      <c r="G4525" s="3" t="s">
        <v>259</v>
      </c>
      <c r="H4525" t="s">
        <v>3705</v>
      </c>
      <c r="I4525" t="s">
        <v>3750</v>
      </c>
    </row>
    <row r="4526" spans="1:9" x14ac:dyDescent="0.25">
      <c r="A4526" s="7">
        <v>5057</v>
      </c>
      <c r="B4526">
        <v>2019</v>
      </c>
      <c r="C4526" t="s">
        <v>250</v>
      </c>
      <c r="D4526" t="s">
        <v>2494</v>
      </c>
      <c r="E4526" s="17" t="str">
        <f>_xlfn.CONCAT(Table1[[#This Row],[County]], " County, ", Table1[[#This Row],[State]])</f>
        <v>Hempstead County, AR</v>
      </c>
      <c r="F4526" s="1">
        <v>1935</v>
      </c>
      <c r="G4526" s="3" t="s">
        <v>36</v>
      </c>
      <c r="H4526" t="s">
        <v>3717</v>
      </c>
      <c r="I4526" t="s">
        <v>3750</v>
      </c>
    </row>
    <row r="4527" spans="1:9" x14ac:dyDescent="0.25">
      <c r="A4527" s="7">
        <v>5057</v>
      </c>
      <c r="B4527">
        <v>2019</v>
      </c>
      <c r="C4527" t="s">
        <v>250</v>
      </c>
      <c r="D4527" t="s">
        <v>2494</v>
      </c>
      <c r="E4527" s="17" t="str">
        <f>_xlfn.CONCAT(Table1[[#This Row],[County]], " County, ", Table1[[#This Row],[State]])</f>
        <v>Hempstead County, AR</v>
      </c>
      <c r="F4527" s="1">
        <v>0</v>
      </c>
      <c r="G4527" s="3" t="s">
        <v>259</v>
      </c>
      <c r="H4527" t="s">
        <v>3705</v>
      </c>
      <c r="I4527" t="s">
        <v>3750</v>
      </c>
    </row>
    <row r="4528" spans="1:9" x14ac:dyDescent="0.25">
      <c r="A4528" s="7">
        <v>5063</v>
      </c>
      <c r="B4528">
        <v>2019</v>
      </c>
      <c r="C4528" t="s">
        <v>250</v>
      </c>
      <c r="D4528" t="s">
        <v>1154</v>
      </c>
      <c r="E4528" s="17" t="str">
        <f>_xlfn.CONCAT(Table1[[#This Row],[County]], " County, ", Table1[[#This Row],[State]])</f>
        <v>Independence County, AR</v>
      </c>
      <c r="F4528" s="1">
        <v>0</v>
      </c>
      <c r="G4528" s="3" t="s">
        <v>36</v>
      </c>
      <c r="H4528" t="s">
        <v>3717</v>
      </c>
      <c r="I4528" t="s">
        <v>3750</v>
      </c>
    </row>
    <row r="4529" spans="1:9" x14ac:dyDescent="0.25">
      <c r="A4529" s="7">
        <v>5063</v>
      </c>
      <c r="B4529">
        <v>2019</v>
      </c>
      <c r="C4529" t="s">
        <v>250</v>
      </c>
      <c r="D4529" t="s">
        <v>1154</v>
      </c>
      <c r="E4529" s="17" t="str">
        <f>_xlfn.CONCAT(Table1[[#This Row],[County]], " County, ", Table1[[#This Row],[State]])</f>
        <v>Independence County, AR</v>
      </c>
      <c r="F4529" s="1">
        <v>2495921</v>
      </c>
      <c r="G4529" s="3" t="s">
        <v>259</v>
      </c>
      <c r="H4529" t="s">
        <v>3705</v>
      </c>
      <c r="I4529" t="s">
        <v>3750</v>
      </c>
    </row>
    <row r="4530" spans="1:9" x14ac:dyDescent="0.25">
      <c r="A4530" s="7">
        <v>5067</v>
      </c>
      <c r="B4530">
        <v>2019</v>
      </c>
      <c r="C4530" t="s">
        <v>250</v>
      </c>
      <c r="D4530" t="s">
        <v>670</v>
      </c>
      <c r="E4530" s="17" t="str">
        <f>_xlfn.CONCAT(Table1[[#This Row],[County]], " County, ", Table1[[#This Row],[State]])</f>
        <v>Jackson County, AR</v>
      </c>
      <c r="F4530" s="1">
        <v>0</v>
      </c>
      <c r="G4530" s="3" t="s">
        <v>36</v>
      </c>
      <c r="H4530" t="s">
        <v>3717</v>
      </c>
      <c r="I4530" t="s">
        <v>3750</v>
      </c>
    </row>
    <row r="4531" spans="1:9" x14ac:dyDescent="0.25">
      <c r="A4531" s="7">
        <v>5067</v>
      </c>
      <c r="B4531">
        <v>2019</v>
      </c>
      <c r="C4531" t="s">
        <v>250</v>
      </c>
      <c r="D4531" t="s">
        <v>670</v>
      </c>
      <c r="E4531" s="17" t="str">
        <f>_xlfn.CONCAT(Table1[[#This Row],[County]], " County, ", Table1[[#This Row],[State]])</f>
        <v>Jackson County, AR</v>
      </c>
      <c r="F4531" s="1">
        <v>920545</v>
      </c>
      <c r="G4531" s="3" t="s">
        <v>259</v>
      </c>
      <c r="H4531" t="s">
        <v>3705</v>
      </c>
      <c r="I4531" t="s">
        <v>3750</v>
      </c>
    </row>
    <row r="4532" spans="1:9" x14ac:dyDescent="0.25">
      <c r="A4532" s="7">
        <v>5071</v>
      </c>
      <c r="B4532">
        <v>2019</v>
      </c>
      <c r="C4532" t="s">
        <v>250</v>
      </c>
      <c r="D4532" t="s">
        <v>682</v>
      </c>
      <c r="E4532" s="17" t="str">
        <f>_xlfn.CONCAT(Table1[[#This Row],[County]], " County, ", Table1[[#This Row],[State]])</f>
        <v>Johnson County, AR</v>
      </c>
      <c r="F4532" s="1">
        <v>0</v>
      </c>
      <c r="G4532" s="3" t="s">
        <v>36</v>
      </c>
      <c r="H4532" t="s">
        <v>3717</v>
      </c>
      <c r="I4532" t="s">
        <v>3750</v>
      </c>
    </row>
    <row r="4533" spans="1:9" x14ac:dyDescent="0.25">
      <c r="A4533" s="7">
        <v>5071</v>
      </c>
      <c r="B4533">
        <v>2019</v>
      </c>
      <c r="C4533" t="s">
        <v>250</v>
      </c>
      <c r="D4533" t="s">
        <v>682</v>
      </c>
      <c r="E4533" s="17" t="str">
        <f>_xlfn.CONCAT(Table1[[#This Row],[County]], " County, ", Table1[[#This Row],[State]])</f>
        <v>Johnson County, AR</v>
      </c>
      <c r="F4533" s="1">
        <v>3233621</v>
      </c>
      <c r="G4533" s="3" t="s">
        <v>259</v>
      </c>
      <c r="H4533" t="s">
        <v>3705</v>
      </c>
      <c r="I4533" t="s">
        <v>3750</v>
      </c>
    </row>
    <row r="4534" spans="1:9" x14ac:dyDescent="0.25">
      <c r="A4534" s="7">
        <v>5073</v>
      </c>
      <c r="B4534">
        <v>2019</v>
      </c>
      <c r="C4534" t="s">
        <v>250</v>
      </c>
      <c r="D4534" t="s">
        <v>2690</v>
      </c>
      <c r="E4534" s="17" t="str">
        <f>_xlfn.CONCAT(Table1[[#This Row],[County]], " County, ", Table1[[#This Row],[State]])</f>
        <v>Lafayette County, AR</v>
      </c>
      <c r="F4534" s="1">
        <v>314872</v>
      </c>
      <c r="G4534" s="3" t="s">
        <v>36</v>
      </c>
      <c r="H4534" t="s">
        <v>3717</v>
      </c>
      <c r="I4534" t="s">
        <v>3750</v>
      </c>
    </row>
    <row r="4535" spans="1:9" x14ac:dyDescent="0.25">
      <c r="A4535" s="7">
        <v>5073</v>
      </c>
      <c r="B4535">
        <v>2019</v>
      </c>
      <c r="C4535" t="s">
        <v>250</v>
      </c>
      <c r="D4535" t="s">
        <v>2690</v>
      </c>
      <c r="E4535" s="17" t="str">
        <f>_xlfn.CONCAT(Table1[[#This Row],[County]], " County, ", Table1[[#This Row],[State]])</f>
        <v>Lafayette County, AR</v>
      </c>
      <c r="F4535" s="1">
        <v>372241</v>
      </c>
      <c r="G4535" s="3" t="s">
        <v>259</v>
      </c>
      <c r="H4535" t="s">
        <v>3705</v>
      </c>
      <c r="I4535" t="s">
        <v>3750</v>
      </c>
    </row>
    <row r="4536" spans="1:9" x14ac:dyDescent="0.25">
      <c r="A4536" s="7">
        <v>5083</v>
      </c>
      <c r="B4536">
        <v>2019</v>
      </c>
      <c r="C4536" t="s">
        <v>250</v>
      </c>
      <c r="D4536" t="s">
        <v>553</v>
      </c>
      <c r="E4536" s="17" t="str">
        <f>_xlfn.CONCAT(Table1[[#This Row],[County]], " County, ", Table1[[#This Row],[State]])</f>
        <v>Logan County, AR</v>
      </c>
      <c r="F4536" s="1">
        <v>0</v>
      </c>
      <c r="G4536" s="3" t="s">
        <v>36</v>
      </c>
      <c r="H4536" t="s">
        <v>3717</v>
      </c>
      <c r="I4536" t="s">
        <v>3750</v>
      </c>
    </row>
    <row r="4537" spans="1:9" x14ac:dyDescent="0.25">
      <c r="A4537" s="7">
        <v>5083</v>
      </c>
      <c r="B4537">
        <v>2019</v>
      </c>
      <c r="C4537" t="s">
        <v>250</v>
      </c>
      <c r="D4537" t="s">
        <v>553</v>
      </c>
      <c r="E4537" s="17" t="str">
        <f>_xlfn.CONCAT(Table1[[#This Row],[County]], " County, ", Table1[[#This Row],[State]])</f>
        <v>Logan County, AR</v>
      </c>
      <c r="F4537" s="1">
        <v>18054380</v>
      </c>
      <c r="G4537" s="3" t="s">
        <v>259</v>
      </c>
      <c r="H4537" t="s">
        <v>3705</v>
      </c>
      <c r="I4537" t="s">
        <v>3750</v>
      </c>
    </row>
    <row r="4538" spans="1:9" x14ac:dyDescent="0.25">
      <c r="A4538" s="7">
        <v>5087</v>
      </c>
      <c r="B4538">
        <v>2019</v>
      </c>
      <c r="C4538" t="s">
        <v>250</v>
      </c>
      <c r="D4538" t="s">
        <v>782</v>
      </c>
      <c r="E4538" s="17" t="str">
        <f>_xlfn.CONCAT(Table1[[#This Row],[County]], " County, ", Table1[[#This Row],[State]])</f>
        <v>Madison County, AR</v>
      </c>
      <c r="F4538" s="1">
        <v>0</v>
      </c>
      <c r="G4538" s="3" t="s">
        <v>36</v>
      </c>
      <c r="H4538" t="s">
        <v>3717</v>
      </c>
      <c r="I4538" t="s">
        <v>3750</v>
      </c>
    </row>
    <row r="4539" spans="1:9" x14ac:dyDescent="0.25">
      <c r="A4539" s="7">
        <v>5087</v>
      </c>
      <c r="B4539">
        <v>2019</v>
      </c>
      <c r="C4539" t="s">
        <v>250</v>
      </c>
      <c r="D4539" t="s">
        <v>782</v>
      </c>
      <c r="E4539" s="17" t="str">
        <f>_xlfn.CONCAT(Table1[[#This Row],[County]], " County, ", Table1[[#This Row],[State]])</f>
        <v>Madison County, AR</v>
      </c>
      <c r="F4539" s="1">
        <v>4802</v>
      </c>
      <c r="G4539" s="3" t="s">
        <v>259</v>
      </c>
      <c r="H4539" t="s">
        <v>3705</v>
      </c>
      <c r="I4539" t="s">
        <v>3750</v>
      </c>
    </row>
    <row r="4540" spans="1:9" x14ac:dyDescent="0.25">
      <c r="A4540" s="7">
        <v>5091</v>
      </c>
      <c r="B4540">
        <v>2019</v>
      </c>
      <c r="C4540" t="s">
        <v>250</v>
      </c>
      <c r="D4540" t="s">
        <v>3664</v>
      </c>
      <c r="E4540" s="17" t="str">
        <f>_xlfn.CONCAT(Table1[[#This Row],[County]], " County, ", Table1[[#This Row],[State]])</f>
        <v>Miller County, AR</v>
      </c>
      <c r="F4540" s="1">
        <v>191352</v>
      </c>
      <c r="G4540" s="3" t="s">
        <v>36</v>
      </c>
      <c r="H4540" t="s">
        <v>3717</v>
      </c>
      <c r="I4540" t="s">
        <v>3750</v>
      </c>
    </row>
    <row r="4541" spans="1:9" x14ac:dyDescent="0.25">
      <c r="A4541" s="7">
        <v>5091</v>
      </c>
      <c r="B4541">
        <v>2019</v>
      </c>
      <c r="C4541" t="s">
        <v>250</v>
      </c>
      <c r="D4541" t="s">
        <v>3664</v>
      </c>
      <c r="E4541" s="17" t="str">
        <f>_xlfn.CONCAT(Table1[[#This Row],[County]], " County, ", Table1[[#This Row],[State]])</f>
        <v>Miller County, AR</v>
      </c>
      <c r="F4541" s="1">
        <v>0</v>
      </c>
      <c r="G4541" s="3" t="s">
        <v>259</v>
      </c>
      <c r="H4541" t="s">
        <v>3705</v>
      </c>
      <c r="I4541" t="s">
        <v>3750</v>
      </c>
    </row>
    <row r="4542" spans="1:9" x14ac:dyDescent="0.25">
      <c r="A4542" s="7">
        <v>5099</v>
      </c>
      <c r="B4542">
        <v>2019</v>
      </c>
      <c r="C4542" t="s">
        <v>250</v>
      </c>
      <c r="D4542" t="s">
        <v>3665</v>
      </c>
      <c r="E4542" s="17" t="str">
        <f>_xlfn.CONCAT(Table1[[#This Row],[County]], " County, ", Table1[[#This Row],[State]])</f>
        <v>Nevada County, AR</v>
      </c>
      <c r="F4542" s="1">
        <v>132097</v>
      </c>
      <c r="G4542" s="3" t="s">
        <v>36</v>
      </c>
      <c r="H4542" t="s">
        <v>3717</v>
      </c>
      <c r="I4542" t="s">
        <v>3750</v>
      </c>
    </row>
    <row r="4543" spans="1:9" x14ac:dyDescent="0.25">
      <c r="A4543" s="7">
        <v>5099</v>
      </c>
      <c r="B4543">
        <v>2019</v>
      </c>
      <c r="C4543" t="s">
        <v>250</v>
      </c>
      <c r="D4543" t="s">
        <v>3665</v>
      </c>
      <c r="E4543" s="17" t="str">
        <f>_xlfn.CONCAT(Table1[[#This Row],[County]], " County, ", Table1[[#This Row],[State]])</f>
        <v>Nevada County, AR</v>
      </c>
      <c r="F4543" s="1">
        <v>0</v>
      </c>
      <c r="G4543" s="3" t="s">
        <v>259</v>
      </c>
      <c r="H4543" t="s">
        <v>3705</v>
      </c>
      <c r="I4543" t="s">
        <v>3750</v>
      </c>
    </row>
    <row r="4544" spans="1:9" x14ac:dyDescent="0.25">
      <c r="A4544" s="7">
        <v>5103</v>
      </c>
      <c r="B4544">
        <v>2019</v>
      </c>
      <c r="C4544" t="s">
        <v>250</v>
      </c>
      <c r="D4544" t="s">
        <v>2530</v>
      </c>
      <c r="E4544" s="17" t="str">
        <f>_xlfn.CONCAT(Table1[[#This Row],[County]], " County, ", Table1[[#This Row],[State]])</f>
        <v>Ouachita County, AR</v>
      </c>
      <c r="F4544" s="1">
        <v>369955</v>
      </c>
      <c r="G4544" s="3" t="s">
        <v>36</v>
      </c>
      <c r="H4544" t="s">
        <v>3717</v>
      </c>
      <c r="I4544" t="s">
        <v>3750</v>
      </c>
    </row>
    <row r="4545" spans="1:9" x14ac:dyDescent="0.25">
      <c r="A4545" s="7">
        <v>5103</v>
      </c>
      <c r="B4545">
        <v>2019</v>
      </c>
      <c r="C4545" t="s">
        <v>250</v>
      </c>
      <c r="D4545" t="s">
        <v>2530</v>
      </c>
      <c r="E4545" s="17" t="str">
        <f>_xlfn.CONCAT(Table1[[#This Row],[County]], " County, ", Table1[[#This Row],[State]])</f>
        <v>Ouachita County, AR</v>
      </c>
      <c r="F4545" s="1">
        <v>0</v>
      </c>
      <c r="G4545" s="3" t="s">
        <v>259</v>
      </c>
      <c r="H4545" t="s">
        <v>3705</v>
      </c>
      <c r="I4545" t="s">
        <v>3750</v>
      </c>
    </row>
    <row r="4546" spans="1:9" x14ac:dyDescent="0.25">
      <c r="A4546" s="7">
        <v>5115</v>
      </c>
      <c r="B4546">
        <v>2019</v>
      </c>
      <c r="C4546" t="s">
        <v>250</v>
      </c>
      <c r="D4546" t="s">
        <v>1945</v>
      </c>
      <c r="E4546" s="17" t="str">
        <f>_xlfn.CONCAT(Table1[[#This Row],[County]], " County, ", Table1[[#This Row],[State]])</f>
        <v>Pope County, AR</v>
      </c>
      <c r="F4546" s="1">
        <v>0</v>
      </c>
      <c r="G4546" s="3" t="s">
        <v>36</v>
      </c>
      <c r="H4546" t="s">
        <v>3717</v>
      </c>
      <c r="I4546" t="s">
        <v>3750</v>
      </c>
    </row>
    <row r="4547" spans="1:9" x14ac:dyDescent="0.25">
      <c r="A4547" s="7">
        <v>5115</v>
      </c>
      <c r="B4547">
        <v>2019</v>
      </c>
      <c r="C4547" t="s">
        <v>250</v>
      </c>
      <c r="D4547" t="s">
        <v>1945</v>
      </c>
      <c r="E4547" s="17" t="str">
        <f>_xlfn.CONCAT(Table1[[#This Row],[County]], " County, ", Table1[[#This Row],[State]])</f>
        <v>Pope County, AR</v>
      </c>
      <c r="F4547" s="1">
        <v>2953955</v>
      </c>
      <c r="G4547" s="3" t="s">
        <v>259</v>
      </c>
      <c r="H4547" t="s">
        <v>3705</v>
      </c>
      <c r="I4547" t="s">
        <v>3750</v>
      </c>
    </row>
    <row r="4548" spans="1:9" x14ac:dyDescent="0.25">
      <c r="A4548" s="7">
        <v>5127</v>
      </c>
      <c r="B4548">
        <v>2019</v>
      </c>
      <c r="C4548" t="s">
        <v>250</v>
      </c>
      <c r="D4548" t="s">
        <v>1885</v>
      </c>
      <c r="E4548" s="17" t="str">
        <f>_xlfn.CONCAT(Table1[[#This Row],[County]], " County, ", Table1[[#This Row],[State]])</f>
        <v>Scott County, AR</v>
      </c>
      <c r="F4548" s="1">
        <v>0</v>
      </c>
      <c r="G4548" s="3" t="s">
        <v>36</v>
      </c>
      <c r="H4548" t="s">
        <v>3717</v>
      </c>
      <c r="I4548" t="s">
        <v>3750</v>
      </c>
    </row>
    <row r="4549" spans="1:9" x14ac:dyDescent="0.25">
      <c r="A4549" s="7">
        <v>5127</v>
      </c>
      <c r="B4549">
        <v>2019</v>
      </c>
      <c r="C4549" t="s">
        <v>250</v>
      </c>
      <c r="D4549" t="s">
        <v>1885</v>
      </c>
      <c r="E4549" s="17" t="str">
        <f>_xlfn.CONCAT(Table1[[#This Row],[County]], " County, ", Table1[[#This Row],[State]])</f>
        <v>Scott County, AR</v>
      </c>
      <c r="F4549" s="1">
        <v>1621277</v>
      </c>
      <c r="G4549" s="3" t="s">
        <v>259</v>
      </c>
      <c r="H4549" t="s">
        <v>3705</v>
      </c>
      <c r="I4549" t="s">
        <v>3750</v>
      </c>
    </row>
    <row r="4550" spans="1:9" x14ac:dyDescent="0.25">
      <c r="A4550" s="7">
        <v>5131</v>
      </c>
      <c r="B4550">
        <v>2019</v>
      </c>
      <c r="C4550" t="s">
        <v>250</v>
      </c>
      <c r="D4550" t="s">
        <v>3666</v>
      </c>
      <c r="E4550" s="17" t="str">
        <f>_xlfn.CONCAT(Table1[[#This Row],[County]], " County, ", Table1[[#This Row],[State]])</f>
        <v>Sebastian County, AR</v>
      </c>
      <c r="F4550" s="1">
        <v>0</v>
      </c>
      <c r="G4550" s="3" t="s">
        <v>36</v>
      </c>
      <c r="H4550" t="s">
        <v>3717</v>
      </c>
      <c r="I4550" t="s">
        <v>3750</v>
      </c>
    </row>
    <row r="4551" spans="1:9" x14ac:dyDescent="0.25">
      <c r="A4551" s="7">
        <v>5131</v>
      </c>
      <c r="B4551">
        <v>2019</v>
      </c>
      <c r="C4551" t="s">
        <v>250</v>
      </c>
      <c r="D4551" t="s">
        <v>3666</v>
      </c>
      <c r="E4551" s="17" t="str">
        <f>_xlfn.CONCAT(Table1[[#This Row],[County]], " County, ", Table1[[#This Row],[State]])</f>
        <v>Sebastian County, AR</v>
      </c>
      <c r="F4551" s="1">
        <v>16753644</v>
      </c>
      <c r="G4551" s="3" t="s">
        <v>259</v>
      </c>
      <c r="H4551" t="s">
        <v>3705</v>
      </c>
      <c r="I4551" t="s">
        <v>3750</v>
      </c>
    </row>
    <row r="4552" spans="1:9" x14ac:dyDescent="0.25">
      <c r="A4552" s="7">
        <v>5139</v>
      </c>
      <c r="B4552">
        <v>2019</v>
      </c>
      <c r="C4552" t="s">
        <v>250</v>
      </c>
      <c r="D4552" t="s">
        <v>183</v>
      </c>
      <c r="E4552" s="17" t="str">
        <f>_xlfn.CONCAT(Table1[[#This Row],[County]], " County, ", Table1[[#This Row],[State]])</f>
        <v>Union County, AR</v>
      </c>
      <c r="F4552" s="1">
        <v>706603</v>
      </c>
      <c r="G4552" s="3" t="s">
        <v>36</v>
      </c>
      <c r="H4552" t="s">
        <v>3717</v>
      </c>
      <c r="I4552" t="s">
        <v>3750</v>
      </c>
    </row>
    <row r="4553" spans="1:9" x14ac:dyDescent="0.25">
      <c r="A4553" s="7">
        <v>5139</v>
      </c>
      <c r="B4553">
        <v>2019</v>
      </c>
      <c r="C4553" t="s">
        <v>250</v>
      </c>
      <c r="D4553" t="s">
        <v>183</v>
      </c>
      <c r="E4553" s="17" t="str">
        <f>_xlfn.CONCAT(Table1[[#This Row],[County]], " County, ", Table1[[#This Row],[State]])</f>
        <v>Union County, AR</v>
      </c>
      <c r="F4553" s="1">
        <v>0</v>
      </c>
      <c r="G4553" s="3" t="s">
        <v>259</v>
      </c>
      <c r="H4553" t="s">
        <v>3705</v>
      </c>
      <c r="I4553" t="s">
        <v>3750</v>
      </c>
    </row>
    <row r="4554" spans="1:9" x14ac:dyDescent="0.25">
      <c r="A4554" s="7">
        <v>5141</v>
      </c>
      <c r="B4554">
        <v>2019</v>
      </c>
      <c r="C4554" t="s">
        <v>250</v>
      </c>
      <c r="D4554" t="s">
        <v>1102</v>
      </c>
      <c r="E4554" s="17" t="str">
        <f>_xlfn.CONCAT(Table1[[#This Row],[County]], " County, ", Table1[[#This Row],[State]])</f>
        <v>Van Buren County, AR</v>
      </c>
      <c r="F4554" s="1">
        <v>0</v>
      </c>
      <c r="G4554" s="3" t="s">
        <v>36</v>
      </c>
      <c r="H4554" t="s">
        <v>3717</v>
      </c>
      <c r="I4554" t="s">
        <v>3750</v>
      </c>
    </row>
    <row r="4555" spans="1:9" x14ac:dyDescent="0.25">
      <c r="A4555" s="7">
        <v>5141</v>
      </c>
      <c r="B4555">
        <v>2019</v>
      </c>
      <c r="C4555" t="s">
        <v>250</v>
      </c>
      <c r="D4555" t="s">
        <v>1102</v>
      </c>
      <c r="E4555" s="17" t="str">
        <f>_xlfn.CONCAT(Table1[[#This Row],[County]], " County, ", Table1[[#This Row],[State]])</f>
        <v>Van Buren County, AR</v>
      </c>
      <c r="F4555" s="1">
        <v>118937040</v>
      </c>
      <c r="G4555" s="3" t="s">
        <v>259</v>
      </c>
      <c r="H4555" t="s">
        <v>3705</v>
      </c>
      <c r="I4555" t="s">
        <v>3750</v>
      </c>
    </row>
    <row r="4556" spans="1:9" x14ac:dyDescent="0.25">
      <c r="A4556" s="7">
        <v>5145</v>
      </c>
      <c r="B4556">
        <v>2019</v>
      </c>
      <c r="C4556" t="s">
        <v>250</v>
      </c>
      <c r="D4556" t="s">
        <v>989</v>
      </c>
      <c r="E4556" s="17" t="str">
        <f>_xlfn.CONCAT(Table1[[#This Row],[County]], " County, ", Table1[[#This Row],[State]])</f>
        <v>White County, AR</v>
      </c>
      <c r="F4556" s="1">
        <v>0</v>
      </c>
      <c r="G4556" s="3" t="s">
        <v>36</v>
      </c>
      <c r="H4556" t="s">
        <v>3717</v>
      </c>
      <c r="I4556" t="s">
        <v>3750</v>
      </c>
    </row>
    <row r="4557" spans="1:9" x14ac:dyDescent="0.25">
      <c r="A4557" s="7">
        <v>5145</v>
      </c>
      <c r="B4557">
        <v>2019</v>
      </c>
      <c r="C4557" t="s">
        <v>250</v>
      </c>
      <c r="D4557" t="s">
        <v>989</v>
      </c>
      <c r="E4557" s="17" t="str">
        <f>_xlfn.CONCAT(Table1[[#This Row],[County]], " County, ", Table1[[#This Row],[State]])</f>
        <v>White County, AR</v>
      </c>
      <c r="F4557" s="1">
        <v>101434682</v>
      </c>
      <c r="G4557" s="3" t="s">
        <v>259</v>
      </c>
      <c r="H4557" t="s">
        <v>3705</v>
      </c>
      <c r="I4557" t="s">
        <v>3750</v>
      </c>
    </row>
    <row r="4558" spans="1:9" x14ac:dyDescent="0.25">
      <c r="A4558" s="7">
        <v>5149</v>
      </c>
      <c r="B4558">
        <v>2019</v>
      </c>
      <c r="C4558" t="s">
        <v>250</v>
      </c>
      <c r="D4558" t="s">
        <v>3667</v>
      </c>
      <c r="E4558" s="17" t="str">
        <f>_xlfn.CONCAT(Table1[[#This Row],[County]], " County, ", Table1[[#This Row],[State]])</f>
        <v>Yell County, AR</v>
      </c>
      <c r="F4558" s="1">
        <v>0</v>
      </c>
      <c r="G4558" s="3" t="s">
        <v>36</v>
      </c>
      <c r="H4558" t="s">
        <v>3717</v>
      </c>
      <c r="I4558" t="s">
        <v>3750</v>
      </c>
    </row>
    <row r="4559" spans="1:9" x14ac:dyDescent="0.25">
      <c r="A4559" s="7">
        <v>5149</v>
      </c>
      <c r="B4559">
        <v>2019</v>
      </c>
      <c r="C4559" t="s">
        <v>250</v>
      </c>
      <c r="D4559" t="s">
        <v>3667</v>
      </c>
      <c r="E4559" s="17" t="str">
        <f>_xlfn.CONCAT(Table1[[#This Row],[County]], " County, ", Table1[[#This Row],[State]])</f>
        <v>Yell County, AR</v>
      </c>
      <c r="F4559" s="1">
        <v>2687659</v>
      </c>
      <c r="G4559" s="3" t="s">
        <v>259</v>
      </c>
      <c r="H4559" t="s">
        <v>3705</v>
      </c>
      <c r="I4559" t="s">
        <v>3750</v>
      </c>
    </row>
    <row r="4560" spans="1:9" x14ac:dyDescent="0.25">
      <c r="A4560" s="7">
        <v>21195</v>
      </c>
      <c r="B4560">
        <v>2019</v>
      </c>
      <c r="C4560" t="s">
        <v>555</v>
      </c>
      <c r="D4560" t="s">
        <v>954</v>
      </c>
      <c r="E4560" s="17" t="str">
        <f>_xlfn.CONCAT(Table1[[#This Row],[County]], " County, ", Table1[[#This Row],[State]])</f>
        <v>Pike County, KY</v>
      </c>
      <c r="F4560" s="1">
        <v>19686037</v>
      </c>
      <c r="G4560" s="3" t="s">
        <v>259</v>
      </c>
      <c r="H4560" t="s">
        <v>3705</v>
      </c>
      <c r="I4560" t="s">
        <v>3751</v>
      </c>
    </row>
    <row r="4561" spans="1:9" x14ac:dyDescent="0.25">
      <c r="A4561" s="7">
        <v>21119</v>
      </c>
      <c r="B4561">
        <v>2019</v>
      </c>
      <c r="C4561" t="s">
        <v>555</v>
      </c>
      <c r="D4561" t="s">
        <v>2988</v>
      </c>
      <c r="E4561" s="17" t="str">
        <f>_xlfn.CONCAT(Table1[[#This Row],[County]], " County, ", Table1[[#This Row],[State]])</f>
        <v>Knott County, KY</v>
      </c>
      <c r="F4561" s="1">
        <v>6697427</v>
      </c>
      <c r="G4561" s="3" t="s">
        <v>259</v>
      </c>
      <c r="H4561" t="s">
        <v>3705</v>
      </c>
      <c r="I4561" t="s">
        <v>3751</v>
      </c>
    </row>
    <row r="4562" spans="1:9" x14ac:dyDescent="0.25">
      <c r="A4562" s="7">
        <v>21133</v>
      </c>
      <c r="B4562">
        <v>2019</v>
      </c>
      <c r="C4562" t="s">
        <v>555</v>
      </c>
      <c r="D4562" t="s">
        <v>3552</v>
      </c>
      <c r="E4562" s="17" t="str">
        <f>_xlfn.CONCAT(Table1[[#This Row],[County]], " County, ", Table1[[#This Row],[State]])</f>
        <v>Letcher County, KY</v>
      </c>
      <c r="F4562" s="1">
        <v>5725122</v>
      </c>
      <c r="G4562" s="3" t="s">
        <v>259</v>
      </c>
      <c r="H4562" t="s">
        <v>3705</v>
      </c>
      <c r="I4562" t="s">
        <v>3751</v>
      </c>
    </row>
    <row r="4563" spans="1:9" x14ac:dyDescent="0.25">
      <c r="A4563" s="7">
        <v>21071</v>
      </c>
      <c r="B4563">
        <v>2019</v>
      </c>
      <c r="C4563" t="s">
        <v>555</v>
      </c>
      <c r="D4563" t="s">
        <v>303</v>
      </c>
      <c r="E4563" s="17" t="str">
        <f>_xlfn.CONCAT(Table1[[#This Row],[County]], " County, ", Table1[[#This Row],[State]])</f>
        <v>Floyd County, KY</v>
      </c>
      <c r="F4563" s="1">
        <v>5569660</v>
      </c>
      <c r="G4563" s="3" t="s">
        <v>259</v>
      </c>
      <c r="H4563" t="s">
        <v>3705</v>
      </c>
      <c r="I4563" t="s">
        <v>3751</v>
      </c>
    </row>
    <row r="4564" spans="1:9" x14ac:dyDescent="0.25">
      <c r="A4564" s="7">
        <v>21193</v>
      </c>
      <c r="B4564">
        <v>2019</v>
      </c>
      <c r="C4564" t="s">
        <v>555</v>
      </c>
      <c r="D4564" t="s">
        <v>1689</v>
      </c>
      <c r="E4564" s="17" t="str">
        <f>_xlfn.CONCAT(Table1[[#This Row],[County]], " County, ", Table1[[#This Row],[State]])</f>
        <v>Perry County, KY</v>
      </c>
      <c r="F4564" s="1">
        <v>3675765</v>
      </c>
      <c r="G4564" s="3" t="s">
        <v>259</v>
      </c>
      <c r="H4564" t="s">
        <v>3705</v>
      </c>
      <c r="I4564" t="s">
        <v>3751</v>
      </c>
    </row>
    <row r="4565" spans="1:9" x14ac:dyDescent="0.25">
      <c r="A4565" s="7">
        <v>21159</v>
      </c>
      <c r="B4565">
        <v>2019</v>
      </c>
      <c r="C4565" t="s">
        <v>555</v>
      </c>
      <c r="D4565" t="s">
        <v>248</v>
      </c>
      <c r="E4565" s="17" t="str">
        <f>_xlfn.CONCAT(Table1[[#This Row],[County]], " County, ", Table1[[#This Row],[State]])</f>
        <v>Martin County, KY</v>
      </c>
      <c r="F4565" s="1">
        <v>3536697</v>
      </c>
      <c r="G4565" s="3" t="s">
        <v>259</v>
      </c>
      <c r="H4565" t="s">
        <v>3705</v>
      </c>
      <c r="I4565" t="s">
        <v>3751</v>
      </c>
    </row>
    <row r="4566" spans="1:9" x14ac:dyDescent="0.25">
      <c r="A4566" s="7">
        <v>21121</v>
      </c>
      <c r="B4566">
        <v>2019</v>
      </c>
      <c r="C4566" t="s">
        <v>555</v>
      </c>
      <c r="D4566" t="s">
        <v>1275</v>
      </c>
      <c r="E4566" s="17" t="str">
        <f>_xlfn.CONCAT(Table1[[#This Row],[County]], " County, ", Table1[[#This Row],[State]])</f>
        <v>Knox County, KY</v>
      </c>
      <c r="F4566" s="1">
        <v>1399028</v>
      </c>
      <c r="G4566" s="3" t="s">
        <v>259</v>
      </c>
      <c r="H4566" t="s">
        <v>3705</v>
      </c>
      <c r="I4566" t="s">
        <v>3751</v>
      </c>
    </row>
    <row r="4567" spans="1:9" x14ac:dyDescent="0.25">
      <c r="A4567" s="7">
        <v>21127</v>
      </c>
      <c r="B4567">
        <v>2019</v>
      </c>
      <c r="C4567" t="s">
        <v>555</v>
      </c>
      <c r="D4567" t="s">
        <v>854</v>
      </c>
      <c r="E4567" s="17" t="str">
        <f>_xlfn.CONCAT(Table1[[#This Row],[County]], " County, ", Table1[[#This Row],[State]])</f>
        <v>Lawrence County, KY</v>
      </c>
      <c r="F4567" s="1">
        <v>1368308</v>
      </c>
      <c r="G4567" s="3" t="s">
        <v>259</v>
      </c>
      <c r="H4567" t="s">
        <v>3705</v>
      </c>
      <c r="I4567" t="s">
        <v>3751</v>
      </c>
    </row>
    <row r="4568" spans="1:9" x14ac:dyDescent="0.25">
      <c r="A4568" s="7">
        <v>21095</v>
      </c>
      <c r="B4568">
        <v>2019</v>
      </c>
      <c r="C4568" t="s">
        <v>555</v>
      </c>
      <c r="D4568" t="s">
        <v>2224</v>
      </c>
      <c r="E4568" s="17" t="str">
        <f>_xlfn.CONCAT(Table1[[#This Row],[County]], " County, ", Table1[[#This Row],[State]])</f>
        <v>Harlan County, KY</v>
      </c>
      <c r="F4568" s="1">
        <v>1297269</v>
      </c>
      <c r="G4568" s="3" t="s">
        <v>259</v>
      </c>
      <c r="H4568" t="s">
        <v>3705</v>
      </c>
      <c r="I4568" t="s">
        <v>3751</v>
      </c>
    </row>
    <row r="4569" spans="1:9" x14ac:dyDescent="0.25">
      <c r="A4569" s="7">
        <v>21051</v>
      </c>
      <c r="B4569">
        <v>2019</v>
      </c>
      <c r="C4569" t="s">
        <v>555</v>
      </c>
      <c r="D4569" t="s">
        <v>1286</v>
      </c>
      <c r="E4569" s="17" t="str">
        <f>_xlfn.CONCAT(Table1[[#This Row],[County]], " County, ", Table1[[#This Row],[State]])</f>
        <v>Clay County, KY</v>
      </c>
      <c r="F4569" s="1">
        <v>1100948</v>
      </c>
      <c r="G4569" s="3" t="s">
        <v>259</v>
      </c>
      <c r="H4569" t="s">
        <v>3705</v>
      </c>
      <c r="I4569" t="s">
        <v>3751</v>
      </c>
    </row>
    <row r="4570" spans="1:9" x14ac:dyDescent="0.25">
      <c r="A4570" s="7">
        <v>21131</v>
      </c>
      <c r="B4570">
        <v>2019</v>
      </c>
      <c r="C4570" t="s">
        <v>555</v>
      </c>
      <c r="D4570" t="s">
        <v>2681</v>
      </c>
      <c r="E4570" s="17" t="str">
        <f>_xlfn.CONCAT(Table1[[#This Row],[County]], " County, ", Table1[[#This Row],[State]])</f>
        <v>Leslie County, KY</v>
      </c>
      <c r="F4570" s="1">
        <v>1086451</v>
      </c>
      <c r="G4570" s="3" t="s">
        <v>259</v>
      </c>
      <c r="H4570" t="s">
        <v>3705</v>
      </c>
      <c r="I4570" t="s">
        <v>3751</v>
      </c>
    </row>
    <row r="4571" spans="1:9" x14ac:dyDescent="0.25">
      <c r="A4571" s="7">
        <v>21235</v>
      </c>
      <c r="B4571">
        <v>2019</v>
      </c>
      <c r="C4571" t="s">
        <v>555</v>
      </c>
      <c r="D4571" t="s">
        <v>2999</v>
      </c>
      <c r="E4571" s="17" t="str">
        <f>_xlfn.CONCAT(Table1[[#This Row],[County]], " County, ", Table1[[#This Row],[State]])</f>
        <v>Whitley County, KY</v>
      </c>
      <c r="F4571" s="1">
        <v>1000839</v>
      </c>
      <c r="G4571" s="3" t="s">
        <v>259</v>
      </c>
      <c r="H4571" t="s">
        <v>3705</v>
      </c>
      <c r="I4571" t="s">
        <v>3751</v>
      </c>
    </row>
    <row r="4572" spans="1:9" x14ac:dyDescent="0.25">
      <c r="A4572" s="7">
        <v>21013</v>
      </c>
      <c r="B4572">
        <v>2019</v>
      </c>
      <c r="C4572" t="s">
        <v>555</v>
      </c>
      <c r="D4572" t="s">
        <v>761</v>
      </c>
      <c r="E4572" s="17" t="str">
        <f>_xlfn.CONCAT(Table1[[#This Row],[County]], " County, ", Table1[[#This Row],[State]])</f>
        <v>Bell County, KY</v>
      </c>
      <c r="F4572" s="1">
        <v>873807</v>
      </c>
      <c r="G4572" s="3" t="s">
        <v>259</v>
      </c>
      <c r="H4572" t="s">
        <v>3705</v>
      </c>
      <c r="I4572" t="s">
        <v>3751</v>
      </c>
    </row>
    <row r="4573" spans="1:9" x14ac:dyDescent="0.25">
      <c r="A4573" s="7">
        <v>21115</v>
      </c>
      <c r="B4573">
        <v>2019</v>
      </c>
      <c r="C4573" t="s">
        <v>555</v>
      </c>
      <c r="D4573" t="s">
        <v>682</v>
      </c>
      <c r="E4573" s="17" t="str">
        <f>_xlfn.CONCAT(Table1[[#This Row],[County]], " County, ", Table1[[#This Row],[State]])</f>
        <v>Johnson County, KY</v>
      </c>
      <c r="F4573" s="1">
        <v>769838</v>
      </c>
      <c r="G4573" s="3" t="s">
        <v>259</v>
      </c>
      <c r="H4573" t="s">
        <v>3705</v>
      </c>
      <c r="I4573" t="s">
        <v>3751</v>
      </c>
    </row>
    <row r="4574" spans="1:9" x14ac:dyDescent="0.25">
      <c r="A4574" s="7">
        <v>21153</v>
      </c>
      <c r="B4574">
        <v>2019</v>
      </c>
      <c r="C4574" t="s">
        <v>555</v>
      </c>
      <c r="D4574" t="s">
        <v>3154</v>
      </c>
      <c r="E4574" s="17" t="str">
        <f>_xlfn.CONCAT(Table1[[#This Row],[County]], " County, ", Table1[[#This Row],[State]])</f>
        <v>Magoffin County, KY</v>
      </c>
      <c r="F4574" s="1">
        <v>562454</v>
      </c>
      <c r="G4574" s="3" t="s">
        <v>259</v>
      </c>
      <c r="H4574" t="s">
        <v>3705</v>
      </c>
      <c r="I4574" t="s">
        <v>3751</v>
      </c>
    </row>
    <row r="4575" spans="1:9" x14ac:dyDescent="0.25">
      <c r="A4575" s="7">
        <v>21163</v>
      </c>
      <c r="B4575">
        <v>2019</v>
      </c>
      <c r="C4575" t="s">
        <v>555</v>
      </c>
      <c r="D4575" t="s">
        <v>2805</v>
      </c>
      <c r="E4575" s="17" t="str">
        <f>_xlfn.CONCAT(Table1[[#This Row],[County]], " County, ", Table1[[#This Row],[State]])</f>
        <v>Meade County, KY</v>
      </c>
      <c r="F4575" s="1">
        <v>340937</v>
      </c>
      <c r="G4575" s="3" t="s">
        <v>259</v>
      </c>
      <c r="H4575" t="s">
        <v>3705</v>
      </c>
      <c r="I4575" t="s">
        <v>3751</v>
      </c>
    </row>
    <row r="4576" spans="1:9" x14ac:dyDescent="0.25">
      <c r="A4576" s="7">
        <v>21025</v>
      </c>
      <c r="B4576">
        <v>2019</v>
      </c>
      <c r="C4576" t="s">
        <v>555</v>
      </c>
      <c r="D4576" t="s">
        <v>3559</v>
      </c>
      <c r="E4576" s="17" t="str">
        <f>_xlfn.CONCAT(Table1[[#This Row],[County]], " County, ", Table1[[#This Row],[State]])</f>
        <v>Breathitt County, KY</v>
      </c>
      <c r="F4576" s="1">
        <v>219930</v>
      </c>
      <c r="G4576" s="3" t="s">
        <v>259</v>
      </c>
      <c r="H4576" t="s">
        <v>3705</v>
      </c>
      <c r="I4576" t="s">
        <v>3751</v>
      </c>
    </row>
    <row r="4577" spans="1:9" x14ac:dyDescent="0.25">
      <c r="A4577" s="7">
        <v>21047</v>
      </c>
      <c r="B4577">
        <v>2019</v>
      </c>
      <c r="C4577" t="s">
        <v>555</v>
      </c>
      <c r="D4577" t="s">
        <v>1722</v>
      </c>
      <c r="E4577" s="17" t="str">
        <f>_xlfn.CONCAT(Table1[[#This Row],[County]], " County, ", Table1[[#This Row],[State]])</f>
        <v>Christian County, KY</v>
      </c>
      <c r="F4577" s="1">
        <v>164892</v>
      </c>
      <c r="G4577" s="3" t="s">
        <v>259</v>
      </c>
      <c r="H4577" t="s">
        <v>3705</v>
      </c>
      <c r="I4577" t="s">
        <v>3751</v>
      </c>
    </row>
    <row r="4578" spans="1:9" x14ac:dyDescent="0.25">
      <c r="A4578" s="7">
        <v>21019</v>
      </c>
      <c r="B4578">
        <v>2019</v>
      </c>
      <c r="C4578" t="s">
        <v>555</v>
      </c>
      <c r="D4578" t="s">
        <v>1402</v>
      </c>
      <c r="E4578" s="17" t="str">
        <f>_xlfn.CONCAT(Table1[[#This Row],[County]], " County, ", Table1[[#This Row],[State]])</f>
        <v>Boyd County, KY</v>
      </c>
      <c r="F4578" s="1">
        <v>132590</v>
      </c>
      <c r="G4578" s="3" t="s">
        <v>259</v>
      </c>
      <c r="H4578" t="s">
        <v>3705</v>
      </c>
      <c r="I4578" t="s">
        <v>3751</v>
      </c>
    </row>
    <row r="4579" spans="1:9" x14ac:dyDescent="0.25">
      <c r="A4579" s="7">
        <v>21089</v>
      </c>
      <c r="B4579">
        <v>2019</v>
      </c>
      <c r="C4579" t="s">
        <v>555</v>
      </c>
      <c r="D4579" t="s">
        <v>3677</v>
      </c>
      <c r="E4579" s="17" t="str">
        <f>_xlfn.CONCAT(Table1[[#This Row],[County]], " County, ", Table1[[#This Row],[State]])</f>
        <v>Greenup County, KY</v>
      </c>
      <c r="F4579" s="1">
        <v>109178</v>
      </c>
      <c r="G4579" s="3" t="s">
        <v>259</v>
      </c>
      <c r="H4579" t="s">
        <v>3705</v>
      </c>
      <c r="I4579" t="s">
        <v>3751</v>
      </c>
    </row>
    <row r="4580" spans="1:9" x14ac:dyDescent="0.25">
      <c r="A4580" s="7">
        <v>21107</v>
      </c>
      <c r="B4580">
        <v>2019</v>
      </c>
      <c r="C4580" t="s">
        <v>555</v>
      </c>
      <c r="D4580" t="s">
        <v>1698</v>
      </c>
      <c r="E4580" s="17" t="str">
        <f>_xlfn.CONCAT(Table1[[#This Row],[County]], " County, ", Table1[[#This Row],[State]])</f>
        <v>Hopkins County, KY</v>
      </c>
      <c r="F4580" s="1">
        <v>89602</v>
      </c>
      <c r="G4580" s="3" t="s">
        <v>259</v>
      </c>
      <c r="H4580" t="s">
        <v>3705</v>
      </c>
      <c r="I4580" t="s">
        <v>3751</v>
      </c>
    </row>
    <row r="4581" spans="1:9" x14ac:dyDescent="0.25">
      <c r="A4581" s="7">
        <v>21085</v>
      </c>
      <c r="B4581">
        <v>2019</v>
      </c>
      <c r="C4581" t="s">
        <v>555</v>
      </c>
      <c r="D4581" t="s">
        <v>1393</v>
      </c>
      <c r="E4581" s="17" t="str">
        <f>_xlfn.CONCAT(Table1[[#This Row],[County]], " County, ", Table1[[#This Row],[State]])</f>
        <v>Grayson County, KY</v>
      </c>
      <c r="F4581" s="1">
        <v>88282</v>
      </c>
      <c r="G4581" s="3" t="s">
        <v>259</v>
      </c>
      <c r="H4581" t="s">
        <v>3705</v>
      </c>
      <c r="I4581" t="s">
        <v>3751</v>
      </c>
    </row>
    <row r="4582" spans="1:9" x14ac:dyDescent="0.25">
      <c r="A4582" s="7">
        <v>21175</v>
      </c>
      <c r="B4582">
        <v>2019</v>
      </c>
      <c r="C4582" t="s">
        <v>555</v>
      </c>
      <c r="D4582" t="s">
        <v>297</v>
      </c>
      <c r="E4582" s="17" t="str">
        <f>_xlfn.CONCAT(Table1[[#This Row],[County]], " County, ", Table1[[#This Row],[State]])</f>
        <v>Morgan County, KY</v>
      </c>
      <c r="F4582" s="1">
        <v>72909</v>
      </c>
      <c r="G4582" s="3" t="s">
        <v>259</v>
      </c>
      <c r="H4582" t="s">
        <v>3705</v>
      </c>
      <c r="I4582" t="s">
        <v>3751</v>
      </c>
    </row>
    <row r="4583" spans="1:9" x14ac:dyDescent="0.25">
      <c r="A4583" s="7">
        <v>21227</v>
      </c>
      <c r="B4583">
        <v>2019</v>
      </c>
      <c r="C4583" t="s">
        <v>555</v>
      </c>
      <c r="D4583" t="s">
        <v>849</v>
      </c>
      <c r="E4583" s="17" t="str">
        <f>_xlfn.CONCAT(Table1[[#This Row],[County]], " County, ", Table1[[#This Row],[State]])</f>
        <v>Warren County, KY</v>
      </c>
      <c r="F4583" s="1">
        <v>54848</v>
      </c>
      <c r="G4583" s="3" t="s">
        <v>259</v>
      </c>
      <c r="H4583" t="s">
        <v>3705</v>
      </c>
      <c r="I4583" t="s">
        <v>3751</v>
      </c>
    </row>
    <row r="4584" spans="1:9" x14ac:dyDescent="0.25">
      <c r="A4584" s="7">
        <v>21061</v>
      </c>
      <c r="B4584">
        <v>2019</v>
      </c>
      <c r="C4584" t="s">
        <v>555</v>
      </c>
      <c r="D4584" t="s">
        <v>3673</v>
      </c>
      <c r="E4584" s="17" t="str">
        <f>_xlfn.CONCAT(Table1[[#This Row],[County]], " County, ", Table1[[#This Row],[State]])</f>
        <v>Edmonson County, KY</v>
      </c>
      <c r="F4584" s="1">
        <v>44812</v>
      </c>
      <c r="G4584" s="3" t="s">
        <v>259</v>
      </c>
      <c r="H4584" t="s">
        <v>3705</v>
      </c>
      <c r="I4584" t="s">
        <v>3751</v>
      </c>
    </row>
    <row r="4585" spans="1:9" x14ac:dyDescent="0.25">
      <c r="A4585" s="7">
        <v>21031</v>
      </c>
      <c r="B4585">
        <v>2019</v>
      </c>
      <c r="C4585" t="s">
        <v>555</v>
      </c>
      <c r="D4585" t="s">
        <v>404</v>
      </c>
      <c r="E4585" s="17" t="str">
        <f>_xlfn.CONCAT(Table1[[#This Row],[County]], " County, ", Table1[[#This Row],[State]])</f>
        <v>Butler County, KY</v>
      </c>
      <c r="F4585" s="1">
        <v>40812</v>
      </c>
      <c r="G4585" s="3" t="s">
        <v>259</v>
      </c>
      <c r="H4585" t="s">
        <v>3705</v>
      </c>
      <c r="I4585" t="s">
        <v>3751</v>
      </c>
    </row>
    <row r="4586" spans="1:9" x14ac:dyDescent="0.25">
      <c r="A4586" s="7">
        <v>21027</v>
      </c>
      <c r="B4586">
        <v>2019</v>
      </c>
      <c r="C4586" t="s">
        <v>555</v>
      </c>
      <c r="D4586" t="s">
        <v>3671</v>
      </c>
      <c r="E4586" s="17" t="str">
        <f>_xlfn.CONCAT(Table1[[#This Row],[County]], " County, ", Table1[[#This Row],[State]])</f>
        <v>Breckinridge County, KY</v>
      </c>
      <c r="F4586" s="1">
        <v>40678</v>
      </c>
      <c r="G4586" s="3" t="s">
        <v>259</v>
      </c>
      <c r="H4586" t="s">
        <v>3705</v>
      </c>
      <c r="I4586" t="s">
        <v>3751</v>
      </c>
    </row>
    <row r="4587" spans="1:9" x14ac:dyDescent="0.25">
      <c r="A4587" s="7">
        <v>21189</v>
      </c>
      <c r="B4587">
        <v>2019</v>
      </c>
      <c r="C4587" t="s">
        <v>555</v>
      </c>
      <c r="D4587" t="s">
        <v>3681</v>
      </c>
      <c r="E4587" s="17" t="str">
        <f>_xlfn.CONCAT(Table1[[#This Row],[County]], " County, ", Table1[[#This Row],[State]])</f>
        <v>Owsley County, KY</v>
      </c>
      <c r="F4587" s="1">
        <v>29855</v>
      </c>
      <c r="G4587" s="3" t="s">
        <v>259</v>
      </c>
      <c r="H4587" t="s">
        <v>3705</v>
      </c>
      <c r="I4587" t="s">
        <v>3751</v>
      </c>
    </row>
    <row r="4588" spans="1:9" x14ac:dyDescent="0.25">
      <c r="A4588" s="7">
        <v>21125</v>
      </c>
      <c r="B4588">
        <v>2019</v>
      </c>
      <c r="C4588" t="s">
        <v>555</v>
      </c>
      <c r="D4588" t="s">
        <v>3678</v>
      </c>
      <c r="E4588" s="17" t="str">
        <f>_xlfn.CONCAT(Table1[[#This Row],[County]], " County, ", Table1[[#This Row],[State]])</f>
        <v>Laurel County, KY</v>
      </c>
      <c r="F4588" s="1">
        <v>17142</v>
      </c>
      <c r="G4588" s="3" t="s">
        <v>259</v>
      </c>
      <c r="H4588" t="s">
        <v>3705</v>
      </c>
      <c r="I4588" t="s">
        <v>3751</v>
      </c>
    </row>
    <row r="4589" spans="1:9" x14ac:dyDescent="0.25">
      <c r="A4589" s="7">
        <v>21093</v>
      </c>
      <c r="B4589">
        <v>2019</v>
      </c>
      <c r="C4589" t="s">
        <v>555</v>
      </c>
      <c r="D4589" t="s">
        <v>1818</v>
      </c>
      <c r="E4589" s="17" t="str">
        <f>_xlfn.CONCAT(Table1[[#This Row],[County]], " County, ", Table1[[#This Row],[State]])</f>
        <v>Hardin County, KY</v>
      </c>
      <c r="F4589" s="1">
        <v>16898</v>
      </c>
      <c r="G4589" s="3" t="s">
        <v>259</v>
      </c>
      <c r="H4589" t="s">
        <v>3705</v>
      </c>
      <c r="I4589" t="s">
        <v>3751</v>
      </c>
    </row>
    <row r="4590" spans="1:9" x14ac:dyDescent="0.25">
      <c r="A4590" s="7">
        <v>21147</v>
      </c>
      <c r="B4590">
        <v>2019</v>
      </c>
      <c r="C4590" t="s">
        <v>555</v>
      </c>
      <c r="D4590" t="s">
        <v>3679</v>
      </c>
      <c r="E4590" s="17" t="str">
        <f>_xlfn.CONCAT(Table1[[#This Row],[County]], " County, ", Table1[[#This Row],[State]])</f>
        <v>McCreary County, KY</v>
      </c>
      <c r="F4590" s="1">
        <v>10543</v>
      </c>
      <c r="G4590" s="3" t="s">
        <v>259</v>
      </c>
      <c r="H4590" t="s">
        <v>3705</v>
      </c>
      <c r="I4590" t="s">
        <v>3751</v>
      </c>
    </row>
    <row r="4591" spans="1:9" x14ac:dyDescent="0.25">
      <c r="A4591" s="7">
        <v>21237</v>
      </c>
      <c r="B4591">
        <v>2019</v>
      </c>
      <c r="C4591" t="s">
        <v>555</v>
      </c>
      <c r="D4591" t="s">
        <v>3685</v>
      </c>
      <c r="E4591" s="17" t="str">
        <f>_xlfn.CONCAT(Table1[[#This Row],[County]], " County, ", Table1[[#This Row],[State]])</f>
        <v>Wolfe County, KY</v>
      </c>
      <c r="F4591" s="1">
        <v>7531</v>
      </c>
      <c r="G4591" s="3" t="s">
        <v>259</v>
      </c>
      <c r="H4591" t="s">
        <v>3705</v>
      </c>
      <c r="I4591" t="s">
        <v>3751</v>
      </c>
    </row>
    <row r="4592" spans="1:9" x14ac:dyDescent="0.25">
      <c r="A4592" s="7">
        <v>21169</v>
      </c>
      <c r="B4592">
        <v>2019</v>
      </c>
      <c r="C4592" t="s">
        <v>555</v>
      </c>
      <c r="D4592" t="s">
        <v>3680</v>
      </c>
      <c r="E4592" s="17" t="str">
        <f>_xlfn.CONCAT(Table1[[#This Row],[County]], " County, ", Table1[[#This Row],[State]])</f>
        <v>Metcalfe County, KY</v>
      </c>
      <c r="F4592" s="1">
        <v>5076</v>
      </c>
      <c r="G4592" s="3" t="s">
        <v>259</v>
      </c>
      <c r="H4592" t="s">
        <v>3705</v>
      </c>
      <c r="I4592" t="s">
        <v>3751</v>
      </c>
    </row>
    <row r="4593" spans="1:9" x14ac:dyDescent="0.25">
      <c r="A4593" s="7">
        <v>21001</v>
      </c>
      <c r="B4593">
        <v>2019</v>
      </c>
      <c r="C4593" t="s">
        <v>555</v>
      </c>
      <c r="D4593" t="s">
        <v>208</v>
      </c>
      <c r="E4593" s="17" t="str">
        <f>_xlfn.CONCAT(Table1[[#This Row],[County]], " County, ", Table1[[#This Row],[State]])</f>
        <v>Adair County, KY</v>
      </c>
      <c r="F4593" s="1">
        <v>4980</v>
      </c>
      <c r="G4593" s="3" t="s">
        <v>259</v>
      </c>
      <c r="H4593" t="s">
        <v>3705</v>
      </c>
      <c r="I4593" t="s">
        <v>3751</v>
      </c>
    </row>
    <row r="4594" spans="1:9" x14ac:dyDescent="0.25">
      <c r="A4594" s="7">
        <v>21087</v>
      </c>
      <c r="B4594">
        <v>2019</v>
      </c>
      <c r="C4594" t="s">
        <v>555</v>
      </c>
      <c r="D4594" t="s">
        <v>3676</v>
      </c>
      <c r="E4594" s="17" t="str">
        <f>_xlfn.CONCAT(Table1[[#This Row],[County]], " County, ", Table1[[#This Row],[State]])</f>
        <v>Green County, KY</v>
      </c>
      <c r="F4594" s="1">
        <v>3580</v>
      </c>
      <c r="G4594" s="3" t="s">
        <v>259</v>
      </c>
      <c r="H4594" t="s">
        <v>3705</v>
      </c>
      <c r="I4594" t="s">
        <v>3751</v>
      </c>
    </row>
    <row r="4595" spans="1:9" x14ac:dyDescent="0.25">
      <c r="A4595" s="7">
        <v>21129</v>
      </c>
      <c r="B4595">
        <v>2019</v>
      </c>
      <c r="C4595" t="s">
        <v>555</v>
      </c>
      <c r="D4595" t="s">
        <v>199</v>
      </c>
      <c r="E4595" s="17" t="str">
        <f>_xlfn.CONCAT(Table1[[#This Row],[County]], " County, ", Table1[[#This Row],[State]])</f>
        <v>Lee County, KY</v>
      </c>
      <c r="F4595" s="1">
        <v>3230</v>
      </c>
      <c r="G4595" s="3" t="s">
        <v>259</v>
      </c>
      <c r="H4595" t="s">
        <v>3705</v>
      </c>
      <c r="I4595" t="s">
        <v>3751</v>
      </c>
    </row>
    <row r="4596" spans="1:9" x14ac:dyDescent="0.25">
      <c r="A4596" s="7">
        <v>21219</v>
      </c>
      <c r="B4596">
        <v>2019</v>
      </c>
      <c r="C4596" t="s">
        <v>555</v>
      </c>
      <c r="D4596" t="s">
        <v>3684</v>
      </c>
      <c r="E4596" s="17" t="str">
        <f>_xlfn.CONCAT(Table1[[#This Row],[County]], " County, ", Table1[[#This Row],[State]])</f>
        <v>Todd County, KY</v>
      </c>
      <c r="F4596" s="1">
        <v>1917</v>
      </c>
      <c r="G4596" s="3" t="s">
        <v>259</v>
      </c>
      <c r="H4596" t="s">
        <v>3705</v>
      </c>
      <c r="I4596" t="s">
        <v>3751</v>
      </c>
    </row>
    <row r="4597" spans="1:9" x14ac:dyDescent="0.25">
      <c r="A4597" s="7">
        <v>21177</v>
      </c>
      <c r="B4597">
        <v>2019</v>
      </c>
      <c r="C4597" t="s">
        <v>555</v>
      </c>
      <c r="D4597" t="s">
        <v>1104</v>
      </c>
      <c r="E4597" s="17" t="str">
        <f>_xlfn.CONCAT(Table1[[#This Row],[County]], " County, ", Table1[[#This Row],[State]])</f>
        <v>Muhlenberg County, KY</v>
      </c>
      <c r="F4597" s="1">
        <v>1043</v>
      </c>
      <c r="G4597" s="3" t="s">
        <v>259</v>
      </c>
      <c r="H4597" t="s">
        <v>3705</v>
      </c>
      <c r="I4597" t="s">
        <v>3751</v>
      </c>
    </row>
    <row r="4598" spans="1:9" x14ac:dyDescent="0.25">
      <c r="A4598" s="7">
        <v>21149</v>
      </c>
      <c r="B4598">
        <v>2019</v>
      </c>
      <c r="C4598" t="s">
        <v>555</v>
      </c>
      <c r="D4598" t="s">
        <v>307</v>
      </c>
      <c r="E4598" s="17" t="str">
        <f>_xlfn.CONCAT(Table1[[#This Row],[County]], " County, ", Table1[[#This Row],[State]])</f>
        <v>McLean County, KY</v>
      </c>
      <c r="F4598" s="1">
        <v>766</v>
      </c>
      <c r="G4598" s="3" t="s">
        <v>259</v>
      </c>
      <c r="H4598" t="s">
        <v>3705</v>
      </c>
      <c r="I4598" t="s">
        <v>3751</v>
      </c>
    </row>
    <row r="4599" spans="1:9" x14ac:dyDescent="0.25">
      <c r="A4599" s="7">
        <v>21231</v>
      </c>
      <c r="B4599">
        <v>2019</v>
      </c>
      <c r="C4599" t="s">
        <v>555</v>
      </c>
      <c r="D4599" t="s">
        <v>421</v>
      </c>
      <c r="E4599" s="17" t="str">
        <f>_xlfn.CONCAT(Table1[[#This Row],[County]], " County, ", Table1[[#This Row],[State]])</f>
        <v>Wayne County, KY</v>
      </c>
      <c r="F4599" s="1">
        <v>538</v>
      </c>
      <c r="G4599" s="3" t="s">
        <v>259</v>
      </c>
      <c r="H4599" t="s">
        <v>3705</v>
      </c>
      <c r="I4599" t="s">
        <v>3751</v>
      </c>
    </row>
    <row r="4600" spans="1:9" x14ac:dyDescent="0.25">
      <c r="A4600" s="7">
        <v>21171</v>
      </c>
      <c r="B4600">
        <v>2019</v>
      </c>
      <c r="C4600" t="s">
        <v>555</v>
      </c>
      <c r="D4600" t="s">
        <v>110</v>
      </c>
      <c r="E4600" s="17" t="str">
        <f>_xlfn.CONCAT(Table1[[#This Row],[County]], " County, ", Table1[[#This Row],[State]])</f>
        <v>Monroe County, KY</v>
      </c>
      <c r="F4600" s="1">
        <v>295</v>
      </c>
      <c r="G4600" s="3" t="s">
        <v>259</v>
      </c>
      <c r="H4600" t="s">
        <v>3705</v>
      </c>
      <c r="I4600" t="s">
        <v>3751</v>
      </c>
    </row>
    <row r="4601" spans="1:9" x14ac:dyDescent="0.25">
      <c r="A4601" s="7">
        <v>21063</v>
      </c>
      <c r="B4601">
        <v>2019</v>
      </c>
      <c r="C4601" t="s">
        <v>555</v>
      </c>
      <c r="D4601" t="s">
        <v>3674</v>
      </c>
      <c r="E4601" s="17" t="str">
        <f>_xlfn.CONCAT(Table1[[#This Row],[County]], " County, ", Table1[[#This Row],[State]])</f>
        <v>Elliott County, KY</v>
      </c>
      <c r="F4601" s="1">
        <v>258</v>
      </c>
      <c r="G4601" s="3" t="s">
        <v>259</v>
      </c>
      <c r="H4601" t="s">
        <v>3705</v>
      </c>
      <c r="I4601" t="s">
        <v>3751</v>
      </c>
    </row>
    <row r="4602" spans="1:9" x14ac:dyDescent="0.25">
      <c r="A4602" s="7">
        <v>21057</v>
      </c>
      <c r="B4602">
        <v>2019</v>
      </c>
      <c r="C4602" t="s">
        <v>555</v>
      </c>
      <c r="D4602" t="s">
        <v>602</v>
      </c>
      <c r="E4602" s="17" t="str">
        <f>_xlfn.CONCAT(Table1[[#This Row],[County]], " County, ", Table1[[#This Row],[State]])</f>
        <v>Cumberland County, KY</v>
      </c>
      <c r="F4602" s="1">
        <v>70</v>
      </c>
      <c r="G4602" s="3" t="s">
        <v>259</v>
      </c>
      <c r="H4602" t="s">
        <v>3705</v>
      </c>
      <c r="I4602" t="s">
        <v>3751</v>
      </c>
    </row>
    <row r="4603" spans="1:9" x14ac:dyDescent="0.25">
      <c r="A4603" s="7">
        <v>21053</v>
      </c>
      <c r="B4603">
        <v>2019</v>
      </c>
      <c r="C4603" t="s">
        <v>555</v>
      </c>
      <c r="D4603" t="s">
        <v>1028</v>
      </c>
      <c r="E4603" s="17" t="str">
        <f>_xlfn.CONCAT(Table1[[#This Row],[County]], " County, ", Table1[[#This Row],[State]])</f>
        <v>Clinton County, KY</v>
      </c>
      <c r="F4603" s="1">
        <v>60</v>
      </c>
      <c r="G4603" s="3" t="s">
        <v>259</v>
      </c>
      <c r="H4603" t="s">
        <v>3705</v>
      </c>
      <c r="I4603" t="s">
        <v>3751</v>
      </c>
    </row>
    <row r="4604" spans="1:9" x14ac:dyDescent="0.25">
      <c r="A4604" s="7">
        <v>21127</v>
      </c>
      <c r="B4604">
        <v>2019</v>
      </c>
      <c r="C4604" t="s">
        <v>555</v>
      </c>
      <c r="D4604" t="s">
        <v>854</v>
      </c>
      <c r="E4604" s="17" t="str">
        <f>_xlfn.CONCAT(Table1[[#This Row],[County]], " County, ", Table1[[#This Row],[State]])</f>
        <v>Lawrence County, KY</v>
      </c>
      <c r="F4604" s="1">
        <v>540051</v>
      </c>
      <c r="G4604" s="3" t="s">
        <v>36</v>
      </c>
      <c r="H4604" t="s">
        <v>455</v>
      </c>
      <c r="I4604" t="s">
        <v>3751</v>
      </c>
    </row>
    <row r="4605" spans="1:9" x14ac:dyDescent="0.25">
      <c r="A4605" s="7">
        <v>21101</v>
      </c>
      <c r="B4605">
        <v>2019</v>
      </c>
      <c r="C4605" t="s">
        <v>555</v>
      </c>
      <c r="D4605" t="s">
        <v>1849</v>
      </c>
      <c r="E4605" s="17" t="str">
        <f>_xlfn.CONCAT(Table1[[#This Row],[County]], " County, ", Table1[[#This Row],[State]])</f>
        <v>Henderson County, KY</v>
      </c>
      <c r="F4605" s="1">
        <v>291790</v>
      </c>
      <c r="G4605" s="3" t="s">
        <v>36</v>
      </c>
      <c r="H4605" t="s">
        <v>455</v>
      </c>
      <c r="I4605" t="s">
        <v>3751</v>
      </c>
    </row>
    <row r="4606" spans="1:9" x14ac:dyDescent="0.25">
      <c r="A4606" s="7">
        <v>21225</v>
      </c>
      <c r="B4606">
        <v>2019</v>
      </c>
      <c r="C4606" t="s">
        <v>555</v>
      </c>
      <c r="D4606" t="s">
        <v>183</v>
      </c>
      <c r="E4606" s="17" t="str">
        <f>_xlfn.CONCAT(Table1[[#This Row],[County]], " County, ", Table1[[#This Row],[State]])</f>
        <v>Union County, KY</v>
      </c>
      <c r="F4606" s="1">
        <v>252811</v>
      </c>
      <c r="G4606" s="3" t="s">
        <v>36</v>
      </c>
      <c r="H4606" t="s">
        <v>455</v>
      </c>
      <c r="I4606" t="s">
        <v>3751</v>
      </c>
    </row>
    <row r="4607" spans="1:9" x14ac:dyDescent="0.25">
      <c r="A4607" s="7">
        <v>21129</v>
      </c>
      <c r="B4607">
        <v>2019</v>
      </c>
      <c r="C4607" t="s">
        <v>555</v>
      </c>
      <c r="D4607" t="s">
        <v>199</v>
      </c>
      <c r="E4607" s="17" t="str">
        <f>_xlfn.CONCAT(Table1[[#This Row],[County]], " County, ", Table1[[#This Row],[State]])</f>
        <v>Lee County, KY</v>
      </c>
      <c r="F4607" s="1">
        <v>206634</v>
      </c>
      <c r="G4607" s="3" t="s">
        <v>36</v>
      </c>
      <c r="H4607" t="s">
        <v>455</v>
      </c>
      <c r="I4607" t="s">
        <v>3751</v>
      </c>
    </row>
    <row r="4608" spans="1:9" x14ac:dyDescent="0.25">
      <c r="A4608" s="7">
        <v>21193</v>
      </c>
      <c r="B4608">
        <v>2019</v>
      </c>
      <c r="C4608" t="s">
        <v>555</v>
      </c>
      <c r="D4608" t="s">
        <v>1689</v>
      </c>
      <c r="E4608" s="17" t="str">
        <f>_xlfn.CONCAT(Table1[[#This Row],[County]], " County, ", Table1[[#This Row],[State]])</f>
        <v>Perry County, KY</v>
      </c>
      <c r="F4608" s="1">
        <v>167393</v>
      </c>
      <c r="G4608" s="3" t="s">
        <v>36</v>
      </c>
      <c r="H4608" t="s">
        <v>455</v>
      </c>
      <c r="I4608" t="s">
        <v>3751</v>
      </c>
    </row>
    <row r="4609" spans="1:9" x14ac:dyDescent="0.25">
      <c r="A4609" s="7">
        <v>21131</v>
      </c>
      <c r="B4609">
        <v>2019</v>
      </c>
      <c r="C4609" t="s">
        <v>555</v>
      </c>
      <c r="D4609" t="s">
        <v>2681</v>
      </c>
      <c r="E4609" s="17" t="str">
        <f>_xlfn.CONCAT(Table1[[#This Row],[County]], " County, ", Table1[[#This Row],[State]])</f>
        <v>Leslie County, KY</v>
      </c>
      <c r="F4609" s="1">
        <v>151903</v>
      </c>
      <c r="G4609" s="3" t="s">
        <v>36</v>
      </c>
      <c r="H4609" t="s">
        <v>455</v>
      </c>
      <c r="I4609" t="s">
        <v>3751</v>
      </c>
    </row>
    <row r="4610" spans="1:9" x14ac:dyDescent="0.25">
      <c r="A4610" s="7">
        <v>21233</v>
      </c>
      <c r="B4610">
        <v>2019</v>
      </c>
      <c r="C4610" t="s">
        <v>555</v>
      </c>
      <c r="D4610" t="s">
        <v>1438</v>
      </c>
      <c r="E4610" s="17" t="str">
        <f>_xlfn.CONCAT(Table1[[#This Row],[County]], " County, ", Table1[[#This Row],[State]])</f>
        <v>Webster County, KY</v>
      </c>
      <c r="F4610" s="1">
        <v>133698</v>
      </c>
      <c r="G4610" s="3" t="s">
        <v>36</v>
      </c>
      <c r="H4610" t="s">
        <v>455</v>
      </c>
      <c r="I4610" t="s">
        <v>3751</v>
      </c>
    </row>
    <row r="4611" spans="1:9" x14ac:dyDescent="0.25">
      <c r="A4611" s="7">
        <v>21065</v>
      </c>
      <c r="B4611">
        <v>2019</v>
      </c>
      <c r="C4611" t="s">
        <v>555</v>
      </c>
      <c r="D4611" t="s">
        <v>3675</v>
      </c>
      <c r="E4611" s="17" t="str">
        <f>_xlfn.CONCAT(Table1[[#This Row],[County]], " County, ", Table1[[#This Row],[State]])</f>
        <v>Estill County, KY</v>
      </c>
      <c r="F4611" s="1">
        <v>116218</v>
      </c>
      <c r="G4611" s="3" t="s">
        <v>36</v>
      </c>
      <c r="H4611" t="s">
        <v>455</v>
      </c>
      <c r="I4611" t="s">
        <v>3751</v>
      </c>
    </row>
    <row r="4612" spans="1:9" x14ac:dyDescent="0.25">
      <c r="A4612" s="7">
        <v>21133</v>
      </c>
      <c r="B4612">
        <v>2019</v>
      </c>
      <c r="C4612" t="s">
        <v>555</v>
      </c>
      <c r="D4612" t="s">
        <v>3552</v>
      </c>
      <c r="E4612" s="17" t="str">
        <f>_xlfn.CONCAT(Table1[[#This Row],[County]], " County, ", Table1[[#This Row],[State]])</f>
        <v>Letcher County, KY</v>
      </c>
      <c r="F4612" s="1">
        <v>105795</v>
      </c>
      <c r="G4612" s="3" t="s">
        <v>36</v>
      </c>
      <c r="H4612" t="s">
        <v>455</v>
      </c>
      <c r="I4612" t="s">
        <v>3751</v>
      </c>
    </row>
    <row r="4613" spans="1:9" x14ac:dyDescent="0.25">
      <c r="A4613" s="7">
        <v>21149</v>
      </c>
      <c r="B4613">
        <v>2019</v>
      </c>
      <c r="C4613" t="s">
        <v>555</v>
      </c>
      <c r="D4613" t="s">
        <v>307</v>
      </c>
      <c r="E4613" s="17" t="str">
        <f>_xlfn.CONCAT(Table1[[#This Row],[County]], " County, ", Table1[[#This Row],[State]])</f>
        <v>McLean County, KY</v>
      </c>
      <c r="F4613" s="1">
        <v>95239</v>
      </c>
      <c r="G4613" s="3" t="s">
        <v>36</v>
      </c>
      <c r="H4613" t="s">
        <v>455</v>
      </c>
      <c r="I4613" t="s">
        <v>3751</v>
      </c>
    </row>
    <row r="4614" spans="1:9" x14ac:dyDescent="0.25">
      <c r="A4614" s="7">
        <v>21121</v>
      </c>
      <c r="B4614">
        <v>2019</v>
      </c>
      <c r="C4614" t="s">
        <v>555</v>
      </c>
      <c r="D4614" t="s">
        <v>1275</v>
      </c>
      <c r="E4614" s="17" t="str">
        <f>_xlfn.CONCAT(Table1[[#This Row],[County]], " County, ", Table1[[#This Row],[State]])</f>
        <v>Knox County, KY</v>
      </c>
      <c r="F4614" s="1">
        <v>76438</v>
      </c>
      <c r="G4614" s="3" t="s">
        <v>36</v>
      </c>
      <c r="H4614" t="s">
        <v>455</v>
      </c>
      <c r="I4614" t="s">
        <v>3751</v>
      </c>
    </row>
    <row r="4615" spans="1:9" x14ac:dyDescent="0.25">
      <c r="A4615" s="7">
        <v>21177</v>
      </c>
      <c r="B4615">
        <v>2019</v>
      </c>
      <c r="C4615" t="s">
        <v>555</v>
      </c>
      <c r="D4615" t="s">
        <v>1104</v>
      </c>
      <c r="E4615" s="17" t="str">
        <f>_xlfn.CONCAT(Table1[[#This Row],[County]], " County, ", Table1[[#This Row],[State]])</f>
        <v>Muhlenberg County, KY</v>
      </c>
      <c r="F4615" s="1">
        <v>67890</v>
      </c>
      <c r="G4615" s="3" t="s">
        <v>36</v>
      </c>
      <c r="H4615" t="s">
        <v>455</v>
      </c>
      <c r="I4615" t="s">
        <v>3751</v>
      </c>
    </row>
    <row r="4616" spans="1:9" x14ac:dyDescent="0.25">
      <c r="A4616" s="7">
        <v>21119</v>
      </c>
      <c r="B4616">
        <v>2019</v>
      </c>
      <c r="C4616" t="s">
        <v>555</v>
      </c>
      <c r="D4616" t="s">
        <v>2988</v>
      </c>
      <c r="E4616" s="17" t="str">
        <f>_xlfn.CONCAT(Table1[[#This Row],[County]], " County, ", Table1[[#This Row],[State]])</f>
        <v>Knott County, KY</v>
      </c>
      <c r="F4616" s="1">
        <v>58772</v>
      </c>
      <c r="G4616" s="3" t="s">
        <v>36</v>
      </c>
      <c r="H4616" t="s">
        <v>455</v>
      </c>
      <c r="I4616" t="s">
        <v>3751</v>
      </c>
    </row>
    <row r="4617" spans="1:9" x14ac:dyDescent="0.25">
      <c r="A4617" s="7">
        <v>21237</v>
      </c>
      <c r="B4617">
        <v>2019</v>
      </c>
      <c r="C4617" t="s">
        <v>555</v>
      </c>
      <c r="D4617" t="s">
        <v>3685</v>
      </c>
      <c r="E4617" s="17" t="str">
        <f>_xlfn.CONCAT(Table1[[#This Row],[County]], " County, ", Table1[[#This Row],[State]])</f>
        <v>Wolfe County, KY</v>
      </c>
      <c r="F4617" s="1">
        <v>53249</v>
      </c>
      <c r="G4617" s="3" t="s">
        <v>36</v>
      </c>
      <c r="H4617" t="s">
        <v>455</v>
      </c>
      <c r="I4617" t="s">
        <v>3751</v>
      </c>
    </row>
    <row r="4618" spans="1:9" x14ac:dyDescent="0.25">
      <c r="A4618" s="7">
        <v>21089</v>
      </c>
      <c r="B4618">
        <v>2019</v>
      </c>
      <c r="C4618" t="s">
        <v>555</v>
      </c>
      <c r="D4618" t="s">
        <v>3677</v>
      </c>
      <c r="E4618" s="17" t="str">
        <f>_xlfn.CONCAT(Table1[[#This Row],[County]], " County, ", Table1[[#This Row],[State]])</f>
        <v>Greenup County, KY</v>
      </c>
      <c r="F4618" s="1">
        <v>52434</v>
      </c>
      <c r="G4618" s="3" t="s">
        <v>36</v>
      </c>
      <c r="H4618" t="s">
        <v>455</v>
      </c>
      <c r="I4618" t="s">
        <v>3751</v>
      </c>
    </row>
    <row r="4619" spans="1:9" x14ac:dyDescent="0.25">
      <c r="A4619" s="7">
        <v>21195</v>
      </c>
      <c r="B4619">
        <v>2019</v>
      </c>
      <c r="C4619" t="s">
        <v>555</v>
      </c>
      <c r="D4619" t="s">
        <v>954</v>
      </c>
      <c r="E4619" s="17" t="str">
        <f>_xlfn.CONCAT(Table1[[#This Row],[County]], " County, ", Table1[[#This Row],[State]])</f>
        <v>Pike County, KY</v>
      </c>
      <c r="F4619" s="1">
        <v>50059</v>
      </c>
      <c r="G4619" s="3" t="s">
        <v>36</v>
      </c>
      <c r="H4619" t="s">
        <v>455</v>
      </c>
      <c r="I4619" t="s">
        <v>3751</v>
      </c>
    </row>
    <row r="4620" spans="1:9" x14ac:dyDescent="0.25">
      <c r="A4620" s="7">
        <v>21095</v>
      </c>
      <c r="B4620">
        <v>2019</v>
      </c>
      <c r="C4620" t="s">
        <v>555</v>
      </c>
      <c r="D4620" t="s">
        <v>2224</v>
      </c>
      <c r="E4620" s="17" t="str">
        <f>_xlfn.CONCAT(Table1[[#This Row],[County]], " County, ", Table1[[#This Row],[State]])</f>
        <v>Harlan County, KY</v>
      </c>
      <c r="F4620" s="1">
        <v>43538</v>
      </c>
      <c r="G4620" s="3" t="s">
        <v>36</v>
      </c>
      <c r="H4620" t="s">
        <v>455</v>
      </c>
      <c r="I4620" t="s">
        <v>3751</v>
      </c>
    </row>
    <row r="4621" spans="1:9" x14ac:dyDescent="0.25">
      <c r="A4621" s="7">
        <v>21013</v>
      </c>
      <c r="B4621">
        <v>2019</v>
      </c>
      <c r="C4621" t="s">
        <v>555</v>
      </c>
      <c r="D4621" t="s">
        <v>761</v>
      </c>
      <c r="E4621" s="17" t="str">
        <f>_xlfn.CONCAT(Table1[[#This Row],[County]], " County, ", Table1[[#This Row],[State]])</f>
        <v>Bell County, KY</v>
      </c>
      <c r="F4621" s="1">
        <v>39843</v>
      </c>
      <c r="G4621" s="3" t="s">
        <v>36</v>
      </c>
      <c r="H4621" t="s">
        <v>455</v>
      </c>
      <c r="I4621" t="s">
        <v>3751</v>
      </c>
    </row>
    <row r="4622" spans="1:9" x14ac:dyDescent="0.25">
      <c r="A4622" s="7">
        <v>21153</v>
      </c>
      <c r="B4622">
        <v>2019</v>
      </c>
      <c r="C4622" t="s">
        <v>555</v>
      </c>
      <c r="D4622" t="s">
        <v>3154</v>
      </c>
      <c r="E4622" s="17" t="str">
        <f>_xlfn.CONCAT(Table1[[#This Row],[County]], " County, ", Table1[[#This Row],[State]])</f>
        <v>Magoffin County, KY</v>
      </c>
      <c r="F4622" s="1">
        <v>37099</v>
      </c>
      <c r="G4622" s="3" t="s">
        <v>36</v>
      </c>
      <c r="H4622" t="s">
        <v>455</v>
      </c>
      <c r="I4622" t="s">
        <v>3751</v>
      </c>
    </row>
    <row r="4623" spans="1:9" x14ac:dyDescent="0.25">
      <c r="A4623" s="7">
        <v>21107</v>
      </c>
      <c r="B4623">
        <v>2019</v>
      </c>
      <c r="C4623" t="s">
        <v>555</v>
      </c>
      <c r="D4623" t="s">
        <v>1698</v>
      </c>
      <c r="E4623" s="17" t="str">
        <f>_xlfn.CONCAT(Table1[[#This Row],[County]], " County, ", Table1[[#This Row],[State]])</f>
        <v>Hopkins County, KY</v>
      </c>
      <c r="F4623" s="1">
        <v>35351</v>
      </c>
      <c r="G4623" s="3" t="s">
        <v>36</v>
      </c>
      <c r="H4623" t="s">
        <v>455</v>
      </c>
      <c r="I4623" t="s">
        <v>3751</v>
      </c>
    </row>
    <row r="4624" spans="1:9" x14ac:dyDescent="0.25">
      <c r="A4624" s="7">
        <v>21227</v>
      </c>
      <c r="B4624">
        <v>2019</v>
      </c>
      <c r="C4624" t="s">
        <v>555</v>
      </c>
      <c r="D4624" t="s">
        <v>849</v>
      </c>
      <c r="E4624" s="17" t="str">
        <f>_xlfn.CONCAT(Table1[[#This Row],[County]], " County, ", Table1[[#This Row],[State]])</f>
        <v>Warren County, KY</v>
      </c>
      <c r="F4624" s="1">
        <v>27339</v>
      </c>
      <c r="G4624" s="3" t="s">
        <v>36</v>
      </c>
      <c r="H4624" t="s">
        <v>455</v>
      </c>
      <c r="I4624" t="s">
        <v>3751</v>
      </c>
    </row>
    <row r="4625" spans="1:9" x14ac:dyDescent="0.25">
      <c r="A4625" s="7">
        <v>21025</v>
      </c>
      <c r="B4625">
        <v>2019</v>
      </c>
      <c r="C4625" t="s">
        <v>555</v>
      </c>
      <c r="D4625" t="s">
        <v>3559</v>
      </c>
      <c r="E4625" s="17" t="str">
        <f>_xlfn.CONCAT(Table1[[#This Row],[County]], " County, ", Table1[[#This Row],[State]])</f>
        <v>Breathitt County, KY</v>
      </c>
      <c r="F4625" s="1">
        <v>25651</v>
      </c>
      <c r="G4625" s="3" t="s">
        <v>36</v>
      </c>
      <c r="H4625" t="s">
        <v>455</v>
      </c>
      <c r="I4625" t="s">
        <v>3751</v>
      </c>
    </row>
    <row r="4626" spans="1:9" x14ac:dyDescent="0.25">
      <c r="A4626" s="7">
        <v>21027</v>
      </c>
      <c r="B4626">
        <v>2019</v>
      </c>
      <c r="C4626" t="s">
        <v>555</v>
      </c>
      <c r="D4626" t="s">
        <v>3671</v>
      </c>
      <c r="E4626" s="17" t="str">
        <f>_xlfn.CONCAT(Table1[[#This Row],[County]], " County, ", Table1[[#This Row],[State]])</f>
        <v>Breckinridge County, KY</v>
      </c>
      <c r="F4626" s="1">
        <v>21798</v>
      </c>
      <c r="G4626" s="3" t="s">
        <v>36</v>
      </c>
      <c r="H4626" t="s">
        <v>455</v>
      </c>
      <c r="I4626" t="s">
        <v>3751</v>
      </c>
    </row>
    <row r="4627" spans="1:9" x14ac:dyDescent="0.25">
      <c r="A4627" s="7">
        <v>21059</v>
      </c>
      <c r="B4627">
        <v>2019</v>
      </c>
      <c r="C4627" t="s">
        <v>555</v>
      </c>
      <c r="D4627" t="s">
        <v>2222</v>
      </c>
      <c r="E4627" s="17" t="str">
        <f>_xlfn.CONCAT(Table1[[#This Row],[County]], " County, ", Table1[[#This Row],[State]])</f>
        <v>Daviess County, KY</v>
      </c>
      <c r="F4627" s="1">
        <v>21341</v>
      </c>
      <c r="G4627" s="3" t="s">
        <v>36</v>
      </c>
      <c r="H4627" t="s">
        <v>455</v>
      </c>
      <c r="I4627" t="s">
        <v>3751</v>
      </c>
    </row>
    <row r="4628" spans="1:9" x14ac:dyDescent="0.25">
      <c r="A4628" s="7">
        <v>21183</v>
      </c>
      <c r="B4628">
        <v>2019</v>
      </c>
      <c r="C4628" t="s">
        <v>555</v>
      </c>
      <c r="D4628" t="s">
        <v>1166</v>
      </c>
      <c r="E4628" s="17" t="str">
        <f>_xlfn.CONCAT(Table1[[#This Row],[County]], " County, ", Table1[[#This Row],[State]])</f>
        <v>Ohio County, KY</v>
      </c>
      <c r="F4628" s="1">
        <v>19293</v>
      </c>
      <c r="G4628" s="3" t="s">
        <v>36</v>
      </c>
      <c r="H4628" t="s">
        <v>455</v>
      </c>
      <c r="I4628" t="s">
        <v>3751</v>
      </c>
    </row>
    <row r="4629" spans="1:9" x14ac:dyDescent="0.25">
      <c r="A4629" s="7">
        <v>21057</v>
      </c>
      <c r="B4629">
        <v>2019</v>
      </c>
      <c r="C4629" t="s">
        <v>555</v>
      </c>
      <c r="D4629" t="s">
        <v>602</v>
      </c>
      <c r="E4629" s="17" t="str">
        <f>_xlfn.CONCAT(Table1[[#This Row],[County]], " County, ", Table1[[#This Row],[State]])</f>
        <v>Cumberland County, KY</v>
      </c>
      <c r="F4629" s="1">
        <v>17481</v>
      </c>
      <c r="G4629" s="3" t="s">
        <v>36</v>
      </c>
      <c r="H4629" t="s">
        <v>455</v>
      </c>
      <c r="I4629" t="s">
        <v>3751</v>
      </c>
    </row>
    <row r="4630" spans="1:9" x14ac:dyDescent="0.25">
      <c r="A4630" s="7">
        <v>21051</v>
      </c>
      <c r="B4630">
        <v>2019</v>
      </c>
      <c r="C4630" t="s">
        <v>555</v>
      </c>
      <c r="D4630" t="s">
        <v>1286</v>
      </c>
      <c r="E4630" s="17" t="str">
        <f>_xlfn.CONCAT(Table1[[#This Row],[County]], " County, ", Table1[[#This Row],[State]])</f>
        <v>Clay County, KY</v>
      </c>
      <c r="F4630" s="1">
        <v>15938</v>
      </c>
      <c r="G4630" s="3" t="s">
        <v>36</v>
      </c>
      <c r="H4630" t="s">
        <v>455</v>
      </c>
      <c r="I4630" t="s">
        <v>3751</v>
      </c>
    </row>
    <row r="4631" spans="1:9" x14ac:dyDescent="0.25">
      <c r="A4631" s="7">
        <v>21159</v>
      </c>
      <c r="B4631">
        <v>2019</v>
      </c>
      <c r="C4631" t="s">
        <v>555</v>
      </c>
      <c r="D4631" t="s">
        <v>248</v>
      </c>
      <c r="E4631" s="17" t="str">
        <f>_xlfn.CONCAT(Table1[[#This Row],[County]], " County, ", Table1[[#This Row],[State]])</f>
        <v>Martin County, KY</v>
      </c>
      <c r="F4631" s="1">
        <v>15354</v>
      </c>
      <c r="G4631" s="3" t="s">
        <v>36</v>
      </c>
      <c r="H4631" t="s">
        <v>455</v>
      </c>
      <c r="I4631" t="s">
        <v>3751</v>
      </c>
    </row>
    <row r="4632" spans="1:9" x14ac:dyDescent="0.25">
      <c r="A4632" s="7">
        <v>21003</v>
      </c>
      <c r="B4632">
        <v>2019</v>
      </c>
      <c r="C4632" t="s">
        <v>555</v>
      </c>
      <c r="D4632" t="s">
        <v>1815</v>
      </c>
      <c r="E4632" s="17" t="str">
        <f>_xlfn.CONCAT(Table1[[#This Row],[County]], " County, ", Table1[[#This Row],[State]])</f>
        <v>Allen County, KY</v>
      </c>
      <c r="F4632" s="1">
        <v>15189</v>
      </c>
      <c r="G4632" s="3" t="s">
        <v>36</v>
      </c>
      <c r="H4632" t="s">
        <v>455</v>
      </c>
      <c r="I4632" t="s">
        <v>3751</v>
      </c>
    </row>
    <row r="4633" spans="1:9" x14ac:dyDescent="0.25">
      <c r="A4633" s="7">
        <v>21047</v>
      </c>
      <c r="B4633">
        <v>2019</v>
      </c>
      <c r="C4633" t="s">
        <v>555</v>
      </c>
      <c r="D4633" t="s">
        <v>1722</v>
      </c>
      <c r="E4633" s="17" t="str">
        <f>_xlfn.CONCAT(Table1[[#This Row],[County]], " County, ", Table1[[#This Row],[State]])</f>
        <v>Christian County, KY</v>
      </c>
      <c r="F4633" s="1">
        <v>12623</v>
      </c>
      <c r="G4633" s="3" t="s">
        <v>36</v>
      </c>
      <c r="H4633" t="s">
        <v>455</v>
      </c>
      <c r="I4633" t="s">
        <v>3751</v>
      </c>
    </row>
    <row r="4634" spans="1:9" x14ac:dyDescent="0.25">
      <c r="A4634" s="7">
        <v>21235</v>
      </c>
      <c r="B4634">
        <v>2019</v>
      </c>
      <c r="C4634" t="s">
        <v>555</v>
      </c>
      <c r="D4634" t="s">
        <v>2999</v>
      </c>
      <c r="E4634" s="17" t="str">
        <f>_xlfn.CONCAT(Table1[[#This Row],[County]], " County, ", Table1[[#This Row],[State]])</f>
        <v>Whitley County, KY</v>
      </c>
      <c r="F4634" s="1">
        <v>11740</v>
      </c>
      <c r="G4634" s="3" t="s">
        <v>36</v>
      </c>
      <c r="H4634" t="s">
        <v>455</v>
      </c>
      <c r="I4634" t="s">
        <v>3751</v>
      </c>
    </row>
    <row r="4635" spans="1:9" x14ac:dyDescent="0.25">
      <c r="A4635" s="7">
        <v>21053</v>
      </c>
      <c r="B4635">
        <v>2019</v>
      </c>
      <c r="C4635" t="s">
        <v>555</v>
      </c>
      <c r="D4635" t="s">
        <v>1028</v>
      </c>
      <c r="E4635" s="17" t="str">
        <f>_xlfn.CONCAT(Table1[[#This Row],[County]], " County, ", Table1[[#This Row],[State]])</f>
        <v>Clinton County, KY</v>
      </c>
      <c r="F4635" s="1">
        <v>11486</v>
      </c>
      <c r="G4635" s="3" t="s">
        <v>36</v>
      </c>
      <c r="H4635" t="s">
        <v>455</v>
      </c>
      <c r="I4635" t="s">
        <v>3751</v>
      </c>
    </row>
    <row r="4636" spans="1:9" x14ac:dyDescent="0.25">
      <c r="A4636" s="7">
        <v>21071</v>
      </c>
      <c r="B4636">
        <v>2019</v>
      </c>
      <c r="C4636" t="s">
        <v>555</v>
      </c>
      <c r="D4636" t="s">
        <v>303</v>
      </c>
      <c r="E4636" s="17" t="str">
        <f>_xlfn.CONCAT(Table1[[#This Row],[County]], " County, ", Table1[[#This Row],[State]])</f>
        <v>Floyd County, KY</v>
      </c>
      <c r="F4636" s="1">
        <v>10518</v>
      </c>
      <c r="G4636" s="3" t="s">
        <v>36</v>
      </c>
      <c r="H4636" t="s">
        <v>455</v>
      </c>
      <c r="I4636" t="s">
        <v>3751</v>
      </c>
    </row>
    <row r="4637" spans="1:9" x14ac:dyDescent="0.25">
      <c r="A4637" s="7">
        <v>21171</v>
      </c>
      <c r="B4637">
        <v>2019</v>
      </c>
      <c r="C4637" t="s">
        <v>555</v>
      </c>
      <c r="D4637" t="s">
        <v>110</v>
      </c>
      <c r="E4637" s="17" t="str">
        <f>_xlfn.CONCAT(Table1[[#This Row],[County]], " County, ", Table1[[#This Row],[State]])</f>
        <v>Monroe County, KY</v>
      </c>
      <c r="F4637" s="1">
        <v>7840</v>
      </c>
      <c r="G4637" s="3" t="s">
        <v>36</v>
      </c>
      <c r="H4637" t="s">
        <v>455</v>
      </c>
      <c r="I4637" t="s">
        <v>3751</v>
      </c>
    </row>
    <row r="4638" spans="1:9" x14ac:dyDescent="0.25">
      <c r="A4638" s="7">
        <v>21009</v>
      </c>
      <c r="B4638">
        <v>2019</v>
      </c>
      <c r="C4638" t="s">
        <v>555</v>
      </c>
      <c r="D4638" t="s">
        <v>3670</v>
      </c>
      <c r="E4638" s="17" t="str">
        <f>_xlfn.CONCAT(Table1[[#This Row],[County]], " County, ", Table1[[#This Row],[State]])</f>
        <v>Barren County, KY</v>
      </c>
      <c r="F4638" s="1">
        <v>7664</v>
      </c>
      <c r="G4638" s="3" t="s">
        <v>36</v>
      </c>
      <c r="H4638" t="s">
        <v>455</v>
      </c>
      <c r="I4638" t="s">
        <v>3751</v>
      </c>
    </row>
    <row r="4639" spans="1:9" x14ac:dyDescent="0.25">
      <c r="A4639" s="7">
        <v>21207</v>
      </c>
      <c r="B4639">
        <v>2019</v>
      </c>
      <c r="C4639" t="s">
        <v>555</v>
      </c>
      <c r="D4639" t="s">
        <v>1602</v>
      </c>
      <c r="E4639" s="17" t="str">
        <f>_xlfn.CONCAT(Table1[[#This Row],[County]], " County, ", Table1[[#This Row],[State]])</f>
        <v>Russell County, KY</v>
      </c>
      <c r="F4639" s="1">
        <v>6665</v>
      </c>
      <c r="G4639" s="3" t="s">
        <v>36</v>
      </c>
      <c r="H4639" t="s">
        <v>455</v>
      </c>
      <c r="I4639" t="s">
        <v>3751</v>
      </c>
    </row>
    <row r="4640" spans="1:9" x14ac:dyDescent="0.25">
      <c r="A4640" s="7">
        <v>21061</v>
      </c>
      <c r="B4640">
        <v>2019</v>
      </c>
      <c r="C4640" t="s">
        <v>555</v>
      </c>
      <c r="D4640" t="s">
        <v>3673</v>
      </c>
      <c r="E4640" s="17" t="str">
        <f>_xlfn.CONCAT(Table1[[#This Row],[County]], " County, ", Table1[[#This Row],[State]])</f>
        <v>Edmonson County, KY</v>
      </c>
      <c r="F4640" s="1">
        <v>6567</v>
      </c>
      <c r="G4640" s="3" t="s">
        <v>36</v>
      </c>
      <c r="H4640" t="s">
        <v>455</v>
      </c>
      <c r="I4640" t="s">
        <v>3751</v>
      </c>
    </row>
    <row r="4641" spans="1:9" x14ac:dyDescent="0.25">
      <c r="A4641" s="7">
        <v>21219</v>
      </c>
      <c r="B4641">
        <v>2019</v>
      </c>
      <c r="C4641" t="s">
        <v>555</v>
      </c>
      <c r="D4641" t="s">
        <v>3684</v>
      </c>
      <c r="E4641" s="17" t="str">
        <f>_xlfn.CONCAT(Table1[[#This Row],[County]], " County, ", Table1[[#This Row],[State]])</f>
        <v>Todd County, KY</v>
      </c>
      <c r="F4641" s="1">
        <v>6411</v>
      </c>
      <c r="G4641" s="3" t="s">
        <v>36</v>
      </c>
      <c r="H4641" t="s">
        <v>455</v>
      </c>
      <c r="I4641" t="s">
        <v>3751</v>
      </c>
    </row>
    <row r="4642" spans="1:9" x14ac:dyDescent="0.25">
      <c r="A4642" s="7">
        <v>21001</v>
      </c>
      <c r="B4642">
        <v>2019</v>
      </c>
      <c r="C4642" t="s">
        <v>555</v>
      </c>
      <c r="D4642" t="s">
        <v>208</v>
      </c>
      <c r="E4642" s="17" t="str">
        <f>_xlfn.CONCAT(Table1[[#This Row],[County]], " County, ", Table1[[#This Row],[State]])</f>
        <v>Adair County, KY</v>
      </c>
      <c r="F4642" s="1">
        <v>5223</v>
      </c>
      <c r="G4642" s="3" t="s">
        <v>36</v>
      </c>
      <c r="H4642" t="s">
        <v>455</v>
      </c>
      <c r="I4642" t="s">
        <v>3751</v>
      </c>
    </row>
    <row r="4643" spans="1:9" x14ac:dyDescent="0.25">
      <c r="A4643" s="7">
        <v>21115</v>
      </c>
      <c r="B4643">
        <v>2019</v>
      </c>
      <c r="C4643" t="s">
        <v>555</v>
      </c>
      <c r="D4643" t="s">
        <v>682</v>
      </c>
      <c r="E4643" s="17" t="str">
        <f>_xlfn.CONCAT(Table1[[#This Row],[County]], " County, ", Table1[[#This Row],[State]])</f>
        <v>Johnson County, KY</v>
      </c>
      <c r="F4643" s="1">
        <v>4041</v>
      </c>
      <c r="G4643" s="3" t="s">
        <v>36</v>
      </c>
      <c r="H4643" t="s">
        <v>455</v>
      </c>
      <c r="I4643" t="s">
        <v>3751</v>
      </c>
    </row>
    <row r="4644" spans="1:9" x14ac:dyDescent="0.25">
      <c r="A4644" s="7">
        <v>21169</v>
      </c>
      <c r="B4644">
        <v>2019</v>
      </c>
      <c r="C4644" t="s">
        <v>555</v>
      </c>
      <c r="D4644" t="s">
        <v>3680</v>
      </c>
      <c r="E4644" s="17" t="str">
        <f>_xlfn.CONCAT(Table1[[#This Row],[County]], " County, ", Table1[[#This Row],[State]])</f>
        <v>Metcalfe County, KY</v>
      </c>
      <c r="F4644" s="1">
        <v>3035</v>
      </c>
      <c r="G4644" s="3" t="s">
        <v>36</v>
      </c>
      <c r="H4644" t="s">
        <v>455</v>
      </c>
      <c r="I4644" t="s">
        <v>3751</v>
      </c>
    </row>
    <row r="4645" spans="1:9" x14ac:dyDescent="0.25">
      <c r="A4645" s="7">
        <v>21099</v>
      </c>
      <c r="B4645">
        <v>2019</v>
      </c>
      <c r="C4645" t="s">
        <v>555</v>
      </c>
      <c r="D4645" t="s">
        <v>2029</v>
      </c>
      <c r="E4645" s="17" t="str">
        <f>_xlfn.CONCAT(Table1[[#This Row],[County]], " County, ", Table1[[#This Row],[State]])</f>
        <v>Hart County, KY</v>
      </c>
      <c r="F4645" s="1">
        <v>2959</v>
      </c>
      <c r="G4645" s="3" t="s">
        <v>36</v>
      </c>
      <c r="H4645" t="s">
        <v>455</v>
      </c>
      <c r="I4645" t="s">
        <v>3751</v>
      </c>
    </row>
    <row r="4646" spans="1:9" x14ac:dyDescent="0.25">
      <c r="A4646" s="7">
        <v>21063</v>
      </c>
      <c r="B4646">
        <v>2019</v>
      </c>
      <c r="C4646" t="s">
        <v>555</v>
      </c>
      <c r="D4646" t="s">
        <v>3674</v>
      </c>
      <c r="E4646" s="17" t="str">
        <f>_xlfn.CONCAT(Table1[[#This Row],[County]], " County, ", Table1[[#This Row],[State]])</f>
        <v>Elliott County, KY</v>
      </c>
      <c r="F4646" s="1">
        <v>2916</v>
      </c>
      <c r="G4646" s="3" t="s">
        <v>36</v>
      </c>
      <c r="H4646" t="s">
        <v>455</v>
      </c>
      <c r="I4646" t="s">
        <v>3751</v>
      </c>
    </row>
    <row r="4647" spans="1:9" x14ac:dyDescent="0.25">
      <c r="A4647" s="7">
        <v>21091</v>
      </c>
      <c r="B4647">
        <v>2019</v>
      </c>
      <c r="C4647" t="s">
        <v>555</v>
      </c>
      <c r="D4647" t="s">
        <v>1040</v>
      </c>
      <c r="E4647" s="17" t="str">
        <f>_xlfn.CONCAT(Table1[[#This Row],[County]], " County, ", Table1[[#This Row],[State]])</f>
        <v>Hancock County, KY</v>
      </c>
      <c r="F4647" s="1">
        <v>2723</v>
      </c>
      <c r="G4647" s="3" t="s">
        <v>36</v>
      </c>
      <c r="H4647" t="s">
        <v>455</v>
      </c>
      <c r="I4647" t="s">
        <v>3751</v>
      </c>
    </row>
    <row r="4648" spans="1:9" x14ac:dyDescent="0.25">
      <c r="A4648" s="7">
        <v>21197</v>
      </c>
      <c r="B4648">
        <v>2019</v>
      </c>
      <c r="C4648" t="s">
        <v>555</v>
      </c>
      <c r="D4648" t="s">
        <v>3682</v>
      </c>
      <c r="E4648" s="17" t="str">
        <f>_xlfn.CONCAT(Table1[[#This Row],[County]], " County, ", Table1[[#This Row],[State]])</f>
        <v>Powell County, KY</v>
      </c>
      <c r="F4648" s="1">
        <v>2601</v>
      </c>
      <c r="G4648" s="3" t="s">
        <v>36</v>
      </c>
      <c r="H4648" t="s">
        <v>455</v>
      </c>
      <c r="I4648" t="s">
        <v>3751</v>
      </c>
    </row>
    <row r="4649" spans="1:9" x14ac:dyDescent="0.25">
      <c r="A4649" s="7">
        <v>21031</v>
      </c>
      <c r="B4649">
        <v>2019</v>
      </c>
      <c r="C4649" t="s">
        <v>555</v>
      </c>
      <c r="D4649" t="s">
        <v>404</v>
      </c>
      <c r="E4649" s="17" t="str">
        <f>_xlfn.CONCAT(Table1[[#This Row],[County]], " County, ", Table1[[#This Row],[State]])</f>
        <v>Butler County, KY</v>
      </c>
      <c r="F4649" s="1">
        <v>905</v>
      </c>
      <c r="G4649" s="3" t="s">
        <v>36</v>
      </c>
      <c r="H4649" t="s">
        <v>455</v>
      </c>
      <c r="I4649" t="s">
        <v>3751</v>
      </c>
    </row>
    <row r="4650" spans="1:9" x14ac:dyDescent="0.25">
      <c r="A4650" s="7">
        <v>21231</v>
      </c>
      <c r="B4650">
        <v>2019</v>
      </c>
      <c r="C4650" t="s">
        <v>555</v>
      </c>
      <c r="D4650" t="s">
        <v>421</v>
      </c>
      <c r="E4650" s="17" t="str">
        <f>_xlfn.CONCAT(Table1[[#This Row],[County]], " County, ", Table1[[#This Row],[State]])</f>
        <v>Wayne County, KY</v>
      </c>
      <c r="F4650" s="1">
        <v>663</v>
      </c>
      <c r="G4650" s="3" t="s">
        <v>36</v>
      </c>
      <c r="H4650" t="s">
        <v>455</v>
      </c>
      <c r="I4650" t="s">
        <v>3751</v>
      </c>
    </row>
    <row r="4651" spans="1:9" x14ac:dyDescent="0.25">
      <c r="A4651" s="7">
        <v>21161</v>
      </c>
      <c r="B4651">
        <v>2019</v>
      </c>
      <c r="C4651" t="s">
        <v>555</v>
      </c>
      <c r="D4651" t="s">
        <v>1354</v>
      </c>
      <c r="E4651" s="17" t="str">
        <f>_xlfn.CONCAT(Table1[[#This Row],[County]], " County, ", Table1[[#This Row],[State]])</f>
        <v>Mason County, KY</v>
      </c>
      <c r="F4651" s="1">
        <v>585</v>
      </c>
      <c r="G4651" s="3" t="s">
        <v>36</v>
      </c>
      <c r="H4651" t="s">
        <v>455</v>
      </c>
      <c r="I4651" t="s">
        <v>3751</v>
      </c>
    </row>
    <row r="4652" spans="1:9" x14ac:dyDescent="0.25">
      <c r="A4652" s="7">
        <v>21045</v>
      </c>
      <c r="B4652">
        <v>2019</v>
      </c>
      <c r="C4652" t="s">
        <v>555</v>
      </c>
      <c r="D4652" t="s">
        <v>3672</v>
      </c>
      <c r="E4652" s="17" t="str">
        <f>_xlfn.CONCAT(Table1[[#This Row],[County]], " County, ", Table1[[#This Row],[State]])</f>
        <v>Casey County, KY</v>
      </c>
      <c r="F4652" s="1">
        <v>576</v>
      </c>
      <c r="G4652" s="3" t="s">
        <v>36</v>
      </c>
      <c r="H4652" t="s">
        <v>455</v>
      </c>
      <c r="I4652" t="s">
        <v>3751</v>
      </c>
    </row>
    <row r="4653" spans="1:9" x14ac:dyDescent="0.25">
      <c r="A4653" s="7">
        <v>21141</v>
      </c>
      <c r="B4653">
        <v>2019</v>
      </c>
      <c r="C4653" t="s">
        <v>555</v>
      </c>
      <c r="D4653" t="s">
        <v>553</v>
      </c>
      <c r="E4653" s="17" t="str">
        <f>_xlfn.CONCAT(Table1[[#This Row],[County]], " County, ", Table1[[#This Row],[State]])</f>
        <v>Logan County, KY</v>
      </c>
      <c r="F4653" s="1">
        <v>444</v>
      </c>
      <c r="G4653" s="3" t="s">
        <v>36</v>
      </c>
      <c r="H4653" t="s">
        <v>455</v>
      </c>
      <c r="I4653" t="s">
        <v>3751</v>
      </c>
    </row>
    <row r="4654" spans="1:9" x14ac:dyDescent="0.25">
      <c r="A4654" s="7">
        <v>21087</v>
      </c>
      <c r="B4654">
        <v>2019</v>
      </c>
      <c r="C4654" t="s">
        <v>555</v>
      </c>
      <c r="D4654" t="s">
        <v>3676</v>
      </c>
      <c r="E4654" s="17" t="str">
        <f>_xlfn.CONCAT(Table1[[#This Row],[County]], " County, ", Table1[[#This Row],[State]])</f>
        <v>Green County, KY</v>
      </c>
      <c r="F4654" s="1">
        <v>363</v>
      </c>
      <c r="G4654" s="3" t="s">
        <v>36</v>
      </c>
      <c r="H4654" t="s">
        <v>455</v>
      </c>
      <c r="I4654" t="s">
        <v>3751</v>
      </c>
    </row>
    <row r="4655" spans="1:9" x14ac:dyDescent="0.25">
      <c r="A4655" s="7">
        <v>21125</v>
      </c>
      <c r="B4655">
        <v>2019</v>
      </c>
      <c r="C4655" t="s">
        <v>555</v>
      </c>
      <c r="D4655" t="s">
        <v>3678</v>
      </c>
      <c r="E4655" s="17" t="str">
        <f>_xlfn.CONCAT(Table1[[#This Row],[County]], " County, ", Table1[[#This Row],[State]])</f>
        <v>Laurel County, KY</v>
      </c>
      <c r="F4655" s="1">
        <v>284</v>
      </c>
      <c r="G4655" s="3" t="s">
        <v>36</v>
      </c>
      <c r="H4655" t="s">
        <v>455</v>
      </c>
      <c r="I4655" t="s">
        <v>3751</v>
      </c>
    </row>
    <row r="4656" spans="1:9" x14ac:dyDescent="0.25">
      <c r="A4656" s="7">
        <v>21213</v>
      </c>
      <c r="B4656">
        <v>2019</v>
      </c>
      <c r="C4656" t="s">
        <v>555</v>
      </c>
      <c r="D4656" t="s">
        <v>3683</v>
      </c>
      <c r="E4656" s="17" t="str">
        <f>_xlfn.CONCAT(Table1[[#This Row],[County]], " County, ", Table1[[#This Row],[State]])</f>
        <v>Simpson County, KY</v>
      </c>
      <c r="F4656" s="1">
        <v>277</v>
      </c>
      <c r="G4656" s="3" t="s">
        <v>36</v>
      </c>
      <c r="H4656" t="s">
        <v>455</v>
      </c>
      <c r="I4656" t="s">
        <v>3751</v>
      </c>
    </row>
    <row r="4657" spans="1:9" x14ac:dyDescent="0.25">
      <c r="A4657" s="7">
        <v>21175</v>
      </c>
      <c r="B4657">
        <v>2019</v>
      </c>
      <c r="C4657" t="s">
        <v>555</v>
      </c>
      <c r="D4657" t="s">
        <v>297</v>
      </c>
      <c r="E4657" s="17" t="str">
        <f>_xlfn.CONCAT(Table1[[#This Row],[County]], " County, ", Table1[[#This Row],[State]])</f>
        <v>Morgan County, KY</v>
      </c>
      <c r="F4657" s="1">
        <v>188</v>
      </c>
      <c r="G4657" s="3" t="s">
        <v>36</v>
      </c>
      <c r="H4657" t="s">
        <v>455</v>
      </c>
      <c r="I4657" t="s">
        <v>3751</v>
      </c>
    </row>
    <row r="4658" spans="1:9" x14ac:dyDescent="0.25">
      <c r="A4658" s="7">
        <v>21019</v>
      </c>
      <c r="B4658">
        <v>2019</v>
      </c>
      <c r="C4658" t="s">
        <v>555</v>
      </c>
      <c r="D4658" t="s">
        <v>1402</v>
      </c>
      <c r="E4658" s="17" t="str">
        <f>_xlfn.CONCAT(Table1[[#This Row],[County]], " County, ", Table1[[#This Row],[State]])</f>
        <v>Boyd County, KY</v>
      </c>
      <c r="F4658" s="1">
        <v>140</v>
      </c>
      <c r="G4658" s="3" t="s">
        <v>36</v>
      </c>
      <c r="H4658" t="s">
        <v>455</v>
      </c>
      <c r="I4658" t="s">
        <v>3751</v>
      </c>
    </row>
    <row r="4659" spans="1:9" x14ac:dyDescent="0.25">
      <c r="A4659" s="7">
        <v>21173</v>
      </c>
      <c r="B4659">
        <v>2019</v>
      </c>
      <c r="C4659" t="s">
        <v>555</v>
      </c>
      <c r="D4659" t="s">
        <v>950</v>
      </c>
      <c r="E4659" s="17" t="str">
        <f>_xlfn.CONCAT(Table1[[#This Row],[County]], " County, ", Table1[[#This Row],[State]])</f>
        <v>Montgomery County, KY</v>
      </c>
      <c r="F4659" s="1">
        <v>103</v>
      </c>
      <c r="G4659" s="3" t="s">
        <v>36</v>
      </c>
      <c r="H4659" t="s">
        <v>455</v>
      </c>
      <c r="I4659" t="s">
        <v>3751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F57F2-5C81-4688-BD00-8265D5AF5555}">
  <dimension ref="A1:L3146"/>
  <sheetViews>
    <sheetView workbookViewId="0">
      <selection activeCell="J13" sqref="J13"/>
    </sheetView>
  </sheetViews>
  <sheetFormatPr defaultRowHeight="15" x14ac:dyDescent="0.25"/>
  <sheetData>
    <row r="1" spans="1:12" x14ac:dyDescent="0.25">
      <c r="A1" s="41" t="s">
        <v>4912</v>
      </c>
    </row>
    <row r="3" spans="1:12" x14ac:dyDescent="0.25">
      <c r="A3" t="s">
        <v>3752</v>
      </c>
      <c r="B3" t="s">
        <v>3753</v>
      </c>
      <c r="C3" t="s">
        <v>3763</v>
      </c>
      <c r="D3" t="s">
        <v>3754</v>
      </c>
      <c r="E3" t="s">
        <v>3755</v>
      </c>
      <c r="F3" t="s">
        <v>3756</v>
      </c>
      <c r="G3" t="s">
        <v>3757</v>
      </c>
      <c r="H3" t="s">
        <v>3758</v>
      </c>
      <c r="I3" t="s">
        <v>3759</v>
      </c>
      <c r="J3" t="s">
        <v>3760</v>
      </c>
      <c r="K3" t="s">
        <v>3761</v>
      </c>
      <c r="L3" t="s">
        <v>3762</v>
      </c>
    </row>
    <row r="4" spans="1:12" x14ac:dyDescent="0.25">
      <c r="A4" s="7">
        <v>17003</v>
      </c>
      <c r="B4">
        <v>0.68958341554965852</v>
      </c>
      <c r="C4" s="35">
        <v>1</v>
      </c>
      <c r="D4" s="35">
        <v>0.59119473361910591</v>
      </c>
      <c r="E4" s="35">
        <v>0.73980442437232086</v>
      </c>
      <c r="F4" s="35">
        <v>0.88335425597060635</v>
      </c>
      <c r="G4" s="35">
        <v>0.86749081445192888</v>
      </c>
      <c r="H4" s="35">
        <v>0.3924257501530925</v>
      </c>
      <c r="I4" s="35">
        <v>0.6911614615227597</v>
      </c>
      <c r="J4" s="35">
        <v>0.41087364768320067</v>
      </c>
      <c r="K4" s="35">
        <v>0.83116809552969995</v>
      </c>
      <c r="L4" s="35">
        <v>0.79877755664421302</v>
      </c>
    </row>
    <row r="5" spans="1:12" x14ac:dyDescent="0.25">
      <c r="A5" s="7">
        <v>21075</v>
      </c>
      <c r="B5">
        <v>0.67005379614719396</v>
      </c>
      <c r="C5" s="35">
        <v>0.999</v>
      </c>
      <c r="D5" s="35">
        <v>0.71814557165861514</v>
      </c>
      <c r="E5" s="35">
        <v>0.77609355877616748</v>
      </c>
      <c r="F5" s="35">
        <v>0.87520343531937728</v>
      </c>
      <c r="G5" s="35">
        <v>0.65646698872785825</v>
      </c>
      <c r="H5" s="35">
        <v>0.25181964573268922</v>
      </c>
      <c r="I5" s="35">
        <v>0.7053676865271068</v>
      </c>
      <c r="J5" s="35">
        <v>0.29042190016103059</v>
      </c>
      <c r="K5" s="35">
        <v>0.85220611916264088</v>
      </c>
      <c r="L5" s="35">
        <v>0.90475925925925926</v>
      </c>
    </row>
    <row r="6" spans="1:12" x14ac:dyDescent="0.25">
      <c r="A6" s="7">
        <v>1063</v>
      </c>
      <c r="B6">
        <v>0.64054864133062572</v>
      </c>
      <c r="C6" s="35">
        <v>0.999</v>
      </c>
      <c r="D6" s="35">
        <v>0.77090197009257055</v>
      </c>
      <c r="E6" s="35">
        <v>0.75632613339662957</v>
      </c>
      <c r="F6" s="35">
        <v>0.85144236094627745</v>
      </c>
      <c r="G6" s="35">
        <v>0.81358177070970816</v>
      </c>
      <c r="H6" s="35">
        <v>0.18851056254450507</v>
      </c>
      <c r="I6" s="35">
        <v>0.68806392910831549</v>
      </c>
      <c r="J6" s="35">
        <v>0.13064720310151121</v>
      </c>
      <c r="K6" s="35">
        <v>0.63435081889389977</v>
      </c>
      <c r="L6" s="35">
        <v>0.93111302318221378</v>
      </c>
    </row>
    <row r="7" spans="1:12" x14ac:dyDescent="0.25">
      <c r="A7" s="7">
        <v>21041</v>
      </c>
      <c r="B7">
        <v>0.64020213902633838</v>
      </c>
      <c r="C7" s="35">
        <v>0.998</v>
      </c>
      <c r="D7" s="35">
        <v>0.65887965642797131</v>
      </c>
      <c r="E7" s="35">
        <v>0.8304400616188965</v>
      </c>
      <c r="F7" s="35">
        <v>0.82495845392587053</v>
      </c>
      <c r="G7" s="35">
        <v>0.55152180001867235</v>
      </c>
      <c r="H7" s="35">
        <v>0.31889786201101677</v>
      </c>
      <c r="I7" s="35">
        <v>0.60434817788566275</v>
      </c>
      <c r="J7" s="35">
        <v>0.30362586748825193</v>
      </c>
      <c r="K7" s="35">
        <v>0.84398468863784903</v>
      </c>
      <c r="L7" s="35">
        <v>0.82516268322285502</v>
      </c>
    </row>
    <row r="8" spans="1:12" x14ac:dyDescent="0.25">
      <c r="A8" s="7">
        <v>21013</v>
      </c>
      <c r="B8">
        <v>0.62802403089053449</v>
      </c>
      <c r="C8" s="35">
        <v>0.997</v>
      </c>
      <c r="D8" s="35">
        <v>0.72972171546270403</v>
      </c>
      <c r="E8" s="35">
        <v>0.81089103648668526</v>
      </c>
      <c r="F8" s="35">
        <v>0.76334755529400222</v>
      </c>
      <c r="G8" s="35">
        <v>0.61383735471531553</v>
      </c>
      <c r="H8" s="35">
        <v>0.19627225246432251</v>
      </c>
      <c r="I8" s="35">
        <v>0.68017495463684952</v>
      </c>
      <c r="J8" s="35">
        <v>0.20872321122063653</v>
      </c>
      <c r="K8" s="35">
        <v>0.74034721200529663</v>
      </c>
      <c r="L8" s="35">
        <v>0.90890098572899802</v>
      </c>
    </row>
    <row r="9" spans="1:12" x14ac:dyDescent="0.25">
      <c r="A9" s="7">
        <v>47095</v>
      </c>
      <c r="B9">
        <v>0.62726589059162796</v>
      </c>
      <c r="C9" s="35">
        <v>0.996</v>
      </c>
      <c r="D9" s="35">
        <v>0.69554477810257764</v>
      </c>
      <c r="E9" s="35">
        <v>0.82818688546372565</v>
      </c>
      <c r="F9" s="35">
        <v>0.84575693152626452</v>
      </c>
      <c r="G9" s="35">
        <v>0.606585835769333</v>
      </c>
      <c r="H9" s="35">
        <v>0.36363539728939676</v>
      </c>
      <c r="I9" s="35">
        <v>0.6736353972893967</v>
      </c>
      <c r="J9" s="35">
        <v>0.18499822836389407</v>
      </c>
      <c r="K9" s="35">
        <v>0.61045309593409514</v>
      </c>
      <c r="L9" s="35">
        <v>0.83659646558596856</v>
      </c>
    </row>
    <row r="10" spans="1:12" x14ac:dyDescent="0.25">
      <c r="A10" s="7">
        <v>29143</v>
      </c>
      <c r="B10">
        <v>0.63134594726105597</v>
      </c>
      <c r="C10" s="35">
        <v>0.997</v>
      </c>
      <c r="D10" s="35">
        <v>0.59392409185334916</v>
      </c>
      <c r="E10" s="35">
        <v>0.78839955645387694</v>
      </c>
      <c r="F10" s="35">
        <v>0.77742462523159839</v>
      </c>
      <c r="G10" s="35">
        <v>0.77584638706417375</v>
      </c>
      <c r="H10" s="35">
        <v>0.24352338442535512</v>
      </c>
      <c r="I10" s="35">
        <v>0.62479928134299034</v>
      </c>
      <c r="J10" s="35">
        <v>0.29936556060861264</v>
      </c>
      <c r="K10" s="35">
        <v>0.78466565605524674</v>
      </c>
      <c r="L10" s="35">
        <v>0.79416498231430011</v>
      </c>
    </row>
    <row r="11" spans="1:12" x14ac:dyDescent="0.25">
      <c r="A11" s="7">
        <v>20209</v>
      </c>
      <c r="B11">
        <v>0.63642752497850619</v>
      </c>
      <c r="C11" s="35">
        <v>0.998</v>
      </c>
      <c r="D11" s="35">
        <v>0.64361367854209151</v>
      </c>
      <c r="E11" s="35">
        <v>0.64369331893273274</v>
      </c>
      <c r="F11" s="35">
        <v>0.53516225014451313</v>
      </c>
      <c r="G11" s="35">
        <v>0.6495811859198638</v>
      </c>
      <c r="H11" s="35">
        <v>0.5693051811737504</v>
      </c>
      <c r="I11" s="35">
        <v>0.71234094942549731</v>
      </c>
      <c r="J11" s="35">
        <v>0.68483908850284447</v>
      </c>
      <c r="K11" s="35">
        <v>0.61347409413124832</v>
      </c>
      <c r="L11" s="35">
        <v>0.67583797803401369</v>
      </c>
    </row>
    <row r="12" spans="1:12" x14ac:dyDescent="0.25">
      <c r="A12" s="7">
        <v>42101</v>
      </c>
      <c r="B12">
        <v>0.64186671056040845</v>
      </c>
      <c r="C12" s="35">
        <v>0.999</v>
      </c>
      <c r="D12" s="35">
        <v>0.69158035283967267</v>
      </c>
      <c r="E12" s="35">
        <v>0.49274266592278643</v>
      </c>
      <c r="F12" s="35">
        <v>0.27998257297158219</v>
      </c>
      <c r="G12" s="35">
        <v>0.73194374943669527</v>
      </c>
      <c r="H12" s="35">
        <v>0.7981196390783506</v>
      </c>
      <c r="I12" s="35">
        <v>0.74142998426341644</v>
      </c>
      <c r="J12" s="35">
        <v>0.75783139387030718</v>
      </c>
      <c r="K12" s="35">
        <v>0.62220853152161604</v>
      </c>
      <c r="L12" s="35">
        <v>0.66096150513924901</v>
      </c>
    </row>
    <row r="13" spans="1:12" x14ac:dyDescent="0.25">
      <c r="A13" s="7">
        <v>17127</v>
      </c>
      <c r="B13">
        <v>0.6346852480685814</v>
      </c>
      <c r="C13" s="35">
        <v>0.998</v>
      </c>
      <c r="D13" s="35">
        <v>0.51591739431739436</v>
      </c>
      <c r="E13" s="35">
        <v>0.73739352044352036</v>
      </c>
      <c r="F13" s="35">
        <v>0.80903927003927012</v>
      </c>
      <c r="G13" s="35">
        <v>0.75884650034650036</v>
      </c>
      <c r="H13" s="35">
        <v>0.24174047124047121</v>
      </c>
      <c r="I13" s="35">
        <v>0.6440304920304919</v>
      </c>
      <c r="J13" s="35">
        <v>0.46267359667359664</v>
      </c>
      <c r="K13" s="35">
        <v>0.83100900900900898</v>
      </c>
      <c r="L13" s="35">
        <v>0.71151697851697848</v>
      </c>
    </row>
    <row r="14" spans="1:12" x14ac:dyDescent="0.25">
      <c r="A14" s="7">
        <v>17153</v>
      </c>
      <c r="B14">
        <v>0.62677118688818911</v>
      </c>
      <c r="C14" s="35">
        <v>0.996</v>
      </c>
      <c r="D14" s="35">
        <v>0.72122259846729631</v>
      </c>
      <c r="E14" s="35">
        <v>0.64363954731776862</v>
      </c>
      <c r="F14" s="35">
        <v>0.85028931265965668</v>
      </c>
      <c r="G14" s="35">
        <v>0.84869809303154509</v>
      </c>
      <c r="H14" s="35">
        <v>0.16456603101051506</v>
      </c>
      <c r="I14" s="35">
        <v>0.71232697677181733</v>
      </c>
      <c r="J14" s="35">
        <v>0.29645280104556526</v>
      </c>
      <c r="K14" s="35">
        <v>0.55520762787381939</v>
      </c>
      <c r="L14" s="35">
        <v>0.8485376938157192</v>
      </c>
    </row>
    <row r="15" spans="1:12" x14ac:dyDescent="0.25">
      <c r="A15" s="7">
        <v>13061</v>
      </c>
      <c r="B15">
        <v>0.62185185185185188</v>
      </c>
      <c r="C15" s="35">
        <v>0.99399999999999999</v>
      </c>
      <c r="D15" s="35">
        <v>0.78</v>
      </c>
      <c r="E15" s="35">
        <v>0.67249999999999999</v>
      </c>
      <c r="F15" s="35">
        <v>0.84</v>
      </c>
      <c r="G15" s="35">
        <v>0.87</v>
      </c>
      <c r="H15" s="35">
        <v>4.4999999999999998E-2</v>
      </c>
      <c r="I15" s="35">
        <v>0.65333333333333332</v>
      </c>
      <c r="J15" s="35">
        <v>9.3333333333333338E-2</v>
      </c>
      <c r="K15" s="35">
        <v>0.69</v>
      </c>
      <c r="L15" s="35">
        <v>0.95250000000000001</v>
      </c>
    </row>
    <row r="16" spans="1:12" x14ac:dyDescent="0.25">
      <c r="A16" s="7">
        <v>37165</v>
      </c>
      <c r="B16">
        <v>0.62340092786905221</v>
      </c>
      <c r="C16" s="35">
        <v>0.995</v>
      </c>
      <c r="D16" s="35">
        <v>0.68563643582326594</v>
      </c>
      <c r="E16" s="35">
        <v>0.71704364471669224</v>
      </c>
      <c r="F16" s="35">
        <v>0.8878751441589624</v>
      </c>
      <c r="G16" s="35">
        <v>0.60468067608190113</v>
      </c>
      <c r="H16" s="35">
        <v>0.22475951449152062</v>
      </c>
      <c r="I16" s="35">
        <v>0.64001417957007534</v>
      </c>
      <c r="J16" s="35">
        <v>0.29200763806174734</v>
      </c>
      <c r="K16" s="35">
        <v>0.73259259259259257</v>
      </c>
      <c r="L16" s="35">
        <v>0.8259985253247123</v>
      </c>
    </row>
    <row r="17" spans="1:12" x14ac:dyDescent="0.25">
      <c r="A17" s="7">
        <v>13205</v>
      </c>
      <c r="B17">
        <v>0.61773414302319429</v>
      </c>
      <c r="C17" s="35">
        <v>0.99299999999999999</v>
      </c>
      <c r="D17" s="35">
        <v>0.7262494650499286</v>
      </c>
      <c r="E17" s="35">
        <v>0.76075075784593438</v>
      </c>
      <c r="F17" s="35">
        <v>0.88096558487874466</v>
      </c>
      <c r="G17" s="35">
        <v>0.88054564907275323</v>
      </c>
      <c r="H17" s="35">
        <v>0.10436898181169756</v>
      </c>
      <c r="I17" s="35">
        <v>0.64266256538278654</v>
      </c>
      <c r="J17" s="35">
        <v>0.39646487161198285</v>
      </c>
      <c r="K17" s="35">
        <v>0.36826364122681887</v>
      </c>
      <c r="L17" s="35">
        <v>0.79933577032810277</v>
      </c>
    </row>
    <row r="18" spans="1:12" x14ac:dyDescent="0.25">
      <c r="A18" s="7">
        <v>29133</v>
      </c>
      <c r="B18">
        <v>0.61806478652787211</v>
      </c>
      <c r="C18" s="35">
        <v>0.99399999999999999</v>
      </c>
      <c r="D18" s="35">
        <v>0.64830331684608666</v>
      </c>
      <c r="E18" s="35">
        <v>0.82729698865289492</v>
      </c>
      <c r="F18" s="35">
        <v>0.60773179129085442</v>
      </c>
      <c r="G18" s="35">
        <v>0.81039096595868487</v>
      </c>
      <c r="H18" s="35">
        <v>0.32660750654640675</v>
      </c>
      <c r="I18" s="35">
        <v>0.66778367762583657</v>
      </c>
      <c r="J18" s="35">
        <v>0.38664387547279605</v>
      </c>
      <c r="K18" s="35">
        <v>0.46137765493162641</v>
      </c>
      <c r="L18" s="35">
        <v>0.82644730142566192</v>
      </c>
    </row>
    <row r="19" spans="1:12" x14ac:dyDescent="0.25">
      <c r="A19" s="7">
        <v>5077</v>
      </c>
      <c r="B19">
        <v>0.6157915927738763</v>
      </c>
      <c r="C19" s="35">
        <v>0.99199999999999999</v>
      </c>
      <c r="D19" s="35">
        <v>0.65448457118535852</v>
      </c>
      <c r="E19" s="35">
        <v>0.83721653543307084</v>
      </c>
      <c r="F19" s="35">
        <v>0.74334468326594305</v>
      </c>
      <c r="G19" s="35">
        <v>0.69706107682485641</v>
      </c>
      <c r="H19" s="35">
        <v>0.14427378165567142</v>
      </c>
      <c r="I19" s="35">
        <v>0.6200276654607364</v>
      </c>
      <c r="J19" s="35">
        <v>0.12750868979215435</v>
      </c>
      <c r="K19" s="35">
        <v>0.88786337518620984</v>
      </c>
      <c r="L19" s="35">
        <v>0.8303439561608853</v>
      </c>
    </row>
    <row r="20" spans="1:12" x14ac:dyDescent="0.25">
      <c r="A20" s="7">
        <v>29155</v>
      </c>
      <c r="B20">
        <v>0.6172050400467991</v>
      </c>
      <c r="C20" s="35">
        <v>0.99299999999999999</v>
      </c>
      <c r="D20" s="35">
        <v>0.66522623451353413</v>
      </c>
      <c r="E20" s="35">
        <v>0.74974017967236206</v>
      </c>
      <c r="F20" s="35">
        <v>0.86701426809934812</v>
      </c>
      <c r="G20" s="35">
        <v>0.72064000939463324</v>
      </c>
      <c r="H20" s="35">
        <v>0.29027714168281371</v>
      </c>
      <c r="I20" s="35">
        <v>0.66170121151625461</v>
      </c>
      <c r="J20" s="35">
        <v>0.17792026304973285</v>
      </c>
      <c r="K20" s="35">
        <v>0.57179613645704885</v>
      </c>
      <c r="L20" s="35">
        <v>0.85052991603546457</v>
      </c>
    </row>
    <row r="21" spans="1:12" x14ac:dyDescent="0.25">
      <c r="A21" s="7">
        <v>1005</v>
      </c>
      <c r="B21">
        <v>0.61012985588567392</v>
      </c>
      <c r="C21" s="35">
        <v>0.99099999999999999</v>
      </c>
      <c r="D21" s="35">
        <v>0.73748118842603372</v>
      </c>
      <c r="E21" s="35">
        <v>0.78439033046311391</v>
      </c>
      <c r="F21" s="35">
        <v>0.72888746670803928</v>
      </c>
      <c r="G21" s="35">
        <v>0.86177526956791572</v>
      </c>
      <c r="H21" s="35">
        <v>0.18557462570785824</v>
      </c>
      <c r="I21" s="35">
        <v>0.59000271507253121</v>
      </c>
      <c r="J21" s="35">
        <v>0.16693209732888581</v>
      </c>
      <c r="K21" s="35">
        <v>0.56337793809634629</v>
      </c>
      <c r="L21" s="35">
        <v>0.87274707160034126</v>
      </c>
    </row>
    <row r="22" spans="1:12" x14ac:dyDescent="0.25">
      <c r="A22" s="7">
        <v>21139</v>
      </c>
      <c r="B22">
        <v>0.62373787589813712</v>
      </c>
      <c r="C22" s="35">
        <v>0.995</v>
      </c>
      <c r="D22" s="35">
        <v>0.47216905969988121</v>
      </c>
      <c r="E22" s="35">
        <v>0.78072800388642993</v>
      </c>
      <c r="F22" s="35">
        <v>0.9134096225125049</v>
      </c>
      <c r="G22" s="35">
        <v>0.80174295584583821</v>
      </c>
      <c r="H22" s="35">
        <v>0.23919896361869802</v>
      </c>
      <c r="I22" s="35">
        <v>0.48428406923602862</v>
      </c>
      <c r="J22" s="35">
        <v>0.38367951347655549</v>
      </c>
      <c r="K22" s="35">
        <v>0.75114433768757427</v>
      </c>
      <c r="L22" s="35">
        <v>0.78728435711972367</v>
      </c>
    </row>
    <row r="23" spans="1:12" x14ac:dyDescent="0.25">
      <c r="A23" s="7">
        <v>22087</v>
      </c>
      <c r="B23">
        <v>0.62518856961526681</v>
      </c>
      <c r="C23" s="35">
        <v>0.996</v>
      </c>
      <c r="D23" s="35">
        <v>0.63388939466888439</v>
      </c>
      <c r="E23" s="35">
        <v>0.56076944456602618</v>
      </c>
      <c r="F23" s="35">
        <v>0.80703097416145086</v>
      </c>
      <c r="G23" s="35">
        <v>0.53467807589617899</v>
      </c>
      <c r="H23" s="35">
        <v>0.66645216002100927</v>
      </c>
      <c r="I23" s="35">
        <v>0.52179979866065562</v>
      </c>
      <c r="J23" s="35">
        <v>0.68625027355889179</v>
      </c>
      <c r="K23" s="35">
        <v>0.60314133146583793</v>
      </c>
      <c r="L23" s="35">
        <v>0.61268567353846626</v>
      </c>
    </row>
    <row r="24" spans="1:12" x14ac:dyDescent="0.25">
      <c r="A24" s="7">
        <v>29510</v>
      </c>
      <c r="B24">
        <v>0.63197175880265166</v>
      </c>
      <c r="C24" s="35">
        <v>0.997</v>
      </c>
      <c r="D24" s="35">
        <v>0.60187522207194311</v>
      </c>
      <c r="E24" s="35">
        <v>0.47030481763596577</v>
      </c>
      <c r="F24" s="35">
        <v>0.50964388173725328</v>
      </c>
      <c r="G24" s="35">
        <v>0.63678603669447731</v>
      </c>
      <c r="H24" s="35">
        <v>0.79932551168909638</v>
      </c>
      <c r="I24" s="35">
        <v>0.77132436799850979</v>
      </c>
      <c r="J24" s="35">
        <v>0.8045451206283013</v>
      </c>
      <c r="K24" s="35">
        <v>0.49180304748564757</v>
      </c>
      <c r="L24" s="35">
        <v>0.6021378232826704</v>
      </c>
    </row>
    <row r="25" spans="1:12" x14ac:dyDescent="0.25">
      <c r="A25" s="7">
        <v>29201</v>
      </c>
      <c r="B25">
        <v>0.62435514300222927</v>
      </c>
      <c r="C25" s="35">
        <v>0.995</v>
      </c>
      <c r="D25" s="35">
        <v>0.51544191690980912</v>
      </c>
      <c r="E25" s="35">
        <v>0.66099907046399342</v>
      </c>
      <c r="F25" s="35">
        <v>0.79169812457503852</v>
      </c>
      <c r="G25" s="35">
        <v>0.79710888481499642</v>
      </c>
      <c r="H25" s="35">
        <v>0.34666980815409637</v>
      </c>
      <c r="I25" s="35">
        <v>0.54001067245044621</v>
      </c>
      <c r="J25" s="35">
        <v>0.5020369748767074</v>
      </c>
      <c r="K25" s="35">
        <v>0.76284773683802842</v>
      </c>
      <c r="L25" s="35">
        <v>0.70238309793694653</v>
      </c>
    </row>
    <row r="26" spans="1:12" x14ac:dyDescent="0.25">
      <c r="A26" s="7">
        <v>13239</v>
      </c>
      <c r="B26">
        <v>0.60096296296296292</v>
      </c>
      <c r="C26" s="35">
        <v>0.98699999999999999</v>
      </c>
      <c r="D26" s="35">
        <v>0.73599999999999999</v>
      </c>
      <c r="E26" s="35">
        <v>0.81099999999999994</v>
      </c>
      <c r="F26" s="35">
        <v>0.53</v>
      </c>
      <c r="G26" s="35">
        <v>0.92500000000000004</v>
      </c>
      <c r="H26" s="35">
        <v>0.11</v>
      </c>
      <c r="I26" s="35">
        <v>0.67333333333333334</v>
      </c>
      <c r="J26" s="35">
        <v>0.16333333333333333</v>
      </c>
      <c r="K26" s="35">
        <v>0.62</v>
      </c>
      <c r="L26" s="35">
        <v>0.84</v>
      </c>
    </row>
    <row r="27" spans="1:12" x14ac:dyDescent="0.25">
      <c r="A27" s="7">
        <v>5107</v>
      </c>
      <c r="B27">
        <v>0.61076838328293626</v>
      </c>
      <c r="C27" s="35">
        <v>0.99199999999999999</v>
      </c>
      <c r="D27" s="35">
        <v>0.66838457497110437</v>
      </c>
      <c r="E27" s="35">
        <v>0.69970158663444371</v>
      </c>
      <c r="F27" s="35">
        <v>0.73060488249098099</v>
      </c>
      <c r="G27" s="35">
        <v>0.6581971734790375</v>
      </c>
      <c r="H27" s="35">
        <v>0.20209808763265735</v>
      </c>
      <c r="I27" s="35">
        <v>0.67320689292844393</v>
      </c>
      <c r="J27" s="35">
        <v>0.51940229764281465</v>
      </c>
      <c r="K27" s="35">
        <v>0.46268939791951247</v>
      </c>
      <c r="L27" s="35">
        <v>0.88263055584743066</v>
      </c>
    </row>
    <row r="28" spans="1:12" x14ac:dyDescent="0.25">
      <c r="A28" s="7">
        <v>29207</v>
      </c>
      <c r="B28">
        <v>0.61608976699998996</v>
      </c>
      <c r="C28" s="35">
        <v>0.99199999999999999</v>
      </c>
      <c r="D28" s="35">
        <v>0.55990912171320151</v>
      </c>
      <c r="E28" s="35">
        <v>0.70194122729737063</v>
      </c>
      <c r="F28" s="35">
        <v>0.83531591668925642</v>
      </c>
      <c r="G28" s="35">
        <v>0.79218639875304964</v>
      </c>
      <c r="H28" s="35">
        <v>0.23285900650582811</v>
      </c>
      <c r="I28" s="35">
        <v>0.56003128670823177</v>
      </c>
      <c r="J28" s="35">
        <v>0.38880681304779974</v>
      </c>
      <c r="K28" s="35">
        <v>0.71537611818921121</v>
      </c>
      <c r="L28" s="35">
        <v>0.75838201409596095</v>
      </c>
    </row>
    <row r="29" spans="1:12" x14ac:dyDescent="0.25">
      <c r="A29" s="7">
        <v>28069</v>
      </c>
      <c r="B29">
        <v>0.61422746611259527</v>
      </c>
      <c r="C29" s="35">
        <v>0.99199999999999999</v>
      </c>
      <c r="D29" s="35">
        <v>0.71060670822202443</v>
      </c>
      <c r="E29" s="35">
        <v>0.57637266251113095</v>
      </c>
      <c r="F29" s="35">
        <v>0.89577619471653325</v>
      </c>
      <c r="G29" s="35">
        <v>0.79189522113386768</v>
      </c>
      <c r="H29" s="35">
        <v>6.7111902641733459E-2</v>
      </c>
      <c r="I29" s="35">
        <v>0.65703967547244491</v>
      </c>
      <c r="J29" s="35">
        <v>0.13163648956168994</v>
      </c>
      <c r="K29" s="35">
        <v>0.85931433659839707</v>
      </c>
      <c r="L29" s="35">
        <v>0.83829400415553579</v>
      </c>
    </row>
    <row r="30" spans="1:12" x14ac:dyDescent="0.25">
      <c r="A30" s="7">
        <v>29069</v>
      </c>
      <c r="B30">
        <v>0.60333195606872814</v>
      </c>
      <c r="C30" s="35">
        <v>0.98899999999999999</v>
      </c>
      <c r="D30" s="35">
        <v>0.67918581569606939</v>
      </c>
      <c r="E30" s="35">
        <v>0.7905862527934796</v>
      </c>
      <c r="F30" s="35">
        <v>0.79689638929056561</v>
      </c>
      <c r="G30" s="35">
        <v>0.76830320757197312</v>
      </c>
      <c r="H30" s="35">
        <v>0.24284704877086896</v>
      </c>
      <c r="I30" s="35">
        <v>0.65989614828447485</v>
      </c>
      <c r="J30" s="35">
        <v>0.25438247666622843</v>
      </c>
      <c r="K30" s="35">
        <v>0.36332555540949124</v>
      </c>
      <c r="L30" s="35">
        <v>0.87456471013540171</v>
      </c>
    </row>
    <row r="31" spans="1:12" x14ac:dyDescent="0.25">
      <c r="A31" s="7">
        <v>54047</v>
      </c>
      <c r="B31">
        <v>0.59229835658627872</v>
      </c>
      <c r="C31" s="35">
        <v>0.97899999999999998</v>
      </c>
      <c r="D31" s="35">
        <v>0.71932122599781434</v>
      </c>
      <c r="E31" s="35">
        <v>0.9025861216631107</v>
      </c>
      <c r="F31" s="35">
        <v>0.67346082461709245</v>
      </c>
      <c r="G31" s="35">
        <v>0.58063147213404798</v>
      </c>
      <c r="H31" s="35">
        <v>0.12634490295051257</v>
      </c>
      <c r="I31" s="35">
        <v>0.67226067197446693</v>
      </c>
      <c r="J31" s="35">
        <v>7.4091516192260315E-2</v>
      </c>
      <c r="K31" s="35">
        <v>0.68896341780714987</v>
      </c>
      <c r="L31" s="35">
        <v>0.8930250559400531</v>
      </c>
    </row>
    <row r="32" spans="1:12" x14ac:dyDescent="0.25">
      <c r="A32" s="7">
        <v>51590</v>
      </c>
      <c r="B32">
        <v>0.6170505529860173</v>
      </c>
      <c r="C32" s="35">
        <v>0.99299999999999999</v>
      </c>
      <c r="D32" s="35">
        <v>0.60617527461938714</v>
      </c>
      <c r="E32" s="35">
        <v>0.56570033966082089</v>
      </c>
      <c r="F32" s="35">
        <v>0.38419396800925038</v>
      </c>
      <c r="G32" s="35">
        <v>0.64320702447485056</v>
      </c>
      <c r="H32" s="35">
        <v>0.40131034399691656</v>
      </c>
      <c r="I32" s="35">
        <v>0.71153545962613207</v>
      </c>
      <c r="J32" s="35">
        <v>0.63023141902742985</v>
      </c>
      <c r="K32" s="35">
        <v>0.76404461360570441</v>
      </c>
      <c r="L32" s="35">
        <v>0.84705653385366475</v>
      </c>
    </row>
    <row r="33" spans="1:12" x14ac:dyDescent="0.25">
      <c r="A33" s="7">
        <v>22097</v>
      </c>
      <c r="B33">
        <v>0.60048530706046677</v>
      </c>
      <c r="C33" s="35">
        <v>0.98599999999999999</v>
      </c>
      <c r="D33" s="35">
        <v>0.65933178348452326</v>
      </c>
      <c r="E33" s="35">
        <v>0.81047160541168861</v>
      </c>
      <c r="F33" s="35">
        <v>0.88410246577750073</v>
      </c>
      <c r="G33" s="35">
        <v>0.67669205143261157</v>
      </c>
      <c r="H33" s="35">
        <v>0.3161247588347374</v>
      </c>
      <c r="I33" s="35">
        <v>0.53551023179826407</v>
      </c>
      <c r="J33" s="35">
        <v>0.27240769811501636</v>
      </c>
      <c r="K33" s="35">
        <v>0.46612733525866107</v>
      </c>
      <c r="L33" s="35">
        <v>0.78359983343119732</v>
      </c>
    </row>
    <row r="34" spans="1:12" x14ac:dyDescent="0.25">
      <c r="A34" s="7">
        <v>5123</v>
      </c>
      <c r="B34">
        <v>0.60729964306742268</v>
      </c>
      <c r="C34" s="35">
        <v>0.99</v>
      </c>
      <c r="D34" s="35">
        <v>0.6084697649653914</v>
      </c>
      <c r="E34" s="35">
        <v>0.73638839659237842</v>
      </c>
      <c r="F34" s="35">
        <v>0.82459927486625584</v>
      </c>
      <c r="G34" s="35">
        <v>0.68031071727390269</v>
      </c>
      <c r="H34" s="35">
        <v>0.26875903247889249</v>
      </c>
      <c r="I34" s="35">
        <v>0.62062257549250788</v>
      </c>
      <c r="J34" s="35">
        <v>0.29135620293603104</v>
      </c>
      <c r="K34" s="35">
        <v>0.63429109302502473</v>
      </c>
      <c r="L34" s="35">
        <v>0.80089972997642045</v>
      </c>
    </row>
    <row r="35" spans="1:12" x14ac:dyDescent="0.25">
      <c r="A35" s="7">
        <v>5139</v>
      </c>
      <c r="B35">
        <v>0.61975642405971865</v>
      </c>
      <c r="C35" s="35">
        <v>0.99399999999999999</v>
      </c>
      <c r="D35" s="35">
        <v>0.50407293868921765</v>
      </c>
      <c r="E35" s="35">
        <v>0.61500044045102176</v>
      </c>
      <c r="F35" s="35">
        <v>0.75448907681465827</v>
      </c>
      <c r="G35" s="35">
        <v>0.72246300211416492</v>
      </c>
      <c r="H35" s="35">
        <v>0.17962133796436119</v>
      </c>
      <c r="I35" s="35">
        <v>0.57034816604584049</v>
      </c>
      <c r="J35" s="35">
        <v>0.65725267626430428</v>
      </c>
      <c r="K35" s="35">
        <v>0.83194603845766646</v>
      </c>
      <c r="L35" s="35">
        <v>0.7426141397362328</v>
      </c>
    </row>
    <row r="36" spans="1:12" x14ac:dyDescent="0.25">
      <c r="A36" s="7">
        <v>40023</v>
      </c>
      <c r="B36">
        <v>0.60196424430610918</v>
      </c>
      <c r="C36" s="35">
        <v>0.98799999999999999</v>
      </c>
      <c r="D36" s="35">
        <v>0.65977656858793499</v>
      </c>
      <c r="E36" s="35">
        <v>0.77734663442160412</v>
      </c>
      <c r="F36" s="35">
        <v>0.89642236553361099</v>
      </c>
      <c r="G36" s="35">
        <v>0.75304077656858792</v>
      </c>
      <c r="H36" s="35">
        <v>0.17073122396882975</v>
      </c>
      <c r="I36" s="35">
        <v>0.57812284473106734</v>
      </c>
      <c r="J36" s="35">
        <v>9.8903443951811554E-2</v>
      </c>
      <c r="K36" s="35">
        <v>0.60790004030632805</v>
      </c>
      <c r="L36" s="35">
        <v>0.87543430068520744</v>
      </c>
    </row>
    <row r="37" spans="1:12" x14ac:dyDescent="0.25">
      <c r="A37" s="7">
        <v>48507</v>
      </c>
      <c r="B37">
        <v>0.58261002421100516</v>
      </c>
      <c r="C37" s="35">
        <v>0.96499999999999997</v>
      </c>
      <c r="D37" s="35">
        <v>0.87088912702992327</v>
      </c>
      <c r="E37" s="35">
        <v>0.89675669771659383</v>
      </c>
      <c r="F37" s="35">
        <v>0.90463962849998636</v>
      </c>
      <c r="G37" s="35">
        <v>0.73125669771659385</v>
      </c>
      <c r="H37" s="35">
        <v>0.17015332618910228</v>
      </c>
      <c r="I37" s="35">
        <v>0.62882862088863245</v>
      </c>
      <c r="J37" s="35">
        <v>2.1502761520072543E-2</v>
      </c>
      <c r="K37" s="35">
        <v>0.35560300057703409</v>
      </c>
      <c r="L37" s="35">
        <v>0.66386035776110786</v>
      </c>
    </row>
    <row r="38" spans="1:12" x14ac:dyDescent="0.25">
      <c r="A38" s="7">
        <v>5073</v>
      </c>
      <c r="B38">
        <v>0.60012096087410627</v>
      </c>
      <c r="C38" s="35">
        <v>0.98599999999999999</v>
      </c>
      <c r="D38" s="35">
        <v>0.65253101952277659</v>
      </c>
      <c r="E38" s="35">
        <v>0.79856088214027476</v>
      </c>
      <c r="F38" s="35">
        <v>0.90687876596770312</v>
      </c>
      <c r="G38" s="35">
        <v>0.81693637020968912</v>
      </c>
      <c r="H38" s="35">
        <v>0.11708170643528561</v>
      </c>
      <c r="I38" s="35">
        <v>0.60761195468787665</v>
      </c>
      <c r="J38" s="35">
        <v>0.19976958303205591</v>
      </c>
      <c r="K38" s="35">
        <v>0.39970932754880695</v>
      </c>
      <c r="L38" s="35">
        <v>0.90200903832248747</v>
      </c>
    </row>
    <row r="39" spans="1:12" x14ac:dyDescent="0.25">
      <c r="A39" s="7">
        <v>21105</v>
      </c>
      <c r="B39">
        <v>0.60472222222222216</v>
      </c>
      <c r="C39" s="35">
        <v>0.98899999999999999</v>
      </c>
      <c r="D39" s="35">
        <v>0.55799999999999994</v>
      </c>
      <c r="E39" s="35">
        <v>0.79700000000000004</v>
      </c>
      <c r="F39" s="35">
        <v>0.83333333333333326</v>
      </c>
      <c r="G39" s="35">
        <v>0.69499999999999995</v>
      </c>
      <c r="H39" s="35">
        <v>0.13</v>
      </c>
      <c r="I39" s="35">
        <v>0.57333333333333336</v>
      </c>
      <c r="J39" s="35">
        <v>0.30333333333333334</v>
      </c>
      <c r="K39" s="35">
        <v>0.68</v>
      </c>
      <c r="L39" s="35">
        <v>0.87250000000000005</v>
      </c>
    </row>
    <row r="40" spans="1:12" x14ac:dyDescent="0.25">
      <c r="A40" s="7">
        <v>22047</v>
      </c>
      <c r="B40">
        <v>0.60950486507262214</v>
      </c>
      <c r="C40" s="35">
        <v>0.99099999999999999</v>
      </c>
      <c r="D40" s="35">
        <v>0.56536369705061285</v>
      </c>
      <c r="E40" s="35">
        <v>0.69636401565724004</v>
      </c>
      <c r="F40" s="35">
        <v>0.85686339361573005</v>
      </c>
      <c r="G40" s="35">
        <v>0.70934898045879347</v>
      </c>
      <c r="H40" s="35">
        <v>0.30573749848282561</v>
      </c>
      <c r="I40" s="35">
        <v>0.48661568960634372</v>
      </c>
      <c r="J40" s="35">
        <v>0.49633096654124687</v>
      </c>
      <c r="K40" s="35">
        <v>0.64420560747663547</v>
      </c>
      <c r="L40" s="35">
        <v>0.7247139367641704</v>
      </c>
    </row>
    <row r="41" spans="1:12" x14ac:dyDescent="0.25">
      <c r="A41" s="7">
        <v>13289</v>
      </c>
      <c r="B41">
        <v>0.59806802940071879</v>
      </c>
      <c r="C41" s="35">
        <v>0.98299999999999998</v>
      </c>
      <c r="D41" s="35">
        <v>0.61509126026074357</v>
      </c>
      <c r="E41" s="35">
        <v>0.8406269917914051</v>
      </c>
      <c r="F41" s="35">
        <v>0.67624497022372443</v>
      </c>
      <c r="G41" s="35">
        <v>0.85446644133268945</v>
      </c>
      <c r="H41" s="35">
        <v>0.14286576533075809</v>
      </c>
      <c r="I41" s="35">
        <v>0.59822147110896506</v>
      </c>
      <c r="J41" s="35">
        <v>0.24077740222114918</v>
      </c>
      <c r="K41" s="35">
        <v>0.56553355866731037</v>
      </c>
      <c r="L41" s="35">
        <v>0.84878440366972474</v>
      </c>
    </row>
    <row r="42" spans="1:12" x14ac:dyDescent="0.25">
      <c r="A42" s="7">
        <v>21233</v>
      </c>
      <c r="B42">
        <v>0.60093990033362887</v>
      </c>
      <c r="C42" s="35">
        <v>0.98699999999999999</v>
      </c>
      <c r="D42" s="35">
        <v>0.5958624097301406</v>
      </c>
      <c r="E42" s="35">
        <v>0.80470406689471685</v>
      </c>
      <c r="F42" s="35">
        <v>0.86182136069935378</v>
      </c>
      <c r="G42" s="35">
        <v>0.69247472443937663</v>
      </c>
      <c r="H42" s="35">
        <v>0.19759445077917143</v>
      </c>
      <c r="I42" s="35">
        <v>0.6079214493855315</v>
      </c>
      <c r="J42" s="35">
        <v>0.28981477258330168</v>
      </c>
      <c r="K42" s="35">
        <v>0.54209122006841504</v>
      </c>
      <c r="L42" s="35">
        <v>0.81617464842265297</v>
      </c>
    </row>
    <row r="43" spans="1:12" x14ac:dyDescent="0.25">
      <c r="A43" s="7">
        <v>48315</v>
      </c>
      <c r="B43">
        <v>0.59589404975738403</v>
      </c>
      <c r="C43" s="35">
        <v>0.98199999999999998</v>
      </c>
      <c r="D43" s="35">
        <v>0.70784111871466815</v>
      </c>
      <c r="E43" s="35">
        <v>0.77934191212932657</v>
      </c>
      <c r="F43" s="35">
        <v>0.83288902112466512</v>
      </c>
      <c r="G43" s="35">
        <v>0.73822870177526523</v>
      </c>
      <c r="H43" s="35">
        <v>0.10973519785778041</v>
      </c>
      <c r="I43" s="35">
        <v>0.5052388508711031</v>
      </c>
      <c r="J43" s="35">
        <v>0.19270356044827927</v>
      </c>
      <c r="K43" s="35">
        <v>0.68342259248239601</v>
      </c>
      <c r="L43" s="35">
        <v>0.81364549241297224</v>
      </c>
    </row>
    <row r="44" spans="1:12" x14ac:dyDescent="0.25">
      <c r="A44" s="7">
        <v>8115</v>
      </c>
      <c r="B44">
        <v>0.59850000000000003</v>
      </c>
      <c r="C44" s="35">
        <v>0.98399999999999999</v>
      </c>
      <c r="D44" s="35">
        <v>0.68</v>
      </c>
      <c r="E44" s="35">
        <v>0.75650000000000006</v>
      </c>
      <c r="F44" s="35">
        <v>0.81333333333333324</v>
      </c>
      <c r="G44" s="35">
        <v>0.47499999999999998</v>
      </c>
      <c r="H44" s="35">
        <v>3.5000000000000003E-2</v>
      </c>
      <c r="I44" s="35">
        <v>0.72333333333333327</v>
      </c>
      <c r="J44" s="35">
        <v>0.27333333333333332</v>
      </c>
      <c r="K44" s="35">
        <v>0.92</v>
      </c>
      <c r="L44" s="35">
        <v>0.71</v>
      </c>
    </row>
    <row r="45" spans="1:12" x14ac:dyDescent="0.25">
      <c r="A45" s="7">
        <v>16079</v>
      </c>
      <c r="B45">
        <v>0.5991285163896134</v>
      </c>
      <c r="C45" s="35">
        <v>0.98499999999999999</v>
      </c>
      <c r="D45" s="35">
        <v>0.6830463036883283</v>
      </c>
      <c r="E45" s="35">
        <v>0.73985426313268388</v>
      </c>
      <c r="F45" s="35">
        <v>0.53662595135451596</v>
      </c>
      <c r="G45" s="35">
        <v>0.7661919208047262</v>
      </c>
      <c r="H45" s="35">
        <v>0.20803768162222575</v>
      </c>
      <c r="I45" s="35">
        <v>0.63661317792325289</v>
      </c>
      <c r="J45" s="35">
        <v>0.27879237851934646</v>
      </c>
      <c r="K45" s="35">
        <v>0.81064425993932621</v>
      </c>
      <c r="L45" s="35">
        <v>0.73235071052211398</v>
      </c>
    </row>
    <row r="46" spans="1:12" x14ac:dyDescent="0.25">
      <c r="A46" s="7">
        <v>13081</v>
      </c>
      <c r="B46">
        <v>0.6085847550912552</v>
      </c>
      <c r="C46" s="35">
        <v>0.99099999999999999</v>
      </c>
      <c r="D46" s="35">
        <v>0.68189398581808636</v>
      </c>
      <c r="E46" s="35">
        <v>0.56326917184627512</v>
      </c>
      <c r="F46" s="35">
        <v>0.75191382882488544</v>
      </c>
      <c r="G46" s="35">
        <v>0.8127915171145933</v>
      </c>
      <c r="H46" s="35">
        <v>0.29473014969797778</v>
      </c>
      <c r="I46" s="35">
        <v>0.61625010942834635</v>
      </c>
      <c r="J46" s="35">
        <v>0.4106132364527707</v>
      </c>
      <c r="K46" s="35">
        <v>0.48062111529370566</v>
      </c>
      <c r="L46" s="35">
        <v>0.8651796813446555</v>
      </c>
    </row>
    <row r="47" spans="1:12" x14ac:dyDescent="0.25">
      <c r="A47" s="7">
        <v>13055</v>
      </c>
      <c r="B47">
        <v>0.59907885574255404</v>
      </c>
      <c r="C47" s="35">
        <v>0.98499999999999999</v>
      </c>
      <c r="D47" s="35">
        <v>0.63666591449409682</v>
      </c>
      <c r="E47" s="35">
        <v>0.77803320304629897</v>
      </c>
      <c r="F47" s="35">
        <v>0.84961370565875538</v>
      </c>
      <c r="G47" s="35">
        <v>0.80393601160494821</v>
      </c>
      <c r="H47" s="35">
        <v>0.21479127211185883</v>
      </c>
      <c r="I47" s="35">
        <v>0.59268431585875281</v>
      </c>
      <c r="J47" s="35">
        <v>0.2853993902029523</v>
      </c>
      <c r="K47" s="35">
        <v>0.40881935769835187</v>
      </c>
      <c r="L47" s="35">
        <v>0.82176653100697106</v>
      </c>
    </row>
    <row r="48" spans="1:12" x14ac:dyDescent="0.25">
      <c r="A48" s="7">
        <v>28119</v>
      </c>
      <c r="B48">
        <v>0.58996463093587348</v>
      </c>
      <c r="C48" s="35">
        <v>0.97699999999999998</v>
      </c>
      <c r="D48" s="35">
        <v>0.76908898534997294</v>
      </c>
      <c r="E48" s="35">
        <v>0.79243672002170373</v>
      </c>
      <c r="F48" s="35">
        <v>0.54540468439139089</v>
      </c>
      <c r="G48" s="35">
        <v>0.66394669017905583</v>
      </c>
      <c r="H48" s="35">
        <v>0.12532691264243082</v>
      </c>
      <c r="I48" s="35">
        <v>0.70325465726171099</v>
      </c>
      <c r="J48" s="35">
        <v>0.12761349249412191</v>
      </c>
      <c r="K48" s="35">
        <v>0.66014107433532287</v>
      </c>
      <c r="L48" s="35">
        <v>0.92246846174715136</v>
      </c>
    </row>
    <row r="49" spans="1:12" x14ac:dyDescent="0.25">
      <c r="A49" s="7">
        <v>28103</v>
      </c>
      <c r="B49">
        <v>0.58644529443555116</v>
      </c>
      <c r="C49" s="35">
        <v>0.97199999999999998</v>
      </c>
      <c r="D49" s="35">
        <v>0.7181575544883636</v>
      </c>
      <c r="E49" s="35">
        <v>0.86963599002585912</v>
      </c>
      <c r="F49" s="35">
        <v>0.8321201206747938</v>
      </c>
      <c r="G49" s="35">
        <v>0.81548670114517918</v>
      </c>
      <c r="H49" s="35">
        <v>0.12393747691171039</v>
      </c>
      <c r="I49" s="35">
        <v>0.60868981652505849</v>
      </c>
      <c r="J49" s="35">
        <v>0.10938615933998275</v>
      </c>
      <c r="K49" s="35">
        <v>0.38381418544514218</v>
      </c>
      <c r="L49" s="35">
        <v>0.81677964536387149</v>
      </c>
    </row>
    <row r="50" spans="1:12" x14ac:dyDescent="0.25">
      <c r="A50" s="7">
        <v>17121</v>
      </c>
      <c r="B50">
        <v>0.6074858290834686</v>
      </c>
      <c r="C50" s="35">
        <v>0.99</v>
      </c>
      <c r="D50" s="35">
        <v>0.59946208381472554</v>
      </c>
      <c r="E50" s="35">
        <v>0.60764850068270138</v>
      </c>
      <c r="F50" s="35">
        <v>0.64971659139446147</v>
      </c>
      <c r="G50" s="35">
        <v>0.75042419388719683</v>
      </c>
      <c r="H50" s="35">
        <v>0.28765400168049576</v>
      </c>
      <c r="I50" s="35">
        <v>0.62614615061443135</v>
      </c>
      <c r="J50" s="35">
        <v>0.5737432167489408</v>
      </c>
      <c r="K50" s="35">
        <v>0.68359205965759895</v>
      </c>
      <c r="L50" s="35">
        <v>0.68898566327066479</v>
      </c>
    </row>
    <row r="51" spans="1:12" x14ac:dyDescent="0.25">
      <c r="A51" s="7">
        <v>51670</v>
      </c>
      <c r="B51">
        <v>0.60531054054768796</v>
      </c>
      <c r="C51" s="35">
        <v>0.99</v>
      </c>
      <c r="D51" s="35">
        <v>0.66379998214923253</v>
      </c>
      <c r="E51" s="35">
        <v>0.57707533023920032</v>
      </c>
      <c r="F51" s="35">
        <v>0.36952873973580858</v>
      </c>
      <c r="G51" s="35">
        <v>0.56944863441627991</v>
      </c>
      <c r="H51" s="35">
        <v>0.4678416190646198</v>
      </c>
      <c r="I51" s="35">
        <v>0.70148369629894092</v>
      </c>
      <c r="J51" s="35">
        <v>0.69346557776984408</v>
      </c>
      <c r="K51" s="35">
        <v>0.58404543020349875</v>
      </c>
      <c r="L51" s="35">
        <v>0.82110585505176725</v>
      </c>
    </row>
    <row r="52" spans="1:12" x14ac:dyDescent="0.25">
      <c r="A52" s="7">
        <v>36005</v>
      </c>
      <c r="B52">
        <v>0.59821707875455021</v>
      </c>
      <c r="C52" s="35">
        <v>0.98399999999999999</v>
      </c>
      <c r="D52" s="35">
        <v>0.79795017845816507</v>
      </c>
      <c r="E52" s="35">
        <v>0.55867876208730671</v>
      </c>
      <c r="F52" s="35">
        <v>0.14811723853027245</v>
      </c>
      <c r="G52" s="35">
        <v>0.52794199344586989</v>
      </c>
      <c r="H52" s="35">
        <v>0.91623159432828483</v>
      </c>
      <c r="I52" s="35">
        <v>0.71403480513796291</v>
      </c>
      <c r="J52" s="35">
        <v>0.73553314898683564</v>
      </c>
      <c r="K52" s="35">
        <v>0.32479658133686423</v>
      </c>
      <c r="L52" s="35">
        <v>0.6606694064793901</v>
      </c>
    </row>
    <row r="53" spans="1:12" x14ac:dyDescent="0.25">
      <c r="A53" s="7">
        <v>22039</v>
      </c>
      <c r="B53">
        <v>0.58691503591830629</v>
      </c>
      <c r="C53" s="35">
        <v>0.97299999999999998</v>
      </c>
      <c r="D53" s="35">
        <v>0.75493144250208122</v>
      </c>
      <c r="E53" s="35">
        <v>0.80107087644190755</v>
      </c>
      <c r="F53" s="35">
        <v>0.91134786141832169</v>
      </c>
      <c r="G53" s="35">
        <v>0.6766538827446783</v>
      </c>
      <c r="H53" s="35">
        <v>0.13856849803781662</v>
      </c>
      <c r="I53" s="35">
        <v>0.56554009592896493</v>
      </c>
      <c r="J53" s="35">
        <v>0.18962332025211082</v>
      </c>
      <c r="K53" s="35">
        <v>0.46302770840765844</v>
      </c>
      <c r="L53" s="35">
        <v>0.78147163753121662</v>
      </c>
    </row>
    <row r="54" spans="1:12" x14ac:dyDescent="0.25">
      <c r="A54" s="7">
        <v>29223</v>
      </c>
      <c r="B54">
        <v>0.59162707895000499</v>
      </c>
      <c r="C54" s="35">
        <v>0.97799999999999998</v>
      </c>
      <c r="D54" s="35">
        <v>0.62727186654643818</v>
      </c>
      <c r="E54" s="35">
        <v>0.84062834385332108</v>
      </c>
      <c r="F54" s="35">
        <v>0.92754308185552559</v>
      </c>
      <c r="G54" s="35">
        <v>0.71722986173730074</v>
      </c>
      <c r="H54" s="35">
        <v>9.4026901112113009E-2</v>
      </c>
      <c r="I54" s="35">
        <v>0.5617666065524497</v>
      </c>
      <c r="J54" s="35">
        <v>0.12494564672878469</v>
      </c>
      <c r="K54" s="35">
        <v>0.57264051698226626</v>
      </c>
      <c r="L54" s="35">
        <v>0.85859088518184545</v>
      </c>
    </row>
    <row r="55" spans="1:12" x14ac:dyDescent="0.25">
      <c r="A55" s="7">
        <v>22117</v>
      </c>
      <c r="B55">
        <v>0.59485168403438005</v>
      </c>
      <c r="C55" s="35">
        <v>0.98099999999999998</v>
      </c>
      <c r="D55" s="35">
        <v>0.65743336849129308</v>
      </c>
      <c r="E55" s="35">
        <v>0.7426884215511117</v>
      </c>
      <c r="F55" s="35">
        <v>0.85463460834750427</v>
      </c>
      <c r="G55" s="35">
        <v>0.63668403039369748</v>
      </c>
      <c r="H55" s="35">
        <v>0.16283843123748845</v>
      </c>
      <c r="I55" s="35">
        <v>0.59491271498374843</v>
      </c>
      <c r="J55" s="35">
        <v>0.42605764470370444</v>
      </c>
      <c r="K55" s="35">
        <v>0.4646860537701531</v>
      </c>
      <c r="L55" s="35">
        <v>0.81372988283071801</v>
      </c>
    </row>
    <row r="56" spans="1:12" x14ac:dyDescent="0.25">
      <c r="A56" s="7">
        <v>51730</v>
      </c>
      <c r="B56">
        <v>0.60246307525988307</v>
      </c>
      <c r="C56" s="35">
        <v>0.98799999999999999</v>
      </c>
      <c r="D56" s="35">
        <v>0.694141829264461</v>
      </c>
      <c r="E56" s="35">
        <v>0.5677225940239421</v>
      </c>
      <c r="F56" s="35">
        <v>0.26224494925692021</v>
      </c>
      <c r="G56" s="35">
        <v>0.59268922612875874</v>
      </c>
      <c r="H56" s="35">
        <v>0.58762497250761936</v>
      </c>
      <c r="I56" s="35">
        <v>0.759323635068757</v>
      </c>
      <c r="J56" s="35">
        <v>0.56663629413181693</v>
      </c>
      <c r="K56" s="35">
        <v>0.53807176296854875</v>
      </c>
      <c r="L56" s="35">
        <v>0.85371241398812348</v>
      </c>
    </row>
    <row r="57" spans="1:12" x14ac:dyDescent="0.25">
      <c r="A57" s="7">
        <v>47029</v>
      </c>
      <c r="B57">
        <v>0.5915851885392297</v>
      </c>
      <c r="C57" s="35">
        <v>0.97799999999999998</v>
      </c>
      <c r="D57" s="35">
        <v>0.63770947475662221</v>
      </c>
      <c r="E57" s="35">
        <v>0.80699600973511432</v>
      </c>
      <c r="F57" s="35">
        <v>0.66320607878650661</v>
      </c>
      <c r="G57" s="35">
        <v>0.56381975888612179</v>
      </c>
      <c r="H57" s="35">
        <v>0.21598950079239304</v>
      </c>
      <c r="I57" s="35">
        <v>0.52427411138781987</v>
      </c>
      <c r="J57" s="35">
        <v>0.2939240434684175</v>
      </c>
      <c r="K57" s="35">
        <v>0.74414449852841302</v>
      </c>
      <c r="L57" s="35">
        <v>0.87420322051165955</v>
      </c>
    </row>
    <row r="58" spans="1:12" x14ac:dyDescent="0.25">
      <c r="A58" s="7">
        <v>48229</v>
      </c>
      <c r="B58">
        <v>0.57012962962962954</v>
      </c>
      <c r="C58" s="35">
        <v>0.94199999999999995</v>
      </c>
      <c r="D58" s="35">
        <v>0.86</v>
      </c>
      <c r="E58" s="35">
        <v>0.96949999999999992</v>
      </c>
      <c r="F58" s="35">
        <v>0.5</v>
      </c>
      <c r="G58" s="35">
        <v>0.52</v>
      </c>
      <c r="H58" s="35">
        <v>5.5E-2</v>
      </c>
      <c r="I58" s="35">
        <v>0.6133333333333334</v>
      </c>
      <c r="J58" s="35">
        <v>1.3333333333333332E-2</v>
      </c>
      <c r="K58" s="35">
        <v>0.88</v>
      </c>
      <c r="L58" s="35">
        <v>0.72</v>
      </c>
    </row>
    <row r="59" spans="1:12" x14ac:dyDescent="0.25">
      <c r="A59" s="7">
        <v>22053</v>
      </c>
      <c r="B59">
        <v>0.60157800941374207</v>
      </c>
      <c r="C59" s="35">
        <v>0.98699999999999999</v>
      </c>
      <c r="D59" s="35">
        <v>0.56574767216448973</v>
      </c>
      <c r="E59" s="35">
        <v>0.69241991610258369</v>
      </c>
      <c r="F59" s="35">
        <v>0.90801898284975791</v>
      </c>
      <c r="G59" s="35">
        <v>0.51224155464454824</v>
      </c>
      <c r="H59" s="35">
        <v>0.22647471954746246</v>
      </c>
      <c r="I59" s="35">
        <v>0.5333886293577399</v>
      </c>
      <c r="J59" s="35">
        <v>0.36689346511159832</v>
      </c>
      <c r="K59" s="35">
        <v>0.90946197603838941</v>
      </c>
      <c r="L59" s="35">
        <v>0.699555168907109</v>
      </c>
    </row>
    <row r="60" spans="1:12" x14ac:dyDescent="0.25">
      <c r="A60" s="7">
        <v>21065</v>
      </c>
      <c r="B60">
        <v>0.5850903620381368</v>
      </c>
      <c r="C60" s="35">
        <v>0.96799999999999997</v>
      </c>
      <c r="D60" s="35">
        <v>0.7151613218752183</v>
      </c>
      <c r="E60" s="35">
        <v>0.83529445259554247</v>
      </c>
      <c r="F60" s="35">
        <v>0.82095507580521199</v>
      </c>
      <c r="G60" s="35">
        <v>0.62814888562844973</v>
      </c>
      <c r="H60" s="35">
        <v>0.14388807377908194</v>
      </c>
      <c r="I60" s="35">
        <v>0.66794778639465291</v>
      </c>
      <c r="J60" s="35">
        <v>9.4242995877873256E-2</v>
      </c>
      <c r="K60" s="35">
        <v>0.46252218263117439</v>
      </c>
      <c r="L60" s="35">
        <v>0.89765248375602613</v>
      </c>
    </row>
    <row r="61" spans="1:12" x14ac:dyDescent="0.25">
      <c r="A61" s="7">
        <v>29055</v>
      </c>
      <c r="B61">
        <v>0.59261518167673444</v>
      </c>
      <c r="C61" s="35">
        <v>0.98</v>
      </c>
      <c r="D61" s="35">
        <v>0.59817100494233932</v>
      </c>
      <c r="E61" s="35">
        <v>0.7976054365733114</v>
      </c>
      <c r="F61" s="35">
        <v>0.77645140032948934</v>
      </c>
      <c r="G61" s="35">
        <v>0.56046478583196047</v>
      </c>
      <c r="H61" s="35">
        <v>0.18550370675453046</v>
      </c>
      <c r="I61" s="35">
        <v>0.53727224052718292</v>
      </c>
      <c r="J61" s="35">
        <v>0.27852018121911043</v>
      </c>
      <c r="K61" s="35">
        <v>0.82429859967051056</v>
      </c>
      <c r="L61" s="35">
        <v>0.77524927924217468</v>
      </c>
    </row>
    <row r="62" spans="1:12" x14ac:dyDescent="0.25">
      <c r="A62" s="7">
        <v>45033</v>
      </c>
      <c r="B62">
        <v>0.59275624192427989</v>
      </c>
      <c r="C62" s="35">
        <v>0.98</v>
      </c>
      <c r="D62" s="35">
        <v>0.71941291179424061</v>
      </c>
      <c r="E62" s="35">
        <v>0.67202456998477533</v>
      </c>
      <c r="F62" s="35">
        <v>0.85683597335147343</v>
      </c>
      <c r="G62" s="35">
        <v>0.62555488970230966</v>
      </c>
      <c r="H62" s="35">
        <v>0.18161964303067607</v>
      </c>
      <c r="I62" s="35">
        <v>0.63236349108656453</v>
      </c>
      <c r="J62" s="35">
        <v>0.20373921587682076</v>
      </c>
      <c r="K62" s="35">
        <v>0.58606815457873085</v>
      </c>
      <c r="L62" s="35">
        <v>0.85718732791292795</v>
      </c>
    </row>
    <row r="63" spans="1:12" x14ac:dyDescent="0.25">
      <c r="A63" s="7">
        <v>45067</v>
      </c>
      <c r="B63">
        <v>0.59630519236681712</v>
      </c>
      <c r="C63" s="35">
        <v>0.98199999999999998</v>
      </c>
      <c r="D63" s="35">
        <v>0.66101248336607299</v>
      </c>
      <c r="E63" s="35">
        <v>0.66345798745326656</v>
      </c>
      <c r="F63" s="35">
        <v>0.79700937836638996</v>
      </c>
      <c r="G63" s="35">
        <v>0.61277137063557452</v>
      </c>
      <c r="H63" s="35">
        <v>0.17077260629871369</v>
      </c>
      <c r="I63" s="35">
        <v>0.61739275077624989</v>
      </c>
      <c r="J63" s="35">
        <v>0.27764252370994658</v>
      </c>
      <c r="K63" s="35">
        <v>0.6876379823838793</v>
      </c>
      <c r="L63" s="35">
        <v>0.8790496483112602</v>
      </c>
    </row>
    <row r="64" spans="1:12" x14ac:dyDescent="0.25">
      <c r="A64" s="7">
        <v>1105</v>
      </c>
      <c r="B64">
        <v>0.60035267958238647</v>
      </c>
      <c r="C64" s="35">
        <v>0.98599999999999999</v>
      </c>
      <c r="D64" s="35">
        <v>0.71251275563989036</v>
      </c>
      <c r="E64" s="35">
        <v>0.52840259329538275</v>
      </c>
      <c r="F64" s="35">
        <v>0.72506500808208585</v>
      </c>
      <c r="G64" s="35">
        <v>0.82037845245625141</v>
      </c>
      <c r="H64" s="35">
        <v>9.3409234661606569E-2</v>
      </c>
      <c r="I64" s="35">
        <v>0.76430810316958331</v>
      </c>
      <c r="J64" s="35">
        <v>4.342188488298545E-2</v>
      </c>
      <c r="K64" s="35">
        <v>0.79950874973645369</v>
      </c>
      <c r="L64" s="35">
        <v>0.9161673343172394</v>
      </c>
    </row>
    <row r="65" spans="1:12" x14ac:dyDescent="0.25">
      <c r="A65" s="7">
        <v>28123</v>
      </c>
      <c r="B65">
        <v>0.58879268187772493</v>
      </c>
      <c r="C65" s="35">
        <v>0.97499999999999998</v>
      </c>
      <c r="D65" s="35">
        <v>0.66198148865036055</v>
      </c>
      <c r="E65" s="35">
        <v>0.78681796586310027</v>
      </c>
      <c r="F65" s="35">
        <v>0.81571200656930021</v>
      </c>
      <c r="G65" s="35">
        <v>0.77290409994721099</v>
      </c>
      <c r="H65" s="35">
        <v>0.1147036776350519</v>
      </c>
      <c r="I65" s="35">
        <v>0.58802545603847733</v>
      </c>
      <c r="J65" s="35">
        <v>0.32947527714235436</v>
      </c>
      <c r="K65" s="35">
        <v>0.41676332922752068</v>
      </c>
      <c r="L65" s="35">
        <v>0.81275083582614815</v>
      </c>
    </row>
    <row r="66" spans="1:12" x14ac:dyDescent="0.25">
      <c r="A66" s="7">
        <v>29023</v>
      </c>
      <c r="B66">
        <v>0.59903617986273061</v>
      </c>
      <c r="C66" s="35">
        <v>0.98499999999999999</v>
      </c>
      <c r="D66" s="35">
        <v>0.61598165352303846</v>
      </c>
      <c r="E66" s="35">
        <v>0.64665883509231736</v>
      </c>
      <c r="F66" s="35">
        <v>0.77191865771183854</v>
      </c>
      <c r="G66" s="35">
        <v>0.71455947394285446</v>
      </c>
      <c r="H66" s="35">
        <v>0.26007383052909927</v>
      </c>
      <c r="I66" s="35">
        <v>0.56815326172591052</v>
      </c>
      <c r="J66" s="35">
        <v>0.29103417343349014</v>
      </c>
      <c r="K66" s="35">
        <v>0.70230103198932914</v>
      </c>
      <c r="L66" s="35">
        <v>0.82064470081669905</v>
      </c>
    </row>
    <row r="67" spans="1:12" x14ac:dyDescent="0.25">
      <c r="A67" s="7">
        <v>37083</v>
      </c>
      <c r="B67">
        <v>0.59237471749926096</v>
      </c>
      <c r="C67" s="35">
        <v>0.97899999999999998</v>
      </c>
      <c r="D67" s="35">
        <v>0.67127525755262185</v>
      </c>
      <c r="E67" s="35">
        <v>0.70548153159247728</v>
      </c>
      <c r="F67" s="35">
        <v>0.83908601838787211</v>
      </c>
      <c r="G67" s="35">
        <v>0.5851252488547849</v>
      </c>
      <c r="H67" s="35">
        <v>0.21493466957883139</v>
      </c>
      <c r="I67" s="35">
        <v>0.68191842073048947</v>
      </c>
      <c r="J67" s="35">
        <v>0.25734284296860399</v>
      </c>
      <c r="K67" s="35">
        <v>0.52972456849063532</v>
      </c>
      <c r="L67" s="35">
        <v>0.84648389933703161</v>
      </c>
    </row>
    <row r="68" spans="1:12" x14ac:dyDescent="0.25">
      <c r="A68" s="7">
        <v>5127</v>
      </c>
      <c r="B68">
        <v>0.58479938035142975</v>
      </c>
      <c r="C68" s="35">
        <v>0.96799999999999997</v>
      </c>
      <c r="D68" s="35">
        <v>0.64147692013024327</v>
      </c>
      <c r="E68" s="35">
        <v>0.85883116261252634</v>
      </c>
      <c r="F68" s="35">
        <v>0.8714885398710337</v>
      </c>
      <c r="G68" s="35">
        <v>0.65989226201877027</v>
      </c>
      <c r="H68" s="35">
        <v>8.3844091170273888E-2</v>
      </c>
      <c r="I68" s="35">
        <v>0.59713815999489239</v>
      </c>
      <c r="J68" s="35">
        <v>0.28092670625039901</v>
      </c>
      <c r="K68" s="35">
        <v>0.50089925301666349</v>
      </c>
      <c r="L68" s="35">
        <v>0.76869732809806546</v>
      </c>
    </row>
    <row r="69" spans="1:12" x14ac:dyDescent="0.25">
      <c r="A69" s="7">
        <v>21095</v>
      </c>
      <c r="B69">
        <v>0.58649343245729701</v>
      </c>
      <c r="C69" s="35">
        <v>0.97299999999999998</v>
      </c>
      <c r="D69" s="35">
        <v>0.71818161715928364</v>
      </c>
      <c r="E69" s="35">
        <v>0.7464039028525099</v>
      </c>
      <c r="F69" s="35">
        <v>0.65132355470381564</v>
      </c>
      <c r="G69" s="35">
        <v>0.58067166654381963</v>
      </c>
      <c r="H69" s="35">
        <v>0.12344991523549791</v>
      </c>
      <c r="I69" s="35">
        <v>0.67669062185204298</v>
      </c>
      <c r="J69" s="35">
        <v>0.27288383577799069</v>
      </c>
      <c r="K69" s="35">
        <v>0.60083142920321364</v>
      </c>
      <c r="L69" s="35">
        <v>0.90800434878749925</v>
      </c>
    </row>
    <row r="70" spans="1:12" x14ac:dyDescent="0.25">
      <c r="A70" s="7">
        <v>21121</v>
      </c>
      <c r="B70">
        <v>0.58981788387364076</v>
      </c>
      <c r="C70" s="35">
        <v>0.97599999999999998</v>
      </c>
      <c r="D70" s="35">
        <v>0.64896456605332575</v>
      </c>
      <c r="E70" s="35">
        <v>0.75391329011345221</v>
      </c>
      <c r="F70" s="35">
        <v>0.84741877734346038</v>
      </c>
      <c r="G70" s="35">
        <v>0.5653716591985255</v>
      </c>
      <c r="H70" s="35">
        <v>0.20380493850700734</v>
      </c>
      <c r="I70" s="35">
        <v>0.57721941504856955</v>
      </c>
      <c r="J70" s="35">
        <v>0.25385218376923974</v>
      </c>
      <c r="K70" s="35">
        <v>0.58537547271744994</v>
      </c>
      <c r="L70" s="35">
        <v>0.87244065211173605</v>
      </c>
    </row>
    <row r="71" spans="1:12" x14ac:dyDescent="0.25">
      <c r="A71" s="7">
        <v>1121</v>
      </c>
      <c r="B71">
        <v>0.59703483867408658</v>
      </c>
      <c r="C71" s="35">
        <v>0.98299999999999998</v>
      </c>
      <c r="D71" s="35">
        <v>0.57308655123192453</v>
      </c>
      <c r="E71" s="35">
        <v>0.69940145224353012</v>
      </c>
      <c r="F71" s="35">
        <v>0.6827171021328533</v>
      </c>
      <c r="G71" s="35">
        <v>0.81851101594985409</v>
      </c>
      <c r="H71" s="35">
        <v>0.23628039471234405</v>
      </c>
      <c r="I71" s="35">
        <v>0.55242946689008876</v>
      </c>
      <c r="J71" s="35">
        <v>0.39789544674072702</v>
      </c>
      <c r="K71" s="35">
        <v>0.61988667535530306</v>
      </c>
      <c r="L71" s="35">
        <v>0.79310544281015338</v>
      </c>
    </row>
    <row r="72" spans="1:12" x14ac:dyDescent="0.25">
      <c r="A72" s="7">
        <v>45005</v>
      </c>
      <c r="B72">
        <v>0.58585833755396388</v>
      </c>
      <c r="C72" s="35">
        <v>0.97099999999999997</v>
      </c>
      <c r="D72" s="35">
        <v>0.68909203386151507</v>
      </c>
      <c r="E72" s="35">
        <v>0.7825406446711527</v>
      </c>
      <c r="F72" s="35">
        <v>0.80835974242095376</v>
      </c>
      <c r="G72" s="35">
        <v>0.73409865422183629</v>
      </c>
      <c r="H72" s="35">
        <v>0.10695897547210766</v>
      </c>
      <c r="I72" s="35">
        <v>0.67281491932566384</v>
      </c>
      <c r="J72" s="35">
        <v>0.31012987482816007</v>
      </c>
      <c r="K72" s="35">
        <v>0.29278923377469068</v>
      </c>
      <c r="L72" s="35">
        <v>0.87594095940959416</v>
      </c>
    </row>
    <row r="73" spans="1:12" x14ac:dyDescent="0.25">
      <c r="A73" s="7">
        <v>5091</v>
      </c>
      <c r="B73">
        <v>0.60419619244464418</v>
      </c>
      <c r="C73" s="35">
        <v>0.98899999999999999</v>
      </c>
      <c r="D73" s="35">
        <v>0.51876320299824041</v>
      </c>
      <c r="E73" s="35">
        <v>0.60834114125094263</v>
      </c>
      <c r="F73" s="35">
        <v>0.77720476549585982</v>
      </c>
      <c r="G73" s="35">
        <v>0.6424633789620422</v>
      </c>
      <c r="H73" s="35">
        <v>0.36842226741927375</v>
      </c>
      <c r="I73" s="35">
        <v>0.54366777881883344</v>
      </c>
      <c r="J73" s="35">
        <v>0.56787495143856115</v>
      </c>
      <c r="K73" s="35">
        <v>0.68048881372974701</v>
      </c>
      <c r="L73" s="35">
        <v>0.73053943188829717</v>
      </c>
    </row>
    <row r="74" spans="1:12" x14ac:dyDescent="0.25">
      <c r="A74" s="7">
        <v>21183</v>
      </c>
      <c r="B74">
        <v>0.59196904143144424</v>
      </c>
      <c r="C74" s="35">
        <v>0.97799999999999998</v>
      </c>
      <c r="D74" s="35">
        <v>0.61612778862531681</v>
      </c>
      <c r="E74" s="35">
        <v>0.72983486352872751</v>
      </c>
      <c r="F74" s="35">
        <v>0.78202304294240665</v>
      </c>
      <c r="G74" s="35">
        <v>0.64671471895642052</v>
      </c>
      <c r="H74" s="35">
        <v>0.13097461675875535</v>
      </c>
      <c r="I74" s="35">
        <v>0.53446027723540079</v>
      </c>
      <c r="J74" s="35">
        <v>0.3641251575201141</v>
      </c>
      <c r="K74" s="35">
        <v>0.73340284990237203</v>
      </c>
      <c r="L74" s="35">
        <v>0.79005805741348512</v>
      </c>
    </row>
    <row r="75" spans="1:12" x14ac:dyDescent="0.25">
      <c r="A75" s="7">
        <v>1131</v>
      </c>
      <c r="B75">
        <v>0.58266600192569296</v>
      </c>
      <c r="C75" s="35">
        <v>0.96499999999999997</v>
      </c>
      <c r="D75" s="35">
        <v>0.7529085021741142</v>
      </c>
      <c r="E75" s="35">
        <v>0.75596771209177549</v>
      </c>
      <c r="F75" s="35">
        <v>0.79608721127455506</v>
      </c>
      <c r="G75" s="35">
        <v>0.80353085391803125</v>
      </c>
      <c r="H75" s="35">
        <v>8.2816634286242932E-2</v>
      </c>
      <c r="I75" s="35">
        <v>0.54355012797976987</v>
      </c>
      <c r="J75" s="35">
        <v>7.9256175409381069E-2</v>
      </c>
      <c r="K75" s="35">
        <v>0.50477287445647145</v>
      </c>
      <c r="L75" s="35">
        <v>0.92510392574089484</v>
      </c>
    </row>
    <row r="76" spans="1:12" x14ac:dyDescent="0.25">
      <c r="A76" s="7">
        <v>8011</v>
      </c>
      <c r="B76">
        <v>0.57831481481481484</v>
      </c>
      <c r="C76" s="35">
        <v>0.95799999999999996</v>
      </c>
      <c r="D76" s="35">
        <v>0.76</v>
      </c>
      <c r="E76" s="35">
        <v>0.79150000000000009</v>
      </c>
      <c r="F76" s="35">
        <v>0.76666666666666672</v>
      </c>
      <c r="G76" s="35">
        <v>0.46500000000000002</v>
      </c>
      <c r="H76" s="35">
        <v>9.5000000000000001E-2</v>
      </c>
      <c r="I76" s="35">
        <v>0.77666666666666673</v>
      </c>
      <c r="J76" s="35">
        <v>0.24</v>
      </c>
      <c r="K76" s="35">
        <v>0.68</v>
      </c>
      <c r="L76" s="35">
        <v>0.63</v>
      </c>
    </row>
    <row r="77" spans="1:12" x14ac:dyDescent="0.25">
      <c r="A77" s="7">
        <v>21129</v>
      </c>
      <c r="B77">
        <v>0.57957563488536679</v>
      </c>
      <c r="C77" s="35">
        <v>0.96</v>
      </c>
      <c r="D77" s="35">
        <v>0.71516871574581542</v>
      </c>
      <c r="E77" s="35">
        <v>0.81286468671307943</v>
      </c>
      <c r="F77" s="35">
        <v>0.82566730854688197</v>
      </c>
      <c r="G77" s="35">
        <v>0.61787438897941049</v>
      </c>
      <c r="H77" s="35">
        <v>0.10579765960598429</v>
      </c>
      <c r="I77" s="35">
        <v>0.6686876018367649</v>
      </c>
      <c r="J77" s="35">
        <v>0.13372241149459341</v>
      </c>
      <c r="K77" s="35">
        <v>0.40628943860168859</v>
      </c>
      <c r="L77" s="35">
        <v>0.9301085024440825</v>
      </c>
    </row>
    <row r="78" spans="1:12" x14ac:dyDescent="0.25">
      <c r="A78" s="7">
        <v>13099</v>
      </c>
      <c r="B78">
        <v>0.58977843276210118</v>
      </c>
      <c r="C78" s="35">
        <v>0.97599999999999998</v>
      </c>
      <c r="D78" s="35">
        <v>0.65338074990336292</v>
      </c>
      <c r="E78" s="35">
        <v>0.68806977193660612</v>
      </c>
      <c r="F78" s="35">
        <v>0.86051861873469937</v>
      </c>
      <c r="G78" s="35">
        <v>0.81258938925396207</v>
      </c>
      <c r="H78" s="35">
        <v>9.1150947042906841E-2</v>
      </c>
      <c r="I78" s="35">
        <v>0.61644021388996262</v>
      </c>
      <c r="J78" s="35">
        <v>0.17189311944337071</v>
      </c>
      <c r="K78" s="35">
        <v>0.5312185929648241</v>
      </c>
      <c r="L78" s="35">
        <v>0.88274449168921532</v>
      </c>
    </row>
    <row r="79" spans="1:12" x14ac:dyDescent="0.25">
      <c r="A79" s="7">
        <v>5103</v>
      </c>
      <c r="B79">
        <v>0.59300874763006606</v>
      </c>
      <c r="C79" s="35">
        <v>0.98099999999999998</v>
      </c>
      <c r="D79" s="35">
        <v>0.61393727702646639</v>
      </c>
      <c r="E79" s="35">
        <v>0.66667093254791343</v>
      </c>
      <c r="F79" s="35">
        <v>0.79955211703863482</v>
      </c>
      <c r="G79" s="35">
        <v>0.80146789181116729</v>
      </c>
      <c r="H79" s="35">
        <v>0.16682610138554715</v>
      </c>
      <c r="I79" s="35">
        <v>0.62566885146160023</v>
      </c>
      <c r="J79" s="35">
        <v>0.42372258635471111</v>
      </c>
      <c r="K79" s="35">
        <v>0.41418111673442298</v>
      </c>
      <c r="L79" s="35">
        <v>0.82505185431013017</v>
      </c>
    </row>
    <row r="80" spans="1:12" x14ac:dyDescent="0.25">
      <c r="A80" s="7">
        <v>13193</v>
      </c>
      <c r="B80">
        <v>0.585664507088691</v>
      </c>
      <c r="C80" s="35">
        <v>0.97</v>
      </c>
      <c r="D80" s="35">
        <v>0.75685178041543022</v>
      </c>
      <c r="E80" s="35">
        <v>0.65482054896142439</v>
      </c>
      <c r="F80" s="35">
        <v>0.56153338278931753</v>
      </c>
      <c r="G80" s="35">
        <v>0.89839057863501492</v>
      </c>
      <c r="H80" s="35">
        <v>0.15350074183976262</v>
      </c>
      <c r="I80" s="35">
        <v>0.65306355093966373</v>
      </c>
      <c r="J80" s="35">
        <v>0.34920845697329378</v>
      </c>
      <c r="K80" s="35">
        <v>0.44776706231454005</v>
      </c>
      <c r="L80" s="35">
        <v>0.79584446092977246</v>
      </c>
    </row>
    <row r="81" spans="1:12" x14ac:dyDescent="0.25">
      <c r="A81" s="7">
        <v>28159</v>
      </c>
      <c r="B81">
        <v>0.59098761867870686</v>
      </c>
      <c r="C81" s="35">
        <v>0.97799999999999998</v>
      </c>
      <c r="D81" s="35">
        <v>0.62889149144787015</v>
      </c>
      <c r="E81" s="35">
        <v>0.67410518575008171</v>
      </c>
      <c r="F81" s="35">
        <v>0.87263681592039799</v>
      </c>
      <c r="G81" s="35">
        <v>0.70583233467698003</v>
      </c>
      <c r="H81" s="35">
        <v>7.6021897810218966E-2</v>
      </c>
      <c r="I81" s="35">
        <v>0.59410956168064788</v>
      </c>
      <c r="J81" s="35">
        <v>0.44975451211097789</v>
      </c>
      <c r="K81" s="35">
        <v>0.53152576533391427</v>
      </c>
      <c r="L81" s="35">
        <v>0.78601100337727414</v>
      </c>
    </row>
    <row r="82" spans="1:12" x14ac:dyDescent="0.25">
      <c r="A82" s="7">
        <v>45023</v>
      </c>
      <c r="B82">
        <v>0.59210242872954</v>
      </c>
      <c r="C82" s="35">
        <v>0.97899999999999998</v>
      </c>
      <c r="D82" s="35">
        <v>0.54201194085256443</v>
      </c>
      <c r="E82" s="35">
        <v>0.73636182948710005</v>
      </c>
      <c r="F82" s="35">
        <v>0.7348082039225392</v>
      </c>
      <c r="G82" s="35">
        <v>0.61763039039782219</v>
      </c>
      <c r="H82" s="35">
        <v>0.21607807956443728</v>
      </c>
      <c r="I82" s="35">
        <v>0.55126977252572751</v>
      </c>
      <c r="J82" s="35">
        <v>0.38563055538369534</v>
      </c>
      <c r="K82" s="35">
        <v>0.72661603662686391</v>
      </c>
      <c r="L82" s="35">
        <v>0.81851504980511036</v>
      </c>
    </row>
    <row r="83" spans="1:12" x14ac:dyDescent="0.25">
      <c r="A83" s="7">
        <v>40111</v>
      </c>
      <c r="B83">
        <v>0.59599181383291289</v>
      </c>
      <c r="C83" s="35">
        <v>0.98199999999999998</v>
      </c>
      <c r="D83" s="35">
        <v>0.58199382858906124</v>
      </c>
      <c r="E83" s="35">
        <v>0.62521521509938549</v>
      </c>
      <c r="F83" s="35">
        <v>0.92334396187439471</v>
      </c>
      <c r="G83" s="35">
        <v>0.76113052534135617</v>
      </c>
      <c r="H83" s="35">
        <v>0.1973433361618967</v>
      </c>
      <c r="I83" s="35">
        <v>0.59368741803594849</v>
      </c>
      <c r="J83" s="35">
        <v>0.29035459898686006</v>
      </c>
      <c r="K83" s="35">
        <v>0.56093599732572197</v>
      </c>
      <c r="L83" s="35">
        <v>0.8299214430815911</v>
      </c>
    </row>
    <row r="84" spans="1:12" x14ac:dyDescent="0.25">
      <c r="A84" s="7">
        <v>13259</v>
      </c>
      <c r="B84">
        <v>0.57323158569029131</v>
      </c>
      <c r="C84" s="35">
        <v>0.94799999999999995</v>
      </c>
      <c r="D84" s="35">
        <v>0.70655809334657405</v>
      </c>
      <c r="E84" s="35">
        <v>0.90896416749420728</v>
      </c>
      <c r="F84" s="35">
        <v>0.79837360697340842</v>
      </c>
      <c r="G84" s="35">
        <v>0.91222525653757036</v>
      </c>
      <c r="H84" s="35">
        <v>8.1769281694803062E-2</v>
      </c>
      <c r="I84" s="35">
        <v>0.6932086505572107</v>
      </c>
      <c r="J84" s="35">
        <v>5.8963367538342713E-2</v>
      </c>
      <c r="K84" s="35">
        <v>0.23426348891095664</v>
      </c>
      <c r="L84" s="35">
        <v>0.76475835815954984</v>
      </c>
    </row>
    <row r="85" spans="1:12" x14ac:dyDescent="0.25">
      <c r="A85" s="7">
        <v>21077</v>
      </c>
      <c r="B85">
        <v>0.58708268966427068</v>
      </c>
      <c r="C85" s="35">
        <v>0.97399999999999998</v>
      </c>
      <c r="D85" s="35">
        <v>0.57554107778926811</v>
      </c>
      <c r="E85" s="35">
        <v>0.78700000000000003</v>
      </c>
      <c r="F85" s="35">
        <v>0.80588034777279871</v>
      </c>
      <c r="G85" s="35">
        <v>0.64016660921521318</v>
      </c>
      <c r="H85" s="35">
        <v>0.34154486958520053</v>
      </c>
      <c r="I85" s="35">
        <v>0.48503849247385955</v>
      </c>
      <c r="J85" s="35">
        <v>0.14303420276532997</v>
      </c>
      <c r="K85" s="35">
        <v>0.73657704239917265</v>
      </c>
      <c r="L85" s="35">
        <v>0.76896156497759394</v>
      </c>
    </row>
    <row r="86" spans="1:12" x14ac:dyDescent="0.25">
      <c r="A86" s="7">
        <v>1007</v>
      </c>
      <c r="B86">
        <v>0.5875438453279932</v>
      </c>
      <c r="C86" s="35">
        <v>0.97499999999999998</v>
      </c>
      <c r="D86" s="35">
        <v>0.56942602210680515</v>
      </c>
      <c r="E86" s="35">
        <v>0.78465412615971952</v>
      </c>
      <c r="F86" s="35">
        <v>0.77229502374927872</v>
      </c>
      <c r="G86" s="35">
        <v>0.83387002263949939</v>
      </c>
      <c r="H86" s="35">
        <v>0.14628867581124871</v>
      </c>
      <c r="I86" s="35">
        <v>0.53519080806735619</v>
      </c>
      <c r="J86" s="35">
        <v>0.14928130687619301</v>
      </c>
      <c r="K86" s="35">
        <v>0.75811825809029154</v>
      </c>
      <c r="L86" s="35">
        <v>0.73877036445154698</v>
      </c>
    </row>
    <row r="87" spans="1:12" x14ac:dyDescent="0.25">
      <c r="A87" s="7">
        <v>13255</v>
      </c>
      <c r="B87">
        <v>0.59023563233191012</v>
      </c>
      <c r="C87" s="35">
        <v>0.97699999999999998</v>
      </c>
      <c r="D87" s="35">
        <v>0.56602398059302528</v>
      </c>
      <c r="E87" s="35">
        <v>0.73450579427988683</v>
      </c>
      <c r="F87" s="35">
        <v>0.5968326148426274</v>
      </c>
      <c r="G87" s="35">
        <v>0.79605394088289383</v>
      </c>
      <c r="H87" s="35">
        <v>0.33977216891484729</v>
      </c>
      <c r="I87" s="35">
        <v>0.62546078688896101</v>
      </c>
      <c r="J87" s="35">
        <v>0.23087738273665129</v>
      </c>
      <c r="K87" s="35">
        <v>0.7040323552588883</v>
      </c>
      <c r="L87" s="35">
        <v>0.71856166658940968</v>
      </c>
    </row>
    <row r="88" spans="1:12" x14ac:dyDescent="0.25">
      <c r="A88" s="7">
        <v>13269</v>
      </c>
      <c r="B88">
        <v>0.58707777190103572</v>
      </c>
      <c r="C88" s="35">
        <v>0.97399999999999998</v>
      </c>
      <c r="D88" s="35">
        <v>0.73164384230440616</v>
      </c>
      <c r="E88" s="35">
        <v>0.62543988770901993</v>
      </c>
      <c r="F88" s="35">
        <v>0.69064933479799828</v>
      </c>
      <c r="G88" s="35">
        <v>0.88664347613816674</v>
      </c>
      <c r="H88" s="35">
        <v>0.13798181374343951</v>
      </c>
      <c r="I88" s="35">
        <v>0.60509459294519707</v>
      </c>
      <c r="J88" s="35">
        <v>0.14178770495138124</v>
      </c>
      <c r="K88" s="35">
        <v>0.59376174783351643</v>
      </c>
      <c r="L88" s="35">
        <v>0.87069754668619537</v>
      </c>
    </row>
    <row r="89" spans="1:12" x14ac:dyDescent="0.25">
      <c r="A89" s="7">
        <v>21135</v>
      </c>
      <c r="B89">
        <v>0.58206591439475064</v>
      </c>
      <c r="C89" s="35">
        <v>0.96399999999999997</v>
      </c>
      <c r="D89" s="35">
        <v>0.61556708673091187</v>
      </c>
      <c r="E89" s="35">
        <v>0.82935848776871746</v>
      </c>
      <c r="F89" s="35">
        <v>0.86096614776377567</v>
      </c>
      <c r="G89" s="35">
        <v>0.52992661230541149</v>
      </c>
      <c r="H89" s="35">
        <v>0.13298146775389177</v>
      </c>
      <c r="I89" s="35">
        <v>0.61085742525327402</v>
      </c>
      <c r="J89" s="35">
        <v>0.15062169508277737</v>
      </c>
      <c r="K89" s="35">
        <v>0.64865678280207562</v>
      </c>
      <c r="L89" s="35">
        <v>0.85965752409192009</v>
      </c>
    </row>
    <row r="90" spans="1:12" x14ac:dyDescent="0.25">
      <c r="A90" s="7">
        <v>1053</v>
      </c>
      <c r="B90">
        <v>0.58564326451397808</v>
      </c>
      <c r="C90" s="35">
        <v>0.96899999999999997</v>
      </c>
      <c r="D90" s="35">
        <v>0.62933990570081433</v>
      </c>
      <c r="E90" s="35">
        <v>0.74442934258465487</v>
      </c>
      <c r="F90" s="35">
        <v>0.80769868909844267</v>
      </c>
      <c r="G90" s="35">
        <v>0.68736899914273464</v>
      </c>
      <c r="H90" s="35">
        <v>0.18818447278182596</v>
      </c>
      <c r="I90" s="35">
        <v>0.52239275253607642</v>
      </c>
      <c r="J90" s="35">
        <v>0.21646994213459067</v>
      </c>
      <c r="K90" s="35">
        <v>0.67553418345477922</v>
      </c>
      <c r="L90" s="35">
        <v>0.79937109319188449</v>
      </c>
    </row>
    <row r="91" spans="1:12" x14ac:dyDescent="0.25">
      <c r="A91" s="7">
        <v>48349</v>
      </c>
      <c r="B91">
        <v>0.58707259207419749</v>
      </c>
      <c r="C91" s="35">
        <v>0.97399999999999998</v>
      </c>
      <c r="D91" s="35">
        <v>0.65639182430068133</v>
      </c>
      <c r="E91" s="35">
        <v>0.68961069715744183</v>
      </c>
      <c r="F91" s="35">
        <v>0.78858331789583458</v>
      </c>
      <c r="G91" s="35">
        <v>0.70548988329250961</v>
      </c>
      <c r="H91" s="35">
        <v>0.26247113187740573</v>
      </c>
      <c r="I91" s="35">
        <v>0.54188694262053261</v>
      </c>
      <c r="J91" s="35">
        <v>0.27306732807772272</v>
      </c>
      <c r="K91" s="35">
        <v>0.70043204413066318</v>
      </c>
      <c r="L91" s="35">
        <v>0.66572015931498674</v>
      </c>
    </row>
    <row r="92" spans="1:12" x14ac:dyDescent="0.25">
      <c r="A92" s="7">
        <v>39087</v>
      </c>
      <c r="B92">
        <v>0.60174494927278566</v>
      </c>
      <c r="C92" s="35">
        <v>0.98799999999999999</v>
      </c>
      <c r="D92" s="35">
        <v>0.48407139322358217</v>
      </c>
      <c r="E92" s="35">
        <v>0.59728850912210085</v>
      </c>
      <c r="F92" s="35">
        <v>0.56834867429865954</v>
      </c>
      <c r="G92" s="35">
        <v>0.67894666952591465</v>
      </c>
      <c r="H92" s="35">
        <v>0.3544465705519449</v>
      </c>
      <c r="I92" s="35">
        <v>0.58615398150286468</v>
      </c>
      <c r="J92" s="35">
        <v>0.55779557476383712</v>
      </c>
      <c r="K92" s="35">
        <v>0.76222839893108096</v>
      </c>
      <c r="L92" s="35">
        <v>0.82642477153508631</v>
      </c>
    </row>
    <row r="93" spans="1:12" x14ac:dyDescent="0.25">
      <c r="A93" s="7">
        <v>29149</v>
      </c>
      <c r="B93">
        <v>0.58602122039789117</v>
      </c>
      <c r="C93" s="35">
        <v>0.97099999999999997</v>
      </c>
      <c r="D93" s="35">
        <v>0.58877577343676979</v>
      </c>
      <c r="E93" s="35">
        <v>0.77298009159734549</v>
      </c>
      <c r="F93" s="35">
        <v>0.8958186123313705</v>
      </c>
      <c r="G93" s="35">
        <v>0.68705907094120944</v>
      </c>
      <c r="H93" s="35">
        <v>0.11076081876810916</v>
      </c>
      <c r="I93" s="35">
        <v>0.65723214007539654</v>
      </c>
      <c r="J93" s="35">
        <v>2.58382403339876E-2</v>
      </c>
      <c r="K93" s="35">
        <v>0.67836900644920095</v>
      </c>
      <c r="L93" s="35">
        <v>0.85735722964763073</v>
      </c>
    </row>
    <row r="94" spans="1:12" x14ac:dyDescent="0.25">
      <c r="A94" s="7">
        <v>21101</v>
      </c>
      <c r="B94">
        <v>0.59871693121693115</v>
      </c>
      <c r="C94" s="35">
        <v>0.98499999999999999</v>
      </c>
      <c r="D94" s="35">
        <v>0.49177709864100394</v>
      </c>
      <c r="E94" s="35">
        <v>0.63883986821856642</v>
      </c>
      <c r="F94" s="35">
        <v>0.74266171041318974</v>
      </c>
      <c r="G94" s="35">
        <v>0.63634859223616613</v>
      </c>
      <c r="H94" s="35">
        <v>0.42011552550014086</v>
      </c>
      <c r="I94" s="35">
        <v>0.56565366914479343</v>
      </c>
      <c r="J94" s="35">
        <v>0.49266647882032499</v>
      </c>
      <c r="K94" s="35">
        <v>0.70012896373843114</v>
      </c>
      <c r="L94" s="35">
        <v>0.70026047423976412</v>
      </c>
    </row>
    <row r="95" spans="1:12" x14ac:dyDescent="0.25">
      <c r="A95" s="7">
        <v>48195</v>
      </c>
      <c r="B95">
        <v>0.57730129399274888</v>
      </c>
      <c r="C95" s="35">
        <v>0.95699999999999996</v>
      </c>
      <c r="D95" s="35">
        <v>0.69428339643050307</v>
      </c>
      <c r="E95" s="35">
        <v>0.81078015143320714</v>
      </c>
      <c r="F95" s="35">
        <v>0.85887326482783488</v>
      </c>
      <c r="G95" s="35">
        <v>0.43338020551649542</v>
      </c>
      <c r="H95" s="35">
        <v>3.6619794483504602E-2</v>
      </c>
      <c r="I95" s="35">
        <v>0.6377952046151073</v>
      </c>
      <c r="J95" s="35">
        <v>0.39098611862267896</v>
      </c>
      <c r="K95" s="35">
        <v>0.68352082206598164</v>
      </c>
      <c r="L95" s="35">
        <v>0.6494726879394267</v>
      </c>
    </row>
    <row r="96" spans="1:12" x14ac:dyDescent="0.25">
      <c r="A96" s="7">
        <v>17055</v>
      </c>
      <c r="B96">
        <v>0.59316569405042829</v>
      </c>
      <c r="C96" s="35">
        <v>0.98099999999999998</v>
      </c>
      <c r="D96" s="35">
        <v>0.60140527001814603</v>
      </c>
      <c r="E96" s="35">
        <v>0.61598814118128142</v>
      </c>
      <c r="F96" s="35">
        <v>0.74580835058484751</v>
      </c>
      <c r="G96" s="35">
        <v>0.74706213100927754</v>
      </c>
      <c r="H96" s="35">
        <v>0.2927125769928694</v>
      </c>
      <c r="I96" s="35">
        <v>0.67602107666487765</v>
      </c>
      <c r="J96" s="35">
        <v>0.28601392048116814</v>
      </c>
      <c r="K96" s="35">
        <v>0.65507041173614144</v>
      </c>
      <c r="L96" s="35">
        <v>0.71840936778524633</v>
      </c>
    </row>
    <row r="97" spans="1:12" x14ac:dyDescent="0.25">
      <c r="A97" s="7">
        <v>48505</v>
      </c>
      <c r="B97">
        <v>0.55986102154071393</v>
      </c>
      <c r="C97" s="35">
        <v>0.91200000000000003</v>
      </c>
      <c r="D97" s="35">
        <v>0.86696582921567256</v>
      </c>
      <c r="E97" s="35">
        <v>0.94532246502888162</v>
      </c>
      <c r="F97" s="35">
        <v>0.55948291460783628</v>
      </c>
      <c r="G97" s="35">
        <v>0.82734358688844045</v>
      </c>
      <c r="H97" s="35">
        <v>0.13251792052334888</v>
      </c>
      <c r="I97" s="35">
        <v>0.55649871250608951</v>
      </c>
      <c r="J97" s="35">
        <v>0.2355144176119888</v>
      </c>
      <c r="K97" s="35">
        <v>0.3103389240726564</v>
      </c>
      <c r="L97" s="35">
        <v>0.60476442341151082</v>
      </c>
    </row>
    <row r="98" spans="1:12" x14ac:dyDescent="0.25">
      <c r="A98" s="7">
        <v>18155</v>
      </c>
      <c r="B98">
        <v>0.58771333235757395</v>
      </c>
      <c r="C98" s="35">
        <v>0.97499999999999998</v>
      </c>
      <c r="D98" s="35">
        <v>0.51972958223560395</v>
      </c>
      <c r="E98" s="35">
        <v>0.78622746518630038</v>
      </c>
      <c r="F98" s="35">
        <v>0.78809904654372087</v>
      </c>
      <c r="G98" s="35">
        <v>0.65093949943545359</v>
      </c>
      <c r="H98" s="35">
        <v>0.29369166353029735</v>
      </c>
      <c r="I98" s="35">
        <v>0.5912790114163845</v>
      </c>
      <c r="J98" s="35">
        <v>0.25567902396186176</v>
      </c>
      <c r="K98" s="35">
        <v>0.6256369966127211</v>
      </c>
      <c r="L98" s="35">
        <v>0.77813770229582246</v>
      </c>
    </row>
    <row r="99" spans="1:12" x14ac:dyDescent="0.25">
      <c r="A99" s="7">
        <v>48419</v>
      </c>
      <c r="B99">
        <v>0.57632392361747109</v>
      </c>
      <c r="C99" s="35">
        <v>0.95399999999999996</v>
      </c>
      <c r="D99" s="35">
        <v>0.7018531281890259</v>
      </c>
      <c r="E99" s="35">
        <v>0.80573371143731842</v>
      </c>
      <c r="F99" s="35">
        <v>0.75817528848418247</v>
      </c>
      <c r="G99" s="35">
        <v>0.79057775335583647</v>
      </c>
      <c r="H99" s="35">
        <v>0.12850007849909725</v>
      </c>
      <c r="I99" s="35">
        <v>0.56800481461129859</v>
      </c>
      <c r="J99" s="35">
        <v>0.2405674176413638</v>
      </c>
      <c r="K99" s="35">
        <v>0.43888256535049858</v>
      </c>
      <c r="L99" s="35">
        <v>0.75462055498861758</v>
      </c>
    </row>
    <row r="100" spans="1:12" x14ac:dyDescent="0.25">
      <c r="A100" s="7">
        <v>21181</v>
      </c>
      <c r="B100">
        <v>0.57434074074074071</v>
      </c>
      <c r="C100" s="35">
        <v>0.95</v>
      </c>
      <c r="D100" s="35">
        <v>0.68173098591549286</v>
      </c>
      <c r="E100" s="35">
        <v>0.85121302816901401</v>
      </c>
      <c r="F100" s="35">
        <v>0.84827699530516432</v>
      </c>
      <c r="G100" s="35">
        <v>0.56477464788732401</v>
      </c>
      <c r="H100" s="35">
        <v>0.11623591549295774</v>
      </c>
      <c r="I100" s="35">
        <v>0.60509389671361502</v>
      </c>
      <c r="J100" s="35">
        <v>0.12</v>
      </c>
      <c r="K100" s="35">
        <v>0.48213380281690132</v>
      </c>
      <c r="L100" s="35">
        <v>0.89960739436619719</v>
      </c>
    </row>
    <row r="101" spans="1:12" x14ac:dyDescent="0.25">
      <c r="A101" s="7">
        <v>13087</v>
      </c>
      <c r="B101">
        <v>0.58583435681050544</v>
      </c>
      <c r="C101" s="35">
        <v>0.97099999999999997</v>
      </c>
      <c r="D101" s="35">
        <v>0.5938225319569187</v>
      </c>
      <c r="E101" s="35">
        <v>0.73206920582864365</v>
      </c>
      <c r="F101" s="35">
        <v>0.86473844395582555</v>
      </c>
      <c r="G101" s="35">
        <v>0.80085808519360502</v>
      </c>
      <c r="H101" s="35">
        <v>0.16619386576230763</v>
      </c>
      <c r="I101" s="35">
        <v>0.57408340476279218</v>
      </c>
      <c r="J101" s="35">
        <v>0.36621697163939926</v>
      </c>
      <c r="K101" s="35">
        <v>0.37889874408377749</v>
      </c>
      <c r="L101" s="35">
        <v>0.79562795811128084</v>
      </c>
    </row>
    <row r="102" spans="1:12" x14ac:dyDescent="0.25">
      <c r="A102" s="7">
        <v>17159</v>
      </c>
      <c r="B102">
        <v>0.59737282730120078</v>
      </c>
      <c r="C102" s="35">
        <v>0.98299999999999998</v>
      </c>
      <c r="D102" s="35">
        <v>0.51236509035954914</v>
      </c>
      <c r="E102" s="35">
        <v>0.602182167369813</v>
      </c>
      <c r="F102" s="35">
        <v>0.73134458367441169</v>
      </c>
      <c r="G102" s="35">
        <v>0.77344153390844395</v>
      </c>
      <c r="H102" s="35">
        <v>0.22133335432277562</v>
      </c>
      <c r="I102" s="35">
        <v>0.57253657410322611</v>
      </c>
      <c r="J102" s="35">
        <v>0.46539365699053376</v>
      </c>
      <c r="K102" s="35">
        <v>0.89307474340406767</v>
      </c>
      <c r="L102" s="35">
        <v>0.60468374157798621</v>
      </c>
    </row>
    <row r="103" spans="1:12" x14ac:dyDescent="0.25">
      <c r="A103" s="7">
        <v>45021</v>
      </c>
      <c r="B103">
        <v>0.58886796081758264</v>
      </c>
      <c r="C103" s="35">
        <v>0.97599999999999998</v>
      </c>
      <c r="D103" s="35">
        <v>0.60774304808590918</v>
      </c>
      <c r="E103" s="35">
        <v>0.65324807356597503</v>
      </c>
      <c r="F103" s="35">
        <v>0.74192596380478792</v>
      </c>
      <c r="G103" s="35">
        <v>0.7409396766059495</v>
      </c>
      <c r="H103" s="35">
        <v>0.26484059529897197</v>
      </c>
      <c r="I103" s="35">
        <v>0.54759582209212787</v>
      </c>
      <c r="J103" s="35">
        <v>0.51268225447150173</v>
      </c>
      <c r="K103" s="35">
        <v>0.50434836275149442</v>
      </c>
      <c r="L103" s="35">
        <v>0.72648785068152566</v>
      </c>
    </row>
    <row r="104" spans="1:12" x14ac:dyDescent="0.25">
      <c r="A104" s="7">
        <v>30061</v>
      </c>
      <c r="B104">
        <v>0.58511348584395362</v>
      </c>
      <c r="C104" s="35">
        <v>0.96899999999999997</v>
      </c>
      <c r="D104" s="35">
        <v>0.58485870339586798</v>
      </c>
      <c r="E104" s="35">
        <v>0.73785051056756112</v>
      </c>
      <c r="F104" s="35">
        <v>0.75780495527586478</v>
      </c>
      <c r="G104" s="35">
        <v>0.96329256708620281</v>
      </c>
      <c r="H104" s="35">
        <v>0.12095108050344336</v>
      </c>
      <c r="I104" s="35">
        <v>0.47375603577930819</v>
      </c>
      <c r="J104" s="35">
        <v>0.38608089923216971</v>
      </c>
      <c r="K104" s="35">
        <v>0.53595108050344331</v>
      </c>
      <c r="L104" s="35">
        <v>0.70547554025172166</v>
      </c>
    </row>
    <row r="105" spans="1:12" x14ac:dyDescent="0.25">
      <c r="A105" s="7">
        <v>28025</v>
      </c>
      <c r="B105">
        <v>0.58991281954915342</v>
      </c>
      <c r="C105" s="35">
        <v>0.97699999999999998</v>
      </c>
      <c r="D105" s="35">
        <v>0.64147607027463649</v>
      </c>
      <c r="E105" s="35">
        <v>0.58860743134087234</v>
      </c>
      <c r="F105" s="35">
        <v>0.80552806946688227</v>
      </c>
      <c r="G105" s="35">
        <v>0.81845163570274626</v>
      </c>
      <c r="H105" s="35">
        <v>0.20504720315024233</v>
      </c>
      <c r="I105" s="35">
        <v>0.59353510366182016</v>
      </c>
      <c r="J105" s="35">
        <v>0.44236554254173399</v>
      </c>
      <c r="K105" s="35">
        <v>0.37229301292407108</v>
      </c>
      <c r="L105" s="35">
        <v>0.84191130687937543</v>
      </c>
    </row>
    <row r="106" spans="1:12" x14ac:dyDescent="0.25">
      <c r="A106" s="7">
        <v>40107</v>
      </c>
      <c r="B106">
        <v>0.57974381620580551</v>
      </c>
      <c r="C106" s="35">
        <v>0.96099999999999997</v>
      </c>
      <c r="D106" s="35">
        <v>0.61550243499793655</v>
      </c>
      <c r="E106" s="35">
        <v>0.78716467189434591</v>
      </c>
      <c r="F106" s="35">
        <v>0.89634777823634626</v>
      </c>
      <c r="G106" s="35">
        <v>0.76216054477919937</v>
      </c>
      <c r="H106" s="35">
        <v>0.11693355344614115</v>
      </c>
      <c r="I106" s="35">
        <v>0.59634365112119969</v>
      </c>
      <c r="J106" s="35">
        <v>0.16473985417526482</v>
      </c>
      <c r="K106" s="35">
        <v>0.47342055303342967</v>
      </c>
      <c r="L106" s="35">
        <v>0.8050813041683863</v>
      </c>
    </row>
    <row r="107" spans="1:12" x14ac:dyDescent="0.25">
      <c r="A107" s="7">
        <v>13287</v>
      </c>
      <c r="B107">
        <v>0.57771649129662195</v>
      </c>
      <c r="C107" s="35">
        <v>0.95699999999999996</v>
      </c>
      <c r="D107" s="35">
        <v>0.66788143682491841</v>
      </c>
      <c r="E107" s="35">
        <v>0.76520823913589553</v>
      </c>
      <c r="F107" s="35">
        <v>0.7557213430461357</v>
      </c>
      <c r="G107" s="35">
        <v>0.80992589801557402</v>
      </c>
      <c r="H107" s="35">
        <v>0.18246294900778701</v>
      </c>
      <c r="I107" s="35">
        <v>0.74039855982583946</v>
      </c>
      <c r="J107" s="35">
        <v>0.12810935275893828</v>
      </c>
      <c r="K107" s="35">
        <v>0.30134388344637025</v>
      </c>
      <c r="L107" s="35">
        <v>0.84839675960813865</v>
      </c>
    </row>
    <row r="108" spans="1:12" x14ac:dyDescent="0.25">
      <c r="A108" s="7">
        <v>48197</v>
      </c>
      <c r="B108">
        <v>0.57011111111111112</v>
      </c>
      <c r="C108" s="35">
        <v>0.94199999999999995</v>
      </c>
      <c r="D108" s="35">
        <v>0.71200000000000008</v>
      </c>
      <c r="E108" s="35">
        <v>0.85650000000000004</v>
      </c>
      <c r="F108" s="35">
        <v>0.71666666666666667</v>
      </c>
      <c r="G108" s="35">
        <v>0.52500000000000002</v>
      </c>
      <c r="H108" s="35">
        <v>0.215</v>
      </c>
      <c r="I108" s="35">
        <v>0.62333333333333341</v>
      </c>
      <c r="J108" s="35">
        <v>0.28000000000000003</v>
      </c>
      <c r="K108" s="35">
        <v>0.51</v>
      </c>
      <c r="L108" s="35">
        <v>0.6925</v>
      </c>
    </row>
    <row r="109" spans="1:12" x14ac:dyDescent="0.25">
      <c r="A109" s="7">
        <v>39115</v>
      </c>
      <c r="B109">
        <v>0.58276026441350881</v>
      </c>
      <c r="C109" s="35">
        <v>0.96599999999999997</v>
      </c>
      <c r="D109" s="35">
        <v>0.55818555298598826</v>
      </c>
      <c r="E109" s="35">
        <v>0.77142834308257391</v>
      </c>
      <c r="F109" s="35">
        <v>0.65126241327710521</v>
      </c>
      <c r="G109" s="35">
        <v>0.66247517344578966</v>
      </c>
      <c r="H109" s="35">
        <v>0.12102026935110871</v>
      </c>
      <c r="I109" s="35">
        <v>0.62897791683671156</v>
      </c>
      <c r="J109" s="35">
        <v>0.20521856436765973</v>
      </c>
      <c r="K109" s="35">
        <v>0.82505509454495973</v>
      </c>
      <c r="L109" s="35">
        <v>0.82121905182968302</v>
      </c>
    </row>
    <row r="110" spans="1:12" x14ac:dyDescent="0.25">
      <c r="A110" s="7">
        <v>39145</v>
      </c>
      <c r="B110">
        <v>0.58645986817827167</v>
      </c>
      <c r="C110" s="35">
        <v>0.97299999999999998</v>
      </c>
      <c r="D110" s="35">
        <v>0.58720947405632584</v>
      </c>
      <c r="E110" s="35">
        <v>0.66997451457899626</v>
      </c>
      <c r="F110" s="35">
        <v>0.61396031091384407</v>
      </c>
      <c r="G110" s="35">
        <v>0.6201440878798592</v>
      </c>
      <c r="H110" s="35">
        <v>0.30164453958652476</v>
      </c>
      <c r="I110" s="35">
        <v>0.66646328955924772</v>
      </c>
      <c r="J110" s="35">
        <v>0.32808965177125748</v>
      </c>
      <c r="K110" s="35">
        <v>0.66418057792267304</v>
      </c>
      <c r="L110" s="35">
        <v>0.82647236733571616</v>
      </c>
    </row>
    <row r="111" spans="1:12" x14ac:dyDescent="0.25">
      <c r="A111" s="7">
        <v>22071</v>
      </c>
      <c r="B111">
        <v>0.59839849128786338</v>
      </c>
      <c r="C111" s="35">
        <v>0.98399999999999999</v>
      </c>
      <c r="D111" s="35">
        <v>0.59569722031166594</v>
      </c>
      <c r="E111" s="35">
        <v>0.43995686491397373</v>
      </c>
      <c r="F111" s="35">
        <v>0.62901988033644074</v>
      </c>
      <c r="G111" s="35">
        <v>0.58986562230526018</v>
      </c>
      <c r="H111" s="35">
        <v>0.76037553124871693</v>
      </c>
      <c r="I111" s="35">
        <v>0.60428040179854647</v>
      </c>
      <c r="J111" s="35">
        <v>0.76460678184754793</v>
      </c>
      <c r="K111" s="35">
        <v>0.42250623639797974</v>
      </c>
      <c r="L111" s="35">
        <v>0.57927788243063827</v>
      </c>
    </row>
    <row r="112" spans="1:12" x14ac:dyDescent="0.25">
      <c r="A112" s="7">
        <v>5021</v>
      </c>
      <c r="B112">
        <v>0.58288302999899189</v>
      </c>
      <c r="C112" s="35">
        <v>0.96599999999999997</v>
      </c>
      <c r="D112" s="35">
        <v>0.55316552685744635</v>
      </c>
      <c r="E112" s="35">
        <v>0.76101088905119185</v>
      </c>
      <c r="F112" s="35">
        <v>0.84015404023637208</v>
      </c>
      <c r="G112" s="35">
        <v>0.77388154836996226</v>
      </c>
      <c r="H112" s="35">
        <v>0.23209016665560056</v>
      </c>
      <c r="I112" s="35">
        <v>0.63410995285837601</v>
      </c>
      <c r="J112" s="35">
        <v>0.15295752827390832</v>
      </c>
      <c r="K112" s="35">
        <v>0.47238762366376735</v>
      </c>
      <c r="L112" s="35">
        <v>0.82618999402430116</v>
      </c>
    </row>
    <row r="113" spans="1:12" x14ac:dyDescent="0.25">
      <c r="A113" s="7">
        <v>40091</v>
      </c>
      <c r="B113">
        <v>0.58017575633557761</v>
      </c>
      <c r="C113" s="35">
        <v>0.96199999999999997</v>
      </c>
      <c r="D113" s="35">
        <v>0.60963166658257228</v>
      </c>
      <c r="E113" s="35">
        <v>0.74629655885766188</v>
      </c>
      <c r="F113" s="35">
        <v>0.9408935869620062</v>
      </c>
      <c r="G113" s="35">
        <v>0.79634567838942449</v>
      </c>
      <c r="H113" s="35">
        <v>0.16070714970482869</v>
      </c>
      <c r="I113" s="35">
        <v>0.49706392855340831</v>
      </c>
      <c r="J113" s="35">
        <v>0.1660574869233227</v>
      </c>
      <c r="K113" s="35">
        <v>0.41960744739896055</v>
      </c>
      <c r="L113" s="35">
        <v>0.88497830364801455</v>
      </c>
    </row>
    <row r="114" spans="1:12" x14ac:dyDescent="0.25">
      <c r="A114" s="7">
        <v>21197</v>
      </c>
      <c r="B114">
        <v>0.58607559962364775</v>
      </c>
      <c r="C114" s="35">
        <v>0.97199999999999998</v>
      </c>
      <c r="D114" s="35">
        <v>0.60425533641749862</v>
      </c>
      <c r="E114" s="35">
        <v>0.63746006817628442</v>
      </c>
      <c r="F114" s="35">
        <v>0.90298406514622742</v>
      </c>
      <c r="G114" s="35">
        <v>0.58914292671049429</v>
      </c>
      <c r="H114" s="35">
        <v>0.1445523902280659</v>
      </c>
      <c r="I114" s="35">
        <v>0.5430603576549522</v>
      </c>
      <c r="J114" s="35">
        <v>0.15059681302924546</v>
      </c>
      <c r="K114" s="35">
        <v>0.85805697589481378</v>
      </c>
      <c r="L114" s="35">
        <v>0.84457146335524724</v>
      </c>
    </row>
    <row r="115" spans="1:12" x14ac:dyDescent="0.25">
      <c r="A115" s="7">
        <v>17101</v>
      </c>
      <c r="B115">
        <v>0.58308978661779953</v>
      </c>
      <c r="C115" s="35">
        <v>0.96699999999999997</v>
      </c>
      <c r="D115" s="35">
        <v>0.56760133423929826</v>
      </c>
      <c r="E115" s="35">
        <v>0.72421548582370743</v>
      </c>
      <c r="F115" s="35">
        <v>0.80939815100788592</v>
      </c>
      <c r="G115" s="35">
        <v>0.75993915621718455</v>
      </c>
      <c r="H115" s="35">
        <v>0.18160417567484097</v>
      </c>
      <c r="I115" s="35">
        <v>0.64799019910638922</v>
      </c>
      <c r="J115" s="35">
        <v>0.47528692321947008</v>
      </c>
      <c r="K115" s="35">
        <v>0.43819259991352155</v>
      </c>
      <c r="L115" s="35">
        <v>0.64358005435789734</v>
      </c>
    </row>
    <row r="116" spans="1:12" x14ac:dyDescent="0.25">
      <c r="A116" s="7">
        <v>48391</v>
      </c>
      <c r="B116">
        <v>0.58074338185615126</v>
      </c>
      <c r="C116" s="35">
        <v>0.96299999999999997</v>
      </c>
      <c r="D116" s="35">
        <v>0.61261304588170251</v>
      </c>
      <c r="E116" s="35">
        <v>0.72052501381978995</v>
      </c>
      <c r="F116" s="35">
        <v>0.89169246360788634</v>
      </c>
      <c r="G116" s="35">
        <v>0.67684217799889435</v>
      </c>
      <c r="H116" s="35">
        <v>0.1761608623548922</v>
      </c>
      <c r="I116" s="35">
        <v>0.63984521835268093</v>
      </c>
      <c r="J116" s="35">
        <v>0.30722406486088077</v>
      </c>
      <c r="K116" s="35">
        <v>0.56201216141514654</v>
      </c>
      <c r="L116" s="35">
        <v>0.63977542841348811</v>
      </c>
    </row>
    <row r="117" spans="1:12" x14ac:dyDescent="0.25">
      <c r="A117" s="7">
        <v>28113</v>
      </c>
      <c r="B117">
        <v>0.58174453140509952</v>
      </c>
      <c r="C117" s="35">
        <v>0.96399999999999997</v>
      </c>
      <c r="D117" s="35">
        <v>0.66070594156579521</v>
      </c>
      <c r="E117" s="35">
        <v>0.64887095150615293</v>
      </c>
      <c r="F117" s="35">
        <v>0.88974507386063351</v>
      </c>
      <c r="G117" s="35">
        <v>0.6718024762815511</v>
      </c>
      <c r="H117" s="35">
        <v>0.25178020484686814</v>
      </c>
      <c r="I117" s="35">
        <v>0.6102831114578352</v>
      </c>
      <c r="J117" s="35">
        <v>0.32632710068701715</v>
      </c>
      <c r="K117" s="35">
        <v>0.30929058560032202</v>
      </c>
      <c r="L117" s="35">
        <v>0.8668953368397212</v>
      </c>
    </row>
    <row r="118" spans="1:12" x14ac:dyDescent="0.25">
      <c r="A118" s="7">
        <v>24510</v>
      </c>
      <c r="B118">
        <v>0.59297577387945943</v>
      </c>
      <c r="C118" s="35">
        <v>0.98</v>
      </c>
      <c r="D118" s="35">
        <v>0.6112904050756468</v>
      </c>
      <c r="E118" s="35">
        <v>0.49328441272165263</v>
      </c>
      <c r="F118" s="35">
        <v>0.30661922346944304</v>
      </c>
      <c r="G118" s="35">
        <v>0.59215588091752047</v>
      </c>
      <c r="H118" s="35">
        <v>0.81124522531316046</v>
      </c>
      <c r="I118" s="35">
        <v>0.74572173417927434</v>
      </c>
      <c r="J118" s="35">
        <v>0.80130355729081926</v>
      </c>
      <c r="K118" s="35">
        <v>0.30339782007483324</v>
      </c>
      <c r="L118" s="35">
        <v>0.67176370587278345</v>
      </c>
    </row>
    <row r="119" spans="1:12" x14ac:dyDescent="0.25">
      <c r="A119" s="7">
        <v>39105</v>
      </c>
      <c r="B119">
        <v>0.57923169257340246</v>
      </c>
      <c r="C119" s="35">
        <v>0.96</v>
      </c>
      <c r="D119" s="35">
        <v>0.59974265975820384</v>
      </c>
      <c r="E119" s="35">
        <v>0.74813542746113992</v>
      </c>
      <c r="F119" s="35">
        <v>0.68706865284974084</v>
      </c>
      <c r="G119" s="35">
        <v>0.66411917098445594</v>
      </c>
      <c r="H119" s="35">
        <v>0.14319041450777201</v>
      </c>
      <c r="I119" s="35">
        <v>0.58532440990213008</v>
      </c>
      <c r="J119" s="35">
        <v>0.26589795624640183</v>
      </c>
      <c r="K119" s="35">
        <v>0.72641580310880827</v>
      </c>
      <c r="L119" s="35">
        <v>0.79319073834196885</v>
      </c>
    </row>
    <row r="120" spans="1:12" x14ac:dyDescent="0.25">
      <c r="A120" s="7">
        <v>28055</v>
      </c>
      <c r="B120">
        <v>0.55720370370370376</v>
      </c>
      <c r="C120" s="35">
        <v>0.90300000000000002</v>
      </c>
      <c r="D120" s="35">
        <v>0.76200000000000001</v>
      </c>
      <c r="E120" s="35">
        <v>0.97950000000000004</v>
      </c>
      <c r="F120" s="35">
        <v>0.63</v>
      </c>
      <c r="G120" s="35">
        <v>0.7</v>
      </c>
      <c r="H120" s="35">
        <v>7.4999999999999997E-2</v>
      </c>
      <c r="I120" s="35">
        <v>0.64666666666666672</v>
      </c>
      <c r="J120" s="35">
        <v>5.6666666666666671E-2</v>
      </c>
      <c r="K120" s="35">
        <v>0.24</v>
      </c>
      <c r="L120" s="35">
        <v>0.92500000000000004</v>
      </c>
    </row>
    <row r="121" spans="1:12" x14ac:dyDescent="0.25">
      <c r="A121" s="7">
        <v>21071</v>
      </c>
      <c r="B121">
        <v>0.57463334677362743</v>
      </c>
      <c r="C121" s="35">
        <v>0.95099999999999996</v>
      </c>
      <c r="D121" s="35">
        <v>0.71615788333423591</v>
      </c>
      <c r="E121" s="35">
        <v>0.70949990521583706</v>
      </c>
      <c r="F121" s="35">
        <v>0.74137816172886317</v>
      </c>
      <c r="G121" s="35">
        <v>0.61827479282890108</v>
      </c>
      <c r="H121" s="35">
        <v>0.16577736554189459</v>
      </c>
      <c r="I121" s="35">
        <v>0.63182752893173744</v>
      </c>
      <c r="J121" s="35">
        <v>0.14350791673436963</v>
      </c>
      <c r="K121" s="35">
        <v>0.55118561447218761</v>
      </c>
      <c r="L121" s="35">
        <v>0.89409095217461954</v>
      </c>
    </row>
    <row r="122" spans="1:12" x14ac:dyDescent="0.25">
      <c r="A122" s="7">
        <v>5035</v>
      </c>
      <c r="B122">
        <v>0.58630542917185235</v>
      </c>
      <c r="C122" s="35">
        <v>0.97199999999999998</v>
      </c>
      <c r="D122" s="35">
        <v>0.61978850509048611</v>
      </c>
      <c r="E122" s="35">
        <v>0.59167956460530891</v>
      </c>
      <c r="F122" s="35">
        <v>0.68041812036262483</v>
      </c>
      <c r="G122" s="35">
        <v>0.61731040744292331</v>
      </c>
      <c r="H122" s="35">
        <v>0.46631975190255653</v>
      </c>
      <c r="I122" s="35">
        <v>0.56257659532504989</v>
      </c>
      <c r="J122" s="35">
        <v>0.43954807908106019</v>
      </c>
      <c r="K122" s="35">
        <v>0.54702507498010733</v>
      </c>
      <c r="L122" s="35">
        <v>0.75208276375655425</v>
      </c>
    </row>
    <row r="123" spans="1:12" x14ac:dyDescent="0.25">
      <c r="A123" s="7">
        <v>13159</v>
      </c>
      <c r="B123">
        <v>0.57468141806925899</v>
      </c>
      <c r="C123" s="35">
        <v>0.95099999999999996</v>
      </c>
      <c r="D123" s="35">
        <v>0.61719907138711549</v>
      </c>
      <c r="E123" s="35">
        <v>0.80271680934416711</v>
      </c>
      <c r="F123" s="35">
        <v>0.66926726639582113</v>
      </c>
      <c r="G123" s="35">
        <v>0.79963689785258263</v>
      </c>
      <c r="H123" s="35">
        <v>0.22033589669181658</v>
      </c>
      <c r="I123" s="35">
        <v>0.58220569742696848</v>
      </c>
      <c r="J123" s="35">
        <v>0.20717184174888759</v>
      </c>
      <c r="K123" s="35">
        <v>0.52952118398142778</v>
      </c>
      <c r="L123" s="35">
        <v>0.74407809779454437</v>
      </c>
    </row>
    <row r="124" spans="1:12" x14ac:dyDescent="0.25">
      <c r="A124" s="7">
        <v>28027</v>
      </c>
      <c r="B124">
        <v>0.58389281868626031</v>
      </c>
      <c r="C124" s="35">
        <v>0.96699999999999997</v>
      </c>
      <c r="D124" s="35">
        <v>0.69990681455339887</v>
      </c>
      <c r="E124" s="35">
        <v>0.54281159146290225</v>
      </c>
      <c r="F124" s="35">
        <v>0.6838373526034226</v>
      </c>
      <c r="G124" s="35">
        <v>0.6561879253844215</v>
      </c>
      <c r="H124" s="35">
        <v>0.25632425846567519</v>
      </c>
      <c r="I124" s="35">
        <v>0.67848360081785841</v>
      </c>
      <c r="J124" s="35">
        <v>0.46195613813965208</v>
      </c>
      <c r="K124" s="35">
        <v>0.4231589782371229</v>
      </c>
      <c r="L124" s="35">
        <v>0.85236870851188973</v>
      </c>
    </row>
    <row r="125" spans="1:12" x14ac:dyDescent="0.25">
      <c r="A125" s="7">
        <v>13189</v>
      </c>
      <c r="B125">
        <v>0.57554043270175015</v>
      </c>
      <c r="C125" s="35">
        <v>0.95299999999999996</v>
      </c>
      <c r="D125" s="35">
        <v>0.64427156014512987</v>
      </c>
      <c r="E125" s="35">
        <v>0.73366959717182989</v>
      </c>
      <c r="F125" s="35">
        <v>0.48059106273451796</v>
      </c>
      <c r="G125" s="35">
        <v>0.78688854777188577</v>
      </c>
      <c r="H125" s="35">
        <v>0.23295143734300866</v>
      </c>
      <c r="I125" s="35">
        <v>0.59445033646540768</v>
      </c>
      <c r="J125" s="35">
        <v>0.31640710763791979</v>
      </c>
      <c r="K125" s="35">
        <v>0.56855428411945297</v>
      </c>
      <c r="L125" s="35">
        <v>0.82207996092659785</v>
      </c>
    </row>
    <row r="126" spans="1:12" x14ac:dyDescent="0.25">
      <c r="A126" s="7">
        <v>22045</v>
      </c>
      <c r="B126">
        <v>0.57890473526449082</v>
      </c>
      <c r="C126" s="35">
        <v>0.95899999999999996</v>
      </c>
      <c r="D126" s="35">
        <v>0.60317114911061898</v>
      </c>
      <c r="E126" s="35">
        <v>0.71403609800387957</v>
      </c>
      <c r="F126" s="35">
        <v>0.86454815589275147</v>
      </c>
      <c r="G126" s="35">
        <v>0.63810107165949015</v>
      </c>
      <c r="H126" s="35">
        <v>0.29708354541827736</v>
      </c>
      <c r="I126" s="35">
        <v>0.53741847913313423</v>
      </c>
      <c r="J126" s="35">
        <v>0.37825916092317707</v>
      </c>
      <c r="K126" s="35">
        <v>0.48273995405208348</v>
      </c>
      <c r="L126" s="35">
        <v>0.69478500318700609</v>
      </c>
    </row>
    <row r="127" spans="1:12" x14ac:dyDescent="0.25">
      <c r="A127" s="7">
        <v>21235</v>
      </c>
      <c r="B127">
        <v>0.58281190636728331</v>
      </c>
      <c r="C127" s="35">
        <v>0.96599999999999997</v>
      </c>
      <c r="D127" s="35">
        <v>0.62655978275928947</v>
      </c>
      <c r="E127" s="35">
        <v>0.61680502369142953</v>
      </c>
      <c r="F127" s="35">
        <v>0.81304053866829218</v>
      </c>
      <c r="G127" s="35">
        <v>0.53838815151431174</v>
      </c>
      <c r="H127" s="35">
        <v>0.29346005708110501</v>
      </c>
      <c r="I127" s="35">
        <v>0.55393628714197307</v>
      </c>
      <c r="J127" s="35">
        <v>0.15656986893513258</v>
      </c>
      <c r="K127" s="35">
        <v>0.81633655684557604</v>
      </c>
      <c r="L127" s="35">
        <v>0.83021089066844012</v>
      </c>
    </row>
    <row r="128" spans="1:12" x14ac:dyDescent="0.25">
      <c r="A128" s="7">
        <v>5067</v>
      </c>
      <c r="B128">
        <v>0.57469663172606567</v>
      </c>
      <c r="C128" s="35">
        <v>0.95199999999999996</v>
      </c>
      <c r="D128" s="35">
        <v>0.62774618287373007</v>
      </c>
      <c r="E128" s="35">
        <v>0.76006089985486214</v>
      </c>
      <c r="F128" s="35">
        <v>0.90076981132075462</v>
      </c>
      <c r="G128" s="35">
        <v>0.67997213352685038</v>
      </c>
      <c r="H128" s="35">
        <v>0.15041277213352686</v>
      </c>
      <c r="I128" s="35">
        <v>0.62122012578616359</v>
      </c>
      <c r="J128" s="35">
        <v>0.11093217223028543</v>
      </c>
      <c r="K128" s="35">
        <v>0.50662119013062401</v>
      </c>
      <c r="L128" s="35">
        <v>0.8145343976777939</v>
      </c>
    </row>
    <row r="129" spans="1:12" x14ac:dyDescent="0.25">
      <c r="A129" s="7">
        <v>21127</v>
      </c>
      <c r="B129">
        <v>0.57040879309899784</v>
      </c>
      <c r="C129" s="35">
        <v>0.94299999999999995</v>
      </c>
      <c r="D129" s="35">
        <v>0.66934106316923281</v>
      </c>
      <c r="E129" s="35">
        <v>0.79505128936197178</v>
      </c>
      <c r="F129" s="35">
        <v>0.77655198631438893</v>
      </c>
      <c r="G129" s="35">
        <v>0.63483526579230831</v>
      </c>
      <c r="H129" s="35">
        <v>0.1438525628841158</v>
      </c>
      <c r="I129" s="35">
        <v>0.55664977085049316</v>
      </c>
      <c r="J129" s="35">
        <v>0.11630741937527722</v>
      </c>
      <c r="K129" s="35">
        <v>0.56575555977950953</v>
      </c>
      <c r="L129" s="35">
        <v>0.87533422036368247</v>
      </c>
    </row>
    <row r="130" spans="1:12" x14ac:dyDescent="0.25">
      <c r="A130" s="7">
        <v>13277</v>
      </c>
      <c r="B130">
        <v>0.58580236521389317</v>
      </c>
      <c r="C130" s="35">
        <v>0.97</v>
      </c>
      <c r="D130" s="35">
        <v>0.55481486052826456</v>
      </c>
      <c r="E130" s="35">
        <v>0.63135814613675634</v>
      </c>
      <c r="F130" s="35">
        <v>0.69284612852793548</v>
      </c>
      <c r="G130" s="35">
        <v>0.65892014317452474</v>
      </c>
      <c r="H130" s="35">
        <v>0.35487509256973587</v>
      </c>
      <c r="I130" s="35">
        <v>0.54627425327079737</v>
      </c>
      <c r="J130" s="35">
        <v>0.5792465234921419</v>
      </c>
      <c r="K130" s="35">
        <v>0.5588647247593187</v>
      </c>
      <c r="L130" s="35">
        <v>0.69502141446556409</v>
      </c>
    </row>
    <row r="131" spans="1:12" x14ac:dyDescent="0.25">
      <c r="A131" s="7">
        <v>1047</v>
      </c>
      <c r="B131">
        <v>0.58078324372237533</v>
      </c>
      <c r="C131" s="35">
        <v>0.96299999999999997</v>
      </c>
      <c r="D131" s="35">
        <v>0.64566229483624371</v>
      </c>
      <c r="E131" s="35">
        <v>0.62893669589547574</v>
      </c>
      <c r="F131" s="35">
        <v>0.64833753861783538</v>
      </c>
      <c r="G131" s="35">
        <v>0.80941554872717281</v>
      </c>
      <c r="H131" s="35">
        <v>0.24633603137725149</v>
      </c>
      <c r="I131" s="35">
        <v>0.6386010142646581</v>
      </c>
      <c r="J131" s="35">
        <v>0.26092366367716741</v>
      </c>
      <c r="K131" s="35">
        <v>0.4789247795348372</v>
      </c>
      <c r="L131" s="35">
        <v>0.86991162657073617</v>
      </c>
    </row>
    <row r="132" spans="1:12" x14ac:dyDescent="0.25">
      <c r="A132" s="7">
        <v>28097</v>
      </c>
      <c r="B132">
        <v>0.57580314949191191</v>
      </c>
      <c r="C132" s="35">
        <v>0.95299999999999996</v>
      </c>
      <c r="D132" s="35">
        <v>0.66353716414983321</v>
      </c>
      <c r="E132" s="35">
        <v>0.6985856050205923</v>
      </c>
      <c r="F132" s="35">
        <v>0.84068575537687129</v>
      </c>
      <c r="G132" s="35">
        <v>0.70719945087272007</v>
      </c>
      <c r="H132" s="35">
        <v>0.15261129633261425</v>
      </c>
      <c r="I132" s="35">
        <v>0.58656991566973915</v>
      </c>
      <c r="J132" s="35">
        <v>0.11310779891481988</v>
      </c>
      <c r="K132" s="35">
        <v>0.54517552461266916</v>
      </c>
      <c r="L132" s="35">
        <v>0.8747558344773485</v>
      </c>
    </row>
    <row r="133" spans="1:12" x14ac:dyDescent="0.25">
      <c r="A133" s="7">
        <v>1085</v>
      </c>
      <c r="B133">
        <v>0.57067345823744808</v>
      </c>
      <c r="C133" s="35">
        <v>0.94299999999999995</v>
      </c>
      <c r="D133" s="35">
        <v>0.69719851504493935</v>
      </c>
      <c r="E133" s="35">
        <v>0.75187045720984769</v>
      </c>
      <c r="F133" s="35">
        <v>0.80585450045590734</v>
      </c>
      <c r="G133" s="35">
        <v>0.82759769441187958</v>
      </c>
      <c r="H133" s="35">
        <v>0.11576299335678</v>
      </c>
      <c r="I133" s="35">
        <v>0.61905496938908433</v>
      </c>
      <c r="J133" s="35">
        <v>0.15924319395597239</v>
      </c>
      <c r="K133" s="35">
        <v>0.25146737006643222</v>
      </c>
      <c r="L133" s="35">
        <v>0.90801143024618991</v>
      </c>
    </row>
    <row r="134" spans="1:12" x14ac:dyDescent="0.25">
      <c r="A134" s="7">
        <v>22099</v>
      </c>
      <c r="B134">
        <v>0.5754019126936879</v>
      </c>
      <c r="C134" s="35">
        <v>0.95199999999999996</v>
      </c>
      <c r="D134" s="35">
        <v>0.62611486084238732</v>
      </c>
      <c r="E134" s="35">
        <v>0.73645378776603665</v>
      </c>
      <c r="F134" s="35">
        <v>0.93046119214168788</v>
      </c>
      <c r="G134" s="35">
        <v>0.65771692216103605</v>
      </c>
      <c r="H134" s="35">
        <v>0.29170849456764403</v>
      </c>
      <c r="I134" s="35">
        <v>0.47289911693208325</v>
      </c>
      <c r="J134" s="35">
        <v>0.2938757007491194</v>
      </c>
      <c r="K134" s="35">
        <v>0.47758725256734635</v>
      </c>
      <c r="L134" s="35">
        <v>0.69179988651585067</v>
      </c>
    </row>
    <row r="135" spans="1:12" x14ac:dyDescent="0.25">
      <c r="A135" s="7">
        <v>54103</v>
      </c>
      <c r="B135">
        <v>0.57806987319072622</v>
      </c>
      <c r="C135" s="35">
        <v>0.95799999999999996</v>
      </c>
      <c r="D135" s="35">
        <v>0.54324157807096196</v>
      </c>
      <c r="E135" s="35">
        <v>0.76864323683873437</v>
      </c>
      <c r="F135" s="35">
        <v>0.65457452713376885</v>
      </c>
      <c r="G135" s="35">
        <v>0.47292878186243115</v>
      </c>
      <c r="H135" s="35">
        <v>0.27070865889586271</v>
      </c>
      <c r="I135" s="35">
        <v>0.57264121941847068</v>
      </c>
      <c r="J135" s="35">
        <v>0.41504184279065798</v>
      </c>
      <c r="K135" s="35">
        <v>0.67514794415268342</v>
      </c>
      <c r="L135" s="35">
        <v>0.82970106955296519</v>
      </c>
    </row>
    <row r="136" spans="1:12" x14ac:dyDescent="0.25">
      <c r="A136" s="7">
        <v>18119</v>
      </c>
      <c r="B136">
        <v>0.58258051094009999</v>
      </c>
      <c r="C136" s="35">
        <v>0.96399999999999997</v>
      </c>
      <c r="D136" s="35">
        <v>0.49939658971165818</v>
      </c>
      <c r="E136" s="35">
        <v>0.7285138423220614</v>
      </c>
      <c r="F136" s="35">
        <v>0.82399176166299459</v>
      </c>
      <c r="G136" s="35">
        <v>0.60737714340454074</v>
      </c>
      <c r="H136" s="35">
        <v>0.19828024715011014</v>
      </c>
      <c r="I136" s="35">
        <v>0.53844988344988343</v>
      </c>
      <c r="J136" s="35">
        <v>0.41478781492480116</v>
      </c>
      <c r="K136" s="35">
        <v>0.68652696618450038</v>
      </c>
      <c r="L136" s="35">
        <v>0.74590034965034979</v>
      </c>
    </row>
    <row r="137" spans="1:12" x14ac:dyDescent="0.25">
      <c r="A137" s="7">
        <v>54099</v>
      </c>
      <c r="B137">
        <v>0.5837034348512804</v>
      </c>
      <c r="C137" s="35">
        <v>0.96699999999999997</v>
      </c>
      <c r="D137" s="35">
        <v>0.56580038321705806</v>
      </c>
      <c r="E137" s="35">
        <v>0.6412069372113588</v>
      </c>
      <c r="F137" s="35">
        <v>0.69114752219056041</v>
      </c>
      <c r="G137" s="35">
        <v>0.59631694015918257</v>
      </c>
      <c r="H137" s="35">
        <v>0.24466714159378988</v>
      </c>
      <c r="I137" s="35">
        <v>0.56481322262618316</v>
      </c>
      <c r="J137" s="35">
        <v>0.4416670760866005</v>
      </c>
      <c r="K137" s="35">
        <v>0.66764935639186396</v>
      </c>
      <c r="L137" s="35">
        <v>0.84006233418492682</v>
      </c>
    </row>
    <row r="138" spans="1:12" x14ac:dyDescent="0.25">
      <c r="A138" s="7">
        <v>54059</v>
      </c>
      <c r="B138">
        <v>0.56840206764300372</v>
      </c>
      <c r="C138" s="35">
        <v>0.93799999999999994</v>
      </c>
      <c r="D138" s="35">
        <v>0.69433248453983265</v>
      </c>
      <c r="E138" s="35">
        <v>0.7852395820702478</v>
      </c>
      <c r="F138" s="35">
        <v>0.53059900569904206</v>
      </c>
      <c r="G138" s="35">
        <v>0.60614445657006599</v>
      </c>
      <c r="H138" s="35">
        <v>0.15039670991471646</v>
      </c>
      <c r="I138" s="35">
        <v>0.57137288980504697</v>
      </c>
      <c r="J138" s="35">
        <v>0.12639114560176765</v>
      </c>
      <c r="K138" s="35">
        <v>0.76300917505355481</v>
      </c>
      <c r="L138" s="35">
        <v>0.88813315953275929</v>
      </c>
    </row>
    <row r="139" spans="1:12" x14ac:dyDescent="0.25">
      <c r="A139" s="7">
        <v>45011</v>
      </c>
      <c r="B139">
        <v>0.57582392173421981</v>
      </c>
      <c r="C139" s="35">
        <v>0.95399999999999996</v>
      </c>
      <c r="D139" s="35">
        <v>0.62408379292765437</v>
      </c>
      <c r="E139" s="35">
        <v>0.71969483709505477</v>
      </c>
      <c r="F139" s="35">
        <v>0.81283851632139148</v>
      </c>
      <c r="G139" s="35">
        <v>0.69424456597302675</v>
      </c>
      <c r="H139" s="35">
        <v>0.11115423830931084</v>
      </c>
      <c r="I139" s="35">
        <v>0.59816069580262932</v>
      </c>
      <c r="J139" s="35">
        <v>0.44956867652284066</v>
      </c>
      <c r="K139" s="35">
        <v>0.36029290448162393</v>
      </c>
      <c r="L139" s="35">
        <v>0.81237706817444499</v>
      </c>
    </row>
    <row r="140" spans="1:12" x14ac:dyDescent="0.25">
      <c r="A140" s="7">
        <v>45069</v>
      </c>
      <c r="B140">
        <v>0.56628689199316895</v>
      </c>
      <c r="C140" s="35">
        <v>0.93100000000000005</v>
      </c>
      <c r="D140" s="35">
        <v>0.69835796690133056</v>
      </c>
      <c r="E140" s="35">
        <v>0.81698276878847065</v>
      </c>
      <c r="F140" s="35">
        <v>0.78609069576007751</v>
      </c>
      <c r="G140" s="35">
        <v>0.5995453540230733</v>
      </c>
      <c r="H140" s="35">
        <v>0.13911614020861746</v>
      </c>
      <c r="I140" s="35">
        <v>0.60706375241114108</v>
      </c>
      <c r="J140" s="35">
        <v>0.31720639367021736</v>
      </c>
      <c r="K140" s="35">
        <v>0.29524086837934471</v>
      </c>
      <c r="L140" s="35">
        <v>0.83697808779624794</v>
      </c>
    </row>
    <row r="141" spans="1:12" x14ac:dyDescent="0.25">
      <c r="A141" s="7">
        <v>45025</v>
      </c>
      <c r="B141">
        <v>0.57334685727575296</v>
      </c>
      <c r="C141" s="35">
        <v>0.94799999999999995</v>
      </c>
      <c r="D141" s="35">
        <v>0.63802463931861642</v>
      </c>
      <c r="E141" s="35">
        <v>0.74863609203893622</v>
      </c>
      <c r="F141" s="35">
        <v>0.75193790196419241</v>
      </c>
      <c r="G141" s="35">
        <v>0.58517762471753854</v>
      </c>
      <c r="H141" s="35">
        <v>0.15575362854163047</v>
      </c>
      <c r="I141" s="35">
        <v>0.56091206037429742</v>
      </c>
      <c r="J141" s="35">
        <v>0.44283649110608958</v>
      </c>
      <c r="K141" s="35">
        <v>0.48180753519902653</v>
      </c>
      <c r="L141" s="35">
        <v>0.79503574222144957</v>
      </c>
    </row>
    <row r="142" spans="1:12" x14ac:dyDescent="0.25">
      <c r="A142" s="7">
        <v>22101</v>
      </c>
      <c r="B142">
        <v>0.57652392437669042</v>
      </c>
      <c r="C142" s="35">
        <v>0.95399999999999996</v>
      </c>
      <c r="D142" s="35">
        <v>0.6172537209572041</v>
      </c>
      <c r="E142" s="35">
        <v>0.71132946418216247</v>
      </c>
      <c r="F142" s="35">
        <v>0.88673651112743401</v>
      </c>
      <c r="G142" s="35">
        <v>0.5850666872849577</v>
      </c>
      <c r="H142" s="35">
        <v>0.34277206479297945</v>
      </c>
      <c r="I142" s="35">
        <v>0.52678915220164702</v>
      </c>
      <c r="J142" s="35">
        <v>0.36552144946585735</v>
      </c>
      <c r="K142" s="35">
        <v>0.41512931534387443</v>
      </c>
      <c r="L142" s="35">
        <v>0.73811695403409727</v>
      </c>
    </row>
    <row r="143" spans="1:12" x14ac:dyDescent="0.25">
      <c r="A143" s="7">
        <v>28051</v>
      </c>
      <c r="B143">
        <v>0.57124932636647707</v>
      </c>
      <c r="C143" s="35">
        <v>0.94499999999999995</v>
      </c>
      <c r="D143" s="35">
        <v>0.77738567081604426</v>
      </c>
      <c r="E143" s="35">
        <v>0.64159482710926696</v>
      </c>
      <c r="F143" s="35">
        <v>0.86317916090364211</v>
      </c>
      <c r="G143" s="35">
        <v>0.74872171507607188</v>
      </c>
      <c r="H143" s="35">
        <v>0.1065372060857538</v>
      </c>
      <c r="I143" s="35">
        <v>0.67013536191793466</v>
      </c>
      <c r="J143" s="35">
        <v>8.0977962194559702E-2</v>
      </c>
      <c r="K143" s="35">
        <v>0.34357510373443989</v>
      </c>
      <c r="L143" s="35">
        <v>0.90913692946058111</v>
      </c>
    </row>
    <row r="144" spans="1:12" x14ac:dyDescent="0.25">
      <c r="A144" s="7">
        <v>17151</v>
      </c>
      <c r="B144">
        <v>0.57267815085030893</v>
      </c>
      <c r="C144" s="35">
        <v>0.94699999999999995</v>
      </c>
      <c r="D144" s="35">
        <v>0.62224382207578255</v>
      </c>
      <c r="E144" s="35">
        <v>0.76951506236761591</v>
      </c>
      <c r="F144" s="35">
        <v>0.8584451243429827</v>
      </c>
      <c r="G144" s="35">
        <v>0.82166156742762997</v>
      </c>
      <c r="H144" s="35">
        <v>0.20731701576841607</v>
      </c>
      <c r="I144" s="35">
        <v>0.58243900525613868</v>
      </c>
      <c r="J144" s="35">
        <v>0.12377029889385736</v>
      </c>
      <c r="K144" s="35">
        <v>0.5366156742763003</v>
      </c>
      <c r="L144" s="35">
        <v>0.63209578724405746</v>
      </c>
    </row>
    <row r="145" spans="1:12" x14ac:dyDescent="0.25">
      <c r="A145" s="7">
        <v>21159</v>
      </c>
      <c r="B145">
        <v>0.5687550906893134</v>
      </c>
      <c r="C145" s="35">
        <v>0.93899999999999995</v>
      </c>
      <c r="D145" s="35">
        <v>0.60265525631344918</v>
      </c>
      <c r="E145" s="35">
        <v>0.85657425119557018</v>
      </c>
      <c r="F145" s="35">
        <v>0.77637469586374697</v>
      </c>
      <c r="G145" s="35">
        <v>0.64968537628995737</v>
      </c>
      <c r="H145" s="35">
        <v>0.10361104119473112</v>
      </c>
      <c r="I145" s="35">
        <v>0.52225746007774709</v>
      </c>
      <c r="J145" s="35">
        <v>0.15396985205693992</v>
      </c>
      <c r="K145" s="35">
        <v>0.69455239533517921</v>
      </c>
      <c r="L145" s="35">
        <v>0.75911548787649974</v>
      </c>
    </row>
    <row r="146" spans="1:12" x14ac:dyDescent="0.25">
      <c r="A146" s="7">
        <v>13035</v>
      </c>
      <c r="B146">
        <v>0.5772518432748539</v>
      </c>
      <c r="C146" s="35">
        <v>0.95599999999999996</v>
      </c>
      <c r="D146" s="35">
        <v>0.57041439999999999</v>
      </c>
      <c r="E146" s="35">
        <v>0.72673618947368424</v>
      </c>
      <c r="F146" s="35">
        <v>0.72478161403508778</v>
      </c>
      <c r="G146" s="35">
        <v>0.79076821052631574</v>
      </c>
      <c r="H146" s="35">
        <v>0.30209010526315788</v>
      </c>
      <c r="I146" s="35">
        <v>0.52195635087719294</v>
      </c>
      <c r="J146" s="35">
        <v>0.24080224561403507</v>
      </c>
      <c r="K146" s="35">
        <v>0.61841178947368425</v>
      </c>
      <c r="L146" s="35">
        <v>0.6993056842105263</v>
      </c>
    </row>
    <row r="147" spans="1:12" x14ac:dyDescent="0.25">
      <c r="A147" s="7">
        <v>13301</v>
      </c>
      <c r="B147">
        <v>0.56951147275221348</v>
      </c>
      <c r="C147" s="35">
        <v>0.94099999999999995</v>
      </c>
      <c r="D147" s="35">
        <v>0.62437710437710436</v>
      </c>
      <c r="E147" s="35">
        <v>0.80737934904601572</v>
      </c>
      <c r="F147" s="35">
        <v>0.77502244668911335</v>
      </c>
      <c r="G147" s="35">
        <v>0.81751122334455673</v>
      </c>
      <c r="H147" s="35">
        <v>7.9932659932659925E-2</v>
      </c>
      <c r="I147" s="35">
        <v>0.6734829779274224</v>
      </c>
      <c r="J147" s="35">
        <v>0.18185372240927797</v>
      </c>
      <c r="K147" s="35">
        <v>0.236010101010101</v>
      </c>
      <c r="L147" s="35">
        <v>0.93003367003366999</v>
      </c>
    </row>
    <row r="148" spans="1:12" x14ac:dyDescent="0.25">
      <c r="A148" s="7">
        <v>48255</v>
      </c>
      <c r="B148">
        <v>0.56901854379237882</v>
      </c>
      <c r="C148" s="35">
        <v>0.93899999999999995</v>
      </c>
      <c r="D148" s="35">
        <v>0.62780931955546893</v>
      </c>
      <c r="E148" s="35">
        <v>0.80710066939624359</v>
      </c>
      <c r="F148" s="35">
        <v>0.9228983340915492</v>
      </c>
      <c r="G148" s="35">
        <v>0.56852797816338474</v>
      </c>
      <c r="H148" s="35">
        <v>0.13266653668681352</v>
      </c>
      <c r="I148" s="35">
        <v>0.52909187409284897</v>
      </c>
      <c r="J148" s="35">
        <v>0.28776932908732478</v>
      </c>
      <c r="K148" s="35">
        <v>0.71299538571521426</v>
      </c>
      <c r="L148" s="35">
        <v>0.53230746734256185</v>
      </c>
    </row>
    <row r="149" spans="1:12" x14ac:dyDescent="0.25">
      <c r="A149" s="7">
        <v>21057</v>
      </c>
      <c r="B149">
        <v>0.567448083045059</v>
      </c>
      <c r="C149" s="35">
        <v>0.93500000000000005</v>
      </c>
      <c r="D149" s="35">
        <v>0.59909935945180992</v>
      </c>
      <c r="E149" s="35">
        <v>0.86164658126024118</v>
      </c>
      <c r="F149" s="35">
        <v>0.76607329063012064</v>
      </c>
      <c r="G149" s="35">
        <v>0.51570683747951729</v>
      </c>
      <c r="H149" s="35">
        <v>9.607329063012067E-2</v>
      </c>
      <c r="I149" s="35">
        <v>0.59361239386265452</v>
      </c>
      <c r="J149" s="35">
        <v>5.0593376036546012E-2</v>
      </c>
      <c r="K149" s="35">
        <v>0.76429316252048263</v>
      </c>
      <c r="L149" s="35">
        <v>0.85993445553403847</v>
      </c>
    </row>
    <row r="150" spans="1:12" x14ac:dyDescent="0.25">
      <c r="A150" s="7">
        <v>22065</v>
      </c>
      <c r="B150">
        <v>0.5640107443566299</v>
      </c>
      <c r="C150" s="35">
        <v>0.92500000000000004</v>
      </c>
      <c r="D150" s="35">
        <v>0.6710561366806137</v>
      </c>
      <c r="E150" s="35">
        <v>0.84856929916317991</v>
      </c>
      <c r="F150" s="35">
        <v>0.80349546722454679</v>
      </c>
      <c r="G150" s="35">
        <v>0.6734514470013947</v>
      </c>
      <c r="H150" s="35">
        <v>0.29070040097629013</v>
      </c>
      <c r="I150" s="35">
        <v>0.64562732450023252</v>
      </c>
      <c r="J150" s="35">
        <v>6.681020455602045E-2</v>
      </c>
      <c r="K150" s="35">
        <v>0.21150104602510461</v>
      </c>
      <c r="L150" s="35">
        <v>0.8648853730822873</v>
      </c>
    </row>
    <row r="151" spans="1:12" x14ac:dyDescent="0.25">
      <c r="A151" s="7">
        <v>48123</v>
      </c>
      <c r="B151">
        <v>0.56799416034581185</v>
      </c>
      <c r="C151" s="35">
        <v>0.93700000000000006</v>
      </c>
      <c r="D151" s="35">
        <v>0.61242270614142402</v>
      </c>
      <c r="E151" s="35">
        <v>0.82910254465378019</v>
      </c>
      <c r="F151" s="35">
        <v>0.94185988092325257</v>
      </c>
      <c r="G151" s="35">
        <v>0.61048372889650115</v>
      </c>
      <c r="H151" s="35">
        <v>0.16072963053584538</v>
      </c>
      <c r="I151" s="35">
        <v>0.58184422151537396</v>
      </c>
      <c r="J151" s="35">
        <v>0.13413930348258707</v>
      </c>
      <c r="K151" s="35">
        <v>0.59822852948372895</v>
      </c>
      <c r="L151" s="35">
        <v>0.64313689747981417</v>
      </c>
    </row>
    <row r="152" spans="1:12" x14ac:dyDescent="0.25">
      <c r="A152" s="7">
        <v>28157</v>
      </c>
      <c r="B152">
        <v>0.5574335681621555</v>
      </c>
      <c r="C152" s="35">
        <v>0.90400000000000003</v>
      </c>
      <c r="D152" s="35">
        <v>0.72401557285873197</v>
      </c>
      <c r="E152" s="35">
        <v>0.90239988876529476</v>
      </c>
      <c r="F152" s="35">
        <v>0.85151279199110119</v>
      </c>
      <c r="G152" s="35">
        <v>0.67546162402669641</v>
      </c>
      <c r="H152" s="35">
        <v>7.4115684093437148E-2</v>
      </c>
      <c r="I152" s="35">
        <v>0.58943641082684461</v>
      </c>
      <c r="J152" s="35">
        <v>0.15384501297738229</v>
      </c>
      <c r="K152" s="35">
        <v>0.1582313681868743</v>
      </c>
      <c r="L152" s="35">
        <v>0.88788375973303657</v>
      </c>
    </row>
    <row r="153" spans="1:12" x14ac:dyDescent="0.25">
      <c r="A153" s="7">
        <v>12047</v>
      </c>
      <c r="B153">
        <v>0.55914859459641852</v>
      </c>
      <c r="C153" s="35">
        <v>0.90900000000000003</v>
      </c>
      <c r="D153" s="35">
        <v>0.72086915691358899</v>
      </c>
      <c r="E153" s="35">
        <v>0.87353654776088019</v>
      </c>
      <c r="F153" s="35">
        <v>0.60621183451304694</v>
      </c>
      <c r="G153" s="35">
        <v>0.62160662975681547</v>
      </c>
      <c r="H153" s="35">
        <v>0.1322485808395823</v>
      </c>
      <c r="I153" s="35">
        <v>0.62899572499824796</v>
      </c>
      <c r="J153" s="35">
        <v>0.13421753451538299</v>
      </c>
      <c r="K153" s="35">
        <v>0.5787952904898731</v>
      </c>
      <c r="L153" s="35">
        <v>0.73585605158034906</v>
      </c>
    </row>
    <row r="154" spans="1:12" x14ac:dyDescent="0.25">
      <c r="A154" s="7">
        <v>48055</v>
      </c>
      <c r="B154">
        <v>0.57413981546339465</v>
      </c>
      <c r="C154" s="35">
        <v>0.95</v>
      </c>
      <c r="D154" s="35">
        <v>0.60723721649235529</v>
      </c>
      <c r="E154" s="35">
        <v>0.71665188038936267</v>
      </c>
      <c r="F154" s="35">
        <v>0.87944816147758109</v>
      </c>
      <c r="G154" s="35">
        <v>0.67493961498514532</v>
      </c>
      <c r="H154" s="35">
        <v>0.20639900002415401</v>
      </c>
      <c r="I154" s="35">
        <v>0.56416592191815018</v>
      </c>
      <c r="J154" s="35">
        <v>0.25813973897570913</v>
      </c>
      <c r="K154" s="35">
        <v>0.69508224439023214</v>
      </c>
      <c r="L154" s="35">
        <v>0.56519456051786188</v>
      </c>
    </row>
    <row r="155" spans="1:12" x14ac:dyDescent="0.25">
      <c r="A155" s="7">
        <v>28135</v>
      </c>
      <c r="B155">
        <v>0.56235994733679429</v>
      </c>
      <c r="C155" s="35">
        <v>0.91800000000000004</v>
      </c>
      <c r="D155" s="35">
        <v>0.70862015180001381</v>
      </c>
      <c r="E155" s="35">
        <v>0.81570075203676629</v>
      </c>
      <c r="F155" s="35">
        <v>0.81634380149943131</v>
      </c>
      <c r="G155" s="35">
        <v>0.65279228465984263</v>
      </c>
      <c r="H155" s="35">
        <v>0.14206009330826544</v>
      </c>
      <c r="I155" s="35">
        <v>0.59252001949724953</v>
      </c>
      <c r="J155" s="35">
        <v>0.21954738527957665</v>
      </c>
      <c r="K155" s="35">
        <v>0.26262586170879465</v>
      </c>
      <c r="L155" s="35">
        <v>0.85102917624120888</v>
      </c>
    </row>
    <row r="156" spans="1:12" x14ac:dyDescent="0.25">
      <c r="A156" s="7">
        <v>51580</v>
      </c>
      <c r="B156">
        <v>0.58465923205541614</v>
      </c>
      <c r="C156" s="35">
        <v>0.96799999999999997</v>
      </c>
      <c r="D156" s="35">
        <v>0.49262199928341105</v>
      </c>
      <c r="E156" s="35">
        <v>0.62920718380508778</v>
      </c>
      <c r="F156" s="35">
        <v>0.38373044309088739</v>
      </c>
      <c r="G156" s="35">
        <v>0.45134718738803292</v>
      </c>
      <c r="H156" s="35">
        <v>0.29906753851666068</v>
      </c>
      <c r="I156" s="35">
        <v>0.70559596321509621</v>
      </c>
      <c r="J156" s="35">
        <v>0.77134718738803287</v>
      </c>
      <c r="K156" s="35">
        <v>0.79797921891795054</v>
      </c>
      <c r="L156" s="35">
        <v>0.73103636689358653</v>
      </c>
    </row>
    <row r="157" spans="1:12" x14ac:dyDescent="0.25">
      <c r="A157" s="7">
        <v>21237</v>
      </c>
      <c r="B157">
        <v>0.554500925541352</v>
      </c>
      <c r="C157" s="35">
        <v>0.89400000000000002</v>
      </c>
      <c r="D157" s="35">
        <v>0.7514932853385019</v>
      </c>
      <c r="E157" s="35">
        <v>0.91119292537726704</v>
      </c>
      <c r="F157" s="35">
        <v>0.80098850892980766</v>
      </c>
      <c r="G157" s="35">
        <v>0.52710161982555737</v>
      </c>
      <c r="H157" s="35">
        <v>0.10035026997092622</v>
      </c>
      <c r="I157" s="35">
        <v>0.64905625548017909</v>
      </c>
      <c r="J157" s="35">
        <v>7.2300059993539167E-2</v>
      </c>
      <c r="K157" s="35">
        <v>0.28760071992246994</v>
      </c>
      <c r="L157" s="35">
        <v>0.89042468503391947</v>
      </c>
    </row>
    <row r="158" spans="1:12" x14ac:dyDescent="0.25">
      <c r="A158" s="7">
        <v>17059</v>
      </c>
      <c r="B158">
        <v>0.57942214824869476</v>
      </c>
      <c r="C158" s="35">
        <v>0.96</v>
      </c>
      <c r="D158" s="35">
        <v>0.56096528989722705</v>
      </c>
      <c r="E158" s="35">
        <v>0.65165949195268569</v>
      </c>
      <c r="F158" s="35">
        <v>0.80731174455432742</v>
      </c>
      <c r="G158" s="35">
        <v>0.75</v>
      </c>
      <c r="H158" s="35">
        <v>0.12241904207872793</v>
      </c>
      <c r="I158" s="35">
        <v>0.57462348910865491</v>
      </c>
      <c r="J158" s="35">
        <v>0.31064507788766077</v>
      </c>
      <c r="K158" s="35">
        <v>0.64419235989916612</v>
      </c>
      <c r="L158" s="35">
        <v>0.79298283885980214</v>
      </c>
    </row>
    <row r="159" spans="1:12" x14ac:dyDescent="0.25">
      <c r="A159" s="7">
        <v>13235</v>
      </c>
      <c r="B159">
        <v>0.57573491220303952</v>
      </c>
      <c r="C159" s="35">
        <v>0.95299999999999996</v>
      </c>
      <c r="D159" s="35">
        <v>0.58621159805223566</v>
      </c>
      <c r="E159" s="35">
        <v>0.68704293935369631</v>
      </c>
      <c r="F159" s="35">
        <v>0.67516423196104469</v>
      </c>
      <c r="G159" s="35">
        <v>0.73527622841965468</v>
      </c>
      <c r="H159" s="35">
        <v>0.1358065515714918</v>
      </c>
      <c r="I159" s="35">
        <v>0.53734071122915739</v>
      </c>
      <c r="J159" s="35">
        <v>0.2976322856721263</v>
      </c>
      <c r="K159" s="35">
        <v>0.78584683488269136</v>
      </c>
      <c r="L159" s="35">
        <v>0.74129282868525903</v>
      </c>
    </row>
    <row r="160" spans="1:12" x14ac:dyDescent="0.25">
      <c r="A160" s="7">
        <v>47075</v>
      </c>
      <c r="B160">
        <v>0.5714856593192551</v>
      </c>
      <c r="C160" s="35">
        <v>0.94499999999999995</v>
      </c>
      <c r="D160" s="35">
        <v>0.614000674953597</v>
      </c>
      <c r="E160" s="35">
        <v>0.72407042015861411</v>
      </c>
      <c r="F160" s="35">
        <v>0.70328739899131931</v>
      </c>
      <c r="G160" s="35">
        <v>0.56458687215253944</v>
      </c>
      <c r="H160" s="35">
        <v>0.19770009561842625</v>
      </c>
      <c r="I160" s="35">
        <v>0.60753529444850662</v>
      </c>
      <c r="J160" s="35">
        <v>0.29277218441232167</v>
      </c>
      <c r="K160" s="35">
        <v>0.57787277124697678</v>
      </c>
      <c r="L160" s="35">
        <v>0.86154522189099492</v>
      </c>
    </row>
    <row r="161" spans="1:12" x14ac:dyDescent="0.25">
      <c r="A161" s="7">
        <v>17165</v>
      </c>
      <c r="B161">
        <v>0.57661936729350372</v>
      </c>
      <c r="C161" s="35">
        <v>0.95499999999999996</v>
      </c>
      <c r="D161" s="35">
        <v>0.61159787049647152</v>
      </c>
      <c r="E161" s="35">
        <v>0.63366047624943267</v>
      </c>
      <c r="F161" s="35">
        <v>0.7603946734898821</v>
      </c>
      <c r="G161" s="35">
        <v>0.72272935495852419</v>
      </c>
      <c r="H161" s="35">
        <v>0.21869010771325986</v>
      </c>
      <c r="I161" s="35">
        <v>0.66517202481669502</v>
      </c>
      <c r="J161" s="35">
        <v>0.35462891887802123</v>
      </c>
      <c r="K161" s="35">
        <v>0.48241962774957697</v>
      </c>
      <c r="L161" s="35">
        <v>0.74028125128967015</v>
      </c>
    </row>
    <row r="162" spans="1:12" x14ac:dyDescent="0.25">
      <c r="A162" s="7">
        <v>17183</v>
      </c>
      <c r="B162">
        <v>0.58525399943032297</v>
      </c>
      <c r="C162" s="35">
        <v>0.96899999999999997</v>
      </c>
      <c r="D162" s="35">
        <v>0.50716385016643928</v>
      </c>
      <c r="E162" s="35">
        <v>0.57823060441032059</v>
      </c>
      <c r="F162" s="35">
        <v>0.66898044817427038</v>
      </c>
      <c r="G162" s="35">
        <v>0.56641301159335256</v>
      </c>
      <c r="H162" s="35">
        <v>0.33756150598798568</v>
      </c>
      <c r="I162" s="35">
        <v>0.69487065355559241</v>
      </c>
      <c r="J162" s="35">
        <v>0.59499096594266665</v>
      </c>
      <c r="K162" s="35">
        <v>0.63489420587447543</v>
      </c>
      <c r="L162" s="35">
        <v>0.68418074916780369</v>
      </c>
    </row>
    <row r="163" spans="1:12" x14ac:dyDescent="0.25">
      <c r="A163" s="7">
        <v>22007</v>
      </c>
      <c r="B163">
        <v>0.56922539533457905</v>
      </c>
      <c r="C163" s="35">
        <v>0.94</v>
      </c>
      <c r="D163" s="35">
        <v>0.59855877432420523</v>
      </c>
      <c r="E163" s="35">
        <v>0.77162608963634771</v>
      </c>
      <c r="F163" s="35">
        <v>0.93380543570778674</v>
      </c>
      <c r="G163" s="35">
        <v>0.59014924716034156</v>
      </c>
      <c r="H163" s="35">
        <v>0.21261908954829617</v>
      </c>
      <c r="I163" s="35">
        <v>0.49637888526899715</v>
      </c>
      <c r="J163" s="35">
        <v>0.23969534207977461</v>
      </c>
      <c r="K163" s="35">
        <v>0.5443250858501365</v>
      </c>
      <c r="L163" s="35">
        <v>0.73587060843532626</v>
      </c>
    </row>
    <row r="164" spans="1:12" x14ac:dyDescent="0.25">
      <c r="A164" s="7">
        <v>21143</v>
      </c>
      <c r="B164">
        <v>0.58271106722407717</v>
      </c>
      <c r="C164" s="35">
        <v>0.96499999999999997</v>
      </c>
      <c r="D164" s="35">
        <v>0.38</v>
      </c>
      <c r="E164" s="35">
        <v>0.74327950158807721</v>
      </c>
      <c r="F164" s="35">
        <v>0.89592597117029071</v>
      </c>
      <c r="G164" s="35">
        <v>0.67888895675543603</v>
      </c>
      <c r="H164" s="35">
        <v>0.23055643782066945</v>
      </c>
      <c r="I164" s="35">
        <v>0.47555867741672769</v>
      </c>
      <c r="J164" s="35">
        <v>0.20185234953986483</v>
      </c>
      <c r="K164" s="35">
        <v>0.91889323234791109</v>
      </c>
      <c r="L164" s="35">
        <v>0.71944447837771808</v>
      </c>
    </row>
    <row r="165" spans="1:12" x14ac:dyDescent="0.25">
      <c r="A165" s="7">
        <v>21201</v>
      </c>
      <c r="B165">
        <v>0.56553703703703717</v>
      </c>
      <c r="C165" s="35">
        <v>0.92900000000000005</v>
      </c>
      <c r="D165" s="35">
        <v>0.64</v>
      </c>
      <c r="E165" s="35">
        <v>0.79150000000000009</v>
      </c>
      <c r="F165" s="35">
        <v>0.79666666666666675</v>
      </c>
      <c r="G165" s="35">
        <v>0.60499999999999998</v>
      </c>
      <c r="H165" s="35">
        <v>9.5000000000000001E-2</v>
      </c>
      <c r="I165" s="35">
        <v>0.61</v>
      </c>
      <c r="J165" s="35">
        <v>0.15666666666666665</v>
      </c>
      <c r="K165" s="35">
        <v>0.54</v>
      </c>
      <c r="L165" s="35">
        <v>0.85499999999999998</v>
      </c>
    </row>
    <row r="166" spans="1:12" x14ac:dyDescent="0.25">
      <c r="A166" s="7">
        <v>21011</v>
      </c>
      <c r="B166">
        <v>0.56964549143209064</v>
      </c>
      <c r="C166" s="35">
        <v>0.94099999999999995</v>
      </c>
      <c r="D166" s="35">
        <v>0.55891359634822302</v>
      </c>
      <c r="E166" s="35">
        <v>0.79856076785132057</v>
      </c>
      <c r="F166" s="35">
        <v>0.80178866427562223</v>
      </c>
      <c r="G166" s="35">
        <v>0.5592374470166287</v>
      </c>
      <c r="H166" s="35">
        <v>0.14531260189109879</v>
      </c>
      <c r="I166" s="35">
        <v>0.57183349635909142</v>
      </c>
      <c r="J166" s="35">
        <v>0.29731605260297789</v>
      </c>
      <c r="K166" s="35">
        <v>0.57380257580697747</v>
      </c>
      <c r="L166" s="35">
        <v>0.82004422073687633</v>
      </c>
    </row>
    <row r="167" spans="1:12" x14ac:dyDescent="0.25">
      <c r="A167" s="7">
        <v>13233</v>
      </c>
      <c r="B167">
        <v>0.57363186630324603</v>
      </c>
      <c r="C167" s="35">
        <v>0.94899999999999995</v>
      </c>
      <c r="D167" s="35">
        <v>0.59754969846952255</v>
      </c>
      <c r="E167" s="35">
        <v>0.68557067345811007</v>
      </c>
      <c r="F167" s="35">
        <v>0.79034245533104264</v>
      </c>
      <c r="G167" s="35">
        <v>0.77655930900266701</v>
      </c>
      <c r="H167" s="35">
        <v>0.26361091756565197</v>
      </c>
      <c r="I167" s="35">
        <v>0.59958082057935502</v>
      </c>
      <c r="J167" s="35">
        <v>0.61272963167631733</v>
      </c>
      <c r="K167" s="35">
        <v>0.11053506643281036</v>
      </c>
      <c r="L167" s="35">
        <v>0.72620822421373832</v>
      </c>
    </row>
    <row r="168" spans="1:12" x14ac:dyDescent="0.25">
      <c r="A168" s="7">
        <v>48427</v>
      </c>
      <c r="B168">
        <v>0.55617333975600802</v>
      </c>
      <c r="C168" s="35">
        <v>0.89900000000000002</v>
      </c>
      <c r="D168" s="35">
        <v>0.91030262622468472</v>
      </c>
      <c r="E168" s="35">
        <v>0.68422023194666171</v>
      </c>
      <c r="F168" s="35">
        <v>0.75980170282029613</v>
      </c>
      <c r="G168" s="35">
        <v>0.82623063198422386</v>
      </c>
      <c r="H168" s="35">
        <v>0.22313261026074432</v>
      </c>
      <c r="I168" s="35">
        <v>0.52507825460919644</v>
      </c>
      <c r="J168" s="35">
        <v>0.14526528312517606</v>
      </c>
      <c r="K168" s="35">
        <v>0.26291498419256898</v>
      </c>
      <c r="L168" s="35">
        <v>0.66861373264051904</v>
      </c>
    </row>
    <row r="169" spans="1:12" x14ac:dyDescent="0.25">
      <c r="A169" s="7">
        <v>45087</v>
      </c>
      <c r="B169">
        <v>0.57381584778962158</v>
      </c>
      <c r="C169" s="35">
        <v>0.94899999999999995</v>
      </c>
      <c r="D169" s="35">
        <v>0.57101446968600778</v>
      </c>
      <c r="E169" s="35">
        <v>0.70293995080306759</v>
      </c>
      <c r="F169" s="35">
        <v>0.73181534269039705</v>
      </c>
      <c r="G169" s="35">
        <v>0.70881674142671114</v>
      </c>
      <c r="H169" s="35">
        <v>0.16429550716249455</v>
      </c>
      <c r="I169" s="35">
        <v>0.61350081994887384</v>
      </c>
      <c r="J169" s="35">
        <v>0.33218082284281097</v>
      </c>
      <c r="K169" s="35">
        <v>0.48780820431196636</v>
      </c>
      <c r="L169" s="35">
        <v>0.85197077123426435</v>
      </c>
    </row>
    <row r="170" spans="1:12" x14ac:dyDescent="0.25">
      <c r="A170" s="7">
        <v>48489</v>
      </c>
      <c r="B170">
        <v>0.552766116235754</v>
      </c>
      <c r="C170" s="35">
        <v>0.88900000000000001</v>
      </c>
      <c r="D170" s="35">
        <v>0.87583331801048092</v>
      </c>
      <c r="E170" s="35">
        <v>0.7760762618369037</v>
      </c>
      <c r="F170" s="35">
        <v>0.85946492599062241</v>
      </c>
      <c r="G170" s="35">
        <v>0.79409832674450687</v>
      </c>
      <c r="H170" s="35">
        <v>0.12059874046152431</v>
      </c>
      <c r="I170" s="35">
        <v>0.65777159756060188</v>
      </c>
      <c r="J170" s="35">
        <v>0.27004137170175602</v>
      </c>
      <c r="K170" s="35">
        <v>2.2537464374367929E-2</v>
      </c>
      <c r="L170" s="35">
        <v>0.59847303944102237</v>
      </c>
    </row>
    <row r="171" spans="1:12" x14ac:dyDescent="0.25">
      <c r="A171" s="7">
        <v>1011</v>
      </c>
      <c r="B171">
        <v>0.56329296539584406</v>
      </c>
      <c r="C171" s="35">
        <v>0.92200000000000004</v>
      </c>
      <c r="D171" s="35">
        <v>0.59324497681607413</v>
      </c>
      <c r="E171" s="35">
        <v>0.86854443585780527</v>
      </c>
      <c r="F171" s="35">
        <v>0.46975656877897992</v>
      </c>
      <c r="G171" s="35">
        <v>0.89844764296754254</v>
      </c>
      <c r="H171" s="35">
        <v>0.1300777627511592</v>
      </c>
      <c r="I171" s="35">
        <v>0.65805448222565688</v>
      </c>
      <c r="J171" s="35">
        <v>0.2778835007727975</v>
      </c>
      <c r="K171" s="35">
        <v>0.36715513910355485</v>
      </c>
      <c r="L171" s="35">
        <v>0.80647217928902615</v>
      </c>
    </row>
    <row r="172" spans="1:12" x14ac:dyDescent="0.25">
      <c r="A172" s="7">
        <v>28053</v>
      </c>
      <c r="B172">
        <v>0.56246001136398149</v>
      </c>
      <c r="C172" s="35">
        <v>0.91900000000000004</v>
      </c>
      <c r="D172" s="35">
        <v>0.72514837803021437</v>
      </c>
      <c r="E172" s="35">
        <v>0.74804268649724792</v>
      </c>
      <c r="F172" s="35">
        <v>0.80901354569231376</v>
      </c>
      <c r="G172" s="35">
        <v>0.7067870945075535</v>
      </c>
      <c r="H172" s="35">
        <v>0.16985185618924931</v>
      </c>
      <c r="I172" s="35">
        <v>0.66353866572978892</v>
      </c>
      <c r="J172" s="35">
        <v>5.5476051059843066E-2</v>
      </c>
      <c r="K172" s="35">
        <v>0.3217847523129172</v>
      </c>
      <c r="L172" s="35">
        <v>0.86249707225670447</v>
      </c>
    </row>
    <row r="173" spans="1:12" x14ac:dyDescent="0.25">
      <c r="A173" s="7">
        <v>28087</v>
      </c>
      <c r="B173">
        <v>0.58602055428748401</v>
      </c>
      <c r="C173" s="35">
        <v>0.97099999999999997</v>
      </c>
      <c r="D173" s="35">
        <v>0.51078987835859824</v>
      </c>
      <c r="E173" s="35">
        <v>0.53402040816326524</v>
      </c>
      <c r="F173" s="35">
        <v>0.83146384687428143</v>
      </c>
      <c r="G173" s="35">
        <v>0.7520808587243637</v>
      </c>
      <c r="H173" s="35">
        <v>0.25193044736443632</v>
      </c>
      <c r="I173" s="35">
        <v>0.5250513428784539</v>
      </c>
      <c r="J173" s="35">
        <v>0.51849089512144497</v>
      </c>
      <c r="K173" s="35">
        <v>0.70982889445968012</v>
      </c>
      <c r="L173" s="35">
        <v>0.64052841664283189</v>
      </c>
    </row>
    <row r="174" spans="1:12" x14ac:dyDescent="0.25">
      <c r="A174" s="7">
        <v>22109</v>
      </c>
      <c r="B174">
        <v>0.57437371626024847</v>
      </c>
      <c r="C174" s="35">
        <v>0.95</v>
      </c>
      <c r="D174" s="35">
        <v>0.55658662190128527</v>
      </c>
      <c r="E174" s="35">
        <v>0.69554993915816199</v>
      </c>
      <c r="F174" s="35">
        <v>0.8957656449382847</v>
      </c>
      <c r="G174" s="35">
        <v>0.4606236954532939</v>
      </c>
      <c r="H174" s="35">
        <v>0.38352727224279898</v>
      </c>
      <c r="I174" s="35">
        <v>0.46285385228016274</v>
      </c>
      <c r="J174" s="35">
        <v>0.60477606946924001</v>
      </c>
      <c r="K174" s="35">
        <v>0.44681366409976275</v>
      </c>
      <c r="L174" s="35">
        <v>0.66286668679924576</v>
      </c>
    </row>
    <row r="175" spans="1:12" x14ac:dyDescent="0.25">
      <c r="A175" s="7">
        <v>28083</v>
      </c>
      <c r="B175">
        <v>0.57534257830169466</v>
      </c>
      <c r="C175" s="35">
        <v>0.95199999999999996</v>
      </c>
      <c r="D175" s="35">
        <v>0.67579787947926462</v>
      </c>
      <c r="E175" s="35">
        <v>0.55049090726077043</v>
      </c>
      <c r="F175" s="35">
        <v>0.82404945644879879</v>
      </c>
      <c r="G175" s="35">
        <v>0.67143302912360747</v>
      </c>
      <c r="H175" s="35">
        <v>0.28195225473090857</v>
      </c>
      <c r="I175" s="35">
        <v>0.66001946047510396</v>
      </c>
      <c r="J175" s="35">
        <v>0.35494273699279738</v>
      </c>
      <c r="K175" s="35">
        <v>0.31820326130720711</v>
      </c>
      <c r="L175" s="35">
        <v>0.84119421889679247</v>
      </c>
    </row>
    <row r="176" spans="1:12" x14ac:dyDescent="0.25">
      <c r="A176" s="7">
        <v>22077</v>
      </c>
      <c r="B176">
        <v>0.56754317226785411</v>
      </c>
      <c r="C176" s="35">
        <v>0.93500000000000005</v>
      </c>
      <c r="D176" s="35">
        <v>0.6349072118422241</v>
      </c>
      <c r="E176" s="35">
        <v>0.7309179754490478</v>
      </c>
      <c r="F176" s="35">
        <v>0.87911890363149514</v>
      </c>
      <c r="G176" s="35">
        <v>0.66111991154436323</v>
      </c>
      <c r="H176" s="35">
        <v>0.20860569545987903</v>
      </c>
      <c r="I176" s="35">
        <v>0.49329557420946535</v>
      </c>
      <c r="J176" s="35">
        <v>0.24984159220146224</v>
      </c>
      <c r="K176" s="35">
        <v>0.51911318711075005</v>
      </c>
      <c r="L176" s="35">
        <v>0.73096849896200011</v>
      </c>
    </row>
    <row r="177" spans="1:12" x14ac:dyDescent="0.25">
      <c r="A177" s="7">
        <v>13033</v>
      </c>
      <c r="B177">
        <v>0.57412475240206939</v>
      </c>
      <c r="C177" s="35">
        <v>0.94899999999999995</v>
      </c>
      <c r="D177" s="35">
        <v>0.54367139689578725</v>
      </c>
      <c r="E177" s="35">
        <v>0.70257000000000003</v>
      </c>
      <c r="F177" s="35">
        <v>0.8114938654841094</v>
      </c>
      <c r="G177" s="35">
        <v>0.75958913525498883</v>
      </c>
      <c r="H177" s="35">
        <v>0.1364368070953437</v>
      </c>
      <c r="I177" s="35">
        <v>0.55484523281596454</v>
      </c>
      <c r="J177" s="35">
        <v>0.26984922394678496</v>
      </c>
      <c r="K177" s="35">
        <v>0.57858935698447889</v>
      </c>
      <c r="L177" s="35">
        <v>0.8100777531411677</v>
      </c>
    </row>
    <row r="178" spans="1:12" x14ac:dyDescent="0.25">
      <c r="A178" s="7">
        <v>13243</v>
      </c>
      <c r="B178">
        <v>0.56240635697077068</v>
      </c>
      <c r="C178" s="35">
        <v>0.91800000000000004</v>
      </c>
      <c r="D178" s="35">
        <v>0.68950416255114999</v>
      </c>
      <c r="E178" s="35">
        <v>0.76027508113447151</v>
      </c>
      <c r="F178" s="35">
        <v>0.75756267343963135</v>
      </c>
      <c r="G178" s="35">
        <v>0.91</v>
      </c>
      <c r="H178" s="35">
        <v>0.10118385776774375</v>
      </c>
      <c r="I178" s="35">
        <v>0.65630920464700626</v>
      </c>
      <c r="J178" s="35">
        <v>0.18157847702365834</v>
      </c>
      <c r="K178" s="35">
        <v>0.12430365457880627</v>
      </c>
      <c r="L178" s="35">
        <v>0.88094010159446878</v>
      </c>
    </row>
    <row r="179" spans="1:12" x14ac:dyDescent="0.25">
      <c r="A179" s="7">
        <v>54045</v>
      </c>
      <c r="B179">
        <v>0.56319492519945169</v>
      </c>
      <c r="C179" s="35">
        <v>0.92100000000000004</v>
      </c>
      <c r="D179" s="35">
        <v>0.63931268305671418</v>
      </c>
      <c r="E179" s="35">
        <v>0.79594145143634787</v>
      </c>
      <c r="F179" s="35">
        <v>0.57361291086062538</v>
      </c>
      <c r="G179" s="35">
        <v>0.56709150616845649</v>
      </c>
      <c r="H179" s="35">
        <v>0.17121993432146979</v>
      </c>
      <c r="I179" s="35">
        <v>0.60096999102590654</v>
      </c>
      <c r="J179" s="35">
        <v>0.12177075628926165</v>
      </c>
      <c r="K179" s="35">
        <v>0.78524096920209463</v>
      </c>
      <c r="L179" s="35">
        <v>0.81359412443418844</v>
      </c>
    </row>
    <row r="180" spans="1:12" x14ac:dyDescent="0.25">
      <c r="A180" s="7">
        <v>37017</v>
      </c>
      <c r="B180">
        <v>0.56867054109293136</v>
      </c>
      <c r="C180" s="35">
        <v>0.93799999999999994</v>
      </c>
      <c r="D180" s="35">
        <v>0.64344958256853568</v>
      </c>
      <c r="E180" s="35">
        <v>0.69282716561075264</v>
      </c>
      <c r="F180" s="35">
        <v>0.84847504292734921</v>
      </c>
      <c r="G180" s="35">
        <v>0.60518103499319087</v>
      </c>
      <c r="H180" s="35">
        <v>9.5781129729409678E-2</v>
      </c>
      <c r="I180" s="35">
        <v>0.62071160716047913</v>
      </c>
      <c r="J180" s="35">
        <v>0.21874109380859333</v>
      </c>
      <c r="K180" s="35">
        <v>0.6097214163064717</v>
      </c>
      <c r="L180" s="35">
        <v>0.78314679673160048</v>
      </c>
    </row>
    <row r="181" spans="1:12" x14ac:dyDescent="0.25">
      <c r="A181" s="7">
        <v>1015</v>
      </c>
      <c r="B181">
        <v>0.58005207784284307</v>
      </c>
      <c r="C181" s="35">
        <v>0.96099999999999997</v>
      </c>
      <c r="D181" s="35">
        <v>0.52647057290309118</v>
      </c>
      <c r="E181" s="35">
        <v>0.60301092547220636</v>
      </c>
      <c r="F181" s="35">
        <v>0.77948475791644223</v>
      </c>
      <c r="G181" s="35">
        <v>0.76060787329058721</v>
      </c>
      <c r="H181" s="35">
        <v>0.31042081530521815</v>
      </c>
      <c r="I181" s="35">
        <v>0.52315652748092933</v>
      </c>
      <c r="J181" s="35">
        <v>0.43723681847932483</v>
      </c>
      <c r="K181" s="35">
        <v>0.56723609445863521</v>
      </c>
      <c r="L181" s="35">
        <v>0.71284431527915326</v>
      </c>
    </row>
    <row r="182" spans="1:12" x14ac:dyDescent="0.25">
      <c r="A182" s="7">
        <v>28143</v>
      </c>
      <c r="B182">
        <v>0.57757821661386055</v>
      </c>
      <c r="C182" s="35">
        <v>0.95699999999999996</v>
      </c>
      <c r="D182" s="35">
        <v>0.67974847590953802</v>
      </c>
      <c r="E182" s="35">
        <v>0.49415344149459189</v>
      </c>
      <c r="F182" s="35">
        <v>0.59857587676171742</v>
      </c>
      <c r="G182" s="35">
        <v>0.6848544739429695</v>
      </c>
      <c r="H182" s="35">
        <v>0.22538987217305803</v>
      </c>
      <c r="I182" s="35">
        <v>0.5610049164208456</v>
      </c>
      <c r="J182" s="35">
        <v>0.25644149459193705</v>
      </c>
      <c r="K182" s="35">
        <v>0.89543657817109135</v>
      </c>
      <c r="L182" s="35">
        <v>0.80259882005899696</v>
      </c>
    </row>
    <row r="183" spans="1:12" x14ac:dyDescent="0.25">
      <c r="A183" s="7">
        <v>17193</v>
      </c>
      <c r="B183">
        <v>0.57839423384168487</v>
      </c>
      <c r="C183" s="35">
        <v>0.95899999999999996</v>
      </c>
      <c r="D183" s="35">
        <v>0.54055443850267382</v>
      </c>
      <c r="E183" s="35">
        <v>0.61865379679144394</v>
      </c>
      <c r="F183" s="35">
        <v>0.75882566844919774</v>
      </c>
      <c r="G183" s="35">
        <v>0.70386916221033868</v>
      </c>
      <c r="H183" s="35">
        <v>0.20752370766488415</v>
      </c>
      <c r="I183" s="35">
        <v>0.62161782531194298</v>
      </c>
      <c r="J183" s="35">
        <v>0.42587284610814025</v>
      </c>
      <c r="K183" s="35">
        <v>0.62654260249554372</v>
      </c>
      <c r="L183" s="35">
        <v>0.7020880570409983</v>
      </c>
    </row>
    <row r="184" spans="1:12" x14ac:dyDescent="0.25">
      <c r="A184" s="7">
        <v>17017</v>
      </c>
      <c r="B184">
        <v>0.57073176148908489</v>
      </c>
      <c r="C184" s="35">
        <v>0.94299999999999995</v>
      </c>
      <c r="D184" s="35">
        <v>0.58365669166995648</v>
      </c>
      <c r="E184" s="35">
        <v>0.7132174891433084</v>
      </c>
      <c r="F184" s="35">
        <v>0.80534859849980256</v>
      </c>
      <c r="G184" s="35">
        <v>0.67298618239242003</v>
      </c>
      <c r="H184" s="35">
        <v>0.27879234109751283</v>
      </c>
      <c r="I184" s="35">
        <v>0.644927490459271</v>
      </c>
      <c r="J184" s="35">
        <v>0.25205500723779445</v>
      </c>
      <c r="K184" s="35">
        <v>0.5711685748124754</v>
      </c>
      <c r="L184" s="35">
        <v>0.61443347808922222</v>
      </c>
    </row>
    <row r="185" spans="1:12" x14ac:dyDescent="0.25">
      <c r="A185" s="7">
        <v>17033</v>
      </c>
      <c r="B185">
        <v>0.57986971841917356</v>
      </c>
      <c r="C185" s="35">
        <v>0.96099999999999997</v>
      </c>
      <c r="D185" s="35">
        <v>0.49471238474434193</v>
      </c>
      <c r="E185" s="35">
        <v>0.63465053960603524</v>
      </c>
      <c r="F185" s="35">
        <v>0.77252479742944946</v>
      </c>
      <c r="G185" s="35">
        <v>0.68312709555741824</v>
      </c>
      <c r="H185" s="35">
        <v>0.16913794006705785</v>
      </c>
      <c r="I185" s="35">
        <v>0.65228695166247552</v>
      </c>
      <c r="J185" s="35">
        <v>0.4066727787091366</v>
      </c>
      <c r="K185" s="35">
        <v>0.84082303017602689</v>
      </c>
      <c r="L185" s="35">
        <v>0.56489194782062024</v>
      </c>
    </row>
    <row r="186" spans="1:12" x14ac:dyDescent="0.25">
      <c r="A186" s="7">
        <v>21149</v>
      </c>
      <c r="B186">
        <v>0.57692830151982444</v>
      </c>
      <c r="C186" s="35">
        <v>0.95499999999999996</v>
      </c>
      <c r="D186" s="35">
        <v>0.52653349051548604</v>
      </c>
      <c r="E186" s="35">
        <v>0.65257550101811157</v>
      </c>
      <c r="F186" s="35">
        <v>0.82807273246883151</v>
      </c>
      <c r="G186" s="35">
        <v>0.6372784267495446</v>
      </c>
      <c r="H186" s="35">
        <v>0.1665871825099132</v>
      </c>
      <c r="I186" s="35">
        <v>0.52490158253849173</v>
      </c>
      <c r="J186" s="35">
        <v>0.43427821241024545</v>
      </c>
      <c r="K186" s="35">
        <v>0.74525667131068485</v>
      </c>
      <c r="L186" s="35">
        <v>0.67687091415711076</v>
      </c>
    </row>
    <row r="187" spans="1:12" x14ac:dyDescent="0.25">
      <c r="A187" s="7">
        <v>21223</v>
      </c>
      <c r="B187">
        <v>0.56781992847310669</v>
      </c>
      <c r="C187" s="35">
        <v>0.93600000000000005</v>
      </c>
      <c r="D187" s="35">
        <v>0.57446891281695034</v>
      </c>
      <c r="E187" s="35">
        <v>0.76804341785342134</v>
      </c>
      <c r="F187" s="35">
        <v>0.85869978001620939</v>
      </c>
      <c r="G187" s="35">
        <v>0.53854637026745389</v>
      </c>
      <c r="H187" s="35">
        <v>0.18280131990274401</v>
      </c>
      <c r="I187" s="35">
        <v>0.56553201343058934</v>
      </c>
      <c r="J187" s="35">
        <v>0.2000706263748987</v>
      </c>
      <c r="K187" s="35">
        <v>0.67439736019451202</v>
      </c>
      <c r="L187" s="35">
        <v>0.74781955540118106</v>
      </c>
    </row>
    <row r="188" spans="1:12" x14ac:dyDescent="0.25">
      <c r="A188" s="7">
        <v>28125</v>
      </c>
      <c r="B188">
        <v>0.55954628603331769</v>
      </c>
      <c r="C188" s="35">
        <v>0.91</v>
      </c>
      <c r="D188" s="35">
        <v>0.74296164930170705</v>
      </c>
      <c r="E188" s="35">
        <v>0.74332642429616502</v>
      </c>
      <c r="F188" s="35">
        <v>0.88224192714106264</v>
      </c>
      <c r="G188" s="35">
        <v>0.67317113722012867</v>
      </c>
      <c r="H188" s="35">
        <v>0.13721236976280207</v>
      </c>
      <c r="I188" s="35">
        <v>0.6355848666223306</v>
      </c>
      <c r="J188" s="35">
        <v>0.16372644646419865</v>
      </c>
      <c r="K188" s="35">
        <v>0.13634227444025715</v>
      </c>
      <c r="L188" s="35">
        <v>0.92134947905120812</v>
      </c>
    </row>
    <row r="189" spans="1:12" x14ac:dyDescent="0.25">
      <c r="A189" s="7">
        <v>22017</v>
      </c>
      <c r="B189">
        <v>0.58234188070322368</v>
      </c>
      <c r="C189" s="35">
        <v>0.96399999999999997</v>
      </c>
      <c r="D189" s="35">
        <v>0.54526006095965163</v>
      </c>
      <c r="E189" s="35">
        <v>0.52541787961878073</v>
      </c>
      <c r="F189" s="35">
        <v>0.55666167393431354</v>
      </c>
      <c r="G189" s="35">
        <v>0.78567148223754957</v>
      </c>
      <c r="H189" s="35">
        <v>0.44704490640640054</v>
      </c>
      <c r="I189" s="35">
        <v>0.57770311495497817</v>
      </c>
      <c r="J189" s="35">
        <v>0.54975290001248178</v>
      </c>
      <c r="K189" s="35">
        <v>0.58039523113532288</v>
      </c>
      <c r="L189" s="35">
        <v>0.67316967706953468</v>
      </c>
    </row>
    <row r="190" spans="1:12" x14ac:dyDescent="0.25">
      <c r="A190" s="7">
        <v>40105</v>
      </c>
      <c r="B190">
        <v>0.57174427572135367</v>
      </c>
      <c r="C190" s="35">
        <v>0.94599999999999995</v>
      </c>
      <c r="D190" s="35">
        <v>0.58236270827313885</v>
      </c>
      <c r="E190" s="35">
        <v>0.67459833381488976</v>
      </c>
      <c r="F190" s="35">
        <v>0.90966226845163578</v>
      </c>
      <c r="G190" s="35">
        <v>0.68917364923432534</v>
      </c>
      <c r="H190" s="35">
        <v>0.1623085813348743</v>
      </c>
      <c r="I190" s="35">
        <v>0.5783084529198369</v>
      </c>
      <c r="J190" s="35">
        <v>0.24809432084497096</v>
      </c>
      <c r="K190" s="35">
        <v>0.47728498507175188</v>
      </c>
      <c r="L190" s="35">
        <v>0.82390518154675918</v>
      </c>
    </row>
    <row r="191" spans="1:12" x14ac:dyDescent="0.25">
      <c r="A191" s="7">
        <v>21225</v>
      </c>
      <c r="B191">
        <v>0.57843688040154739</v>
      </c>
      <c r="C191" s="35">
        <v>0.95899999999999996</v>
      </c>
      <c r="D191" s="35">
        <v>0.57986258613700847</v>
      </c>
      <c r="E191" s="35">
        <v>0.55577016619375752</v>
      </c>
      <c r="F191" s="35">
        <v>0.81776021258388509</v>
      </c>
      <c r="G191" s="35">
        <v>0.65908424537224686</v>
      </c>
      <c r="H191" s="35">
        <v>0.25136636940953927</v>
      </c>
      <c r="I191" s="35">
        <v>0.57457640859343329</v>
      </c>
      <c r="J191" s="35">
        <v>0.33752038012881141</v>
      </c>
      <c r="K191" s="35">
        <v>0.68501013376570741</v>
      </c>
      <c r="L191" s="35">
        <v>0.74498142142953649</v>
      </c>
    </row>
    <row r="192" spans="1:12" x14ac:dyDescent="0.25">
      <c r="A192" s="7">
        <v>28091</v>
      </c>
      <c r="B192">
        <v>0.56322123832029791</v>
      </c>
      <c r="C192" s="35">
        <v>0.92100000000000004</v>
      </c>
      <c r="D192" s="35">
        <v>0.62553297357352589</v>
      </c>
      <c r="E192" s="35">
        <v>0.78361814538528696</v>
      </c>
      <c r="F192" s="35">
        <v>0.85277120863423539</v>
      </c>
      <c r="G192" s="35">
        <v>0.71012062534719467</v>
      </c>
      <c r="H192" s="35">
        <v>0.11466808189826205</v>
      </c>
      <c r="I192" s="35">
        <v>0.58418300134909928</v>
      </c>
      <c r="J192" s="35">
        <v>7.30475094569214E-2</v>
      </c>
      <c r="K192" s="35">
        <v>0.48370803904452031</v>
      </c>
      <c r="L192" s="35">
        <v>0.84134156019363526</v>
      </c>
    </row>
    <row r="193" spans="1:12" x14ac:dyDescent="0.25">
      <c r="A193" s="7">
        <v>39001</v>
      </c>
      <c r="B193">
        <v>0.56730681833278862</v>
      </c>
      <c r="C193" s="35">
        <v>0.93400000000000005</v>
      </c>
      <c r="D193" s="35">
        <v>0.57441918358562316</v>
      </c>
      <c r="E193" s="35">
        <v>0.75977918071597672</v>
      </c>
      <c r="F193" s="35">
        <v>0.70914353014324316</v>
      </c>
      <c r="G193" s="35">
        <v>0.63526364875529095</v>
      </c>
      <c r="H193" s="35">
        <v>0.12702112777100222</v>
      </c>
      <c r="I193" s="35">
        <v>0.63532355262213924</v>
      </c>
      <c r="J193" s="35">
        <v>9.5229691273883824E-2</v>
      </c>
      <c r="K193" s="35">
        <v>0.71529772580529449</v>
      </c>
      <c r="L193" s="35">
        <v>0.85428372432264399</v>
      </c>
    </row>
    <row r="194" spans="1:12" x14ac:dyDescent="0.25">
      <c r="A194" s="7">
        <v>21025</v>
      </c>
      <c r="B194">
        <v>0.55694708470287912</v>
      </c>
      <c r="C194" s="35">
        <v>0.90300000000000002</v>
      </c>
      <c r="D194" s="35">
        <v>0.73623863982921622</v>
      </c>
      <c r="E194" s="35">
        <v>0.78061653705397982</v>
      </c>
      <c r="F194" s="35">
        <v>0.74763012097184101</v>
      </c>
      <c r="G194" s="35">
        <v>0.58575365965233306</v>
      </c>
      <c r="H194" s="35">
        <v>0.10572240012198841</v>
      </c>
      <c r="I194" s="35">
        <v>0.58618709972552607</v>
      </c>
      <c r="J194" s="35">
        <v>5.710658737419945E-2</v>
      </c>
      <c r="K194" s="35">
        <v>0.50104757548032941</v>
      </c>
      <c r="L194" s="35">
        <v>0.91222114211649896</v>
      </c>
    </row>
    <row r="195" spans="1:12" x14ac:dyDescent="0.25">
      <c r="A195" s="7">
        <v>18041</v>
      </c>
      <c r="B195">
        <v>0.57414774209266661</v>
      </c>
      <c r="C195" s="35">
        <v>0.95</v>
      </c>
      <c r="D195" s="35">
        <v>0.48369585966722567</v>
      </c>
      <c r="E195" s="35">
        <v>0.7191424394857906</v>
      </c>
      <c r="F195" s="35">
        <v>0.71564211702996683</v>
      </c>
      <c r="G195" s="35">
        <v>0.5823861730942862</v>
      </c>
      <c r="H195" s="35">
        <v>0.37643879788468981</v>
      </c>
      <c r="I195" s="35">
        <v>0.68477535577625859</v>
      </c>
      <c r="J195" s="35">
        <v>0.45203921062814389</v>
      </c>
      <c r="K195" s="35">
        <v>0.38848101810052021</v>
      </c>
      <c r="L195" s="35">
        <v>0.76472870716711827</v>
      </c>
    </row>
    <row r="196" spans="1:12" x14ac:dyDescent="0.25">
      <c r="A196" s="7">
        <v>22013</v>
      </c>
      <c r="B196">
        <v>0.5707481844589688</v>
      </c>
      <c r="C196" s="35">
        <v>0.94399999999999995</v>
      </c>
      <c r="D196" s="35">
        <v>0.62364691249634197</v>
      </c>
      <c r="E196" s="35">
        <v>0.63932254170324843</v>
      </c>
      <c r="F196" s="35">
        <v>0.71083796702760704</v>
      </c>
      <c r="G196" s="35">
        <v>0.83625951126719344</v>
      </c>
      <c r="H196" s="35">
        <v>0.13507609013754757</v>
      </c>
      <c r="I196" s="35">
        <v>0.58643864013267</v>
      </c>
      <c r="J196" s="35">
        <v>0.25432835820895522</v>
      </c>
      <c r="K196" s="35">
        <v>0.48625329236172088</v>
      </c>
      <c r="L196" s="35">
        <v>0.86457034679543454</v>
      </c>
    </row>
    <row r="197" spans="1:12" x14ac:dyDescent="0.25">
      <c r="A197" s="7">
        <v>22119</v>
      </c>
      <c r="B197">
        <v>0.5682843541858833</v>
      </c>
      <c r="C197" s="35">
        <v>0.93700000000000006</v>
      </c>
      <c r="D197" s="35">
        <v>0.65400418864020582</v>
      </c>
      <c r="E197" s="35">
        <v>0.65156805278695973</v>
      </c>
      <c r="F197" s="35">
        <v>0.63313988207884397</v>
      </c>
      <c r="G197" s="35">
        <v>0.81810602810930833</v>
      </c>
      <c r="H197" s="35">
        <v>0.22785521435240089</v>
      </c>
      <c r="I197" s="35">
        <v>0.60365732212998235</v>
      </c>
      <c r="J197" s="35">
        <v>0.35433112126029287</v>
      </c>
      <c r="K197" s="35">
        <v>0.38558376018773183</v>
      </c>
      <c r="L197" s="35">
        <v>0.78631361812722356</v>
      </c>
    </row>
    <row r="198" spans="1:12" x14ac:dyDescent="0.25">
      <c r="A198" s="7">
        <v>29221</v>
      </c>
      <c r="B198">
        <v>0.56020212601595221</v>
      </c>
      <c r="C198" s="35">
        <v>0.91300000000000003</v>
      </c>
      <c r="D198" s="35">
        <v>0.62710023665316272</v>
      </c>
      <c r="E198" s="35">
        <v>0.82108854438249568</v>
      </c>
      <c r="F198" s="35">
        <v>0.72394515529528181</v>
      </c>
      <c r="G198" s="35">
        <v>0.60422084954474353</v>
      </c>
      <c r="H198" s="35">
        <v>0.11898961132726324</v>
      </c>
      <c r="I198" s="35">
        <v>0.54992231893359</v>
      </c>
      <c r="J198" s="35">
        <v>0.40302768975706288</v>
      </c>
      <c r="K198" s="35">
        <v>0.40340419557980028</v>
      </c>
      <c r="L198" s="35">
        <v>0.79012053267016968</v>
      </c>
    </row>
    <row r="199" spans="1:12" x14ac:dyDescent="0.25">
      <c r="A199" s="7">
        <v>45001</v>
      </c>
      <c r="B199">
        <v>0.57223487733180733</v>
      </c>
      <c r="C199" s="35">
        <v>0.94699999999999995</v>
      </c>
      <c r="D199" s="35">
        <v>0.57255756985845796</v>
      </c>
      <c r="E199" s="35">
        <v>0.65774112828000175</v>
      </c>
      <c r="F199" s="35">
        <v>0.75109353665625722</v>
      </c>
      <c r="G199" s="35">
        <v>0.71348440605102004</v>
      </c>
      <c r="H199" s="35">
        <v>0.13085513241675792</v>
      </c>
      <c r="I199" s="35">
        <v>0.63625745224479857</v>
      </c>
      <c r="J199" s="35">
        <v>0.2652447580808695</v>
      </c>
      <c r="K199" s="35">
        <v>0.68961836395344112</v>
      </c>
      <c r="L199" s="35">
        <v>0.73326154844466074</v>
      </c>
    </row>
    <row r="200" spans="1:12" x14ac:dyDescent="0.25">
      <c r="A200" s="7">
        <v>40135</v>
      </c>
      <c r="B200">
        <v>0.56305128311899511</v>
      </c>
      <c r="C200" s="35">
        <v>0.92</v>
      </c>
      <c r="D200" s="35">
        <v>0.6119315747479388</v>
      </c>
      <c r="E200" s="35">
        <v>0.77942878212722733</v>
      </c>
      <c r="F200" s="35">
        <v>0.88141895758279132</v>
      </c>
      <c r="G200" s="35">
        <v>0.77386953262893199</v>
      </c>
      <c r="H200" s="35">
        <v>0.23672368771005101</v>
      </c>
      <c r="I200" s="35">
        <v>0.53479154073680046</v>
      </c>
      <c r="J200" s="35">
        <v>0.17075815824044746</v>
      </c>
      <c r="K200" s="35">
        <v>0.22999516429314057</v>
      </c>
      <c r="L200" s="35">
        <v>0.84854415000362693</v>
      </c>
    </row>
    <row r="201" spans="1:12" x14ac:dyDescent="0.25">
      <c r="A201" s="7">
        <v>47087</v>
      </c>
      <c r="B201">
        <v>0.56064070725913184</v>
      </c>
      <c r="C201" s="35">
        <v>0.91500000000000004</v>
      </c>
      <c r="D201" s="35">
        <v>0.62530589754627641</v>
      </c>
      <c r="E201" s="35">
        <v>0.80861127851915637</v>
      </c>
      <c r="F201" s="35">
        <v>0.79794547280815042</v>
      </c>
      <c r="G201" s="35">
        <v>0.55839862247094274</v>
      </c>
      <c r="H201" s="35">
        <v>0.12360912613000431</v>
      </c>
      <c r="I201" s="35">
        <v>0.47885722485292009</v>
      </c>
      <c r="J201" s="35">
        <v>0.1201248385708136</v>
      </c>
      <c r="K201" s="35">
        <v>0.68004046491605696</v>
      </c>
      <c r="L201" s="35">
        <v>0.85287343951786498</v>
      </c>
    </row>
    <row r="202" spans="1:12" x14ac:dyDescent="0.25">
      <c r="A202" s="7">
        <v>21177</v>
      </c>
      <c r="B202">
        <v>0.57193925191882133</v>
      </c>
      <c r="C202" s="35">
        <v>0.94599999999999995</v>
      </c>
      <c r="D202" s="35">
        <v>0.50413706122711621</v>
      </c>
      <c r="E202" s="35">
        <v>0.72624114410733231</v>
      </c>
      <c r="F202" s="35">
        <v>0.73250603262443281</v>
      </c>
      <c r="G202" s="35">
        <v>0.61260593288504228</v>
      </c>
      <c r="H202" s="35">
        <v>0.20058476239503231</v>
      </c>
      <c r="I202" s="35">
        <v>0.51736677284085664</v>
      </c>
      <c r="J202" s="35">
        <v>0.32528082537026903</v>
      </c>
      <c r="K202" s="35">
        <v>0.71883851870917925</v>
      </c>
      <c r="L202" s="35">
        <v>0.8098922171101316</v>
      </c>
    </row>
    <row r="203" spans="1:12" x14ac:dyDescent="0.25">
      <c r="A203" s="7">
        <v>37117</v>
      </c>
      <c r="B203">
        <v>0.56360651562033104</v>
      </c>
      <c r="C203" s="35">
        <v>0.92300000000000004</v>
      </c>
      <c r="D203" s="35">
        <v>0.65598126138631041</v>
      </c>
      <c r="E203" s="35">
        <v>0.72347529712848102</v>
      </c>
      <c r="F203" s="35">
        <v>0.90913999016801128</v>
      </c>
      <c r="G203" s="35">
        <v>0.55381972759607878</v>
      </c>
      <c r="H203" s="35">
        <v>0.13525505335299731</v>
      </c>
      <c r="I203" s="35">
        <v>0.64722202943813079</v>
      </c>
      <c r="J203" s="35">
        <v>0.18132847517422859</v>
      </c>
      <c r="K203" s="35">
        <v>0.47574564066973196</v>
      </c>
      <c r="L203" s="35">
        <v>0.79049116566900901</v>
      </c>
    </row>
    <row r="204" spans="1:12" x14ac:dyDescent="0.25">
      <c r="A204" s="7">
        <v>18097</v>
      </c>
      <c r="B204">
        <v>0.58062418553343087</v>
      </c>
      <c r="C204" s="35">
        <v>0.96199999999999997</v>
      </c>
      <c r="D204" s="35">
        <v>0.56649339613752125</v>
      </c>
      <c r="E204" s="35">
        <v>0.50514393296934035</v>
      </c>
      <c r="F204" s="35">
        <v>0.31230067099124809</v>
      </c>
      <c r="G204" s="35">
        <v>0.65823434686079663</v>
      </c>
      <c r="H204" s="35">
        <v>0.71918068697109527</v>
      </c>
      <c r="I204" s="35">
        <v>0.61313543449974217</v>
      </c>
      <c r="J204" s="35">
        <v>0.72138303319947417</v>
      </c>
      <c r="K204" s="35">
        <v>0.54075411609881396</v>
      </c>
      <c r="L204" s="35">
        <v>0.58899205207284533</v>
      </c>
    </row>
    <row r="205" spans="1:12" x14ac:dyDescent="0.25">
      <c r="A205" s="7">
        <v>18023</v>
      </c>
      <c r="B205">
        <v>0.57703532226384469</v>
      </c>
      <c r="C205" s="35">
        <v>0.95599999999999996</v>
      </c>
      <c r="D205" s="35">
        <v>0.47554441038977119</v>
      </c>
      <c r="E205" s="35">
        <v>0.65843538899724452</v>
      </c>
      <c r="F205" s="35">
        <v>0.67385612416540253</v>
      </c>
      <c r="G205" s="35">
        <v>0.64781461874245394</v>
      </c>
      <c r="H205" s="35">
        <v>0.34656558620476147</v>
      </c>
      <c r="I205" s="35">
        <v>0.62576834566525297</v>
      </c>
      <c r="J205" s="35">
        <v>0.50992477013095572</v>
      </c>
      <c r="K205" s="35">
        <v>0.61812637379647695</v>
      </c>
      <c r="L205" s="35">
        <v>0.63728228228228234</v>
      </c>
    </row>
    <row r="206" spans="1:12" x14ac:dyDescent="0.25">
      <c r="A206" s="7">
        <v>37131</v>
      </c>
      <c r="B206">
        <v>0.56410052254771381</v>
      </c>
      <c r="C206" s="35">
        <v>0.92500000000000004</v>
      </c>
      <c r="D206" s="35">
        <v>0.60632339245021305</v>
      </c>
      <c r="E206" s="35">
        <v>0.76011609531358371</v>
      </c>
      <c r="F206" s="35">
        <v>0.75967122428085487</v>
      </c>
      <c r="G206" s="35">
        <v>0.60835901119587843</v>
      </c>
      <c r="H206" s="35">
        <v>0.13596477756861192</v>
      </c>
      <c r="I206" s="35">
        <v>0.67319264176491955</v>
      </c>
      <c r="J206" s="35">
        <v>0.19168351002344855</v>
      </c>
      <c r="K206" s="35">
        <v>0.52290151590211043</v>
      </c>
      <c r="L206" s="35">
        <v>0.81869253442980283</v>
      </c>
    </row>
    <row r="207" spans="1:12" x14ac:dyDescent="0.25">
      <c r="A207" s="7">
        <v>28029</v>
      </c>
      <c r="B207">
        <v>0.57089194511178432</v>
      </c>
      <c r="C207" s="35">
        <v>0.94399999999999995</v>
      </c>
      <c r="D207" s="35">
        <v>0.61471522579297366</v>
      </c>
      <c r="E207" s="35">
        <v>0.62902482504091084</v>
      </c>
      <c r="F207" s="35">
        <v>0.86552464514931005</v>
      </c>
      <c r="G207" s="35">
        <v>0.70666045750496154</v>
      </c>
      <c r="H207" s="35">
        <v>0.16994725114028064</v>
      </c>
      <c r="I207" s="35">
        <v>0.5891115676102272</v>
      </c>
      <c r="J207" s="35">
        <v>0.30731218736580668</v>
      </c>
      <c r="K207" s="35">
        <v>0.47036175620626025</v>
      </c>
      <c r="L207" s="35">
        <v>0.78536959019532726</v>
      </c>
    </row>
    <row r="208" spans="1:12" x14ac:dyDescent="0.25">
      <c r="A208" s="7">
        <v>29093</v>
      </c>
      <c r="B208">
        <v>0.56026127942833748</v>
      </c>
      <c r="C208" s="35">
        <v>0.91400000000000003</v>
      </c>
      <c r="D208" s="35">
        <v>0.61948048136190192</v>
      </c>
      <c r="E208" s="35">
        <v>0.81413526073769693</v>
      </c>
      <c r="F208" s="35">
        <v>0.83961875876463499</v>
      </c>
      <c r="G208" s="35">
        <v>0.61252127971822712</v>
      </c>
      <c r="H208" s="35">
        <v>8.5188337736033654E-2</v>
      </c>
      <c r="I208" s="35">
        <v>0.56847764406613832</v>
      </c>
      <c r="J208" s="35">
        <v>0.27031601604539673</v>
      </c>
      <c r="K208" s="35">
        <v>0.43060463751100686</v>
      </c>
      <c r="L208" s="35">
        <v>0.80200909891400063</v>
      </c>
    </row>
    <row r="209" spans="1:12" x14ac:dyDescent="0.25">
      <c r="A209" s="7">
        <v>48185</v>
      </c>
      <c r="B209">
        <v>0.56682221417943468</v>
      </c>
      <c r="C209" s="35">
        <v>0.93200000000000005</v>
      </c>
      <c r="D209" s="35">
        <v>0.60804207383279041</v>
      </c>
      <c r="E209" s="35">
        <v>0.70680709373868977</v>
      </c>
      <c r="F209" s="35">
        <v>0.91459705633972743</v>
      </c>
      <c r="G209" s="35">
        <v>0.67878374954759324</v>
      </c>
      <c r="H209" s="35">
        <v>0.20778519724936662</v>
      </c>
      <c r="I209" s="35">
        <v>0.48780480154421524</v>
      </c>
      <c r="J209" s="35">
        <v>0.29480540475328748</v>
      </c>
      <c r="K209" s="35">
        <v>0.55277813970322109</v>
      </c>
      <c r="L209" s="35">
        <v>0.64999641090602012</v>
      </c>
    </row>
    <row r="210" spans="1:12" x14ac:dyDescent="0.25">
      <c r="A210" s="7">
        <v>21213</v>
      </c>
      <c r="B210">
        <v>0.57819201108876139</v>
      </c>
      <c r="C210" s="35">
        <v>0.95799999999999996</v>
      </c>
      <c r="D210" s="35">
        <v>0.47339633504954876</v>
      </c>
      <c r="E210" s="35">
        <v>0.63558605990145611</v>
      </c>
      <c r="F210" s="35">
        <v>0.74042739301334226</v>
      </c>
      <c r="G210" s="35">
        <v>0.55458340253556992</v>
      </c>
      <c r="H210" s="35">
        <v>0.33393068703980516</v>
      </c>
      <c r="I210" s="35">
        <v>0.49070088025244973</v>
      </c>
      <c r="J210" s="35">
        <v>0.55143479303917775</v>
      </c>
      <c r="K210" s="35">
        <v>0.70778663566406463</v>
      </c>
      <c r="L210" s="35">
        <v>0.71588191330343809</v>
      </c>
    </row>
    <row r="211" spans="1:12" x14ac:dyDescent="0.25">
      <c r="A211" s="7">
        <v>40089</v>
      </c>
      <c r="B211">
        <v>0.55991650488381961</v>
      </c>
      <c r="C211" s="35">
        <v>0.91200000000000003</v>
      </c>
      <c r="D211" s="35">
        <v>0.63945531759995156</v>
      </c>
      <c r="E211" s="35">
        <v>0.79126823090456844</v>
      </c>
      <c r="F211" s="35">
        <v>0.73535713563469429</v>
      </c>
      <c r="G211" s="35">
        <v>0.77333085603348906</v>
      </c>
      <c r="H211" s="35">
        <v>0.12845401322574776</v>
      </c>
      <c r="I211" s="35">
        <v>0.52951131468786017</v>
      </c>
      <c r="J211" s="35">
        <v>0.13388602398430705</v>
      </c>
      <c r="K211" s="35">
        <v>0.46244858338894618</v>
      </c>
      <c r="L211" s="35">
        <v>0.84553706849481292</v>
      </c>
    </row>
    <row r="212" spans="1:12" x14ac:dyDescent="0.25">
      <c r="A212" s="7">
        <v>47057</v>
      </c>
      <c r="B212">
        <v>0.5652736722078181</v>
      </c>
      <c r="C212" s="35">
        <v>0.92900000000000005</v>
      </c>
      <c r="D212" s="35">
        <v>0.5544487029070525</v>
      </c>
      <c r="E212" s="35">
        <v>0.77848531264937204</v>
      </c>
      <c r="F212" s="35">
        <v>0.70611074899694382</v>
      </c>
      <c r="G212" s="35">
        <v>0.77989940468430885</v>
      </c>
      <c r="H212" s="35">
        <v>0.20793203841307087</v>
      </c>
      <c r="I212" s="35">
        <v>0.44702834629702054</v>
      </c>
      <c r="J212" s="35">
        <v>0.13537594692854762</v>
      </c>
      <c r="K212" s="35">
        <v>0.6626172163559727</v>
      </c>
      <c r="L212" s="35">
        <v>0.81556533263807407</v>
      </c>
    </row>
    <row r="213" spans="1:12" x14ac:dyDescent="0.25">
      <c r="A213" s="7">
        <v>18027</v>
      </c>
      <c r="B213">
        <v>0.56628453590974459</v>
      </c>
      <c r="C213" s="35">
        <v>0.93</v>
      </c>
      <c r="D213" s="35">
        <v>0.47324267541063236</v>
      </c>
      <c r="E213" s="35">
        <v>0.84038031696875848</v>
      </c>
      <c r="F213" s="35">
        <v>0.76619354120492655</v>
      </c>
      <c r="G213" s="35">
        <v>0.67238014998330142</v>
      </c>
      <c r="H213" s="35">
        <v>0.27077071378692652</v>
      </c>
      <c r="I213" s="35">
        <v>0.50478863689265363</v>
      </c>
      <c r="J213" s="35">
        <v>0.39751991175071599</v>
      </c>
      <c r="K213" s="35">
        <v>0.46836627500986738</v>
      </c>
      <c r="L213" s="35">
        <v>0.70291860217991919</v>
      </c>
    </row>
    <row r="214" spans="1:12" x14ac:dyDescent="0.25">
      <c r="A214" s="7">
        <v>40001</v>
      </c>
      <c r="B214">
        <v>0.56037900447365463</v>
      </c>
      <c r="C214" s="35">
        <v>0.91500000000000004</v>
      </c>
      <c r="D214" s="35">
        <v>0.66624637091303751</v>
      </c>
      <c r="E214" s="35">
        <v>0.75191749197304747</v>
      </c>
      <c r="F214" s="35">
        <v>0.92534753312531093</v>
      </c>
      <c r="G214" s="35">
        <v>0.72528037805815582</v>
      </c>
      <c r="H214" s="35">
        <v>0.11227377560710894</v>
      </c>
      <c r="I214" s="35">
        <v>0.55872819909856941</v>
      </c>
      <c r="J214" s="35">
        <v>0.19010386047423083</v>
      </c>
      <c r="K214" s="35">
        <v>0.22000452222674446</v>
      </c>
      <c r="L214" s="35">
        <v>0.89350890878668665</v>
      </c>
    </row>
    <row r="215" spans="1:12" x14ac:dyDescent="0.25">
      <c r="A215" s="7">
        <v>48351</v>
      </c>
      <c r="B215">
        <v>0.55665790076909094</v>
      </c>
      <c r="C215" s="35">
        <v>0.90100000000000002</v>
      </c>
      <c r="D215" s="35">
        <v>0.66417628227929137</v>
      </c>
      <c r="E215" s="35">
        <v>0.81848207298854658</v>
      </c>
      <c r="F215" s="35">
        <v>0.83396599558938589</v>
      </c>
      <c r="G215" s="35">
        <v>0.76092089350501524</v>
      </c>
      <c r="H215" s="35">
        <v>0.10276943871380807</v>
      </c>
      <c r="I215" s="35">
        <v>0.48087240046477431</v>
      </c>
      <c r="J215" s="35">
        <v>0.15869222925707241</v>
      </c>
      <c r="K215" s="35">
        <v>0.47339474994664577</v>
      </c>
      <c r="L215" s="35">
        <v>0.7166470441772782</v>
      </c>
    </row>
    <row r="216" spans="1:12" x14ac:dyDescent="0.25">
      <c r="A216" s="7">
        <v>51595</v>
      </c>
      <c r="B216">
        <v>0.55542674499439049</v>
      </c>
      <c r="C216" s="35">
        <v>0.89800000000000002</v>
      </c>
      <c r="D216" s="35">
        <v>0.83615684816948521</v>
      </c>
      <c r="E216" s="35">
        <v>0.66840475748002237</v>
      </c>
      <c r="F216" s="35">
        <v>0.33728365235705882</v>
      </c>
      <c r="G216" s="35">
        <v>0.57692157591525739</v>
      </c>
      <c r="H216" s="35">
        <v>0.50076472774577208</v>
      </c>
      <c r="I216" s="35">
        <v>0.72200520349377428</v>
      </c>
      <c r="J216" s="35">
        <v>0.26953726073220596</v>
      </c>
      <c r="K216" s="35">
        <v>0.16</v>
      </c>
      <c r="L216" s="35">
        <v>0.92776667905593757</v>
      </c>
    </row>
    <row r="217" spans="1:12" x14ac:dyDescent="0.25">
      <c r="A217" s="7">
        <v>18083</v>
      </c>
      <c r="B217">
        <v>0.58580261681928392</v>
      </c>
      <c r="C217" s="35">
        <v>0.97</v>
      </c>
      <c r="D217" s="35">
        <v>0.45555866235397902</v>
      </c>
      <c r="E217" s="35">
        <v>0.49438139217835281</v>
      </c>
      <c r="F217" s="35">
        <v>0.70593048018747706</v>
      </c>
      <c r="G217" s="35">
        <v>0.67403860033681751</v>
      </c>
      <c r="H217" s="35">
        <v>0.3521452056991633</v>
      </c>
      <c r="I217" s="35">
        <v>0.6560406141124685</v>
      </c>
      <c r="J217" s="35">
        <v>0.61377814607892933</v>
      </c>
      <c r="K217" s="35">
        <v>0.64912454222245974</v>
      </c>
      <c r="L217" s="35">
        <v>0.67122590820390826</v>
      </c>
    </row>
    <row r="218" spans="1:12" x14ac:dyDescent="0.25">
      <c r="A218" s="7">
        <v>29179</v>
      </c>
      <c r="B218">
        <v>0.55993141550101166</v>
      </c>
      <c r="C218" s="35">
        <v>0.91300000000000003</v>
      </c>
      <c r="D218" s="35">
        <v>0.56848171021377669</v>
      </c>
      <c r="E218" s="35">
        <v>0.84621417260490883</v>
      </c>
      <c r="F218" s="35">
        <v>0.59521087358141989</v>
      </c>
      <c r="G218" s="35">
        <v>0.63534679334916855</v>
      </c>
      <c r="H218" s="35">
        <v>4.8734758511480597E-2</v>
      </c>
      <c r="I218" s="35">
        <v>0.52609501187648444</v>
      </c>
      <c r="J218" s="35">
        <v>0.1853607812087622</v>
      </c>
      <c r="K218" s="35">
        <v>0.8862042755344417</v>
      </c>
      <c r="L218" s="35">
        <v>0.74773436262866189</v>
      </c>
    </row>
    <row r="219" spans="1:12" x14ac:dyDescent="0.25">
      <c r="A219" s="7">
        <v>5121</v>
      </c>
      <c r="B219">
        <v>0.56718479383775078</v>
      </c>
      <c r="C219" s="35">
        <v>0.93300000000000005</v>
      </c>
      <c r="D219" s="35">
        <v>0.55215417826506841</v>
      </c>
      <c r="E219" s="35">
        <v>0.73195006532977336</v>
      </c>
      <c r="F219" s="35">
        <v>0.79462156071881684</v>
      </c>
      <c r="G219" s="35">
        <v>0.74977645855820019</v>
      </c>
      <c r="H219" s="35">
        <v>0.14986820428336078</v>
      </c>
      <c r="I219" s="35">
        <v>0.5448951883201727</v>
      </c>
      <c r="J219" s="35">
        <v>0.14597454979264896</v>
      </c>
      <c r="K219" s="35">
        <v>0.6395046298926319</v>
      </c>
      <c r="L219" s="35">
        <v>0.79591830937908314</v>
      </c>
    </row>
    <row r="220" spans="1:12" x14ac:dyDescent="0.25">
      <c r="A220" s="7">
        <v>5027</v>
      </c>
      <c r="B220">
        <v>0.57702360390274754</v>
      </c>
      <c r="C220" s="35">
        <v>0.95599999999999996</v>
      </c>
      <c r="D220" s="35">
        <v>0.62906353591160213</v>
      </c>
      <c r="E220" s="35">
        <v>0.47637004018081364</v>
      </c>
      <c r="F220" s="35">
        <v>0.87464995256431732</v>
      </c>
      <c r="G220" s="35">
        <v>0.75699543780344891</v>
      </c>
      <c r="H220" s="35">
        <v>0.15857546459065797</v>
      </c>
      <c r="I220" s="35">
        <v>0.6028098666220213</v>
      </c>
      <c r="J220" s="35">
        <v>0.38886740331491715</v>
      </c>
      <c r="K220" s="35">
        <v>0.57775154863552647</v>
      </c>
      <c r="L220" s="35">
        <v>0.72812918550142303</v>
      </c>
    </row>
    <row r="221" spans="1:12" x14ac:dyDescent="0.25">
      <c r="A221" s="7">
        <v>1065</v>
      </c>
      <c r="B221">
        <v>0.56795221159898401</v>
      </c>
      <c r="C221" s="35">
        <v>0.93600000000000005</v>
      </c>
      <c r="D221" s="35">
        <v>0.6247946530529993</v>
      </c>
      <c r="E221" s="35">
        <v>0.64206095922617035</v>
      </c>
      <c r="F221" s="35">
        <v>0.75432525021831121</v>
      </c>
      <c r="G221" s="35">
        <v>0.7660096056962451</v>
      </c>
      <c r="H221" s="35">
        <v>0.13408577953919529</v>
      </c>
      <c r="I221" s="35">
        <v>0.60168155661539158</v>
      </c>
      <c r="J221" s="35">
        <v>0.14536799444705673</v>
      </c>
      <c r="K221" s="35">
        <v>0.58094041781420036</v>
      </c>
      <c r="L221" s="35">
        <v>0.86230368778128563</v>
      </c>
    </row>
    <row r="222" spans="1:12" x14ac:dyDescent="0.25">
      <c r="A222" s="7">
        <v>13273</v>
      </c>
      <c r="B222">
        <v>0.56437953242778838</v>
      </c>
      <c r="C222" s="35">
        <v>0.92600000000000005</v>
      </c>
      <c r="D222" s="35">
        <v>0.63016864205892309</v>
      </c>
      <c r="E222" s="35">
        <v>0.70087346201602885</v>
      </c>
      <c r="F222" s="35">
        <v>0.80326447680325086</v>
      </c>
      <c r="G222" s="35">
        <v>0.89999717801106216</v>
      </c>
      <c r="H222" s="35">
        <v>0.19011175076193701</v>
      </c>
      <c r="I222" s="35">
        <v>0.63606915754223581</v>
      </c>
      <c r="J222" s="35">
        <v>0.25816043947774392</v>
      </c>
      <c r="K222" s="35">
        <v>8.2869398351958473E-2</v>
      </c>
      <c r="L222" s="35">
        <v>0.87790128682695567</v>
      </c>
    </row>
    <row r="223" spans="1:12" x14ac:dyDescent="0.25">
      <c r="A223" s="7">
        <v>28163</v>
      </c>
      <c r="B223">
        <v>0.56127372838270473</v>
      </c>
      <c r="C223" s="35">
        <v>0.91600000000000004</v>
      </c>
      <c r="D223" s="35">
        <v>0.69233023521841697</v>
      </c>
      <c r="E223" s="35">
        <v>0.69430669550296709</v>
      </c>
      <c r="F223" s="35">
        <v>0.84338695455303736</v>
      </c>
      <c r="G223" s="35">
        <v>0.74119307213841434</v>
      </c>
      <c r="H223" s="35">
        <v>0.20521788088939732</v>
      </c>
      <c r="I223" s="35">
        <v>0.59508043182955606</v>
      </c>
      <c r="J223" s="35">
        <v>0.29656335645003695</v>
      </c>
      <c r="K223" s="35">
        <v>0.22230464002287839</v>
      </c>
      <c r="L223" s="35">
        <v>0.76108028883963696</v>
      </c>
    </row>
    <row r="224" spans="1:12" x14ac:dyDescent="0.25">
      <c r="A224" s="7">
        <v>48057</v>
      </c>
      <c r="B224">
        <v>0.56365904509085596</v>
      </c>
      <c r="C224" s="35">
        <v>0.92300000000000004</v>
      </c>
      <c r="D224" s="35">
        <v>0.57487311413766218</v>
      </c>
      <c r="E224" s="35">
        <v>0.76813869399734036</v>
      </c>
      <c r="F224" s="35">
        <v>0.82579569251463592</v>
      </c>
      <c r="G224" s="35">
        <v>0.60039849589581318</v>
      </c>
      <c r="H224" s="35">
        <v>0.21607534277984133</v>
      </c>
      <c r="I224" s="35">
        <v>0.45668776081074891</v>
      </c>
      <c r="J224" s="35">
        <v>0.43404090429678549</v>
      </c>
      <c r="K224" s="35">
        <v>0.62624111523822623</v>
      </c>
      <c r="L224" s="35">
        <v>0.57068028614665012</v>
      </c>
    </row>
    <row r="225" spans="1:12" x14ac:dyDescent="0.25">
      <c r="A225" s="7">
        <v>37065</v>
      </c>
      <c r="B225">
        <v>0.56541418014617029</v>
      </c>
      <c r="C225" s="35">
        <v>0.92900000000000005</v>
      </c>
      <c r="D225" s="35">
        <v>0.64853990099752479</v>
      </c>
      <c r="E225" s="35">
        <v>0.66066609165229129</v>
      </c>
      <c r="F225" s="35">
        <v>0.91491818545463655</v>
      </c>
      <c r="G225" s="35">
        <v>0.59370874896872428</v>
      </c>
      <c r="H225" s="35">
        <v>0.22665266631665795</v>
      </c>
      <c r="I225" s="35">
        <v>0.66661410285257139</v>
      </c>
      <c r="J225" s="35">
        <v>0.30868859221480538</v>
      </c>
      <c r="K225" s="35">
        <v>0.26167910447761189</v>
      </c>
      <c r="L225" s="35">
        <v>0.80726022838070943</v>
      </c>
    </row>
    <row r="226" spans="1:12" x14ac:dyDescent="0.25">
      <c r="A226" s="7">
        <v>13271</v>
      </c>
      <c r="B226">
        <v>0.55496682409992992</v>
      </c>
      <c r="C226" s="35">
        <v>0.89500000000000002</v>
      </c>
      <c r="D226" s="35">
        <v>0.59216071982624885</v>
      </c>
      <c r="E226" s="35">
        <v>0.90486487744337585</v>
      </c>
      <c r="F226" s="35">
        <v>0.63683834936394657</v>
      </c>
      <c r="G226" s="35">
        <v>0.79007911883338511</v>
      </c>
      <c r="H226" s="35">
        <v>0.13490071362085015</v>
      </c>
      <c r="I226" s="35">
        <v>0.63436446375012923</v>
      </c>
      <c r="J226" s="35">
        <v>9.6416382252559704E-2</v>
      </c>
      <c r="K226" s="35">
        <v>0.49187713310580206</v>
      </c>
      <c r="L226" s="35">
        <v>0.71319965870307156</v>
      </c>
    </row>
    <row r="227" spans="1:12" x14ac:dyDescent="0.25">
      <c r="A227" s="7">
        <v>22027</v>
      </c>
      <c r="B227">
        <v>0.55421794483767484</v>
      </c>
      <c r="C227" s="35">
        <v>0.89300000000000002</v>
      </c>
      <c r="D227" s="35">
        <v>0.6801152727047608</v>
      </c>
      <c r="E227" s="35">
        <v>0.82880430879712763</v>
      </c>
      <c r="F227" s="35">
        <v>0.70460946367031918</v>
      </c>
      <c r="G227" s="35">
        <v>0.82703182071441828</v>
      </c>
      <c r="H227" s="35">
        <v>8.5147650591221438E-2</v>
      </c>
      <c r="I227" s="35">
        <v>0.61889597391609397</v>
      </c>
      <c r="J227" s="35">
        <v>0.18901772632534722</v>
      </c>
      <c r="K227" s="35">
        <v>0.25126168513588809</v>
      </c>
      <c r="L227" s="35">
        <v>0.80307760168389775</v>
      </c>
    </row>
    <row r="228" spans="1:12" x14ac:dyDescent="0.25">
      <c r="A228" s="7">
        <v>54039</v>
      </c>
      <c r="B228">
        <v>0.58037739167200153</v>
      </c>
      <c r="C228" s="35">
        <v>0.96199999999999997</v>
      </c>
      <c r="D228" s="35">
        <v>0.47181478649507297</v>
      </c>
      <c r="E228" s="35">
        <v>0.5648528242959453</v>
      </c>
      <c r="F228" s="35">
        <v>0.43487821513829805</v>
      </c>
      <c r="G228" s="35">
        <v>0.53380423779010289</v>
      </c>
      <c r="H228" s="35">
        <v>0.44639219751225029</v>
      </c>
      <c r="I228" s="35">
        <v>0.57547220576885105</v>
      </c>
      <c r="J228" s="35">
        <v>0.54260086514816996</v>
      </c>
      <c r="K228" s="35">
        <v>0.8510820095848366</v>
      </c>
      <c r="L228" s="35">
        <v>0.80249918331448655</v>
      </c>
    </row>
    <row r="229" spans="1:12" x14ac:dyDescent="0.25">
      <c r="A229" s="7">
        <v>13163</v>
      </c>
      <c r="B229">
        <v>0.55683949638834873</v>
      </c>
      <c r="C229" s="35">
        <v>0.90200000000000002</v>
      </c>
      <c r="D229" s="35">
        <v>0.67153816890692353</v>
      </c>
      <c r="E229" s="35">
        <v>0.78578236748668528</v>
      </c>
      <c r="F229" s="35">
        <v>0.75763779693972433</v>
      </c>
      <c r="G229" s="35">
        <v>0.83569490235861021</v>
      </c>
      <c r="H229" s="35">
        <v>0.1343339462338321</v>
      </c>
      <c r="I229" s="35">
        <v>0.66753931016992141</v>
      </c>
      <c r="J229" s="35">
        <v>0.11992201369515598</v>
      </c>
      <c r="K229" s="35">
        <v>0.16609117423281766</v>
      </c>
      <c r="L229" s="35">
        <v>0.87301578747146835</v>
      </c>
    </row>
    <row r="230" spans="1:12" x14ac:dyDescent="0.25">
      <c r="A230" s="7">
        <v>28095</v>
      </c>
      <c r="B230">
        <v>0.57080848782655425</v>
      </c>
      <c r="C230" s="35">
        <v>0.94399999999999995</v>
      </c>
      <c r="D230" s="35">
        <v>0.48909084821428578</v>
      </c>
      <c r="E230" s="35">
        <v>0.71598929966517855</v>
      </c>
      <c r="F230" s="35">
        <v>0.81421354166666671</v>
      </c>
      <c r="G230" s="35">
        <v>0.73717829241071409</v>
      </c>
      <c r="H230" s="35">
        <v>0.17680761718749999</v>
      </c>
      <c r="I230" s="35">
        <v>0.53811132812499995</v>
      </c>
      <c r="J230" s="35">
        <v>0.24268136160714285</v>
      </c>
      <c r="K230" s="35">
        <v>0.70604659598214281</v>
      </c>
      <c r="L230" s="35">
        <v>0.71715750558035707</v>
      </c>
    </row>
    <row r="231" spans="1:12" x14ac:dyDescent="0.25">
      <c r="A231" s="7">
        <v>48207</v>
      </c>
      <c r="B231">
        <v>0.54536087680036738</v>
      </c>
      <c r="C231" s="35">
        <v>0.86499999999999999</v>
      </c>
      <c r="D231" s="35">
        <v>0.78611878120158363</v>
      </c>
      <c r="E231" s="35">
        <v>0.87417507316233445</v>
      </c>
      <c r="F231" s="35">
        <v>0.78882595971767955</v>
      </c>
      <c r="G231" s="35">
        <v>0.49882940265105874</v>
      </c>
      <c r="H231" s="35">
        <v>5.6177483215699785E-2</v>
      </c>
      <c r="I231" s="35">
        <v>0.68490101566534689</v>
      </c>
      <c r="J231" s="35">
        <v>3.6273024616973661E-2</v>
      </c>
      <c r="K231" s="35">
        <v>0.4782389395765192</v>
      </c>
      <c r="L231" s="35">
        <v>0.70470821139610951</v>
      </c>
    </row>
    <row r="232" spans="1:12" x14ac:dyDescent="0.25">
      <c r="A232" s="7">
        <v>18017</v>
      </c>
      <c r="B232">
        <v>0.57196991202682568</v>
      </c>
      <c r="C232" s="35">
        <v>0.94599999999999995</v>
      </c>
      <c r="D232" s="35">
        <v>0.53882659384518439</v>
      </c>
      <c r="E232" s="35">
        <v>0.6369529986345972</v>
      </c>
      <c r="F232" s="35">
        <v>0.46948456044533143</v>
      </c>
      <c r="G232" s="35">
        <v>0.63032625249448582</v>
      </c>
      <c r="H232" s="35">
        <v>0.33340247873122569</v>
      </c>
      <c r="I232" s="35">
        <v>0.66047403984175324</v>
      </c>
      <c r="J232" s="35">
        <v>0.65903065154220497</v>
      </c>
      <c r="K232" s="35">
        <v>0.55071289780485233</v>
      </c>
      <c r="L232" s="35">
        <v>0.66851873490179603</v>
      </c>
    </row>
    <row r="233" spans="1:12" x14ac:dyDescent="0.25">
      <c r="A233" s="7">
        <v>29097</v>
      </c>
      <c r="B233">
        <v>0.57793621720145127</v>
      </c>
      <c r="C233" s="35">
        <v>0.95699999999999996</v>
      </c>
      <c r="D233" s="35">
        <v>0.51106001442493176</v>
      </c>
      <c r="E233" s="35">
        <v>0.55588215585635448</v>
      </c>
      <c r="F233" s="35">
        <v>0.75880443594603508</v>
      </c>
      <c r="G233" s="35">
        <v>0.58933167278887599</v>
      </c>
      <c r="H233" s="35">
        <v>0.37945009141381109</v>
      </c>
      <c r="I233" s="35">
        <v>0.56237734614804014</v>
      </c>
      <c r="J233" s="35">
        <v>0.61763805721889553</v>
      </c>
      <c r="K233" s="35">
        <v>0.60149189016924121</v>
      </c>
      <c r="L233" s="35">
        <v>0.62539029084687769</v>
      </c>
    </row>
    <row r="234" spans="1:12" x14ac:dyDescent="0.25">
      <c r="A234" s="7">
        <v>22035</v>
      </c>
      <c r="B234">
        <v>0.55200684608483919</v>
      </c>
      <c r="C234" s="35">
        <v>0.88700000000000001</v>
      </c>
      <c r="D234" s="35">
        <v>0.67246006920415224</v>
      </c>
      <c r="E234" s="35">
        <v>0.86118608996539792</v>
      </c>
      <c r="F234" s="35">
        <v>0.85213886966551333</v>
      </c>
      <c r="G234" s="35">
        <v>0.68795778546712794</v>
      </c>
      <c r="H234" s="35">
        <v>0.14752249134948095</v>
      </c>
      <c r="I234" s="35">
        <v>0.59186574394463665</v>
      </c>
      <c r="J234" s="35">
        <v>0.13646828143021916</v>
      </c>
      <c r="K234" s="35">
        <v>0.15821868512110726</v>
      </c>
      <c r="L234" s="35">
        <v>0.86024359861591693</v>
      </c>
    </row>
    <row r="235" spans="1:12" x14ac:dyDescent="0.25">
      <c r="A235" s="7">
        <v>1013</v>
      </c>
      <c r="B235">
        <v>0.56604547648772363</v>
      </c>
      <c r="C235" s="35">
        <v>0.93</v>
      </c>
      <c r="D235" s="35">
        <v>0.58414941323345815</v>
      </c>
      <c r="E235" s="35">
        <v>0.69666861423220983</v>
      </c>
      <c r="F235" s="35">
        <v>0.82933716188098205</v>
      </c>
      <c r="G235" s="35">
        <v>0.77799850187265918</v>
      </c>
      <c r="H235" s="35">
        <v>0.18204144818976281</v>
      </c>
      <c r="I235" s="35">
        <v>0.5695186017478151</v>
      </c>
      <c r="J235" s="35">
        <v>0.11783454015813566</v>
      </c>
      <c r="K235" s="35">
        <v>0.48503570536828966</v>
      </c>
      <c r="L235" s="35">
        <v>0.85182530170620052</v>
      </c>
    </row>
    <row r="236" spans="1:12" x14ac:dyDescent="0.25">
      <c r="A236" s="7">
        <v>21069</v>
      </c>
      <c r="B236">
        <v>0.56328490943460896</v>
      </c>
      <c r="C236" s="35">
        <v>0.92200000000000004</v>
      </c>
      <c r="D236" s="35">
        <v>0.59081953173561719</v>
      </c>
      <c r="E236" s="35">
        <v>0.73371921403411833</v>
      </c>
      <c r="F236" s="35">
        <v>0.78740843060064014</v>
      </c>
      <c r="G236" s="35">
        <v>0.48710270046273912</v>
      </c>
      <c r="H236" s="35">
        <v>0.15178534429173285</v>
      </c>
      <c r="I236" s="35">
        <v>0.56590142044800518</v>
      </c>
      <c r="J236" s="35">
        <v>0.21800884038952964</v>
      </c>
      <c r="K236" s="35">
        <v>0.71431728710546305</v>
      </c>
      <c r="L236" s="35">
        <v>0.82050141584363556</v>
      </c>
    </row>
    <row r="237" spans="1:12" x14ac:dyDescent="0.25">
      <c r="A237" s="7">
        <v>45039</v>
      </c>
      <c r="B237">
        <v>0.56837490541792224</v>
      </c>
      <c r="C237" s="35">
        <v>0.93700000000000006</v>
      </c>
      <c r="D237" s="35">
        <v>0.58783964424092983</v>
      </c>
      <c r="E237" s="35">
        <v>0.64437508805917576</v>
      </c>
      <c r="F237" s="35">
        <v>0.76298183045673351</v>
      </c>
      <c r="G237" s="35">
        <v>0.65918567277210283</v>
      </c>
      <c r="H237" s="35">
        <v>0.12004138781261009</v>
      </c>
      <c r="I237" s="35">
        <v>0.58437888928026294</v>
      </c>
      <c r="J237" s="35">
        <v>0.30631692497358221</v>
      </c>
      <c r="K237" s="35">
        <v>0.63278046847481506</v>
      </c>
      <c r="L237" s="35">
        <v>0.81747424269108848</v>
      </c>
    </row>
    <row r="238" spans="1:12" x14ac:dyDescent="0.25">
      <c r="A238" s="7">
        <v>47063</v>
      </c>
      <c r="B238">
        <v>0.56637766476077578</v>
      </c>
      <c r="C238" s="35">
        <v>0.93100000000000005</v>
      </c>
      <c r="D238" s="35">
        <v>0.56691502980859743</v>
      </c>
      <c r="E238" s="35">
        <v>0.69882700031377465</v>
      </c>
      <c r="F238" s="35">
        <v>0.55507274343687907</v>
      </c>
      <c r="G238" s="35">
        <v>0.75431997176027621</v>
      </c>
      <c r="H238" s="35">
        <v>0.35143983369940385</v>
      </c>
      <c r="I238" s="35">
        <v>0.51773543562388868</v>
      </c>
      <c r="J238" s="35">
        <v>0.42031194435728481</v>
      </c>
      <c r="K238" s="35">
        <v>0.47082005020395357</v>
      </c>
      <c r="L238" s="35">
        <v>0.76195697364292425</v>
      </c>
    </row>
    <row r="239" spans="1:12" x14ac:dyDescent="0.25">
      <c r="A239" s="7">
        <v>45049</v>
      </c>
      <c r="B239">
        <v>0.55335869193270615</v>
      </c>
      <c r="C239" s="35">
        <v>0.89100000000000001</v>
      </c>
      <c r="D239" s="35">
        <v>0.69119311354571622</v>
      </c>
      <c r="E239" s="35">
        <v>0.80587764426717845</v>
      </c>
      <c r="F239" s="35">
        <v>0.68757072415476017</v>
      </c>
      <c r="G239" s="35">
        <v>0.69454460544252039</v>
      </c>
      <c r="H239" s="35">
        <v>0.11501085474832133</v>
      </c>
      <c r="I239" s="35">
        <v>0.47734151225997545</v>
      </c>
      <c r="J239" s="35">
        <v>0.3486945692600259</v>
      </c>
      <c r="K239" s="35">
        <v>0.33053112535972135</v>
      </c>
      <c r="L239" s="35">
        <v>0.82946407835613667</v>
      </c>
    </row>
    <row r="240" spans="1:12" x14ac:dyDescent="0.25">
      <c r="A240" s="7">
        <v>29109</v>
      </c>
      <c r="B240">
        <v>0.55971642768827623</v>
      </c>
      <c r="C240" s="35">
        <v>0.91100000000000003</v>
      </c>
      <c r="D240" s="35">
        <v>0.5978809430152362</v>
      </c>
      <c r="E240" s="35">
        <v>0.78169699472897491</v>
      </c>
      <c r="F240" s="35">
        <v>0.84698511350623695</v>
      </c>
      <c r="G240" s="35">
        <v>0.58139511709018432</v>
      </c>
      <c r="H240" s="35">
        <v>0.21673629140114861</v>
      </c>
      <c r="I240" s="35">
        <v>0.55548352695390701</v>
      </c>
      <c r="J240" s="35">
        <v>0.42893888932595564</v>
      </c>
      <c r="K240" s="35">
        <v>0.29079432512521963</v>
      </c>
      <c r="L240" s="35">
        <v>0.73753664804762276</v>
      </c>
    </row>
    <row r="241" spans="1:12" x14ac:dyDescent="0.25">
      <c r="A241" s="7">
        <v>48061</v>
      </c>
      <c r="B241">
        <v>0.55913190234692312</v>
      </c>
      <c r="C241" s="35">
        <v>0.90800000000000003</v>
      </c>
      <c r="D241" s="35">
        <v>0.70394219798458801</v>
      </c>
      <c r="E241" s="35">
        <v>0.68515534202726736</v>
      </c>
      <c r="F241" s="35">
        <v>0.6652738352104326</v>
      </c>
      <c r="G241" s="35">
        <v>0.7254914167160641</v>
      </c>
      <c r="H241" s="35">
        <v>0.33185477178423234</v>
      </c>
      <c r="I241" s="35">
        <v>0.57195227030231199</v>
      </c>
      <c r="J241" s="35">
        <v>0.36530846077850238</v>
      </c>
      <c r="K241" s="35">
        <v>0.44293005334914048</v>
      </c>
      <c r="L241" s="35">
        <v>0.54027877296976901</v>
      </c>
    </row>
    <row r="242" spans="1:12" x14ac:dyDescent="0.25">
      <c r="A242" s="7">
        <v>28001</v>
      </c>
      <c r="B242">
        <v>0.55955022429790224</v>
      </c>
      <c r="C242" s="35">
        <v>0.91</v>
      </c>
      <c r="D242" s="35">
        <v>0.68746232605319046</v>
      </c>
      <c r="E242" s="35">
        <v>0.69246603480521118</v>
      </c>
      <c r="F242" s="35">
        <v>0.78579410614849809</v>
      </c>
      <c r="G242" s="35">
        <v>0.62980045646178706</v>
      </c>
      <c r="H242" s="35">
        <v>0.24964148730465655</v>
      </c>
      <c r="I242" s="35">
        <v>0.60790788347544944</v>
      </c>
      <c r="J242" s="35">
        <v>0.3045169641064655</v>
      </c>
      <c r="K242" s="35">
        <v>0.25951215646495707</v>
      </c>
      <c r="L242" s="35">
        <v>0.81885060386090602</v>
      </c>
    </row>
    <row r="243" spans="1:12" x14ac:dyDescent="0.25">
      <c r="A243" s="7">
        <v>40101</v>
      </c>
      <c r="B243">
        <v>0.57166129907337715</v>
      </c>
      <c r="C243" s="35">
        <v>0.94499999999999995</v>
      </c>
      <c r="D243" s="35">
        <v>0.57011635110879511</v>
      </c>
      <c r="E243" s="35">
        <v>0.59135806409588332</v>
      </c>
      <c r="F243" s="35">
        <v>0.85222593750603126</v>
      </c>
      <c r="G243" s="35">
        <v>0.74462617972323542</v>
      </c>
      <c r="H243" s="35">
        <v>0.27571919691969193</v>
      </c>
      <c r="I243" s="35">
        <v>0.60026672842722872</v>
      </c>
      <c r="J243" s="35">
        <v>0.20631815374519907</v>
      </c>
      <c r="K243" s="35">
        <v>0.50761319553007933</v>
      </c>
      <c r="L243" s="35">
        <v>0.79670788460424991</v>
      </c>
    </row>
    <row r="244" spans="1:12" x14ac:dyDescent="0.25">
      <c r="A244" s="7">
        <v>39111</v>
      </c>
      <c r="B244">
        <v>0.57040850222117079</v>
      </c>
      <c r="C244" s="35">
        <v>0.94299999999999995</v>
      </c>
      <c r="D244" s="35">
        <v>0.54655046132008522</v>
      </c>
      <c r="E244" s="35">
        <v>0.63595809084457056</v>
      </c>
      <c r="F244" s="35">
        <v>0.67291199432221438</v>
      </c>
      <c r="G244" s="35">
        <v>0.61873172462739523</v>
      </c>
      <c r="H244" s="35">
        <v>0.12006529453513132</v>
      </c>
      <c r="I244" s="35">
        <v>0.62362361012538448</v>
      </c>
      <c r="J244" s="35">
        <v>0.27646344925479061</v>
      </c>
      <c r="K244" s="35">
        <v>0.89250461320085184</v>
      </c>
      <c r="L244" s="35">
        <v>0.74686728176011352</v>
      </c>
    </row>
    <row r="245" spans="1:12" x14ac:dyDescent="0.25">
      <c r="A245" s="7">
        <v>5061</v>
      </c>
      <c r="B245">
        <v>0.56555665374837827</v>
      </c>
      <c r="C245" s="35">
        <v>0.92900000000000005</v>
      </c>
      <c r="D245" s="35">
        <v>0.63911628949137356</v>
      </c>
      <c r="E245" s="35">
        <v>0.63008802001643138</v>
      </c>
      <c r="F245" s="35">
        <v>0.83982572758732288</v>
      </c>
      <c r="G245" s="35">
        <v>0.77025506012398237</v>
      </c>
      <c r="H245" s="35">
        <v>0.13135932481888118</v>
      </c>
      <c r="I245" s="35">
        <v>0.53344212911096178</v>
      </c>
      <c r="J245" s="35">
        <v>0.30554186272313094</v>
      </c>
      <c r="K245" s="35">
        <v>0.4300253939801329</v>
      </c>
      <c r="L245" s="35">
        <v>0.8103560758831877</v>
      </c>
    </row>
    <row r="246" spans="1:12" x14ac:dyDescent="0.25">
      <c r="A246" s="7">
        <v>1075</v>
      </c>
      <c r="B246">
        <v>0.56243060041308801</v>
      </c>
      <c r="C246" s="35">
        <v>0.91800000000000004</v>
      </c>
      <c r="D246" s="35">
        <v>0.60226053254862555</v>
      </c>
      <c r="E246" s="35">
        <v>0.7223800689011699</v>
      </c>
      <c r="F246" s="35">
        <v>0.83289791621809139</v>
      </c>
      <c r="G246" s="35">
        <v>0.72561939280844046</v>
      </c>
      <c r="H246" s="35">
        <v>0.10711332807004953</v>
      </c>
      <c r="I246" s="35">
        <v>0.50921912007464298</v>
      </c>
      <c r="J246" s="35">
        <v>0.1703705830283021</v>
      </c>
      <c r="K246" s="35">
        <v>0.57437881289026049</v>
      </c>
      <c r="L246" s="35">
        <v>0.81763564917820997</v>
      </c>
    </row>
    <row r="247" spans="1:12" x14ac:dyDescent="0.25">
      <c r="A247" s="7">
        <v>13245</v>
      </c>
      <c r="B247">
        <v>0.57469089388897976</v>
      </c>
      <c r="C247" s="35">
        <v>0.95099999999999996</v>
      </c>
      <c r="D247" s="35">
        <v>0.61610983654566831</v>
      </c>
      <c r="E247" s="35">
        <v>0.48528176637893788</v>
      </c>
      <c r="F247" s="35">
        <v>0.57875896152974327</v>
      </c>
      <c r="G247" s="35">
        <v>0.81396067764304103</v>
      </c>
      <c r="H247" s="35">
        <v>0.43908844303916861</v>
      </c>
      <c r="I247" s="35">
        <v>0.62241165871648885</v>
      </c>
      <c r="J247" s="35">
        <v>0.62596140896012331</v>
      </c>
      <c r="K247" s="35">
        <v>0.29468885105453602</v>
      </c>
      <c r="L247" s="35">
        <v>0.6959564411331115</v>
      </c>
    </row>
    <row r="248" spans="1:12" x14ac:dyDescent="0.25">
      <c r="A248" s="7">
        <v>37153</v>
      </c>
      <c r="B248">
        <v>0.56025325443835472</v>
      </c>
      <c r="C248" s="35">
        <v>0.91400000000000003</v>
      </c>
      <c r="D248" s="35">
        <v>0.6879461373343071</v>
      </c>
      <c r="E248" s="35">
        <v>0.67227217907012771</v>
      </c>
      <c r="F248" s="35">
        <v>0.8663002795665613</v>
      </c>
      <c r="G248" s="35">
        <v>0.55665427427028691</v>
      </c>
      <c r="H248" s="35">
        <v>0.23933656420810373</v>
      </c>
      <c r="I248" s="35">
        <v>0.64821018389431051</v>
      </c>
      <c r="J248" s="35">
        <v>0.43156129441530749</v>
      </c>
      <c r="K248" s="35">
        <v>0.1220389917900374</v>
      </c>
      <c r="L248" s="35">
        <v>0.81795938539615098</v>
      </c>
    </row>
    <row r="249" spans="1:12" x14ac:dyDescent="0.25">
      <c r="A249" s="7">
        <v>13165</v>
      </c>
      <c r="B249">
        <v>0.55388171603120062</v>
      </c>
      <c r="C249" s="35">
        <v>0.89200000000000002</v>
      </c>
      <c r="D249" s="35">
        <v>0.72577319587628863</v>
      </c>
      <c r="E249" s="35">
        <v>0.74767231222385877</v>
      </c>
      <c r="F249" s="35">
        <v>0.78437407952871863</v>
      </c>
      <c r="G249" s="35">
        <v>0.78875552282768779</v>
      </c>
      <c r="H249" s="35">
        <v>0.12158321060382918</v>
      </c>
      <c r="I249" s="35">
        <v>0.65711831124202258</v>
      </c>
      <c r="J249" s="35">
        <v>6.5837015218458514E-2</v>
      </c>
      <c r="K249" s="35">
        <v>0.18506627393225333</v>
      </c>
      <c r="L249" s="35">
        <v>0.90875552282768779</v>
      </c>
    </row>
    <row r="250" spans="1:12" x14ac:dyDescent="0.25">
      <c r="A250" s="7">
        <v>40115</v>
      </c>
      <c r="B250">
        <v>0.56754565683658686</v>
      </c>
      <c r="C250" s="35">
        <v>0.93500000000000005</v>
      </c>
      <c r="D250" s="35">
        <v>0.60491364125958313</v>
      </c>
      <c r="E250" s="35">
        <v>0.62203441994551101</v>
      </c>
      <c r="F250" s="35">
        <v>0.86953884981731389</v>
      </c>
      <c r="G250" s="35">
        <v>0.64064388899448776</v>
      </c>
      <c r="H250" s="35">
        <v>0.24808401444592282</v>
      </c>
      <c r="I250" s="35">
        <v>0.62087784324906548</v>
      </c>
      <c r="J250" s="35">
        <v>0.34276943546854205</v>
      </c>
      <c r="K250" s="35">
        <v>0.30365012988658685</v>
      </c>
      <c r="L250" s="35">
        <v>0.85539868846226952</v>
      </c>
    </row>
    <row r="251" spans="1:12" x14ac:dyDescent="0.25">
      <c r="A251" s="7">
        <v>12039</v>
      </c>
      <c r="B251">
        <v>0.56305165965235082</v>
      </c>
      <c r="C251" s="35">
        <v>0.92100000000000004</v>
      </c>
      <c r="D251" s="35">
        <v>0.64433852706608419</v>
      </c>
      <c r="E251" s="35">
        <v>0.65999012321533346</v>
      </c>
      <c r="F251" s="35">
        <v>0.87772765137521636</v>
      </c>
      <c r="G251" s="35">
        <v>0.69827281222157023</v>
      </c>
      <c r="H251" s="35">
        <v>0.17828367777125845</v>
      </c>
      <c r="I251" s="35">
        <v>0.56920819117572496</v>
      </c>
      <c r="J251" s="35">
        <v>0.35502604110075259</v>
      </c>
      <c r="K251" s="35">
        <v>0.30802898928656797</v>
      </c>
      <c r="L251" s="35">
        <v>0.77658892365864807</v>
      </c>
    </row>
    <row r="252" spans="1:12" x14ac:dyDescent="0.25">
      <c r="A252" s="7">
        <v>13075</v>
      </c>
      <c r="B252">
        <v>0.56274501474239602</v>
      </c>
      <c r="C252" s="35">
        <v>0.91900000000000004</v>
      </c>
      <c r="D252" s="35">
        <v>0.65403584729981379</v>
      </c>
      <c r="E252" s="35">
        <v>0.65394427956238355</v>
      </c>
      <c r="F252" s="35">
        <v>0.68336262414649285</v>
      </c>
      <c r="G252" s="35">
        <v>0.73361208100558661</v>
      </c>
      <c r="H252" s="35">
        <v>0.24975267690875236</v>
      </c>
      <c r="I252" s="35">
        <v>0.61104826194909989</v>
      </c>
      <c r="J252" s="35">
        <v>0.2823867163252638</v>
      </c>
      <c r="K252" s="35">
        <v>0.39111033519553073</v>
      </c>
      <c r="L252" s="35">
        <v>0.80545231028864062</v>
      </c>
    </row>
    <row r="253" spans="1:12" x14ac:dyDescent="0.25">
      <c r="A253" s="7">
        <v>40079</v>
      </c>
      <c r="B253">
        <v>0.56115665622544153</v>
      </c>
      <c r="C253" s="35">
        <v>0.91600000000000004</v>
      </c>
      <c r="D253" s="35">
        <v>0.60702398365024346</v>
      </c>
      <c r="E253" s="35">
        <v>0.72776684565909944</v>
      </c>
      <c r="F253" s="35">
        <v>0.85853359781468952</v>
      </c>
      <c r="G253" s="35">
        <v>0.69111252479512719</v>
      </c>
      <c r="H253" s="35">
        <v>0.16331132661443828</v>
      </c>
      <c r="I253" s="35">
        <v>0.53765780386970952</v>
      </c>
      <c r="J253" s="35">
        <v>0.21374728672851254</v>
      </c>
      <c r="K253" s="35">
        <v>0.43127752509567413</v>
      </c>
      <c r="L253" s="35">
        <v>0.81997901180147881</v>
      </c>
    </row>
    <row r="254" spans="1:12" x14ac:dyDescent="0.25">
      <c r="A254" s="7">
        <v>13109</v>
      </c>
      <c r="B254">
        <v>0.55495666007202316</v>
      </c>
      <c r="C254" s="35">
        <v>0.89500000000000002</v>
      </c>
      <c r="D254" s="35">
        <v>0.73214561387153909</v>
      </c>
      <c r="E254" s="35">
        <v>0.71126773562039713</v>
      </c>
      <c r="F254" s="35">
        <v>0.6478496628445356</v>
      </c>
      <c r="G254" s="35">
        <v>0.68450871632329635</v>
      </c>
      <c r="H254" s="35">
        <v>0.1250349585158945</v>
      </c>
      <c r="I254" s="35">
        <v>0.58749293061123031</v>
      </c>
      <c r="J254" s="35">
        <v>0.34411049998446286</v>
      </c>
      <c r="K254" s="35">
        <v>0.37974923091265034</v>
      </c>
      <c r="L254" s="35">
        <v>0.78245059196420241</v>
      </c>
    </row>
    <row r="255" spans="1:12" x14ac:dyDescent="0.25">
      <c r="A255" s="7">
        <v>54043</v>
      </c>
      <c r="B255">
        <v>0.56057884207862863</v>
      </c>
      <c r="C255" s="35">
        <v>0.91500000000000004</v>
      </c>
      <c r="D255" s="35">
        <v>0.53219802637821423</v>
      </c>
      <c r="E255" s="35">
        <v>0.79913416832716566</v>
      </c>
      <c r="F255" s="35">
        <v>0.71974744599424367</v>
      </c>
      <c r="G255" s="35">
        <v>0.62345644748078566</v>
      </c>
      <c r="H255" s="35">
        <v>0.10907771135781384</v>
      </c>
      <c r="I255" s="35">
        <v>0.54609118512192811</v>
      </c>
      <c r="J255" s="35">
        <v>0.14821820539583136</v>
      </c>
      <c r="K255" s="35">
        <v>0.68006357339406009</v>
      </c>
      <c r="L255" s="35">
        <v>0.88722281525761459</v>
      </c>
    </row>
    <row r="256" spans="1:12" x14ac:dyDescent="0.25">
      <c r="A256" s="7">
        <v>48047</v>
      </c>
      <c r="B256">
        <v>0.54712578149179825</v>
      </c>
      <c r="C256" s="35">
        <v>0.87</v>
      </c>
      <c r="D256" s="35">
        <v>0.86499944289693598</v>
      </c>
      <c r="E256" s="35">
        <v>0.70627604456824511</v>
      </c>
      <c r="F256" s="35">
        <v>0.76098607242339833</v>
      </c>
      <c r="G256" s="35">
        <v>0.82137325905292469</v>
      </c>
      <c r="H256" s="35">
        <v>0.18242896935933145</v>
      </c>
      <c r="I256" s="35">
        <v>0.67950603528319409</v>
      </c>
      <c r="J256" s="35">
        <v>0.1397418755803157</v>
      </c>
      <c r="K256" s="35">
        <v>4.0986072423398329E-2</v>
      </c>
      <c r="L256" s="35">
        <v>0.72783426183844013</v>
      </c>
    </row>
    <row r="257" spans="1:12" x14ac:dyDescent="0.25">
      <c r="A257" s="7">
        <v>45009</v>
      </c>
      <c r="B257">
        <v>0.56780606037544401</v>
      </c>
      <c r="C257" s="35">
        <v>0.93600000000000005</v>
      </c>
      <c r="D257" s="35">
        <v>0.59744219178082192</v>
      </c>
      <c r="E257" s="35">
        <v>0.59902239726027395</v>
      </c>
      <c r="F257" s="35">
        <v>0.69706986301369855</v>
      </c>
      <c r="G257" s="35">
        <v>0.686627397260274</v>
      </c>
      <c r="H257" s="35">
        <v>0.14494383561643837</v>
      </c>
      <c r="I257" s="35">
        <v>0.63652191780821921</v>
      </c>
      <c r="J257" s="35">
        <v>0.31269680365296804</v>
      </c>
      <c r="K257" s="35">
        <v>0.59052191780821917</v>
      </c>
      <c r="L257" s="35">
        <v>0.84540821917808229</v>
      </c>
    </row>
    <row r="258" spans="1:12" x14ac:dyDescent="0.25">
      <c r="A258" s="7">
        <v>17145</v>
      </c>
      <c r="B258">
        <v>0.56479518781782156</v>
      </c>
      <c r="C258" s="35">
        <v>0.92700000000000005</v>
      </c>
      <c r="D258" s="35">
        <v>0.56356528245417137</v>
      </c>
      <c r="E258" s="35">
        <v>0.68668787411148513</v>
      </c>
      <c r="F258" s="35">
        <v>0.68607245292430474</v>
      </c>
      <c r="G258" s="35">
        <v>0.79232346614291072</v>
      </c>
      <c r="H258" s="35">
        <v>0.24330457351290685</v>
      </c>
      <c r="I258" s="35">
        <v>0.63728597705449563</v>
      </c>
      <c r="J258" s="35">
        <v>0.29841984661429105</v>
      </c>
      <c r="K258" s="35">
        <v>0.57714365881032548</v>
      </c>
      <c r="L258" s="35">
        <v>0.59835355873550322</v>
      </c>
    </row>
    <row r="259" spans="1:12" x14ac:dyDescent="0.25">
      <c r="A259" s="7">
        <v>48405</v>
      </c>
      <c r="B259">
        <v>0.55406937494718222</v>
      </c>
      <c r="C259" s="35">
        <v>0.89200000000000002</v>
      </c>
      <c r="D259" s="35">
        <v>0.65790200552419831</v>
      </c>
      <c r="E259" s="35">
        <v>0.7852581361834996</v>
      </c>
      <c r="F259" s="35">
        <v>0.85098835114687166</v>
      </c>
      <c r="G259" s="35">
        <v>0.78737780713342143</v>
      </c>
      <c r="H259" s="35">
        <v>7.6161883031103633E-2</v>
      </c>
      <c r="I259" s="35">
        <v>0.53062767703454627</v>
      </c>
      <c r="J259" s="35">
        <v>0.19115167527320764</v>
      </c>
      <c r="K259" s="35">
        <v>0.32569953164404952</v>
      </c>
      <c r="L259" s="35">
        <v>0.78145730755374088</v>
      </c>
    </row>
    <row r="260" spans="1:12" x14ac:dyDescent="0.25">
      <c r="A260" s="7">
        <v>47131</v>
      </c>
      <c r="B260">
        <v>0.56280536806465709</v>
      </c>
      <c r="C260" s="35">
        <v>0.92</v>
      </c>
      <c r="D260" s="35">
        <v>0.58061127129750978</v>
      </c>
      <c r="E260" s="35">
        <v>0.70407052752293597</v>
      </c>
      <c r="F260" s="35">
        <v>0.74642114460463072</v>
      </c>
      <c r="G260" s="35">
        <v>0.5657663826998689</v>
      </c>
      <c r="H260" s="35">
        <v>0.20440039318479689</v>
      </c>
      <c r="I260" s="35">
        <v>0.58872717343818259</v>
      </c>
      <c r="J260" s="35">
        <v>0.30324257317605946</v>
      </c>
      <c r="K260" s="35">
        <v>0.56757175622542588</v>
      </c>
      <c r="L260" s="35">
        <v>0.80443709043250333</v>
      </c>
    </row>
    <row r="261" spans="1:12" x14ac:dyDescent="0.25">
      <c r="A261" s="7">
        <v>21145</v>
      </c>
      <c r="B261">
        <v>0.58075177855387405</v>
      </c>
      <c r="C261" s="35">
        <v>0.96299999999999997</v>
      </c>
      <c r="D261" s="35">
        <v>0.44542454506464069</v>
      </c>
      <c r="E261" s="35">
        <v>0.51589027939464505</v>
      </c>
      <c r="F261" s="35">
        <v>0.78433745889753481</v>
      </c>
      <c r="G261" s="35">
        <v>0.67671466209178366</v>
      </c>
      <c r="H261" s="35">
        <v>0.41868252558054037</v>
      </c>
      <c r="I261" s="35">
        <v>0.54481383902130187</v>
      </c>
      <c r="J261" s="35">
        <v>0.42545595653861085</v>
      </c>
      <c r="K261" s="35">
        <v>0.7422181545248453</v>
      </c>
      <c r="L261" s="35">
        <v>0.67322858587096379</v>
      </c>
    </row>
    <row r="262" spans="1:12" x14ac:dyDescent="0.25">
      <c r="A262" s="7">
        <v>45017</v>
      </c>
      <c r="B262">
        <v>0.56251892506249201</v>
      </c>
      <c r="C262" s="35">
        <v>0.91900000000000004</v>
      </c>
      <c r="D262" s="35">
        <v>0.56474356011690341</v>
      </c>
      <c r="E262" s="35">
        <v>0.72138272276218307</v>
      </c>
      <c r="F262" s="35">
        <v>0.68805047690251253</v>
      </c>
      <c r="G262" s="35">
        <v>0.64306701556446688</v>
      </c>
      <c r="H262" s="35">
        <v>0.14956976823217563</v>
      </c>
      <c r="I262" s="35">
        <v>0.54308026914973151</v>
      </c>
      <c r="J262" s="35">
        <v>0.25785178640204814</v>
      </c>
      <c r="K262" s="35">
        <v>0.73286549310133897</v>
      </c>
      <c r="L262" s="35">
        <v>0.76205923333106784</v>
      </c>
    </row>
    <row r="263" spans="1:12" x14ac:dyDescent="0.25">
      <c r="A263" s="7">
        <v>5113</v>
      </c>
      <c r="B263">
        <v>0.55528138541259109</v>
      </c>
      <c r="C263" s="35">
        <v>0.89700000000000002</v>
      </c>
      <c r="D263" s="35">
        <v>0.65673391856370567</v>
      </c>
      <c r="E263" s="35">
        <v>0.75939862619649856</v>
      </c>
      <c r="F263" s="35">
        <v>0.83005306749987595</v>
      </c>
      <c r="G263" s="35">
        <v>0.62115335019590345</v>
      </c>
      <c r="H263" s="35">
        <v>0.12456826861082181</v>
      </c>
      <c r="I263" s="35">
        <v>0.54142472185025381</v>
      </c>
      <c r="J263" s="35">
        <v>0.48732133115111842</v>
      </c>
      <c r="K263" s="35">
        <v>0.17451470515300302</v>
      </c>
      <c r="L263" s="35">
        <v>0.80236447949213907</v>
      </c>
    </row>
    <row r="264" spans="1:12" x14ac:dyDescent="0.25">
      <c r="A264" s="7">
        <v>48403</v>
      </c>
      <c r="B264">
        <v>0.55494613019981154</v>
      </c>
      <c r="C264" s="35">
        <v>0.89500000000000002</v>
      </c>
      <c r="D264" s="35">
        <v>0.66724517116083382</v>
      </c>
      <c r="E264" s="35">
        <v>0.75432663989290494</v>
      </c>
      <c r="F264" s="35">
        <v>0.84917447568049964</v>
      </c>
      <c r="G264" s="35">
        <v>0.79830225664563015</v>
      </c>
      <c r="H264" s="35">
        <v>5.4799196787148591E-2</v>
      </c>
      <c r="I264" s="35">
        <v>0.49743290622808695</v>
      </c>
      <c r="J264" s="35">
        <v>0.11925001593676292</v>
      </c>
      <c r="K264" s="35">
        <v>0.47820233314209221</v>
      </c>
      <c r="L264" s="35">
        <v>0.77578217632434499</v>
      </c>
    </row>
    <row r="265" spans="1:12" x14ac:dyDescent="0.25">
      <c r="A265" s="7">
        <v>1017</v>
      </c>
      <c r="B265">
        <v>0.56926802853820524</v>
      </c>
      <c r="C265" s="35">
        <v>0.94</v>
      </c>
      <c r="D265" s="35">
        <v>0.51600502571986051</v>
      </c>
      <c r="E265" s="35">
        <v>0.64776228345060005</v>
      </c>
      <c r="F265" s="35">
        <v>0.64643804568477892</v>
      </c>
      <c r="G265" s="35">
        <v>0.86147238810382543</v>
      </c>
      <c r="H265" s="35">
        <v>0.24523576538757166</v>
      </c>
      <c r="I265" s="35">
        <v>0.61558061845917345</v>
      </c>
      <c r="J265" s="35">
        <v>0.20120045724196378</v>
      </c>
      <c r="K265" s="35">
        <v>0.57655353869804293</v>
      </c>
      <c r="L265" s="35">
        <v>0.81316413409803101</v>
      </c>
    </row>
    <row r="266" spans="1:12" x14ac:dyDescent="0.25">
      <c r="A266" s="7">
        <v>40041</v>
      </c>
      <c r="B266">
        <v>0.55984687130614652</v>
      </c>
      <c r="C266" s="35">
        <v>0.91100000000000003</v>
      </c>
      <c r="D266" s="35">
        <v>0.61461060980243154</v>
      </c>
      <c r="E266" s="35">
        <v>0.71768595649696054</v>
      </c>
      <c r="F266" s="35">
        <v>0.81672991071428558</v>
      </c>
      <c r="G266" s="35">
        <v>0.71470578457446809</v>
      </c>
      <c r="H266" s="35">
        <v>0.12371461816109423</v>
      </c>
      <c r="I266" s="35">
        <v>0.51636516907294838</v>
      </c>
      <c r="J266" s="35">
        <v>0.17932489551671732</v>
      </c>
      <c r="K266" s="35">
        <v>0.51011493161094223</v>
      </c>
      <c r="L266" s="35">
        <v>0.84536996580547108</v>
      </c>
    </row>
    <row r="267" spans="1:12" x14ac:dyDescent="0.25">
      <c r="A267" s="7">
        <v>18045</v>
      </c>
      <c r="B267">
        <v>0.57295768800463698</v>
      </c>
      <c r="C267" s="35">
        <v>0.94799999999999995</v>
      </c>
      <c r="D267" s="35">
        <v>0.42254300618706786</v>
      </c>
      <c r="E267" s="35">
        <v>0.67263890573820218</v>
      </c>
      <c r="F267" s="35">
        <v>0.77791702050224443</v>
      </c>
      <c r="G267" s="35">
        <v>0.69245723644304258</v>
      </c>
      <c r="H267" s="35">
        <v>0.22691768773504792</v>
      </c>
      <c r="I267" s="35">
        <v>0.61307715637510618</v>
      </c>
      <c r="J267" s="35">
        <v>0.36852723522989206</v>
      </c>
      <c r="K267" s="35">
        <v>0.7228090501031178</v>
      </c>
      <c r="L267" s="35">
        <v>0.65973189372801178</v>
      </c>
    </row>
    <row r="268" spans="1:12" x14ac:dyDescent="0.25">
      <c r="A268" s="7">
        <v>48321</v>
      </c>
      <c r="B268">
        <v>0.55848797150578433</v>
      </c>
      <c r="C268" s="35">
        <v>0.90700000000000003</v>
      </c>
      <c r="D268" s="35">
        <v>0.65571319707155096</v>
      </c>
      <c r="E268" s="35">
        <v>0.69859295648150666</v>
      </c>
      <c r="F268" s="35">
        <v>0.86050649103230559</v>
      </c>
      <c r="G268" s="35">
        <v>0.6318852570557657</v>
      </c>
      <c r="H268" s="35">
        <v>0.22378003973545979</v>
      </c>
      <c r="I268" s="35">
        <v>0.56981012256302799</v>
      </c>
      <c r="J268" s="35">
        <v>0.26110333941158864</v>
      </c>
      <c r="K268" s="35">
        <v>0.48169909914813702</v>
      </c>
      <c r="L268" s="35">
        <v>0.64330124105271747</v>
      </c>
    </row>
    <row r="269" spans="1:12" x14ac:dyDescent="0.25">
      <c r="A269" s="7">
        <v>28079</v>
      </c>
      <c r="B269">
        <v>0.55843921925861151</v>
      </c>
      <c r="C269" s="35">
        <v>0.90700000000000003</v>
      </c>
      <c r="D269" s="35">
        <v>0.63229628334062082</v>
      </c>
      <c r="E269" s="35">
        <v>0.71382568867512031</v>
      </c>
      <c r="F269" s="35">
        <v>0.82825477335665365</v>
      </c>
      <c r="G269" s="35">
        <v>0.78369763882815935</v>
      </c>
      <c r="H269" s="35">
        <v>8.0949059903804119E-2</v>
      </c>
      <c r="I269" s="35">
        <v>0.55391531846669595</v>
      </c>
      <c r="J269" s="35">
        <v>0.18525579361609096</v>
      </c>
      <c r="K269" s="35">
        <v>0.40518758198513333</v>
      </c>
      <c r="L269" s="35">
        <v>0.84257083515522524</v>
      </c>
    </row>
    <row r="270" spans="1:12" x14ac:dyDescent="0.25">
      <c r="A270" s="7">
        <v>48455</v>
      </c>
      <c r="B270">
        <v>0.55726361655773415</v>
      </c>
      <c r="C270" s="35">
        <v>0.90400000000000003</v>
      </c>
      <c r="D270" s="35">
        <v>0.59698551719404225</v>
      </c>
      <c r="E270" s="35">
        <v>0.76923272015924227</v>
      </c>
      <c r="F270" s="35">
        <v>0.8443471297503834</v>
      </c>
      <c r="G270" s="35">
        <v>0.78902464136179562</v>
      </c>
      <c r="H270" s="35">
        <v>0.1234340037065001</v>
      </c>
      <c r="I270" s="35">
        <v>0.527413457798522</v>
      </c>
      <c r="J270" s="35">
        <v>9.4667215777793037E-2</v>
      </c>
      <c r="K270" s="35">
        <v>0.52339831148328642</v>
      </c>
      <c r="L270" s="35">
        <v>0.74686955178804315</v>
      </c>
    </row>
    <row r="271" spans="1:12" x14ac:dyDescent="0.25">
      <c r="A271" s="7">
        <v>21125</v>
      </c>
      <c r="B271">
        <v>0.56350727908865994</v>
      </c>
      <c r="C271" s="35">
        <v>0.92200000000000004</v>
      </c>
      <c r="D271" s="35">
        <v>0.58076344300432037</v>
      </c>
      <c r="E271" s="35">
        <v>0.67137888002658686</v>
      </c>
      <c r="F271" s="35">
        <v>0.81441132159078322</v>
      </c>
      <c r="G271" s="35">
        <v>0.56196552010634759</v>
      </c>
      <c r="H271" s="35">
        <v>0.28838791957460952</v>
      </c>
      <c r="I271" s="35">
        <v>0.50676741996233521</v>
      </c>
      <c r="J271" s="35">
        <v>0.25617436579151437</v>
      </c>
      <c r="K271" s="35">
        <v>0.61324958457959444</v>
      </c>
      <c r="L271" s="35">
        <v>0.77846705716184772</v>
      </c>
    </row>
    <row r="272" spans="1:12" x14ac:dyDescent="0.25">
      <c r="A272" s="7">
        <v>21187</v>
      </c>
      <c r="B272">
        <v>0.56464453789046476</v>
      </c>
      <c r="C272" s="35">
        <v>0.92700000000000005</v>
      </c>
      <c r="D272" s="35">
        <v>0.46605325388697516</v>
      </c>
      <c r="E272" s="35">
        <v>0.76546192160878879</v>
      </c>
      <c r="F272" s="35">
        <v>0.79639915588244425</v>
      </c>
      <c r="G272" s="35">
        <v>0.64830555814169999</v>
      </c>
      <c r="H272" s="35">
        <v>0.17261660925425937</v>
      </c>
      <c r="I272" s="35">
        <v>0.55502870620364342</v>
      </c>
      <c r="J272" s="35">
        <v>7.6574496477671228E-2</v>
      </c>
      <c r="K272" s="35">
        <v>0.8042621729820314</v>
      </c>
      <c r="L272" s="35">
        <v>0.79709896657666879</v>
      </c>
    </row>
    <row r="273" spans="1:12" x14ac:dyDescent="0.25">
      <c r="A273" s="7">
        <v>5093</v>
      </c>
      <c r="B273">
        <v>0.55968936137463599</v>
      </c>
      <c r="C273" s="35">
        <v>0.91</v>
      </c>
      <c r="D273" s="35">
        <v>0.60610188881884619</v>
      </c>
      <c r="E273" s="35">
        <v>0.71163963017440635</v>
      </c>
      <c r="F273" s="35">
        <v>0.69930369747768351</v>
      </c>
      <c r="G273" s="35">
        <v>0.61250332702948795</v>
      </c>
      <c r="H273" s="35">
        <v>0.27581261236020643</v>
      </c>
      <c r="I273" s="35">
        <v>0.61369833376137228</v>
      </c>
      <c r="J273" s="35">
        <v>0.3004401796206797</v>
      </c>
      <c r="K273" s="35">
        <v>0.43755644276341904</v>
      </c>
      <c r="L273" s="35">
        <v>0.78014814036562286</v>
      </c>
    </row>
    <row r="274" spans="1:12" x14ac:dyDescent="0.25">
      <c r="A274" s="7">
        <v>48127</v>
      </c>
      <c r="B274">
        <v>0.53983756395427607</v>
      </c>
      <c r="C274" s="35">
        <v>0.84399999999999997</v>
      </c>
      <c r="D274" s="35">
        <v>0.91241395479696141</v>
      </c>
      <c r="E274" s="35">
        <v>0.75810667729532033</v>
      </c>
      <c r="F274" s="35">
        <v>0.85718215636625095</v>
      </c>
      <c r="G274" s="35">
        <v>0.66680812154178004</v>
      </c>
      <c r="H274" s="35">
        <v>0.16715699146581639</v>
      </c>
      <c r="I274" s="35">
        <v>0.59204070149113752</v>
      </c>
      <c r="J274" s="35">
        <v>3.8620150676795147E-2</v>
      </c>
      <c r="K274" s="35">
        <v>0.21233142642783456</v>
      </c>
      <c r="L274" s="35">
        <v>0.65387789552658726</v>
      </c>
    </row>
    <row r="275" spans="1:12" x14ac:dyDescent="0.25">
      <c r="A275" s="7">
        <v>48449</v>
      </c>
      <c r="B275">
        <v>0.55816030315374954</v>
      </c>
      <c r="C275" s="35">
        <v>0.90700000000000003</v>
      </c>
      <c r="D275" s="35">
        <v>0.64553699969446998</v>
      </c>
      <c r="E275" s="35">
        <v>0.69421507791017401</v>
      </c>
      <c r="F275" s="35">
        <v>0.72768123026784792</v>
      </c>
      <c r="G275" s="35">
        <v>0.70842422853651077</v>
      </c>
      <c r="H275" s="35">
        <v>0.26075114573785518</v>
      </c>
      <c r="I275" s="35">
        <v>0.53165383440268865</v>
      </c>
      <c r="J275" s="35">
        <v>0.3024211223138813</v>
      </c>
      <c r="K275" s="35">
        <v>0.55302291475710352</v>
      </c>
      <c r="L275" s="35">
        <v>0.59973617476321417</v>
      </c>
    </row>
    <row r="276" spans="1:12" x14ac:dyDescent="0.25">
      <c r="A276" s="7">
        <v>18143</v>
      </c>
      <c r="B276">
        <v>0.56399176755410174</v>
      </c>
      <c r="C276" s="35">
        <v>0.92500000000000004</v>
      </c>
      <c r="D276" s="35">
        <v>0.46711022196015667</v>
      </c>
      <c r="E276" s="35">
        <v>0.76663395527102718</v>
      </c>
      <c r="F276" s="35">
        <v>0.76876595207008391</v>
      </c>
      <c r="G276" s="35">
        <v>0.59190961546561083</v>
      </c>
      <c r="H276" s="35">
        <v>0.38129111738196519</v>
      </c>
      <c r="I276" s="35">
        <v>0.59648191045781918</v>
      </c>
      <c r="J276" s="35">
        <v>0.38866922180572522</v>
      </c>
      <c r="K276" s="35">
        <v>0.37529966727035335</v>
      </c>
      <c r="L276" s="35">
        <v>0.73976424630417403</v>
      </c>
    </row>
    <row r="277" spans="1:12" x14ac:dyDescent="0.25">
      <c r="A277" s="7">
        <v>18071</v>
      </c>
      <c r="B277">
        <v>0.56944931620819239</v>
      </c>
      <c r="C277" s="35">
        <v>0.94099999999999995</v>
      </c>
      <c r="D277" s="35">
        <v>0.48022941417451859</v>
      </c>
      <c r="E277" s="35">
        <v>0.64726817333515418</v>
      </c>
      <c r="F277" s="35">
        <v>0.80216433762726269</v>
      </c>
      <c r="G277" s="35">
        <v>0.50271416541490277</v>
      </c>
      <c r="H277" s="35">
        <v>0.38121102462560885</v>
      </c>
      <c r="I277" s="35">
        <v>0.57773787306355917</v>
      </c>
      <c r="J277" s="35">
        <v>0.62533835556162465</v>
      </c>
      <c r="K277" s="35">
        <v>0.44232532204469943</v>
      </c>
      <c r="L277" s="35">
        <v>0.66605518002640085</v>
      </c>
    </row>
    <row r="278" spans="1:12" x14ac:dyDescent="0.25">
      <c r="A278" s="7">
        <v>5037</v>
      </c>
      <c r="B278">
        <v>0.56905132412092052</v>
      </c>
      <c r="C278" s="35">
        <v>0.93899999999999995</v>
      </c>
      <c r="D278" s="35">
        <v>0.47338416284268736</v>
      </c>
      <c r="E278" s="35">
        <v>0.66001803153312155</v>
      </c>
      <c r="F278" s="35">
        <v>0.7588020159234421</v>
      </c>
      <c r="G278" s="35">
        <v>0.63908665725379454</v>
      </c>
      <c r="H278" s="35">
        <v>0.25634486410165896</v>
      </c>
      <c r="I278" s="35">
        <v>0.49136937678942616</v>
      </c>
      <c r="J278" s="35">
        <v>0.24378652390477312</v>
      </c>
      <c r="K278" s="35">
        <v>0.84117072596776099</v>
      </c>
      <c r="L278" s="35">
        <v>0.75749955877162023</v>
      </c>
    </row>
    <row r="279" spans="1:12" x14ac:dyDescent="0.25">
      <c r="A279" s="7">
        <v>21085</v>
      </c>
      <c r="B279">
        <v>0.55741530278463947</v>
      </c>
      <c r="C279" s="35">
        <v>0.90400000000000003</v>
      </c>
      <c r="D279" s="35">
        <v>0.58042081136832457</v>
      </c>
      <c r="E279" s="35">
        <v>0.76043872717549077</v>
      </c>
      <c r="F279" s="35">
        <v>0.66828940331576125</v>
      </c>
      <c r="G279" s="35">
        <v>0.61827488730995495</v>
      </c>
      <c r="H279" s="35">
        <v>0.19743639697455881</v>
      </c>
      <c r="I279" s="35">
        <v>0.51602490640996257</v>
      </c>
      <c r="J279" s="35">
        <v>0.20281406779229377</v>
      </c>
      <c r="K279" s="35">
        <v>0.62963175185270082</v>
      </c>
      <c r="L279" s="35">
        <v>0.84340677286270904</v>
      </c>
    </row>
    <row r="280" spans="1:12" x14ac:dyDescent="0.25">
      <c r="A280" s="7">
        <v>1021</v>
      </c>
      <c r="B280">
        <v>0.5577095678309768</v>
      </c>
      <c r="C280" s="35">
        <v>0.90500000000000003</v>
      </c>
      <c r="D280" s="35">
        <v>0.61300833143637601</v>
      </c>
      <c r="E280" s="35">
        <v>0.72234111085818342</v>
      </c>
      <c r="F280" s="35">
        <v>0.74717763107974799</v>
      </c>
      <c r="G280" s="35">
        <v>0.79113464602777139</v>
      </c>
      <c r="H280" s="35">
        <v>0.21217323013885725</v>
      </c>
      <c r="I280" s="35">
        <v>0.51992070718567407</v>
      </c>
      <c r="J280" s="35">
        <v>0.18429531830943169</v>
      </c>
      <c r="K280" s="35">
        <v>0.48631345322103342</v>
      </c>
      <c r="L280" s="35">
        <v>0.7430216822217165</v>
      </c>
    </row>
    <row r="281" spans="1:12" x14ac:dyDescent="0.25">
      <c r="A281" s="7">
        <v>48005</v>
      </c>
      <c r="B281">
        <v>0.56222582247571118</v>
      </c>
      <c r="C281" s="35">
        <v>0.91700000000000004</v>
      </c>
      <c r="D281" s="35">
        <v>0.60861358110653263</v>
      </c>
      <c r="E281" s="35">
        <v>0.64508132341022972</v>
      </c>
      <c r="F281" s="35">
        <v>0.71125165036279459</v>
      </c>
      <c r="G281" s="35">
        <v>0.721184266097458</v>
      </c>
      <c r="H281" s="35">
        <v>0.29764145559144817</v>
      </c>
      <c r="I281" s="35">
        <v>0.52762439074503176</v>
      </c>
      <c r="J281" s="35">
        <v>0.36426716282184451</v>
      </c>
      <c r="K281" s="35">
        <v>0.49483123494697906</v>
      </c>
      <c r="L281" s="35">
        <v>0.68953733719908217</v>
      </c>
    </row>
    <row r="282" spans="1:12" x14ac:dyDescent="0.25">
      <c r="A282" s="7">
        <v>48201</v>
      </c>
      <c r="B282">
        <v>0.57287692410670643</v>
      </c>
      <c r="C282" s="35">
        <v>0.94699999999999995</v>
      </c>
      <c r="D282" s="35">
        <v>0.57485085289090376</v>
      </c>
      <c r="E282" s="35">
        <v>0.48618660547704001</v>
      </c>
      <c r="F282" s="35">
        <v>0.64995081900369356</v>
      </c>
      <c r="G282" s="35">
        <v>0.64466843077155656</v>
      </c>
      <c r="H282" s="35">
        <v>0.65740795211669767</v>
      </c>
      <c r="I282" s="35">
        <v>0.4642576510028672</v>
      </c>
      <c r="J282" s="35">
        <v>0.62817424776222375</v>
      </c>
      <c r="K282" s="35">
        <v>0.65164880653502455</v>
      </c>
      <c r="L282" s="35">
        <v>0.3987469514003511</v>
      </c>
    </row>
    <row r="283" spans="1:12" x14ac:dyDescent="0.25">
      <c r="A283" s="7">
        <v>21045</v>
      </c>
      <c r="B283">
        <v>0.55070621606032466</v>
      </c>
      <c r="C283" s="35">
        <v>0.88100000000000001</v>
      </c>
      <c r="D283" s="35">
        <v>0.66029045327931124</v>
      </c>
      <c r="E283" s="35">
        <v>0.79829548619903756</v>
      </c>
      <c r="F283" s="35">
        <v>0.73357622182831106</v>
      </c>
      <c r="G283" s="35">
        <v>0.53327139782223343</v>
      </c>
      <c r="H283" s="35">
        <v>0.10026114206128135</v>
      </c>
      <c r="I283" s="35">
        <v>0.52640288680678649</v>
      </c>
      <c r="J283" s="35">
        <v>0.10653140035452012</v>
      </c>
      <c r="K283" s="35">
        <v>0.6414149151683971</v>
      </c>
      <c r="L283" s="35">
        <v>0.85631204102304381</v>
      </c>
    </row>
    <row r="284" spans="1:12" x14ac:dyDescent="0.25">
      <c r="A284" s="7">
        <v>29033</v>
      </c>
      <c r="B284">
        <v>0.5638563165676137</v>
      </c>
      <c r="C284" s="35">
        <v>0.92400000000000004</v>
      </c>
      <c r="D284" s="35">
        <v>0.50175279882392854</v>
      </c>
      <c r="E284" s="35">
        <v>0.71825579554449848</v>
      </c>
      <c r="F284" s="35">
        <v>0.8613159184288891</v>
      </c>
      <c r="G284" s="35">
        <v>0.50498756078253981</v>
      </c>
      <c r="H284" s="35">
        <v>0.15951995928983376</v>
      </c>
      <c r="I284" s="35">
        <v>0.6601896038297711</v>
      </c>
      <c r="J284" s="35">
        <v>0.28934222925854725</v>
      </c>
      <c r="K284" s="35">
        <v>0.68448264163745332</v>
      </c>
      <c r="L284" s="35">
        <v>0.6948603415130612</v>
      </c>
    </row>
    <row r="285" spans="1:12" x14ac:dyDescent="0.25">
      <c r="A285" s="7">
        <v>1127</v>
      </c>
      <c r="B285">
        <v>0.56026716996561776</v>
      </c>
      <c r="C285" s="35">
        <v>0.91400000000000003</v>
      </c>
      <c r="D285" s="35">
        <v>0.59695501837408704</v>
      </c>
      <c r="E285" s="35">
        <v>0.68414199215418736</v>
      </c>
      <c r="F285" s="35">
        <v>0.73898304208725507</v>
      </c>
      <c r="G285" s="35">
        <v>0.76979703223605656</v>
      </c>
      <c r="H285" s="35">
        <v>0.20752911168653959</v>
      </c>
      <c r="I285" s="35">
        <v>0.51066859969299006</v>
      </c>
      <c r="J285" s="35">
        <v>0.2296622889305816</v>
      </c>
      <c r="K285" s="35">
        <v>0.51513296016621946</v>
      </c>
      <c r="L285" s="35">
        <v>0.78953448436264406</v>
      </c>
    </row>
    <row r="286" spans="1:12" x14ac:dyDescent="0.25">
      <c r="A286" s="7">
        <v>12077</v>
      </c>
      <c r="B286">
        <v>0.55654336189147902</v>
      </c>
      <c r="C286" s="35">
        <v>0.9</v>
      </c>
      <c r="D286" s="35">
        <v>0.64881434548714878</v>
      </c>
      <c r="E286" s="35">
        <v>0.69619067543335322</v>
      </c>
      <c r="F286" s="35">
        <v>0.87278182904961144</v>
      </c>
      <c r="G286" s="35">
        <v>0.65969994022713696</v>
      </c>
      <c r="H286" s="35">
        <v>7.5827256425582787E-2</v>
      </c>
      <c r="I286" s="35">
        <v>0.47183024506873877</v>
      </c>
      <c r="J286" s="35">
        <v>0.14313329348475792</v>
      </c>
      <c r="K286" s="35">
        <v>0.75692647937836233</v>
      </c>
      <c r="L286" s="35">
        <v>0.68368619246861928</v>
      </c>
    </row>
    <row r="287" spans="1:12" x14ac:dyDescent="0.25">
      <c r="A287" s="7">
        <v>21099</v>
      </c>
      <c r="B287">
        <v>0.54882502202100103</v>
      </c>
      <c r="C287" s="35">
        <v>0.876</v>
      </c>
      <c r="D287" s="35">
        <v>0.60363730069254307</v>
      </c>
      <c r="E287" s="35">
        <v>0.87661308852740649</v>
      </c>
      <c r="F287" s="35">
        <v>0.73814087077897683</v>
      </c>
      <c r="G287" s="35">
        <v>0.61563536801417296</v>
      </c>
      <c r="H287" s="35">
        <v>0.1889270950770387</v>
      </c>
      <c r="I287" s="35">
        <v>0.53385927238238406</v>
      </c>
      <c r="J287" s="35">
        <v>0.17605518870456863</v>
      </c>
      <c r="K287" s="35">
        <v>0.34758683631287918</v>
      </c>
      <c r="L287" s="35">
        <v>0.85897017769903894</v>
      </c>
    </row>
    <row r="288" spans="1:12" x14ac:dyDescent="0.25">
      <c r="A288" s="7">
        <v>1071</v>
      </c>
      <c r="B288">
        <v>0.55785449877642834</v>
      </c>
      <c r="C288" s="35">
        <v>0.90600000000000003</v>
      </c>
      <c r="D288" s="35">
        <v>0.5532628709640266</v>
      </c>
      <c r="E288" s="35">
        <v>0.76299388605213647</v>
      </c>
      <c r="F288" s="35">
        <v>0.80705141986921081</v>
      </c>
      <c r="G288" s="35">
        <v>0.66306244481130261</v>
      </c>
      <c r="H288" s="35">
        <v>0.18057492225592198</v>
      </c>
      <c r="I288" s="35">
        <v>0.49749708859625541</v>
      </c>
      <c r="J288" s="35">
        <v>0.22804321674920977</v>
      </c>
      <c r="K288" s="35">
        <v>0.53171996775060459</v>
      </c>
      <c r="L288" s="35">
        <v>0.79648467193918682</v>
      </c>
    </row>
    <row r="289" spans="1:12" x14ac:dyDescent="0.25">
      <c r="A289" s="7">
        <v>21017</v>
      </c>
      <c r="B289">
        <v>0.55899617384461509</v>
      </c>
      <c r="C289" s="35">
        <v>0.90800000000000003</v>
      </c>
      <c r="D289" s="35">
        <v>0.55877214058776803</v>
      </c>
      <c r="E289" s="35">
        <v>0.73410486993645752</v>
      </c>
      <c r="F289" s="35">
        <v>0.74073785411702397</v>
      </c>
      <c r="G289" s="35">
        <v>0.55090821088165209</v>
      </c>
      <c r="H289" s="35">
        <v>0.33965647339158062</v>
      </c>
      <c r="I289" s="35">
        <v>0.55038936325125765</v>
      </c>
      <c r="J289" s="35">
        <v>0.40705967037331214</v>
      </c>
      <c r="K289" s="35">
        <v>0.39740716838760926</v>
      </c>
      <c r="L289" s="35">
        <v>0.75192981367487421</v>
      </c>
    </row>
    <row r="290" spans="1:12" x14ac:dyDescent="0.25">
      <c r="A290" s="7">
        <v>29119</v>
      </c>
      <c r="B290">
        <v>0.55150504681752766</v>
      </c>
      <c r="C290" s="35">
        <v>0.88500000000000001</v>
      </c>
      <c r="D290" s="35">
        <v>0.62184938888158758</v>
      </c>
      <c r="E290" s="35">
        <v>0.80425820300521311</v>
      </c>
      <c r="F290" s="35">
        <v>0.89177655116017573</v>
      </c>
      <c r="G290" s="35">
        <v>0.66600144565645947</v>
      </c>
      <c r="H290" s="35">
        <v>9.6573356113374517E-2</v>
      </c>
      <c r="I290" s="35">
        <v>0.5252881821235087</v>
      </c>
      <c r="J290" s="35">
        <v>0.24898570406390091</v>
      </c>
      <c r="K290" s="35">
        <v>0.34033250098567486</v>
      </c>
      <c r="L290" s="35">
        <v>0.76848008936785395</v>
      </c>
    </row>
    <row r="291" spans="1:12" x14ac:dyDescent="0.25">
      <c r="A291" s="7">
        <v>17069</v>
      </c>
      <c r="B291">
        <v>0.55378393983906582</v>
      </c>
      <c r="C291" s="35">
        <v>0.89100000000000001</v>
      </c>
      <c r="D291" s="35">
        <v>0.55901721127463211</v>
      </c>
      <c r="E291" s="35">
        <v>0.82177974557246203</v>
      </c>
      <c r="F291" s="35">
        <v>0.6</v>
      </c>
      <c r="G291" s="35">
        <v>0.78500374158144182</v>
      </c>
      <c r="H291" s="35">
        <v>0.19499625841855825</v>
      </c>
      <c r="I291" s="35">
        <v>0.60337573792300658</v>
      </c>
      <c r="J291" s="35">
        <v>9.4998752806186068E-2</v>
      </c>
      <c r="K291" s="35">
        <v>0.63995510102269892</v>
      </c>
      <c r="L291" s="35">
        <v>0.68492890995260669</v>
      </c>
    </row>
    <row r="292" spans="1:12" x14ac:dyDescent="0.25">
      <c r="A292" s="7">
        <v>13017</v>
      </c>
      <c r="B292">
        <v>0.55222106710884833</v>
      </c>
      <c r="C292" s="35">
        <v>0.88800000000000001</v>
      </c>
      <c r="D292" s="35">
        <v>0.67626302903112989</v>
      </c>
      <c r="E292" s="35">
        <v>0.72891258598577591</v>
      </c>
      <c r="F292" s="35">
        <v>0.72259958804554825</v>
      </c>
      <c r="G292" s="35">
        <v>0.73136527923516381</v>
      </c>
      <c r="H292" s="35">
        <v>0.20253760055963624</v>
      </c>
      <c r="I292" s="35">
        <v>0.61565854416851262</v>
      </c>
      <c r="J292" s="35">
        <v>0.36577571800551867</v>
      </c>
      <c r="K292" s="35">
        <v>0.11125218607904863</v>
      </c>
      <c r="L292" s="35">
        <v>0.81562507286930175</v>
      </c>
    </row>
    <row r="293" spans="1:12" x14ac:dyDescent="0.25">
      <c r="A293" s="7">
        <v>48183</v>
      </c>
      <c r="B293">
        <v>0.56739623937345285</v>
      </c>
      <c r="C293" s="35">
        <v>0.93400000000000005</v>
      </c>
      <c r="D293" s="35">
        <v>0.54770516786240631</v>
      </c>
      <c r="E293" s="35">
        <v>0.58144482323027846</v>
      </c>
      <c r="F293" s="35">
        <v>0.72780189051020028</v>
      </c>
      <c r="G293" s="35">
        <v>0.64307897549678517</v>
      </c>
      <c r="H293" s="35">
        <v>0.36774701604936266</v>
      </c>
      <c r="I293" s="35">
        <v>0.52885214396380942</v>
      </c>
      <c r="J293" s="35">
        <v>0.57048539470203696</v>
      </c>
      <c r="K293" s="35">
        <v>0.4920494922830258</v>
      </c>
      <c r="L293" s="35">
        <v>0.64740125026317064</v>
      </c>
    </row>
    <row r="294" spans="1:12" x14ac:dyDescent="0.25">
      <c r="A294" s="7">
        <v>5147</v>
      </c>
      <c r="B294">
        <v>0.55133100878656427</v>
      </c>
      <c r="C294" s="35">
        <v>0.88400000000000001</v>
      </c>
      <c r="D294" s="35">
        <v>0.61256396396396395</v>
      </c>
      <c r="E294" s="35">
        <v>0.80156914414414415</v>
      </c>
      <c r="F294" s="35">
        <v>0.62800350350350342</v>
      </c>
      <c r="G294" s="35">
        <v>0.70200525525525526</v>
      </c>
      <c r="H294" s="35">
        <v>0.19197897897897895</v>
      </c>
      <c r="I294" s="35">
        <v>0.62803853853853853</v>
      </c>
      <c r="J294" s="35">
        <v>0.22991241241241242</v>
      </c>
      <c r="K294" s="35">
        <v>0.40218918918918917</v>
      </c>
      <c r="L294" s="35">
        <v>0.76571809309309302</v>
      </c>
    </row>
    <row r="295" spans="1:12" x14ac:dyDescent="0.25">
      <c r="A295" s="7">
        <v>48407</v>
      </c>
      <c r="B295">
        <v>0.55107526364208848</v>
      </c>
      <c r="C295" s="35">
        <v>0.88200000000000001</v>
      </c>
      <c r="D295" s="35">
        <v>0.62407671016211941</v>
      </c>
      <c r="E295" s="35">
        <v>0.79012820374564152</v>
      </c>
      <c r="F295" s="35">
        <v>0.96887942293636242</v>
      </c>
      <c r="G295" s="35">
        <v>0.78233761098529786</v>
      </c>
      <c r="H295" s="35">
        <v>0.16561235127071428</v>
      </c>
      <c r="I295" s="35">
        <v>0.43633511868387315</v>
      </c>
      <c r="J295" s="35">
        <v>0.16130450411589201</v>
      </c>
      <c r="K295" s="35">
        <v>0.28097631115424709</v>
      </c>
      <c r="L295" s="35">
        <v>0.75002713972464874</v>
      </c>
    </row>
    <row r="296" spans="1:12" x14ac:dyDescent="0.25">
      <c r="A296" s="7">
        <v>35051</v>
      </c>
      <c r="B296">
        <v>0.5492289111743085</v>
      </c>
      <c r="C296" s="35">
        <v>0.877</v>
      </c>
      <c r="D296" s="35">
        <v>0.69654081724292782</v>
      </c>
      <c r="E296" s="35">
        <v>0.75069982038616967</v>
      </c>
      <c r="F296" s="35">
        <v>0.64326567879060026</v>
      </c>
      <c r="G296" s="35">
        <v>0.41920700493938035</v>
      </c>
      <c r="H296" s="35">
        <v>0.13716928603502471</v>
      </c>
      <c r="I296" s="35">
        <v>0.59501002843885653</v>
      </c>
      <c r="J296" s="35">
        <v>2.0763658135009733E-2</v>
      </c>
      <c r="K296" s="35">
        <v>0.8908001796138304</v>
      </c>
      <c r="L296" s="35">
        <v>0.78960372698697801</v>
      </c>
    </row>
    <row r="297" spans="1:12" x14ac:dyDescent="0.25">
      <c r="A297" s="7">
        <v>22081</v>
      </c>
      <c r="B297">
        <v>0.55890500932587273</v>
      </c>
      <c r="C297" s="35">
        <v>0.90800000000000003</v>
      </c>
      <c r="D297" s="35">
        <v>0.62362566720816903</v>
      </c>
      <c r="E297" s="35">
        <v>0.64883685309816674</v>
      </c>
      <c r="F297" s="35">
        <v>0.85036358010365898</v>
      </c>
      <c r="G297" s="35">
        <v>0.84369111162682753</v>
      </c>
      <c r="H297" s="35">
        <v>7.6791018797864929E-2</v>
      </c>
      <c r="I297" s="35">
        <v>0.58535777829349422</v>
      </c>
      <c r="J297" s="35">
        <v>0.13822425930223564</v>
      </c>
      <c r="K297" s="35">
        <v>0.43</v>
      </c>
      <c r="L297" s="35">
        <v>0.83325481550243685</v>
      </c>
    </row>
    <row r="298" spans="1:12" x14ac:dyDescent="0.25">
      <c r="A298" s="7">
        <v>13315</v>
      </c>
      <c r="B298">
        <v>0.55046647783890601</v>
      </c>
      <c r="C298" s="35">
        <v>0.88</v>
      </c>
      <c r="D298" s="35">
        <v>0.69588378928329175</v>
      </c>
      <c r="E298" s="35">
        <v>0.72594573818675101</v>
      </c>
      <c r="F298" s="35">
        <v>0.67444268595975587</v>
      </c>
      <c r="G298" s="35">
        <v>0.79717103775717835</v>
      </c>
      <c r="H298" s="35">
        <v>9.44212073253448E-2</v>
      </c>
      <c r="I298" s="35">
        <v>0.61064624312306881</v>
      </c>
      <c r="J298" s="35">
        <v>0.13501469590775492</v>
      </c>
      <c r="K298" s="35">
        <v>0.41256274022156908</v>
      </c>
      <c r="L298" s="35">
        <v>0.80811016278543979</v>
      </c>
    </row>
    <row r="299" spans="1:12" x14ac:dyDescent="0.25">
      <c r="A299" s="7">
        <v>28133</v>
      </c>
      <c r="B299">
        <v>0.54848628839528513</v>
      </c>
      <c r="C299" s="35">
        <v>0.874</v>
      </c>
      <c r="D299" s="35">
        <v>0.71043027287803406</v>
      </c>
      <c r="E299" s="35">
        <v>0.74635117970752307</v>
      </c>
      <c r="F299" s="35">
        <v>0.73271420674405763</v>
      </c>
      <c r="G299" s="35">
        <v>0.63832504145936975</v>
      </c>
      <c r="H299" s="35">
        <v>0.16215174129353233</v>
      </c>
      <c r="I299" s="35">
        <v>0.66809613548419522</v>
      </c>
      <c r="J299" s="35">
        <v>0.20065292225739989</v>
      </c>
      <c r="K299" s="35">
        <v>0.26397067691843812</v>
      </c>
      <c r="L299" s="35">
        <v>0.81368441881501585</v>
      </c>
    </row>
    <row r="300" spans="1:12" x14ac:dyDescent="0.25">
      <c r="A300" s="7">
        <v>48177</v>
      </c>
      <c r="B300">
        <v>0.55112281253528161</v>
      </c>
      <c r="C300" s="35">
        <v>0.88300000000000001</v>
      </c>
      <c r="D300" s="35">
        <v>0.56289824357671658</v>
      </c>
      <c r="E300" s="35">
        <v>0.84184792180771273</v>
      </c>
      <c r="F300" s="35">
        <v>0.7984251866905373</v>
      </c>
      <c r="G300" s="35">
        <v>0.63535152658828087</v>
      </c>
      <c r="H300" s="35">
        <v>0.17012919146465377</v>
      </c>
      <c r="I300" s="35">
        <v>0.51763068337607454</v>
      </c>
      <c r="J300" s="35">
        <v>0.18324833470427901</v>
      </c>
      <c r="K300" s="35">
        <v>0.63764552184642187</v>
      </c>
      <c r="L300" s="35">
        <v>0.61292870276285871</v>
      </c>
    </row>
    <row r="301" spans="1:12" x14ac:dyDescent="0.25">
      <c r="A301" s="7">
        <v>37145</v>
      </c>
      <c r="B301">
        <v>0.56494800963028924</v>
      </c>
      <c r="C301" s="35">
        <v>0.92800000000000005</v>
      </c>
      <c r="D301" s="35">
        <v>0.51461691896705253</v>
      </c>
      <c r="E301" s="35">
        <v>0.64120306576771413</v>
      </c>
      <c r="F301" s="35">
        <v>0.83619259636178611</v>
      </c>
      <c r="G301" s="35">
        <v>0.6288506551329347</v>
      </c>
      <c r="H301" s="35">
        <v>0.16679671797481238</v>
      </c>
      <c r="I301" s="35">
        <v>0.51251528643514399</v>
      </c>
      <c r="J301" s="35">
        <v>0.41434787770851883</v>
      </c>
      <c r="K301" s="35">
        <v>0.68523343086121358</v>
      </c>
      <c r="L301" s="35">
        <v>0.68477553746342712</v>
      </c>
    </row>
    <row r="302" spans="1:12" x14ac:dyDescent="0.25">
      <c r="A302" s="7">
        <v>13115</v>
      </c>
      <c r="B302">
        <v>0.56452344995578096</v>
      </c>
      <c r="C302" s="35">
        <v>0.92700000000000005</v>
      </c>
      <c r="D302" s="35">
        <v>0.53203063290093366</v>
      </c>
      <c r="E302" s="35">
        <v>0.62699675183838732</v>
      </c>
      <c r="F302" s="35">
        <v>0.75652565479633171</v>
      </c>
      <c r="G302" s="35">
        <v>0.74810041931752469</v>
      </c>
      <c r="H302" s="35">
        <v>0.3453171217879864</v>
      </c>
      <c r="I302" s="35">
        <v>0.56510517364840673</v>
      </c>
      <c r="J302" s="35">
        <v>0.44864344928254701</v>
      </c>
      <c r="K302" s="35">
        <v>0.41311493018259937</v>
      </c>
      <c r="L302" s="35">
        <v>0.64487691584731066</v>
      </c>
    </row>
    <row r="303" spans="1:12" x14ac:dyDescent="0.25">
      <c r="A303" s="7">
        <v>22107</v>
      </c>
      <c r="B303">
        <v>0.538639226238669</v>
      </c>
      <c r="C303" s="35">
        <v>0.83799999999999997</v>
      </c>
      <c r="D303" s="35">
        <v>0.77869952850407198</v>
      </c>
      <c r="E303" s="35">
        <v>0.84357201028718376</v>
      </c>
      <c r="F303" s="35">
        <v>0.86798971281611659</v>
      </c>
      <c r="G303" s="35">
        <v>0.69093441920274334</v>
      </c>
      <c r="H303" s="35">
        <v>9.2674667809687111E-2</v>
      </c>
      <c r="I303" s="35">
        <v>0.59246892413201879</v>
      </c>
      <c r="J303" s="35">
        <v>3.7112444634947846E-2</v>
      </c>
      <c r="K303" s="35">
        <v>0.12160308615516502</v>
      </c>
      <c r="L303" s="35">
        <v>0.82269824260608659</v>
      </c>
    </row>
    <row r="304" spans="1:12" x14ac:dyDescent="0.25">
      <c r="A304" s="7">
        <v>18167</v>
      </c>
      <c r="B304">
        <v>0.57671502704360922</v>
      </c>
      <c r="C304" s="35">
        <v>0.95499999999999996</v>
      </c>
      <c r="D304" s="35">
        <v>0.50204960396683163</v>
      </c>
      <c r="E304" s="35">
        <v>0.43065311115857113</v>
      </c>
      <c r="F304" s="35">
        <v>0.63376356866277284</v>
      </c>
      <c r="G304" s="35">
        <v>0.66837259617616762</v>
      </c>
      <c r="H304" s="35">
        <v>0.48917924099059357</v>
      </c>
      <c r="I304" s="35">
        <v>0.65261861649937003</v>
      </c>
      <c r="J304" s="35">
        <v>0.69615750327319315</v>
      </c>
      <c r="K304" s="35">
        <v>0.49741273806096947</v>
      </c>
      <c r="L304" s="35">
        <v>0.62022826460401315</v>
      </c>
    </row>
    <row r="305" spans="1:12" x14ac:dyDescent="0.25">
      <c r="A305" s="7">
        <v>13253</v>
      </c>
      <c r="B305">
        <v>0.55387838401397715</v>
      </c>
      <c r="C305" s="35">
        <v>0.89200000000000002</v>
      </c>
      <c r="D305" s="35">
        <v>0.65318786298447318</v>
      </c>
      <c r="E305" s="35">
        <v>0.68900711153253524</v>
      </c>
      <c r="F305" s="35">
        <v>0.87174469598198412</v>
      </c>
      <c r="G305" s="35">
        <v>0.81171150883015286</v>
      </c>
      <c r="H305" s="35">
        <v>0.10582553040180161</v>
      </c>
      <c r="I305" s="35">
        <v>0.58772588992927977</v>
      </c>
      <c r="J305" s="35">
        <v>0.11000948204338033</v>
      </c>
      <c r="K305" s="35">
        <v>0.32515704634348702</v>
      </c>
      <c r="L305" s="35">
        <v>0.83053632807870093</v>
      </c>
    </row>
    <row r="306" spans="1:12" x14ac:dyDescent="0.25">
      <c r="A306" s="7">
        <v>12123</v>
      </c>
      <c r="B306">
        <v>0.55331817275235229</v>
      </c>
      <c r="C306" s="35">
        <v>0.89</v>
      </c>
      <c r="D306" s="35">
        <v>0.61352095212236391</v>
      </c>
      <c r="E306" s="35">
        <v>0.73350441216399676</v>
      </c>
      <c r="F306" s="35">
        <v>0.71813316438893426</v>
      </c>
      <c r="G306" s="35">
        <v>0.60185808670467911</v>
      </c>
      <c r="H306" s="35">
        <v>0.12994886415060186</v>
      </c>
      <c r="I306" s="35">
        <v>0.52154810390080553</v>
      </c>
      <c r="J306" s="35">
        <v>0.31233399704347303</v>
      </c>
      <c r="K306" s="35">
        <v>0.63586885691012751</v>
      </c>
      <c r="L306" s="35">
        <v>0.71314711738618886</v>
      </c>
    </row>
    <row r="307" spans="1:12" x14ac:dyDescent="0.25">
      <c r="A307" s="7">
        <v>31037</v>
      </c>
      <c r="B307">
        <v>0.55532124466473909</v>
      </c>
      <c r="C307" s="35">
        <v>0.89800000000000002</v>
      </c>
      <c r="D307" s="35">
        <v>0.50291970260223051</v>
      </c>
      <c r="E307" s="35">
        <v>0.80727764869888485</v>
      </c>
      <c r="F307" s="35">
        <v>0.81213166047087981</v>
      </c>
      <c r="G307" s="35">
        <v>0.43926533457249073</v>
      </c>
      <c r="H307" s="35">
        <v>0.22086617100371747</v>
      </c>
      <c r="I307" s="35">
        <v>0.62424349442379179</v>
      </c>
      <c r="J307" s="35">
        <v>0.44141790582403972</v>
      </c>
      <c r="K307" s="35">
        <v>0.67718215613382915</v>
      </c>
      <c r="L307" s="35">
        <v>0.47258712825278804</v>
      </c>
    </row>
    <row r="308" spans="1:12" x14ac:dyDescent="0.25">
      <c r="A308" s="7">
        <v>28031</v>
      </c>
      <c r="B308">
        <v>0.55583214215734777</v>
      </c>
      <c r="C308" s="35">
        <v>0.89900000000000002</v>
      </c>
      <c r="D308" s="35">
        <v>0.58457933057461642</v>
      </c>
      <c r="E308" s="35">
        <v>0.71399759048766442</v>
      </c>
      <c r="F308" s="35">
        <v>0.84560106856634021</v>
      </c>
      <c r="G308" s="35">
        <v>0.77998664292074804</v>
      </c>
      <c r="H308" s="35">
        <v>0.1645895971923943</v>
      </c>
      <c r="I308" s="35">
        <v>0.53940408220278313</v>
      </c>
      <c r="J308" s="35">
        <v>0.15201194280027239</v>
      </c>
      <c r="K308" s="35">
        <v>0.43670158713529938</v>
      </c>
      <c r="L308" s="35">
        <v>0.78561743753601176</v>
      </c>
    </row>
    <row r="309" spans="1:12" x14ac:dyDescent="0.25">
      <c r="A309" s="7">
        <v>17025</v>
      </c>
      <c r="B309">
        <v>0.55760394556349713</v>
      </c>
      <c r="C309" s="35">
        <v>0.90500000000000003</v>
      </c>
      <c r="D309" s="35">
        <v>0.56255915429599634</v>
      </c>
      <c r="E309" s="35">
        <v>0.70189781076623181</v>
      </c>
      <c r="F309" s="35">
        <v>0.81038361573449291</v>
      </c>
      <c r="G309" s="35">
        <v>0.70612872994451947</v>
      </c>
      <c r="H309" s="35">
        <v>0.1570452841505473</v>
      </c>
      <c r="I309" s="35">
        <v>0.58615259659119312</v>
      </c>
      <c r="J309" s="35">
        <v>0.41305018243614738</v>
      </c>
      <c r="K309" s="35">
        <v>0.39052331683910629</v>
      </c>
      <c r="L309" s="35">
        <v>0.69069481931324039</v>
      </c>
    </row>
    <row r="310" spans="1:12" x14ac:dyDescent="0.25">
      <c r="A310" s="7">
        <v>18053</v>
      </c>
      <c r="B310">
        <v>0.56339353649927415</v>
      </c>
      <c r="C310" s="35">
        <v>0.92200000000000004</v>
      </c>
      <c r="D310" s="35">
        <v>0.5481063575525813</v>
      </c>
      <c r="E310" s="35">
        <v>0.6105906578632887</v>
      </c>
      <c r="F310" s="35">
        <v>0.64320745697896753</v>
      </c>
      <c r="G310" s="35">
        <v>0.6579296128107075</v>
      </c>
      <c r="H310" s="35">
        <v>0.36531974486137664</v>
      </c>
      <c r="I310" s="35">
        <v>0.64322876832377318</v>
      </c>
      <c r="J310" s="35">
        <v>0.57871056405353727</v>
      </c>
      <c r="K310" s="35">
        <v>0.29969765774378582</v>
      </c>
      <c r="L310" s="35">
        <v>0.72375100830544936</v>
      </c>
    </row>
    <row r="311" spans="1:12" x14ac:dyDescent="0.25">
      <c r="A311" s="7">
        <v>54029</v>
      </c>
      <c r="B311">
        <v>0.56720247516721556</v>
      </c>
      <c r="C311" s="35">
        <v>0.93400000000000005</v>
      </c>
      <c r="D311" s="35">
        <v>0.49477072102425879</v>
      </c>
      <c r="E311" s="35">
        <v>0.59471086590296496</v>
      </c>
      <c r="F311" s="35">
        <v>0.3609772012578617</v>
      </c>
      <c r="G311" s="35">
        <v>0.62533608490566039</v>
      </c>
      <c r="H311" s="35">
        <v>0.33925926549865226</v>
      </c>
      <c r="I311" s="35">
        <v>0.62405491913746625</v>
      </c>
      <c r="J311" s="35">
        <v>0.39805503144654081</v>
      </c>
      <c r="K311" s="35">
        <v>0.85572001347708904</v>
      </c>
      <c r="L311" s="35">
        <v>0.81193817385444733</v>
      </c>
    </row>
    <row r="312" spans="1:12" x14ac:dyDescent="0.25">
      <c r="A312" s="7">
        <v>18165</v>
      </c>
      <c r="B312">
        <v>0.56978595282300293</v>
      </c>
      <c r="C312" s="35">
        <v>0.94199999999999995</v>
      </c>
      <c r="D312" s="35">
        <v>0.47788341902313619</v>
      </c>
      <c r="E312" s="35">
        <v>0.56188033419023142</v>
      </c>
      <c r="F312" s="35">
        <v>0.8294344473007712</v>
      </c>
      <c r="G312" s="35">
        <v>0.6969514781491003</v>
      </c>
      <c r="H312" s="35">
        <v>0.2690318123393316</v>
      </c>
      <c r="I312" s="35">
        <v>0.60777806341045415</v>
      </c>
      <c r="J312" s="35">
        <v>0.35096315338474726</v>
      </c>
      <c r="K312" s="35">
        <v>0.64415295629820069</v>
      </c>
      <c r="L312" s="35">
        <v>0.68999791131105392</v>
      </c>
    </row>
    <row r="313" spans="1:12" x14ac:dyDescent="0.25">
      <c r="A313" s="7">
        <v>13149</v>
      </c>
      <c r="B313">
        <v>0.55655724929348294</v>
      </c>
      <c r="C313" s="35">
        <v>0.9</v>
      </c>
      <c r="D313" s="35">
        <v>0.52184430932602555</v>
      </c>
      <c r="E313" s="35">
        <v>0.75369272929690834</v>
      </c>
      <c r="F313" s="35">
        <v>0.75752961662527474</v>
      </c>
      <c r="G313" s="35">
        <v>0.84229339727669783</v>
      </c>
      <c r="H313" s="35">
        <v>9.6796694356427154E-2</v>
      </c>
      <c r="I313" s="35">
        <v>0.5405092632240015</v>
      </c>
      <c r="J313" s="35">
        <v>0.16340241500385375</v>
      </c>
      <c r="K313" s="35">
        <v>0.63480089063971912</v>
      </c>
      <c r="L313" s="35">
        <v>0.69814592789243823</v>
      </c>
    </row>
    <row r="314" spans="1:12" x14ac:dyDescent="0.25">
      <c r="A314" s="7">
        <v>47027</v>
      </c>
      <c r="B314">
        <v>0.54803480835766827</v>
      </c>
      <c r="C314" s="35">
        <v>0.874</v>
      </c>
      <c r="D314" s="35">
        <v>0.65052120739006003</v>
      </c>
      <c r="E314" s="35">
        <v>0.77389838667707522</v>
      </c>
      <c r="F314" s="35">
        <v>0.75655477491543066</v>
      </c>
      <c r="G314" s="35">
        <v>0.59655477491543063</v>
      </c>
      <c r="H314" s="35">
        <v>0.1018904501691387</v>
      </c>
      <c r="I314" s="35">
        <v>0.55383684621389551</v>
      </c>
      <c r="J314" s="35">
        <v>4.5574204180761552E-2</v>
      </c>
      <c r="K314" s="35">
        <v>0.55991152745251105</v>
      </c>
      <c r="L314" s="35">
        <v>0.8935711033047099</v>
      </c>
    </row>
    <row r="315" spans="1:12" x14ac:dyDescent="0.25">
      <c r="A315" s="7">
        <v>1055</v>
      </c>
      <c r="B315">
        <v>0.5671965320705934</v>
      </c>
      <c r="C315" s="35">
        <v>0.93300000000000005</v>
      </c>
      <c r="D315" s="35">
        <v>0.47695874255627113</v>
      </c>
      <c r="E315" s="35">
        <v>0.60143529177474031</v>
      </c>
      <c r="F315" s="35">
        <v>0.76839484225285515</v>
      </c>
      <c r="G315" s="35">
        <v>0.79227867960636866</v>
      </c>
      <c r="H315" s="35">
        <v>0.35162732297768579</v>
      </c>
      <c r="I315" s="35">
        <v>0.53913288452384422</v>
      </c>
      <c r="J315" s="35">
        <v>0.38689800108154659</v>
      </c>
      <c r="K315" s="35">
        <v>0.47321724516461211</v>
      </c>
      <c r="L315" s="35">
        <v>0.71482577869741615</v>
      </c>
    </row>
    <row r="316" spans="1:12" x14ac:dyDescent="0.25">
      <c r="A316" s="7">
        <v>13007</v>
      </c>
      <c r="B316">
        <v>0.54894271395886329</v>
      </c>
      <c r="C316" s="35">
        <v>0.876</v>
      </c>
      <c r="D316" s="35">
        <v>0.5846767011602384</v>
      </c>
      <c r="E316" s="35">
        <v>0.82105283788021344</v>
      </c>
      <c r="F316" s="35">
        <v>0.87957666980244598</v>
      </c>
      <c r="G316" s="35">
        <v>0.88682502351834425</v>
      </c>
      <c r="H316" s="35">
        <v>4.4391658827218572E-2</v>
      </c>
      <c r="I316" s="35">
        <v>0.51862339291313897</v>
      </c>
      <c r="J316" s="35">
        <v>0.1582889097940838</v>
      </c>
      <c r="K316" s="35">
        <v>0.29116337409846349</v>
      </c>
      <c r="L316" s="35">
        <v>0.75588585763562255</v>
      </c>
    </row>
    <row r="317" spans="1:12" x14ac:dyDescent="0.25">
      <c r="A317" s="7">
        <v>5135</v>
      </c>
      <c r="B317">
        <v>0.55204680101095049</v>
      </c>
      <c r="C317" s="35">
        <v>0.88700000000000001</v>
      </c>
      <c r="D317" s="35">
        <v>0.5703250601419938</v>
      </c>
      <c r="E317" s="35">
        <v>0.77283905415713194</v>
      </c>
      <c r="F317" s="35">
        <v>0.85869408750415621</v>
      </c>
      <c r="G317" s="35">
        <v>0.74593616147391884</v>
      </c>
      <c r="H317" s="35">
        <v>0.13185882767118465</v>
      </c>
      <c r="I317" s="35">
        <v>0.55949226466388935</v>
      </c>
      <c r="J317" s="35">
        <v>5.6329675917776593E-2</v>
      </c>
      <c r="K317" s="35">
        <v>0.43242152203250606</v>
      </c>
      <c r="L317" s="35">
        <v>0.84052455553599714</v>
      </c>
    </row>
    <row r="318" spans="1:12" x14ac:dyDescent="0.25">
      <c r="A318" s="7">
        <v>54053</v>
      </c>
      <c r="B318">
        <v>0.5636814682829383</v>
      </c>
      <c r="C318" s="35">
        <v>0.92300000000000004</v>
      </c>
      <c r="D318" s="35">
        <v>0.44661464790823713</v>
      </c>
      <c r="E318" s="35">
        <v>0.68675580014105941</v>
      </c>
      <c r="F318" s="35">
        <v>0.51787396216142645</v>
      </c>
      <c r="G318" s="35">
        <v>0.64945283789301755</v>
      </c>
      <c r="H318" s="35">
        <v>0.21779279112068006</v>
      </c>
      <c r="I318" s="35">
        <v>0.51431889330215186</v>
      </c>
      <c r="J318" s="35">
        <v>0.31238811141220285</v>
      </c>
      <c r="K318" s="35">
        <v>0.90691710902409139</v>
      </c>
      <c r="L318" s="35">
        <v>0.82101906158357763</v>
      </c>
    </row>
    <row r="319" spans="1:12" x14ac:dyDescent="0.25">
      <c r="A319" s="7">
        <v>40067</v>
      </c>
      <c r="B319">
        <v>0.54932761678599706</v>
      </c>
      <c r="C319" s="35">
        <v>0.878</v>
      </c>
      <c r="D319" s="35">
        <v>0.6611737104290536</v>
      </c>
      <c r="E319" s="35">
        <v>0.72670850072312387</v>
      </c>
      <c r="F319" s="35">
        <v>0.81465370400128567</v>
      </c>
      <c r="G319" s="35">
        <v>0.59206652739836096</v>
      </c>
      <c r="H319" s="35">
        <v>8.807327655471639E-2</v>
      </c>
      <c r="I319" s="35">
        <v>0.63447854732444176</v>
      </c>
      <c r="J319" s="35">
        <v>0.21049386683807383</v>
      </c>
      <c r="K319" s="35">
        <v>0.38873533665434679</v>
      </c>
      <c r="L319" s="35">
        <v>0.82756508115057048</v>
      </c>
    </row>
    <row r="320" spans="1:12" x14ac:dyDescent="0.25">
      <c r="A320" s="7">
        <v>39119</v>
      </c>
      <c r="B320">
        <v>0.56525144166309527</v>
      </c>
      <c r="C320" s="35">
        <v>0.92800000000000005</v>
      </c>
      <c r="D320" s="35">
        <v>0.50521392722710157</v>
      </c>
      <c r="E320" s="35">
        <v>0.59423724963985303</v>
      </c>
      <c r="F320" s="35">
        <v>0.4504100639744722</v>
      </c>
      <c r="G320" s="35">
        <v>0.62729738835447746</v>
      </c>
      <c r="H320" s="35">
        <v>0.30449393559180254</v>
      </c>
      <c r="I320" s="35">
        <v>0.62792179779109925</v>
      </c>
      <c r="J320" s="35">
        <v>0.56326932013569397</v>
      </c>
      <c r="K320" s="35">
        <v>0.72061445699149607</v>
      </c>
      <c r="L320" s="35">
        <v>0.69380483526186154</v>
      </c>
    </row>
    <row r="321" spans="1:12" x14ac:dyDescent="0.25">
      <c r="A321" s="7">
        <v>18095</v>
      </c>
      <c r="B321">
        <v>0.56842822313452779</v>
      </c>
      <c r="C321" s="35">
        <v>0.93799999999999994</v>
      </c>
      <c r="D321" s="35">
        <v>0.4711503802941972</v>
      </c>
      <c r="E321" s="35">
        <v>0.57023414153893659</v>
      </c>
      <c r="F321" s="35">
        <v>0.54871580247866869</v>
      </c>
      <c r="G321" s="35">
        <v>0.59403887880776807</v>
      </c>
      <c r="H321" s="35">
        <v>0.46066788927068442</v>
      </c>
      <c r="I321" s="35">
        <v>0.64934957466249688</v>
      </c>
      <c r="J321" s="35">
        <v>0.58537011440999709</v>
      </c>
      <c r="K321" s="35">
        <v>0.502300915022586</v>
      </c>
      <c r="L321" s="35">
        <v>0.73402631172541577</v>
      </c>
    </row>
    <row r="322" spans="1:12" x14ac:dyDescent="0.25">
      <c r="A322" s="7">
        <v>13095</v>
      </c>
      <c r="B322">
        <v>0.56700002013567785</v>
      </c>
      <c r="C322" s="35">
        <v>0.93200000000000005</v>
      </c>
      <c r="D322" s="35">
        <v>0.62537565486715929</v>
      </c>
      <c r="E322" s="35">
        <v>0.44101531043723702</v>
      </c>
      <c r="F322" s="35">
        <v>0.64526324653025668</v>
      </c>
      <c r="G322" s="35">
        <v>0.83617530121143557</v>
      </c>
      <c r="H322" s="35">
        <v>0.33608018759129704</v>
      </c>
      <c r="I322" s="35">
        <v>0.62141304865145874</v>
      </c>
      <c r="J322" s="35">
        <v>0.63737350218014477</v>
      </c>
      <c r="K322" s="35">
        <v>0.21996836868060057</v>
      </c>
      <c r="L322" s="35">
        <v>0.74033556107151099</v>
      </c>
    </row>
    <row r="323" spans="1:12" x14ac:dyDescent="0.25">
      <c r="A323" s="7">
        <v>48273</v>
      </c>
      <c r="B323">
        <v>0.55931047055010463</v>
      </c>
      <c r="C323" s="35">
        <v>0.90900000000000003</v>
      </c>
      <c r="D323" s="35">
        <v>0.71773212410501197</v>
      </c>
      <c r="E323" s="35">
        <v>0.48574680986475732</v>
      </c>
      <c r="F323" s="35">
        <v>0.59711312649164672</v>
      </c>
      <c r="G323" s="35">
        <v>0.69172124105011934</v>
      </c>
      <c r="H323" s="35">
        <v>0.22421034208432775</v>
      </c>
      <c r="I323" s="35">
        <v>0.63949636701140289</v>
      </c>
      <c r="J323" s="35">
        <v>0.26362036595067623</v>
      </c>
      <c r="K323" s="35">
        <v>0.90612569610182991</v>
      </c>
      <c r="L323" s="35">
        <v>0.50802816229116943</v>
      </c>
    </row>
    <row r="324" spans="1:12" x14ac:dyDescent="0.25">
      <c r="A324" s="7">
        <v>1091</v>
      </c>
      <c r="B324">
        <v>0.55689024616796134</v>
      </c>
      <c r="C324" s="35">
        <v>0.90200000000000002</v>
      </c>
      <c r="D324" s="35">
        <v>0.60457815538949733</v>
      </c>
      <c r="E324" s="35">
        <v>0.64161032347220792</v>
      </c>
      <c r="F324" s="35">
        <v>0.82051745316818514</v>
      </c>
      <c r="G324" s="35">
        <v>0.75876189988739895</v>
      </c>
      <c r="H324" s="35">
        <v>0.1939197973180469</v>
      </c>
      <c r="I324" s="35">
        <v>0.58876633568771963</v>
      </c>
      <c r="J324" s="35">
        <v>0.13556607636400858</v>
      </c>
      <c r="K324" s="35">
        <v>0.44862012488483982</v>
      </c>
      <c r="L324" s="35">
        <v>0.81967204933974824</v>
      </c>
    </row>
    <row r="325" spans="1:12" x14ac:dyDescent="0.25">
      <c r="A325" s="7">
        <v>39121</v>
      </c>
      <c r="B325">
        <v>0.55238781955118588</v>
      </c>
      <c r="C325" s="35">
        <v>0.88800000000000001</v>
      </c>
      <c r="D325" s="35">
        <v>0.51943668212975136</v>
      </c>
      <c r="E325" s="35">
        <v>0.80412528560548369</v>
      </c>
      <c r="F325" s="35">
        <v>0.77027995107203029</v>
      </c>
      <c r="G325" s="35">
        <v>0.63286990237485297</v>
      </c>
      <c r="H325" s="35">
        <v>0.1538032264764938</v>
      </c>
      <c r="I325" s="35">
        <v>0.56534768861501528</v>
      </c>
      <c r="J325" s="35">
        <v>0.26429481409679428</v>
      </c>
      <c r="K325" s="35">
        <v>0.58228969050751223</v>
      </c>
      <c r="L325" s="35">
        <v>0.67904313508273906</v>
      </c>
    </row>
    <row r="326" spans="1:12" x14ac:dyDescent="0.25">
      <c r="A326" s="7">
        <v>13265</v>
      </c>
      <c r="B326">
        <v>0.54222222222222216</v>
      </c>
      <c r="C326" s="35">
        <v>0.85299999999999998</v>
      </c>
      <c r="D326" s="35">
        <v>0.71400000000000008</v>
      </c>
      <c r="E326" s="35">
        <v>0.79099999999999993</v>
      </c>
      <c r="F326" s="35">
        <v>0.70333333333333325</v>
      </c>
      <c r="G326" s="35">
        <v>0.81</v>
      </c>
      <c r="H326" s="35">
        <v>0.13</v>
      </c>
      <c r="I326" s="35">
        <v>0.68333333333333324</v>
      </c>
      <c r="J326" s="35">
        <v>8.3333333333333343E-2</v>
      </c>
      <c r="K326" s="35">
        <v>0.1</v>
      </c>
      <c r="L326" s="35">
        <v>0.86499999999999999</v>
      </c>
    </row>
    <row r="327" spans="1:12" x14ac:dyDescent="0.25">
      <c r="A327" s="7">
        <v>48323</v>
      </c>
      <c r="B327">
        <v>0.53445704898446844</v>
      </c>
      <c r="C327" s="35">
        <v>0.82</v>
      </c>
      <c r="D327" s="35">
        <v>0.83731926858720029</v>
      </c>
      <c r="E327" s="35">
        <v>0.80720616698292236</v>
      </c>
      <c r="F327" s="35">
        <v>0.5176085331493302</v>
      </c>
      <c r="G327" s="35">
        <v>0.62783155080213904</v>
      </c>
      <c r="H327" s="35">
        <v>0.22601112644471283</v>
      </c>
      <c r="I327" s="35">
        <v>0.51255706974872073</v>
      </c>
      <c r="J327" s="35">
        <v>0.18174412052210914</v>
      </c>
      <c r="K327" s="35">
        <v>0.53107779886148021</v>
      </c>
      <c r="L327" s="35">
        <v>0.56875780576160084</v>
      </c>
    </row>
    <row r="328" spans="1:12" x14ac:dyDescent="0.25">
      <c r="A328" s="7">
        <v>47067</v>
      </c>
      <c r="B328">
        <v>0.5407560364464693</v>
      </c>
      <c r="C328" s="35">
        <v>0.84699999999999998</v>
      </c>
      <c r="D328" s="35">
        <v>0.69482794229309019</v>
      </c>
      <c r="E328" s="35">
        <v>0.83576681852695511</v>
      </c>
      <c r="F328" s="35">
        <v>0.76396507213363696</v>
      </c>
      <c r="G328" s="35">
        <v>0.57370311313591482</v>
      </c>
      <c r="H328" s="35">
        <v>0.10396507213363705</v>
      </c>
      <c r="I328" s="35">
        <v>0.55839584915211338</v>
      </c>
      <c r="J328" s="35">
        <v>0.11402328524424195</v>
      </c>
      <c r="K328" s="35">
        <v>0.32396507213363707</v>
      </c>
      <c r="L328" s="35">
        <v>0.8981921032649961</v>
      </c>
    </row>
    <row r="329" spans="1:12" x14ac:dyDescent="0.25">
      <c r="A329" s="7">
        <v>1133</v>
      </c>
      <c r="B329">
        <v>0.54769671747139814</v>
      </c>
      <c r="C329" s="35">
        <v>0.872</v>
      </c>
      <c r="D329" s="35">
        <v>0.64660582198952876</v>
      </c>
      <c r="E329" s="35">
        <v>0.75602686910994765</v>
      </c>
      <c r="F329" s="35">
        <v>0.68652090750436301</v>
      </c>
      <c r="G329" s="35">
        <v>0.71942722513089008</v>
      </c>
      <c r="H329" s="35">
        <v>0.10484607329842932</v>
      </c>
      <c r="I329" s="35">
        <v>0.45897731239092499</v>
      </c>
      <c r="J329" s="35">
        <v>0.11922317626527049</v>
      </c>
      <c r="K329" s="35">
        <v>0.63153382198952879</v>
      </c>
      <c r="L329" s="35">
        <v>0.80610924956369967</v>
      </c>
    </row>
    <row r="330" spans="1:12" x14ac:dyDescent="0.25">
      <c r="A330" s="7">
        <v>1109</v>
      </c>
      <c r="B330">
        <v>0.5642854301177207</v>
      </c>
      <c r="C330" s="35">
        <v>0.92600000000000005</v>
      </c>
      <c r="D330" s="35">
        <v>0.66729239888632763</v>
      </c>
      <c r="E330" s="35">
        <v>0.43493781995629133</v>
      </c>
      <c r="F330" s="35">
        <v>0.68972557355127795</v>
      </c>
      <c r="G330" s="35">
        <v>0.77530221836362001</v>
      </c>
      <c r="H330" s="35">
        <v>0.18936203335029791</v>
      </c>
      <c r="I330" s="35">
        <v>0.56487531060084417</v>
      </c>
      <c r="J330" s="35">
        <v>0.33678621680687365</v>
      </c>
      <c r="K330" s="35">
        <v>0.75389066850282915</v>
      </c>
      <c r="L330" s="35">
        <v>0.66639663104112401</v>
      </c>
    </row>
    <row r="331" spans="1:12" x14ac:dyDescent="0.25">
      <c r="A331" s="7">
        <v>51083</v>
      </c>
      <c r="B331">
        <v>0.55793908361048017</v>
      </c>
      <c r="C331" s="35">
        <v>0.90600000000000003</v>
      </c>
      <c r="D331" s="35">
        <v>0.51939101181747604</v>
      </c>
      <c r="E331" s="35">
        <v>0.69680555795163746</v>
      </c>
      <c r="F331" s="35">
        <v>0.65630639178814798</v>
      </c>
      <c r="G331" s="35">
        <v>0.61300943097846394</v>
      </c>
      <c r="H331" s="35">
        <v>0.16408637396129847</v>
      </c>
      <c r="I331" s="35">
        <v>0.56240250342639708</v>
      </c>
      <c r="J331" s="35">
        <v>0.27222902709489444</v>
      </c>
      <c r="K331" s="35">
        <v>0.73294315535236776</v>
      </c>
      <c r="L331" s="35">
        <v>0.80427830012363788</v>
      </c>
    </row>
    <row r="332" spans="1:12" x14ac:dyDescent="0.25">
      <c r="A332" s="7">
        <v>22057</v>
      </c>
      <c r="B332">
        <v>0.55787329652029694</v>
      </c>
      <c r="C332" s="35">
        <v>0.90600000000000003</v>
      </c>
      <c r="D332" s="35">
        <v>0.50879514122222924</v>
      </c>
      <c r="E332" s="35">
        <v>0.70822762538945583</v>
      </c>
      <c r="F332" s="35">
        <v>0.89934500173091436</v>
      </c>
      <c r="G332" s="35">
        <v>0.45105580670780143</v>
      </c>
      <c r="H332" s="35">
        <v>0.3192449650762621</v>
      </c>
      <c r="I332" s="35">
        <v>0.42238431723922587</v>
      </c>
      <c r="J332" s="35">
        <v>0.36652252564128679</v>
      </c>
      <c r="K332" s="35">
        <v>0.73523876433095081</v>
      </c>
      <c r="L332" s="35">
        <v>0.61004552134454682</v>
      </c>
    </row>
    <row r="333" spans="1:12" x14ac:dyDescent="0.25">
      <c r="A333" s="7">
        <v>5057</v>
      </c>
      <c r="B333">
        <v>0.5567860571989921</v>
      </c>
      <c r="C333" s="35">
        <v>0.90100000000000002</v>
      </c>
      <c r="D333" s="35">
        <v>0.5691843945862477</v>
      </c>
      <c r="E333" s="35">
        <v>0.66269098010718508</v>
      </c>
      <c r="F333" s="35">
        <v>0.89345308384049416</v>
      </c>
      <c r="G333" s="35">
        <v>0.67401671359796533</v>
      </c>
      <c r="H333" s="35">
        <v>0.19577459351439727</v>
      </c>
      <c r="I333" s="35">
        <v>0.58292745329578832</v>
      </c>
      <c r="J333" s="35">
        <v>0.26568035243891364</v>
      </c>
      <c r="K333" s="35">
        <v>0.41004269234262869</v>
      </c>
      <c r="L333" s="35">
        <v>0.75730425106730848</v>
      </c>
    </row>
    <row r="334" spans="1:12" x14ac:dyDescent="0.25">
      <c r="A334" s="7">
        <v>48137</v>
      </c>
      <c r="B334">
        <v>0.54114814814814816</v>
      </c>
      <c r="C334" s="35">
        <v>0.84799999999999998</v>
      </c>
      <c r="D334" s="35">
        <v>0.56399999999999995</v>
      </c>
      <c r="E334" s="35">
        <v>0.94799999999999995</v>
      </c>
      <c r="F334" s="35">
        <v>0.92333333333333334</v>
      </c>
      <c r="G334" s="35">
        <v>0.62</v>
      </c>
      <c r="H334" s="35">
        <v>5.0000000000000001E-3</v>
      </c>
      <c r="I334" s="35">
        <v>0.59666666666666668</v>
      </c>
      <c r="J334" s="35">
        <v>1.3333333333333332E-2</v>
      </c>
      <c r="K334" s="35">
        <v>0.57999999999999996</v>
      </c>
      <c r="L334" s="35">
        <v>0.62</v>
      </c>
    </row>
    <row r="335" spans="1:12" x14ac:dyDescent="0.25">
      <c r="A335" s="7">
        <v>17099</v>
      </c>
      <c r="B335">
        <v>0.5649410344847251</v>
      </c>
      <c r="C335" s="35">
        <v>0.92800000000000005</v>
      </c>
      <c r="D335" s="35">
        <v>0.49289321654695151</v>
      </c>
      <c r="E335" s="35">
        <v>0.58643464733109307</v>
      </c>
      <c r="F335" s="35">
        <v>0.5852381469974608</v>
      </c>
      <c r="G335" s="35">
        <v>0.49993229227996117</v>
      </c>
      <c r="H335" s="35">
        <v>0.31482015561453247</v>
      </c>
      <c r="I335" s="35">
        <v>0.60541051862452944</v>
      </c>
      <c r="J335" s="35">
        <v>0.6121525167344497</v>
      </c>
      <c r="K335" s="35">
        <v>0.82546942509578725</v>
      </c>
      <c r="L335" s="35">
        <v>0.56211839113776152</v>
      </c>
    </row>
    <row r="336" spans="1:12" x14ac:dyDescent="0.25">
      <c r="A336" s="7">
        <v>1095</v>
      </c>
      <c r="B336">
        <v>0.55665958702409379</v>
      </c>
      <c r="C336" s="35">
        <v>0.90100000000000002</v>
      </c>
      <c r="D336" s="35">
        <v>0.58078717746597297</v>
      </c>
      <c r="E336" s="35">
        <v>0.64733020652688</v>
      </c>
      <c r="F336" s="35">
        <v>0.8157656909629164</v>
      </c>
      <c r="G336" s="35">
        <v>0.6442419465027065</v>
      </c>
      <c r="H336" s="35">
        <v>0.24025408586893687</v>
      </c>
      <c r="I336" s="35">
        <v>0.48986427733109111</v>
      </c>
      <c r="J336" s="35">
        <v>0.4026037451608947</v>
      </c>
      <c r="K336" s="35">
        <v>0.45023269746176892</v>
      </c>
      <c r="L336" s="35">
        <v>0.73885645593567717</v>
      </c>
    </row>
    <row r="337" spans="1:12" x14ac:dyDescent="0.25">
      <c r="A337" s="7">
        <v>39163</v>
      </c>
      <c r="B337">
        <v>0.54916814549275839</v>
      </c>
      <c r="C337" s="35">
        <v>0.877</v>
      </c>
      <c r="D337" s="35">
        <v>0.54823461215773017</v>
      </c>
      <c r="E337" s="35">
        <v>0.81465452673327732</v>
      </c>
      <c r="F337" s="35">
        <v>0.66156204713599265</v>
      </c>
      <c r="G337" s="35">
        <v>0.65396842346121586</v>
      </c>
      <c r="H337" s="35">
        <v>8.3518038288460078E-2</v>
      </c>
      <c r="I337" s="35">
        <v>0.62000228815498437</v>
      </c>
      <c r="J337" s="35">
        <v>0.17991838913889102</v>
      </c>
      <c r="K337" s="35">
        <v>0.55392723667149724</v>
      </c>
      <c r="L337" s="35">
        <v>0.82672774769277713</v>
      </c>
    </row>
    <row r="338" spans="1:12" x14ac:dyDescent="0.25">
      <c r="A338" s="7">
        <v>21097</v>
      </c>
      <c r="B338">
        <v>0.55651070657651436</v>
      </c>
      <c r="C338" s="35">
        <v>0.9</v>
      </c>
      <c r="D338" s="35">
        <v>0.47061056353117636</v>
      </c>
      <c r="E338" s="35">
        <v>0.74997136811656318</v>
      </c>
      <c r="F338" s="35">
        <v>0.75373812584815369</v>
      </c>
      <c r="G338" s="35">
        <v>0.56717029140775654</v>
      </c>
      <c r="H338" s="35">
        <v>0.25367313049067924</v>
      </c>
      <c r="I338" s="35">
        <v>0.53979965716734524</v>
      </c>
      <c r="J338" s="35">
        <v>0.15162559817155918</v>
      </c>
      <c r="K338" s="35">
        <v>0.73663166916648815</v>
      </c>
      <c r="L338" s="35">
        <v>0.78537595528890791</v>
      </c>
    </row>
    <row r="339" spans="1:12" x14ac:dyDescent="0.25">
      <c r="A339" s="7">
        <v>13279</v>
      </c>
      <c r="B339">
        <v>0.54732583500388887</v>
      </c>
      <c r="C339" s="35">
        <v>0.871</v>
      </c>
      <c r="D339" s="35">
        <v>0.68314063886424137</v>
      </c>
      <c r="E339" s="35">
        <v>0.70025706152026035</v>
      </c>
      <c r="F339" s="35">
        <v>0.58778332347431717</v>
      </c>
      <c r="G339" s="35">
        <v>0.63652155427388346</v>
      </c>
      <c r="H339" s="35">
        <v>0.1965912451937297</v>
      </c>
      <c r="I339" s="35">
        <v>0.57562395247954257</v>
      </c>
      <c r="J339" s="35">
        <v>0.21486382234053042</v>
      </c>
      <c r="K339" s="35">
        <v>0.53426538006506952</v>
      </c>
      <c r="L339" s="35">
        <v>0.796885536823425</v>
      </c>
    </row>
    <row r="340" spans="1:12" x14ac:dyDescent="0.25">
      <c r="A340" s="7">
        <v>21051</v>
      </c>
      <c r="B340">
        <v>0.53591026497619287</v>
      </c>
      <c r="C340" s="35">
        <v>0.82799999999999996</v>
      </c>
      <c r="D340" s="35">
        <v>0.73910828766791126</v>
      </c>
      <c r="E340" s="35">
        <v>0.84891052810241974</v>
      </c>
      <c r="F340" s="35">
        <v>0.79423791280733225</v>
      </c>
      <c r="G340" s="35">
        <v>0.62442219097036999</v>
      </c>
      <c r="H340" s="35">
        <v>8.579312351486347E-2</v>
      </c>
      <c r="I340" s="35">
        <v>0.588881722515882</v>
      </c>
      <c r="J340" s="35">
        <v>0.11815188400174578</v>
      </c>
      <c r="K340" s="35">
        <v>0.11116531690994619</v>
      </c>
      <c r="L340" s="35">
        <v>0.91252141829526534</v>
      </c>
    </row>
    <row r="341" spans="1:12" x14ac:dyDescent="0.25">
      <c r="A341" s="7">
        <v>12059</v>
      </c>
      <c r="B341">
        <v>0.54320551457273025</v>
      </c>
      <c r="C341" s="35">
        <v>0.85799999999999998</v>
      </c>
      <c r="D341" s="35">
        <v>0.65721019042717455</v>
      </c>
      <c r="E341" s="35">
        <v>0.79848576942871841</v>
      </c>
      <c r="F341" s="35">
        <v>0.85243180648481742</v>
      </c>
      <c r="G341" s="35">
        <v>0.65666314976839946</v>
      </c>
      <c r="H341" s="35">
        <v>8.566778178075142E-2</v>
      </c>
      <c r="I341" s="35">
        <v>0.55831017327157317</v>
      </c>
      <c r="J341" s="35">
        <v>0.12247795505232459</v>
      </c>
      <c r="K341" s="35">
        <v>0.33989191971178589</v>
      </c>
      <c r="L341" s="35">
        <v>0.81771088522902735</v>
      </c>
    </row>
    <row r="342" spans="1:12" x14ac:dyDescent="0.25">
      <c r="A342" s="7">
        <v>37155</v>
      </c>
      <c r="B342">
        <v>0.5475197203168306</v>
      </c>
      <c r="C342" s="35">
        <v>0.871</v>
      </c>
      <c r="D342" s="35">
        <v>0.69672908079914853</v>
      </c>
      <c r="E342" s="35">
        <v>0.67745676024040391</v>
      </c>
      <c r="F342" s="35">
        <v>0.78735970184299797</v>
      </c>
      <c r="G342" s="35">
        <v>0.61166034681734383</v>
      </c>
      <c r="H342" s="35">
        <v>0.20178568216903231</v>
      </c>
      <c r="I342" s="35">
        <v>0.61152718034801634</v>
      </c>
      <c r="J342" s="35">
        <v>0.29535838291792182</v>
      </c>
      <c r="K342" s="35">
        <v>0.17605678871719546</v>
      </c>
      <c r="L342" s="35">
        <v>0.86974355899941558</v>
      </c>
    </row>
    <row r="343" spans="1:12" x14ac:dyDescent="0.25">
      <c r="A343" s="7">
        <v>47097</v>
      </c>
      <c r="B343">
        <v>0.5491352555354152</v>
      </c>
      <c r="C343" s="35">
        <v>0.876</v>
      </c>
      <c r="D343" s="35">
        <v>0.59058265201353766</v>
      </c>
      <c r="E343" s="35">
        <v>0.75182636802677105</v>
      </c>
      <c r="F343" s="35">
        <v>0.66987134147114358</v>
      </c>
      <c r="G343" s="35">
        <v>0.58026752101000112</v>
      </c>
      <c r="H343" s="35">
        <v>0.18151519184697876</v>
      </c>
      <c r="I343" s="35">
        <v>0.58377242017467146</v>
      </c>
      <c r="J343" s="35">
        <v>0.18266025275379952</v>
      </c>
      <c r="K343" s="35">
        <v>0.60575921207742334</v>
      </c>
      <c r="L343" s="35">
        <v>0.79596234044441072</v>
      </c>
    </row>
    <row r="344" spans="1:12" x14ac:dyDescent="0.25">
      <c r="A344" s="7">
        <v>21131</v>
      </c>
      <c r="B344">
        <v>0.53614171830348312</v>
      </c>
      <c r="C344" s="35">
        <v>0.83</v>
      </c>
      <c r="D344" s="35">
        <v>0.6960975935828877</v>
      </c>
      <c r="E344" s="35">
        <v>0.87736215622612679</v>
      </c>
      <c r="F344" s="35">
        <v>0.62892793481028775</v>
      </c>
      <c r="G344" s="35">
        <v>0.62963474025974031</v>
      </c>
      <c r="H344" s="35">
        <v>6.0504679144385023E-2</v>
      </c>
      <c r="I344" s="35">
        <v>0.54340208810797042</v>
      </c>
      <c r="J344" s="35">
        <v>0.13912496816908582</v>
      </c>
      <c r="K344" s="35">
        <v>0.34792971734148209</v>
      </c>
      <c r="L344" s="35">
        <v>0.90229158708938118</v>
      </c>
    </row>
    <row r="345" spans="1:12" x14ac:dyDescent="0.25">
      <c r="A345" s="7">
        <v>13199</v>
      </c>
      <c r="B345">
        <v>0.5434378301239714</v>
      </c>
      <c r="C345" s="35">
        <v>0.85899999999999999</v>
      </c>
      <c r="D345" s="35">
        <v>0.64751698005967884</v>
      </c>
      <c r="E345" s="35">
        <v>0.79373613413536692</v>
      </c>
      <c r="F345" s="35">
        <v>0.70372550877026785</v>
      </c>
      <c r="G345" s="35">
        <v>0.87385497087102737</v>
      </c>
      <c r="H345" s="35">
        <v>0.14674181783735141</v>
      </c>
      <c r="I345" s="35">
        <v>0.62536446738975993</v>
      </c>
      <c r="J345" s="35">
        <v>0.10942310424856723</v>
      </c>
      <c r="K345" s="35">
        <v>0.14165490456117083</v>
      </c>
      <c r="L345" s="35">
        <v>0.8489225832425521</v>
      </c>
    </row>
    <row r="346" spans="1:12" x14ac:dyDescent="0.25">
      <c r="A346" s="7">
        <v>1033</v>
      </c>
      <c r="B346">
        <v>0.56218579448335382</v>
      </c>
      <c r="C346" s="35">
        <v>0.91700000000000004</v>
      </c>
      <c r="D346" s="35">
        <v>0.44925677585099549</v>
      </c>
      <c r="E346" s="35">
        <v>0.65352793834296719</v>
      </c>
      <c r="F346" s="35">
        <v>0.65580475272960825</v>
      </c>
      <c r="G346" s="35">
        <v>0.55022460776218007</v>
      </c>
      <c r="H346" s="35">
        <v>0.31038801724928894</v>
      </c>
      <c r="I346" s="35">
        <v>0.54346203015567185</v>
      </c>
      <c r="J346" s="35">
        <v>0.31976713459950451</v>
      </c>
      <c r="K346" s="35">
        <v>0.8482730525736305</v>
      </c>
      <c r="L346" s="35">
        <v>0.72896784108633828</v>
      </c>
    </row>
    <row r="347" spans="1:12" x14ac:dyDescent="0.25">
      <c r="A347" s="7">
        <v>5041</v>
      </c>
      <c r="B347">
        <v>0.53949675960978227</v>
      </c>
      <c r="C347" s="35">
        <v>0.84199999999999997</v>
      </c>
      <c r="D347" s="35">
        <v>0.72499537309666029</v>
      </c>
      <c r="E347" s="35">
        <v>0.78366585345335238</v>
      </c>
      <c r="F347" s="35">
        <v>0.73023022349345224</v>
      </c>
      <c r="G347" s="35">
        <v>0.6618781021283755</v>
      </c>
      <c r="H347" s="35">
        <v>0.17247707579708924</v>
      </c>
      <c r="I347" s="35">
        <v>0.58373124702055468</v>
      </c>
      <c r="J347" s="35">
        <v>0.11017357897983793</v>
      </c>
      <c r="K347" s="35">
        <v>0.21719189030032809</v>
      </c>
      <c r="L347" s="35">
        <v>0.87112749221838981</v>
      </c>
    </row>
    <row r="348" spans="1:12" x14ac:dyDescent="0.25">
      <c r="A348" s="7">
        <v>17135</v>
      </c>
      <c r="B348">
        <v>0.55951913263189068</v>
      </c>
      <c r="C348" s="35">
        <v>0.90900000000000003</v>
      </c>
      <c r="D348" s="35">
        <v>0.50641573304836429</v>
      </c>
      <c r="E348" s="35">
        <v>0.63995877141576751</v>
      </c>
      <c r="F348" s="35">
        <v>0.69825571374401052</v>
      </c>
      <c r="G348" s="35">
        <v>0.73386638629390877</v>
      </c>
      <c r="H348" s="35">
        <v>0.24455668930331967</v>
      </c>
      <c r="I348" s="35">
        <v>0.61343031472991139</v>
      </c>
      <c r="J348" s="35">
        <v>0.50698702701460474</v>
      </c>
      <c r="K348" s="35">
        <v>0.4574456203247268</v>
      </c>
      <c r="L348" s="35">
        <v>0.63475593781240314</v>
      </c>
    </row>
    <row r="349" spans="1:12" x14ac:dyDescent="0.25">
      <c r="A349" s="7">
        <v>5149</v>
      </c>
      <c r="B349">
        <v>0.55105401470631166</v>
      </c>
      <c r="C349" s="35">
        <v>0.88200000000000001</v>
      </c>
      <c r="D349" s="35">
        <v>0.53870124692903165</v>
      </c>
      <c r="E349" s="35">
        <v>0.75970954433782978</v>
      </c>
      <c r="F349" s="35">
        <v>0.88375407531018724</v>
      </c>
      <c r="G349" s="35">
        <v>0.68961247856116448</v>
      </c>
      <c r="H349" s="35">
        <v>0.1317429193899782</v>
      </c>
      <c r="I349" s="35">
        <v>0.46663375515690908</v>
      </c>
      <c r="J349" s="35">
        <v>0.44673928830791582</v>
      </c>
      <c r="K349" s="35">
        <v>0.28971028600565518</v>
      </c>
      <c r="L349" s="35">
        <v>0.7528825383581329</v>
      </c>
    </row>
    <row r="350" spans="1:12" x14ac:dyDescent="0.25">
      <c r="A350" s="7">
        <v>39101</v>
      </c>
      <c r="B350">
        <v>0.56670537945052057</v>
      </c>
      <c r="C350" s="35">
        <v>0.93100000000000005</v>
      </c>
      <c r="D350" s="35">
        <v>0.46369356023506364</v>
      </c>
      <c r="E350" s="35">
        <v>0.5518617088026444</v>
      </c>
      <c r="F350" s="35">
        <v>0.42374275628468822</v>
      </c>
      <c r="G350" s="35">
        <v>0.61610385039177284</v>
      </c>
      <c r="H350" s="35">
        <v>0.38186834292360428</v>
      </c>
      <c r="I350" s="35">
        <v>0.63226026873163566</v>
      </c>
      <c r="J350" s="35">
        <v>0.63527781178583087</v>
      </c>
      <c r="K350" s="35">
        <v>0.68509901444662102</v>
      </c>
      <c r="L350" s="35">
        <v>0.71044110145282413</v>
      </c>
    </row>
    <row r="351" spans="1:12" x14ac:dyDescent="0.25">
      <c r="A351" s="7">
        <v>22095</v>
      </c>
      <c r="B351">
        <v>0.56393953157687449</v>
      </c>
      <c r="C351" s="35">
        <v>0.92400000000000004</v>
      </c>
      <c r="D351" s="35">
        <v>0.51413156562169127</v>
      </c>
      <c r="E351" s="35">
        <v>0.55091693136307152</v>
      </c>
      <c r="F351" s="35">
        <v>0.87428516626003172</v>
      </c>
      <c r="G351" s="35">
        <v>0.58033156101827554</v>
      </c>
      <c r="H351" s="35">
        <v>0.44290118768125941</v>
      </c>
      <c r="I351" s="35">
        <v>0.46194126041522815</v>
      </c>
      <c r="J351" s="35">
        <v>0.51063404379382826</v>
      </c>
      <c r="K351" s="35">
        <v>0.48924112691617178</v>
      </c>
      <c r="L351" s="35">
        <v>0.65107294112231273</v>
      </c>
    </row>
    <row r="352" spans="1:12" x14ac:dyDescent="0.25">
      <c r="A352" s="7">
        <v>51690</v>
      </c>
      <c r="B352">
        <v>0.55260799147365047</v>
      </c>
      <c r="C352" s="35">
        <v>0.88900000000000001</v>
      </c>
      <c r="D352" s="35">
        <v>0.62593847797878022</v>
      </c>
      <c r="E352" s="35">
        <v>0.64289951148767255</v>
      </c>
      <c r="F352" s="35">
        <v>0.36909930539653457</v>
      </c>
      <c r="G352" s="35">
        <v>0.49269445080528201</v>
      </c>
      <c r="H352" s="35">
        <v>0.34654492023509659</v>
      </c>
      <c r="I352" s="35">
        <v>0.72031193547566341</v>
      </c>
      <c r="J352" s="35">
        <v>0.51029514286441247</v>
      </c>
      <c r="K352" s="35">
        <v>0.47295626288069614</v>
      </c>
      <c r="L352" s="35">
        <v>0.79273191613871719</v>
      </c>
    </row>
    <row r="353" spans="1:12" x14ac:dyDescent="0.25">
      <c r="A353" s="7">
        <v>39007</v>
      </c>
      <c r="B353">
        <v>0.55448907091141852</v>
      </c>
      <c r="C353" s="35">
        <v>0.89400000000000002</v>
      </c>
      <c r="D353" s="35">
        <v>0.57181937311486108</v>
      </c>
      <c r="E353" s="35">
        <v>0.66046568028042718</v>
      </c>
      <c r="F353" s="35">
        <v>0.32848604657482133</v>
      </c>
      <c r="G353" s="35">
        <v>0.61657944077606586</v>
      </c>
      <c r="H353" s="35">
        <v>0.22826195280019562</v>
      </c>
      <c r="I353" s="35">
        <v>0.66170701883101002</v>
      </c>
      <c r="J353" s="35">
        <v>0.52913772723567287</v>
      </c>
      <c r="K353" s="35">
        <v>0.61549247982391786</v>
      </c>
      <c r="L353" s="35">
        <v>0.77845191876579434</v>
      </c>
    </row>
    <row r="354" spans="1:12" x14ac:dyDescent="0.25">
      <c r="A354" s="7">
        <v>5117</v>
      </c>
      <c r="B354">
        <v>0.54838290024619474</v>
      </c>
      <c r="C354" s="35">
        <v>0.874</v>
      </c>
      <c r="D354" s="35">
        <v>0.54367103347889378</v>
      </c>
      <c r="E354" s="35">
        <v>0.79478311499272214</v>
      </c>
      <c r="F354" s="35">
        <v>0.88387918486171768</v>
      </c>
      <c r="G354" s="35">
        <v>0.66793910722950034</v>
      </c>
      <c r="H354" s="35">
        <v>0.12790514313440077</v>
      </c>
      <c r="I354" s="35">
        <v>0.52508895358240337</v>
      </c>
      <c r="J354" s="35">
        <v>8.2269933689147659E-2</v>
      </c>
      <c r="K354" s="35">
        <v>0.58473313925279002</v>
      </c>
      <c r="L354" s="35">
        <v>0.72517649199417766</v>
      </c>
    </row>
    <row r="355" spans="1:12" x14ac:dyDescent="0.25">
      <c r="A355" s="7">
        <v>42011</v>
      </c>
      <c r="B355">
        <v>0.56938611845821274</v>
      </c>
      <c r="C355" s="35">
        <v>0.94</v>
      </c>
      <c r="D355" s="35">
        <v>0.43765277624435361</v>
      </c>
      <c r="E355" s="35">
        <v>0.52199841230600863</v>
      </c>
      <c r="F355" s="35">
        <v>0.49203875269415959</v>
      </c>
      <c r="G355" s="35">
        <v>0.76275398303579589</v>
      </c>
      <c r="H355" s="35">
        <v>0.54501074063584587</v>
      </c>
      <c r="I355" s="35">
        <v>0.56907231308093431</v>
      </c>
      <c r="J355" s="35">
        <v>0.58323569555317678</v>
      </c>
      <c r="K355" s="35">
        <v>0.69544136212863794</v>
      </c>
      <c r="L355" s="35">
        <v>0.51727103044500244</v>
      </c>
    </row>
    <row r="356" spans="1:12" x14ac:dyDescent="0.25">
      <c r="A356" s="7">
        <v>17125</v>
      </c>
      <c r="B356">
        <v>0.55667713155164167</v>
      </c>
      <c r="C356" s="35">
        <v>0.90100000000000002</v>
      </c>
      <c r="D356" s="35">
        <v>0.52431775293946881</v>
      </c>
      <c r="E356" s="35">
        <v>0.66378436638118743</v>
      </c>
      <c r="F356" s="35">
        <v>0.83755407170852092</v>
      </c>
      <c r="G356" s="35">
        <v>0.70947053273334304</v>
      </c>
      <c r="H356" s="35">
        <v>0.16849687908259545</v>
      </c>
      <c r="I356" s="35">
        <v>0.65987129239850972</v>
      </c>
      <c r="J356" s="35">
        <v>0.32389243721875455</v>
      </c>
      <c r="K356" s="35">
        <v>0.45201843518652923</v>
      </c>
      <c r="L356" s="35">
        <v>0.67068841631586584</v>
      </c>
    </row>
    <row r="357" spans="1:12" x14ac:dyDescent="0.25">
      <c r="A357" s="7">
        <v>48191</v>
      </c>
      <c r="B357">
        <v>0.52961111111111103</v>
      </c>
      <c r="C357" s="35">
        <v>0.79900000000000004</v>
      </c>
      <c r="D357" s="35">
        <v>0.82</v>
      </c>
      <c r="E357" s="35">
        <v>0.85150000000000003</v>
      </c>
      <c r="F357" s="35">
        <v>0.88</v>
      </c>
      <c r="G357" s="35">
        <v>0.48</v>
      </c>
      <c r="H357" s="35">
        <v>0.15</v>
      </c>
      <c r="I357" s="35">
        <v>0.72666666666666668</v>
      </c>
      <c r="J357" s="35">
        <v>2.3333333333333334E-2</v>
      </c>
      <c r="K357" s="35">
        <v>0.05</v>
      </c>
      <c r="L357" s="35">
        <v>0.78500000000000003</v>
      </c>
    </row>
    <row r="358" spans="1:12" x14ac:dyDescent="0.25">
      <c r="A358" s="7">
        <v>26163</v>
      </c>
      <c r="B358">
        <v>0.56393639856321576</v>
      </c>
      <c r="C358" s="35">
        <v>0.92400000000000004</v>
      </c>
      <c r="D358" s="35">
        <v>0.57705185587226426</v>
      </c>
      <c r="E358" s="35">
        <v>0.47495641944791056</v>
      </c>
      <c r="F358" s="35">
        <v>0.28063995771502137</v>
      </c>
      <c r="G358" s="35">
        <v>0.71762234143417014</v>
      </c>
      <c r="H358" s="35">
        <v>0.71600611622010402</v>
      </c>
      <c r="I358" s="35">
        <v>0.70563289507897731</v>
      </c>
      <c r="J358" s="35">
        <v>0.56816772095244916</v>
      </c>
      <c r="K358" s="35">
        <v>0.35149333875331995</v>
      </c>
      <c r="L358" s="35">
        <v>0.68385694159472554</v>
      </c>
    </row>
    <row r="359" spans="1:12" x14ac:dyDescent="0.25">
      <c r="A359" s="7">
        <v>51005</v>
      </c>
      <c r="B359">
        <v>0.55530286245947635</v>
      </c>
      <c r="C359" s="35">
        <v>0.89700000000000002</v>
      </c>
      <c r="D359" s="35">
        <v>0.5199251602773779</v>
      </c>
      <c r="E359" s="35">
        <v>0.68478591521653798</v>
      </c>
      <c r="F359" s="35">
        <v>0.69941471498975105</v>
      </c>
      <c r="G359" s="35">
        <v>0.429163286667539</v>
      </c>
      <c r="H359" s="35">
        <v>0.22619226743425355</v>
      </c>
      <c r="I359" s="35">
        <v>0.56101770683414021</v>
      </c>
      <c r="J359" s="35">
        <v>0.47079026560251208</v>
      </c>
      <c r="K359" s="35">
        <v>0.66606960617558542</v>
      </c>
      <c r="L359" s="35">
        <v>0.74036683893758992</v>
      </c>
    </row>
    <row r="360" spans="1:12" x14ac:dyDescent="0.25">
      <c r="A360" s="7">
        <v>21153</v>
      </c>
      <c r="B360">
        <v>0.53906479434590127</v>
      </c>
      <c r="C360" s="35">
        <v>0.84</v>
      </c>
      <c r="D360" s="35">
        <v>0.70399921048476233</v>
      </c>
      <c r="E360" s="35">
        <v>0.79256150323701235</v>
      </c>
      <c r="F360" s="35">
        <v>0.84681535870308944</v>
      </c>
      <c r="G360" s="35">
        <v>0.61972090636349275</v>
      </c>
      <c r="H360" s="35">
        <v>8.4535765040265276E-2</v>
      </c>
      <c r="I360" s="35">
        <v>0.61194036528238316</v>
      </c>
      <c r="J360" s="35">
        <v>5.2066687720406325E-2</v>
      </c>
      <c r="K360" s="35">
        <v>0.24056687194062845</v>
      </c>
      <c r="L360" s="35">
        <v>0.89937648034107065</v>
      </c>
    </row>
    <row r="361" spans="1:12" x14ac:dyDescent="0.25">
      <c r="A361" s="7">
        <v>54011</v>
      </c>
      <c r="B361">
        <v>0.56700126632644088</v>
      </c>
      <c r="C361" s="35">
        <v>0.93200000000000005</v>
      </c>
      <c r="D361" s="35">
        <v>0.50204565769319531</v>
      </c>
      <c r="E361" s="35">
        <v>0.49069647390839094</v>
      </c>
      <c r="F361" s="35">
        <v>0.47726256670653328</v>
      </c>
      <c r="G361" s="35">
        <v>0.56503168341761267</v>
      </c>
      <c r="H361" s="35">
        <v>0.47286063492729574</v>
      </c>
      <c r="I361" s="35">
        <v>0.6037928478006952</v>
      </c>
      <c r="J361" s="35">
        <v>0.47027511417920359</v>
      </c>
      <c r="K361" s="35">
        <v>0.78170261650475259</v>
      </c>
      <c r="L361" s="35">
        <v>0.73934380180028936</v>
      </c>
    </row>
    <row r="362" spans="1:12" x14ac:dyDescent="0.25">
      <c r="A362" s="7">
        <v>40035</v>
      </c>
      <c r="B362">
        <v>0.55470285910695072</v>
      </c>
      <c r="C362" s="35">
        <v>0.89400000000000002</v>
      </c>
      <c r="D362" s="35">
        <v>0.57213551369626714</v>
      </c>
      <c r="E362" s="35">
        <v>0.64095880770026914</v>
      </c>
      <c r="F362" s="35">
        <v>0.89793026518549202</v>
      </c>
      <c r="G362" s="35">
        <v>0.66890153867384239</v>
      </c>
      <c r="H362" s="35">
        <v>0.2411584903056648</v>
      </c>
      <c r="I362" s="35">
        <v>0.60070401803169349</v>
      </c>
      <c r="J362" s="35">
        <v>0.21150532440948502</v>
      </c>
      <c r="K362" s="35">
        <v>0.33235768991927139</v>
      </c>
      <c r="L362" s="35">
        <v>0.8266740840405713</v>
      </c>
    </row>
    <row r="363" spans="1:12" x14ac:dyDescent="0.25">
      <c r="A363" s="7">
        <v>1107</v>
      </c>
      <c r="B363">
        <v>0.5463709195943407</v>
      </c>
      <c r="C363" s="35">
        <v>0.86699999999999999</v>
      </c>
      <c r="D363" s="35">
        <v>0.62865563109665967</v>
      </c>
      <c r="E363" s="35">
        <v>0.7328899152625874</v>
      </c>
      <c r="F363" s="35">
        <v>0.84704749236377963</v>
      </c>
      <c r="G363" s="35">
        <v>0.73087816533648631</v>
      </c>
      <c r="H363" s="35">
        <v>0.12720809932013005</v>
      </c>
      <c r="I363" s="35">
        <v>0.56143807271652379</v>
      </c>
      <c r="J363" s="35">
        <v>0.17072634413899565</v>
      </c>
      <c r="K363" s="35">
        <v>0.28035126613459455</v>
      </c>
      <c r="L363" s="35">
        <v>0.83814328997930831</v>
      </c>
    </row>
    <row r="364" spans="1:12" x14ac:dyDescent="0.25">
      <c r="A364" s="7">
        <v>48245</v>
      </c>
      <c r="B364">
        <v>0.56211343795305824</v>
      </c>
      <c r="C364" s="35">
        <v>0.91700000000000004</v>
      </c>
      <c r="D364" s="35">
        <v>0.50996971121821244</v>
      </c>
      <c r="E364" s="35">
        <v>0.56538889346028753</v>
      </c>
      <c r="F364" s="35">
        <v>0.69740016718258158</v>
      </c>
      <c r="G364" s="35">
        <v>0.61612342776536966</v>
      </c>
      <c r="H364" s="35">
        <v>0.5295660044669096</v>
      </c>
      <c r="I364" s="35">
        <v>0.56379660540992371</v>
      </c>
      <c r="J364" s="35">
        <v>0.60830009273408825</v>
      </c>
      <c r="K364" s="35">
        <v>0.37836385721562643</v>
      </c>
      <c r="L364" s="35">
        <v>0.59011218212452488</v>
      </c>
    </row>
    <row r="365" spans="1:12" x14ac:dyDescent="0.25">
      <c r="A365" s="7">
        <v>22031</v>
      </c>
      <c r="B365">
        <v>0.54750722818276831</v>
      </c>
      <c r="C365" s="35">
        <v>0.871</v>
      </c>
      <c r="D365" s="35">
        <v>0.60339969135802474</v>
      </c>
      <c r="E365" s="35">
        <v>0.73271685773074668</v>
      </c>
      <c r="F365" s="35">
        <v>0.80211627963942778</v>
      </c>
      <c r="G365" s="35">
        <v>0.78567074514991175</v>
      </c>
      <c r="H365" s="35">
        <v>0.15337595532039977</v>
      </c>
      <c r="I365" s="35">
        <v>0.49639293062904172</v>
      </c>
      <c r="J365" s="35">
        <v>0.17700078385263573</v>
      </c>
      <c r="K365" s="35">
        <v>0.42339285714285713</v>
      </c>
      <c r="L365" s="35">
        <v>0.75349895282186952</v>
      </c>
    </row>
    <row r="366" spans="1:12" x14ac:dyDescent="0.25">
      <c r="A366" s="7">
        <v>37107</v>
      </c>
      <c r="B366">
        <v>0.54948506241226469</v>
      </c>
      <c r="C366" s="35">
        <v>0.879</v>
      </c>
      <c r="D366" s="35">
        <v>0.68284320338301852</v>
      </c>
      <c r="E366" s="35">
        <v>0.61658163104828145</v>
      </c>
      <c r="F366" s="35">
        <v>0.89239024702791825</v>
      </c>
      <c r="G366" s="35">
        <v>0.53207410837541713</v>
      </c>
      <c r="H366" s="35">
        <v>0.1862868051793734</v>
      </c>
      <c r="I366" s="35">
        <v>0.61793372592191331</v>
      </c>
      <c r="J366" s="35">
        <v>0.26689884145595605</v>
      </c>
      <c r="K366" s="35">
        <v>0.34636500253376906</v>
      </c>
      <c r="L366" s="35">
        <v>0.80399199678473454</v>
      </c>
    </row>
    <row r="367" spans="1:12" x14ac:dyDescent="0.25">
      <c r="A367" s="7">
        <v>48373</v>
      </c>
      <c r="B367">
        <v>0.54465542207759521</v>
      </c>
      <c r="C367" s="35">
        <v>0.86399999999999999</v>
      </c>
      <c r="D367" s="35">
        <v>0.63548763509417394</v>
      </c>
      <c r="E367" s="35">
        <v>0.74700049125154167</v>
      </c>
      <c r="F367" s="35">
        <v>0.9199434886524378</v>
      </c>
      <c r="G367" s="35">
        <v>0.72357087610008985</v>
      </c>
      <c r="H367" s="35">
        <v>0.19161924869870603</v>
      </c>
      <c r="I367" s="35">
        <v>0.48153632822571091</v>
      </c>
      <c r="J367" s="35">
        <v>0.18407829364996409</v>
      </c>
      <c r="K367" s="35">
        <v>0.29064218073875869</v>
      </c>
      <c r="L367" s="35">
        <v>0.72802025628697453</v>
      </c>
    </row>
    <row r="368" spans="1:12" x14ac:dyDescent="0.25">
      <c r="A368" s="7">
        <v>47073</v>
      </c>
      <c r="B368">
        <v>0.5507455642497574</v>
      </c>
      <c r="C368" s="35">
        <v>0.88100000000000001</v>
      </c>
      <c r="D368" s="35">
        <v>0.54770235098046172</v>
      </c>
      <c r="E368" s="35">
        <v>0.72404330520194327</v>
      </c>
      <c r="F368" s="35">
        <v>0.59346323416427316</v>
      </c>
      <c r="G368" s="35">
        <v>0.49554368639409946</v>
      </c>
      <c r="H368" s="35">
        <v>0.22610669834403033</v>
      </c>
      <c r="I368" s="35">
        <v>0.51473990284032478</v>
      </c>
      <c r="J368" s="35">
        <v>0.27658924624422299</v>
      </c>
      <c r="K368" s="35">
        <v>0.77876210063472939</v>
      </c>
      <c r="L368" s="35">
        <v>0.79975955344373151</v>
      </c>
    </row>
    <row r="369" spans="1:12" x14ac:dyDescent="0.25">
      <c r="A369" s="7">
        <v>5071</v>
      </c>
      <c r="B369">
        <v>0.54404448853783227</v>
      </c>
      <c r="C369" s="35">
        <v>0.86099999999999999</v>
      </c>
      <c r="D369" s="35">
        <v>0.63841428625765462</v>
      </c>
      <c r="E369" s="35">
        <v>0.7524166825149291</v>
      </c>
      <c r="F369" s="35">
        <v>0.88866405487302369</v>
      </c>
      <c r="G369" s="35">
        <v>0.61844813814613364</v>
      </c>
      <c r="H369" s="35">
        <v>0.23004868586208208</v>
      </c>
      <c r="I369" s="35">
        <v>0.52286549262738835</v>
      </c>
      <c r="J369" s="35">
        <v>0.32579247651287507</v>
      </c>
      <c r="K369" s="35">
        <v>0.18633943174470349</v>
      </c>
      <c r="L369" s="35">
        <v>0.73341114830170018</v>
      </c>
    </row>
    <row r="370" spans="1:12" x14ac:dyDescent="0.25">
      <c r="A370" s="7">
        <v>51089</v>
      </c>
      <c r="B370">
        <v>0.54410293629870865</v>
      </c>
      <c r="C370" s="35">
        <v>0.86199999999999999</v>
      </c>
      <c r="D370" s="35">
        <v>0.66320714119562696</v>
      </c>
      <c r="E370" s="35">
        <v>0.72398858261611221</v>
      </c>
      <c r="F370" s="35">
        <v>0.59873975860019113</v>
      </c>
      <c r="G370" s="35">
        <v>0.5468896836473599</v>
      </c>
      <c r="H370" s="35">
        <v>0.19867391641467008</v>
      </c>
      <c r="I370" s="35">
        <v>0.5770633351425396</v>
      </c>
      <c r="J370" s="35">
        <v>0.32117023338760953</v>
      </c>
      <c r="K370" s="35">
        <v>0.43441827556796153</v>
      </c>
      <c r="L370" s="35">
        <v>0.83277550011630619</v>
      </c>
    </row>
    <row r="371" spans="1:12" x14ac:dyDescent="0.25">
      <c r="A371" s="7">
        <v>20035</v>
      </c>
      <c r="B371">
        <v>0.56557865544452046</v>
      </c>
      <c r="C371" s="35">
        <v>0.93</v>
      </c>
      <c r="D371" s="35">
        <v>0.53862240454047372</v>
      </c>
      <c r="E371" s="35">
        <v>0.45910478772723445</v>
      </c>
      <c r="F371" s="35">
        <v>0.77915886975171622</v>
      </c>
      <c r="G371" s="35">
        <v>0.49254544688263885</v>
      </c>
      <c r="H371" s="35">
        <v>0.23295397712904947</v>
      </c>
      <c r="I371" s="35">
        <v>0.66038380489449577</v>
      </c>
      <c r="J371" s="35">
        <v>0.53427158551319154</v>
      </c>
      <c r="K371" s="35">
        <v>0.76503469978365313</v>
      </c>
      <c r="L371" s="35">
        <v>0.62813232277823039</v>
      </c>
    </row>
    <row r="372" spans="1:12" x14ac:dyDescent="0.25">
      <c r="A372" s="7">
        <v>13003</v>
      </c>
      <c r="B372">
        <v>0.53152615670722148</v>
      </c>
      <c r="C372" s="35">
        <v>0.80800000000000005</v>
      </c>
      <c r="D372" s="35">
        <v>0.80580786448880826</v>
      </c>
      <c r="E372" s="35">
        <v>0.80263787053841507</v>
      </c>
      <c r="F372" s="35">
        <v>0.68088888888888888</v>
      </c>
      <c r="G372" s="35">
        <v>0.69035813672111312</v>
      </c>
      <c r="H372" s="35">
        <v>0.12923049001814882</v>
      </c>
      <c r="I372" s="35">
        <v>0.57094373865698733</v>
      </c>
      <c r="J372" s="35">
        <v>8.7893526920750156E-2</v>
      </c>
      <c r="K372" s="35">
        <v>0.19400725952813069</v>
      </c>
      <c r="L372" s="35">
        <v>0.82196763460375077</v>
      </c>
    </row>
    <row r="373" spans="1:12" x14ac:dyDescent="0.25">
      <c r="A373" s="7">
        <v>51640</v>
      </c>
      <c r="B373">
        <v>0.54190225748496312</v>
      </c>
      <c r="C373" s="35">
        <v>0.85199999999999998</v>
      </c>
      <c r="D373" s="35">
        <v>0.70293100331425118</v>
      </c>
      <c r="E373" s="35">
        <v>0.71835598071708351</v>
      </c>
      <c r="F373" s="35">
        <v>0.33217535402229587</v>
      </c>
      <c r="G373" s="35">
        <v>0.50173696896655617</v>
      </c>
      <c r="H373" s="35">
        <v>0.25502109068996687</v>
      </c>
      <c r="I373" s="35">
        <v>0.64552274781560692</v>
      </c>
      <c r="J373" s="35">
        <v>0.53885608114894046</v>
      </c>
      <c r="K373" s="35">
        <v>0.32665260620668873</v>
      </c>
      <c r="L373" s="35">
        <v>0.85586848448327812</v>
      </c>
    </row>
    <row r="374" spans="1:12" x14ac:dyDescent="0.25">
      <c r="A374" s="7">
        <v>21033</v>
      </c>
      <c r="B374">
        <v>0.55541256558672281</v>
      </c>
      <c r="C374" s="35">
        <v>0.89800000000000002</v>
      </c>
      <c r="D374" s="35">
        <v>0.4884060658442681</v>
      </c>
      <c r="E374" s="35">
        <v>0.68859255912626705</v>
      </c>
      <c r="F374" s="35">
        <v>0.90184122993111759</v>
      </c>
      <c r="G374" s="35">
        <v>0.61310835232183547</v>
      </c>
      <c r="H374" s="35">
        <v>0.23252808988764045</v>
      </c>
      <c r="I374" s="35">
        <v>0.52206987768785518</v>
      </c>
      <c r="J374" s="35">
        <v>0.30347633639768473</v>
      </c>
      <c r="K374" s="35">
        <v>0.474184018228962</v>
      </c>
      <c r="L374" s="35">
        <v>0.77450656085487535</v>
      </c>
    </row>
    <row r="375" spans="1:12" x14ac:dyDescent="0.25">
      <c r="A375" s="7">
        <v>21007</v>
      </c>
      <c r="B375">
        <v>0.56006596621343219</v>
      </c>
      <c r="C375" s="35">
        <v>0.91300000000000003</v>
      </c>
      <c r="D375" s="35">
        <v>0.50152855377008654</v>
      </c>
      <c r="E375" s="35">
        <v>0.58985593325092711</v>
      </c>
      <c r="F375" s="35">
        <v>0.85924721878862798</v>
      </c>
      <c r="G375" s="35">
        <v>0.70859023485784922</v>
      </c>
      <c r="H375" s="35">
        <v>0.23404820766378243</v>
      </c>
      <c r="I375" s="35">
        <v>0.50571734651833533</v>
      </c>
      <c r="J375" s="35">
        <v>0.40504037906880924</v>
      </c>
      <c r="K375" s="35">
        <v>0.4995624227441286</v>
      </c>
      <c r="L375" s="35">
        <v>0.73700339925834357</v>
      </c>
    </row>
    <row r="376" spans="1:12" x14ac:dyDescent="0.25">
      <c r="A376" s="7">
        <v>13069</v>
      </c>
      <c r="B376">
        <v>0.54779152969920175</v>
      </c>
      <c r="C376" s="35">
        <v>0.873</v>
      </c>
      <c r="D376" s="35">
        <v>0.62937101091687808</v>
      </c>
      <c r="E376" s="35">
        <v>0.68263727566862964</v>
      </c>
      <c r="F376" s="35">
        <v>0.65334202338555114</v>
      </c>
      <c r="G376" s="35">
        <v>0.63789704615814347</v>
      </c>
      <c r="H376" s="35">
        <v>0.17260992528106889</v>
      </c>
      <c r="I376" s="35">
        <v>0.53033006680477646</v>
      </c>
      <c r="J376" s="35">
        <v>0.33562983481141812</v>
      </c>
      <c r="K376" s="35">
        <v>0.52649100346826183</v>
      </c>
      <c r="L376" s="35">
        <v>0.7618155807980882</v>
      </c>
    </row>
    <row r="377" spans="1:12" x14ac:dyDescent="0.25">
      <c r="A377" s="7">
        <v>22009</v>
      </c>
      <c r="B377">
        <v>0.54473230498979008</v>
      </c>
      <c r="C377" s="35">
        <v>0.86399999999999999</v>
      </c>
      <c r="D377" s="35">
        <v>0.64595763416662588</v>
      </c>
      <c r="E377" s="35">
        <v>0.71734831955383782</v>
      </c>
      <c r="F377" s="35">
        <v>0.87363705298175243</v>
      </c>
      <c r="G377" s="35">
        <v>0.64347120982339423</v>
      </c>
      <c r="H377" s="35">
        <v>0.14574886258010861</v>
      </c>
      <c r="I377" s="35">
        <v>0.58885891101218135</v>
      </c>
      <c r="J377" s="35">
        <v>0.1362245813153303</v>
      </c>
      <c r="K377" s="35">
        <v>0.36612518956998186</v>
      </c>
      <c r="L377" s="35">
        <v>0.78521898390489708</v>
      </c>
    </row>
    <row r="378" spans="1:12" x14ac:dyDescent="0.25">
      <c r="A378" s="7">
        <v>29087</v>
      </c>
      <c r="B378">
        <v>0.56421526115433207</v>
      </c>
      <c r="C378" s="35">
        <v>0.92600000000000005</v>
      </c>
      <c r="D378" s="35">
        <v>0.38606597845601437</v>
      </c>
      <c r="E378" s="35">
        <v>0.62493503141831241</v>
      </c>
      <c r="F378" s="35">
        <v>0.86767654099341707</v>
      </c>
      <c r="G378" s="35">
        <v>0.58787028725314183</v>
      </c>
      <c r="H378" s="35">
        <v>0.17937836624775585</v>
      </c>
      <c r="I378" s="35">
        <v>0.62330640335128662</v>
      </c>
      <c r="J378" s="35">
        <v>0.31088943746259723</v>
      </c>
      <c r="K378" s="35">
        <v>0.8095870736086177</v>
      </c>
      <c r="L378" s="35">
        <v>0.68822823159784563</v>
      </c>
    </row>
    <row r="379" spans="1:12" x14ac:dyDescent="0.25">
      <c r="A379" s="7">
        <v>18121</v>
      </c>
      <c r="B379">
        <v>0.54868946941764074</v>
      </c>
      <c r="C379" s="35">
        <v>0.875</v>
      </c>
      <c r="D379" s="35">
        <v>0.5494358672628854</v>
      </c>
      <c r="E379" s="35">
        <v>0.73833513767945391</v>
      </c>
      <c r="F379" s="35">
        <v>0.8034784655212992</v>
      </c>
      <c r="G379" s="35">
        <v>0.70730407154624619</v>
      </c>
      <c r="H379" s="35">
        <v>0.19459637561779242</v>
      </c>
      <c r="I379" s="35">
        <v>0.60035184749352799</v>
      </c>
      <c r="J379" s="35">
        <v>0.313166627441751</v>
      </c>
      <c r="K379" s="35">
        <v>0.34791598023064252</v>
      </c>
      <c r="L379" s="35">
        <v>0.68362085196516831</v>
      </c>
    </row>
    <row r="380" spans="1:12" x14ac:dyDescent="0.25">
      <c r="A380" s="7">
        <v>22127</v>
      </c>
      <c r="B380">
        <v>0.54761856119262631</v>
      </c>
      <c r="C380" s="35">
        <v>0.872</v>
      </c>
      <c r="D380" s="35">
        <v>0.54828549744721966</v>
      </c>
      <c r="E380" s="35">
        <v>0.756613426245343</v>
      </c>
      <c r="F380" s="35">
        <v>0.68039510602088227</v>
      </c>
      <c r="G380" s="35">
        <v>0.7587198150959017</v>
      </c>
      <c r="H380" s="35">
        <v>0.13292362356837312</v>
      </c>
      <c r="I380" s="35">
        <v>0.55442688928752115</v>
      </c>
      <c r="J380" s="35">
        <v>0.42290350029897428</v>
      </c>
      <c r="K380" s="35">
        <v>0.36186008003311715</v>
      </c>
      <c r="L380" s="35">
        <v>0.71243911273630478</v>
      </c>
    </row>
    <row r="381" spans="1:12" x14ac:dyDescent="0.25">
      <c r="A381" s="7">
        <v>54019</v>
      </c>
      <c r="B381">
        <v>0.54875820294073707</v>
      </c>
      <c r="C381" s="35">
        <v>0.875</v>
      </c>
      <c r="D381" s="35">
        <v>0.55715569052259428</v>
      </c>
      <c r="E381" s="35">
        <v>0.72536353850337665</v>
      </c>
      <c r="F381" s="35">
        <v>0.41474731450845304</v>
      </c>
      <c r="G381" s="35">
        <v>0.48511025245886785</v>
      </c>
      <c r="H381" s="35">
        <v>0.18876501382404931</v>
      </c>
      <c r="I381" s="35">
        <v>0.60773844596534177</v>
      </c>
      <c r="J381" s="35">
        <v>0.36535761229207275</v>
      </c>
      <c r="K381" s="35">
        <v>0.75097765489733947</v>
      </c>
      <c r="L381" s="35">
        <v>0.8436083034945383</v>
      </c>
    </row>
    <row r="382" spans="1:12" x14ac:dyDescent="0.25">
      <c r="A382" s="7">
        <v>12027</v>
      </c>
      <c r="B382">
        <v>0.5334790506047683</v>
      </c>
      <c r="C382" s="35">
        <v>0.81599999999999995</v>
      </c>
      <c r="D382" s="35">
        <v>0.71899810434352585</v>
      </c>
      <c r="E382" s="35">
        <v>0.83675463611637679</v>
      </c>
      <c r="F382" s="35">
        <v>0.80429050248633194</v>
      </c>
      <c r="G382" s="35">
        <v>0.44168466166652931</v>
      </c>
      <c r="H382" s="35">
        <v>0.23814129509052451</v>
      </c>
      <c r="I382" s="35">
        <v>0.54792008937974501</v>
      </c>
      <c r="J382" s="35">
        <v>0.22438647581893278</v>
      </c>
      <c r="K382" s="35">
        <v>0.32191104151212946</v>
      </c>
      <c r="L382" s="35">
        <v>0.66722464902881951</v>
      </c>
    </row>
    <row r="383" spans="1:12" x14ac:dyDescent="0.25">
      <c r="A383" s="7">
        <v>17051</v>
      </c>
      <c r="B383">
        <v>0.55165226545824042</v>
      </c>
      <c r="C383" s="35">
        <v>0.88600000000000001</v>
      </c>
      <c r="D383" s="35">
        <v>0.56844043454244153</v>
      </c>
      <c r="E383" s="35">
        <v>0.65932199410789905</v>
      </c>
      <c r="F383" s="35">
        <v>0.72196280611305463</v>
      </c>
      <c r="G383" s="35">
        <v>0.71662032774811268</v>
      </c>
      <c r="H383" s="35">
        <v>0.22088795801878111</v>
      </c>
      <c r="I383" s="35">
        <v>0.6171849874179095</v>
      </c>
      <c r="J383" s="35">
        <v>0.37666574602590075</v>
      </c>
      <c r="K383" s="35">
        <v>0.46856840360891178</v>
      </c>
      <c r="L383" s="35">
        <v>0.61521773154115256</v>
      </c>
    </row>
    <row r="384" spans="1:12" x14ac:dyDescent="0.25">
      <c r="A384" s="7">
        <v>37007</v>
      </c>
      <c r="B384">
        <v>0.54612230227935987</v>
      </c>
      <c r="C384" s="35">
        <v>0.86699999999999999</v>
      </c>
      <c r="D384" s="35">
        <v>0.65617821860428349</v>
      </c>
      <c r="E384" s="35">
        <v>0.67107225559155925</v>
      </c>
      <c r="F384" s="35">
        <v>0.89100608551331706</v>
      </c>
      <c r="G384" s="35">
        <v>0.57430569825337863</v>
      </c>
      <c r="H384" s="35">
        <v>0.19985576543112304</v>
      </c>
      <c r="I384" s="35">
        <v>0.63131997681709207</v>
      </c>
      <c r="J384" s="35">
        <v>0.21404251956057849</v>
      </c>
      <c r="K384" s="35">
        <v>0.31979095866592899</v>
      </c>
      <c r="L384" s="35">
        <v>0.75752924207697769</v>
      </c>
    </row>
    <row r="385" spans="1:12" x14ac:dyDescent="0.25">
      <c r="A385" s="7">
        <v>13251</v>
      </c>
      <c r="B385">
        <v>0.54774714081486775</v>
      </c>
      <c r="C385" s="35">
        <v>0.873</v>
      </c>
      <c r="D385" s="35">
        <v>0.6610437455325231</v>
      </c>
      <c r="E385" s="35">
        <v>0.63634706933523943</v>
      </c>
      <c r="F385" s="35">
        <v>0.77362354062425553</v>
      </c>
      <c r="G385" s="35">
        <v>0.59827055039313803</v>
      </c>
      <c r="H385" s="35">
        <v>8.6514295925661192E-2</v>
      </c>
      <c r="I385" s="35">
        <v>0.60363402430307356</v>
      </c>
      <c r="J385" s="35">
        <v>0.1550090540862521</v>
      </c>
      <c r="K385" s="35">
        <v>0.60281915654038598</v>
      </c>
      <c r="L385" s="35">
        <v>0.81246283059328106</v>
      </c>
    </row>
    <row r="386" spans="1:12" x14ac:dyDescent="0.25">
      <c r="A386" s="7">
        <v>5033</v>
      </c>
      <c r="B386">
        <v>0.55649465805125142</v>
      </c>
      <c r="C386" s="35">
        <v>0.89900000000000002</v>
      </c>
      <c r="D386" s="35">
        <v>0.49512027788449231</v>
      </c>
      <c r="E386" s="35">
        <v>0.64025894800870786</v>
      </c>
      <c r="F386" s="35">
        <v>0.83763643445596969</v>
      </c>
      <c r="G386" s="35">
        <v>0.75161960558330121</v>
      </c>
      <c r="H386" s="35">
        <v>0.33028220642848</v>
      </c>
      <c r="I386" s="35">
        <v>0.45991228070175433</v>
      </c>
      <c r="J386" s="35">
        <v>0.316082831775302</v>
      </c>
      <c r="K386" s="35">
        <v>0.48827202586758867</v>
      </c>
      <c r="L386" s="35">
        <v>0.68926731175566647</v>
      </c>
    </row>
    <row r="387" spans="1:12" x14ac:dyDescent="0.25">
      <c r="A387" s="7">
        <v>28019</v>
      </c>
      <c r="B387">
        <v>0.55045477974068291</v>
      </c>
      <c r="C387" s="35">
        <v>0.88</v>
      </c>
      <c r="D387" s="35">
        <v>0.60514481432520129</v>
      </c>
      <c r="E387" s="35">
        <v>0.63838246604975357</v>
      </c>
      <c r="F387" s="35">
        <v>0.87886952689981168</v>
      </c>
      <c r="G387" s="35">
        <v>0.77781516644634052</v>
      </c>
      <c r="H387" s="35">
        <v>7.9102271361615184E-2</v>
      </c>
      <c r="I387" s="35">
        <v>0.49590273604935303</v>
      </c>
      <c r="J387" s="35">
        <v>0.19448984497055641</v>
      </c>
      <c r="K387" s="35">
        <v>0.47316428313904579</v>
      </c>
      <c r="L387" s="35">
        <v>0.81122190842446829</v>
      </c>
    </row>
    <row r="388" spans="1:12" x14ac:dyDescent="0.25">
      <c r="A388" s="7">
        <v>13093</v>
      </c>
      <c r="B388">
        <v>0.54340567608241108</v>
      </c>
      <c r="C388" s="35">
        <v>0.85899999999999999</v>
      </c>
      <c r="D388" s="35">
        <v>0.70130643653362101</v>
      </c>
      <c r="E388" s="35">
        <v>0.66895444084861566</v>
      </c>
      <c r="F388" s="35">
        <v>0.69386719405489627</v>
      </c>
      <c r="G388" s="35">
        <v>0.85600827040632865</v>
      </c>
      <c r="H388" s="35">
        <v>0.19853541891405968</v>
      </c>
      <c r="I388" s="35">
        <v>0.65674313795996653</v>
      </c>
      <c r="J388" s="35">
        <v>0.28297207239602062</v>
      </c>
      <c r="K388" s="35">
        <v>0.14097590794678172</v>
      </c>
      <c r="L388" s="35">
        <v>0.69128820568140947</v>
      </c>
    </row>
    <row r="389" spans="1:12" x14ac:dyDescent="0.25">
      <c r="A389" s="7">
        <v>21031</v>
      </c>
      <c r="B389">
        <v>0.54381985237493291</v>
      </c>
      <c r="C389" s="35">
        <v>0.86</v>
      </c>
      <c r="D389" s="35">
        <v>0.57735143193409177</v>
      </c>
      <c r="E389" s="35">
        <v>0.7842440564927422</v>
      </c>
      <c r="F389" s="35">
        <v>0.75524205570812086</v>
      </c>
      <c r="G389" s="35">
        <v>0.66314633189486072</v>
      </c>
      <c r="H389" s="35">
        <v>0.13429148685759118</v>
      </c>
      <c r="I389" s="35">
        <v>0.52477363672028243</v>
      </c>
      <c r="J389" s="35">
        <v>0.18312880868314374</v>
      </c>
      <c r="K389" s="35">
        <v>0.47753628874068271</v>
      </c>
      <c r="L389" s="35">
        <v>0.79466457434287952</v>
      </c>
    </row>
    <row r="390" spans="1:12" x14ac:dyDescent="0.25">
      <c r="A390" s="7">
        <v>39053</v>
      </c>
      <c r="B390">
        <v>0.55508297792742234</v>
      </c>
      <c r="C390" s="35">
        <v>0.89600000000000002</v>
      </c>
      <c r="D390" s="35">
        <v>0.5276287464812055</v>
      </c>
      <c r="E390" s="35">
        <v>0.62936448087431696</v>
      </c>
      <c r="F390" s="35">
        <v>0.59450151791135408</v>
      </c>
      <c r="G390" s="35">
        <v>0.67200563007120384</v>
      </c>
      <c r="H390" s="35">
        <v>0.19568405365126679</v>
      </c>
      <c r="I390" s="35">
        <v>0.56568394325771376</v>
      </c>
      <c r="J390" s="35">
        <v>0.27292918253573994</v>
      </c>
      <c r="K390" s="35">
        <v>0.73295578738201683</v>
      </c>
      <c r="L390" s="35">
        <v>0.80499345918198373</v>
      </c>
    </row>
    <row r="391" spans="1:12" x14ac:dyDescent="0.25">
      <c r="A391" s="7">
        <v>5133</v>
      </c>
      <c r="B391">
        <v>0.54432829467634336</v>
      </c>
      <c r="C391" s="35">
        <v>0.86299999999999999</v>
      </c>
      <c r="D391" s="35">
        <v>0.63005467341359855</v>
      </c>
      <c r="E391" s="35">
        <v>0.71958087593788167</v>
      </c>
      <c r="F391" s="35">
        <v>0.82134958025553029</v>
      </c>
      <c r="G391" s="35">
        <v>0.74325248647705455</v>
      </c>
      <c r="H391" s="35">
        <v>0.14924649566684114</v>
      </c>
      <c r="I391" s="35">
        <v>0.49575427984257159</v>
      </c>
      <c r="J391" s="35">
        <v>0.26027317319063958</v>
      </c>
      <c r="K391" s="35">
        <v>0.38165881463386259</v>
      </c>
      <c r="L391" s="35">
        <v>0.69778427266910947</v>
      </c>
    </row>
    <row r="392" spans="1:12" x14ac:dyDescent="0.25">
      <c r="A392" s="7">
        <v>5069</v>
      </c>
      <c r="B392">
        <v>0.55701350865235333</v>
      </c>
      <c r="C392" s="35">
        <v>0.90300000000000002</v>
      </c>
      <c r="D392" s="35">
        <v>0.54729086674997163</v>
      </c>
      <c r="E392" s="35">
        <v>0.57071072361694886</v>
      </c>
      <c r="F392" s="35">
        <v>0.67538878791321144</v>
      </c>
      <c r="G392" s="35">
        <v>0.68688280983755534</v>
      </c>
      <c r="H392" s="35">
        <v>0.30443371577871181</v>
      </c>
      <c r="I392" s="35">
        <v>0.58419421409368022</v>
      </c>
      <c r="J392" s="35">
        <v>0.25387420008330486</v>
      </c>
      <c r="K392" s="35">
        <v>0.63464798932182209</v>
      </c>
      <c r="L392" s="35">
        <v>0.75569827047597415</v>
      </c>
    </row>
    <row r="393" spans="1:12" x14ac:dyDescent="0.25">
      <c r="A393" s="7">
        <v>37187</v>
      </c>
      <c r="B393">
        <v>0.55139143906986943</v>
      </c>
      <c r="C393" s="35">
        <v>0.88500000000000001</v>
      </c>
      <c r="D393" s="35">
        <v>0.6590138203356366</v>
      </c>
      <c r="E393" s="35">
        <v>0.55972149555774919</v>
      </c>
      <c r="F393" s="35">
        <v>0.94303307008884485</v>
      </c>
      <c r="G393" s="35">
        <v>0.55605380059230003</v>
      </c>
      <c r="H393" s="35">
        <v>0.12189042448173742</v>
      </c>
      <c r="I393" s="35">
        <v>0.65662800263244492</v>
      </c>
      <c r="J393" s="35">
        <v>0.21223428759460347</v>
      </c>
      <c r="K393" s="35">
        <v>0.43015301085883517</v>
      </c>
      <c r="L393" s="35">
        <v>0.82379503948667321</v>
      </c>
    </row>
    <row r="394" spans="1:12" x14ac:dyDescent="0.25">
      <c r="A394" s="7">
        <v>22121</v>
      </c>
      <c r="B394">
        <v>0.56795972258027561</v>
      </c>
      <c r="C394" s="35">
        <v>0.93600000000000005</v>
      </c>
      <c r="D394" s="35">
        <v>0.42023843774168596</v>
      </c>
      <c r="E394" s="35">
        <v>0.49974048723897907</v>
      </c>
      <c r="F394" s="35">
        <v>0.83270610982211901</v>
      </c>
      <c r="G394" s="35">
        <v>0.70544528228924985</v>
      </c>
      <c r="H394" s="35">
        <v>0.50297602474864656</v>
      </c>
      <c r="I394" s="35">
        <v>0.37468896622840936</v>
      </c>
      <c r="J394" s="35">
        <v>0.54899987110079917</v>
      </c>
      <c r="K394" s="35">
        <v>0.68320881670533651</v>
      </c>
      <c r="L394" s="35">
        <v>0.54363350734725457</v>
      </c>
    </row>
    <row r="395" spans="1:12" x14ac:dyDescent="0.25">
      <c r="A395" s="7">
        <v>5081</v>
      </c>
      <c r="B395">
        <v>0.55312757002794855</v>
      </c>
      <c r="C395" s="35">
        <v>0.89</v>
      </c>
      <c r="D395" s="35">
        <v>0.54622581944108883</v>
      </c>
      <c r="E395" s="35">
        <v>0.63985552065716345</v>
      </c>
      <c r="F395" s="35">
        <v>0.8487984215188854</v>
      </c>
      <c r="G395" s="35">
        <v>0.77342635097044377</v>
      </c>
      <c r="H395" s="35">
        <v>0.17801280502536845</v>
      </c>
      <c r="I395" s="35">
        <v>0.50035703739496928</v>
      </c>
      <c r="J395" s="35">
        <v>0.32971893371990019</v>
      </c>
      <c r="K395" s="35">
        <v>0.38226946927599265</v>
      </c>
      <c r="L395" s="35">
        <v>0.77948377224772469</v>
      </c>
    </row>
    <row r="396" spans="1:12" x14ac:dyDescent="0.25">
      <c r="A396" s="7">
        <v>21055</v>
      </c>
      <c r="B396">
        <v>0.55216797762201253</v>
      </c>
      <c r="C396" s="35">
        <v>0.88700000000000001</v>
      </c>
      <c r="D396" s="35">
        <v>0.44852515688649125</v>
      </c>
      <c r="E396" s="35">
        <v>0.75196741164813385</v>
      </c>
      <c r="F396" s="35">
        <v>0.90229806598407292</v>
      </c>
      <c r="G396" s="35">
        <v>0.68969613563800503</v>
      </c>
      <c r="H396" s="35">
        <v>0.19743256633270945</v>
      </c>
      <c r="I396" s="35">
        <v>0.56430217622665058</v>
      </c>
      <c r="J396" s="35">
        <v>0.1895163125252303</v>
      </c>
      <c r="K396" s="35">
        <v>0.42644390619839256</v>
      </c>
      <c r="L396" s="35">
        <v>0.7993300671584278</v>
      </c>
    </row>
    <row r="397" spans="1:12" x14ac:dyDescent="0.25">
      <c r="A397" s="7">
        <v>21019</v>
      </c>
      <c r="B397">
        <v>0.5615826388551951</v>
      </c>
      <c r="C397" s="35">
        <v>0.91600000000000004</v>
      </c>
      <c r="D397" s="35">
        <v>0.47705529101079208</v>
      </c>
      <c r="E397" s="35">
        <v>0.55396167682102682</v>
      </c>
      <c r="F397" s="35">
        <v>0.48263243988826743</v>
      </c>
      <c r="G397" s="35">
        <v>0.60498877128776696</v>
      </c>
      <c r="H397" s="35">
        <v>0.38757886090952576</v>
      </c>
      <c r="I397" s="35">
        <v>0.56479514531478514</v>
      </c>
      <c r="J397" s="35">
        <v>0.57998662258357425</v>
      </c>
      <c r="K397" s="35">
        <v>0.6316198457091764</v>
      </c>
      <c r="L397" s="35">
        <v>0.77162509617184094</v>
      </c>
    </row>
    <row r="398" spans="1:12" x14ac:dyDescent="0.25">
      <c r="A398" s="7">
        <v>13299</v>
      </c>
      <c r="B398">
        <v>0.54712629464206752</v>
      </c>
      <c r="C398" s="35">
        <v>0.87</v>
      </c>
      <c r="D398" s="35">
        <v>0.58031062670299738</v>
      </c>
      <c r="E398" s="35">
        <v>0.70481743869209812</v>
      </c>
      <c r="F398" s="35">
        <v>0.66878367369869951</v>
      </c>
      <c r="G398" s="35">
        <v>0.58192673951515506</v>
      </c>
      <c r="H398" s="35">
        <v>0.26029312621141037</v>
      </c>
      <c r="I398" s="35">
        <v>0.59883742052679378</v>
      </c>
      <c r="J398" s="35">
        <v>0.39125687051134395</v>
      </c>
      <c r="K398" s="35">
        <v>0.34890867721003394</v>
      </c>
      <c r="L398" s="35">
        <v>0.7890020787100761</v>
      </c>
    </row>
    <row r="399" spans="1:12" x14ac:dyDescent="0.25">
      <c r="A399" s="7">
        <v>31053</v>
      </c>
      <c r="B399">
        <v>0.56292363704652759</v>
      </c>
      <c r="C399" s="35">
        <v>0.92</v>
      </c>
      <c r="D399" s="35">
        <v>0.52816612599841894</v>
      </c>
      <c r="E399" s="35">
        <v>0.47164986506010953</v>
      </c>
      <c r="F399" s="35">
        <v>0.81206889658243153</v>
      </c>
      <c r="G399" s="35">
        <v>0.48889553744241199</v>
      </c>
      <c r="H399" s="35">
        <v>0.36498296213504894</v>
      </c>
      <c r="I399" s="35">
        <v>0.5759962380394188</v>
      </c>
      <c r="J399" s="35">
        <v>0.57704786049850521</v>
      </c>
      <c r="K399" s="35">
        <v>0.77990431535043481</v>
      </c>
      <c r="L399" s="35">
        <v>0.4676009323119702</v>
      </c>
    </row>
    <row r="400" spans="1:12" x14ac:dyDescent="0.25">
      <c r="A400" s="7">
        <v>54089</v>
      </c>
      <c r="B400">
        <v>0.54226475307693622</v>
      </c>
      <c r="C400" s="35">
        <v>0.85299999999999998</v>
      </c>
      <c r="D400" s="35">
        <v>0.61649193424489168</v>
      </c>
      <c r="E400" s="35">
        <v>0.75477346750652941</v>
      </c>
      <c r="F400" s="35">
        <v>0.48031341219849438</v>
      </c>
      <c r="G400" s="35">
        <v>0.49718159471500994</v>
      </c>
      <c r="H400" s="35">
        <v>8.4722691657704699E-2</v>
      </c>
      <c r="I400" s="35">
        <v>0.57161468735596865</v>
      </c>
      <c r="J400" s="35">
        <v>0.15774158856967277</v>
      </c>
      <c r="K400" s="35">
        <v>0.88440006145337235</v>
      </c>
      <c r="L400" s="35">
        <v>0.83314333999078205</v>
      </c>
    </row>
    <row r="401" spans="1:12" x14ac:dyDescent="0.25">
      <c r="A401" s="7">
        <v>48435</v>
      </c>
      <c r="B401">
        <v>0.53266666666666662</v>
      </c>
      <c r="C401" s="35">
        <v>0.81200000000000006</v>
      </c>
      <c r="D401" s="35">
        <v>0.65</v>
      </c>
      <c r="E401" s="35">
        <v>0.89150000000000007</v>
      </c>
      <c r="F401" s="35">
        <v>0.92333333333333334</v>
      </c>
      <c r="G401" s="35">
        <v>0.44500000000000001</v>
      </c>
      <c r="H401" s="35">
        <v>0.125</v>
      </c>
      <c r="I401" s="35">
        <v>0.47666666666666663</v>
      </c>
      <c r="J401" s="35">
        <v>0.27</v>
      </c>
      <c r="K401" s="35">
        <v>0.52</v>
      </c>
      <c r="L401" s="35">
        <v>0.49249999999999999</v>
      </c>
    </row>
    <row r="402" spans="1:12" x14ac:dyDescent="0.25">
      <c r="A402" s="7">
        <v>28007</v>
      </c>
      <c r="B402">
        <v>0.54108266309471853</v>
      </c>
      <c r="C402" s="35">
        <v>0.84799999999999998</v>
      </c>
      <c r="D402" s="35">
        <v>0.63716710618373607</v>
      </c>
      <c r="E402" s="35">
        <v>0.74686421613476128</v>
      </c>
      <c r="F402" s="35">
        <v>0.81772796584324492</v>
      </c>
      <c r="G402" s="35">
        <v>0.74982912652709754</v>
      </c>
      <c r="H402" s="35">
        <v>0.11365696141219526</v>
      </c>
      <c r="I402" s="35">
        <v>0.57892291408786756</v>
      </c>
      <c r="J402" s="35">
        <v>0.30279407279837828</v>
      </c>
      <c r="K402" s="35">
        <v>0.13975243528335399</v>
      </c>
      <c r="L402" s="35">
        <v>0.78302916958183089</v>
      </c>
    </row>
    <row r="403" spans="1:12" x14ac:dyDescent="0.25">
      <c r="A403" s="7">
        <v>42097</v>
      </c>
      <c r="B403">
        <v>0.55348696593154212</v>
      </c>
      <c r="C403" s="35">
        <v>0.89100000000000001</v>
      </c>
      <c r="D403" s="35">
        <v>0.46702806390468454</v>
      </c>
      <c r="E403" s="35">
        <v>0.69345095586244254</v>
      </c>
      <c r="F403" s="35">
        <v>0.31165617835544723</v>
      </c>
      <c r="G403" s="35">
        <v>0.71302469536961821</v>
      </c>
      <c r="H403" s="35">
        <v>0.32240633631194149</v>
      </c>
      <c r="I403" s="35">
        <v>0.64471504648433964</v>
      </c>
      <c r="J403" s="35">
        <v>0.41376499684087015</v>
      </c>
      <c r="K403" s="35">
        <v>0.76675342539940428</v>
      </c>
      <c r="L403" s="35">
        <v>0.64858299485513127</v>
      </c>
    </row>
    <row r="404" spans="1:12" x14ac:dyDescent="0.25">
      <c r="A404" s="7">
        <v>13303</v>
      </c>
      <c r="B404">
        <v>0.54766709385696732</v>
      </c>
      <c r="C404" s="35">
        <v>0.872</v>
      </c>
      <c r="D404" s="35">
        <v>0.63407927276281706</v>
      </c>
      <c r="E404" s="35">
        <v>0.63019476076438108</v>
      </c>
      <c r="F404" s="35">
        <v>0.63340257074434292</v>
      </c>
      <c r="G404" s="35">
        <v>0.76048897903328283</v>
      </c>
      <c r="H404" s="35">
        <v>0.14718611016079372</v>
      </c>
      <c r="I404" s="35">
        <v>0.59798983431894825</v>
      </c>
      <c r="J404" s="35">
        <v>0.27329146506361696</v>
      </c>
      <c r="K404" s="35">
        <v>0.48719173060945209</v>
      </c>
      <c r="L404" s="35">
        <v>0.7651791212550707</v>
      </c>
    </row>
    <row r="405" spans="1:12" x14ac:dyDescent="0.25">
      <c r="A405" s="7">
        <v>29007</v>
      </c>
      <c r="B405">
        <v>0.54919732818110512</v>
      </c>
      <c r="C405" s="35">
        <v>0.877</v>
      </c>
      <c r="D405" s="35">
        <v>0.53694330678064894</v>
      </c>
      <c r="E405" s="35">
        <v>0.69923621527103164</v>
      </c>
      <c r="F405" s="35">
        <v>0.67449452755650541</v>
      </c>
      <c r="G405" s="35">
        <v>0.59322479114047011</v>
      </c>
      <c r="H405" s="35">
        <v>0.21577501457159506</v>
      </c>
      <c r="I405" s="35">
        <v>0.55565092934395433</v>
      </c>
      <c r="J405" s="35">
        <v>0.26698128359562207</v>
      </c>
      <c r="K405" s="35">
        <v>0.70695356518360208</v>
      </c>
      <c r="L405" s="35">
        <v>0.69351632018651643</v>
      </c>
    </row>
    <row r="406" spans="1:12" x14ac:dyDescent="0.25">
      <c r="A406" s="7">
        <v>18163</v>
      </c>
      <c r="B406">
        <v>0.56711191747195511</v>
      </c>
      <c r="C406" s="35">
        <v>0.93300000000000005</v>
      </c>
      <c r="D406" s="35">
        <v>0.45307494774230195</v>
      </c>
      <c r="E406" s="35">
        <v>0.45957309459332757</v>
      </c>
      <c r="F406" s="35">
        <v>0.64669709287254651</v>
      </c>
      <c r="G406" s="35">
        <v>0.64573681975368558</v>
      </c>
      <c r="H406" s="35">
        <v>0.53022952022193659</v>
      </c>
      <c r="I406" s="35">
        <v>0.61830771465182677</v>
      </c>
      <c r="J406" s="35">
        <v>0.6700079972202766</v>
      </c>
      <c r="K406" s="35">
        <v>0.47985263053393851</v>
      </c>
      <c r="L406" s="35">
        <v>0.60052743965775579</v>
      </c>
    </row>
    <row r="407" spans="1:12" x14ac:dyDescent="0.25">
      <c r="A407" s="7">
        <v>5111</v>
      </c>
      <c r="B407">
        <v>0.54592072466579833</v>
      </c>
      <c r="C407" s="35">
        <v>0.86599999999999999</v>
      </c>
      <c r="D407" s="35">
        <v>0.54990537956265073</v>
      </c>
      <c r="E407" s="35">
        <v>0.74334933898727873</v>
      </c>
      <c r="F407" s="35">
        <v>0.82893849948726483</v>
      </c>
      <c r="G407" s="35">
        <v>0.74564043402344726</v>
      </c>
      <c r="H407" s="35">
        <v>0.21482289847842356</v>
      </c>
      <c r="I407" s="35">
        <v>0.5821647127296915</v>
      </c>
      <c r="J407" s="35">
        <v>0.11030861118039967</v>
      </c>
      <c r="K407" s="35">
        <v>0.33171406003159554</v>
      </c>
      <c r="L407" s="35">
        <v>0.80644258751143272</v>
      </c>
    </row>
    <row r="408" spans="1:12" x14ac:dyDescent="0.25">
      <c r="A408" s="7">
        <v>28065</v>
      </c>
      <c r="B408">
        <v>0.53300203953409697</v>
      </c>
      <c r="C408" s="35">
        <v>0.81399999999999995</v>
      </c>
      <c r="D408" s="35">
        <v>0.68554745541539797</v>
      </c>
      <c r="E408" s="35">
        <v>0.83950287081339714</v>
      </c>
      <c r="F408" s="35">
        <v>0.81480614760040593</v>
      </c>
      <c r="G408" s="35">
        <v>0.74928012179208348</v>
      </c>
      <c r="H408" s="35">
        <v>6.0944758590691608E-2</v>
      </c>
      <c r="I408" s="35">
        <v>0.58979556328838623</v>
      </c>
      <c r="J408" s="35">
        <v>7.2856314339567921E-2</v>
      </c>
      <c r="K408" s="35">
        <v>0.10920835145715529</v>
      </c>
      <c r="L408" s="35">
        <v>0.87507677250978688</v>
      </c>
    </row>
    <row r="409" spans="1:12" x14ac:dyDescent="0.25">
      <c r="A409" s="7">
        <v>8023</v>
      </c>
      <c r="B409">
        <v>0.52222490431847624</v>
      </c>
      <c r="C409" s="35">
        <v>0.76400000000000001</v>
      </c>
      <c r="D409" s="35">
        <v>0.86892270138323835</v>
      </c>
      <c r="E409" s="35">
        <v>0.84954800650935713</v>
      </c>
      <c r="F409" s="35">
        <v>0.72724437211825321</v>
      </c>
      <c r="G409" s="35">
        <v>0.48920667209113106</v>
      </c>
      <c r="H409" s="35">
        <v>6.0829943043124494E-2</v>
      </c>
      <c r="I409" s="35">
        <v>0.63677786818551663</v>
      </c>
      <c r="J409" s="35">
        <v>4.8757797667480333E-2</v>
      </c>
      <c r="K409" s="35">
        <v>0.30413344182262003</v>
      </c>
      <c r="L409" s="35">
        <v>0.71460333604556547</v>
      </c>
    </row>
    <row r="410" spans="1:12" x14ac:dyDescent="0.25">
      <c r="A410" s="7">
        <v>1129</v>
      </c>
      <c r="B410">
        <v>0.54454885938032005</v>
      </c>
      <c r="C410" s="35">
        <v>0.86299999999999999</v>
      </c>
      <c r="D410" s="35">
        <v>0.59452274229405755</v>
      </c>
      <c r="E410" s="35">
        <v>0.72008820525145689</v>
      </c>
      <c r="F410" s="35">
        <v>0.84429389733421456</v>
      </c>
      <c r="G410" s="35">
        <v>0.63036742173886917</v>
      </c>
      <c r="H410" s="35">
        <v>0.11551973802799977</v>
      </c>
      <c r="I410" s="35">
        <v>0.48895411484307716</v>
      </c>
      <c r="J410" s="35">
        <v>0.30772376775020527</v>
      </c>
      <c r="K410" s="35">
        <v>0.38378417352640748</v>
      </c>
      <c r="L410" s="35">
        <v>0.81568567365659239</v>
      </c>
    </row>
    <row r="411" spans="1:12" x14ac:dyDescent="0.25">
      <c r="A411" s="7">
        <v>21133</v>
      </c>
      <c r="B411">
        <v>0.53520487805674799</v>
      </c>
      <c r="C411" s="35">
        <v>0.82499999999999996</v>
      </c>
      <c r="D411" s="35">
        <v>0.7439500793790792</v>
      </c>
      <c r="E411" s="35">
        <v>0.73873619686011638</v>
      </c>
      <c r="F411" s="35">
        <v>0.61358440642088552</v>
      </c>
      <c r="G411" s="35">
        <v>0.58930565355441877</v>
      </c>
      <c r="H411" s="35">
        <v>0.1100491709296172</v>
      </c>
      <c r="I411" s="35">
        <v>0.64403583818427701</v>
      </c>
      <c r="J411" s="35">
        <v>6.8730669724231183E-2</v>
      </c>
      <c r="K411" s="35">
        <v>0.40566943023460927</v>
      </c>
      <c r="L411" s="35">
        <v>0.90278245722349626</v>
      </c>
    </row>
    <row r="412" spans="1:12" x14ac:dyDescent="0.25">
      <c r="A412" s="7">
        <v>21189</v>
      </c>
      <c r="B412">
        <v>0.53284834980622564</v>
      </c>
      <c r="C412" s="35">
        <v>0.81299999999999994</v>
      </c>
      <c r="D412" s="35">
        <v>0.72345955635222947</v>
      </c>
      <c r="E412" s="35">
        <v>0.80023033833744106</v>
      </c>
      <c r="F412" s="35">
        <v>0.86435954888341171</v>
      </c>
      <c r="G412" s="35">
        <v>0.58787922921801483</v>
      </c>
      <c r="H412" s="35">
        <v>9.1539323325117633E-2</v>
      </c>
      <c r="I412" s="35">
        <v>0.65474344611248048</v>
      </c>
      <c r="J412" s="35">
        <v>8.5256553887519612E-2</v>
      </c>
      <c r="K412" s="35">
        <v>0.13153932332511764</v>
      </c>
      <c r="L412" s="35">
        <v>0.85662782881469868</v>
      </c>
    </row>
    <row r="413" spans="1:12" x14ac:dyDescent="0.25">
      <c r="A413" s="7">
        <v>21039</v>
      </c>
      <c r="B413">
        <v>0.55061994001851466</v>
      </c>
      <c r="C413" s="35">
        <v>0.88100000000000001</v>
      </c>
      <c r="D413" s="35">
        <v>0.46064656062796944</v>
      </c>
      <c r="E413" s="35">
        <v>0.73912022309440206</v>
      </c>
      <c r="F413" s="35">
        <v>0.88604076292776968</v>
      </c>
      <c r="G413" s="35">
        <v>0.73475831439785166</v>
      </c>
      <c r="H413" s="35">
        <v>0.25544722164841971</v>
      </c>
      <c r="I413" s="35">
        <v>0.57917579012600695</v>
      </c>
      <c r="J413" s="35">
        <v>0.20700130826964128</v>
      </c>
      <c r="K413" s="35">
        <v>0.32960338772980791</v>
      </c>
      <c r="L413" s="35">
        <v>0.7637858913447636</v>
      </c>
    </row>
    <row r="414" spans="1:12" x14ac:dyDescent="0.25">
      <c r="A414" s="7">
        <v>22105</v>
      </c>
      <c r="B414">
        <v>0.55198619880531552</v>
      </c>
      <c r="C414" s="35">
        <v>0.88700000000000001</v>
      </c>
      <c r="D414" s="35">
        <v>0.57194272972475935</v>
      </c>
      <c r="E414" s="35">
        <v>0.60090618295224663</v>
      </c>
      <c r="F414" s="35">
        <v>0.81910689838370232</v>
      </c>
      <c r="G414" s="35">
        <v>0.55038236375896532</v>
      </c>
      <c r="H414" s="35">
        <v>0.40408688622570965</v>
      </c>
      <c r="I414" s="35">
        <v>0.46016949672040702</v>
      </c>
      <c r="J414" s="35">
        <v>0.39267580559471993</v>
      </c>
      <c r="K414" s="35">
        <v>0.50127804511739105</v>
      </c>
      <c r="L414" s="35">
        <v>0.66732738076993803</v>
      </c>
    </row>
    <row r="415" spans="1:12" x14ac:dyDescent="0.25">
      <c r="A415" s="7">
        <v>39081</v>
      </c>
      <c r="B415">
        <v>0.55984980414436503</v>
      </c>
      <c r="C415" s="35">
        <v>0.91200000000000003</v>
      </c>
      <c r="D415" s="35">
        <v>0.47637240977185058</v>
      </c>
      <c r="E415" s="35">
        <v>0.55183107825254918</v>
      </c>
      <c r="F415" s="35">
        <v>0.40812955376810295</v>
      </c>
      <c r="G415" s="35">
        <v>0.70112467481984286</v>
      </c>
      <c r="H415" s="35">
        <v>0.32103055945937869</v>
      </c>
      <c r="I415" s="35">
        <v>0.65925659579981855</v>
      </c>
      <c r="J415" s="35">
        <v>0.39593308016625295</v>
      </c>
      <c r="K415" s="35">
        <v>0.74646577759172317</v>
      </c>
      <c r="L415" s="35">
        <v>0.77850450766976631</v>
      </c>
    </row>
    <row r="416" spans="1:12" x14ac:dyDescent="0.25">
      <c r="A416" s="7">
        <v>12013</v>
      </c>
      <c r="B416">
        <v>0.54404612577822908</v>
      </c>
      <c r="C416" s="35">
        <v>0.86099999999999999</v>
      </c>
      <c r="D416" s="35">
        <v>0.59440113541955142</v>
      </c>
      <c r="E416" s="35">
        <v>0.71773303793962895</v>
      </c>
      <c r="F416" s="35">
        <v>0.90499838456567905</v>
      </c>
      <c r="G416" s="35">
        <v>0.61355614788147339</v>
      </c>
      <c r="H416" s="35">
        <v>8.7078371642204389E-2</v>
      </c>
      <c r="I416" s="35">
        <v>0.53574540755100164</v>
      </c>
      <c r="J416" s="35">
        <v>0.15248015323548419</v>
      </c>
      <c r="K416" s="35">
        <v>0.68206521739130432</v>
      </c>
      <c r="L416" s="35">
        <v>0.60835727637773473</v>
      </c>
    </row>
    <row r="417" spans="1:12" x14ac:dyDescent="0.25">
      <c r="A417" s="7">
        <v>21103</v>
      </c>
      <c r="B417">
        <v>0.54941270744628523</v>
      </c>
      <c r="C417" s="35">
        <v>0.879</v>
      </c>
      <c r="D417" s="35">
        <v>0.474682939167826</v>
      </c>
      <c r="E417" s="35">
        <v>0.73911483495636776</v>
      </c>
      <c r="F417" s="35">
        <v>0.75468867248429661</v>
      </c>
      <c r="G417" s="35">
        <v>0.55509864676868603</v>
      </c>
      <c r="H417" s="35">
        <v>0.25943467813329962</v>
      </c>
      <c r="I417" s="35">
        <v>0.56103705577336538</v>
      </c>
      <c r="J417" s="35">
        <v>0.22509000463724127</v>
      </c>
      <c r="K417" s="35">
        <v>0.62121031996964715</v>
      </c>
      <c r="L417" s="35">
        <v>0.75435721512583787</v>
      </c>
    </row>
    <row r="418" spans="1:12" x14ac:dyDescent="0.25">
      <c r="A418" s="7">
        <v>13283</v>
      </c>
      <c r="B418">
        <v>0.53098295159553832</v>
      </c>
      <c r="C418" s="35">
        <v>0.80400000000000005</v>
      </c>
      <c r="D418" s="35">
        <v>0.69225084845801976</v>
      </c>
      <c r="E418" s="35">
        <v>0.85287369042349126</v>
      </c>
      <c r="F418" s="35">
        <v>0.74422261570999948</v>
      </c>
      <c r="G418" s="35">
        <v>0.74200531208499343</v>
      </c>
      <c r="H418" s="35">
        <v>9.4673159214991892E-2</v>
      </c>
      <c r="I418" s="35">
        <v>0.60888692145000245</v>
      </c>
      <c r="J418" s="35">
        <v>0.14043578771334417</v>
      </c>
      <c r="K418" s="35">
        <v>0.11598937583001329</v>
      </c>
      <c r="L418" s="35">
        <v>0.78750885347498889</v>
      </c>
    </row>
    <row r="419" spans="1:12" x14ac:dyDescent="0.25">
      <c r="A419" s="7">
        <v>13021</v>
      </c>
      <c r="B419">
        <v>0.5605192688388434</v>
      </c>
      <c r="C419" s="35">
        <v>0.91500000000000004</v>
      </c>
      <c r="D419" s="35">
        <v>0.54731522574760549</v>
      </c>
      <c r="E419" s="35">
        <v>0.46430194149455972</v>
      </c>
      <c r="F419" s="35">
        <v>0.52600642821465027</v>
      </c>
      <c r="G419" s="35">
        <v>0.79366219297674123</v>
      </c>
      <c r="H419" s="35">
        <v>0.50432744804221774</v>
      </c>
      <c r="I419" s="35">
        <v>0.60485045714161634</v>
      </c>
      <c r="J419" s="35">
        <v>0.56875490259951789</v>
      </c>
      <c r="K419" s="35">
        <v>0.35379933546159359</v>
      </c>
      <c r="L419" s="35">
        <v>0.68165548787108843</v>
      </c>
    </row>
    <row r="420" spans="1:12" x14ac:dyDescent="0.25">
      <c r="A420" s="7">
        <v>48087</v>
      </c>
      <c r="B420">
        <v>0.52348148148148133</v>
      </c>
      <c r="C420" s="35">
        <v>0.77200000000000002</v>
      </c>
      <c r="D420" s="35">
        <v>0.78400000000000003</v>
      </c>
      <c r="E420" s="35">
        <v>0.89150000000000007</v>
      </c>
      <c r="F420" s="35">
        <v>0.95</v>
      </c>
      <c r="G420" s="35">
        <v>0.42</v>
      </c>
      <c r="H420" s="35">
        <v>0.04</v>
      </c>
      <c r="I420" s="35">
        <v>0.67</v>
      </c>
      <c r="J420" s="35">
        <v>0.2533333333333333</v>
      </c>
      <c r="K420" s="35">
        <v>0</v>
      </c>
      <c r="L420" s="35">
        <v>0.70250000000000001</v>
      </c>
    </row>
    <row r="421" spans="1:12" x14ac:dyDescent="0.25">
      <c r="A421" s="7">
        <v>19137</v>
      </c>
      <c r="B421">
        <v>0.55185920455167137</v>
      </c>
      <c r="C421" s="35">
        <v>0.88600000000000001</v>
      </c>
      <c r="D421" s="35">
        <v>0.4734034465780404</v>
      </c>
      <c r="E421" s="35">
        <v>0.69061127523387489</v>
      </c>
      <c r="F421" s="35">
        <v>0.88482422451994114</v>
      </c>
      <c r="G421" s="35">
        <v>0.46154899064500243</v>
      </c>
      <c r="H421" s="35">
        <v>0.21053963564746433</v>
      </c>
      <c r="I421" s="35">
        <v>0.68728705071393403</v>
      </c>
      <c r="J421" s="35">
        <v>0.42722107336287551</v>
      </c>
      <c r="K421" s="35">
        <v>0.54919448547513539</v>
      </c>
      <c r="L421" s="35">
        <v>0.58210265878877399</v>
      </c>
    </row>
    <row r="422" spans="1:12" x14ac:dyDescent="0.25">
      <c r="A422" s="7">
        <v>45061</v>
      </c>
      <c r="B422">
        <v>0.54412711680782222</v>
      </c>
      <c r="C422" s="35">
        <v>0.86199999999999999</v>
      </c>
      <c r="D422" s="35">
        <v>0.67470362376462578</v>
      </c>
      <c r="E422" s="35">
        <v>0.62801172895603785</v>
      </c>
      <c r="F422" s="35">
        <v>0.87072039834904758</v>
      </c>
      <c r="G422" s="35">
        <v>0.67125042599113938</v>
      </c>
      <c r="H422" s="35">
        <v>0.14839230943996365</v>
      </c>
      <c r="I422" s="35">
        <v>0.64784448483471546</v>
      </c>
      <c r="J422" s="35">
        <v>0.17000189329395282</v>
      </c>
      <c r="K422" s="35">
        <v>0.22755594683630581</v>
      </c>
      <c r="L422" s="35">
        <v>0.85866323980461201</v>
      </c>
    </row>
    <row r="423" spans="1:12" x14ac:dyDescent="0.25">
      <c r="A423" s="7">
        <v>40071</v>
      </c>
      <c r="B423">
        <v>0.55077267363174232</v>
      </c>
      <c r="C423" s="35">
        <v>0.88200000000000001</v>
      </c>
      <c r="D423" s="35">
        <v>0.57360445632798585</v>
      </c>
      <c r="E423" s="35">
        <v>0.60944996657753991</v>
      </c>
      <c r="F423" s="35">
        <v>0.83029916815210936</v>
      </c>
      <c r="G423" s="35">
        <v>0.49486519607843138</v>
      </c>
      <c r="H423" s="35">
        <v>0.23821234402852046</v>
      </c>
      <c r="I423" s="35">
        <v>0.6261520350564469</v>
      </c>
      <c r="J423" s="35">
        <v>0.45111749851455729</v>
      </c>
      <c r="K423" s="35">
        <v>0.36128877005347593</v>
      </c>
      <c r="L423" s="35">
        <v>0.77196462789661324</v>
      </c>
    </row>
    <row r="424" spans="1:12" x14ac:dyDescent="0.25">
      <c r="A424" s="7">
        <v>39131</v>
      </c>
      <c r="B424">
        <v>0.54168585138977499</v>
      </c>
      <c r="C424" s="35">
        <v>0.85</v>
      </c>
      <c r="D424" s="35">
        <v>0.57617112072020982</v>
      </c>
      <c r="E424" s="35">
        <v>0.76985962642659667</v>
      </c>
      <c r="F424" s="35">
        <v>0.68781550530469504</v>
      </c>
      <c r="G424" s="35">
        <v>0.6131844119940455</v>
      </c>
      <c r="H424" s="35">
        <v>0.20152796484015031</v>
      </c>
      <c r="I424" s="35">
        <v>0.54928676070981308</v>
      </c>
      <c r="J424" s="35">
        <v>0.15063644526358072</v>
      </c>
      <c r="K424" s="35">
        <v>0.4678496491103708</v>
      </c>
      <c r="L424" s="35">
        <v>0.8588411781385128</v>
      </c>
    </row>
    <row r="425" spans="1:12" x14ac:dyDescent="0.25">
      <c r="A425" s="7">
        <v>12049</v>
      </c>
      <c r="B425">
        <v>0.53276643936797097</v>
      </c>
      <c r="C425" s="35">
        <v>0.81299999999999994</v>
      </c>
      <c r="D425" s="35">
        <v>0.75065080064639345</v>
      </c>
      <c r="E425" s="35">
        <v>0.75358726311150293</v>
      </c>
      <c r="F425" s="35">
        <v>0.74134640810929942</v>
      </c>
      <c r="G425" s="35">
        <v>0.49942357132363746</v>
      </c>
      <c r="H425" s="35">
        <v>0.2343778463346555</v>
      </c>
      <c r="I425" s="35">
        <v>0.55678284608980955</v>
      </c>
      <c r="J425" s="35">
        <v>0.17922383820576859</v>
      </c>
      <c r="K425" s="35">
        <v>0.45602835316585866</v>
      </c>
      <c r="L425" s="35">
        <v>0.62347702732481269</v>
      </c>
    </row>
    <row r="426" spans="1:12" x14ac:dyDescent="0.25">
      <c r="A426" s="7">
        <v>22041</v>
      </c>
      <c r="B426">
        <v>0.53319667155099193</v>
      </c>
      <c r="C426" s="35">
        <v>0.81499999999999995</v>
      </c>
      <c r="D426" s="35">
        <v>0.67460249975396125</v>
      </c>
      <c r="E426" s="35">
        <v>0.8197672227142998</v>
      </c>
      <c r="F426" s="35">
        <v>0.85681232162188758</v>
      </c>
      <c r="G426" s="35">
        <v>0.62736763113866745</v>
      </c>
      <c r="H426" s="35">
        <v>0.13986763113866746</v>
      </c>
      <c r="I426" s="35">
        <v>0.55555604763310695</v>
      </c>
      <c r="J426" s="35">
        <v>4.0195026736213627E-2</v>
      </c>
      <c r="K426" s="35">
        <v>0.23904782993799828</v>
      </c>
      <c r="L426" s="35">
        <v>0.8455538332841257</v>
      </c>
    </row>
    <row r="427" spans="1:12" x14ac:dyDescent="0.25">
      <c r="A427" s="7">
        <v>1035</v>
      </c>
      <c r="B427">
        <v>0.54276098177448662</v>
      </c>
      <c r="C427" s="35">
        <v>0.85599999999999998</v>
      </c>
      <c r="D427" s="35">
        <v>0.60028064567684192</v>
      </c>
      <c r="E427" s="35">
        <v>0.71999264823397791</v>
      </c>
      <c r="F427" s="35">
        <v>0.83025198444408932</v>
      </c>
      <c r="G427" s="35">
        <v>0.64695381173086153</v>
      </c>
      <c r="H427" s="35">
        <v>0.13088061371264184</v>
      </c>
      <c r="I427" s="35">
        <v>0.50530339353257692</v>
      </c>
      <c r="J427" s="35">
        <v>0.13995791380320707</v>
      </c>
      <c r="K427" s="35">
        <v>0.4304698737414096</v>
      </c>
      <c r="L427" s="35">
        <v>0.88075795109477384</v>
      </c>
    </row>
    <row r="428" spans="1:12" x14ac:dyDescent="0.25">
      <c r="A428" s="7">
        <v>39031</v>
      </c>
      <c r="B428">
        <v>0.55013837344480698</v>
      </c>
      <c r="C428" s="35">
        <v>0.88</v>
      </c>
      <c r="D428" s="35">
        <v>0.51977929676819601</v>
      </c>
      <c r="E428" s="35">
        <v>0.66759478044512488</v>
      </c>
      <c r="F428" s="35">
        <v>0.56830453327500419</v>
      </c>
      <c r="G428" s="35">
        <v>0.63379627604309074</v>
      </c>
      <c r="H428" s="35">
        <v>0.12720812599114123</v>
      </c>
      <c r="I428" s="35">
        <v>0.61065009751918486</v>
      </c>
      <c r="J428" s="35">
        <v>0.39179654034742351</v>
      </c>
      <c r="K428" s="35">
        <v>0.70504812161644881</v>
      </c>
      <c r="L428" s="35">
        <v>0.72706758899764867</v>
      </c>
    </row>
    <row r="429" spans="1:12" x14ac:dyDescent="0.25">
      <c r="A429" s="7">
        <v>12007</v>
      </c>
      <c r="B429">
        <v>0.54247800484052755</v>
      </c>
      <c r="C429" s="35">
        <v>0.85499999999999998</v>
      </c>
      <c r="D429" s="35">
        <v>0.59574861929648992</v>
      </c>
      <c r="E429" s="35">
        <v>0.7225215538011045</v>
      </c>
      <c r="F429" s="35">
        <v>0.64683160977056231</v>
      </c>
      <c r="G429" s="35">
        <v>0.48212998999221618</v>
      </c>
      <c r="H429" s="35">
        <v>0.22734812261388487</v>
      </c>
      <c r="I429" s="35">
        <v>0.553123911190185</v>
      </c>
      <c r="J429" s="35">
        <v>0.25910461222926473</v>
      </c>
      <c r="K429" s="35">
        <v>0.67522776974684007</v>
      </c>
      <c r="L429" s="35">
        <v>0.72026585492420026</v>
      </c>
    </row>
    <row r="430" spans="1:12" x14ac:dyDescent="0.25">
      <c r="A430" s="7">
        <v>1037</v>
      </c>
      <c r="B430">
        <v>0.54234573587866997</v>
      </c>
      <c r="C430" s="35">
        <v>0.85399999999999998</v>
      </c>
      <c r="D430" s="35">
        <v>0.45768106863196684</v>
      </c>
      <c r="E430" s="35">
        <v>0.85742326116996792</v>
      </c>
      <c r="F430" s="35">
        <v>0.69551788730231845</v>
      </c>
      <c r="G430" s="35">
        <v>0.86489405803777075</v>
      </c>
      <c r="H430" s="35">
        <v>0.10217181022570244</v>
      </c>
      <c r="I430" s="35">
        <v>0.53464486411791801</v>
      </c>
      <c r="J430" s="35">
        <v>0.14500414555504379</v>
      </c>
      <c r="K430" s="35">
        <v>0.48839981575310915</v>
      </c>
      <c r="L430" s="35">
        <v>0.73537471211423311</v>
      </c>
    </row>
    <row r="431" spans="1:12" x14ac:dyDescent="0.25">
      <c r="A431" s="7">
        <v>20057</v>
      </c>
      <c r="B431">
        <v>0.54146797763428678</v>
      </c>
      <c r="C431" s="35">
        <v>0.85</v>
      </c>
      <c r="D431" s="35">
        <v>0.62606194177009622</v>
      </c>
      <c r="E431" s="35">
        <v>0.7038644443800024</v>
      </c>
      <c r="F431" s="35">
        <v>0.84848751111626641</v>
      </c>
      <c r="G431" s="35">
        <v>0.31476670339867768</v>
      </c>
      <c r="H431" s="35">
        <v>0.23774939102192319</v>
      </c>
      <c r="I431" s="35">
        <v>0.56129267679696859</v>
      </c>
      <c r="J431" s="35">
        <v>0.46186308626222783</v>
      </c>
      <c r="K431" s="35">
        <v>0.64279375942466077</v>
      </c>
      <c r="L431" s="35">
        <v>0.47633228453775672</v>
      </c>
    </row>
    <row r="432" spans="1:12" x14ac:dyDescent="0.25">
      <c r="A432" s="7">
        <v>47107</v>
      </c>
      <c r="B432">
        <v>0.5441520470975969</v>
      </c>
      <c r="C432" s="35">
        <v>0.86199999999999999</v>
      </c>
      <c r="D432" s="35">
        <v>0.56839001004301448</v>
      </c>
      <c r="E432" s="35">
        <v>0.71300739961722859</v>
      </c>
      <c r="F432" s="35">
        <v>0.69484597553041649</v>
      </c>
      <c r="G432" s="35">
        <v>0.51878858507191172</v>
      </c>
      <c r="H432" s="35">
        <v>0.28449595437060621</v>
      </c>
      <c r="I432" s="35">
        <v>0.51589720753668222</v>
      </c>
      <c r="J432" s="35">
        <v>0.29576658518560628</v>
      </c>
      <c r="K432" s="35">
        <v>0.5141248365641522</v>
      </c>
      <c r="L432" s="35">
        <v>0.79205186995875421</v>
      </c>
    </row>
    <row r="433" spans="1:12" x14ac:dyDescent="0.25">
      <c r="A433" s="7">
        <v>28131</v>
      </c>
      <c r="B433">
        <v>0.55150261123708744</v>
      </c>
      <c r="C433" s="35">
        <v>0.88500000000000001</v>
      </c>
      <c r="D433" s="35">
        <v>0.48320663945578235</v>
      </c>
      <c r="E433" s="35">
        <v>0.65686525170068022</v>
      </c>
      <c r="F433" s="35">
        <v>0.89637097505668928</v>
      </c>
      <c r="G433" s="35">
        <v>0.60608136054421768</v>
      </c>
      <c r="H433" s="35">
        <v>0.12377197278911567</v>
      </c>
      <c r="I433" s="35">
        <v>0.44035918367346938</v>
      </c>
      <c r="J433" s="35">
        <v>0.15507573696145124</v>
      </c>
      <c r="K433" s="35">
        <v>0.88933278911564628</v>
      </c>
      <c r="L433" s="35">
        <v>0.7124595918367348</v>
      </c>
    </row>
    <row r="434" spans="1:12" x14ac:dyDescent="0.25">
      <c r="A434" s="7">
        <v>48241</v>
      </c>
      <c r="B434">
        <v>0.54042597078263488</v>
      </c>
      <c r="C434" s="35">
        <v>0.84599999999999997</v>
      </c>
      <c r="D434" s="35">
        <v>0.58023771969355553</v>
      </c>
      <c r="E434" s="35">
        <v>0.75835731185218558</v>
      </c>
      <c r="F434" s="35">
        <v>0.81339173050923852</v>
      </c>
      <c r="G434" s="35">
        <v>0.69459849594411893</v>
      </c>
      <c r="H434" s="35">
        <v>0.18590665840468679</v>
      </c>
      <c r="I434" s="35">
        <v>0.49213769340543784</v>
      </c>
      <c r="J434" s="35">
        <v>0.34995052200691007</v>
      </c>
      <c r="K434" s="35">
        <v>0.28298867733213151</v>
      </c>
      <c r="L434" s="35">
        <v>0.70626492789544826</v>
      </c>
    </row>
    <row r="435" spans="1:12" x14ac:dyDescent="0.25">
      <c r="A435" s="7">
        <v>21191</v>
      </c>
      <c r="B435">
        <v>0.54978313309866345</v>
      </c>
      <c r="C435" s="35">
        <v>0.879</v>
      </c>
      <c r="D435" s="35">
        <v>0.46300647382920113</v>
      </c>
      <c r="E435" s="35">
        <v>0.70704700413223132</v>
      </c>
      <c r="F435" s="35">
        <v>0.84260904499540856</v>
      </c>
      <c r="G435" s="35">
        <v>0.63260640495867759</v>
      </c>
      <c r="H435" s="35">
        <v>0.20363119834710744</v>
      </c>
      <c r="I435" s="35">
        <v>0.57072359963269048</v>
      </c>
      <c r="J435" s="35">
        <v>0.19117309458218551</v>
      </c>
      <c r="K435" s="35">
        <v>0.63442424242424234</v>
      </c>
      <c r="L435" s="35">
        <v>0.70282713498622595</v>
      </c>
    </row>
    <row r="436" spans="1:12" x14ac:dyDescent="0.25">
      <c r="A436" s="7">
        <v>29123</v>
      </c>
      <c r="B436">
        <v>0.55223725097485854</v>
      </c>
      <c r="C436" s="35">
        <v>0.88800000000000001</v>
      </c>
      <c r="D436" s="35">
        <v>0.4744830807046293</v>
      </c>
      <c r="E436" s="35">
        <v>0.65134608766898805</v>
      </c>
      <c r="F436" s="35">
        <v>0.83904410760617243</v>
      </c>
      <c r="G436" s="35">
        <v>0.60419746005735353</v>
      </c>
      <c r="H436" s="35">
        <v>0.11169274887341255</v>
      </c>
      <c r="I436" s="35">
        <v>0.56789294005189128</v>
      </c>
      <c r="J436" s="35">
        <v>0.29791533524511815</v>
      </c>
      <c r="K436" s="35">
        <v>0.68061368291683733</v>
      </c>
      <c r="L436" s="35">
        <v>0.74294981564932394</v>
      </c>
    </row>
    <row r="437" spans="1:12" x14ac:dyDescent="0.25">
      <c r="A437" s="7">
        <v>34017</v>
      </c>
      <c r="B437">
        <v>0.55526935030377444</v>
      </c>
      <c r="C437" s="35">
        <v>0.89700000000000002</v>
      </c>
      <c r="D437" s="35">
        <v>0.59438143908972196</v>
      </c>
      <c r="E437" s="35">
        <v>0.47521838054173371</v>
      </c>
      <c r="F437" s="35">
        <v>0.24763640931993891</v>
      </c>
      <c r="G437" s="35">
        <v>0.41652685113313653</v>
      </c>
      <c r="H437" s="35">
        <v>0.8348457968595534</v>
      </c>
      <c r="I437" s="35">
        <v>0.55336664019466641</v>
      </c>
      <c r="J437" s="35">
        <v>0.86648645765252685</v>
      </c>
      <c r="K437" s="35">
        <v>0.65965291767806211</v>
      </c>
      <c r="L437" s="35">
        <v>0.34930926026463033</v>
      </c>
    </row>
    <row r="438" spans="1:12" x14ac:dyDescent="0.25">
      <c r="A438" s="7">
        <v>13141</v>
      </c>
      <c r="B438">
        <v>0.53272873136757148</v>
      </c>
      <c r="C438" s="35">
        <v>0.81299999999999994</v>
      </c>
      <c r="D438" s="35">
        <v>0.57637492677211488</v>
      </c>
      <c r="E438" s="35">
        <v>0.89861570005858238</v>
      </c>
      <c r="F438" s="35">
        <v>0.69147549306776013</v>
      </c>
      <c r="G438" s="35">
        <v>0.83553309900410089</v>
      </c>
      <c r="H438" s="35">
        <v>0.11340070298769772</v>
      </c>
      <c r="I438" s="35">
        <v>0.64425971489943368</v>
      </c>
      <c r="J438" s="35">
        <v>6.1066198008201525E-2</v>
      </c>
      <c r="K438" s="35">
        <v>0.16663971880492093</v>
      </c>
      <c r="L438" s="35">
        <v>0.80719302870533094</v>
      </c>
    </row>
    <row r="439" spans="1:12" x14ac:dyDescent="0.25">
      <c r="A439" s="7">
        <v>21193</v>
      </c>
      <c r="B439">
        <v>0.53771702380018693</v>
      </c>
      <c r="C439" s="35">
        <v>0.83499999999999996</v>
      </c>
      <c r="D439" s="35">
        <v>0.64062748448935602</v>
      </c>
      <c r="E439" s="35">
        <v>0.74360619682728402</v>
      </c>
      <c r="F439" s="35">
        <v>0.66615286498000015</v>
      </c>
      <c r="G439" s="35">
        <v>0.60111918118661067</v>
      </c>
      <c r="H439" s="35">
        <v>0.1479013262993647</v>
      </c>
      <c r="I439" s="35">
        <v>0.58731309828980438</v>
      </c>
      <c r="J439" s="35">
        <v>0.15982699904645142</v>
      </c>
      <c r="K439" s="35">
        <v>0.45497975257272361</v>
      </c>
      <c r="L439" s="35">
        <v>0.83792631051008659</v>
      </c>
    </row>
    <row r="440" spans="1:12" x14ac:dyDescent="0.25">
      <c r="A440" s="7">
        <v>48363</v>
      </c>
      <c r="B440">
        <v>0.54090635385889119</v>
      </c>
      <c r="C440" s="35">
        <v>0.84799999999999998</v>
      </c>
      <c r="D440" s="35">
        <v>0.60916721404103547</v>
      </c>
      <c r="E440" s="35">
        <v>0.71757032877776605</v>
      </c>
      <c r="F440" s="35">
        <v>0.68145425009711491</v>
      </c>
      <c r="G440" s="35">
        <v>0.56907458417205214</v>
      </c>
      <c r="H440" s="35">
        <v>0.160387046650422</v>
      </c>
      <c r="I440" s="35">
        <v>0.58435097879954323</v>
      </c>
      <c r="J440" s="35">
        <v>0.33201092394439141</v>
      </c>
      <c r="K440" s="35">
        <v>0.54957799201892854</v>
      </c>
      <c r="L440" s="35">
        <v>0.66456386622876706</v>
      </c>
    </row>
    <row r="441" spans="1:12" x14ac:dyDescent="0.25">
      <c r="A441" s="7">
        <v>29065</v>
      </c>
      <c r="B441">
        <v>0.54337692781791069</v>
      </c>
      <c r="C441" s="35">
        <v>0.85799999999999998</v>
      </c>
      <c r="D441" s="35">
        <v>0.55227012383900931</v>
      </c>
      <c r="E441" s="35">
        <v>0.72203008900928789</v>
      </c>
      <c r="F441" s="35">
        <v>0.82922794117647058</v>
      </c>
      <c r="G441" s="35">
        <v>0.55204237616099061</v>
      </c>
      <c r="H441" s="35">
        <v>9.6479618163054698E-2</v>
      </c>
      <c r="I441" s="35">
        <v>0.56675008599931198</v>
      </c>
      <c r="J441" s="35">
        <v>6.6545837633298938E-2</v>
      </c>
      <c r="K441" s="35">
        <v>0.73204914860681114</v>
      </c>
      <c r="L441" s="35">
        <v>0.77299712977296187</v>
      </c>
    </row>
    <row r="442" spans="1:12" x14ac:dyDescent="0.25">
      <c r="A442" s="7">
        <v>21155</v>
      </c>
      <c r="B442">
        <v>0.54249528370925004</v>
      </c>
      <c r="C442" s="35">
        <v>0.85499999999999998</v>
      </c>
      <c r="D442" s="35">
        <v>0.6043221713810315</v>
      </c>
      <c r="E442" s="35">
        <v>0.6846793365224626</v>
      </c>
      <c r="F442" s="35">
        <v>0.69331738768718809</v>
      </c>
      <c r="G442" s="35">
        <v>0.55696599417637271</v>
      </c>
      <c r="H442" s="35">
        <v>0.21665245424292845</v>
      </c>
      <c r="I442" s="35">
        <v>0.52935350804215198</v>
      </c>
      <c r="J442" s="35">
        <v>0.17985544925124797</v>
      </c>
      <c r="K442" s="35">
        <v>0.64951227121464228</v>
      </c>
      <c r="L442" s="35">
        <v>0.76779898086522469</v>
      </c>
    </row>
    <row r="443" spans="1:12" x14ac:dyDescent="0.25">
      <c r="A443" s="7">
        <v>13129</v>
      </c>
      <c r="B443">
        <v>0.54177666549275105</v>
      </c>
      <c r="C443" s="35">
        <v>0.85099999999999998</v>
      </c>
      <c r="D443" s="35">
        <v>0.57616943123789399</v>
      </c>
      <c r="E443" s="35">
        <v>0.72544126606796966</v>
      </c>
      <c r="F443" s="35">
        <v>0.74941820743088572</v>
      </c>
      <c r="G443" s="35">
        <v>0.75268744497270634</v>
      </c>
      <c r="H443" s="35">
        <v>0.37643211833069196</v>
      </c>
      <c r="I443" s="35">
        <v>0.49289534542466407</v>
      </c>
      <c r="J443" s="35">
        <v>0.36913494159769916</v>
      </c>
      <c r="K443" s="35">
        <v>0.19594153900334565</v>
      </c>
      <c r="L443" s="35">
        <v>0.63786969536890292</v>
      </c>
    </row>
    <row r="444" spans="1:12" x14ac:dyDescent="0.25">
      <c r="A444" s="7">
        <v>39033</v>
      </c>
      <c r="B444">
        <v>0.55119339404371892</v>
      </c>
      <c r="C444" s="35">
        <v>0.88300000000000001</v>
      </c>
      <c r="D444" s="35">
        <v>0.49870412412841192</v>
      </c>
      <c r="E444" s="35">
        <v>0.63200750815068663</v>
      </c>
      <c r="F444" s="35">
        <v>0.47505231511228518</v>
      </c>
      <c r="G444" s="35">
        <v>0.64321672497084803</v>
      </c>
      <c r="H444" s="35">
        <v>0.25210608981223676</v>
      </c>
      <c r="I444" s="35">
        <v>0.66015531916581394</v>
      </c>
      <c r="J444" s="35">
        <v>0.42904976083386875</v>
      </c>
      <c r="K444" s="35">
        <v>0.62103400680612075</v>
      </c>
      <c r="L444" s="35">
        <v>0.74941469741319811</v>
      </c>
    </row>
    <row r="445" spans="1:12" x14ac:dyDescent="0.25">
      <c r="A445" s="7">
        <v>12107</v>
      </c>
      <c r="B445">
        <v>0.53573063579754887</v>
      </c>
      <c r="C445" s="35">
        <v>0.82699999999999996</v>
      </c>
      <c r="D445" s="35">
        <v>0.70169158673006637</v>
      </c>
      <c r="E445" s="35">
        <v>0.70626579034164305</v>
      </c>
      <c r="F445" s="35">
        <v>0.66484475350209338</v>
      </c>
      <c r="G445" s="35">
        <v>0.47527863287799249</v>
      </c>
      <c r="H445" s="35">
        <v>0.19325248055410491</v>
      </c>
      <c r="I445" s="35">
        <v>0.54765788051196074</v>
      </c>
      <c r="J445" s="35">
        <v>0.21006752237766724</v>
      </c>
      <c r="K445" s="35">
        <v>0.53562378033697056</v>
      </c>
      <c r="L445" s="35">
        <v>0.78689329494544158</v>
      </c>
    </row>
    <row r="446" spans="1:12" x14ac:dyDescent="0.25">
      <c r="A446" s="7">
        <v>5099</v>
      </c>
      <c r="B446">
        <v>0.55026593821309455</v>
      </c>
      <c r="C446" s="35">
        <v>0.88</v>
      </c>
      <c r="D446" s="35">
        <v>0.55437156398104259</v>
      </c>
      <c r="E446" s="35">
        <v>0.59037535545023689</v>
      </c>
      <c r="F446" s="35">
        <v>0.88286413902053706</v>
      </c>
      <c r="G446" s="35">
        <v>0.82379146919431268</v>
      </c>
      <c r="H446" s="35">
        <v>0.12721327014218009</v>
      </c>
      <c r="I446" s="35">
        <v>0.65789099526066341</v>
      </c>
      <c r="J446" s="35">
        <v>0.21350394944707737</v>
      </c>
      <c r="K446" s="35">
        <v>0.30086255924170613</v>
      </c>
      <c r="L446" s="35">
        <v>0.80152014218009482</v>
      </c>
    </row>
    <row r="447" spans="1:12" x14ac:dyDescent="0.25">
      <c r="A447" s="7">
        <v>13071</v>
      </c>
      <c r="B447">
        <v>0.52936962119993958</v>
      </c>
      <c r="C447" s="35">
        <v>0.79800000000000004</v>
      </c>
      <c r="D447" s="35">
        <v>0.76232815857562597</v>
      </c>
      <c r="E447" s="35">
        <v>0.75648106608779553</v>
      </c>
      <c r="F447" s="35">
        <v>0.59710944466371385</v>
      </c>
      <c r="G447" s="35">
        <v>0.72397469631188882</v>
      </c>
      <c r="H447" s="35">
        <v>0.17137372275577772</v>
      </c>
      <c r="I447" s="35">
        <v>0.59970837170547731</v>
      </c>
      <c r="J447" s="35">
        <v>0.37922568667865342</v>
      </c>
      <c r="K447" s="35">
        <v>1.2051045915011183E-2</v>
      </c>
      <c r="L447" s="35">
        <v>0.76207439810551247</v>
      </c>
    </row>
    <row r="448" spans="1:12" x14ac:dyDescent="0.25">
      <c r="A448" s="7">
        <v>21141</v>
      </c>
      <c r="B448">
        <v>0.54584171215425625</v>
      </c>
      <c r="C448" s="35">
        <v>0.86599999999999999</v>
      </c>
      <c r="D448" s="35">
        <v>0.51134165145815491</v>
      </c>
      <c r="E448" s="35">
        <v>0.70921974747662841</v>
      </c>
      <c r="F448" s="35">
        <v>0.75063999900679124</v>
      </c>
      <c r="G448" s="35">
        <v>0.63444411337479978</v>
      </c>
      <c r="H448" s="35">
        <v>0.19913385973406833</v>
      </c>
      <c r="I448" s="35">
        <v>0.55472941264106668</v>
      </c>
      <c r="J448" s="35">
        <v>0.43093609942021421</v>
      </c>
      <c r="K448" s="35">
        <v>0.33930425714179302</v>
      </c>
      <c r="L448" s="35">
        <v>0.78282626913479081</v>
      </c>
    </row>
    <row r="449" spans="1:12" x14ac:dyDescent="0.25">
      <c r="A449" s="7">
        <v>29127</v>
      </c>
      <c r="B449">
        <v>0.55683365497891879</v>
      </c>
      <c r="C449" s="35">
        <v>0.90200000000000002</v>
      </c>
      <c r="D449" s="35">
        <v>0.48450983537946429</v>
      </c>
      <c r="E449" s="35">
        <v>0.53726937430245547</v>
      </c>
      <c r="F449" s="35">
        <v>0.69652994791666656</v>
      </c>
      <c r="G449" s="35">
        <v>0.62279384068080357</v>
      </c>
      <c r="H449" s="35">
        <v>0.38060825892857147</v>
      </c>
      <c r="I449" s="35">
        <v>0.5709054129464286</v>
      </c>
      <c r="J449" s="35">
        <v>0.47935244605654764</v>
      </c>
      <c r="K449" s="35">
        <v>0.57544607979910711</v>
      </c>
      <c r="L449" s="35">
        <v>0.66408769880022323</v>
      </c>
    </row>
    <row r="450" spans="1:12" x14ac:dyDescent="0.25">
      <c r="A450" s="7">
        <v>1025</v>
      </c>
      <c r="B450">
        <v>0.53843861711385399</v>
      </c>
      <c r="C450" s="35">
        <v>0.83799999999999997</v>
      </c>
      <c r="D450" s="35">
        <v>0.64618329437815236</v>
      </c>
      <c r="E450" s="35">
        <v>0.70591548775987212</v>
      </c>
      <c r="F450" s="35">
        <v>0.75589029674280028</v>
      </c>
      <c r="G450" s="35">
        <v>0.71769077787345703</v>
      </c>
      <c r="H450" s="35">
        <v>0.15128449583794643</v>
      </c>
      <c r="I450" s="35">
        <v>0.51622900179057152</v>
      </c>
      <c r="J450" s="35">
        <v>0.17962999412255165</v>
      </c>
      <c r="K450" s="35">
        <v>0.32906138516422684</v>
      </c>
      <c r="L450" s="35">
        <v>0.84406282035510727</v>
      </c>
    </row>
    <row r="451" spans="1:12" x14ac:dyDescent="0.25">
      <c r="A451" s="7">
        <v>13105</v>
      </c>
      <c r="B451">
        <v>0.53413072655207783</v>
      </c>
      <c r="C451" s="35">
        <v>0.81899999999999995</v>
      </c>
      <c r="D451" s="35">
        <v>0.69632771184676245</v>
      </c>
      <c r="E451" s="35">
        <v>0.73243980324797009</v>
      </c>
      <c r="F451" s="35">
        <v>0.5942995697133735</v>
      </c>
      <c r="G451" s="35">
        <v>0.73074328544659595</v>
      </c>
      <c r="H451" s="35">
        <v>0.18257469290027067</v>
      </c>
      <c r="I451" s="35">
        <v>0.59362932889166498</v>
      </c>
      <c r="J451" s="35">
        <v>0.29230515649941013</v>
      </c>
      <c r="K451" s="35">
        <v>0.14599573183427025</v>
      </c>
      <c r="L451" s="35">
        <v>0.83886125858838223</v>
      </c>
    </row>
    <row r="452" spans="1:12" x14ac:dyDescent="0.25">
      <c r="A452" s="7">
        <v>1093</v>
      </c>
      <c r="B452">
        <v>0.54023389509983877</v>
      </c>
      <c r="C452" s="35">
        <v>0.84499999999999997</v>
      </c>
      <c r="D452" s="35">
        <v>0.571074386784582</v>
      </c>
      <c r="E452" s="35">
        <v>0.74478972134156507</v>
      </c>
      <c r="F452" s="35">
        <v>0.74613693753823895</v>
      </c>
      <c r="G452" s="35">
        <v>0.63548907058234616</v>
      </c>
      <c r="H452" s="35">
        <v>0.10906974803937927</v>
      </c>
      <c r="I452" s="35">
        <v>0.51454930752544625</v>
      </c>
      <c r="J452" s="35">
        <v>0.17521619667389732</v>
      </c>
      <c r="K452" s="35">
        <v>0.57706591022859999</v>
      </c>
      <c r="L452" s="35">
        <v>0.78871377718449309</v>
      </c>
    </row>
    <row r="453" spans="1:12" x14ac:dyDescent="0.25">
      <c r="A453" s="7">
        <v>5131</v>
      </c>
      <c r="B453">
        <v>0.55439947208252816</v>
      </c>
      <c r="C453" s="35">
        <v>0.89400000000000002</v>
      </c>
      <c r="D453" s="35">
        <v>0.52219249809745738</v>
      </c>
      <c r="E453" s="35">
        <v>0.53798918492715408</v>
      </c>
      <c r="F453" s="35">
        <v>0.69820737323573501</v>
      </c>
      <c r="G453" s="35">
        <v>0.65064474623610369</v>
      </c>
      <c r="H453" s="35">
        <v>0.3902870682012537</v>
      </c>
      <c r="I453" s="35">
        <v>0.54359241911905098</v>
      </c>
      <c r="J453" s="35">
        <v>0.41506591558725153</v>
      </c>
      <c r="K453" s="35">
        <v>0.58262323377346792</v>
      </c>
      <c r="L453" s="35">
        <v>0.64899280956527872</v>
      </c>
    </row>
    <row r="454" spans="1:12" x14ac:dyDescent="0.25">
      <c r="A454" s="7">
        <v>19067</v>
      </c>
      <c r="B454">
        <v>0.55412287991106246</v>
      </c>
      <c r="C454" s="35">
        <v>0.89300000000000002</v>
      </c>
      <c r="D454" s="35">
        <v>0.44028919157523022</v>
      </c>
      <c r="E454" s="35">
        <v>0.61434405347458687</v>
      </c>
      <c r="F454" s="35">
        <v>0.82150187076974812</v>
      </c>
      <c r="G454" s="35">
        <v>0.45003373691512166</v>
      </c>
      <c r="H454" s="35">
        <v>0.18228275949047798</v>
      </c>
      <c r="I454" s="35">
        <v>0.6146508597132887</v>
      </c>
      <c r="J454" s="35">
        <v>0.63581956530878203</v>
      </c>
      <c r="K454" s="35">
        <v>0.67910896708286028</v>
      </c>
      <c r="L454" s="35">
        <v>0.54907491486946658</v>
      </c>
    </row>
    <row r="455" spans="1:12" x14ac:dyDescent="0.25">
      <c r="A455" s="7">
        <v>45059</v>
      </c>
      <c r="B455">
        <v>0.54028991350066891</v>
      </c>
      <c r="C455" s="35">
        <v>0.84499999999999997</v>
      </c>
      <c r="D455" s="35">
        <v>0.60172666766601712</v>
      </c>
      <c r="E455" s="35">
        <v>0.69974742917103872</v>
      </c>
      <c r="F455" s="35">
        <v>0.63222245540398747</v>
      </c>
      <c r="G455" s="35">
        <v>0.60906805576375345</v>
      </c>
      <c r="H455" s="35">
        <v>0.20698156198470991</v>
      </c>
      <c r="I455" s="35">
        <v>0.55011177734472583</v>
      </c>
      <c r="J455" s="35">
        <v>0.40438644880827462</v>
      </c>
      <c r="K455" s="35">
        <v>0.40031854294708435</v>
      </c>
      <c r="L455" s="35">
        <v>0.75804628241642946</v>
      </c>
    </row>
    <row r="456" spans="1:12" x14ac:dyDescent="0.25">
      <c r="A456" s="7">
        <v>28085</v>
      </c>
      <c r="B456">
        <v>0.54716359996729991</v>
      </c>
      <c r="C456" s="35">
        <v>0.87</v>
      </c>
      <c r="D456" s="35">
        <v>0.53682010920074352</v>
      </c>
      <c r="E456" s="35">
        <v>0.63858662000464672</v>
      </c>
      <c r="F456" s="35">
        <v>0.83116722815985122</v>
      </c>
      <c r="G456" s="35">
        <v>0.64385513475836431</v>
      </c>
      <c r="H456" s="35">
        <v>0.19696314474907062</v>
      </c>
      <c r="I456" s="35">
        <v>0.49926221731722431</v>
      </c>
      <c r="J456" s="35">
        <v>0.33263882434944242</v>
      </c>
      <c r="K456" s="35">
        <v>0.52263504879182154</v>
      </c>
      <c r="L456" s="35">
        <v>0.72254407237453533</v>
      </c>
    </row>
    <row r="457" spans="1:12" x14ac:dyDescent="0.25">
      <c r="A457" s="7">
        <v>1019</v>
      </c>
      <c r="B457">
        <v>0.54287805699173808</v>
      </c>
      <c r="C457" s="35">
        <v>0.85599999999999998</v>
      </c>
      <c r="D457" s="35">
        <v>0.51256078598228449</v>
      </c>
      <c r="E457" s="35">
        <v>0.73669059683595717</v>
      </c>
      <c r="F457" s="35">
        <v>0.77570829948813158</v>
      </c>
      <c r="G457" s="35">
        <v>0.8201050168259002</v>
      </c>
      <c r="H457" s="35">
        <v>0.13522531234286156</v>
      </c>
      <c r="I457" s="35">
        <v>0.44666976108510942</v>
      </c>
      <c r="J457" s="35">
        <v>0.22435951984940494</v>
      </c>
      <c r="K457" s="35">
        <v>0.44454724790159744</v>
      </c>
      <c r="L457" s="35">
        <v>0.79003597261439684</v>
      </c>
    </row>
    <row r="458" spans="1:12" x14ac:dyDescent="0.25">
      <c r="A458" s="7">
        <v>21157</v>
      </c>
      <c r="B458">
        <v>0.55769796145372097</v>
      </c>
      <c r="C458" s="35">
        <v>0.90500000000000003</v>
      </c>
      <c r="D458" s="35">
        <v>0.35698472694603089</v>
      </c>
      <c r="E458" s="35">
        <v>0.62477935891676817</v>
      </c>
      <c r="F458" s="35">
        <v>0.83302423581253082</v>
      </c>
      <c r="G458" s="35">
        <v>0.7063662324327793</v>
      </c>
      <c r="H458" s="35">
        <v>0.20762609895398831</v>
      </c>
      <c r="I458" s="35">
        <v>0.43293332477700064</v>
      </c>
      <c r="J458" s="35">
        <v>0.3986432864874116</v>
      </c>
      <c r="K458" s="35">
        <v>0.74317332991080021</v>
      </c>
      <c r="L458" s="35">
        <v>0.71575105884617851</v>
      </c>
    </row>
    <row r="459" spans="1:12" x14ac:dyDescent="0.25">
      <c r="A459" s="7">
        <v>54073</v>
      </c>
      <c r="B459">
        <v>0.55135107726615651</v>
      </c>
      <c r="C459" s="35">
        <v>0.88400000000000001</v>
      </c>
      <c r="D459" s="35">
        <v>0.4664664979352604</v>
      </c>
      <c r="E459" s="35">
        <v>0.62922312508325562</v>
      </c>
      <c r="F459" s="35">
        <v>0.66681053239198973</v>
      </c>
      <c r="G459" s="35">
        <v>0.44155188490741976</v>
      </c>
      <c r="H459" s="35">
        <v>0.24853536699080855</v>
      </c>
      <c r="I459" s="35">
        <v>0.51227121353403493</v>
      </c>
      <c r="J459" s="35">
        <v>0.3878175924692509</v>
      </c>
      <c r="K459" s="35">
        <v>0.82732782736112964</v>
      </c>
      <c r="L459" s="35">
        <v>0.78215565472225923</v>
      </c>
    </row>
    <row r="460" spans="1:12" x14ac:dyDescent="0.25">
      <c r="A460" s="7">
        <v>21089</v>
      </c>
      <c r="B460">
        <v>0.55973907399640654</v>
      </c>
      <c r="C460" s="35">
        <v>0.91100000000000003</v>
      </c>
      <c r="D460" s="35">
        <v>0.4489856004473648</v>
      </c>
      <c r="E460" s="35">
        <v>0.49342369635118133</v>
      </c>
      <c r="F460" s="35">
        <v>0.6317257094925206</v>
      </c>
      <c r="G460" s="35">
        <v>0.55229400251642669</v>
      </c>
      <c r="H460" s="35">
        <v>0.28869984621836992</v>
      </c>
      <c r="I460" s="35">
        <v>0.5435582273172096</v>
      </c>
      <c r="J460" s="35">
        <v>0.53467626636842347</v>
      </c>
      <c r="K460" s="35">
        <v>0.77714357612190677</v>
      </c>
      <c r="L460" s="35">
        <v>0.76714474113425613</v>
      </c>
    </row>
    <row r="461" spans="1:12" x14ac:dyDescent="0.25">
      <c r="A461" s="7">
        <v>22049</v>
      </c>
      <c r="B461">
        <v>0.5386573713610634</v>
      </c>
      <c r="C461" s="35">
        <v>0.83899999999999997</v>
      </c>
      <c r="D461" s="35">
        <v>0.57956950897902804</v>
      </c>
      <c r="E461" s="35">
        <v>0.73822648499309307</v>
      </c>
      <c r="F461" s="35">
        <v>0.68300138138892375</v>
      </c>
      <c r="G461" s="35">
        <v>0.7451036041692829</v>
      </c>
      <c r="H461" s="35">
        <v>0.12762966218761773</v>
      </c>
      <c r="I461" s="35">
        <v>0.55814098539076573</v>
      </c>
      <c r="J461" s="35">
        <v>0.11981372179664281</v>
      </c>
      <c r="K461" s="35">
        <v>0.54448323496169782</v>
      </c>
      <c r="L461" s="35">
        <v>0.75194775838251926</v>
      </c>
    </row>
    <row r="462" spans="1:12" x14ac:dyDescent="0.25">
      <c r="A462" s="7">
        <v>21061</v>
      </c>
      <c r="B462">
        <v>0.53192479544385174</v>
      </c>
      <c r="C462" s="35">
        <v>0.81100000000000005</v>
      </c>
      <c r="D462" s="35">
        <v>0.58727162734422256</v>
      </c>
      <c r="E462" s="35">
        <v>0.85041973271737348</v>
      </c>
      <c r="F462" s="35">
        <v>0.76776494527855688</v>
      </c>
      <c r="G462" s="35">
        <v>0.64690892591981508</v>
      </c>
      <c r="H462" s="35">
        <v>0.16583319584227027</v>
      </c>
      <c r="I462" s="35">
        <v>0.53935516691415053</v>
      </c>
      <c r="J462" s="35">
        <v>0.10207281526700764</v>
      </c>
      <c r="K462" s="35">
        <v>0.33467579607325521</v>
      </c>
      <c r="L462" s="35">
        <v>0.79302095363801361</v>
      </c>
    </row>
    <row r="463" spans="1:12" x14ac:dyDescent="0.25">
      <c r="A463" s="7">
        <v>13293</v>
      </c>
      <c r="B463">
        <v>0.54201124772544906</v>
      </c>
      <c r="C463" s="35">
        <v>0.85199999999999998</v>
      </c>
      <c r="D463" s="35">
        <v>0.5881167989014342</v>
      </c>
      <c r="E463" s="35">
        <v>0.66763306759231</v>
      </c>
      <c r="F463" s="35">
        <v>0.5916008035805107</v>
      </c>
      <c r="G463" s="35">
        <v>0.83602342081171799</v>
      </c>
      <c r="H463" s="35">
        <v>0.2076453310955142</v>
      </c>
      <c r="I463" s="35">
        <v>0.62174168446750078</v>
      </c>
      <c r="J463" s="35">
        <v>0.24263147187468215</v>
      </c>
      <c r="K463" s="35">
        <v>0.31325221238938056</v>
      </c>
      <c r="L463" s="35">
        <v>0.80945643881599028</v>
      </c>
    </row>
    <row r="464" spans="1:12" x14ac:dyDescent="0.25">
      <c r="A464" s="7">
        <v>48387</v>
      </c>
      <c r="B464">
        <v>0.53823797239194393</v>
      </c>
      <c r="C464" s="35">
        <v>0.83699999999999997</v>
      </c>
      <c r="D464" s="35">
        <v>0.60192505091649695</v>
      </c>
      <c r="E464" s="35">
        <v>0.7213826883910387</v>
      </c>
      <c r="F464" s="35">
        <v>0.78473727087576384</v>
      </c>
      <c r="G464" s="35">
        <v>0.78331771894093694</v>
      </c>
      <c r="H464" s="35">
        <v>0.11789816700610999</v>
      </c>
      <c r="I464" s="35">
        <v>0.59190224032586558</v>
      </c>
      <c r="J464" s="35">
        <v>6.7030549898167008E-2</v>
      </c>
      <c r="K464" s="35">
        <v>0.40041955193482692</v>
      </c>
      <c r="L464" s="35">
        <v>0.7755285132382892</v>
      </c>
    </row>
    <row r="465" spans="1:12" x14ac:dyDescent="0.25">
      <c r="A465" s="7">
        <v>47177</v>
      </c>
      <c r="B465">
        <v>0.53476045265862093</v>
      </c>
      <c r="C465" s="35">
        <v>0.82199999999999995</v>
      </c>
      <c r="D465" s="35">
        <v>0.6285836752855094</v>
      </c>
      <c r="E465" s="35">
        <v>0.75331502447223997</v>
      </c>
      <c r="F465" s="35">
        <v>0.77908842965672942</v>
      </c>
      <c r="G465" s="35">
        <v>0.49020702526326204</v>
      </c>
      <c r="H465" s="35">
        <v>0.16942712710733179</v>
      </c>
      <c r="I465" s="35">
        <v>0.53571018935086767</v>
      </c>
      <c r="J465" s="35">
        <v>0.26787544700977245</v>
      </c>
      <c r="K465" s="35">
        <v>0.38507267513719284</v>
      </c>
      <c r="L465" s="35">
        <v>0.80356448064468267</v>
      </c>
    </row>
    <row r="466" spans="1:12" x14ac:dyDescent="0.25">
      <c r="A466" s="7">
        <v>48113</v>
      </c>
      <c r="B466">
        <v>0.54857020044874849</v>
      </c>
      <c r="C466" s="35">
        <v>0.875</v>
      </c>
      <c r="D466" s="35">
        <v>0.57993964242744789</v>
      </c>
      <c r="E466" s="35">
        <v>0.55141633050485783</v>
      </c>
      <c r="F466" s="35">
        <v>0.46864664361409852</v>
      </c>
      <c r="G466" s="35">
        <v>0.64856492349660844</v>
      </c>
      <c r="H466" s="35">
        <v>0.65955713242958236</v>
      </c>
      <c r="I466" s="35">
        <v>0.51719144379596171</v>
      </c>
      <c r="J466" s="35">
        <v>0.59080837861884594</v>
      </c>
      <c r="K466" s="35">
        <v>0.47440372743327758</v>
      </c>
      <c r="L466" s="35">
        <v>0.44660358171805575</v>
      </c>
    </row>
    <row r="467" spans="1:12" x14ac:dyDescent="0.25">
      <c r="A467" s="7">
        <v>22113</v>
      </c>
      <c r="B467">
        <v>0.53828484158402978</v>
      </c>
      <c r="C467" s="35">
        <v>0.83799999999999997</v>
      </c>
      <c r="D467" s="35">
        <v>0.55149588253962956</v>
      </c>
      <c r="E467" s="35">
        <v>0.76387009537808825</v>
      </c>
      <c r="F467" s="35">
        <v>0.91748748614985443</v>
      </c>
      <c r="G467" s="35">
        <v>0.58593114737668506</v>
      </c>
      <c r="H467" s="35">
        <v>0.23531402943190741</v>
      </c>
      <c r="I467" s="35">
        <v>0.47907049515314504</v>
      </c>
      <c r="J467" s="35">
        <v>0.35822679161029169</v>
      </c>
      <c r="K467" s="35">
        <v>0.32615313945913443</v>
      </c>
      <c r="L467" s="35">
        <v>0.62701450715753249</v>
      </c>
    </row>
    <row r="468" spans="1:12" x14ac:dyDescent="0.25">
      <c r="A468" s="7">
        <v>5049</v>
      </c>
      <c r="B468">
        <v>0.5352377705162118</v>
      </c>
      <c r="C468" s="35">
        <v>0.82499999999999996</v>
      </c>
      <c r="D468" s="35">
        <v>0.62481670648323584</v>
      </c>
      <c r="E468" s="35">
        <v>0.74308530356701541</v>
      </c>
      <c r="F468" s="35">
        <v>0.84408874975972747</v>
      </c>
      <c r="G468" s="35">
        <v>0.69542260482741569</v>
      </c>
      <c r="H468" s="35">
        <v>0.10924458357360572</v>
      </c>
      <c r="I468" s="35">
        <v>0.57201444380371813</v>
      </c>
      <c r="J468" s="35">
        <v>3.8207430595600958E-2</v>
      </c>
      <c r="K468" s="35">
        <v>0.37902792651783507</v>
      </c>
      <c r="L468" s="35">
        <v>0.81123218551775267</v>
      </c>
    </row>
    <row r="469" spans="1:12" x14ac:dyDescent="0.25">
      <c r="A469" s="7">
        <v>54055</v>
      </c>
      <c r="B469">
        <v>0.54437470562517687</v>
      </c>
      <c r="C469" s="35">
        <v>0.86299999999999999</v>
      </c>
      <c r="D469" s="35">
        <v>0.57429629997024112</v>
      </c>
      <c r="E469" s="35">
        <v>0.62765854908573904</v>
      </c>
      <c r="F469" s="35">
        <v>0.46235971960453659</v>
      </c>
      <c r="G469" s="35">
        <v>0.47717397414277685</v>
      </c>
      <c r="H469" s="35">
        <v>0.24255488873458325</v>
      </c>
      <c r="I469" s="35">
        <v>0.62056839599246105</v>
      </c>
      <c r="J469" s="35">
        <v>0.26534239328108983</v>
      </c>
      <c r="K469" s="35">
        <v>0.7684493932480243</v>
      </c>
      <c r="L469" s="35">
        <v>0.86096873656713957</v>
      </c>
    </row>
    <row r="470" spans="1:12" x14ac:dyDescent="0.25">
      <c r="A470" s="7">
        <v>13037</v>
      </c>
      <c r="B470">
        <v>0.53039855435709504</v>
      </c>
      <c r="C470" s="35">
        <v>0.80200000000000005</v>
      </c>
      <c r="D470" s="35">
        <v>0.63840759178593653</v>
      </c>
      <c r="E470" s="35">
        <v>0.8133523646546359</v>
      </c>
      <c r="F470" s="35">
        <v>0.85538114499066575</v>
      </c>
      <c r="G470" s="35">
        <v>0.88614343497199743</v>
      </c>
      <c r="H470" s="35">
        <v>5.8529091474797755E-2</v>
      </c>
      <c r="I470" s="35">
        <v>0.63300767475627462</v>
      </c>
      <c r="J470" s="35">
        <v>9.2047811657332501E-2</v>
      </c>
      <c r="K470" s="35">
        <v>5.1829495955196016E-2</v>
      </c>
      <c r="L470" s="35">
        <v>0.7448883789670192</v>
      </c>
    </row>
    <row r="471" spans="1:12" x14ac:dyDescent="0.25">
      <c r="A471" s="7">
        <v>48481</v>
      </c>
      <c r="B471">
        <v>0.53764111306319673</v>
      </c>
      <c r="C471" s="35">
        <v>0.83499999999999996</v>
      </c>
      <c r="D471" s="35">
        <v>0.60844793145772658</v>
      </c>
      <c r="E471" s="35">
        <v>0.71207751919328044</v>
      </c>
      <c r="F471" s="35">
        <v>0.87247583291216413</v>
      </c>
      <c r="G471" s="35">
        <v>0.59338150706360859</v>
      </c>
      <c r="H471" s="35">
        <v>0.23280378330244761</v>
      </c>
      <c r="I471" s="35">
        <v>0.54409585007982164</v>
      </c>
      <c r="J471" s="35">
        <v>0.19130923443479098</v>
      </c>
      <c r="K471" s="35">
        <v>0.4682315708406537</v>
      </c>
      <c r="L471" s="35">
        <v>0.61594678828427718</v>
      </c>
    </row>
    <row r="472" spans="1:12" x14ac:dyDescent="0.25">
      <c r="A472" s="7">
        <v>48247</v>
      </c>
      <c r="B472">
        <v>0.51519317177836677</v>
      </c>
      <c r="C472" s="35">
        <v>0.73199999999999998</v>
      </c>
      <c r="D472" s="35">
        <v>0.87267398712608868</v>
      </c>
      <c r="E472" s="35">
        <v>0.85174157516092397</v>
      </c>
      <c r="F472" s="35">
        <v>0.71636753754890836</v>
      </c>
      <c r="G472" s="35">
        <v>0.76382052252934496</v>
      </c>
      <c r="H472" s="35">
        <v>2.5168496781522151E-2</v>
      </c>
      <c r="I472" s="35">
        <v>0.56183516344818885</v>
      </c>
      <c r="J472" s="35">
        <v>0.1825470150195633</v>
      </c>
      <c r="K472" s="35">
        <v>0</v>
      </c>
      <c r="L472" s="35">
        <v>0.66258424839076102</v>
      </c>
    </row>
    <row r="473" spans="1:12" x14ac:dyDescent="0.25">
      <c r="A473" s="7">
        <v>37181</v>
      </c>
      <c r="B473">
        <v>0.53680250271853625</v>
      </c>
      <c r="C473" s="35">
        <v>0.83199999999999996</v>
      </c>
      <c r="D473" s="35">
        <v>0.60627125578885843</v>
      </c>
      <c r="E473" s="35">
        <v>0.72859384694932783</v>
      </c>
      <c r="F473" s="35">
        <v>0.79909281656999842</v>
      </c>
      <c r="G473" s="35">
        <v>0.57942538554921097</v>
      </c>
      <c r="H473" s="35">
        <v>0.26263286273099234</v>
      </c>
      <c r="I473" s="35">
        <v>0.62880243694078508</v>
      </c>
      <c r="J473" s="35">
        <v>0.38403908697150901</v>
      </c>
      <c r="K473" s="35">
        <v>5.3930129040960374E-2</v>
      </c>
      <c r="L473" s="35">
        <v>0.78843470392518311</v>
      </c>
    </row>
    <row r="474" spans="1:12" x14ac:dyDescent="0.25">
      <c r="A474" s="7">
        <v>21107</v>
      </c>
      <c r="B474">
        <v>0.54929356418217445</v>
      </c>
      <c r="C474" s="35">
        <v>0.878</v>
      </c>
      <c r="D474" s="35">
        <v>0.48334136299929925</v>
      </c>
      <c r="E474" s="35">
        <v>0.62268714961457605</v>
      </c>
      <c r="F474" s="35">
        <v>0.8307904111188974</v>
      </c>
      <c r="G474" s="35">
        <v>0.56944803346180795</v>
      </c>
      <c r="H474" s="35">
        <v>0.25956136124737211</v>
      </c>
      <c r="I474" s="35">
        <v>0.53692814178930159</v>
      </c>
      <c r="J474" s="35">
        <v>0.34181813536556888</v>
      </c>
      <c r="K474" s="35">
        <v>0.52391927995795373</v>
      </c>
      <c r="L474" s="35">
        <v>0.77514820208479318</v>
      </c>
    </row>
    <row r="475" spans="1:12" x14ac:dyDescent="0.25">
      <c r="A475" s="7">
        <v>39079</v>
      </c>
      <c r="B475">
        <v>0.54117267761242993</v>
      </c>
      <c r="C475" s="35">
        <v>0.84899999999999998</v>
      </c>
      <c r="D475" s="35">
        <v>0.5569780469806912</v>
      </c>
      <c r="E475" s="35">
        <v>0.68691235702865583</v>
      </c>
      <c r="F475" s="35">
        <v>0.5424110400524742</v>
      </c>
      <c r="G475" s="35">
        <v>0.64749600295166654</v>
      </c>
      <c r="H475" s="35">
        <v>0.1738068810724388</v>
      </c>
      <c r="I475" s="35">
        <v>0.62596359611363928</v>
      </c>
      <c r="J475" s="35">
        <v>0.2927964989956135</v>
      </c>
      <c r="K475" s="35">
        <v>0.52116683064813674</v>
      </c>
      <c r="L475" s="35">
        <v>0.82302284466855236</v>
      </c>
    </row>
    <row r="476" spans="1:12" x14ac:dyDescent="0.25">
      <c r="A476" s="7">
        <v>37015</v>
      </c>
      <c r="B476">
        <v>0.53187715973966243</v>
      </c>
      <c r="C476" s="35">
        <v>0.81</v>
      </c>
      <c r="D476" s="35">
        <v>0.68896334758704958</v>
      </c>
      <c r="E476" s="35">
        <v>0.71956233455508045</v>
      </c>
      <c r="F476" s="35">
        <v>0.8047626077513067</v>
      </c>
      <c r="G476" s="35">
        <v>0.56516442679698642</v>
      </c>
      <c r="H476" s="35">
        <v>8.5088067603339437E-2</v>
      </c>
      <c r="I476" s="35">
        <v>0.67260401819045679</v>
      </c>
      <c r="J476" s="35">
        <v>0.1608569198398154</v>
      </c>
      <c r="K476" s="35">
        <v>0.28513235593565467</v>
      </c>
      <c r="L476" s="35">
        <v>0.80476035939727153</v>
      </c>
    </row>
    <row r="477" spans="1:12" x14ac:dyDescent="0.25">
      <c r="A477" s="7">
        <v>48067</v>
      </c>
      <c r="B477">
        <v>0.53659093320727913</v>
      </c>
      <c r="C477" s="35">
        <v>0.83099999999999996</v>
      </c>
      <c r="D477" s="35">
        <v>0.60386964469704518</v>
      </c>
      <c r="E477" s="35">
        <v>0.71971491009406063</v>
      </c>
      <c r="F477" s="35">
        <v>0.81717497036372289</v>
      </c>
      <c r="G477" s="35">
        <v>0.74825007478312899</v>
      </c>
      <c r="H477" s="35">
        <v>0.15780636155150066</v>
      </c>
      <c r="I477" s="35">
        <v>0.53234940893630689</v>
      </c>
      <c r="J477" s="35">
        <v>0.21278281871461652</v>
      </c>
      <c r="K477" s="35">
        <v>0.30598165320570347</v>
      </c>
      <c r="L477" s="35">
        <v>0.73138855651942702</v>
      </c>
    </row>
    <row r="478" spans="1:12" x14ac:dyDescent="0.25">
      <c r="A478" s="7">
        <v>1073</v>
      </c>
      <c r="B478">
        <v>0.55880294814235598</v>
      </c>
      <c r="C478" s="35">
        <v>0.90800000000000003</v>
      </c>
      <c r="D478" s="35">
        <v>0.4825618222375781</v>
      </c>
      <c r="E478" s="35">
        <v>0.44009679538469954</v>
      </c>
      <c r="F478" s="35">
        <v>0.52819795259426316</v>
      </c>
      <c r="G478" s="35">
        <v>0.77785608099507142</v>
      </c>
      <c r="H478" s="35">
        <v>0.5480088938796045</v>
      </c>
      <c r="I478" s="35">
        <v>0.53783830788472431</v>
      </c>
      <c r="J478" s="35">
        <v>0.56494557190166472</v>
      </c>
      <c r="K478" s="35">
        <v>0.55821002527686336</v>
      </c>
      <c r="L478" s="35">
        <v>0.59151108312673406</v>
      </c>
    </row>
    <row r="479" spans="1:12" x14ac:dyDescent="0.25">
      <c r="A479" s="7">
        <v>48145</v>
      </c>
      <c r="B479">
        <v>0.53481004147103339</v>
      </c>
      <c r="C479" s="35">
        <v>0.82299999999999995</v>
      </c>
      <c r="D479" s="35">
        <v>0.60079461240534127</v>
      </c>
      <c r="E479" s="35">
        <v>0.75359804034915312</v>
      </c>
      <c r="F479" s="35">
        <v>0.5571393336801741</v>
      </c>
      <c r="G479" s="35">
        <v>0.79529047921845186</v>
      </c>
      <c r="H479" s="35">
        <v>0.18469304584080004</v>
      </c>
      <c r="I479" s="35">
        <v>0.66279283966317892</v>
      </c>
      <c r="J479" s="35">
        <v>0.2361292560263599</v>
      </c>
      <c r="K479" s="35">
        <v>0.28594832071217985</v>
      </c>
      <c r="L479" s="35">
        <v>0.73690444534366151</v>
      </c>
    </row>
    <row r="480" spans="1:12" x14ac:dyDescent="0.25">
      <c r="A480" s="7">
        <v>17149</v>
      </c>
      <c r="B480">
        <v>0.54530767377127032</v>
      </c>
      <c r="C480" s="35">
        <v>0.86499999999999999</v>
      </c>
      <c r="D480" s="35">
        <v>0.52917963691760816</v>
      </c>
      <c r="E480" s="35">
        <v>0.63501932842452702</v>
      </c>
      <c r="F480" s="35">
        <v>0.68259658922601663</v>
      </c>
      <c r="G480" s="35">
        <v>0.68082677415259607</v>
      </c>
      <c r="H480" s="35">
        <v>0.16460517963691759</v>
      </c>
      <c r="I480" s="35">
        <v>0.64610532774745044</v>
      </c>
      <c r="J480" s="35">
        <v>0.36719394016334478</v>
      </c>
      <c r="K480" s="35">
        <v>0.58874761965215183</v>
      </c>
      <c r="L480" s="35">
        <v>0.61349466802082009</v>
      </c>
    </row>
    <row r="481" spans="1:12" x14ac:dyDescent="0.25">
      <c r="A481" s="7">
        <v>29045</v>
      </c>
      <c r="B481">
        <v>0.54229578703703696</v>
      </c>
      <c r="C481" s="35">
        <v>0.85299999999999998</v>
      </c>
      <c r="D481" s="35">
        <v>0.46857205882352942</v>
      </c>
      <c r="E481" s="35">
        <v>0.74797948529411751</v>
      </c>
      <c r="F481" s="35">
        <v>0.82528284313725497</v>
      </c>
      <c r="G481" s="35">
        <v>0.59516838235294112</v>
      </c>
      <c r="H481" s="35">
        <v>0.15996470588235293</v>
      </c>
      <c r="I481" s="35">
        <v>0.50305735294117648</v>
      </c>
      <c r="J481" s="35">
        <v>0.38263137254901963</v>
      </c>
      <c r="K481" s="35">
        <v>0.47287352941176475</v>
      </c>
      <c r="L481" s="35">
        <v>0.72513235294117651</v>
      </c>
    </row>
    <row r="482" spans="1:12" x14ac:dyDescent="0.25">
      <c r="A482" s="7">
        <v>48225</v>
      </c>
      <c r="B482">
        <v>0.53917822954734296</v>
      </c>
      <c r="C482" s="35">
        <v>0.84199999999999997</v>
      </c>
      <c r="D482" s="35">
        <v>0.56940187323023306</v>
      </c>
      <c r="E482" s="35">
        <v>0.70045155739490295</v>
      </c>
      <c r="F482" s="35">
        <v>0.71387337544471052</v>
      </c>
      <c r="G482" s="35">
        <v>0.81078218253103895</v>
      </c>
      <c r="H482" s="35">
        <v>0.13220126334131999</v>
      </c>
      <c r="I482" s="35">
        <v>0.56660712989181727</v>
      </c>
      <c r="J482" s="35">
        <v>0.22832904958977707</v>
      </c>
      <c r="K482" s="35">
        <v>0.46093879329122195</v>
      </c>
      <c r="L482" s="35">
        <v>0.67001884121106514</v>
      </c>
    </row>
    <row r="483" spans="1:12" x14ac:dyDescent="0.25">
      <c r="A483" s="7">
        <v>17077</v>
      </c>
      <c r="B483">
        <v>0.55505988163532016</v>
      </c>
      <c r="C483" s="35">
        <v>0.89600000000000002</v>
      </c>
      <c r="D483" s="35">
        <v>0.65351932503287746</v>
      </c>
      <c r="E483" s="35">
        <v>0.32518092773821111</v>
      </c>
      <c r="F483" s="35">
        <v>0.70567920843936616</v>
      </c>
      <c r="G483" s="35">
        <v>0.78745051322778437</v>
      </c>
      <c r="H483" s="35">
        <v>0.33421171286570683</v>
      </c>
      <c r="I483" s="35">
        <v>0.62362208445059297</v>
      </c>
      <c r="J483" s="35">
        <v>0.31387024417459425</v>
      </c>
      <c r="K483" s="35">
        <v>0.7385906303905998</v>
      </c>
      <c r="L483" s="35">
        <v>0.51341428839814851</v>
      </c>
    </row>
    <row r="484" spans="1:12" x14ac:dyDescent="0.25">
      <c r="A484" s="7">
        <v>1067</v>
      </c>
      <c r="B484">
        <v>0.54343569237890077</v>
      </c>
      <c r="C484" s="35">
        <v>0.85899999999999999</v>
      </c>
      <c r="D484" s="35">
        <v>0.45856552207428164</v>
      </c>
      <c r="E484" s="35">
        <v>0.72876474538659197</v>
      </c>
      <c r="F484" s="35">
        <v>0.771168340730359</v>
      </c>
      <c r="G484" s="35">
        <v>0.75709530483531884</v>
      </c>
      <c r="H484" s="35">
        <v>0.10630810558280776</v>
      </c>
      <c r="I484" s="35">
        <v>0.48299092891069068</v>
      </c>
      <c r="J484" s="35">
        <v>0.29777115938643617</v>
      </c>
      <c r="K484" s="35">
        <v>0.53770263957019393</v>
      </c>
      <c r="L484" s="35">
        <v>0.7505544849334268</v>
      </c>
    </row>
    <row r="485" spans="1:12" x14ac:dyDescent="0.25">
      <c r="A485" s="7">
        <v>48289</v>
      </c>
      <c r="B485">
        <v>0.5313279807471526</v>
      </c>
      <c r="C485" s="35">
        <v>0.80600000000000005</v>
      </c>
      <c r="D485" s="35">
        <v>0.63383120832845952</v>
      </c>
      <c r="E485" s="35">
        <v>0.7689477131828284</v>
      </c>
      <c r="F485" s="35">
        <v>0.69769934105353437</v>
      </c>
      <c r="G485" s="35">
        <v>0.73445695402971112</v>
      </c>
      <c r="H485" s="35">
        <v>0.15369516902561703</v>
      </c>
      <c r="I485" s="35">
        <v>0.50329414746364098</v>
      </c>
      <c r="J485" s="35">
        <v>9.143740008578001E-2</v>
      </c>
      <c r="K485" s="35">
        <v>0.56419405778453624</v>
      </c>
      <c r="L485" s="35">
        <v>0.63439583577026548</v>
      </c>
    </row>
    <row r="486" spans="1:12" x14ac:dyDescent="0.25">
      <c r="A486" s="7">
        <v>39141</v>
      </c>
      <c r="B486">
        <v>0.54650036724112971</v>
      </c>
      <c r="C486" s="35">
        <v>0.86799999999999999</v>
      </c>
      <c r="D486" s="35">
        <v>0.51201373116507254</v>
      </c>
      <c r="E486" s="35">
        <v>0.61760245162295102</v>
      </c>
      <c r="F486" s="35">
        <v>0.54222056386895257</v>
      </c>
      <c r="G486" s="35">
        <v>0.59211567662976461</v>
      </c>
      <c r="H486" s="35">
        <v>0.27452077195623675</v>
      </c>
      <c r="I486" s="35">
        <v>0.60304590466054941</v>
      </c>
      <c r="J486" s="35">
        <v>0.26613835857635415</v>
      </c>
      <c r="K486" s="35">
        <v>0.74793396581484994</v>
      </c>
      <c r="L486" s="35">
        <v>0.7629118808754376</v>
      </c>
    </row>
    <row r="487" spans="1:12" x14ac:dyDescent="0.25">
      <c r="A487" s="7">
        <v>54015</v>
      </c>
      <c r="B487">
        <v>0.52903096397478866</v>
      </c>
      <c r="C487" s="35">
        <v>0.79700000000000004</v>
      </c>
      <c r="D487" s="35">
        <v>0.59752100170745581</v>
      </c>
      <c r="E487" s="35">
        <v>0.84423784860557771</v>
      </c>
      <c r="F487" s="35">
        <v>0.57572149497249092</v>
      </c>
      <c r="G487" s="35">
        <v>0.56396129766647707</v>
      </c>
      <c r="H487" s="35">
        <v>7.0526465566306207E-2</v>
      </c>
      <c r="I487" s="35">
        <v>0.56642344906089914</v>
      </c>
      <c r="J487" s="35">
        <v>0.13047846708404479</v>
      </c>
      <c r="K487" s="35">
        <v>0.5601479795105293</v>
      </c>
      <c r="L487" s="35">
        <v>0.85226067159931707</v>
      </c>
    </row>
    <row r="488" spans="1:12" x14ac:dyDescent="0.25">
      <c r="A488" s="7">
        <v>18177</v>
      </c>
      <c r="B488">
        <v>0.5460537616114306</v>
      </c>
      <c r="C488" s="35">
        <v>0.86599999999999999</v>
      </c>
      <c r="D488" s="35">
        <v>0.51911419692852756</v>
      </c>
      <c r="E488" s="35">
        <v>0.61560621049945208</v>
      </c>
      <c r="F488" s="35">
        <v>0.59352658890406784</v>
      </c>
      <c r="G488" s="35">
        <v>0.54157904613213648</v>
      </c>
      <c r="H488" s="35">
        <v>0.39341089577109573</v>
      </c>
      <c r="I488" s="35">
        <v>0.65036369277268202</v>
      </c>
      <c r="J488" s="35">
        <v>0.45384244316674915</v>
      </c>
      <c r="K488" s="35">
        <v>0.43819029318601493</v>
      </c>
      <c r="L488" s="35">
        <v>0.70885048714214949</v>
      </c>
    </row>
    <row r="489" spans="1:12" x14ac:dyDescent="0.25">
      <c r="A489" s="7">
        <v>37045</v>
      </c>
      <c r="B489">
        <v>0.54235730568411533</v>
      </c>
      <c r="C489" s="35">
        <v>0.85399999999999998</v>
      </c>
      <c r="D489" s="35">
        <v>0.60353472143599662</v>
      </c>
      <c r="E489" s="35">
        <v>0.59598093846169686</v>
      </c>
      <c r="F489" s="35">
        <v>0.60968186169063077</v>
      </c>
      <c r="G489" s="35">
        <v>0.62083502300353022</v>
      </c>
      <c r="H489" s="35">
        <v>0.26018083759610533</v>
      </c>
      <c r="I489" s="35">
        <v>0.54502911035862178</v>
      </c>
      <c r="J489" s="35">
        <v>0.46207313098460595</v>
      </c>
      <c r="K489" s="35">
        <v>0.44227307815024863</v>
      </c>
      <c r="L489" s="35">
        <v>0.74162704947560198</v>
      </c>
    </row>
    <row r="490" spans="1:12" x14ac:dyDescent="0.25">
      <c r="A490" s="7">
        <v>21109</v>
      </c>
      <c r="B490">
        <v>0.52394206956526557</v>
      </c>
      <c r="C490" s="35">
        <v>0.77400000000000002</v>
      </c>
      <c r="D490" s="35">
        <v>0.69137620578778136</v>
      </c>
      <c r="E490" s="35">
        <v>0.83904808195618041</v>
      </c>
      <c r="F490" s="35">
        <v>0.82113512300904801</v>
      </c>
      <c r="G490" s="35">
        <v>0.64056008375084128</v>
      </c>
      <c r="H490" s="35">
        <v>0.12163089807821731</v>
      </c>
      <c r="I490" s="35">
        <v>0.58381963658117098</v>
      </c>
      <c r="J490" s="35">
        <v>6.4298711333781997E-2</v>
      </c>
      <c r="K490" s="35">
        <v>7.4339340462125175E-2</v>
      </c>
      <c r="L490" s="35">
        <v>0.87927054512824354</v>
      </c>
    </row>
    <row r="491" spans="1:12" x14ac:dyDescent="0.25">
      <c r="A491" s="7">
        <v>18067</v>
      </c>
      <c r="B491">
        <v>0.55410629441268378</v>
      </c>
      <c r="C491" s="35">
        <v>0.89300000000000002</v>
      </c>
      <c r="D491" s="35">
        <v>0.43640596210567201</v>
      </c>
      <c r="E491" s="35">
        <v>0.5461127301637394</v>
      </c>
      <c r="F491" s="35">
        <v>0.63618180052678208</v>
      </c>
      <c r="G491" s="35">
        <v>0.51057509073033369</v>
      </c>
      <c r="H491" s="35">
        <v>0.43238629880927815</v>
      </c>
      <c r="I491" s="35">
        <v>0.57781531066794523</v>
      </c>
      <c r="J491" s="35">
        <v>0.6462212484979426</v>
      </c>
      <c r="K491" s="35">
        <v>0.53374525107116411</v>
      </c>
      <c r="L491" s="35">
        <v>0.66751295714129644</v>
      </c>
    </row>
    <row r="492" spans="1:12" x14ac:dyDescent="0.25">
      <c r="A492" s="7">
        <v>1023</v>
      </c>
      <c r="B492">
        <v>0.53429307556122074</v>
      </c>
      <c r="C492" s="35">
        <v>0.82</v>
      </c>
      <c r="D492" s="35">
        <v>0.59653950286806889</v>
      </c>
      <c r="E492" s="35">
        <v>0.74215330783938815</v>
      </c>
      <c r="F492" s="35">
        <v>0.91958903760356914</v>
      </c>
      <c r="G492" s="35">
        <v>0.65833193116634803</v>
      </c>
      <c r="H492" s="35">
        <v>0.10038240917782028</v>
      </c>
      <c r="I492" s="35">
        <v>0.5692364563416189</v>
      </c>
      <c r="J492" s="35">
        <v>6.324231994901211E-2</v>
      </c>
      <c r="K492" s="35">
        <v>0.29819502868068831</v>
      </c>
      <c r="L492" s="35">
        <v>0.86096768642447419</v>
      </c>
    </row>
    <row r="493" spans="1:12" x14ac:dyDescent="0.25">
      <c r="A493" s="7">
        <v>13313</v>
      </c>
      <c r="B493">
        <v>0.53863931391839215</v>
      </c>
      <c r="C493" s="35">
        <v>0.83799999999999997</v>
      </c>
      <c r="D493" s="35">
        <v>0.58366414698263813</v>
      </c>
      <c r="E493" s="35">
        <v>0.67654555171450848</v>
      </c>
      <c r="F493" s="35">
        <v>0.69460338247519626</v>
      </c>
      <c r="G493" s="35">
        <v>0.64647362998199309</v>
      </c>
      <c r="H493" s="35">
        <v>0.4384218432531849</v>
      </c>
      <c r="I493" s="35">
        <v>0.48030929522672344</v>
      </c>
      <c r="J493" s="35">
        <v>0.4073312533903391</v>
      </c>
      <c r="K493" s="35">
        <v>0.34575441265683826</v>
      </c>
      <c r="L493" s="35">
        <v>0.57465030958410757</v>
      </c>
    </row>
    <row r="494" spans="1:12" x14ac:dyDescent="0.25">
      <c r="A494" s="7">
        <v>47071</v>
      </c>
      <c r="B494">
        <v>0.5366158257127952</v>
      </c>
      <c r="C494" s="35">
        <v>0.83199999999999996</v>
      </c>
      <c r="D494" s="35">
        <v>0.54033145784020797</v>
      </c>
      <c r="E494" s="35">
        <v>0.75490303053820196</v>
      </c>
      <c r="F494" s="35">
        <v>0.69888543970612971</v>
      </c>
      <c r="G494" s="35">
        <v>0.55857902293275385</v>
      </c>
      <c r="H494" s="35">
        <v>0.20696790966590353</v>
      </c>
      <c r="I494" s="35">
        <v>0.46910713592798103</v>
      </c>
      <c r="J494" s="35">
        <v>0.13375240903858343</v>
      </c>
      <c r="K494" s="35">
        <v>0.62911140429164569</v>
      </c>
      <c r="L494" s="35">
        <v>0.83790462147374967</v>
      </c>
    </row>
    <row r="495" spans="1:12" x14ac:dyDescent="0.25">
      <c r="A495" s="7">
        <v>1119</v>
      </c>
      <c r="B495">
        <v>0.54298191503016302</v>
      </c>
      <c r="C495" s="35">
        <v>0.85699999999999998</v>
      </c>
      <c r="D495" s="35">
        <v>0.76657543319214483</v>
      </c>
      <c r="E495" s="35">
        <v>0.4095099730458221</v>
      </c>
      <c r="F495" s="35">
        <v>0.87342728789629054</v>
      </c>
      <c r="G495" s="35">
        <v>0.81040123219098958</v>
      </c>
      <c r="H495" s="35">
        <v>0.11884020023103581</v>
      </c>
      <c r="I495" s="35">
        <v>0.69555820818893599</v>
      </c>
      <c r="J495" s="35">
        <v>5.177538185085355E-2</v>
      </c>
      <c r="K495" s="35">
        <v>0.32867154408933386</v>
      </c>
      <c r="L495" s="35">
        <v>0.83207797458606081</v>
      </c>
    </row>
    <row r="496" spans="1:12" x14ac:dyDescent="0.25">
      <c r="A496" s="7">
        <v>13065</v>
      </c>
      <c r="B496">
        <v>0.52572627855498977</v>
      </c>
      <c r="C496" s="35">
        <v>0.78100000000000003</v>
      </c>
      <c r="D496" s="35">
        <v>0.70743348657867411</v>
      </c>
      <c r="E496" s="35">
        <v>0.77708697908942592</v>
      </c>
      <c r="F496" s="35">
        <v>0.69802214642345151</v>
      </c>
      <c r="G496" s="35">
        <v>0.62803796529734546</v>
      </c>
      <c r="H496" s="35">
        <v>0.13796678036482279</v>
      </c>
      <c r="I496" s="35">
        <v>0.68275841613525134</v>
      </c>
      <c r="J496" s="35">
        <v>0.12867615799100302</v>
      </c>
      <c r="K496" s="35">
        <v>6.5981017351327303E-2</v>
      </c>
      <c r="L496" s="35">
        <v>0.90557355776360671</v>
      </c>
    </row>
    <row r="497" spans="1:12" x14ac:dyDescent="0.25">
      <c r="A497" s="7">
        <v>48109</v>
      </c>
      <c r="B497">
        <v>0.50614814814814812</v>
      </c>
      <c r="C497" s="35">
        <v>0.68400000000000005</v>
      </c>
      <c r="D497" s="35">
        <v>0.87</v>
      </c>
      <c r="E497" s="35">
        <v>0.96450000000000002</v>
      </c>
      <c r="F497" s="35">
        <v>0.73666666666666669</v>
      </c>
      <c r="G497" s="35">
        <v>0.495</v>
      </c>
      <c r="H497" s="35">
        <v>0.16500000000000001</v>
      </c>
      <c r="I497" s="35">
        <v>0.59333333333333338</v>
      </c>
      <c r="J497" s="35">
        <v>1.3333333333333332E-2</v>
      </c>
      <c r="K497" s="35">
        <v>0</v>
      </c>
      <c r="L497" s="35">
        <v>0.71750000000000003</v>
      </c>
    </row>
    <row r="498" spans="1:12" x14ac:dyDescent="0.25">
      <c r="A498" s="7">
        <v>19045</v>
      </c>
      <c r="B498">
        <v>0.55525006118194087</v>
      </c>
      <c r="C498" s="35">
        <v>0.89600000000000002</v>
      </c>
      <c r="D498" s="35">
        <v>0.43544771061883175</v>
      </c>
      <c r="E498" s="35">
        <v>0.51501300351560841</v>
      </c>
      <c r="F498" s="35">
        <v>0.74193598486452916</v>
      </c>
      <c r="G498" s="35">
        <v>0.55862234740988603</v>
      </c>
      <c r="H498" s="35">
        <v>0.34052225846075651</v>
      </c>
      <c r="I498" s="35">
        <v>0.64414538241066255</v>
      </c>
      <c r="J498" s="35">
        <v>0.52672264814265735</v>
      </c>
      <c r="K498" s="35">
        <v>0.6966650429920791</v>
      </c>
      <c r="L498" s="35">
        <v>0.53817617222245751</v>
      </c>
    </row>
    <row r="499" spans="1:12" x14ac:dyDescent="0.25">
      <c r="A499" s="7">
        <v>29187</v>
      </c>
      <c r="B499">
        <v>0.54555133081439955</v>
      </c>
      <c r="C499" s="35">
        <v>0.86599999999999999</v>
      </c>
      <c r="D499" s="35">
        <v>0.50290337945796026</v>
      </c>
      <c r="E499" s="35">
        <v>0.62122620662627004</v>
      </c>
      <c r="F499" s="35">
        <v>0.68449830675389156</v>
      </c>
      <c r="G499" s="35">
        <v>0.58806276566880711</v>
      </c>
      <c r="H499" s="35">
        <v>0.23885231075336891</v>
      </c>
      <c r="I499" s="35">
        <v>0.57845904555183747</v>
      </c>
      <c r="J499" s="35">
        <v>0.34876071468049397</v>
      </c>
      <c r="K499" s="35">
        <v>0.63944876548792617</v>
      </c>
      <c r="L499" s="35">
        <v>0.70775048234903981</v>
      </c>
    </row>
    <row r="500" spans="1:12" x14ac:dyDescent="0.25">
      <c r="A500" s="7">
        <v>28043</v>
      </c>
      <c r="B500">
        <v>0.53970155664170616</v>
      </c>
      <c r="C500" s="35">
        <v>0.84299999999999997</v>
      </c>
      <c r="D500" s="35">
        <v>0.56138687846602142</v>
      </c>
      <c r="E500" s="35">
        <v>0.66784307735689441</v>
      </c>
      <c r="F500" s="35">
        <v>0.77737710311119457</v>
      </c>
      <c r="G500" s="35">
        <v>0.65306654760785787</v>
      </c>
      <c r="H500" s="35">
        <v>0.27208854215621769</v>
      </c>
      <c r="I500" s="35">
        <v>0.54861092834539593</v>
      </c>
      <c r="J500" s="35">
        <v>0.40190650750383811</v>
      </c>
      <c r="K500" s="35">
        <v>0.19426496851207822</v>
      </c>
      <c r="L500" s="35">
        <v>0.78076945671585674</v>
      </c>
    </row>
    <row r="501" spans="1:12" x14ac:dyDescent="0.25">
      <c r="A501" s="7">
        <v>37185</v>
      </c>
      <c r="B501">
        <v>0.52954160265192063</v>
      </c>
      <c r="C501" s="35">
        <v>0.79900000000000004</v>
      </c>
      <c r="D501" s="35">
        <v>0.65504627364847989</v>
      </c>
      <c r="E501" s="35">
        <v>0.75569707482653625</v>
      </c>
      <c r="F501" s="35">
        <v>0.85359956072480414</v>
      </c>
      <c r="G501" s="35">
        <v>0.60229196825238351</v>
      </c>
      <c r="H501" s="35">
        <v>0.10206035042180403</v>
      </c>
      <c r="I501" s="35">
        <v>0.55639045574801582</v>
      </c>
      <c r="J501" s="35">
        <v>0.10598529093662126</v>
      </c>
      <c r="K501" s="35">
        <v>0.30174561972744973</v>
      </c>
      <c r="L501" s="35">
        <v>0.83305782958119112</v>
      </c>
    </row>
    <row r="502" spans="1:12" x14ac:dyDescent="0.25">
      <c r="A502" s="7">
        <v>45081</v>
      </c>
      <c r="B502">
        <v>0.53177567678028292</v>
      </c>
      <c r="C502" s="35">
        <v>0.80900000000000005</v>
      </c>
      <c r="D502" s="35">
        <v>0.63373013448938376</v>
      </c>
      <c r="E502" s="35">
        <v>0.73649036898369369</v>
      </c>
      <c r="F502" s="35">
        <v>0.77626861750168319</v>
      </c>
      <c r="G502" s="35">
        <v>0.64740923198187106</v>
      </c>
      <c r="H502" s="35">
        <v>0.1106485541159663</v>
      </c>
      <c r="I502" s="35">
        <v>0.53857841929815919</v>
      </c>
      <c r="J502" s="35">
        <v>0.16825886332660064</v>
      </c>
      <c r="K502" s="35">
        <v>0.46566284053401646</v>
      </c>
      <c r="L502" s="35">
        <v>0.70893406079117194</v>
      </c>
    </row>
    <row r="503" spans="1:12" x14ac:dyDescent="0.25">
      <c r="A503" s="7">
        <v>51135</v>
      </c>
      <c r="B503">
        <v>0.53491898924731185</v>
      </c>
      <c r="C503" s="35">
        <v>0.82299999999999995</v>
      </c>
      <c r="D503" s="35">
        <v>0.58908806451612894</v>
      </c>
      <c r="E503" s="35">
        <v>0.72364864516129035</v>
      </c>
      <c r="F503" s="35">
        <v>0.61383999999999994</v>
      </c>
      <c r="G503" s="35">
        <v>0.59674161290322592</v>
      </c>
      <c r="H503" s="35">
        <v>0.17737290322580646</v>
      </c>
      <c r="I503" s="35">
        <v>0.59766182795698919</v>
      </c>
      <c r="J503" s="35">
        <v>0.14426365591397849</v>
      </c>
      <c r="K503" s="35">
        <v>0.5843012903225806</v>
      </c>
      <c r="L503" s="35">
        <v>0.78735290322580653</v>
      </c>
    </row>
    <row r="504" spans="1:12" x14ac:dyDescent="0.25">
      <c r="A504" s="7">
        <v>1099</v>
      </c>
      <c r="B504">
        <v>0.52730583791303376</v>
      </c>
      <c r="C504" s="35">
        <v>0.78900000000000003</v>
      </c>
      <c r="D504" s="35">
        <v>0.70649246931944953</v>
      </c>
      <c r="E504" s="35">
        <v>0.74167550669393834</v>
      </c>
      <c r="F504" s="35">
        <v>0.75788536630717729</v>
      </c>
      <c r="G504" s="35">
        <v>0.72506879880996644</v>
      </c>
      <c r="H504" s="35">
        <v>7.4086556340647064E-2</v>
      </c>
      <c r="I504" s="35">
        <v>0.47297725300607413</v>
      </c>
      <c r="J504" s="35">
        <v>0.20819960952026778</v>
      </c>
      <c r="K504" s="35">
        <v>0.21926506136110077</v>
      </c>
      <c r="L504" s="35">
        <v>0.84010191985868343</v>
      </c>
    </row>
    <row r="505" spans="1:12" x14ac:dyDescent="0.25">
      <c r="A505" s="7">
        <v>21221</v>
      </c>
      <c r="B505">
        <v>0.54182889606700946</v>
      </c>
      <c r="C505" s="35">
        <v>0.85099999999999998</v>
      </c>
      <c r="D505" s="35">
        <v>0.50695691578360291</v>
      </c>
      <c r="E505" s="35">
        <v>0.67910495677635252</v>
      </c>
      <c r="F505" s="35">
        <v>0.87145519613311029</v>
      </c>
      <c r="G505" s="35">
        <v>0.65782208588957047</v>
      </c>
      <c r="H505" s="35">
        <v>0.12743969604015615</v>
      </c>
      <c r="I505" s="35">
        <v>0.38995851924149472</v>
      </c>
      <c r="J505" s="35">
        <v>0.22608500650678565</v>
      </c>
      <c r="K505" s="35">
        <v>0.66192345231455663</v>
      </c>
      <c r="L505" s="35">
        <v>0.7557142359174569</v>
      </c>
    </row>
    <row r="506" spans="1:12" x14ac:dyDescent="0.25">
      <c r="A506" s="7">
        <v>47121</v>
      </c>
      <c r="B506">
        <v>0.53501636354629167</v>
      </c>
      <c r="C506" s="35">
        <v>0.82399999999999995</v>
      </c>
      <c r="D506" s="35">
        <v>0.53629493395753214</v>
      </c>
      <c r="E506" s="35">
        <v>0.77217940143788666</v>
      </c>
      <c r="F506" s="35">
        <v>0.72890598004792961</v>
      </c>
      <c r="G506" s="35">
        <v>0.55970071894332052</v>
      </c>
      <c r="H506" s="35">
        <v>0.21945577662598229</v>
      </c>
      <c r="I506" s="35">
        <v>0.40097029482249347</v>
      </c>
      <c r="J506" s="35">
        <v>0.21009418714819147</v>
      </c>
      <c r="K506" s="35">
        <v>0.58120548403277039</v>
      </c>
      <c r="L506" s="35">
        <v>0.8063404949005184</v>
      </c>
    </row>
    <row r="507" spans="1:12" x14ac:dyDescent="0.25">
      <c r="A507" s="7">
        <v>40097</v>
      </c>
      <c r="B507">
        <v>0.5397266905265441</v>
      </c>
      <c r="C507" s="35">
        <v>0.84299999999999997</v>
      </c>
      <c r="D507" s="35">
        <v>0.53514163006344562</v>
      </c>
      <c r="E507" s="35">
        <v>0.68844934114202061</v>
      </c>
      <c r="F507" s="35">
        <v>0.85176606474703109</v>
      </c>
      <c r="G507" s="35">
        <v>0.69564568081991229</v>
      </c>
      <c r="H507" s="35">
        <v>0.20836822840409958</v>
      </c>
      <c r="I507" s="35">
        <v>0.48690784122336106</v>
      </c>
      <c r="J507" s="35">
        <v>0.17580657231169675</v>
      </c>
      <c r="K507" s="35">
        <v>0.41473182040019524</v>
      </c>
      <c r="L507" s="35">
        <v>0.80072303562713509</v>
      </c>
    </row>
    <row r="508" spans="1:12" x14ac:dyDescent="0.25">
      <c r="A508" s="7">
        <v>40063</v>
      </c>
      <c r="B508">
        <v>0.53396022370810625</v>
      </c>
      <c r="C508" s="35">
        <v>0.81799999999999995</v>
      </c>
      <c r="D508" s="35">
        <v>0.64113625557206544</v>
      </c>
      <c r="E508" s="35">
        <v>0.68621396731054973</v>
      </c>
      <c r="F508" s="35">
        <v>0.80725136206042591</v>
      </c>
      <c r="G508" s="35">
        <v>0.72827005943536405</v>
      </c>
      <c r="H508" s="35">
        <v>0.11547176820208024</v>
      </c>
      <c r="I508" s="35">
        <v>0.58193536404160473</v>
      </c>
      <c r="J508" s="35">
        <v>0.14568845963348193</v>
      </c>
      <c r="K508" s="35">
        <v>0.24625334323922732</v>
      </c>
      <c r="L508" s="35">
        <v>0.8534214338781575</v>
      </c>
    </row>
    <row r="509" spans="1:12" x14ac:dyDescent="0.25">
      <c r="A509" s="7">
        <v>17045</v>
      </c>
      <c r="B509">
        <v>0.54632340308265404</v>
      </c>
      <c r="C509" s="35">
        <v>0.86699999999999999</v>
      </c>
      <c r="D509" s="35">
        <v>0.46216260904270484</v>
      </c>
      <c r="E509" s="35">
        <v>0.64117455385141686</v>
      </c>
      <c r="F509" s="35">
        <v>0.49188342170781313</v>
      </c>
      <c r="G509" s="35">
        <v>0.64630338103654705</v>
      </c>
      <c r="H509" s="35">
        <v>0.24847169165858943</v>
      </c>
      <c r="I509" s="35">
        <v>0.6335866735085619</v>
      </c>
      <c r="J509" s="35">
        <v>0.50259763954615422</v>
      </c>
      <c r="K509" s="35">
        <v>0.68618792405496321</v>
      </c>
      <c r="L509" s="35">
        <v>0.60454273333713437</v>
      </c>
    </row>
    <row r="510" spans="1:12" x14ac:dyDescent="0.25">
      <c r="A510" s="7">
        <v>21195</v>
      </c>
      <c r="B510">
        <v>0.53138721593640337</v>
      </c>
      <c r="C510" s="35">
        <v>0.80700000000000005</v>
      </c>
      <c r="D510" s="35">
        <v>0.64985810889010154</v>
      </c>
      <c r="E510" s="35">
        <v>0.72121886315162942</v>
      </c>
      <c r="F510" s="35">
        <v>0.67303247744545269</v>
      </c>
      <c r="G510" s="35">
        <v>0.58578914736372212</v>
      </c>
      <c r="H510" s="35">
        <v>0.16784732900153762</v>
      </c>
      <c r="I510" s="35">
        <v>0.56744594899944345</v>
      </c>
      <c r="J510" s="35">
        <v>8.8795639546098357E-2</v>
      </c>
      <c r="K510" s="35">
        <v>0.49167815749880139</v>
      </c>
      <c r="L510" s="35">
        <v>0.83681927153084346</v>
      </c>
    </row>
    <row r="511" spans="1:12" x14ac:dyDescent="0.25">
      <c r="A511" s="7">
        <v>22019</v>
      </c>
      <c r="B511">
        <v>0.54936975158161627</v>
      </c>
      <c r="C511" s="35">
        <v>0.878</v>
      </c>
      <c r="D511" s="35">
        <v>0.49836974353338448</v>
      </c>
      <c r="E511" s="35">
        <v>0.54453007013617605</v>
      </c>
      <c r="F511" s="35">
        <v>0.79861634246169333</v>
      </c>
      <c r="G511" s="35">
        <v>0.60604904536871462</v>
      </c>
      <c r="H511" s="35">
        <v>0.42713445764354424</v>
      </c>
      <c r="I511" s="35">
        <v>0.47192324984264333</v>
      </c>
      <c r="J511" s="35">
        <v>0.61591053807701657</v>
      </c>
      <c r="K511" s="35">
        <v>0.39025771547891419</v>
      </c>
      <c r="L511" s="35">
        <v>0.59153660169246014</v>
      </c>
    </row>
    <row r="512" spans="1:12" x14ac:dyDescent="0.25">
      <c r="A512" s="7">
        <v>40033</v>
      </c>
      <c r="B512">
        <v>0.54135427871791508</v>
      </c>
      <c r="C512" s="35">
        <v>0.84899999999999998</v>
      </c>
      <c r="D512" s="35">
        <v>0.54235958846348453</v>
      </c>
      <c r="E512" s="35">
        <v>0.64467051779389439</v>
      </c>
      <c r="F512" s="35">
        <v>0.85606735256085897</v>
      </c>
      <c r="G512" s="35">
        <v>0.52724742789677859</v>
      </c>
      <c r="H512" s="35">
        <v>4.8632990386237133E-2</v>
      </c>
      <c r="I512" s="35">
        <v>0.59272165064372861</v>
      </c>
      <c r="J512" s="35">
        <v>0.34963850002811042</v>
      </c>
      <c r="K512" s="35">
        <v>0.5473772980266487</v>
      </c>
      <c r="L512" s="35">
        <v>0.76347318266149433</v>
      </c>
    </row>
    <row r="513" spans="1:12" x14ac:dyDescent="0.25">
      <c r="A513" s="7">
        <v>21167</v>
      </c>
      <c r="B513">
        <v>0.54520436643187153</v>
      </c>
      <c r="C513" s="35">
        <v>0.86499999999999999</v>
      </c>
      <c r="D513" s="35">
        <v>0.46925023238520169</v>
      </c>
      <c r="E513" s="35">
        <v>0.64746667596207474</v>
      </c>
      <c r="F513" s="35">
        <v>0.73797391088802133</v>
      </c>
      <c r="G513" s="35">
        <v>0.55397657557166757</v>
      </c>
      <c r="H513" s="35">
        <v>0.26693762781186092</v>
      </c>
      <c r="I513" s="35">
        <v>0.52067515647270246</v>
      </c>
      <c r="J513" s="35">
        <v>0.30086168432794197</v>
      </c>
      <c r="K513" s="35">
        <v>0.69291503997025472</v>
      </c>
      <c r="L513" s="35">
        <v>0.71678239449711834</v>
      </c>
    </row>
    <row r="514" spans="1:12" x14ac:dyDescent="0.25">
      <c r="A514" s="7">
        <v>47039</v>
      </c>
      <c r="B514">
        <v>0.53397252893568048</v>
      </c>
      <c r="C514" s="35">
        <v>0.81799999999999995</v>
      </c>
      <c r="D514" s="35">
        <v>0.57404022939313537</v>
      </c>
      <c r="E514" s="35">
        <v>0.74321642557562262</v>
      </c>
      <c r="F514" s="35">
        <v>0.82267625324545635</v>
      </c>
      <c r="G514" s="35">
        <v>0.56555165625267489</v>
      </c>
      <c r="H514" s="35">
        <v>0.1654112813489686</v>
      </c>
      <c r="I514" s="35">
        <v>0.50300750378042169</v>
      </c>
      <c r="J514" s="35">
        <v>0.14213386972524181</v>
      </c>
      <c r="K514" s="35">
        <v>0.4765505435247796</v>
      </c>
      <c r="L514" s="35">
        <v>0.81316499757482374</v>
      </c>
    </row>
    <row r="515" spans="1:12" x14ac:dyDescent="0.25">
      <c r="A515" s="7">
        <v>1049</v>
      </c>
      <c r="B515">
        <v>0.53323641203703709</v>
      </c>
      <c r="C515" s="35">
        <v>0.81599999999999995</v>
      </c>
      <c r="D515" s="35">
        <v>0.58670199438202242</v>
      </c>
      <c r="E515" s="35">
        <v>0.74288553370786503</v>
      </c>
      <c r="F515" s="35">
        <v>0.71428534644194752</v>
      </c>
      <c r="G515" s="35">
        <v>0.69760301966292138</v>
      </c>
      <c r="H515" s="35">
        <v>0.16020147471910109</v>
      </c>
      <c r="I515" s="35">
        <v>0.49738375468164792</v>
      </c>
      <c r="J515" s="35">
        <v>0.2295138108614232</v>
      </c>
      <c r="K515" s="35">
        <v>0.37795126404494384</v>
      </c>
      <c r="L515" s="35">
        <v>0.79260150983146072</v>
      </c>
    </row>
    <row r="516" spans="1:12" x14ac:dyDescent="0.25">
      <c r="A516" s="7">
        <v>29163</v>
      </c>
      <c r="B516">
        <v>0.53618908540213095</v>
      </c>
      <c r="C516" s="35">
        <v>0.83</v>
      </c>
      <c r="D516" s="35">
        <v>0.48841375953269506</v>
      </c>
      <c r="E516" s="35">
        <v>0.78710884850451601</v>
      </c>
      <c r="F516" s="35">
        <v>0.7635992572160023</v>
      </c>
      <c r="G516" s="35">
        <v>0.65505327492022269</v>
      </c>
      <c r="H516" s="35">
        <v>0.17971631781059005</v>
      </c>
      <c r="I516" s="35">
        <v>0.50979176807831683</v>
      </c>
      <c r="J516" s="35">
        <v>0.30812933816503507</v>
      </c>
      <c r="K516" s="35">
        <v>0.43555519498079948</v>
      </c>
      <c r="L516" s="35">
        <v>0.6983340094110011</v>
      </c>
    </row>
    <row r="517" spans="1:12" x14ac:dyDescent="0.25">
      <c r="A517" s="7">
        <v>8089</v>
      </c>
      <c r="B517">
        <v>0.53679738972260127</v>
      </c>
      <c r="C517" s="35">
        <v>0.83199999999999996</v>
      </c>
      <c r="D517" s="35">
        <v>0.71396463847203284</v>
      </c>
      <c r="E517" s="35">
        <v>0.54979795361527961</v>
      </c>
      <c r="F517" s="35">
        <v>0.60202182810368354</v>
      </c>
      <c r="G517" s="35">
        <v>0.37594952251023195</v>
      </c>
      <c r="H517" s="35">
        <v>0.19627858117326055</v>
      </c>
      <c r="I517" s="35">
        <v>0.71874743065029567</v>
      </c>
      <c r="J517" s="35">
        <v>0.18715925420645746</v>
      </c>
      <c r="K517" s="35">
        <v>0.81078581173260578</v>
      </c>
      <c r="L517" s="35">
        <v>0.6764714870395635</v>
      </c>
    </row>
    <row r="518" spans="1:12" x14ac:dyDescent="0.25">
      <c r="A518" s="7">
        <v>21059</v>
      </c>
      <c r="B518">
        <v>0.55156213951826683</v>
      </c>
      <c r="C518" s="35">
        <v>0.88600000000000001</v>
      </c>
      <c r="D518" s="35">
        <v>0.46830451184246075</v>
      </c>
      <c r="E518" s="35">
        <v>0.52958172148453531</v>
      </c>
      <c r="F518" s="35">
        <v>0.68199585739015578</v>
      </c>
      <c r="G518" s="35">
        <v>0.65711988552788259</v>
      </c>
      <c r="H518" s="35">
        <v>0.40804086574541953</v>
      </c>
      <c r="I518" s="35">
        <v>0.52132373395238985</v>
      </c>
      <c r="J518" s="35">
        <v>0.585741683927541</v>
      </c>
      <c r="K518" s="35">
        <v>0.45335821567587575</v>
      </c>
      <c r="L518" s="35">
        <v>0.65859278011814115</v>
      </c>
    </row>
    <row r="519" spans="1:12" x14ac:dyDescent="0.25">
      <c r="A519" s="7">
        <v>13063</v>
      </c>
      <c r="B519">
        <v>0.54278487727642089</v>
      </c>
      <c r="C519" s="35">
        <v>0.85599999999999998</v>
      </c>
      <c r="D519" s="35">
        <v>0.68151404907667246</v>
      </c>
      <c r="E519" s="35">
        <v>0.47231918856265187</v>
      </c>
      <c r="F519" s="35">
        <v>0.55016797887076285</v>
      </c>
      <c r="G519" s="35">
        <v>0.81147804181349725</v>
      </c>
      <c r="H519" s="35">
        <v>0.53773468955667336</v>
      </c>
      <c r="I519" s="35">
        <v>0.58823926612264632</v>
      </c>
      <c r="J519" s="35">
        <v>0.41845766377431526</v>
      </c>
      <c r="K519" s="35">
        <v>0.17989557391285627</v>
      </c>
      <c r="L519" s="35">
        <v>0.64525744379771244</v>
      </c>
    </row>
    <row r="520" spans="1:12" x14ac:dyDescent="0.25">
      <c r="A520" s="7">
        <v>48037</v>
      </c>
      <c r="B520">
        <v>0.55333968118110655</v>
      </c>
      <c r="C520" s="35">
        <v>0.89</v>
      </c>
      <c r="D520" s="35">
        <v>0.47375503420060094</v>
      </c>
      <c r="E520" s="35">
        <v>0.48987316478083914</v>
      </c>
      <c r="F520" s="35">
        <v>0.74902192674039503</v>
      </c>
      <c r="G520" s="35">
        <v>0.68921594323339519</v>
      </c>
      <c r="H520" s="35">
        <v>0.34571267233480363</v>
      </c>
      <c r="I520" s="35">
        <v>0.51420432994523635</v>
      </c>
      <c r="J520" s="35">
        <v>0.46017213947310465</v>
      </c>
      <c r="K520" s="35">
        <v>0.63772667220695101</v>
      </c>
      <c r="L520" s="35">
        <v>0.62037524771463259</v>
      </c>
    </row>
    <row r="521" spans="1:12" x14ac:dyDescent="0.25">
      <c r="A521" s="7">
        <v>39047</v>
      </c>
      <c r="B521">
        <v>0.53872695706703388</v>
      </c>
      <c r="C521" s="35">
        <v>0.83899999999999997</v>
      </c>
      <c r="D521" s="35">
        <v>0.50990106475824748</v>
      </c>
      <c r="E521" s="35">
        <v>0.71617910630127413</v>
      </c>
      <c r="F521" s="35">
        <v>0.521192296503171</v>
      </c>
      <c r="G521" s="35">
        <v>0.5356056903473555</v>
      </c>
      <c r="H521" s="35">
        <v>0.26767271775178914</v>
      </c>
      <c r="I521" s="35">
        <v>0.63388479664862973</v>
      </c>
      <c r="J521" s="35">
        <v>0.38978472101006573</v>
      </c>
      <c r="K521" s="35">
        <v>0.50287100715657174</v>
      </c>
      <c r="L521" s="35">
        <v>0.77145121312620002</v>
      </c>
    </row>
    <row r="522" spans="1:12" x14ac:dyDescent="0.25">
      <c r="A522" s="7">
        <v>28011</v>
      </c>
      <c r="B522">
        <v>0.53929425819105814</v>
      </c>
      <c r="C522" s="35">
        <v>0.84199999999999997</v>
      </c>
      <c r="D522" s="35">
        <v>0.66661223613156606</v>
      </c>
      <c r="E522" s="35">
        <v>0.5458918906480118</v>
      </c>
      <c r="F522" s="35">
        <v>0.70796064473899523</v>
      </c>
      <c r="G522" s="35">
        <v>0.65295563328424155</v>
      </c>
      <c r="H522" s="35">
        <v>0.23034364261168386</v>
      </c>
      <c r="I522" s="35">
        <v>0.66511270659466537</v>
      </c>
      <c r="J522" s="35">
        <v>0.23722324496809033</v>
      </c>
      <c r="K522" s="35">
        <v>0.36909671084928825</v>
      </c>
      <c r="L522" s="35">
        <v>0.7784516138929799</v>
      </c>
    </row>
    <row r="523" spans="1:12" x14ac:dyDescent="0.25">
      <c r="A523" s="7">
        <v>17181</v>
      </c>
      <c r="B523">
        <v>0.53764788108012262</v>
      </c>
      <c r="C523" s="35">
        <v>0.83499999999999996</v>
      </c>
      <c r="D523" s="35">
        <v>0.55904396566824321</v>
      </c>
      <c r="E523" s="35">
        <v>0.68220327552986515</v>
      </c>
      <c r="F523" s="35">
        <v>0.77735505342441769</v>
      </c>
      <c r="G523" s="35">
        <v>0.81172680562853972</v>
      </c>
      <c r="H523" s="35">
        <v>0.2209736089215858</v>
      </c>
      <c r="I523" s="35">
        <v>0.5427712578579631</v>
      </c>
      <c r="J523" s="35">
        <v>0.25716646231097101</v>
      </c>
      <c r="K523" s="35">
        <v>0.31693174519764111</v>
      </c>
      <c r="L523" s="35">
        <v>0.67065875518187656</v>
      </c>
    </row>
    <row r="524" spans="1:12" x14ac:dyDescent="0.25">
      <c r="A524" s="7">
        <v>21003</v>
      </c>
      <c r="B524">
        <v>0.53491465664953208</v>
      </c>
      <c r="C524" s="35">
        <v>0.82299999999999995</v>
      </c>
      <c r="D524" s="35">
        <v>0.53387977301144562</v>
      </c>
      <c r="E524" s="35">
        <v>0.75457446859671062</v>
      </c>
      <c r="F524" s="35">
        <v>0.77325318200763049</v>
      </c>
      <c r="G524" s="35">
        <v>0.60689766278734258</v>
      </c>
      <c r="H524" s="35">
        <v>0.14394897566605752</v>
      </c>
      <c r="I524" s="35">
        <v>0.4976305665095701</v>
      </c>
      <c r="J524" s="35">
        <v>0.18736398320028211</v>
      </c>
      <c r="K524" s="35">
        <v>0.52307732999903811</v>
      </c>
      <c r="L524" s="35">
        <v>0.79360596806771189</v>
      </c>
    </row>
    <row r="525" spans="1:12" x14ac:dyDescent="0.25">
      <c r="A525" s="7">
        <v>40137</v>
      </c>
      <c r="B525">
        <v>0.53963648076150639</v>
      </c>
      <c r="C525" s="35">
        <v>0.84299999999999997</v>
      </c>
      <c r="D525" s="35">
        <v>0.53202687401950743</v>
      </c>
      <c r="E525" s="35">
        <v>0.66937229156719635</v>
      </c>
      <c r="F525" s="35">
        <v>0.79015634828608028</v>
      </c>
      <c r="G525" s="35">
        <v>0.49330764158879559</v>
      </c>
      <c r="H525" s="35">
        <v>0.21686788077211652</v>
      </c>
      <c r="I525" s="35">
        <v>0.55449423640952178</v>
      </c>
      <c r="J525" s="35">
        <v>0.30488741862386226</v>
      </c>
      <c r="K525" s="35">
        <v>0.551391219334743</v>
      </c>
      <c r="L525" s="35">
        <v>0.74422441625173374</v>
      </c>
    </row>
    <row r="526" spans="1:12" x14ac:dyDescent="0.25">
      <c r="A526" s="7">
        <v>47143</v>
      </c>
      <c r="B526">
        <v>0.53575711953831973</v>
      </c>
      <c r="C526" s="35">
        <v>0.82699999999999996</v>
      </c>
      <c r="D526" s="35">
        <v>0.64159519431163414</v>
      </c>
      <c r="E526" s="35">
        <v>0.62791980814024773</v>
      </c>
      <c r="F526" s="35">
        <v>0.78368671080053942</v>
      </c>
      <c r="G526" s="35">
        <v>0.52137519921539777</v>
      </c>
      <c r="H526" s="35">
        <v>0.20031292141718765</v>
      </c>
      <c r="I526" s="35">
        <v>0.49791017939601984</v>
      </c>
      <c r="J526" s="35">
        <v>0.25967676024682279</v>
      </c>
      <c r="K526" s="35">
        <v>0.50759102611254148</v>
      </c>
      <c r="L526" s="35">
        <v>0.781746276204487</v>
      </c>
    </row>
    <row r="527" spans="1:12" x14ac:dyDescent="0.25">
      <c r="A527" s="7">
        <v>17199</v>
      </c>
      <c r="B527">
        <v>0.55127073375698166</v>
      </c>
      <c r="C527" s="35">
        <v>0.88400000000000001</v>
      </c>
      <c r="D527" s="35">
        <v>0.49824770056018663</v>
      </c>
      <c r="E527" s="35">
        <v>0.49065064116851653</v>
      </c>
      <c r="F527" s="35">
        <v>0.71822236090679903</v>
      </c>
      <c r="G527" s="35">
        <v>0.69504836624615518</v>
      </c>
      <c r="H527" s="35">
        <v>0.2968079020490646</v>
      </c>
      <c r="I527" s="35">
        <v>0.5584332605239305</v>
      </c>
      <c r="J527" s="35">
        <v>0.45734577532107951</v>
      </c>
      <c r="K527" s="35">
        <v>0.68620900756326253</v>
      </c>
      <c r="L527" s="35">
        <v>0.56047158947384068</v>
      </c>
    </row>
    <row r="528" spans="1:12" x14ac:dyDescent="0.25">
      <c r="A528" s="7">
        <v>22085</v>
      </c>
      <c r="B528">
        <v>0.53246453666801974</v>
      </c>
      <c r="C528" s="35">
        <v>0.81200000000000006</v>
      </c>
      <c r="D528" s="35">
        <v>0.61049983394221197</v>
      </c>
      <c r="E528" s="35">
        <v>0.71567143390900023</v>
      </c>
      <c r="F528" s="35">
        <v>0.76821515554079478</v>
      </c>
      <c r="G528" s="35">
        <v>0.77822338923945522</v>
      </c>
      <c r="H528" s="35">
        <v>9.2218116904682818E-2</v>
      </c>
      <c r="I528" s="35">
        <v>0.49578863611203366</v>
      </c>
      <c r="J528" s="35">
        <v>0.11379732646961144</v>
      </c>
      <c r="K528" s="35">
        <v>0.47169254400531385</v>
      </c>
      <c r="L528" s="35">
        <v>0.74607439388907348</v>
      </c>
    </row>
    <row r="529" spans="1:12" x14ac:dyDescent="0.25">
      <c r="A529" s="7">
        <v>35053</v>
      </c>
      <c r="B529">
        <v>0.53394391176470579</v>
      </c>
      <c r="C529" s="35">
        <v>0.81799999999999995</v>
      </c>
      <c r="D529" s="35">
        <v>0.68465352941176461</v>
      </c>
      <c r="E529" s="35">
        <v>0.61391594117647064</v>
      </c>
      <c r="F529" s="35">
        <v>0.73230450980392159</v>
      </c>
      <c r="G529" s="35">
        <v>0.43078647058823533</v>
      </c>
      <c r="H529" s="35">
        <v>0.12159970588235294</v>
      </c>
      <c r="I529" s="35">
        <v>0.48560666666666663</v>
      </c>
      <c r="J529" s="35">
        <v>0.3267527450980392</v>
      </c>
      <c r="K529" s="35">
        <v>0.79485411764705871</v>
      </c>
      <c r="L529" s="35">
        <v>0.61502151960784313</v>
      </c>
    </row>
    <row r="530" spans="1:12" x14ac:dyDescent="0.25">
      <c r="A530" s="7">
        <v>22021</v>
      </c>
      <c r="B530">
        <v>0.53089320913550608</v>
      </c>
      <c r="C530" s="35">
        <v>0.80300000000000005</v>
      </c>
      <c r="D530" s="35">
        <v>0.6286232492997198</v>
      </c>
      <c r="E530" s="35">
        <v>0.7248108743497399</v>
      </c>
      <c r="F530" s="35">
        <v>0.80941710017340252</v>
      </c>
      <c r="G530" s="35">
        <v>0.68466736694677865</v>
      </c>
      <c r="H530" s="35">
        <v>0.13008603441376551</v>
      </c>
      <c r="I530" s="35">
        <v>0.52505835667600365</v>
      </c>
      <c r="J530" s="35">
        <v>7.0681272509003593E-2</v>
      </c>
      <c r="K530" s="35">
        <v>0.43276110444177668</v>
      </c>
      <c r="L530" s="35">
        <v>0.77193352340936372</v>
      </c>
    </row>
    <row r="531" spans="1:12" x14ac:dyDescent="0.25">
      <c r="A531" s="7">
        <v>48291</v>
      </c>
      <c r="B531">
        <v>0.52899336914789752</v>
      </c>
      <c r="C531" s="35">
        <v>0.79600000000000004</v>
      </c>
      <c r="D531" s="35">
        <v>0.6084924384940511</v>
      </c>
      <c r="E531" s="35">
        <v>0.77395277418093866</v>
      </c>
      <c r="F531" s="35">
        <v>0.89992552507064727</v>
      </c>
      <c r="G531" s="35">
        <v>0.66296444015538358</v>
      </c>
      <c r="H531" s="35">
        <v>0.23959902030246025</v>
      </c>
      <c r="I531" s="35">
        <v>0.49595901232154932</v>
      </c>
      <c r="J531" s="35">
        <v>0.25886658848631433</v>
      </c>
      <c r="K531" s="35">
        <v>0.20696391488114144</v>
      </c>
      <c r="L531" s="35">
        <v>0.61421660843859183</v>
      </c>
    </row>
    <row r="532" spans="1:12" x14ac:dyDescent="0.25">
      <c r="A532" s="7">
        <v>54109</v>
      </c>
      <c r="B532">
        <v>0.52522092572974621</v>
      </c>
      <c r="C532" s="35">
        <v>0.78</v>
      </c>
      <c r="D532" s="35">
        <v>0.61742232048270462</v>
      </c>
      <c r="E532" s="35">
        <v>0.83272470176408264</v>
      </c>
      <c r="F532" s="35">
        <v>0.56109683263476273</v>
      </c>
      <c r="G532" s="35">
        <v>0.53836327207406387</v>
      </c>
      <c r="H532" s="35">
        <v>7.1736677260374929E-2</v>
      </c>
      <c r="I532" s="35">
        <v>0.57671257273578669</v>
      </c>
      <c r="J532" s="35">
        <v>7.5082984048024798E-2</v>
      </c>
      <c r="K532" s="35">
        <v>0.55195200589562898</v>
      </c>
      <c r="L532" s="35">
        <v>0.90189696467228597</v>
      </c>
    </row>
    <row r="533" spans="1:12" x14ac:dyDescent="0.25">
      <c r="A533" s="7">
        <v>39029</v>
      </c>
      <c r="B533">
        <v>0.54212970459185472</v>
      </c>
      <c r="C533" s="35">
        <v>0.85199999999999998</v>
      </c>
      <c r="D533" s="35">
        <v>0.49715852427333823</v>
      </c>
      <c r="E533" s="35">
        <v>0.64545628972241176</v>
      </c>
      <c r="F533" s="35">
        <v>0.39109448765900995</v>
      </c>
      <c r="G533" s="35">
        <v>0.74883551436016249</v>
      </c>
      <c r="H533" s="35">
        <v>0.23295645317923522</v>
      </c>
      <c r="I533" s="35">
        <v>0.61786999733982018</v>
      </c>
      <c r="J533" s="35">
        <v>0.38352150098234356</v>
      </c>
      <c r="K533" s="35">
        <v>0.65000903820082112</v>
      </c>
      <c r="L533" s="35">
        <v>0.71226553560954953</v>
      </c>
    </row>
    <row r="534" spans="1:12" x14ac:dyDescent="0.25">
      <c r="A534" s="7">
        <v>31079</v>
      </c>
      <c r="B534">
        <v>0.54070765265860876</v>
      </c>
      <c r="C534" s="35">
        <v>0.84599999999999997</v>
      </c>
      <c r="D534" s="35">
        <v>0.51058412532807329</v>
      </c>
      <c r="E534" s="35">
        <v>0.6543456955153808</v>
      </c>
      <c r="F534" s="35">
        <v>0.84418635106423434</v>
      </c>
      <c r="G534" s="35">
        <v>0.41274676817240757</v>
      </c>
      <c r="H534" s="35">
        <v>0.3752418368844041</v>
      </c>
      <c r="I534" s="35">
        <v>0.54954974487716601</v>
      </c>
      <c r="J534" s="35">
        <v>0.66740557194789962</v>
      </c>
      <c r="K534" s="35">
        <v>0.46087393834667362</v>
      </c>
      <c r="L534" s="35">
        <v>0.39143484179123939</v>
      </c>
    </row>
    <row r="535" spans="1:12" x14ac:dyDescent="0.25">
      <c r="A535" s="7">
        <v>48343</v>
      </c>
      <c r="B535">
        <v>0.53551967219956598</v>
      </c>
      <c r="C535" s="35">
        <v>0.82699999999999996</v>
      </c>
      <c r="D535" s="35">
        <v>0.63144993560849971</v>
      </c>
      <c r="E535" s="35">
        <v>0.62581431101094653</v>
      </c>
      <c r="F535" s="35">
        <v>0.85414815411032408</v>
      </c>
      <c r="G535" s="35">
        <v>0.74742353509336767</v>
      </c>
      <c r="H535" s="35">
        <v>0.15281793303283966</v>
      </c>
      <c r="I535" s="35">
        <v>0.58604206911354362</v>
      </c>
      <c r="J535" s="35">
        <v>0.13661488516849107</v>
      </c>
      <c r="K535" s="35">
        <v>0.39160576303927885</v>
      </c>
      <c r="L535" s="35">
        <v>0.69376046361880228</v>
      </c>
    </row>
    <row r="536" spans="1:12" x14ac:dyDescent="0.25">
      <c r="A536" s="7">
        <v>13161</v>
      </c>
      <c r="B536">
        <v>0.52270898341474004</v>
      </c>
      <c r="C536" s="35">
        <v>0.76700000000000002</v>
      </c>
      <c r="D536" s="35">
        <v>0.71894389967313732</v>
      </c>
      <c r="E536" s="35">
        <v>0.76558615169101463</v>
      </c>
      <c r="F536" s="35">
        <v>0.66940141862895519</v>
      </c>
      <c r="G536" s="35">
        <v>0.73250250150090035</v>
      </c>
      <c r="H536" s="35">
        <v>0.1163094523380695</v>
      </c>
      <c r="I536" s="35">
        <v>0.53440241922931531</v>
      </c>
      <c r="J536" s="35">
        <v>0.16627643252618238</v>
      </c>
      <c r="K536" s="35">
        <v>0.15424788206257087</v>
      </c>
      <c r="L536" s="35">
        <v>0.84671069308251601</v>
      </c>
    </row>
    <row r="537" spans="1:12" x14ac:dyDescent="0.25">
      <c r="A537" s="7">
        <v>21083</v>
      </c>
      <c r="B537">
        <v>0.54211450407075712</v>
      </c>
      <c r="C537" s="35">
        <v>0.85199999999999998</v>
      </c>
      <c r="D537" s="35">
        <v>0.53571518206682045</v>
      </c>
      <c r="E537" s="35">
        <v>0.59940491768112825</v>
      </c>
      <c r="F537" s="35">
        <v>0.77662376432312608</v>
      </c>
      <c r="G537" s="35">
        <v>0.69722743604869408</v>
      </c>
      <c r="H537" s="35">
        <v>0.19858154126669167</v>
      </c>
      <c r="I537" s="35">
        <v>0.55313553565363516</v>
      </c>
      <c r="J537" s="35">
        <v>0.34041534831340164</v>
      </c>
      <c r="K537" s="35">
        <v>0.42004719257789447</v>
      </c>
      <c r="L537" s="35">
        <v>0.75787961870542164</v>
      </c>
    </row>
    <row r="538" spans="1:12" x14ac:dyDescent="0.25">
      <c r="A538" s="7">
        <v>22083</v>
      </c>
      <c r="B538">
        <v>0.52587394219950145</v>
      </c>
      <c r="C538" s="35">
        <v>0.78100000000000003</v>
      </c>
      <c r="D538" s="35">
        <v>0.63584946761746597</v>
      </c>
      <c r="E538" s="35">
        <v>0.78709924782651153</v>
      </c>
      <c r="F538" s="35">
        <v>0.85947819999348762</v>
      </c>
      <c r="G538" s="35">
        <v>0.6240856696297743</v>
      </c>
      <c r="H538" s="35">
        <v>0.1849636123864413</v>
      </c>
      <c r="I538" s="35">
        <v>0.55971866757839206</v>
      </c>
      <c r="J538" s="35">
        <v>0.13032903519911435</v>
      </c>
      <c r="K538" s="35">
        <v>0.13111311907785483</v>
      </c>
      <c r="L538" s="35">
        <v>0.82022846048647069</v>
      </c>
    </row>
    <row r="539" spans="1:12" x14ac:dyDescent="0.25">
      <c r="A539" s="7">
        <v>45047</v>
      </c>
      <c r="B539">
        <v>0.54345269164758525</v>
      </c>
      <c r="C539" s="35">
        <v>0.86</v>
      </c>
      <c r="D539" s="35">
        <v>0.5826336673118524</v>
      </c>
      <c r="E539" s="35">
        <v>0.51926315752020957</v>
      </c>
      <c r="F539" s="35">
        <v>0.68708485141751108</v>
      </c>
      <c r="G539" s="35">
        <v>0.63569566207446204</v>
      </c>
      <c r="H539" s="35">
        <v>0.25050338722532162</v>
      </c>
      <c r="I539" s="35">
        <v>0.56327075980113106</v>
      </c>
      <c r="J539" s="35">
        <v>0.4104168089870584</v>
      </c>
      <c r="K539" s="35">
        <v>0.58406780143458958</v>
      </c>
      <c r="L539" s="35">
        <v>0.65813812905613123</v>
      </c>
    </row>
    <row r="540" spans="1:12" x14ac:dyDescent="0.25">
      <c r="A540" s="7">
        <v>48429</v>
      </c>
      <c r="B540">
        <v>0.52404225944894955</v>
      </c>
      <c r="C540" s="35">
        <v>0.77400000000000002</v>
      </c>
      <c r="D540" s="35">
        <v>0.64762633376013667</v>
      </c>
      <c r="E540" s="35">
        <v>0.80335120571916352</v>
      </c>
      <c r="F540" s="35">
        <v>0.75767605633802815</v>
      </c>
      <c r="G540" s="35">
        <v>0.54557618437900124</v>
      </c>
      <c r="H540" s="35">
        <v>0.15436192915066155</v>
      </c>
      <c r="I540" s="35">
        <v>0.63152937828994171</v>
      </c>
      <c r="J540" s="35">
        <v>0.19139635794565371</v>
      </c>
      <c r="K540" s="35">
        <v>0.35470337174562522</v>
      </c>
      <c r="L540" s="35">
        <v>0.63015951771233469</v>
      </c>
    </row>
    <row r="541" spans="1:12" x14ac:dyDescent="0.25">
      <c r="A541" s="7">
        <v>17201</v>
      </c>
      <c r="B541">
        <v>0.54785563128001113</v>
      </c>
      <c r="C541" s="35">
        <v>0.873</v>
      </c>
      <c r="D541" s="35">
        <v>0.51119479407633139</v>
      </c>
      <c r="E541" s="35">
        <v>0.51030303940958999</v>
      </c>
      <c r="F541" s="35">
        <v>0.58152253524079756</v>
      </c>
      <c r="G541" s="35">
        <v>0.43377570988279857</v>
      </c>
      <c r="H541" s="35">
        <v>0.45530383612767045</v>
      </c>
      <c r="I541" s="35">
        <v>0.58970137631883635</v>
      </c>
      <c r="J541" s="35">
        <v>0.64999474678575508</v>
      </c>
      <c r="K541" s="35">
        <v>0.65759548386645894</v>
      </c>
      <c r="L541" s="35">
        <v>0.54130915981186256</v>
      </c>
    </row>
    <row r="542" spans="1:12" x14ac:dyDescent="0.25">
      <c r="A542" s="7">
        <v>5011</v>
      </c>
      <c r="B542">
        <v>0.52676861831689203</v>
      </c>
      <c r="C542" s="35">
        <v>0.78700000000000003</v>
      </c>
      <c r="D542" s="35">
        <v>0.64482243332115441</v>
      </c>
      <c r="E542" s="35">
        <v>0.75359124954329559</v>
      </c>
      <c r="F542" s="35">
        <v>0.81720831810985262</v>
      </c>
      <c r="G542" s="35">
        <v>0.68826452320058451</v>
      </c>
      <c r="H542" s="35">
        <v>0.10930032882718305</v>
      </c>
      <c r="I542" s="35">
        <v>0.55501431007185476</v>
      </c>
      <c r="J542" s="35">
        <v>0.13541529655340398</v>
      </c>
      <c r="K542" s="35">
        <v>0.20445560833028864</v>
      </c>
      <c r="L542" s="35">
        <v>0.8328454968944099</v>
      </c>
    </row>
    <row r="543" spans="1:12" x14ac:dyDescent="0.25">
      <c r="A543" s="7">
        <v>1041</v>
      </c>
      <c r="B543">
        <v>0.53541867211603966</v>
      </c>
      <c r="C543" s="35">
        <v>0.82599999999999996</v>
      </c>
      <c r="D543" s="35">
        <v>0.48808308690948432</v>
      </c>
      <c r="E543" s="35">
        <v>0.75406163000360626</v>
      </c>
      <c r="F543" s="35">
        <v>0.85298689746363754</v>
      </c>
      <c r="G543" s="35">
        <v>0.7824504147133069</v>
      </c>
      <c r="H543" s="35">
        <v>0.1312188965019834</v>
      </c>
      <c r="I543" s="35">
        <v>0.52393653083303282</v>
      </c>
      <c r="J543" s="35">
        <v>0.12962976319269143</v>
      </c>
      <c r="K543" s="35">
        <v>0.35912297151099892</v>
      </c>
      <c r="L543" s="35">
        <v>0.79727785791561478</v>
      </c>
    </row>
    <row r="544" spans="1:12" x14ac:dyDescent="0.25">
      <c r="A544" s="7">
        <v>16087</v>
      </c>
      <c r="B544">
        <v>0.52789881222868762</v>
      </c>
      <c r="C544" s="35">
        <v>0.79300000000000004</v>
      </c>
      <c r="D544" s="35">
        <v>0.60887860349127176</v>
      </c>
      <c r="E544" s="35">
        <v>0.76630738154613454</v>
      </c>
      <c r="F544" s="35">
        <v>0.63628395677472982</v>
      </c>
      <c r="G544" s="35">
        <v>0.5570673316708229</v>
      </c>
      <c r="H544" s="35">
        <v>0.13406633416458852</v>
      </c>
      <c r="I544" s="35">
        <v>0.63735760598503732</v>
      </c>
      <c r="J544" s="35">
        <v>3.3737323358270989E-2</v>
      </c>
      <c r="K544" s="35">
        <v>0.63172069825436405</v>
      </c>
      <c r="L544" s="35">
        <v>0.74567007481296754</v>
      </c>
    </row>
    <row r="545" spans="1:12" x14ac:dyDescent="0.25">
      <c r="A545" s="7">
        <v>21119</v>
      </c>
      <c r="B545">
        <v>0.52496908447156632</v>
      </c>
      <c r="C545" s="35">
        <v>0.77800000000000002</v>
      </c>
      <c r="D545" s="35">
        <v>0.70822626184490434</v>
      </c>
      <c r="E545" s="35">
        <v>0.7154599690582093</v>
      </c>
      <c r="F545" s="35">
        <v>0.73215561142267771</v>
      </c>
      <c r="G545" s="35">
        <v>0.59624669631921623</v>
      </c>
      <c r="H545" s="35">
        <v>7.7370914716689235E-2</v>
      </c>
      <c r="I545" s="35">
        <v>0.58947463417778634</v>
      </c>
      <c r="J545" s="35">
        <v>7.5218633833988691E-2</v>
      </c>
      <c r="K545" s="35">
        <v>0.35145684264810156</v>
      </c>
      <c r="L545" s="35">
        <v>0.87911219622252301</v>
      </c>
    </row>
    <row r="546" spans="1:12" x14ac:dyDescent="0.25">
      <c r="A546" s="7">
        <v>13201</v>
      </c>
      <c r="B546">
        <v>0.52604249803264536</v>
      </c>
      <c r="C546" s="35">
        <v>0.78200000000000003</v>
      </c>
      <c r="D546" s="35">
        <v>0.5924739547635367</v>
      </c>
      <c r="E546" s="35">
        <v>0.81027955791638107</v>
      </c>
      <c r="F546" s="35">
        <v>0.86398103724011888</v>
      </c>
      <c r="G546" s="35">
        <v>0.77758053461274845</v>
      </c>
      <c r="H546" s="35">
        <v>9.6466758053461277E-2</v>
      </c>
      <c r="I546" s="35">
        <v>0.55505597441169752</v>
      </c>
      <c r="J546" s="35">
        <v>0.10061800319853781</v>
      </c>
      <c r="K546" s="35">
        <v>0.17910726525017132</v>
      </c>
      <c r="L546" s="35">
        <v>0.7588193968471556</v>
      </c>
    </row>
    <row r="547" spans="1:12" x14ac:dyDescent="0.25">
      <c r="A547" s="7">
        <v>13101</v>
      </c>
      <c r="B547">
        <v>0.52628889630742404</v>
      </c>
      <c r="C547" s="35">
        <v>0.78400000000000003</v>
      </c>
      <c r="D547" s="35">
        <v>0.579820731096645</v>
      </c>
      <c r="E547" s="35">
        <v>0.81515523284927383</v>
      </c>
      <c r="F547" s="35">
        <v>0.71818060423969299</v>
      </c>
      <c r="G547" s="35">
        <v>0.61162493740610913</v>
      </c>
      <c r="H547" s="35">
        <v>4.9156234351527293E-2</v>
      </c>
      <c r="I547" s="35">
        <v>0.59186112502086463</v>
      </c>
      <c r="J547" s="35">
        <v>0.14662493740610916</v>
      </c>
      <c r="K547" s="35">
        <v>0.57949924887331006</v>
      </c>
      <c r="L547" s="35">
        <v>0.64467701552328494</v>
      </c>
    </row>
    <row r="548" spans="1:12" x14ac:dyDescent="0.25">
      <c r="A548" s="7">
        <v>18131</v>
      </c>
      <c r="B548">
        <v>0.53977528523784435</v>
      </c>
      <c r="C548" s="35">
        <v>0.84399999999999997</v>
      </c>
      <c r="D548" s="35">
        <v>0.49640173775671415</v>
      </c>
      <c r="E548" s="35">
        <v>0.65519036334913106</v>
      </c>
      <c r="F548" s="35">
        <v>0.55567430226434977</v>
      </c>
      <c r="G548" s="35">
        <v>0.65558767772511839</v>
      </c>
      <c r="H548" s="35">
        <v>0.21155529225908373</v>
      </c>
      <c r="I548" s="35">
        <v>0.60293628225381779</v>
      </c>
      <c r="J548" s="35">
        <v>0.3479494470774091</v>
      </c>
      <c r="K548" s="35">
        <v>0.63363033175355443</v>
      </c>
      <c r="L548" s="35">
        <v>0.69905213270142186</v>
      </c>
    </row>
    <row r="549" spans="1:12" x14ac:dyDescent="0.25">
      <c r="A549" s="7">
        <v>29181</v>
      </c>
      <c r="B549">
        <v>0.52340665005910025</v>
      </c>
      <c r="C549" s="35">
        <v>0.77100000000000002</v>
      </c>
      <c r="D549" s="35">
        <v>0.63547257722924122</v>
      </c>
      <c r="E549" s="35">
        <v>0.81067085372087933</v>
      </c>
      <c r="F549" s="35">
        <v>0.87268653083083825</v>
      </c>
      <c r="G549" s="35">
        <v>0.75929233915139127</v>
      </c>
      <c r="H549" s="35">
        <v>0.10835098225370628</v>
      </c>
      <c r="I549" s="35">
        <v>0.58150904355023247</v>
      </c>
      <c r="J549" s="35">
        <v>5.5963874485746974E-2</v>
      </c>
      <c r="K549" s="35">
        <v>0</v>
      </c>
      <c r="L549" s="35">
        <v>0.88671364930986629</v>
      </c>
    </row>
    <row r="550" spans="1:12" x14ac:dyDescent="0.25">
      <c r="A550" s="7">
        <v>28067</v>
      </c>
      <c r="B550">
        <v>0.53724372625466776</v>
      </c>
      <c r="C550" s="35">
        <v>0.83299999999999996</v>
      </c>
      <c r="D550" s="35">
        <v>0.53300239576942177</v>
      </c>
      <c r="E550" s="35">
        <v>0.65920068951412636</v>
      </c>
      <c r="F550" s="35">
        <v>0.87250693896631304</v>
      </c>
      <c r="G550" s="35">
        <v>0.73172130189616369</v>
      </c>
      <c r="H550" s="35">
        <v>0.2584503462178982</v>
      </c>
      <c r="I550" s="35">
        <v>0.53542115873433249</v>
      </c>
      <c r="J550" s="35">
        <v>0.28653421762546138</v>
      </c>
      <c r="K550" s="35">
        <v>0.26006851316212343</v>
      </c>
      <c r="L550" s="35">
        <v>0.69828797440617052</v>
      </c>
    </row>
    <row r="551" spans="1:12" x14ac:dyDescent="0.25">
      <c r="A551" s="7">
        <v>21115</v>
      </c>
      <c r="B551">
        <v>0.53180749836646612</v>
      </c>
      <c r="C551" s="35">
        <v>0.81</v>
      </c>
      <c r="D551" s="35">
        <v>0.63502552204176332</v>
      </c>
      <c r="E551" s="35">
        <v>0.65306969312261964</v>
      </c>
      <c r="F551" s="35">
        <v>0.76045615724729687</v>
      </c>
      <c r="G551" s="35">
        <v>0.55047126034233684</v>
      </c>
      <c r="H551" s="35">
        <v>0.20237884691152652</v>
      </c>
      <c r="I551" s="35">
        <v>0.54595426753637144</v>
      </c>
      <c r="J551" s="35">
        <v>0.17282201695632504</v>
      </c>
      <c r="K551" s="35">
        <v>0.45590202687913156</v>
      </c>
      <c r="L551" s="35">
        <v>0.81018769426082382</v>
      </c>
    </row>
    <row r="552" spans="1:12" x14ac:dyDescent="0.25">
      <c r="A552" s="7">
        <v>18123</v>
      </c>
      <c r="B552">
        <v>0.54785332532260589</v>
      </c>
      <c r="C552" s="35">
        <v>0.873</v>
      </c>
      <c r="D552" s="35">
        <v>0.36064542082440837</v>
      </c>
      <c r="E552" s="35">
        <v>0.63779794681573587</v>
      </c>
      <c r="F552" s="35">
        <v>0.86619507862703093</v>
      </c>
      <c r="G552" s="35">
        <v>0.60854735907214874</v>
      </c>
      <c r="H552" s="35">
        <v>0.36974949062222451</v>
      </c>
      <c r="I552" s="35">
        <v>0.54889956985876731</v>
      </c>
      <c r="J552" s="35">
        <v>0.37624540689270852</v>
      </c>
      <c r="K552" s="35">
        <v>0.54397314664855545</v>
      </c>
      <c r="L552" s="35">
        <v>0.61862650854187351</v>
      </c>
    </row>
    <row r="553" spans="1:12" x14ac:dyDescent="0.25">
      <c r="A553" s="7">
        <v>18075</v>
      </c>
      <c r="B553">
        <v>0.53799826926435801</v>
      </c>
      <c r="C553" s="35">
        <v>0.83599999999999997</v>
      </c>
      <c r="D553" s="35">
        <v>0.47180536369265946</v>
      </c>
      <c r="E553" s="35">
        <v>0.70361770590196726</v>
      </c>
      <c r="F553" s="35">
        <v>0.64486638403277285</v>
      </c>
      <c r="G553" s="35">
        <v>0.67648478064116613</v>
      </c>
      <c r="H553" s="35">
        <v>0.23236578859619872</v>
      </c>
      <c r="I553" s="35">
        <v>0.64647565061369661</v>
      </c>
      <c r="J553" s="35">
        <v>0.37138173041807593</v>
      </c>
      <c r="K553" s="35">
        <v>0.38368217977421049</v>
      </c>
      <c r="L553" s="35">
        <v>0.71130483970847425</v>
      </c>
    </row>
    <row r="554" spans="1:12" x14ac:dyDescent="0.25">
      <c r="A554" s="7">
        <v>28099</v>
      </c>
      <c r="B554">
        <v>0.53101854814713956</v>
      </c>
      <c r="C554" s="35">
        <v>0.80500000000000005</v>
      </c>
      <c r="D554" s="35">
        <v>0.62871881808278862</v>
      </c>
      <c r="E554" s="35">
        <v>0.67137767224945533</v>
      </c>
      <c r="F554" s="35">
        <v>0.86164533405954968</v>
      </c>
      <c r="G554" s="35">
        <v>0.78751106345315891</v>
      </c>
      <c r="H554" s="35">
        <v>0.13190155228758171</v>
      </c>
      <c r="I554" s="35">
        <v>0.55267917120551924</v>
      </c>
      <c r="J554" s="35">
        <v>0.18994848402323894</v>
      </c>
      <c r="K554" s="35">
        <v>0.13140454793028322</v>
      </c>
      <c r="L554" s="35">
        <v>0.82398029003267981</v>
      </c>
    </row>
    <row r="555" spans="1:12" x14ac:dyDescent="0.25">
      <c r="A555" s="7">
        <v>41045</v>
      </c>
      <c r="B555">
        <v>0.5279147890126662</v>
      </c>
      <c r="C555" s="35">
        <v>0.79300000000000004</v>
      </c>
      <c r="D555" s="35">
        <v>0.64935499983569389</v>
      </c>
      <c r="E555" s="35">
        <v>0.70647201866517695</v>
      </c>
      <c r="F555" s="35">
        <v>0.49017799831312364</v>
      </c>
      <c r="G555" s="35">
        <v>0.62315188459137072</v>
      </c>
      <c r="H555" s="35">
        <v>0.185214090894154</v>
      </c>
      <c r="I555" s="35">
        <v>0.58883682210027055</v>
      </c>
      <c r="J555" s="35">
        <v>0.23597844303506293</v>
      </c>
      <c r="K555" s="35">
        <v>0.60784364628175225</v>
      </c>
      <c r="L555" s="35">
        <v>0.66420319739739087</v>
      </c>
    </row>
    <row r="556" spans="1:12" x14ac:dyDescent="0.25">
      <c r="A556" s="7">
        <v>19057</v>
      </c>
      <c r="B556">
        <v>0.54657091563786009</v>
      </c>
      <c r="C556" s="35">
        <v>0.86899999999999999</v>
      </c>
      <c r="D556" s="35">
        <v>0.47519212121212112</v>
      </c>
      <c r="E556" s="35">
        <v>0.54394830808080807</v>
      </c>
      <c r="F556" s="35">
        <v>0.75437196969696974</v>
      </c>
      <c r="G556" s="35">
        <v>0.57361780303030308</v>
      </c>
      <c r="H556" s="35">
        <v>0.32546704545454541</v>
      </c>
      <c r="I556" s="35">
        <v>0.64550530303030318</v>
      </c>
      <c r="J556" s="35">
        <v>0.55172129629629629</v>
      </c>
      <c r="K556" s="35">
        <v>0.50617398989898987</v>
      </c>
      <c r="L556" s="35">
        <v>0.54314040404040409</v>
      </c>
    </row>
    <row r="557" spans="1:12" x14ac:dyDescent="0.25">
      <c r="A557" s="7">
        <v>21219</v>
      </c>
      <c r="B557">
        <v>0.52885051132103755</v>
      </c>
      <c r="C557" s="35">
        <v>0.79500000000000004</v>
      </c>
      <c r="D557" s="35">
        <v>0.59711643724696351</v>
      </c>
      <c r="E557" s="35">
        <v>0.73873425101214563</v>
      </c>
      <c r="F557" s="35">
        <v>0.80214952766531722</v>
      </c>
      <c r="G557" s="35">
        <v>0.65487125506072874</v>
      </c>
      <c r="H557" s="35">
        <v>0.14774008097165992</v>
      </c>
      <c r="I557" s="35">
        <v>0.55283670715249666</v>
      </c>
      <c r="J557" s="35">
        <v>0.29608852901484484</v>
      </c>
      <c r="K557" s="35">
        <v>0.21856032388663971</v>
      </c>
      <c r="L557" s="35">
        <v>0.75155748987854254</v>
      </c>
    </row>
    <row r="558" spans="1:12" x14ac:dyDescent="0.25">
      <c r="A558" s="7">
        <v>21081</v>
      </c>
      <c r="B558">
        <v>0.5345982719022454</v>
      </c>
      <c r="C558" s="35">
        <v>0.82099999999999995</v>
      </c>
      <c r="D558" s="35">
        <v>0.4902914710014048</v>
      </c>
      <c r="E558" s="35">
        <v>0.74162970098334347</v>
      </c>
      <c r="F558" s="35">
        <v>0.73110080941869027</v>
      </c>
      <c r="G558" s="35">
        <v>0.58157053983544049</v>
      </c>
      <c r="H558" s="35">
        <v>0.30522195464579577</v>
      </c>
      <c r="I558" s="35">
        <v>0.50885918790554552</v>
      </c>
      <c r="J558" s="35">
        <v>0.16304501973376145</v>
      </c>
      <c r="K558" s="35">
        <v>0.57902789484246442</v>
      </c>
      <c r="L558" s="35">
        <v>0.71063786875376278</v>
      </c>
    </row>
    <row r="559" spans="1:12" x14ac:dyDescent="0.25">
      <c r="A559" s="7">
        <v>21161</v>
      </c>
      <c r="B559">
        <v>0.54053309646730641</v>
      </c>
      <c r="C559" s="35">
        <v>0.84599999999999997</v>
      </c>
      <c r="D559" s="35">
        <v>0.51903212266075915</v>
      </c>
      <c r="E559" s="35">
        <v>0.59909062554655168</v>
      </c>
      <c r="F559" s="35">
        <v>0.73196855749237255</v>
      </c>
      <c r="G559" s="35">
        <v>0.51047396956800561</v>
      </c>
      <c r="H559" s="35">
        <v>0.28748207310674517</v>
      </c>
      <c r="I559" s="35">
        <v>0.54538778444975611</v>
      </c>
      <c r="J559" s="35">
        <v>0.25355506325424126</v>
      </c>
      <c r="K559" s="35">
        <v>0.66798869002506844</v>
      </c>
      <c r="L559" s="35">
        <v>0.74981898210225628</v>
      </c>
    </row>
    <row r="560" spans="1:12" x14ac:dyDescent="0.25">
      <c r="A560" s="7">
        <v>5059</v>
      </c>
      <c r="B560">
        <v>0.53531161329885968</v>
      </c>
      <c r="C560" s="35">
        <v>0.82599999999999996</v>
      </c>
      <c r="D560" s="35">
        <v>0.53621258949880657</v>
      </c>
      <c r="E560" s="35">
        <v>0.67491218675417652</v>
      </c>
      <c r="F560" s="35">
        <v>0.82041746221161505</v>
      </c>
      <c r="G560" s="35">
        <v>0.68529564439140811</v>
      </c>
      <c r="H560" s="35">
        <v>0.21414170644391406</v>
      </c>
      <c r="I560" s="35">
        <v>0.53242929594272081</v>
      </c>
      <c r="J560" s="35">
        <v>0.28702764518695312</v>
      </c>
      <c r="K560" s="35">
        <v>0.32410710023866351</v>
      </c>
      <c r="L560" s="35">
        <v>0.74326088902147969</v>
      </c>
    </row>
    <row r="561" spans="1:12" x14ac:dyDescent="0.25">
      <c r="A561" s="7">
        <v>40029</v>
      </c>
      <c r="B561">
        <v>0.52463901744393027</v>
      </c>
      <c r="C561" s="35">
        <v>0.77500000000000002</v>
      </c>
      <c r="D561" s="35">
        <v>0.60144179423282307</v>
      </c>
      <c r="E561" s="35">
        <v>0.80166393734425068</v>
      </c>
      <c r="F561" s="35">
        <v>0.91218583125667507</v>
      </c>
      <c r="G561" s="35">
        <v>0.72344250622997508</v>
      </c>
      <c r="H561" s="35">
        <v>0.12721253114987541</v>
      </c>
      <c r="I561" s="35">
        <v>0.56836003322653372</v>
      </c>
      <c r="J561" s="35">
        <v>0.11027293224160437</v>
      </c>
      <c r="K561" s="35">
        <v>0</v>
      </c>
      <c r="L561" s="35">
        <v>0.87717159131363476</v>
      </c>
    </row>
    <row r="562" spans="1:12" x14ac:dyDescent="0.25">
      <c r="A562" s="7">
        <v>1113</v>
      </c>
      <c r="B562">
        <v>0.54246468683652804</v>
      </c>
      <c r="C562" s="35">
        <v>0.85399999999999998</v>
      </c>
      <c r="D562" s="35">
        <v>0.56293937780220915</v>
      </c>
      <c r="E562" s="35">
        <v>0.51924837235669008</v>
      </c>
      <c r="F562" s="35">
        <v>0.49052708730581362</v>
      </c>
      <c r="G562" s="35">
        <v>0.84344845653032818</v>
      </c>
      <c r="H562" s="35">
        <v>0.38702489134729345</v>
      </c>
      <c r="I562" s="35">
        <v>0.54768178929105171</v>
      </c>
      <c r="J562" s="35">
        <v>0.30533712401010082</v>
      </c>
      <c r="K562" s="35">
        <v>0.48003126449418509</v>
      </c>
      <c r="L562" s="35">
        <v>0.74594381839108093</v>
      </c>
    </row>
    <row r="563" spans="1:12" x14ac:dyDescent="0.25">
      <c r="A563" s="7">
        <v>12063</v>
      </c>
      <c r="B563">
        <v>0.52901891049739291</v>
      </c>
      <c r="C563" s="35">
        <v>0.79600000000000004</v>
      </c>
      <c r="D563" s="35">
        <v>0.60260331737910544</v>
      </c>
      <c r="E563" s="35">
        <v>0.72114853936293111</v>
      </c>
      <c r="F563" s="35">
        <v>0.77834000385102042</v>
      </c>
      <c r="G563" s="35">
        <v>0.67497617181052971</v>
      </c>
      <c r="H563" s="35">
        <v>0.13755879683116029</v>
      </c>
      <c r="I563" s="35">
        <v>0.55405423062111447</v>
      </c>
      <c r="J563" s="35">
        <v>0.19673859822853057</v>
      </c>
      <c r="K563" s="35">
        <v>0.36221323650767445</v>
      </c>
      <c r="L563" s="35">
        <v>0.73353729988446925</v>
      </c>
    </row>
    <row r="564" spans="1:12" x14ac:dyDescent="0.25">
      <c r="A564" s="7">
        <v>48215</v>
      </c>
      <c r="B564">
        <v>0.52761270761819512</v>
      </c>
      <c r="C564" s="35">
        <v>0.79200000000000004</v>
      </c>
      <c r="D564" s="35">
        <v>0.73126411102569022</v>
      </c>
      <c r="E564" s="35">
        <v>0.61505908541316179</v>
      </c>
      <c r="F564" s="35">
        <v>0.51167287308877329</v>
      </c>
      <c r="G564" s="35">
        <v>0.77847439159207388</v>
      </c>
      <c r="H564" s="35">
        <v>0.34899902753626433</v>
      </c>
      <c r="I564" s="35">
        <v>0.5460133656860009</v>
      </c>
      <c r="J564" s="35">
        <v>0.45302518633982808</v>
      </c>
      <c r="K564" s="35">
        <v>0.29311656967537841</v>
      </c>
      <c r="L564" s="35">
        <v>0.47088975820658541</v>
      </c>
    </row>
    <row r="565" spans="1:12" x14ac:dyDescent="0.25">
      <c r="A565" s="7">
        <v>29009</v>
      </c>
      <c r="B565">
        <v>0.53160600629649457</v>
      </c>
      <c r="C565" s="35">
        <v>0.80900000000000005</v>
      </c>
      <c r="D565" s="35">
        <v>0.59482945933000875</v>
      </c>
      <c r="E565" s="35">
        <v>0.67900283154424812</v>
      </c>
      <c r="F565" s="35">
        <v>0.86109552118258048</v>
      </c>
      <c r="G565" s="35">
        <v>0.54860676753162596</v>
      </c>
      <c r="H565" s="35">
        <v>0.12268644521454934</v>
      </c>
      <c r="I565" s="35">
        <v>0.56223893913353817</v>
      </c>
      <c r="J565" s="35">
        <v>0.29440434264033283</v>
      </c>
      <c r="K565" s="35">
        <v>0.38194629927027868</v>
      </c>
      <c r="L565" s="35">
        <v>0.73964345082128868</v>
      </c>
    </row>
    <row r="566" spans="1:12" x14ac:dyDescent="0.25">
      <c r="A566" s="7">
        <v>42087</v>
      </c>
      <c r="B566">
        <v>0.53453254780815063</v>
      </c>
      <c r="C566" s="35">
        <v>0.82099999999999995</v>
      </c>
      <c r="D566" s="35">
        <v>0.47126163668521637</v>
      </c>
      <c r="E566" s="35">
        <v>0.7492645701220827</v>
      </c>
      <c r="F566" s="35">
        <v>0.38753440317501403</v>
      </c>
      <c r="G566" s="35">
        <v>0.63554840170829552</v>
      </c>
      <c r="H566" s="35">
        <v>0.30646132608601873</v>
      </c>
      <c r="I566" s="35">
        <v>0.63194771580173414</v>
      </c>
      <c r="J566" s="35">
        <v>0.42775189451130946</v>
      </c>
      <c r="K566" s="35">
        <v>0.5255161554721538</v>
      </c>
      <c r="L566" s="35">
        <v>0.67550682671153095</v>
      </c>
    </row>
    <row r="567" spans="1:12" x14ac:dyDescent="0.25">
      <c r="A567" s="7">
        <v>47173</v>
      </c>
      <c r="B567">
        <v>0.52167806592680899</v>
      </c>
      <c r="C567" s="35">
        <v>0.76200000000000001</v>
      </c>
      <c r="D567" s="35">
        <v>0.62873270097962985</v>
      </c>
      <c r="E567" s="35">
        <v>0.82291769035401441</v>
      </c>
      <c r="F567" s="35">
        <v>0.75748267938285052</v>
      </c>
      <c r="G567" s="35">
        <v>0.68463924739542847</v>
      </c>
      <c r="H567" s="35">
        <v>0.23663764059503445</v>
      </c>
      <c r="I567" s="35">
        <v>0.49514711726187394</v>
      </c>
      <c r="J567" s="35">
        <v>0.1272407954525821</v>
      </c>
      <c r="K567" s="35">
        <v>0.12577981651376147</v>
      </c>
      <c r="L567" s="35">
        <v>0.81652490540610589</v>
      </c>
    </row>
    <row r="568" spans="1:12" x14ac:dyDescent="0.25">
      <c r="A568" s="7">
        <v>48277</v>
      </c>
      <c r="B568">
        <v>0.53801223189797254</v>
      </c>
      <c r="C568" s="35">
        <v>0.83699999999999997</v>
      </c>
      <c r="D568" s="35">
        <v>0.54701699911168544</v>
      </c>
      <c r="E568" s="35">
        <v>0.6097916498425261</v>
      </c>
      <c r="F568" s="35">
        <v>0.74214622197098179</v>
      </c>
      <c r="G568" s="35">
        <v>0.70380228942905598</v>
      </c>
      <c r="H568" s="35">
        <v>0.22329564725833806</v>
      </c>
      <c r="I568" s="35">
        <v>0.5602769253546529</v>
      </c>
      <c r="J568" s="35">
        <v>0.24545768392150527</v>
      </c>
      <c r="K568" s="35">
        <v>0.54066320762335462</v>
      </c>
      <c r="L568" s="35">
        <v>0.66965946256965192</v>
      </c>
    </row>
    <row r="569" spans="1:12" x14ac:dyDescent="0.25">
      <c r="A569" s="7">
        <v>40095</v>
      </c>
      <c r="B569">
        <v>0.5264710812118909</v>
      </c>
      <c r="C569" s="35">
        <v>0.78500000000000003</v>
      </c>
      <c r="D569" s="35">
        <v>0.55953798241328778</v>
      </c>
      <c r="E569" s="35">
        <v>0.80366170004885196</v>
      </c>
      <c r="F569" s="35">
        <v>0.89174706888128952</v>
      </c>
      <c r="G569" s="35">
        <v>0.65026563263312165</v>
      </c>
      <c r="H569" s="35">
        <v>0.19628541768441621</v>
      </c>
      <c r="I569" s="35">
        <v>0.49781875915974588</v>
      </c>
      <c r="J569" s="35">
        <v>0.13788369158117569</v>
      </c>
      <c r="K569" s="35">
        <v>0.22052760136785537</v>
      </c>
      <c r="L569" s="35">
        <v>0.7805118771372741</v>
      </c>
    </row>
    <row r="570" spans="1:12" x14ac:dyDescent="0.25">
      <c r="A570" s="7">
        <v>18019</v>
      </c>
      <c r="B570">
        <v>0.55116665946425591</v>
      </c>
      <c r="C570" s="35">
        <v>0.88300000000000001</v>
      </c>
      <c r="D570" s="35">
        <v>0.418264870097319</v>
      </c>
      <c r="E570" s="35">
        <v>0.49920069661717181</v>
      </c>
      <c r="F570" s="35">
        <v>0.68558143621833112</v>
      </c>
      <c r="G570" s="35">
        <v>0.62256711206375004</v>
      </c>
      <c r="H570" s="35">
        <v>0.54432594077889751</v>
      </c>
      <c r="I570" s="35">
        <v>0.50097996001221534</v>
      </c>
      <c r="J570" s="35">
        <v>0.44230439692773976</v>
      </c>
      <c r="K570" s="35">
        <v>0.64383182658899585</v>
      </c>
      <c r="L570" s="35">
        <v>0.60344369587388291</v>
      </c>
    </row>
    <row r="571" spans="1:12" x14ac:dyDescent="0.25">
      <c r="A571" s="7">
        <v>47089</v>
      </c>
      <c r="B571">
        <v>0.54115065289715503</v>
      </c>
      <c r="C571" s="35">
        <v>0.84899999999999998</v>
      </c>
      <c r="D571" s="35">
        <v>0.47029342498168913</v>
      </c>
      <c r="E571" s="35">
        <v>0.62251708077450363</v>
      </c>
      <c r="F571" s="35">
        <v>0.66370512266731785</v>
      </c>
      <c r="G571" s="35">
        <v>0.70790579750971883</v>
      </c>
      <c r="H571" s="35">
        <v>0.36113480571675394</v>
      </c>
      <c r="I571" s="35">
        <v>0.44694812227292935</v>
      </c>
      <c r="J571" s="35">
        <v>0.17179146242980828</v>
      </c>
      <c r="K571" s="35">
        <v>0.69696508723496164</v>
      </c>
      <c r="L571" s="35">
        <v>0.72909497248671273</v>
      </c>
    </row>
    <row r="572" spans="1:12" x14ac:dyDescent="0.25">
      <c r="A572" s="7">
        <v>29213</v>
      </c>
      <c r="B572">
        <v>0.54306189354559242</v>
      </c>
      <c r="C572" s="35">
        <v>0.85699999999999998</v>
      </c>
      <c r="D572" s="35">
        <v>0.52588468567251467</v>
      </c>
      <c r="E572" s="35">
        <v>0.53174004934210517</v>
      </c>
      <c r="F572" s="35">
        <v>0.78629958576998049</v>
      </c>
      <c r="G572" s="35">
        <v>0.62829312865497078</v>
      </c>
      <c r="H572" s="35">
        <v>0.21015506213450291</v>
      </c>
      <c r="I572" s="35">
        <v>0.47195309454191031</v>
      </c>
      <c r="J572" s="35">
        <v>0.3619346978557505</v>
      </c>
      <c r="K572" s="35">
        <v>0.71482693713450307</v>
      </c>
      <c r="L572" s="35">
        <v>0.65646980080409367</v>
      </c>
    </row>
    <row r="573" spans="1:12" x14ac:dyDescent="0.25">
      <c r="A573" s="7">
        <v>48101</v>
      </c>
      <c r="B573">
        <v>0.50712962962962971</v>
      </c>
      <c r="C573" s="35">
        <v>0.69</v>
      </c>
      <c r="D573" s="35">
        <v>0.82599999999999996</v>
      </c>
      <c r="E573" s="35">
        <v>0.87650000000000006</v>
      </c>
      <c r="F573" s="35">
        <v>0.87666666666666671</v>
      </c>
      <c r="G573" s="35">
        <v>0.53500000000000003</v>
      </c>
      <c r="H573" s="35">
        <v>0.03</v>
      </c>
      <c r="I573" s="35">
        <v>0.68</v>
      </c>
      <c r="J573" s="35">
        <v>0.01</v>
      </c>
      <c r="K573" s="35">
        <v>0</v>
      </c>
      <c r="L573" s="35">
        <v>0.73</v>
      </c>
    </row>
    <row r="574" spans="1:12" x14ac:dyDescent="0.25">
      <c r="A574" s="7">
        <v>39061</v>
      </c>
      <c r="B574">
        <v>0.55283995524925689</v>
      </c>
      <c r="C574" s="35">
        <v>0.88900000000000001</v>
      </c>
      <c r="D574" s="35">
        <v>0.44982242188471694</v>
      </c>
      <c r="E574" s="35">
        <v>0.42574700352323847</v>
      </c>
      <c r="F574" s="35">
        <v>0.45642448147888209</v>
      </c>
      <c r="G574" s="35">
        <v>0.64703885414088291</v>
      </c>
      <c r="H574" s="35">
        <v>0.6573238904138603</v>
      </c>
      <c r="I574" s="35">
        <v>0.60577689604455631</v>
      </c>
      <c r="J574" s="35">
        <v>0.6493457235733513</v>
      </c>
      <c r="K574" s="35">
        <v>0.52957707592141745</v>
      </c>
      <c r="L574" s="35">
        <v>0.55450325026240577</v>
      </c>
    </row>
    <row r="575" spans="1:12" x14ac:dyDescent="0.25">
      <c r="A575" s="7">
        <v>48457</v>
      </c>
      <c r="B575">
        <v>0.5265410731023169</v>
      </c>
      <c r="C575" s="35">
        <v>0.78500000000000003</v>
      </c>
      <c r="D575" s="35">
        <v>0.56213062895422405</v>
      </c>
      <c r="E575" s="35">
        <v>0.78375514049125417</v>
      </c>
      <c r="F575" s="35">
        <v>0.82403377372534425</v>
      </c>
      <c r="G575" s="35">
        <v>0.74949711574246369</v>
      </c>
      <c r="H575" s="35">
        <v>0.1174899981391887</v>
      </c>
      <c r="I575" s="35">
        <v>0.46658339536037713</v>
      </c>
      <c r="J575" s="35">
        <v>0.21181847785634539</v>
      </c>
      <c r="K575" s="35">
        <v>0.41238602530703389</v>
      </c>
      <c r="L575" s="35">
        <v>0.61117510234462225</v>
      </c>
    </row>
    <row r="576" spans="1:12" x14ac:dyDescent="0.25">
      <c r="A576" s="7">
        <v>40007</v>
      </c>
      <c r="B576">
        <v>0.52808436441982154</v>
      </c>
      <c r="C576" s="35">
        <v>0.79300000000000004</v>
      </c>
      <c r="D576" s="35">
        <v>0.5394168051708218</v>
      </c>
      <c r="E576" s="35">
        <v>0.77805530932594646</v>
      </c>
      <c r="F576" s="35">
        <v>0.9419138196368112</v>
      </c>
      <c r="G576" s="35">
        <v>0.4558947368421053</v>
      </c>
      <c r="H576" s="35">
        <v>2.6041551246537394E-2</v>
      </c>
      <c r="I576" s="35">
        <v>0.55726562019082793</v>
      </c>
      <c r="J576" s="35">
        <v>0.19404493690366265</v>
      </c>
      <c r="K576" s="35">
        <v>0.60723545706371185</v>
      </c>
      <c r="L576" s="35">
        <v>0.65289104339796866</v>
      </c>
    </row>
    <row r="577" spans="1:12" x14ac:dyDescent="0.25">
      <c r="A577" s="7">
        <v>45071</v>
      </c>
      <c r="B577">
        <v>0.53743519588728161</v>
      </c>
      <c r="C577" s="35">
        <v>0.83399999999999996</v>
      </c>
      <c r="D577" s="35">
        <v>0.56287496059682685</v>
      </c>
      <c r="E577" s="35">
        <v>0.58596655984028578</v>
      </c>
      <c r="F577" s="35">
        <v>0.72522065777030575</v>
      </c>
      <c r="G577" s="35">
        <v>0.57872399390564255</v>
      </c>
      <c r="H577" s="35">
        <v>0.17767442471367026</v>
      </c>
      <c r="I577" s="35">
        <v>0.53750350250429058</v>
      </c>
      <c r="J577" s="35">
        <v>0.25336319218241043</v>
      </c>
      <c r="K577" s="35">
        <v>0.72700693495849533</v>
      </c>
      <c r="L577" s="35">
        <v>0.68858253651360724</v>
      </c>
    </row>
    <row r="578" spans="1:12" x14ac:dyDescent="0.25">
      <c r="A578" s="7">
        <v>28151</v>
      </c>
      <c r="B578">
        <v>0.5266423337281978</v>
      </c>
      <c r="C578" s="35">
        <v>0.78500000000000003</v>
      </c>
      <c r="D578" s="35">
        <v>0.72195701482393926</v>
      </c>
      <c r="E578" s="35">
        <v>0.61821320562375226</v>
      </c>
      <c r="F578" s="35">
        <v>0.51855264834558035</v>
      </c>
      <c r="G578" s="35">
        <v>0.65226426113919189</v>
      </c>
      <c r="H578" s="35">
        <v>0.28786550142292827</v>
      </c>
      <c r="I578" s="35">
        <v>0.68809164790666744</v>
      </c>
      <c r="J578" s="35">
        <v>0.24358981438219426</v>
      </c>
      <c r="K578" s="35">
        <v>0.15119632162426197</v>
      </c>
      <c r="L578" s="35">
        <v>0.85805058828526526</v>
      </c>
    </row>
    <row r="579" spans="1:12" x14ac:dyDescent="0.25">
      <c r="A579" s="7">
        <v>47135</v>
      </c>
      <c r="B579">
        <v>0.52757533563644532</v>
      </c>
      <c r="C579" s="35">
        <v>0.79100000000000004</v>
      </c>
      <c r="D579" s="35">
        <v>0.6368422649140546</v>
      </c>
      <c r="E579" s="35">
        <v>0.68647731294236602</v>
      </c>
      <c r="F579" s="35">
        <v>0.76541161105493771</v>
      </c>
      <c r="G579" s="35">
        <v>0.54882583417593533</v>
      </c>
      <c r="H579" s="35">
        <v>9.558708291203237E-2</v>
      </c>
      <c r="I579" s="35">
        <v>0.54882583417593533</v>
      </c>
      <c r="J579" s="35">
        <v>0.11203783282777216</v>
      </c>
      <c r="K579" s="35">
        <v>0.50623483316481299</v>
      </c>
      <c r="L579" s="35">
        <v>0.84793541456016186</v>
      </c>
    </row>
    <row r="580" spans="1:12" x14ac:dyDescent="0.25">
      <c r="A580" s="7">
        <v>19115</v>
      </c>
      <c r="B580">
        <v>0.53469741206055033</v>
      </c>
      <c r="C580" s="35">
        <v>0.82199999999999995</v>
      </c>
      <c r="D580" s="35">
        <v>0.48015895928004992</v>
      </c>
      <c r="E580" s="35">
        <v>0.71445446850218308</v>
      </c>
      <c r="F580" s="35">
        <v>0.84196560634411488</v>
      </c>
      <c r="G580" s="35">
        <v>0.61010469571415837</v>
      </c>
      <c r="H580" s="35">
        <v>0.15168938786420744</v>
      </c>
      <c r="I580" s="35">
        <v>0.57659657251477625</v>
      </c>
      <c r="J580" s="35">
        <v>0.31498767412159551</v>
      </c>
      <c r="K580" s="35">
        <v>0.67295197362559034</v>
      </c>
      <c r="L580" s="35">
        <v>0.4493673705782768</v>
      </c>
    </row>
    <row r="581" spans="1:12" x14ac:dyDescent="0.25">
      <c r="A581" s="7">
        <v>48217</v>
      </c>
      <c r="B581">
        <v>0.53501111613322416</v>
      </c>
      <c r="C581" s="35">
        <v>0.82399999999999995</v>
      </c>
      <c r="D581" s="35">
        <v>0.53225175852425211</v>
      </c>
      <c r="E581" s="35">
        <v>0.65576955563716477</v>
      </c>
      <c r="F581" s="35">
        <v>0.71420501520758595</v>
      </c>
      <c r="G581" s="35">
        <v>0.71286392270968113</v>
      </c>
      <c r="H581" s="35">
        <v>0.2642162207971977</v>
      </c>
      <c r="I581" s="35">
        <v>0.54416264112922208</v>
      </c>
      <c r="J581" s="35">
        <v>0.18373023720067422</v>
      </c>
      <c r="K581" s="35">
        <v>0.5752826351026864</v>
      </c>
      <c r="L581" s="35">
        <v>0.63261805889055245</v>
      </c>
    </row>
    <row r="582" spans="1:12" x14ac:dyDescent="0.25">
      <c r="A582" s="7">
        <v>5047</v>
      </c>
      <c r="B582">
        <v>0.53782468753905777</v>
      </c>
      <c r="C582" s="35">
        <v>0.83599999999999997</v>
      </c>
      <c r="D582" s="35">
        <v>0.4828793025871766</v>
      </c>
      <c r="E582" s="35">
        <v>0.65377840269966259</v>
      </c>
      <c r="F582" s="35">
        <v>0.88140569928758905</v>
      </c>
      <c r="G582" s="35">
        <v>0.73949746906636671</v>
      </c>
      <c r="H582" s="35">
        <v>0.1350793025871766</v>
      </c>
      <c r="I582" s="35">
        <v>0.55485339332583417</v>
      </c>
      <c r="J582" s="35">
        <v>0.19988038995125609</v>
      </c>
      <c r="K582" s="35">
        <v>0.39749718785151855</v>
      </c>
      <c r="L582" s="35">
        <v>0.79555104049493819</v>
      </c>
    </row>
    <row r="583" spans="1:12" x14ac:dyDescent="0.25">
      <c r="A583" s="7">
        <v>13019</v>
      </c>
      <c r="B583">
        <v>0.52336697036063662</v>
      </c>
      <c r="C583" s="35">
        <v>0.77100000000000002</v>
      </c>
      <c r="D583" s="35">
        <v>0.62208178712220763</v>
      </c>
      <c r="E583" s="35">
        <v>0.77384643889618931</v>
      </c>
      <c r="F583" s="35">
        <v>0.6139612790188349</v>
      </c>
      <c r="G583" s="35">
        <v>0.73282996057818661</v>
      </c>
      <c r="H583" s="35">
        <v>8.7929829172141913E-2</v>
      </c>
      <c r="I583" s="35">
        <v>0.54628488830486199</v>
      </c>
      <c r="J583" s="35">
        <v>0.2062826106000876</v>
      </c>
      <c r="K583" s="35">
        <v>0.34916793692509857</v>
      </c>
      <c r="L583" s="35">
        <v>0.77791800262812072</v>
      </c>
    </row>
    <row r="584" spans="1:12" x14ac:dyDescent="0.25">
      <c r="A584" s="7">
        <v>1111</v>
      </c>
      <c r="B584">
        <v>0.5304555265152634</v>
      </c>
      <c r="C584" s="35">
        <v>0.80200000000000005</v>
      </c>
      <c r="D584" s="35">
        <v>0.53341144679720032</v>
      </c>
      <c r="E584" s="35">
        <v>0.73284442278727735</v>
      </c>
      <c r="F584" s="35">
        <v>0.74513924573993695</v>
      </c>
      <c r="G584" s="35">
        <v>0.78892597678745457</v>
      </c>
      <c r="H584" s="35">
        <v>0.12312594134845398</v>
      </c>
      <c r="I584" s="35">
        <v>0.51234532352854312</v>
      </c>
      <c r="J584" s="35">
        <v>7.1003071380053753E-2</v>
      </c>
      <c r="K584" s="35">
        <v>0.49641756002480725</v>
      </c>
      <c r="L584" s="35">
        <v>0.77088675024364306</v>
      </c>
    </row>
    <row r="585" spans="1:12" x14ac:dyDescent="0.25">
      <c r="A585" s="7">
        <v>29145</v>
      </c>
      <c r="B585">
        <v>0.54258769458094225</v>
      </c>
      <c r="C585" s="35">
        <v>0.85499999999999998</v>
      </c>
      <c r="D585" s="35">
        <v>0.45405903577196655</v>
      </c>
      <c r="E585" s="35">
        <v>0.59306015257207656</v>
      </c>
      <c r="F585" s="35">
        <v>0.87166597940506063</v>
      </c>
      <c r="G585" s="35">
        <v>0.61938533040101706</v>
      </c>
      <c r="H585" s="35">
        <v>0.25620021648740593</v>
      </c>
      <c r="I585" s="35">
        <v>0.49694792847897551</v>
      </c>
      <c r="J585" s="35">
        <v>0.53520486123042732</v>
      </c>
      <c r="K585" s="35">
        <v>0.38799920964915297</v>
      </c>
      <c r="L585" s="35">
        <v>0.66876653723239754</v>
      </c>
    </row>
    <row r="586" spans="1:12" x14ac:dyDescent="0.25">
      <c r="A586" s="7">
        <v>22023</v>
      </c>
      <c r="B586">
        <v>0.5362391876442546</v>
      </c>
      <c r="C586" s="35">
        <v>0.83</v>
      </c>
      <c r="D586" s="35">
        <v>0.47862725684333141</v>
      </c>
      <c r="E586" s="35">
        <v>0.68076412347117055</v>
      </c>
      <c r="F586" s="35">
        <v>0.93753931275480507</v>
      </c>
      <c r="G586" s="35">
        <v>0.53950495049504954</v>
      </c>
      <c r="H586" s="35">
        <v>0.15570762958648807</v>
      </c>
      <c r="I586" s="35">
        <v>0.37595127159774805</v>
      </c>
      <c r="J586" s="35">
        <v>0.27244515628033394</v>
      </c>
      <c r="K586" s="35">
        <v>0.82884391380314515</v>
      </c>
      <c r="L586" s="35">
        <v>0.55676907396622011</v>
      </c>
    </row>
    <row r="587" spans="1:12" x14ac:dyDescent="0.25">
      <c r="A587" s="7">
        <v>17185</v>
      </c>
      <c r="B587">
        <v>0.54669625981291059</v>
      </c>
      <c r="C587" s="35">
        <v>0.86899999999999999</v>
      </c>
      <c r="D587" s="35">
        <v>0.45347740430311928</v>
      </c>
      <c r="E587" s="35">
        <v>0.51482351162187845</v>
      </c>
      <c r="F587" s="35">
        <v>0.72537889916184228</v>
      </c>
      <c r="G587" s="35">
        <v>0.69429059016676742</v>
      </c>
      <c r="H587" s="35">
        <v>0.25392594832800486</v>
      </c>
      <c r="I587" s="35">
        <v>0.62847806676459572</v>
      </c>
      <c r="J587" s="35">
        <v>0.40247011722687864</v>
      </c>
      <c r="K587" s="35">
        <v>0.68735850686943745</v>
      </c>
      <c r="L587" s="35">
        <v>0.56006329387367149</v>
      </c>
    </row>
    <row r="588" spans="1:12" x14ac:dyDescent="0.25">
      <c r="A588" s="7">
        <v>18149</v>
      </c>
      <c r="B588">
        <v>0.53154801527912987</v>
      </c>
      <c r="C588" s="35">
        <v>0.80800000000000005</v>
      </c>
      <c r="D588" s="35">
        <v>0.48788335294886875</v>
      </c>
      <c r="E588" s="35">
        <v>0.75177797393313284</v>
      </c>
      <c r="F588" s="35">
        <v>0.57201793005245338</v>
      </c>
      <c r="G588" s="35">
        <v>0.62029314328058927</v>
      </c>
      <c r="H588" s="35">
        <v>0.24735974892114551</v>
      </c>
      <c r="I588" s="35">
        <v>0.5765896575272802</v>
      </c>
      <c r="J588" s="35">
        <v>0.32731921014777038</v>
      </c>
      <c r="K588" s="35">
        <v>0.43518373218255518</v>
      </c>
      <c r="L588" s="35">
        <v>0.76550738851837319</v>
      </c>
    </row>
    <row r="589" spans="1:12" x14ac:dyDescent="0.25">
      <c r="A589" s="7">
        <v>46017</v>
      </c>
      <c r="B589">
        <v>0.5073333333333333</v>
      </c>
      <c r="C589" s="35">
        <v>0.69099999999999995</v>
      </c>
      <c r="D589" s="35">
        <v>0.81200000000000006</v>
      </c>
      <c r="E589" s="35">
        <v>0.86150000000000004</v>
      </c>
      <c r="F589" s="35">
        <v>0.85333333333333328</v>
      </c>
      <c r="G589" s="35">
        <v>0.495</v>
      </c>
      <c r="H589" s="35">
        <v>0.02</v>
      </c>
      <c r="I589" s="35">
        <v>0.62333333333333341</v>
      </c>
      <c r="J589" s="35">
        <v>1.3333333333333332E-2</v>
      </c>
      <c r="K589" s="35">
        <v>0</v>
      </c>
      <c r="L589" s="35">
        <v>0.88749999999999996</v>
      </c>
    </row>
    <row r="590" spans="1:12" x14ac:dyDescent="0.25">
      <c r="A590" s="7">
        <v>51117</v>
      </c>
      <c r="B590">
        <v>0.52476762191893322</v>
      </c>
      <c r="C590" s="35">
        <v>0.77700000000000002</v>
      </c>
      <c r="D590" s="35">
        <v>0.56927299251142738</v>
      </c>
      <c r="E590" s="35">
        <v>0.78948925341200127</v>
      </c>
      <c r="F590" s="35">
        <v>0.55129369684788365</v>
      </c>
      <c r="G590" s="35">
        <v>0.61828184264272046</v>
      </c>
      <c r="H590" s="35">
        <v>0.14274240606866148</v>
      </c>
      <c r="I590" s="35">
        <v>0.53945969894425161</v>
      </c>
      <c r="J590" s="35">
        <v>0.19444181497930649</v>
      </c>
      <c r="K590" s="35">
        <v>0.50555807696048238</v>
      </c>
      <c r="L590" s="35">
        <v>0.81236881490366419</v>
      </c>
    </row>
    <row r="591" spans="1:12" x14ac:dyDescent="0.25">
      <c r="A591" s="7">
        <v>19007</v>
      </c>
      <c r="B591">
        <v>0.53462076857032892</v>
      </c>
      <c r="C591" s="35">
        <v>0.82099999999999995</v>
      </c>
      <c r="D591" s="35">
        <v>0.58012901678657069</v>
      </c>
      <c r="E591" s="35">
        <v>0.59862889688249399</v>
      </c>
      <c r="F591" s="35">
        <v>0.85696616040500939</v>
      </c>
      <c r="G591" s="35">
        <v>0.54440327737809757</v>
      </c>
      <c r="H591" s="35">
        <v>0.1710963229416467</v>
      </c>
      <c r="I591" s="35">
        <v>0.68477857713828949</v>
      </c>
      <c r="J591" s="35">
        <v>0.36148494537703174</v>
      </c>
      <c r="K591" s="35">
        <v>0.37560031974420466</v>
      </c>
      <c r="L591" s="35">
        <v>0.63849940047961629</v>
      </c>
    </row>
    <row r="592" spans="1:12" x14ac:dyDescent="0.25">
      <c r="A592" s="7">
        <v>21199</v>
      </c>
      <c r="B592">
        <v>0.53015618578278967</v>
      </c>
      <c r="C592" s="35">
        <v>0.80100000000000005</v>
      </c>
      <c r="D592" s="35">
        <v>0.59369441109985199</v>
      </c>
      <c r="E592" s="35">
        <v>0.66529270402993235</v>
      </c>
      <c r="F592" s="35">
        <v>0.69653893522488119</v>
      </c>
      <c r="G592" s="35">
        <v>0.50575017538389588</v>
      </c>
      <c r="H592" s="35">
        <v>0.25343354899056825</v>
      </c>
      <c r="I592" s="35">
        <v>0.52432088757242712</v>
      </c>
      <c r="J592" s="35">
        <v>0.24914563359056305</v>
      </c>
      <c r="K592" s="35">
        <v>0.47391940135630217</v>
      </c>
      <c r="L592" s="35">
        <v>0.80930997479668465</v>
      </c>
    </row>
    <row r="593" spans="1:12" x14ac:dyDescent="0.25">
      <c r="A593" s="7">
        <v>21207</v>
      </c>
      <c r="B593">
        <v>0.52364287203870541</v>
      </c>
      <c r="C593" s="35">
        <v>0.77200000000000002</v>
      </c>
      <c r="D593" s="35">
        <v>0.61664527027027016</v>
      </c>
      <c r="E593" s="35">
        <v>0.75604743806306318</v>
      </c>
      <c r="F593" s="35">
        <v>0.70285228978978975</v>
      </c>
      <c r="G593" s="35">
        <v>0.56446002252252259</v>
      </c>
      <c r="H593" s="35">
        <v>0.11852956081081083</v>
      </c>
      <c r="I593" s="35">
        <v>0.49162237237237233</v>
      </c>
      <c r="J593" s="35">
        <v>0.19783652402402399</v>
      </c>
      <c r="K593" s="35">
        <v>0.42658277027027031</v>
      </c>
      <c r="L593" s="35">
        <v>0.83820960022522517</v>
      </c>
    </row>
    <row r="594" spans="1:12" x14ac:dyDescent="0.25">
      <c r="A594" s="7">
        <v>13261</v>
      </c>
      <c r="B594">
        <v>0.53133964934887457</v>
      </c>
      <c r="C594" s="35">
        <v>0.80700000000000005</v>
      </c>
      <c r="D594" s="35">
        <v>0.73525988402741183</v>
      </c>
      <c r="E594" s="35">
        <v>0.49553943726937272</v>
      </c>
      <c r="F594" s="35">
        <v>0.6751861491829203</v>
      </c>
      <c r="G594" s="35">
        <v>0.8482513508170797</v>
      </c>
      <c r="H594" s="35">
        <v>0.21482422904586188</v>
      </c>
      <c r="I594" s="35">
        <v>0.61014650325074682</v>
      </c>
      <c r="J594" s="35">
        <v>0.34780464768933406</v>
      </c>
      <c r="K594" s="35">
        <v>9.3559567738534535E-2</v>
      </c>
      <c r="L594" s="35">
        <v>0.7614850751186083</v>
      </c>
    </row>
    <row r="595" spans="1:12" x14ac:dyDescent="0.25">
      <c r="A595" s="7">
        <v>1123</v>
      </c>
      <c r="B595">
        <v>0.52945310671435286</v>
      </c>
      <c r="C595" s="35">
        <v>0.79800000000000004</v>
      </c>
      <c r="D595" s="35">
        <v>0.57028487055812593</v>
      </c>
      <c r="E595" s="35">
        <v>0.69443700167339317</v>
      </c>
      <c r="F595" s="35">
        <v>0.60737162450372406</v>
      </c>
      <c r="G595" s="35">
        <v>0.83239504380352403</v>
      </c>
      <c r="H595" s="35">
        <v>0.16461056698493945</v>
      </c>
      <c r="I595" s="35">
        <v>0.5593732158677035</v>
      </c>
      <c r="J595" s="35">
        <v>0.21069536043573842</v>
      </c>
      <c r="K595" s="35">
        <v>0.33396766414017132</v>
      </c>
      <c r="L595" s="35">
        <v>0.79194261246185649</v>
      </c>
    </row>
    <row r="596" spans="1:12" x14ac:dyDescent="0.25">
      <c r="A596" s="7">
        <v>18109</v>
      </c>
      <c r="B596">
        <v>0.54653891446482561</v>
      </c>
      <c r="C596" s="35">
        <v>0.86799999999999999</v>
      </c>
      <c r="D596" s="35">
        <v>0.36151519497468698</v>
      </c>
      <c r="E596" s="35">
        <v>0.59565516227573245</v>
      </c>
      <c r="F596" s="35">
        <v>0.74674822283094544</v>
      </c>
      <c r="G596" s="35">
        <v>0.59153362399070664</v>
      </c>
      <c r="H596" s="35">
        <v>0.3755720882871772</v>
      </c>
      <c r="I596" s="35">
        <v>0.44975561834009775</v>
      </c>
      <c r="J596" s="35">
        <v>0.43966378399567846</v>
      </c>
      <c r="K596" s="35">
        <v>0.74510490914566818</v>
      </c>
      <c r="L596" s="35">
        <v>0.61330162634273666</v>
      </c>
    </row>
    <row r="597" spans="1:12" x14ac:dyDescent="0.25">
      <c r="A597" s="7">
        <v>42077</v>
      </c>
      <c r="B597">
        <v>0.54658930094945624</v>
      </c>
      <c r="C597" s="35">
        <v>0.86899999999999999</v>
      </c>
      <c r="D597" s="35">
        <v>0.48491886942828855</v>
      </c>
      <c r="E597" s="35">
        <v>0.47117898558518312</v>
      </c>
      <c r="F597" s="35">
        <v>0.39480587660490202</v>
      </c>
      <c r="G597" s="35">
        <v>0.71043772561932428</v>
      </c>
      <c r="H597" s="35">
        <v>0.63854228888649867</v>
      </c>
      <c r="I597" s="35">
        <v>0.55443524271514444</v>
      </c>
      <c r="J597" s="35">
        <v>0.68789227082316418</v>
      </c>
      <c r="K597" s="35">
        <v>0.48860608968790387</v>
      </c>
      <c r="L597" s="35">
        <v>0.48848635919469702</v>
      </c>
    </row>
    <row r="598" spans="1:12" x14ac:dyDescent="0.25">
      <c r="A598" s="7">
        <v>5097</v>
      </c>
      <c r="B598">
        <v>0.51733523192936071</v>
      </c>
      <c r="C598" s="35">
        <v>0.74</v>
      </c>
      <c r="D598" s="35">
        <v>0.65904970532636498</v>
      </c>
      <c r="E598" s="35">
        <v>0.82249343934171004</v>
      </c>
      <c r="F598" s="35">
        <v>0.87111457059194175</v>
      </c>
      <c r="G598" s="35">
        <v>0.70339097075503165</v>
      </c>
      <c r="H598" s="35">
        <v>6.0239630823974204E-2</v>
      </c>
      <c r="I598" s="35">
        <v>0.50657511397753807</v>
      </c>
      <c r="J598" s="35">
        <v>7.2945995033173949E-2</v>
      </c>
      <c r="K598" s="35">
        <v>0.19014900478149671</v>
      </c>
      <c r="L598" s="35">
        <v>0.77005865673301455</v>
      </c>
    </row>
    <row r="599" spans="1:12" x14ac:dyDescent="0.25">
      <c r="A599" s="7">
        <v>21053</v>
      </c>
      <c r="B599">
        <v>0.51903395756936055</v>
      </c>
      <c r="C599" s="35">
        <v>0.752</v>
      </c>
      <c r="D599" s="35">
        <v>0.68939339927529131</v>
      </c>
      <c r="E599" s="35">
        <v>0.7593863480560179</v>
      </c>
      <c r="F599" s="35">
        <v>0.74892207749812301</v>
      </c>
      <c r="G599" s="35">
        <v>0.52786455782979136</v>
      </c>
      <c r="H599" s="35">
        <v>6.4837919890314358E-2</v>
      </c>
      <c r="I599" s="35">
        <v>0.56526066660137753</v>
      </c>
      <c r="J599" s="35">
        <v>0.10605294943361734</v>
      </c>
      <c r="K599" s="35">
        <v>0.30608461463127995</v>
      </c>
      <c r="L599" s="35">
        <v>0.90350308490843201</v>
      </c>
    </row>
    <row r="600" spans="1:12" x14ac:dyDescent="0.25">
      <c r="A600" s="7">
        <v>29071</v>
      </c>
      <c r="B600">
        <v>0.54385370170376623</v>
      </c>
      <c r="C600" s="35">
        <v>0.86099999999999999</v>
      </c>
      <c r="D600" s="35">
        <v>0.39992512234751554</v>
      </c>
      <c r="E600" s="35">
        <v>0.60196815072824739</v>
      </c>
      <c r="F600" s="35">
        <v>0.74286729389024553</v>
      </c>
      <c r="G600" s="35">
        <v>0.47553725883188525</v>
      </c>
      <c r="H600" s="35">
        <v>0.33546526108911179</v>
      </c>
      <c r="I600" s="35">
        <v>0.47939035424835341</v>
      </c>
      <c r="J600" s="35">
        <v>0.49300337611037048</v>
      </c>
      <c r="K600" s="35">
        <v>0.80676613381850748</v>
      </c>
      <c r="L600" s="35">
        <v>0.55976036426966069</v>
      </c>
    </row>
    <row r="601" spans="1:12" x14ac:dyDescent="0.25">
      <c r="A601" s="7">
        <v>18111</v>
      </c>
      <c r="B601">
        <v>0.53022470315942982</v>
      </c>
      <c r="C601" s="35">
        <v>0.80200000000000005</v>
      </c>
      <c r="D601" s="35">
        <v>0.544444713939221</v>
      </c>
      <c r="E601" s="35">
        <v>0.70217224283064639</v>
      </c>
      <c r="F601" s="35">
        <v>0.61096780330051836</v>
      </c>
      <c r="G601" s="35">
        <v>0.5890883150235412</v>
      </c>
      <c r="H601" s="35">
        <v>0.21526786988158084</v>
      </c>
      <c r="I601" s="35">
        <v>0.57007371474770541</v>
      </c>
      <c r="J601" s="35">
        <v>0.46802325581395343</v>
      </c>
      <c r="K601" s="35">
        <v>0.36820659152518198</v>
      </c>
      <c r="L601" s="35">
        <v>0.70377782137252098</v>
      </c>
    </row>
    <row r="602" spans="1:12" x14ac:dyDescent="0.25">
      <c r="A602" s="7">
        <v>21091</v>
      </c>
      <c r="B602">
        <v>0.543440636243538</v>
      </c>
      <c r="C602" s="35">
        <v>0.85899999999999999</v>
      </c>
      <c r="D602" s="35">
        <v>0.39857093703406354</v>
      </c>
      <c r="E602" s="35">
        <v>0.60856589058378263</v>
      </c>
      <c r="F602" s="35">
        <v>0.84365905876056135</v>
      </c>
      <c r="G602" s="35">
        <v>0.72219061819015951</v>
      </c>
      <c r="H602" s="35">
        <v>0.22142906296593645</v>
      </c>
      <c r="I602" s="35">
        <v>0.42713728638605347</v>
      </c>
      <c r="J602" s="35">
        <v>0.38133539779026648</v>
      </c>
      <c r="K602" s="35">
        <v>0.60503154031425621</v>
      </c>
      <c r="L602" s="35">
        <v>0.68304593416676229</v>
      </c>
    </row>
    <row r="603" spans="1:12" x14ac:dyDescent="0.25">
      <c r="A603" s="7">
        <v>16009</v>
      </c>
      <c r="B603">
        <v>0.52264305688034496</v>
      </c>
      <c r="C603" s="35">
        <v>0.76600000000000001</v>
      </c>
      <c r="D603" s="35">
        <v>0.61721109399075502</v>
      </c>
      <c r="E603" s="35">
        <v>0.76274763372220999</v>
      </c>
      <c r="F603" s="35">
        <v>0.58425856629246464</v>
      </c>
      <c r="G603" s="35">
        <v>0.89950693374422197</v>
      </c>
      <c r="H603" s="35">
        <v>4.901386748844376E-2</v>
      </c>
      <c r="I603" s="35">
        <v>0.48180424095678331</v>
      </c>
      <c r="J603" s="35">
        <v>0.44076454618827504</v>
      </c>
      <c r="K603" s="35">
        <v>8.8853180717587493E-2</v>
      </c>
      <c r="L603" s="35">
        <v>0.77962744882236423</v>
      </c>
    </row>
    <row r="604" spans="1:12" x14ac:dyDescent="0.25">
      <c r="A604" s="7">
        <v>17021</v>
      </c>
      <c r="B604">
        <v>0.54376558980514622</v>
      </c>
      <c r="C604" s="35">
        <v>0.86</v>
      </c>
      <c r="D604" s="35">
        <v>0.41549167945592963</v>
      </c>
      <c r="E604" s="35">
        <v>0.58357186061207922</v>
      </c>
      <c r="F604" s="35">
        <v>0.68203294112926682</v>
      </c>
      <c r="G604" s="35">
        <v>0.70336447895037768</v>
      </c>
      <c r="H604" s="35">
        <v>0.23947067497216451</v>
      </c>
      <c r="I604" s="35">
        <v>0.61371941861514845</v>
      </c>
      <c r="J604" s="35">
        <v>0.54717723410871377</v>
      </c>
      <c r="K604" s="35">
        <v>0.52311847371430287</v>
      </c>
      <c r="L604" s="35">
        <v>0.58594354668833326</v>
      </c>
    </row>
    <row r="605" spans="1:12" x14ac:dyDescent="0.25">
      <c r="A605" s="7">
        <v>18089</v>
      </c>
      <c r="B605">
        <v>0.54309191936689172</v>
      </c>
      <c r="C605" s="35">
        <v>0.85699999999999998</v>
      </c>
      <c r="D605" s="35">
        <v>0.53112171946537823</v>
      </c>
      <c r="E605" s="35">
        <v>0.47935319986279107</v>
      </c>
      <c r="F605" s="35">
        <v>0.43348788501842123</v>
      </c>
      <c r="G605" s="35">
        <v>0.57500326589969397</v>
      </c>
      <c r="H605" s="35">
        <v>0.59456104459493608</v>
      </c>
      <c r="I605" s="35">
        <v>0.59296959974584862</v>
      </c>
      <c r="J605" s="35">
        <v>0.65254833291910486</v>
      </c>
      <c r="K605" s="35">
        <v>0.41822497324632502</v>
      </c>
      <c r="L605" s="35">
        <v>0.61055725354952606</v>
      </c>
    </row>
    <row r="606" spans="1:12" x14ac:dyDescent="0.25">
      <c r="A606" s="7">
        <v>18169</v>
      </c>
      <c r="B606">
        <v>0.54481883161970734</v>
      </c>
      <c r="C606" s="35">
        <v>0.86399999999999999</v>
      </c>
      <c r="D606" s="35">
        <v>0.41916695646675733</v>
      </c>
      <c r="E606" s="35">
        <v>0.55991372387847382</v>
      </c>
      <c r="F606" s="35">
        <v>0.74855837627643751</v>
      </c>
      <c r="G606" s="35">
        <v>0.61458901078056338</v>
      </c>
      <c r="H606" s="35">
        <v>0.30397157851474821</v>
      </c>
      <c r="I606" s="35">
        <v>0.62002265709799464</v>
      </c>
      <c r="J606" s="35">
        <v>0.3511785906231229</v>
      </c>
      <c r="K606" s="35">
        <v>0.59994941671145396</v>
      </c>
      <c r="L606" s="35">
        <v>0.68601917422781455</v>
      </c>
    </row>
    <row r="607" spans="1:12" x14ac:dyDescent="0.25">
      <c r="A607" s="7">
        <v>45089</v>
      </c>
      <c r="B607">
        <v>0.52673434948126718</v>
      </c>
      <c r="C607" s="35">
        <v>0.78600000000000003</v>
      </c>
      <c r="D607" s="35">
        <v>0.61513210039630128</v>
      </c>
      <c r="E607" s="35">
        <v>0.68645139019940871</v>
      </c>
      <c r="F607" s="35">
        <v>0.7709518567444591</v>
      </c>
      <c r="G607" s="35">
        <v>0.62187283764232237</v>
      </c>
      <c r="H607" s="35">
        <v>0.11679389192929485</v>
      </c>
      <c r="I607" s="35">
        <v>0.60716922480132518</v>
      </c>
      <c r="J607" s="35">
        <v>0.16421159128556753</v>
      </c>
      <c r="K607" s="35">
        <v>0.30194030320186199</v>
      </c>
      <c r="L607" s="35">
        <v>0.85608594913086333</v>
      </c>
    </row>
    <row r="608" spans="1:12" x14ac:dyDescent="0.25">
      <c r="A608" s="7">
        <v>29091</v>
      </c>
      <c r="B608">
        <v>0.53706353428387255</v>
      </c>
      <c r="C608" s="35">
        <v>0.83299999999999996</v>
      </c>
      <c r="D608" s="35">
        <v>0.57054695526407662</v>
      </c>
      <c r="E608" s="35">
        <v>0.54438259937160249</v>
      </c>
      <c r="F608" s="35">
        <v>0.85312129070869291</v>
      </c>
      <c r="G608" s="35">
        <v>0.61115343374395292</v>
      </c>
      <c r="H608" s="35">
        <v>0.17034300034910976</v>
      </c>
      <c r="I608" s="35">
        <v>0.55551152893455036</v>
      </c>
      <c r="J608" s="35">
        <v>0.12941332934350738</v>
      </c>
      <c r="K608" s="35">
        <v>0.62085457084434692</v>
      </c>
      <c r="L608" s="35">
        <v>0.77824509999501279</v>
      </c>
    </row>
    <row r="609" spans="1:12" x14ac:dyDescent="0.25">
      <c r="A609" s="7">
        <v>21087</v>
      </c>
      <c r="B609">
        <v>0.52328417013584394</v>
      </c>
      <c r="C609" s="35">
        <v>0.77100000000000002</v>
      </c>
      <c r="D609" s="35">
        <v>0.56855393268620158</v>
      </c>
      <c r="E609" s="35">
        <v>0.78545119296017418</v>
      </c>
      <c r="F609" s="35">
        <v>0.74790559133932077</v>
      </c>
      <c r="G609" s="35">
        <v>0.52790710332940227</v>
      </c>
      <c r="H609" s="35">
        <v>0.13881112219903838</v>
      </c>
      <c r="I609" s="35">
        <v>0.58746983579787715</v>
      </c>
      <c r="J609" s="35">
        <v>7.8644047295049743E-2</v>
      </c>
      <c r="K609" s="35">
        <v>0.44801052345096615</v>
      </c>
      <c r="L609" s="35">
        <v>0.82680418216456497</v>
      </c>
    </row>
    <row r="610" spans="1:12" x14ac:dyDescent="0.25">
      <c r="A610" s="7">
        <v>39059</v>
      </c>
      <c r="B610">
        <v>0.53382359406562441</v>
      </c>
      <c r="C610" s="35">
        <v>0.81699999999999995</v>
      </c>
      <c r="D610" s="35">
        <v>0.55485766664969194</v>
      </c>
      <c r="E610" s="35">
        <v>0.60878470489382297</v>
      </c>
      <c r="F610" s="35">
        <v>0.57189862674203451</v>
      </c>
      <c r="G610" s="35">
        <v>0.66235155573661952</v>
      </c>
      <c r="H610" s="35">
        <v>0.2400879716861028</v>
      </c>
      <c r="I610" s="35">
        <v>0.6234133693198215</v>
      </c>
      <c r="J610" s="35">
        <v>0.53747483492047321</v>
      </c>
      <c r="K610" s="35">
        <v>0.23425472322656207</v>
      </c>
      <c r="L610" s="35">
        <v>0.77128889341549112</v>
      </c>
    </row>
    <row r="611" spans="1:12" x14ac:dyDescent="0.25">
      <c r="A611" s="7">
        <v>13171</v>
      </c>
      <c r="B611">
        <v>0.53900537260103509</v>
      </c>
      <c r="C611" s="35">
        <v>0.84</v>
      </c>
      <c r="D611" s="35">
        <v>0.59025355155836434</v>
      </c>
      <c r="E611" s="35">
        <v>0.47786123264732888</v>
      </c>
      <c r="F611" s="35">
        <v>0.64849223068474404</v>
      </c>
      <c r="G611" s="35">
        <v>0.84206233457570367</v>
      </c>
      <c r="H611" s="35">
        <v>0.21517717279749365</v>
      </c>
      <c r="I611" s="35">
        <v>0.56462017681269017</v>
      </c>
      <c r="J611" s="35">
        <v>0.2662748699112335</v>
      </c>
      <c r="K611" s="35">
        <v>0.54627288932101759</v>
      </c>
      <c r="L611" s="35">
        <v>0.70003389510073988</v>
      </c>
    </row>
    <row r="612" spans="1:12" x14ac:dyDescent="0.25">
      <c r="A612" s="7">
        <v>1087</v>
      </c>
      <c r="B612">
        <v>0.52628172270622675</v>
      </c>
      <c r="C612" s="35">
        <v>0.78400000000000003</v>
      </c>
      <c r="D612" s="35">
        <v>0.63825831846331482</v>
      </c>
      <c r="E612" s="35">
        <v>0.65885370525873821</v>
      </c>
      <c r="F612" s="35">
        <v>0.56620657079878234</v>
      </c>
      <c r="G612" s="35">
        <v>0.89184318253385098</v>
      </c>
      <c r="H612" s="35">
        <v>0.19198803400860712</v>
      </c>
      <c r="I612" s="35">
        <v>0.63751600713760892</v>
      </c>
      <c r="J612" s="35">
        <v>0.12535023267205486</v>
      </c>
      <c r="K612" s="35">
        <v>0.22001574472551691</v>
      </c>
      <c r="L612" s="35">
        <v>0.80650370875756605</v>
      </c>
    </row>
    <row r="613" spans="1:12" x14ac:dyDescent="0.25">
      <c r="A613" s="7">
        <v>1115</v>
      </c>
      <c r="B613">
        <v>0.53632037995776449</v>
      </c>
      <c r="C613" s="35">
        <v>0.83099999999999996</v>
      </c>
      <c r="D613" s="35">
        <v>0.43330730992142574</v>
      </c>
      <c r="E613" s="35">
        <v>0.68060820562160673</v>
      </c>
      <c r="F613" s="35">
        <v>0.72297520598049769</v>
      </c>
      <c r="G613" s="35">
        <v>0.78499261219160188</v>
      </c>
      <c r="H613" s="35">
        <v>0.29409164318603531</v>
      </c>
      <c r="I613" s="35">
        <v>0.4159224642827144</v>
      </c>
      <c r="J613" s="35">
        <v>0.32895039668904019</v>
      </c>
      <c r="K613" s="35">
        <v>0.5240311089730374</v>
      </c>
      <c r="L613" s="35">
        <v>0.64200447277392159</v>
      </c>
    </row>
    <row r="614" spans="1:12" x14ac:dyDescent="0.25">
      <c r="A614" s="7">
        <v>1043</v>
      </c>
      <c r="B614">
        <v>0.53008285851971548</v>
      </c>
      <c r="C614" s="35">
        <v>0.80100000000000005</v>
      </c>
      <c r="D614" s="35">
        <v>0.50289227704007877</v>
      </c>
      <c r="E614" s="35">
        <v>0.72143909224545322</v>
      </c>
      <c r="F614" s="35">
        <v>0.69832395854846718</v>
      </c>
      <c r="G614" s="35">
        <v>0.72439256253568685</v>
      </c>
      <c r="H614" s="35">
        <v>0.25361012233790531</v>
      </c>
      <c r="I614" s="35">
        <v>0.47845678487399718</v>
      </c>
      <c r="J614" s="35">
        <v>0.26809005462887592</v>
      </c>
      <c r="K614" s="35">
        <v>0.42772551115862628</v>
      </c>
      <c r="L614" s="35">
        <v>0.69581536330834737</v>
      </c>
    </row>
    <row r="615" spans="1:12" x14ac:dyDescent="0.25">
      <c r="A615" s="7">
        <v>28111</v>
      </c>
      <c r="B615">
        <v>0.52988924146128169</v>
      </c>
      <c r="C615" s="35">
        <v>0.8</v>
      </c>
      <c r="D615" s="35">
        <v>0.57597555703358827</v>
      </c>
      <c r="E615" s="35">
        <v>0.65145281842367808</v>
      </c>
      <c r="F615" s="35">
        <v>0.85864815430661789</v>
      </c>
      <c r="G615" s="35">
        <v>0.66312645493847677</v>
      </c>
      <c r="H615" s="35">
        <v>8.7227302959760569E-2</v>
      </c>
      <c r="I615" s="35">
        <v>0.50739469016738714</v>
      </c>
      <c r="J615" s="35">
        <v>0.12460120829176365</v>
      </c>
      <c r="K615" s="35">
        <v>0.50070169604256731</v>
      </c>
      <c r="L615" s="35">
        <v>0.79987529098769539</v>
      </c>
    </row>
    <row r="616" spans="1:12" x14ac:dyDescent="0.25">
      <c r="A616" s="7">
        <v>22001</v>
      </c>
      <c r="B616">
        <v>0.52222554275762778</v>
      </c>
      <c r="C616" s="35">
        <v>0.76400000000000001</v>
      </c>
      <c r="D616" s="35">
        <v>0.62292187699782631</v>
      </c>
      <c r="E616" s="35">
        <v>0.73609353823040535</v>
      </c>
      <c r="F616" s="35">
        <v>0.75553392575544465</v>
      </c>
      <c r="G616" s="35">
        <v>0.58945499296765125</v>
      </c>
      <c r="H616" s="35">
        <v>0.27571450262114822</v>
      </c>
      <c r="I616" s="35">
        <v>0.53291410944891959</v>
      </c>
      <c r="J616" s="35">
        <v>0.37944407151685638</v>
      </c>
      <c r="K616" s="35">
        <v>9.008087201125177E-2</v>
      </c>
      <c r="L616" s="35">
        <v>0.71787199526914725</v>
      </c>
    </row>
    <row r="617" spans="1:12" x14ac:dyDescent="0.25">
      <c r="A617" s="7">
        <v>6025</v>
      </c>
      <c r="B617">
        <v>0.52472510662102601</v>
      </c>
      <c r="C617" s="35">
        <v>0.77600000000000002</v>
      </c>
      <c r="D617" s="35">
        <v>0.74161793070537585</v>
      </c>
      <c r="E617" s="35">
        <v>0.57056203666711047</v>
      </c>
      <c r="F617" s="35">
        <v>0.18034194152202543</v>
      </c>
      <c r="G617" s="35">
        <v>0.69040598504017392</v>
      </c>
      <c r="H617" s="35">
        <v>0.34519729102854346</v>
      </c>
      <c r="I617" s="35">
        <v>0.50955605125701009</v>
      </c>
      <c r="J617" s="35">
        <v>0.54440330862224584</v>
      </c>
      <c r="K617" s="35">
        <v>0.64236860212189828</v>
      </c>
      <c r="L617" s="35">
        <v>0.4980728126248502</v>
      </c>
    </row>
    <row r="618" spans="1:12" x14ac:dyDescent="0.25">
      <c r="A618" s="7">
        <v>18009</v>
      </c>
      <c r="B618">
        <v>0.53425549417832374</v>
      </c>
      <c r="C618" s="35">
        <v>0.81899999999999995</v>
      </c>
      <c r="D618" s="35">
        <v>0.49196982438783082</v>
      </c>
      <c r="E618" s="35">
        <v>0.64861876494352377</v>
      </c>
      <c r="F618" s="35">
        <v>0.63935004259763095</v>
      </c>
      <c r="G618" s="35">
        <v>0.67261728089702355</v>
      </c>
      <c r="H618" s="35">
        <v>0.30926374804188311</v>
      </c>
      <c r="I618" s="35">
        <v>0.66790529584741809</v>
      </c>
      <c r="J618" s="35">
        <v>0.39626020281968832</v>
      </c>
      <c r="K618" s="35">
        <v>0.24244950119548192</v>
      </c>
      <c r="L618" s="35">
        <v>0.73986478687443324</v>
      </c>
    </row>
    <row r="619" spans="1:12" x14ac:dyDescent="0.25">
      <c r="A619" s="7">
        <v>21009</v>
      </c>
      <c r="B619">
        <v>0.52855178571428563</v>
      </c>
      <c r="C619" s="35">
        <v>0.79500000000000004</v>
      </c>
      <c r="D619" s="35">
        <v>0.57299981684981671</v>
      </c>
      <c r="E619" s="35">
        <v>0.67009949633699639</v>
      </c>
      <c r="F619" s="35">
        <v>0.7466063034188033</v>
      </c>
      <c r="G619" s="35">
        <v>0.5693893086080587</v>
      </c>
      <c r="H619" s="35">
        <v>0.21783608058608056</v>
      </c>
      <c r="I619" s="35">
        <v>0.566146978021978</v>
      </c>
      <c r="J619" s="35">
        <v>0.29027854090354088</v>
      </c>
      <c r="K619" s="35">
        <v>0.3393846153846154</v>
      </c>
      <c r="L619" s="35">
        <v>0.78422493131868121</v>
      </c>
    </row>
    <row r="620" spans="1:12" x14ac:dyDescent="0.25">
      <c r="A620" s="7">
        <v>5075</v>
      </c>
      <c r="B620">
        <v>0.53597252162475018</v>
      </c>
      <c r="C620" s="35">
        <v>0.82899999999999996</v>
      </c>
      <c r="D620" s="35">
        <v>0.55183490311356409</v>
      </c>
      <c r="E620" s="35">
        <v>0.55519398284240207</v>
      </c>
      <c r="F620" s="35">
        <v>0.80424320595116683</v>
      </c>
      <c r="G620" s="35">
        <v>0.80133721279020931</v>
      </c>
      <c r="H620" s="35">
        <v>0.21700551922730818</v>
      </c>
      <c r="I620" s="35">
        <v>0.51572919791229221</v>
      </c>
      <c r="J620" s="35">
        <v>8.166516687663726E-2</v>
      </c>
      <c r="K620" s="35">
        <v>0.59021596976423307</v>
      </c>
      <c r="L620" s="35">
        <v>0.70652753614493957</v>
      </c>
    </row>
    <row r="621" spans="1:12" x14ac:dyDescent="0.25">
      <c r="A621" s="7">
        <v>48063</v>
      </c>
      <c r="B621">
        <v>0.52885892510789101</v>
      </c>
      <c r="C621" s="35">
        <v>0.79600000000000004</v>
      </c>
      <c r="D621" s="35">
        <v>0.66833996722079136</v>
      </c>
      <c r="E621" s="35">
        <v>0.56343444158276756</v>
      </c>
      <c r="F621" s="35">
        <v>0.84060615520695126</v>
      </c>
      <c r="G621" s="35">
        <v>0.74278584250370716</v>
      </c>
      <c r="H621" s="35">
        <v>0.17270896745492859</v>
      </c>
      <c r="I621" s="35">
        <v>0.55056765264444973</v>
      </c>
      <c r="J621" s="35">
        <v>0.26824761310127732</v>
      </c>
      <c r="K621" s="35">
        <v>0.29683056270974789</v>
      </c>
      <c r="L621" s="35">
        <v>0.65620912354639815</v>
      </c>
    </row>
    <row r="622" spans="1:12" x14ac:dyDescent="0.25">
      <c r="A622" s="7">
        <v>48163</v>
      </c>
      <c r="B622">
        <v>0.51433609287332094</v>
      </c>
      <c r="C622" s="35">
        <v>0.72799999999999998</v>
      </c>
      <c r="D622" s="35">
        <v>0.70360152624523042</v>
      </c>
      <c r="E622" s="35">
        <v>0.78730705372795706</v>
      </c>
      <c r="F622" s="35">
        <v>0.66995084390361281</v>
      </c>
      <c r="G622" s="35">
        <v>0.5916077137258946</v>
      </c>
      <c r="H622" s="35">
        <v>0.18376869134783952</v>
      </c>
      <c r="I622" s="35">
        <v>0.54009040596748137</v>
      </c>
      <c r="J622" s="35">
        <v>0.28283214739953944</v>
      </c>
      <c r="K622" s="35">
        <v>0.3224564298236568</v>
      </c>
      <c r="L622" s="35">
        <v>0.54741002371867586</v>
      </c>
    </row>
    <row r="623" spans="1:12" x14ac:dyDescent="0.25">
      <c r="A623" s="7">
        <v>40121</v>
      </c>
      <c r="B623">
        <v>0.53123205770774595</v>
      </c>
      <c r="C623" s="35">
        <v>0.80600000000000005</v>
      </c>
      <c r="D623" s="35">
        <v>0.55551016177729706</v>
      </c>
      <c r="E623" s="35">
        <v>0.62989786399891856</v>
      </c>
      <c r="F623" s="35">
        <v>0.84656159403962561</v>
      </c>
      <c r="G623" s="35">
        <v>0.60982447839214093</v>
      </c>
      <c r="H623" s="35">
        <v>0.2130034698751746</v>
      </c>
      <c r="I623" s="35">
        <v>0.52739714298589524</v>
      </c>
      <c r="J623" s="35">
        <v>0.29160455439893052</v>
      </c>
      <c r="K623" s="35">
        <v>0.35618268667477798</v>
      </c>
      <c r="L623" s="35">
        <v>0.7511065672269539</v>
      </c>
    </row>
    <row r="624" spans="1:12" x14ac:dyDescent="0.25">
      <c r="A624" s="7">
        <v>13285</v>
      </c>
      <c r="B624">
        <v>0.53143638668335547</v>
      </c>
      <c r="C624" s="35">
        <v>0.80700000000000005</v>
      </c>
      <c r="D624" s="35">
        <v>0.61483566944707191</v>
      </c>
      <c r="E624" s="35">
        <v>0.56319346031473028</v>
      </c>
      <c r="F624" s="35">
        <v>0.66606610867467353</v>
      </c>
      <c r="G624" s="35">
        <v>0.85722360764754768</v>
      </c>
      <c r="H624" s="35">
        <v>0.29201428899016829</v>
      </c>
      <c r="I624" s="35">
        <v>0.56829936652621327</v>
      </c>
      <c r="J624" s="35">
        <v>0.26673049177821728</v>
      </c>
      <c r="K624" s="35">
        <v>0.24456502422105658</v>
      </c>
      <c r="L624" s="35">
        <v>0.70999946255052027</v>
      </c>
    </row>
    <row r="625" spans="1:12" x14ac:dyDescent="0.25">
      <c r="A625" s="7">
        <v>39155</v>
      </c>
      <c r="B625">
        <v>0.53913971921860915</v>
      </c>
      <c r="C625" s="35">
        <v>0.84099999999999997</v>
      </c>
      <c r="D625" s="35">
        <v>0.45681112421578424</v>
      </c>
      <c r="E625" s="35">
        <v>0.58226960662854188</v>
      </c>
      <c r="F625" s="35">
        <v>0.36131003234321485</v>
      </c>
      <c r="G625" s="35">
        <v>0.7273721220650764</v>
      </c>
      <c r="H625" s="35">
        <v>0.35597993498320063</v>
      </c>
      <c r="I625" s="35">
        <v>0.63087587671916234</v>
      </c>
      <c r="J625" s="35">
        <v>0.40737364176668611</v>
      </c>
      <c r="K625" s="35">
        <v>0.60316471252861836</v>
      </c>
      <c r="L625" s="35">
        <v>0.72710042171719691</v>
      </c>
    </row>
    <row r="626" spans="1:12" x14ac:dyDescent="0.25">
      <c r="A626" s="7">
        <v>37163</v>
      </c>
      <c r="B626">
        <v>0.52312837886264985</v>
      </c>
      <c r="C626" s="35">
        <v>0.77</v>
      </c>
      <c r="D626" s="35">
        <v>0.66665228677962896</v>
      </c>
      <c r="E626" s="35">
        <v>0.66030982048740583</v>
      </c>
      <c r="F626" s="35">
        <v>0.80049826151256265</v>
      </c>
      <c r="G626" s="35">
        <v>0.61163960604773371</v>
      </c>
      <c r="H626" s="35">
        <v>0.14736882679630592</v>
      </c>
      <c r="I626" s="35">
        <v>0.59449919499902981</v>
      </c>
      <c r="J626" s="35">
        <v>0.24042882690119199</v>
      </c>
      <c r="K626" s="35">
        <v>0.22856374191721338</v>
      </c>
      <c r="L626" s="35">
        <v>0.75819484432277651</v>
      </c>
    </row>
    <row r="627" spans="1:12" x14ac:dyDescent="0.25">
      <c r="A627" s="7">
        <v>28023</v>
      </c>
      <c r="B627">
        <v>0.52992882322302215</v>
      </c>
      <c r="C627" s="35">
        <v>0.80100000000000005</v>
      </c>
      <c r="D627" s="35">
        <v>0.50700577599196395</v>
      </c>
      <c r="E627" s="35">
        <v>0.69481617277749874</v>
      </c>
      <c r="F627" s="35">
        <v>0.90947848652268548</v>
      </c>
      <c r="G627" s="35">
        <v>0.72746233048719233</v>
      </c>
      <c r="H627" s="35">
        <v>8.1535032646911101E-2</v>
      </c>
      <c r="I627" s="35">
        <v>0.52128746023773653</v>
      </c>
      <c r="J627" s="35">
        <v>0.10207977565712373</v>
      </c>
      <c r="K627" s="35">
        <v>0.45484681064791566</v>
      </c>
      <c r="L627" s="35">
        <v>0.77084756403817178</v>
      </c>
    </row>
    <row r="628" spans="1:12" x14ac:dyDescent="0.25">
      <c r="A628" s="7">
        <v>45029</v>
      </c>
      <c r="B628">
        <v>0.5254947039245379</v>
      </c>
      <c r="C628" s="35">
        <v>0.78</v>
      </c>
      <c r="D628" s="35">
        <v>0.63532895017035773</v>
      </c>
      <c r="E628" s="35">
        <v>0.64614236850511075</v>
      </c>
      <c r="F628" s="35">
        <v>0.70148495173197045</v>
      </c>
      <c r="G628" s="35">
        <v>0.64037358922487231</v>
      </c>
      <c r="H628" s="35">
        <v>0.14917256707836457</v>
      </c>
      <c r="I628" s="35">
        <v>0.49526458688245323</v>
      </c>
      <c r="J628" s="35">
        <v>0.24715094406587165</v>
      </c>
      <c r="K628" s="35">
        <v>0.37326155238500852</v>
      </c>
      <c r="L628" s="35">
        <v>0.84127282527683134</v>
      </c>
    </row>
    <row r="629" spans="1:12" x14ac:dyDescent="0.25">
      <c r="A629" s="7">
        <v>39157</v>
      </c>
      <c r="B629">
        <v>0.53584177920760612</v>
      </c>
      <c r="C629" s="35">
        <v>0.82799999999999996</v>
      </c>
      <c r="D629" s="35">
        <v>0.43659903162354374</v>
      </c>
      <c r="E629" s="35">
        <v>0.65522360741845531</v>
      </c>
      <c r="F629" s="35">
        <v>0.33595378596286452</v>
      </c>
      <c r="G629" s="35">
        <v>0.59980902665196811</v>
      </c>
      <c r="H629" s="35">
        <v>0.27556081533839138</v>
      </c>
      <c r="I629" s="35">
        <v>0.58057648660916927</v>
      </c>
      <c r="J629" s="35">
        <v>0.53895106960926287</v>
      </c>
      <c r="K629" s="35">
        <v>0.72069267016838523</v>
      </c>
      <c r="L629" s="35">
        <v>0.67920951948641461</v>
      </c>
    </row>
    <row r="630" spans="1:12" x14ac:dyDescent="0.25">
      <c r="A630" s="7">
        <v>1027</v>
      </c>
      <c r="B630">
        <v>0.52249627359456929</v>
      </c>
      <c r="C630" s="35">
        <v>0.76500000000000001</v>
      </c>
      <c r="D630" s="35">
        <v>0.53789011810435039</v>
      </c>
      <c r="E630" s="35">
        <v>0.78826012856929284</v>
      </c>
      <c r="F630" s="35">
        <v>0.78577540240195332</v>
      </c>
      <c r="G630" s="35">
        <v>0.76947002541486031</v>
      </c>
      <c r="H630" s="35">
        <v>0.11505905217521302</v>
      </c>
      <c r="I630" s="35">
        <v>0.48749788209498179</v>
      </c>
      <c r="J630" s="35">
        <v>0.26096377136592414</v>
      </c>
      <c r="K630" s="35">
        <v>0.13597398714307071</v>
      </c>
      <c r="L630" s="35">
        <v>0.821576095081477</v>
      </c>
    </row>
    <row r="631" spans="1:12" x14ac:dyDescent="0.25">
      <c r="A631" s="7">
        <v>40061</v>
      </c>
      <c r="B631">
        <v>0.52263758571228669</v>
      </c>
      <c r="C631" s="35">
        <v>0.76600000000000001</v>
      </c>
      <c r="D631" s="35">
        <v>0.6470728904282117</v>
      </c>
      <c r="E631" s="35">
        <v>0.67578121064231733</v>
      </c>
      <c r="F631" s="35">
        <v>0.93689310453400509</v>
      </c>
      <c r="G631" s="35">
        <v>0.75705250314861461</v>
      </c>
      <c r="H631" s="35">
        <v>8.7978589420654923E-2</v>
      </c>
      <c r="I631" s="35">
        <v>0.53036209068010076</v>
      </c>
      <c r="J631" s="35">
        <v>5.2349653652392948E-2</v>
      </c>
      <c r="K631" s="35">
        <v>0.25646568010075566</v>
      </c>
      <c r="L631" s="35">
        <v>0.75978254880352636</v>
      </c>
    </row>
    <row r="632" spans="1:12" x14ac:dyDescent="0.25">
      <c r="A632" s="7">
        <v>45065</v>
      </c>
      <c r="B632">
        <v>0.52710684294538135</v>
      </c>
      <c r="C632" s="35">
        <v>0.78800000000000003</v>
      </c>
      <c r="D632" s="35">
        <v>0.53936851967520294</v>
      </c>
      <c r="E632" s="35">
        <v>0.70222501561524042</v>
      </c>
      <c r="F632" s="35">
        <v>0.47790547574432646</v>
      </c>
      <c r="G632" s="35">
        <v>0.7498875702685821</v>
      </c>
      <c r="H632" s="35">
        <v>7.8730480949406628E-2</v>
      </c>
      <c r="I632" s="35">
        <v>0.48176868623776803</v>
      </c>
      <c r="J632" s="35">
        <v>0.30185613158442637</v>
      </c>
      <c r="K632" s="35">
        <v>0.64416614615865087</v>
      </c>
      <c r="L632" s="35">
        <v>0.76805356027482818</v>
      </c>
    </row>
    <row r="633" spans="1:12" x14ac:dyDescent="0.25">
      <c r="A633" s="7">
        <v>45027</v>
      </c>
      <c r="B633">
        <v>0.51916206765898087</v>
      </c>
      <c r="C633" s="35">
        <v>0.752</v>
      </c>
      <c r="D633" s="35">
        <v>0.61000793720786672</v>
      </c>
      <c r="E633" s="35">
        <v>0.77375288826175137</v>
      </c>
      <c r="F633" s="35">
        <v>0.74526658239507715</v>
      </c>
      <c r="G633" s="35">
        <v>0.63600861334038872</v>
      </c>
      <c r="H633" s="35">
        <v>0.13472175676867448</v>
      </c>
      <c r="I633" s="35">
        <v>0.53463836709096424</v>
      </c>
      <c r="J633" s="35">
        <v>7.7556907820599513E-2</v>
      </c>
      <c r="K633" s="35">
        <v>0.37704912249757477</v>
      </c>
      <c r="L633" s="35">
        <v>0.78345643354793193</v>
      </c>
    </row>
    <row r="634" spans="1:12" x14ac:dyDescent="0.25">
      <c r="A634" s="7">
        <v>20147</v>
      </c>
      <c r="B634">
        <v>0.54033391546131937</v>
      </c>
      <c r="C634" s="35">
        <v>0.84499999999999997</v>
      </c>
      <c r="D634" s="35">
        <v>0.41794674556213018</v>
      </c>
      <c r="E634" s="35">
        <v>0.58381296227810653</v>
      </c>
      <c r="F634" s="35">
        <v>0.93155633629191315</v>
      </c>
      <c r="G634" s="35">
        <v>0.37641087278106511</v>
      </c>
      <c r="H634" s="35">
        <v>0.11077755177514792</v>
      </c>
      <c r="I634" s="35">
        <v>0.62128944773175543</v>
      </c>
      <c r="J634" s="35">
        <v>0.29669810157790927</v>
      </c>
      <c r="K634" s="35">
        <v>0.85555843195266279</v>
      </c>
      <c r="L634" s="35">
        <v>0.66895478920118334</v>
      </c>
    </row>
    <row r="635" spans="1:12" x14ac:dyDescent="0.25">
      <c r="A635" s="7">
        <v>20021</v>
      </c>
      <c r="B635">
        <v>0.53915116488777393</v>
      </c>
      <c r="C635" s="35">
        <v>0.84099999999999997</v>
      </c>
      <c r="D635" s="35">
        <v>0.4977652845408489</v>
      </c>
      <c r="E635" s="35">
        <v>0.52353524174905319</v>
      </c>
      <c r="F635" s="35">
        <v>0.90850310691390812</v>
      </c>
      <c r="G635" s="35">
        <v>0.53683783384978601</v>
      </c>
      <c r="H635" s="35">
        <v>0.18226058728050762</v>
      </c>
      <c r="I635" s="35">
        <v>0.6450989457806634</v>
      </c>
      <c r="J635" s="35">
        <v>0.40989408620661388</v>
      </c>
      <c r="K635" s="35">
        <v>0.4212011214401653</v>
      </c>
      <c r="L635" s="35">
        <v>0.72726427622841971</v>
      </c>
    </row>
    <row r="636" spans="1:12" x14ac:dyDescent="0.25">
      <c r="A636" s="7">
        <v>18031</v>
      </c>
      <c r="B636">
        <v>0.54176629367390894</v>
      </c>
      <c r="C636" s="35">
        <v>0.85</v>
      </c>
      <c r="D636" s="35">
        <v>0.37181681229285929</v>
      </c>
      <c r="E636" s="35">
        <v>0.60203679572160285</v>
      </c>
      <c r="F636" s="35">
        <v>0.62744677111579794</v>
      </c>
      <c r="G636" s="35">
        <v>0.55527417896956921</v>
      </c>
      <c r="H636" s="35">
        <v>0.32623418198252485</v>
      </c>
      <c r="I636" s="35">
        <v>0.53818569850356524</v>
      </c>
      <c r="J636" s="35">
        <v>0.43622526865521744</v>
      </c>
      <c r="K636" s="35">
        <v>0.86007758360952091</v>
      </c>
      <c r="L636" s="35">
        <v>0.5585993522145225</v>
      </c>
    </row>
    <row r="637" spans="1:12" x14ac:dyDescent="0.25">
      <c r="A637" s="7">
        <v>22067</v>
      </c>
      <c r="B637">
        <v>0.52175906048014775</v>
      </c>
      <c r="C637" s="35">
        <v>0.76200000000000001</v>
      </c>
      <c r="D637" s="35">
        <v>0.58882232994767614</v>
      </c>
      <c r="E637" s="35">
        <v>0.74509073945829485</v>
      </c>
      <c r="F637" s="35">
        <v>0.72604993844259769</v>
      </c>
      <c r="G637" s="35">
        <v>0.70501096491228088</v>
      </c>
      <c r="H637" s="35">
        <v>0.19054612957833178</v>
      </c>
      <c r="I637" s="35">
        <v>0.58037408946342461</v>
      </c>
      <c r="J637" s="35">
        <v>0.2632212475633528</v>
      </c>
      <c r="K637" s="35">
        <v>7.0414358264081253E-2</v>
      </c>
      <c r="L637" s="35">
        <v>0.82630174669128964</v>
      </c>
    </row>
    <row r="638" spans="1:12" x14ac:dyDescent="0.25">
      <c r="A638" s="7">
        <v>29057</v>
      </c>
      <c r="B638">
        <v>0.5207822817547455</v>
      </c>
      <c r="C638" s="35">
        <v>0.75800000000000001</v>
      </c>
      <c r="D638" s="35">
        <v>0.66883056653491435</v>
      </c>
      <c r="E638" s="35">
        <v>0.68181317523056661</v>
      </c>
      <c r="F638" s="35">
        <v>0.80993631971892843</v>
      </c>
      <c r="G638" s="35">
        <v>0.57603820816864304</v>
      </c>
      <c r="H638" s="35">
        <v>0.12</v>
      </c>
      <c r="I638" s="35">
        <v>0.63112955643390423</v>
      </c>
      <c r="J638" s="35">
        <v>0.13182169521299955</v>
      </c>
      <c r="K638" s="35">
        <v>0.27322266139657442</v>
      </c>
      <c r="L638" s="35">
        <v>0.79424835309617914</v>
      </c>
    </row>
    <row r="639" spans="1:12" x14ac:dyDescent="0.25">
      <c r="A639" s="7">
        <v>51111</v>
      </c>
      <c r="B639">
        <v>0.51824708753386062</v>
      </c>
      <c r="C639" s="35">
        <v>0.746</v>
      </c>
      <c r="D639" s="35">
        <v>0.58343492425476462</v>
      </c>
      <c r="E639" s="35">
        <v>0.80936341423684643</v>
      </c>
      <c r="F639" s="35">
        <v>0.62911902047021773</v>
      </c>
      <c r="G639" s="35">
        <v>0.61324116305587228</v>
      </c>
      <c r="H639" s="35">
        <v>6.6919693761198898E-2</v>
      </c>
      <c r="I639" s="35">
        <v>0.60153608079491772</v>
      </c>
      <c r="J639" s="35">
        <v>8.6103871423141645E-2</v>
      </c>
      <c r="K639" s="35">
        <v>0.49088043655318458</v>
      </c>
      <c r="L639" s="35">
        <v>0.78362518325460173</v>
      </c>
    </row>
    <row r="640" spans="1:12" x14ac:dyDescent="0.25">
      <c r="A640" s="7">
        <v>47069</v>
      </c>
      <c r="B640">
        <v>0.52456386505431973</v>
      </c>
      <c r="C640" s="35">
        <v>0.77500000000000002</v>
      </c>
      <c r="D640" s="35">
        <v>0.57838713715671697</v>
      </c>
      <c r="E640" s="35">
        <v>0.7000019560284797</v>
      </c>
      <c r="F640" s="35">
        <v>0.72397438906710476</v>
      </c>
      <c r="G640" s="35">
        <v>0.60251506141929423</v>
      </c>
      <c r="H640" s="35">
        <v>0.12959099444487912</v>
      </c>
      <c r="I640" s="35">
        <v>0.60642555355605976</v>
      </c>
      <c r="J640" s="35">
        <v>0.24442349320606108</v>
      </c>
      <c r="K640" s="35">
        <v>0.2929007902355058</v>
      </c>
      <c r="L640" s="35">
        <v>0.84285541037477496</v>
      </c>
    </row>
    <row r="641" spans="1:12" x14ac:dyDescent="0.25">
      <c r="A641" s="7">
        <v>17095</v>
      </c>
      <c r="B641">
        <v>0.53687349534086737</v>
      </c>
      <c r="C641" s="35">
        <v>0.83299999999999996</v>
      </c>
      <c r="D641" s="35">
        <v>0.55408835467362105</v>
      </c>
      <c r="E641" s="35">
        <v>0.50197171513166916</v>
      </c>
      <c r="F641" s="35">
        <v>0.71434701334013084</v>
      </c>
      <c r="G641" s="35">
        <v>0.59181895723445554</v>
      </c>
      <c r="H641" s="35">
        <v>0.3460158042314555</v>
      </c>
      <c r="I641" s="35">
        <v>0.67628280293077647</v>
      </c>
      <c r="J641" s="35">
        <v>0.48367477793682234</v>
      </c>
      <c r="K641" s="35">
        <v>0.28930920214121852</v>
      </c>
      <c r="L641" s="35">
        <v>0.67435283044765593</v>
      </c>
    </row>
    <row r="642" spans="1:12" x14ac:dyDescent="0.25">
      <c r="A642" s="7">
        <v>17169</v>
      </c>
      <c r="B642">
        <v>0.52603339310431607</v>
      </c>
      <c r="C642" s="35">
        <v>0.78200000000000003</v>
      </c>
      <c r="D642" s="35">
        <v>0.57670243488108719</v>
      </c>
      <c r="E642" s="35">
        <v>0.67309321913929776</v>
      </c>
      <c r="F642" s="35">
        <v>0.84004907512268767</v>
      </c>
      <c r="G642" s="35">
        <v>0.70941676104190254</v>
      </c>
      <c r="H642" s="35">
        <v>0.15505662514156285</v>
      </c>
      <c r="I642" s="35">
        <v>0.55008069082672706</v>
      </c>
      <c r="J642" s="35">
        <v>0.23697952057380142</v>
      </c>
      <c r="K642" s="35">
        <v>0.37683607021517551</v>
      </c>
      <c r="L642" s="35">
        <v>0.61608614099660253</v>
      </c>
    </row>
    <row r="643" spans="1:12" x14ac:dyDescent="0.25">
      <c r="A643" s="7">
        <v>13319</v>
      </c>
      <c r="B643">
        <v>0.52730291384135841</v>
      </c>
      <c r="C643" s="35">
        <v>0.78800000000000003</v>
      </c>
      <c r="D643" s="35">
        <v>0.6484278475435119</v>
      </c>
      <c r="E643" s="35">
        <v>0.57648606521260182</v>
      </c>
      <c r="F643" s="35">
        <v>0.60302820004406255</v>
      </c>
      <c r="G643" s="35">
        <v>0.84131692002643765</v>
      </c>
      <c r="H643" s="35">
        <v>0.1167889402952192</v>
      </c>
      <c r="I643" s="35">
        <v>0.57112212675332297</v>
      </c>
      <c r="J643" s="35">
        <v>0.16849306014540649</v>
      </c>
      <c r="K643" s="35">
        <v>0.39045053976646832</v>
      </c>
      <c r="L643" s="35">
        <v>0.82961252478519498</v>
      </c>
    </row>
    <row r="644" spans="1:12" x14ac:dyDescent="0.25">
      <c r="A644" s="7">
        <v>35029</v>
      </c>
      <c r="B644">
        <v>0.50176896270652449</v>
      </c>
      <c r="C644" s="35">
        <v>0.66300000000000003</v>
      </c>
      <c r="D644" s="35">
        <v>0.85512677217276623</v>
      </c>
      <c r="E644" s="35">
        <v>0.82929990933069575</v>
      </c>
      <c r="F644" s="35">
        <v>0.45683399274645564</v>
      </c>
      <c r="G644" s="35">
        <v>0.40185418727332672</v>
      </c>
      <c r="H644" s="35">
        <v>0.32573318496538078</v>
      </c>
      <c r="I644" s="35">
        <v>0.65388050884712612</v>
      </c>
      <c r="J644" s="35">
        <v>2.5207440378063523E-2</v>
      </c>
      <c r="K644" s="35">
        <v>0.23574802176063303</v>
      </c>
      <c r="L644" s="35">
        <v>0.73223664688427303</v>
      </c>
    </row>
    <row r="645" spans="1:12" x14ac:dyDescent="0.25">
      <c r="A645" s="7">
        <v>17157</v>
      </c>
      <c r="B645">
        <v>0.53622595596887379</v>
      </c>
      <c r="C645" s="35">
        <v>0.83</v>
      </c>
      <c r="D645" s="35">
        <v>0.4716988262766546</v>
      </c>
      <c r="E645" s="35">
        <v>0.59098331592207953</v>
      </c>
      <c r="F645" s="35">
        <v>0.71604170507384424</v>
      </c>
      <c r="G645" s="35">
        <v>0.76281662877158485</v>
      </c>
      <c r="H645" s="35">
        <v>0.26082867326245929</v>
      </c>
      <c r="I645" s="35">
        <v>0.53781929166922704</v>
      </c>
      <c r="J645" s="35">
        <v>0.25974149409041564</v>
      </c>
      <c r="K645" s="35">
        <v>0.66243501505561353</v>
      </c>
      <c r="L645" s="35">
        <v>0.56366865359798435</v>
      </c>
    </row>
    <row r="646" spans="1:12" x14ac:dyDescent="0.25">
      <c r="A646" s="7">
        <v>48477</v>
      </c>
      <c r="B646">
        <v>0.53379428457081068</v>
      </c>
      <c r="C646" s="35">
        <v>0.81699999999999995</v>
      </c>
      <c r="D646" s="35">
        <v>0.52379353948729745</v>
      </c>
      <c r="E646" s="35">
        <v>0.58178555006322563</v>
      </c>
      <c r="F646" s="35">
        <v>0.87724987546461275</v>
      </c>
      <c r="G646" s="35">
        <v>0.6310455224738476</v>
      </c>
      <c r="H646" s="35">
        <v>0.23576618002069202</v>
      </c>
      <c r="I646" s="35">
        <v>0.46960608499061196</v>
      </c>
      <c r="J646" s="35">
        <v>0.43293520328007057</v>
      </c>
      <c r="K646" s="35">
        <v>0.47863202666973215</v>
      </c>
      <c r="L646" s="35">
        <v>0.57333457868720539</v>
      </c>
    </row>
    <row r="647" spans="1:12" x14ac:dyDescent="0.25">
      <c r="A647" s="7">
        <v>39015</v>
      </c>
      <c r="B647">
        <v>0.53393563649961473</v>
      </c>
      <c r="C647" s="35">
        <v>0.81699999999999995</v>
      </c>
      <c r="D647" s="35">
        <v>0.4657960118134572</v>
      </c>
      <c r="E647" s="35">
        <v>0.63705168387554656</v>
      </c>
      <c r="F647" s="35">
        <v>0.68668055587353194</v>
      </c>
      <c r="G647" s="35">
        <v>0.60411273151857869</v>
      </c>
      <c r="H647" s="35">
        <v>0.20709837679434051</v>
      </c>
      <c r="I647" s="35">
        <v>0.52495455482039421</v>
      </c>
      <c r="J647" s="35">
        <v>0.24413905996016397</v>
      </c>
      <c r="K647" s="35">
        <v>0.6902994574051603</v>
      </c>
      <c r="L647" s="35">
        <v>0.74528829643535799</v>
      </c>
    </row>
    <row r="648" spans="1:12" x14ac:dyDescent="0.25">
      <c r="A648" s="7">
        <v>5029</v>
      </c>
      <c r="B648">
        <v>0.52878869170998222</v>
      </c>
      <c r="C648" s="35">
        <v>0.79500000000000004</v>
      </c>
      <c r="D648" s="35">
        <v>0.55632670046876498</v>
      </c>
      <c r="E648" s="35">
        <v>0.63527176408686503</v>
      </c>
      <c r="F648" s="35">
        <v>0.88993239580343764</v>
      </c>
      <c r="G648" s="35">
        <v>0.64241557447622677</v>
      </c>
      <c r="H648" s="35">
        <v>0.22280087056347461</v>
      </c>
      <c r="I648" s="35">
        <v>0.53073168787269998</v>
      </c>
      <c r="J648" s="35">
        <v>0.27835390159124973</v>
      </c>
      <c r="K648" s="35">
        <v>0.25913565483593226</v>
      </c>
      <c r="L648" s="35">
        <v>0.74412967569118915</v>
      </c>
    </row>
    <row r="649" spans="1:12" x14ac:dyDescent="0.25">
      <c r="A649" s="7">
        <v>37071</v>
      </c>
      <c r="B649">
        <v>0.53312784092123611</v>
      </c>
      <c r="C649" s="35">
        <v>0.81499999999999995</v>
      </c>
      <c r="D649" s="35">
        <v>0.5200962116490061</v>
      </c>
      <c r="E649" s="35">
        <v>0.59123517094905009</v>
      </c>
      <c r="F649" s="35">
        <v>0.56791856930689266</v>
      </c>
      <c r="G649" s="35">
        <v>0.59962035690375604</v>
      </c>
      <c r="H649" s="35">
        <v>0.39195115081838544</v>
      </c>
      <c r="I649" s="35">
        <v>0.54057206177713146</v>
      </c>
      <c r="J649" s="35">
        <v>0.6326797023493469</v>
      </c>
      <c r="K649" s="35">
        <v>0.33132312948726822</v>
      </c>
      <c r="L649" s="35">
        <v>0.62275421505028827</v>
      </c>
    </row>
    <row r="650" spans="1:12" x14ac:dyDescent="0.25">
      <c r="A650" s="7">
        <v>22093</v>
      </c>
      <c r="B650">
        <v>0.53512141044917183</v>
      </c>
      <c r="C650" s="35">
        <v>0.82499999999999996</v>
      </c>
      <c r="D650" s="35">
        <v>0.47232457742192258</v>
      </c>
      <c r="E650" s="35">
        <v>0.60246624057686005</v>
      </c>
      <c r="F650" s="35">
        <v>0.91182797209345878</v>
      </c>
      <c r="G650" s="35">
        <v>0.57262326169405819</v>
      </c>
      <c r="H650" s="35">
        <v>0.24959287353092663</v>
      </c>
      <c r="I650" s="35">
        <v>0.48127826941986235</v>
      </c>
      <c r="J650" s="35">
        <v>0.31405518877495281</v>
      </c>
      <c r="K650" s="35">
        <v>0.53772018541930056</v>
      </c>
      <c r="L650" s="35">
        <v>0.67420412511120487</v>
      </c>
    </row>
    <row r="651" spans="1:12" x14ac:dyDescent="0.25">
      <c r="A651" s="7">
        <v>37061</v>
      </c>
      <c r="B651">
        <v>0.51745783025245273</v>
      </c>
      <c r="C651" s="35">
        <v>0.74099999999999999</v>
      </c>
      <c r="D651" s="35">
        <v>0.7239225559581457</v>
      </c>
      <c r="E651" s="35">
        <v>0.66709346957434557</v>
      </c>
      <c r="F651" s="35">
        <v>0.89802247355885911</v>
      </c>
      <c r="G651" s="35">
        <v>0.56458314991026382</v>
      </c>
      <c r="H651" s="35">
        <v>0.10730410416172838</v>
      </c>
      <c r="I651" s="35">
        <v>0.59453545991218282</v>
      </c>
      <c r="J651" s="35">
        <v>0.17925789847956383</v>
      </c>
      <c r="K651" s="35">
        <v>0.21284159019335611</v>
      </c>
      <c r="L651" s="35">
        <v>0.70955977052363051</v>
      </c>
    </row>
    <row r="652" spans="1:12" x14ac:dyDescent="0.25">
      <c r="A652" s="7">
        <v>18077</v>
      </c>
      <c r="B652">
        <v>0.54080087867748006</v>
      </c>
      <c r="C652" s="35">
        <v>0.84699999999999998</v>
      </c>
      <c r="D652" s="35">
        <v>0.44592828116760247</v>
      </c>
      <c r="E652" s="35">
        <v>0.5233131339764866</v>
      </c>
      <c r="F652" s="35">
        <v>0.75633443972247216</v>
      </c>
      <c r="G652" s="35">
        <v>0.57563079691038255</v>
      </c>
      <c r="H652" s="35">
        <v>0.34237180879114065</v>
      </c>
      <c r="I652" s="35">
        <v>0.53678413003691405</v>
      </c>
      <c r="J652" s="35">
        <v>0.34154915159599225</v>
      </c>
      <c r="K652" s="35">
        <v>0.66409157179638301</v>
      </c>
      <c r="L652" s="35">
        <v>0.68120459409994727</v>
      </c>
    </row>
    <row r="653" spans="1:12" x14ac:dyDescent="0.25">
      <c r="A653" s="7">
        <v>51057</v>
      </c>
      <c r="B653">
        <v>0.52511426744794809</v>
      </c>
      <c r="C653" s="35">
        <v>0.77900000000000003</v>
      </c>
      <c r="D653" s="35">
        <v>0.5667740123233056</v>
      </c>
      <c r="E653" s="35">
        <v>0.6839882203696992</v>
      </c>
      <c r="F653" s="35">
        <v>0.76638365349764415</v>
      </c>
      <c r="G653" s="35">
        <v>0.54172707502718387</v>
      </c>
      <c r="H653" s="35">
        <v>0.19143938021022108</v>
      </c>
      <c r="I653" s="35">
        <v>0.44501238371390611</v>
      </c>
      <c r="J653" s="35">
        <v>0.22098979098707261</v>
      </c>
      <c r="K653" s="35">
        <v>0.54987314244291408</v>
      </c>
      <c r="L653" s="35">
        <v>0.75984074845958682</v>
      </c>
    </row>
    <row r="654" spans="1:12" x14ac:dyDescent="0.25">
      <c r="A654" s="7">
        <v>1039</v>
      </c>
      <c r="B654">
        <v>0.52389838241229092</v>
      </c>
      <c r="C654" s="35">
        <v>0.77300000000000002</v>
      </c>
      <c r="D654" s="35">
        <v>0.5532510508420122</v>
      </c>
      <c r="E654" s="35">
        <v>0.71852990549115148</v>
      </c>
      <c r="F654" s="35">
        <v>0.82166099970549655</v>
      </c>
      <c r="G654" s="35">
        <v>0.63227035420738387</v>
      </c>
      <c r="H654" s="35">
        <v>0.12326657920805334</v>
      </c>
      <c r="I654" s="35">
        <v>0.52131419953057934</v>
      </c>
      <c r="J654" s="35">
        <v>0.19705246624365255</v>
      </c>
      <c r="K654" s="35">
        <v>0.36988782094187572</v>
      </c>
      <c r="L654" s="35">
        <v>0.77785206554041397</v>
      </c>
    </row>
    <row r="655" spans="1:12" x14ac:dyDescent="0.25">
      <c r="A655" s="7">
        <v>13295</v>
      </c>
      <c r="B655">
        <v>0.52764985943749165</v>
      </c>
      <c r="C655" s="35">
        <v>0.79200000000000004</v>
      </c>
      <c r="D655" s="35">
        <v>0.49977949552481687</v>
      </c>
      <c r="E655" s="35">
        <v>0.70438572300360347</v>
      </c>
      <c r="F655" s="35">
        <v>0.8136333740168159</v>
      </c>
      <c r="G655" s="35">
        <v>0.73814933744042777</v>
      </c>
      <c r="H655" s="35">
        <v>0.27410423689410668</v>
      </c>
      <c r="I655" s="35">
        <v>0.56723197334263242</v>
      </c>
      <c r="J655" s="35">
        <v>0.36944970746638767</v>
      </c>
      <c r="K655" s="35">
        <v>0.11864538533069859</v>
      </c>
      <c r="L655" s="35">
        <v>0.66346950191793552</v>
      </c>
    </row>
    <row r="656" spans="1:12" x14ac:dyDescent="0.25">
      <c r="A656" s="7">
        <v>44007</v>
      </c>
      <c r="B656">
        <v>0.53799959322665458</v>
      </c>
      <c r="C656" s="35">
        <v>0.83699999999999997</v>
      </c>
      <c r="D656" s="35">
        <v>0.54768600214646068</v>
      </c>
      <c r="E656" s="35">
        <v>0.46951903762294472</v>
      </c>
      <c r="F656" s="35">
        <v>0.18638179574584771</v>
      </c>
      <c r="G656" s="35">
        <v>0.40408177352478142</v>
      </c>
      <c r="H656" s="35">
        <v>0.67494780413311828</v>
      </c>
      <c r="I656" s="35">
        <v>0.61082310402558493</v>
      </c>
      <c r="J656" s="35">
        <v>0.74687601748057209</v>
      </c>
      <c r="K656" s="35">
        <v>0.61975145500706796</v>
      </c>
      <c r="L656" s="35">
        <v>0.58192934935351404</v>
      </c>
    </row>
    <row r="657" spans="1:12" x14ac:dyDescent="0.25">
      <c r="A657" s="7">
        <v>21147</v>
      </c>
      <c r="B657">
        <v>0.51756626447825771</v>
      </c>
      <c r="C657" s="35">
        <v>0.74099999999999999</v>
      </c>
      <c r="D657" s="35">
        <v>0.7259706265948398</v>
      </c>
      <c r="E657" s="35">
        <v>0.6589753898497307</v>
      </c>
      <c r="F657" s="35">
        <v>0.72866628863056415</v>
      </c>
      <c r="G657" s="35">
        <v>0.57871222001701161</v>
      </c>
      <c r="H657" s="35">
        <v>0.13984207541820243</v>
      </c>
      <c r="I657" s="35">
        <v>0.61861449768452881</v>
      </c>
      <c r="J657" s="35">
        <v>4.5658066345335972E-2</v>
      </c>
      <c r="K657" s="35">
        <v>0.27638616387865039</v>
      </c>
      <c r="L657" s="35">
        <v>0.88527105188545507</v>
      </c>
    </row>
    <row r="658" spans="1:12" x14ac:dyDescent="0.25">
      <c r="A658" s="7">
        <v>1059</v>
      </c>
      <c r="B658">
        <v>0.52085099526322343</v>
      </c>
      <c r="C658" s="35">
        <v>0.75800000000000001</v>
      </c>
      <c r="D658" s="35">
        <v>0.58229351341069047</v>
      </c>
      <c r="E658" s="35">
        <v>0.73965771035444805</v>
      </c>
      <c r="F658" s="35">
        <v>0.7416762834738867</v>
      </c>
      <c r="G658" s="35">
        <v>0.61329687400925748</v>
      </c>
      <c r="H658" s="35">
        <v>0.1473297508084459</v>
      </c>
      <c r="I658" s="35">
        <v>0.51658201762729061</v>
      </c>
      <c r="J658" s="35">
        <v>0.25005674973051806</v>
      </c>
      <c r="K658" s="35">
        <v>0.33977300107792785</v>
      </c>
      <c r="L658" s="35">
        <v>0.75699305687654561</v>
      </c>
    </row>
    <row r="659" spans="1:12" x14ac:dyDescent="0.25">
      <c r="A659" s="7">
        <v>21117</v>
      </c>
      <c r="B659">
        <v>0.5463893233805065</v>
      </c>
      <c r="C659" s="35">
        <v>0.86799999999999999</v>
      </c>
      <c r="D659" s="35">
        <v>0.37833713446031281</v>
      </c>
      <c r="E659" s="35">
        <v>0.48265288302730008</v>
      </c>
      <c r="F659" s="35">
        <v>0.51490221914569756</v>
      </c>
      <c r="G659" s="35">
        <v>0.53711742810648</v>
      </c>
      <c r="H659" s="35">
        <v>0.63664495895268625</v>
      </c>
      <c r="I659" s="35">
        <v>0.50089196946144632</v>
      </c>
      <c r="J659" s="35">
        <v>0.53705295265390718</v>
      </c>
      <c r="K659" s="35">
        <v>0.8175932065481395</v>
      </c>
      <c r="L659" s="35">
        <v>0.51231115806859018</v>
      </c>
    </row>
    <row r="660" spans="1:12" x14ac:dyDescent="0.25">
      <c r="A660" s="7">
        <v>51570</v>
      </c>
      <c r="B660">
        <v>0.5391642435648859</v>
      </c>
      <c r="C660" s="35">
        <v>0.84099999999999997</v>
      </c>
      <c r="D660" s="35">
        <v>0.53838106064912183</v>
      </c>
      <c r="E660" s="35">
        <v>0.45202069004717788</v>
      </c>
      <c r="F660" s="35">
        <v>0.3136681255802497</v>
      </c>
      <c r="G660" s="35">
        <v>0.52081481270960039</v>
      </c>
      <c r="H660" s="35">
        <v>0.58624822372534524</v>
      </c>
      <c r="I660" s="35">
        <v>0.59076280338771103</v>
      </c>
      <c r="J660" s="35">
        <v>0.60120388790996426</v>
      </c>
      <c r="K660" s="35">
        <v>0.62920991303359286</v>
      </c>
      <c r="L660" s="35">
        <v>0.62016867504120965</v>
      </c>
    </row>
    <row r="661" spans="1:12" x14ac:dyDescent="0.25">
      <c r="A661" s="7">
        <v>17123</v>
      </c>
      <c r="B661">
        <v>0.53868544583246969</v>
      </c>
      <c r="C661" s="35">
        <v>0.83899999999999997</v>
      </c>
      <c r="D661" s="35">
        <v>0.41121655078853647</v>
      </c>
      <c r="E661" s="35">
        <v>0.58767542818382223</v>
      </c>
      <c r="F661" s="35">
        <v>0.81427251144649815</v>
      </c>
      <c r="G661" s="35">
        <v>0.6123575546888248</v>
      </c>
      <c r="H661" s="35">
        <v>0.18137103612006103</v>
      </c>
      <c r="I661" s="35">
        <v>0.61652026454129216</v>
      </c>
      <c r="J661" s="35">
        <v>0.33642388785258043</v>
      </c>
      <c r="K661" s="35">
        <v>0.69649652365609627</v>
      </c>
      <c r="L661" s="35">
        <v>0.59183525521451585</v>
      </c>
    </row>
    <row r="662" spans="1:12" x14ac:dyDescent="0.25">
      <c r="A662" s="7">
        <v>40075</v>
      </c>
      <c r="B662">
        <v>0.51862889102856879</v>
      </c>
      <c r="C662" s="35">
        <v>0.748</v>
      </c>
      <c r="D662" s="35">
        <v>0.63198600155538276</v>
      </c>
      <c r="E662" s="35">
        <v>0.72385968225752695</v>
      </c>
      <c r="F662" s="35">
        <v>0.82199681516868495</v>
      </c>
      <c r="G662" s="35">
        <v>0.52883012998555712</v>
      </c>
      <c r="H662" s="35">
        <v>6.6635929341184313E-2</v>
      </c>
      <c r="I662" s="35">
        <v>0.65333222234566524</v>
      </c>
      <c r="J662" s="35">
        <v>0.290771766100063</v>
      </c>
      <c r="K662" s="35">
        <v>8.9595600488834568E-2</v>
      </c>
      <c r="L662" s="35">
        <v>0.86065187201422044</v>
      </c>
    </row>
    <row r="663" spans="1:12" x14ac:dyDescent="0.25">
      <c r="A663" s="7">
        <v>5001</v>
      </c>
      <c r="B663">
        <v>0.52670264310878967</v>
      </c>
      <c r="C663" s="35">
        <v>0.78600000000000003</v>
      </c>
      <c r="D663" s="35">
        <v>0.51899779298168158</v>
      </c>
      <c r="E663" s="35">
        <v>0.6894341205032003</v>
      </c>
      <c r="F663" s="35">
        <v>0.76224839991171933</v>
      </c>
      <c r="G663" s="35">
        <v>0.61684423968218938</v>
      </c>
      <c r="H663" s="35">
        <v>0.19636807548002649</v>
      </c>
      <c r="I663" s="35">
        <v>0.59217060251600095</v>
      </c>
      <c r="J663" s="35">
        <v>0.27630673876259837</v>
      </c>
      <c r="K663" s="35">
        <v>0.32580335466784377</v>
      </c>
      <c r="L663" s="35">
        <v>0.76215046347384685</v>
      </c>
    </row>
    <row r="664" spans="1:12" x14ac:dyDescent="0.25">
      <c r="A664" s="7">
        <v>39113</v>
      </c>
      <c r="B664">
        <v>0.54179063357688495</v>
      </c>
      <c r="C664" s="35">
        <v>0.85099999999999998</v>
      </c>
      <c r="D664" s="35">
        <v>0.48951941041362013</v>
      </c>
      <c r="E664" s="35">
        <v>0.4468196938541521</v>
      </c>
      <c r="F664" s="35">
        <v>0.33834472358282858</v>
      </c>
      <c r="G664" s="35">
        <v>0.6059272715653512</v>
      </c>
      <c r="H664" s="35">
        <v>0.55837529180465895</v>
      </c>
      <c r="I664" s="35">
        <v>0.61394536815316303</v>
      </c>
      <c r="J664" s="35">
        <v>0.6405359369263367</v>
      </c>
      <c r="K664" s="35">
        <v>0.51677208599450419</v>
      </c>
      <c r="L664" s="35">
        <v>0.66587591989734984</v>
      </c>
    </row>
    <row r="665" spans="1:12" x14ac:dyDescent="0.25">
      <c r="A665" s="7">
        <v>28077</v>
      </c>
      <c r="B665">
        <v>0.52480910530482971</v>
      </c>
      <c r="C665" s="35">
        <v>0.77800000000000002</v>
      </c>
      <c r="D665" s="35">
        <v>0.54720190023752968</v>
      </c>
      <c r="E665" s="35">
        <v>0.69173127474267615</v>
      </c>
      <c r="F665" s="35">
        <v>0.84363789918184229</v>
      </c>
      <c r="G665" s="35">
        <v>0.69344497228820279</v>
      </c>
      <c r="H665" s="35">
        <v>5.6463182897862237E-2</v>
      </c>
      <c r="I665" s="35">
        <v>0.5130398522037477</v>
      </c>
      <c r="J665" s="35">
        <v>0.11793032462391131</v>
      </c>
      <c r="K665" s="35">
        <v>0.46470467141726052</v>
      </c>
      <c r="L665" s="35">
        <v>0.79512787015043562</v>
      </c>
    </row>
    <row r="666" spans="1:12" x14ac:dyDescent="0.25">
      <c r="A666" s="7">
        <v>47033</v>
      </c>
      <c r="B666">
        <v>0.52368203681990844</v>
      </c>
      <c r="C666" s="35">
        <v>0.77200000000000002</v>
      </c>
      <c r="D666" s="35">
        <v>0.54014607903993384</v>
      </c>
      <c r="E666" s="35">
        <v>0.71692740878681294</v>
      </c>
      <c r="F666" s="35">
        <v>0.66714417086235844</v>
      </c>
      <c r="G666" s="35">
        <v>0.54550210359335127</v>
      </c>
      <c r="H666" s="35">
        <v>0.141570797986068</v>
      </c>
      <c r="I666" s="35">
        <v>0.57818769110513368</v>
      </c>
      <c r="J666" s="35">
        <v>0.40132974687909512</v>
      </c>
      <c r="K666" s="35">
        <v>0.2964680322780881</v>
      </c>
      <c r="L666" s="35">
        <v>0.82586230084833434</v>
      </c>
    </row>
    <row r="667" spans="1:12" x14ac:dyDescent="0.25">
      <c r="A667" s="7">
        <v>21073</v>
      </c>
      <c r="B667">
        <v>0.54327360507278388</v>
      </c>
      <c r="C667" s="35">
        <v>0.85799999999999998</v>
      </c>
      <c r="D667" s="35">
        <v>0.39458688563702876</v>
      </c>
      <c r="E667" s="35">
        <v>0.50737055630666461</v>
      </c>
      <c r="F667" s="35">
        <v>0.72533329356873988</v>
      </c>
      <c r="G667" s="35">
        <v>0.52888867902020043</v>
      </c>
      <c r="H667" s="35">
        <v>0.43739124383648792</v>
      </c>
      <c r="I667" s="35">
        <v>0.48900913260166484</v>
      </c>
      <c r="J667" s="35">
        <v>0.31996997773182756</v>
      </c>
      <c r="K667" s="35">
        <v>0.84241490376968331</v>
      </c>
      <c r="L667" s="35">
        <v>0.64449777318275803</v>
      </c>
    </row>
    <row r="668" spans="1:12" x14ac:dyDescent="0.25">
      <c r="A668" s="7">
        <v>19111</v>
      </c>
      <c r="B668">
        <v>0.53740548162302015</v>
      </c>
      <c r="C668" s="35">
        <v>0.83399999999999996</v>
      </c>
      <c r="D668" s="35">
        <v>0.49684207174082978</v>
      </c>
      <c r="E668" s="35">
        <v>0.51028526967951138</v>
      </c>
      <c r="F668" s="35">
        <v>0.77654623008405455</v>
      </c>
      <c r="G668" s="35">
        <v>0.581091456529921</v>
      </c>
      <c r="H668" s="35">
        <v>0.27469007845748533</v>
      </c>
      <c r="I668" s="35">
        <v>0.64557858776526456</v>
      </c>
      <c r="J668" s="35">
        <v>0.47720023546895957</v>
      </c>
      <c r="K668" s="35">
        <v>0.50522856894704848</v>
      </c>
      <c r="L668" s="35">
        <v>0.56918683593410724</v>
      </c>
    </row>
    <row r="669" spans="1:12" x14ac:dyDescent="0.25">
      <c r="A669" s="7">
        <v>5115</v>
      </c>
      <c r="B669">
        <v>0.5311094327939907</v>
      </c>
      <c r="C669" s="35">
        <v>0.80600000000000005</v>
      </c>
      <c r="D669" s="35">
        <v>0.58189450694488087</v>
      </c>
      <c r="E669" s="35">
        <v>0.53801961693168254</v>
      </c>
      <c r="F669" s="35">
        <v>0.88731873127605643</v>
      </c>
      <c r="G669" s="35">
        <v>0.62320556533216009</v>
      </c>
      <c r="H669" s="35">
        <v>0.3080553547859971</v>
      </c>
      <c r="I669" s="35">
        <v>0.49583851842540805</v>
      </c>
      <c r="J669" s="35">
        <v>0.42724603523767629</v>
      </c>
      <c r="K669" s="35">
        <v>0.29399959147759414</v>
      </c>
      <c r="L669" s="35">
        <v>0.62440697473446038</v>
      </c>
    </row>
    <row r="670" spans="1:12" x14ac:dyDescent="0.25">
      <c r="A670" s="7">
        <v>39167</v>
      </c>
      <c r="B670">
        <v>0.54022660988195592</v>
      </c>
      <c r="C670" s="35">
        <v>0.84399999999999997</v>
      </c>
      <c r="D670" s="35">
        <v>0.39134654118112444</v>
      </c>
      <c r="E670" s="35">
        <v>0.56388119529923686</v>
      </c>
      <c r="F670" s="35">
        <v>0.49673385966936434</v>
      </c>
      <c r="G670" s="35">
        <v>0.59563374594122398</v>
      </c>
      <c r="H670" s="35">
        <v>0.30782367193552107</v>
      </c>
      <c r="I670" s="35">
        <v>0.55819919456302569</v>
      </c>
      <c r="J670" s="35">
        <v>0.45310626164065204</v>
      </c>
      <c r="K670" s="35">
        <v>0.77645201166949607</v>
      </c>
      <c r="L670" s="35">
        <v>0.7188630070379588</v>
      </c>
    </row>
    <row r="671" spans="1:12" x14ac:dyDescent="0.25">
      <c r="A671" s="7">
        <v>46031</v>
      </c>
      <c r="B671">
        <v>0.50428034140186251</v>
      </c>
      <c r="C671" s="35">
        <v>0.67600000000000005</v>
      </c>
      <c r="D671" s="35">
        <v>0.79652303262955859</v>
      </c>
      <c r="E671" s="35">
        <v>0.80543354126679478</v>
      </c>
      <c r="F671" s="35">
        <v>0.84437300063979537</v>
      </c>
      <c r="G671" s="35">
        <v>0.4600803742802303</v>
      </c>
      <c r="H671" s="35">
        <v>2.0573416506717849E-2</v>
      </c>
      <c r="I671" s="35">
        <v>0.65939619321817</v>
      </c>
      <c r="J671" s="35">
        <v>0.12813499680102367</v>
      </c>
      <c r="K671" s="35">
        <v>0</v>
      </c>
      <c r="L671" s="35">
        <v>0.824008517274472</v>
      </c>
    </row>
    <row r="672" spans="1:12" x14ac:dyDescent="0.25">
      <c r="A672" s="7">
        <v>28021</v>
      </c>
      <c r="B672">
        <v>0.5283941662605588</v>
      </c>
      <c r="C672" s="35">
        <v>0.79400000000000004</v>
      </c>
      <c r="D672" s="35">
        <v>0.72546403508771928</v>
      </c>
      <c r="E672" s="35">
        <v>0.4423935855263158</v>
      </c>
      <c r="F672" s="35">
        <v>0.89467653508771916</v>
      </c>
      <c r="G672" s="35">
        <v>0.69151151315789461</v>
      </c>
      <c r="H672" s="35">
        <v>0.11966228070175439</v>
      </c>
      <c r="I672" s="35">
        <v>0.57140533625730994</v>
      </c>
      <c r="J672" s="35">
        <v>6.7838815789473678E-2</v>
      </c>
      <c r="K672" s="35">
        <v>0.36956578947368418</v>
      </c>
      <c r="L672" s="35">
        <v>0.87302960526315787</v>
      </c>
    </row>
    <row r="673" spans="1:12" x14ac:dyDescent="0.25">
      <c r="A673" s="7">
        <v>19179</v>
      </c>
      <c r="B673">
        <v>0.53213267523505381</v>
      </c>
      <c r="C673" s="35">
        <v>0.81100000000000005</v>
      </c>
      <c r="D673" s="35">
        <v>0.55898762565482085</v>
      </c>
      <c r="E673" s="35">
        <v>0.53695058756902159</v>
      </c>
      <c r="F673" s="35">
        <v>0.75199915050261934</v>
      </c>
      <c r="G673" s="35">
        <v>0.54014696304686383</v>
      </c>
      <c r="H673" s="35">
        <v>0.25641752796262213</v>
      </c>
      <c r="I673" s="35">
        <v>0.70390306291000027</v>
      </c>
      <c r="J673" s="35">
        <v>0.46426466562839219</v>
      </c>
      <c r="K673" s="35">
        <v>0.43091292651847651</v>
      </c>
      <c r="L673" s="35">
        <v>0.54561156732266747</v>
      </c>
    </row>
    <row r="674" spans="1:12" x14ac:dyDescent="0.25">
      <c r="A674" s="7">
        <v>20009</v>
      </c>
      <c r="B674">
        <v>0.53323156062635746</v>
      </c>
      <c r="C674" s="35">
        <v>0.81599999999999995</v>
      </c>
      <c r="D674" s="35">
        <v>0.50536165130081001</v>
      </c>
      <c r="E674" s="35">
        <v>0.5701245754171177</v>
      </c>
      <c r="F674" s="35">
        <v>0.82919450561755825</v>
      </c>
      <c r="G674" s="35">
        <v>0.38384606770930541</v>
      </c>
      <c r="H674" s="35">
        <v>0.24728453585159194</v>
      </c>
      <c r="I674" s="35">
        <v>0.64275614945317461</v>
      </c>
      <c r="J674" s="35">
        <v>0.44283963520087588</v>
      </c>
      <c r="K674" s="35">
        <v>0.55305214437684291</v>
      </c>
      <c r="L674" s="35">
        <v>0.62462478070993999</v>
      </c>
    </row>
    <row r="675" spans="1:12" x14ac:dyDescent="0.25">
      <c r="A675" s="7">
        <v>48347</v>
      </c>
      <c r="B675">
        <v>0.52679536921222136</v>
      </c>
      <c r="C675" s="35">
        <v>0.78700000000000003</v>
      </c>
      <c r="D675" s="35">
        <v>0.67253406144177674</v>
      </c>
      <c r="E675" s="35">
        <v>0.51838728301656556</v>
      </c>
      <c r="F675" s="35">
        <v>0.67426172244424776</v>
      </c>
      <c r="G675" s="35">
        <v>0.72225411086366276</v>
      </c>
      <c r="H675" s="35">
        <v>0.25422831691021691</v>
      </c>
      <c r="I675" s="35">
        <v>0.52837187426909504</v>
      </c>
      <c r="J675" s="35">
        <v>0.28637811810407071</v>
      </c>
      <c r="K675" s="35">
        <v>0.49528112511058914</v>
      </c>
      <c r="L675" s="35">
        <v>0.58946171074976872</v>
      </c>
    </row>
    <row r="676" spans="1:12" x14ac:dyDescent="0.25">
      <c r="A676" s="7">
        <v>18135</v>
      </c>
      <c r="B676">
        <v>0.52880845636671936</v>
      </c>
      <c r="C676" s="35">
        <v>0.79500000000000004</v>
      </c>
      <c r="D676" s="35">
        <v>0.48549489551762642</v>
      </c>
      <c r="E676" s="35">
        <v>0.66859491146913386</v>
      </c>
      <c r="F676" s="35">
        <v>0.62692375179454463</v>
      </c>
      <c r="G676" s="35">
        <v>0.66901160472164622</v>
      </c>
      <c r="H676" s="35">
        <v>0.25825749720848618</v>
      </c>
      <c r="I676" s="35">
        <v>0.67904171319189677</v>
      </c>
      <c r="J676" s="35">
        <v>0.2632027968309672</v>
      </c>
      <c r="K676" s="35">
        <v>0.43064005423512519</v>
      </c>
      <c r="L676" s="35">
        <v>0.67810888233104694</v>
      </c>
    </row>
    <row r="677" spans="1:12" x14ac:dyDescent="0.25">
      <c r="A677" s="7">
        <v>37047</v>
      </c>
      <c r="B677">
        <v>0.51862669656315408</v>
      </c>
      <c r="C677" s="35">
        <v>0.748</v>
      </c>
      <c r="D677" s="35">
        <v>0.63988911587586372</v>
      </c>
      <c r="E677" s="35">
        <v>0.69660213525660386</v>
      </c>
      <c r="F677" s="35">
        <v>0.85370478271425099</v>
      </c>
      <c r="G677" s="35">
        <v>0.51915895404401968</v>
      </c>
      <c r="H677" s="35">
        <v>0.13614650134119693</v>
      </c>
      <c r="I677" s="35">
        <v>0.61930216308718078</v>
      </c>
      <c r="J677" s="35">
        <v>0.16745504177547235</v>
      </c>
      <c r="K677" s="35">
        <v>0.2097159504734159</v>
      </c>
      <c r="L677" s="35">
        <v>0.82566562450038194</v>
      </c>
    </row>
    <row r="678" spans="1:12" x14ac:dyDescent="0.25">
      <c r="A678" s="7">
        <v>28147</v>
      </c>
      <c r="B678">
        <v>0.51852981023623446</v>
      </c>
      <c r="C678" s="35">
        <v>0.747</v>
      </c>
      <c r="D678" s="35">
        <v>0.57556139990411614</v>
      </c>
      <c r="E678" s="35">
        <v>0.76227645366755692</v>
      </c>
      <c r="F678" s="35">
        <v>0.78878569960961575</v>
      </c>
      <c r="G678" s="35">
        <v>0.6972803232655298</v>
      </c>
      <c r="H678" s="35">
        <v>7.4078487774809951E-2</v>
      </c>
      <c r="I678" s="35">
        <v>0.59283702029541352</v>
      </c>
      <c r="J678" s="35">
        <v>0.10165742072460791</v>
      </c>
      <c r="K678" s="35">
        <v>0.19895829052804601</v>
      </c>
      <c r="L678" s="35">
        <v>0.87533319635641393</v>
      </c>
    </row>
    <row r="679" spans="1:12" x14ac:dyDescent="0.25">
      <c r="A679" s="7">
        <v>12133</v>
      </c>
      <c r="B679">
        <v>0.51254021743391187</v>
      </c>
      <c r="C679" s="35">
        <v>0.71799999999999997</v>
      </c>
      <c r="D679" s="35">
        <v>0.67410087112269002</v>
      </c>
      <c r="E679" s="35">
        <v>0.7680588618415698</v>
      </c>
      <c r="F679" s="35">
        <v>0.88401137072919211</v>
      </c>
      <c r="G679" s="35">
        <v>0.62784905967597493</v>
      </c>
      <c r="H679" s="35">
        <v>0.1241950256452007</v>
      </c>
      <c r="I679" s="35">
        <v>0.50329411924339873</v>
      </c>
      <c r="J679" s="35">
        <v>0.14584534180032027</v>
      </c>
      <c r="K679" s="35">
        <v>0.14558576894895384</v>
      </c>
      <c r="L679" s="35">
        <v>0.7399215378979076</v>
      </c>
    </row>
    <row r="680" spans="1:12" x14ac:dyDescent="0.25">
      <c r="A680" s="7">
        <v>19127</v>
      </c>
      <c r="B680">
        <v>0.52745399501709256</v>
      </c>
      <c r="C680" s="35">
        <v>0.78900000000000003</v>
      </c>
      <c r="D680" s="35">
        <v>0.50619100593479183</v>
      </c>
      <c r="E680" s="35">
        <v>0.66631603387052718</v>
      </c>
      <c r="F680" s="35">
        <v>0.81371781182488634</v>
      </c>
      <c r="G680" s="35">
        <v>0.55562476720220511</v>
      </c>
      <c r="H680" s="35">
        <v>0.27300588512825608</v>
      </c>
      <c r="I680" s="35">
        <v>0.61412463890475366</v>
      </c>
      <c r="J680" s="35">
        <v>0.31353496726345675</v>
      </c>
      <c r="K680" s="35">
        <v>0.51699957785999862</v>
      </c>
      <c r="L680" s="35">
        <v>0.48757126716495741</v>
      </c>
    </row>
    <row r="681" spans="1:12" x14ac:dyDescent="0.25">
      <c r="A681" s="7">
        <v>40127</v>
      </c>
      <c r="B681">
        <v>0.51397439984277826</v>
      </c>
      <c r="C681" s="35">
        <v>0.72499999999999998</v>
      </c>
      <c r="D681" s="35">
        <v>0.65189945138951344</v>
      </c>
      <c r="E681" s="35">
        <v>0.76195098480079138</v>
      </c>
      <c r="F681" s="35">
        <v>0.90898821836496102</v>
      </c>
      <c r="G681" s="35">
        <v>0.71123617231765435</v>
      </c>
      <c r="H681" s="35">
        <v>9.8672992175555349E-2</v>
      </c>
      <c r="I681" s="35">
        <v>0.53422819797943466</v>
      </c>
      <c r="J681" s="35">
        <v>4.9526336301226125E-2</v>
      </c>
      <c r="K681" s="35">
        <v>5.9817429624966272E-2</v>
      </c>
      <c r="L681" s="35">
        <v>0.84944981563090205</v>
      </c>
    </row>
    <row r="682" spans="1:12" x14ac:dyDescent="0.25">
      <c r="A682" s="7">
        <v>13091</v>
      </c>
      <c r="B682">
        <v>0.5230574216599122</v>
      </c>
      <c r="C682" s="35">
        <v>0.76900000000000002</v>
      </c>
      <c r="D682" s="35">
        <v>0.61819054448109367</v>
      </c>
      <c r="E682" s="35">
        <v>0.63124205267938227</v>
      </c>
      <c r="F682" s="35">
        <v>0.51788453877655072</v>
      </c>
      <c r="G682" s="35">
        <v>0.74952029255700547</v>
      </c>
      <c r="H682" s="35">
        <v>0.13611095176633684</v>
      </c>
      <c r="I682" s="35">
        <v>0.53988543110728682</v>
      </c>
      <c r="J682" s="35">
        <v>0.15570597702248351</v>
      </c>
      <c r="K682" s="35">
        <v>0.60197619389072143</v>
      </c>
      <c r="L682" s="35">
        <v>0.75700081265834884</v>
      </c>
    </row>
    <row r="683" spans="1:12" x14ac:dyDescent="0.25">
      <c r="A683" s="7">
        <v>20159</v>
      </c>
      <c r="B683">
        <v>0.53874522904383593</v>
      </c>
      <c r="C683" s="35">
        <v>0.84</v>
      </c>
      <c r="D683" s="35">
        <v>0.47710346240524482</v>
      </c>
      <c r="E683" s="35">
        <v>0.48914423273919283</v>
      </c>
      <c r="F683" s="35">
        <v>0.8160431605545313</v>
      </c>
      <c r="G683" s="35">
        <v>0.45947961483302607</v>
      </c>
      <c r="H683" s="35">
        <v>0.16423171481253843</v>
      </c>
      <c r="I683" s="35">
        <v>0.68016731544082487</v>
      </c>
      <c r="J683" s="35">
        <v>0.43289353274602205</v>
      </c>
      <c r="K683" s="35">
        <v>0.72784675271460775</v>
      </c>
      <c r="L683" s="35">
        <v>0.60179727514853509</v>
      </c>
    </row>
    <row r="684" spans="1:12" x14ac:dyDescent="0.25">
      <c r="A684" s="7">
        <v>48073</v>
      </c>
      <c r="B684">
        <v>0.52048375673710423</v>
      </c>
      <c r="C684" s="35">
        <v>0.755</v>
      </c>
      <c r="D684" s="35">
        <v>0.64962422210662196</v>
      </c>
      <c r="E684" s="35">
        <v>0.64335132843958931</v>
      </c>
      <c r="F684" s="35">
        <v>0.69959674777951175</v>
      </c>
      <c r="G684" s="35">
        <v>0.71849979769955508</v>
      </c>
      <c r="H684" s="35">
        <v>0.18863851800473963</v>
      </c>
      <c r="I684" s="35">
        <v>0.54900904893101865</v>
      </c>
      <c r="J684" s="35">
        <v>0.24918765132394408</v>
      </c>
      <c r="K684" s="35">
        <v>0.30863341232684044</v>
      </c>
      <c r="L684" s="35">
        <v>0.67781308402211815</v>
      </c>
    </row>
    <row r="685" spans="1:12" x14ac:dyDescent="0.25">
      <c r="A685" s="7">
        <v>51760</v>
      </c>
      <c r="B685">
        <v>0.53177715532742864</v>
      </c>
      <c r="C685" s="35">
        <v>0.80900000000000005</v>
      </c>
      <c r="D685" s="35">
        <v>0.60758565957808086</v>
      </c>
      <c r="E685" s="35">
        <v>0.48200829583487864</v>
      </c>
      <c r="F685" s="35">
        <v>0.22810483480571556</v>
      </c>
      <c r="G685" s="35">
        <v>0.48991965574407814</v>
      </c>
      <c r="H685" s="35">
        <v>0.66054444628150866</v>
      </c>
      <c r="I685" s="35">
        <v>0.67730130287580015</v>
      </c>
      <c r="J685" s="35">
        <v>0.70517688695053782</v>
      </c>
      <c r="K685" s="35">
        <v>0.33684592938821289</v>
      </c>
      <c r="L685" s="35">
        <v>0.59850738648804447</v>
      </c>
    </row>
    <row r="686" spans="1:12" x14ac:dyDescent="0.25">
      <c r="A686" s="7">
        <v>54051</v>
      </c>
      <c r="B686">
        <v>0.53747773798446885</v>
      </c>
      <c r="C686" s="35">
        <v>0.83399999999999996</v>
      </c>
      <c r="D686" s="35">
        <v>0.42086667720018961</v>
      </c>
      <c r="E686" s="35">
        <v>0.5660115974087534</v>
      </c>
      <c r="F686" s="35">
        <v>0.49861789645546956</v>
      </c>
      <c r="G686" s="35">
        <v>0.62306019908358357</v>
      </c>
      <c r="H686" s="35">
        <v>0.27589872017696321</v>
      </c>
      <c r="I686" s="35">
        <v>0.58991552114604728</v>
      </c>
      <c r="J686" s="35">
        <v>0.47933185864012218</v>
      </c>
      <c r="K686" s="35">
        <v>0.5913518723337019</v>
      </c>
      <c r="L686" s="35">
        <v>0.79224529941538946</v>
      </c>
    </row>
    <row r="687" spans="1:12" x14ac:dyDescent="0.25">
      <c r="A687" s="7">
        <v>29105</v>
      </c>
      <c r="B687">
        <v>0.52327387870310393</v>
      </c>
      <c r="C687" s="35">
        <v>0.77</v>
      </c>
      <c r="D687" s="35">
        <v>0.53111014729489969</v>
      </c>
      <c r="E687" s="35">
        <v>0.71139592193088685</v>
      </c>
      <c r="F687" s="35">
        <v>0.81615596924550093</v>
      </c>
      <c r="G687" s="35">
        <v>0.49266355929816663</v>
      </c>
      <c r="H687" s="35">
        <v>0.24200340777874785</v>
      </c>
      <c r="I687" s="35">
        <v>0.53300738821453053</v>
      </c>
      <c r="J687" s="35">
        <v>0.13361919245970277</v>
      </c>
      <c r="K687" s="35">
        <v>0.53115160390908833</v>
      </c>
      <c r="L687" s="35">
        <v>0.71835771819641192</v>
      </c>
    </row>
    <row r="688" spans="1:12" x14ac:dyDescent="0.25">
      <c r="A688" s="7">
        <v>22011</v>
      </c>
      <c r="B688">
        <v>0.5274094622785096</v>
      </c>
      <c r="C688" s="35">
        <v>0.78900000000000003</v>
      </c>
      <c r="D688" s="35">
        <v>0.51094617748646953</v>
      </c>
      <c r="E688" s="35">
        <v>0.65544541597541406</v>
      </c>
      <c r="F688" s="35">
        <v>0.71609779977698607</v>
      </c>
      <c r="G688" s="35">
        <v>0.64243261986999922</v>
      </c>
      <c r="H688" s="35">
        <v>0.19516848432103132</v>
      </c>
      <c r="I688" s="35">
        <v>0.44426219550889789</v>
      </c>
      <c r="J688" s="35">
        <v>0.38464548940683729</v>
      </c>
      <c r="K688" s="35">
        <v>0.56151703880986692</v>
      </c>
      <c r="L688" s="35">
        <v>0.63616993935108368</v>
      </c>
    </row>
    <row r="689" spans="1:12" x14ac:dyDescent="0.25">
      <c r="A689" s="7">
        <v>20047</v>
      </c>
      <c r="B689">
        <v>0.52008336182336179</v>
      </c>
      <c r="C689" s="35">
        <v>0.754</v>
      </c>
      <c r="D689" s="35">
        <v>0.49221128205128201</v>
      </c>
      <c r="E689" s="35">
        <v>0.8047646153846153</v>
      </c>
      <c r="F689" s="35">
        <v>0.91692991452991446</v>
      </c>
      <c r="G689" s="35">
        <v>0.42381538461538459</v>
      </c>
      <c r="H689" s="35">
        <v>0.13434358974358976</v>
      </c>
      <c r="I689" s="35">
        <v>0.62390427350427358</v>
      </c>
      <c r="J689" s="35">
        <v>0.29017094017094019</v>
      </c>
      <c r="K689" s="35">
        <v>0.35013333333333335</v>
      </c>
      <c r="L689" s="35">
        <v>0.64447692307692306</v>
      </c>
    </row>
    <row r="690" spans="1:12" x14ac:dyDescent="0.25">
      <c r="A690" s="7">
        <v>36057</v>
      </c>
      <c r="B690">
        <v>0.52407971063362968</v>
      </c>
      <c r="C690" s="35">
        <v>0.77400000000000002</v>
      </c>
      <c r="D690" s="35">
        <v>0.6205094484684176</v>
      </c>
      <c r="E690" s="35">
        <v>0.60400551329259899</v>
      </c>
      <c r="F690" s="35">
        <v>0.48026881937981364</v>
      </c>
      <c r="G690" s="35">
        <v>0.4226413223809331</v>
      </c>
      <c r="H690" s="35">
        <v>0.3498412778699469</v>
      </c>
      <c r="I690" s="35">
        <v>0.74970784607291718</v>
      </c>
      <c r="J690" s="35">
        <v>0.33699672237284017</v>
      </c>
      <c r="K690" s="35">
        <v>0.50707947234249184</v>
      </c>
      <c r="L690" s="35">
        <v>0.64566697352270741</v>
      </c>
    </row>
    <row r="691" spans="1:12" x14ac:dyDescent="0.25">
      <c r="A691" s="7">
        <v>54101</v>
      </c>
      <c r="B691">
        <v>0.51121103675875923</v>
      </c>
      <c r="C691" s="35">
        <v>0.71099999999999997</v>
      </c>
      <c r="D691" s="35">
        <v>0.65025968537215306</v>
      </c>
      <c r="E691" s="35">
        <v>0.80542069734679489</v>
      </c>
      <c r="F691" s="35">
        <v>0.67650230883619</v>
      </c>
      <c r="G691" s="35">
        <v>0.51599964780464891</v>
      </c>
      <c r="H691" s="35">
        <v>3.4528058229631363E-2</v>
      </c>
      <c r="I691" s="35">
        <v>0.6492768255459026</v>
      </c>
      <c r="J691" s="35">
        <v>5.5263363856930418E-2</v>
      </c>
      <c r="K691" s="35">
        <v>0.33643108710965008</v>
      </c>
      <c r="L691" s="35">
        <v>0.87721765672693108</v>
      </c>
    </row>
    <row r="692" spans="1:12" x14ac:dyDescent="0.25">
      <c r="A692" s="7">
        <v>28149</v>
      </c>
      <c r="B692">
        <v>0.53095353041836324</v>
      </c>
      <c r="C692" s="35">
        <v>0.80400000000000005</v>
      </c>
      <c r="D692" s="35">
        <v>0.54047065321295806</v>
      </c>
      <c r="E692" s="35">
        <v>0.55858886882634085</v>
      </c>
      <c r="F692" s="35">
        <v>0.81292795184988509</v>
      </c>
      <c r="G692" s="35">
        <v>0.62050886882634093</v>
      </c>
      <c r="H692" s="35">
        <v>0.28321359532660645</v>
      </c>
      <c r="I692" s="35">
        <v>0.53608235085855893</v>
      </c>
      <c r="J692" s="35">
        <v>0.30661348911311742</v>
      </c>
      <c r="K692" s="35">
        <v>0.3824533191715348</v>
      </c>
      <c r="L692" s="35">
        <v>0.73772267657992574</v>
      </c>
    </row>
    <row r="693" spans="1:12" x14ac:dyDescent="0.25">
      <c r="A693" s="7">
        <v>51037</v>
      </c>
      <c r="B693">
        <v>0.51444783274386419</v>
      </c>
      <c r="C693" s="35">
        <v>0.72899999999999998</v>
      </c>
      <c r="D693" s="35">
        <v>0.61760429929723015</v>
      </c>
      <c r="E693" s="35">
        <v>0.77814212484497736</v>
      </c>
      <c r="F693" s="35">
        <v>0.6463144550089569</v>
      </c>
      <c r="G693" s="35">
        <v>0.60001736254650684</v>
      </c>
      <c r="H693" s="35">
        <v>9.8692021496486149E-2</v>
      </c>
      <c r="I693" s="35">
        <v>0.5686054843599283</v>
      </c>
      <c r="J693" s="35">
        <v>0.11927380460245281</v>
      </c>
      <c r="K693" s="35">
        <v>0.3908664737494833</v>
      </c>
      <c r="L693" s="35">
        <v>0.81051446878875566</v>
      </c>
    </row>
    <row r="694" spans="1:12" x14ac:dyDescent="0.25">
      <c r="A694" s="7">
        <v>21171</v>
      </c>
      <c r="B694">
        <v>0.51300108840267766</v>
      </c>
      <c r="C694" s="35">
        <v>0.71899999999999997</v>
      </c>
      <c r="D694" s="35">
        <v>0.63903310137295466</v>
      </c>
      <c r="E694" s="35">
        <v>0.78264952040624403</v>
      </c>
      <c r="F694" s="35">
        <v>0.77275029778697257</v>
      </c>
      <c r="G694" s="35">
        <v>0.53399896558209514</v>
      </c>
      <c r="H694" s="35">
        <v>7.8488339289072784E-2</v>
      </c>
      <c r="I694" s="35">
        <v>0.57710425678640831</v>
      </c>
      <c r="J694" s="35">
        <v>6.4306313083819192E-2</v>
      </c>
      <c r="K694" s="35">
        <v>0.29766503667481659</v>
      </c>
      <c r="L694" s="35">
        <v>0.87101396464171532</v>
      </c>
    </row>
    <row r="695" spans="1:12" x14ac:dyDescent="0.25">
      <c r="A695" s="7">
        <v>1103</v>
      </c>
      <c r="B695">
        <v>0.53149521374600694</v>
      </c>
      <c r="C695" s="35">
        <v>0.80800000000000005</v>
      </c>
      <c r="D695" s="35">
        <v>0.46835776766676174</v>
      </c>
      <c r="E695" s="35">
        <v>0.62019643726599616</v>
      </c>
      <c r="F695" s="35">
        <v>0.77864808067919145</v>
      </c>
      <c r="G695" s="35">
        <v>0.65099918570876891</v>
      </c>
      <c r="H695" s="35">
        <v>0.37194842262554362</v>
      </c>
      <c r="I695" s="35">
        <v>0.4543958854507702</v>
      </c>
      <c r="J695" s="35">
        <v>0.36897763077629092</v>
      </c>
      <c r="K695" s="35">
        <v>0.42596002417689427</v>
      </c>
      <c r="L695" s="35">
        <v>0.64397348936384546</v>
      </c>
    </row>
    <row r="696" spans="1:12" x14ac:dyDescent="0.25">
      <c r="A696" s="7">
        <v>21021</v>
      </c>
      <c r="B696">
        <v>0.53290359449811853</v>
      </c>
      <c r="C696" s="35">
        <v>0.81399999999999995</v>
      </c>
      <c r="D696" s="35">
        <v>0.496521712967606</v>
      </c>
      <c r="E696" s="35">
        <v>0.56451318824591312</v>
      </c>
      <c r="F696" s="35">
        <v>0.68322100758867377</v>
      </c>
      <c r="G696" s="35">
        <v>0.47765971316818762</v>
      </c>
      <c r="H696" s="35">
        <v>0.34581636746565031</v>
      </c>
      <c r="I696" s="35">
        <v>0.55995353190920338</v>
      </c>
      <c r="J696" s="35">
        <v>0.33580817704676891</v>
      </c>
      <c r="K696" s="35">
        <v>0.64051248621000889</v>
      </c>
      <c r="L696" s="35">
        <v>0.69212616588105502</v>
      </c>
    </row>
    <row r="697" spans="1:12" x14ac:dyDescent="0.25">
      <c r="A697" s="7">
        <v>8087</v>
      </c>
      <c r="B697">
        <v>0.51983723534909088</v>
      </c>
      <c r="C697" s="35">
        <v>0.753</v>
      </c>
      <c r="D697" s="35">
        <v>0.55666482641469384</v>
      </c>
      <c r="E697" s="35">
        <v>0.73952155218176019</v>
      </c>
      <c r="F697" s="35">
        <v>0.72906229724787952</v>
      </c>
      <c r="G697" s="35">
        <v>0.3927727642708001</v>
      </c>
      <c r="H697" s="35">
        <v>0.22059631241816188</v>
      </c>
      <c r="I697" s="35">
        <v>0.51825235045003593</v>
      </c>
      <c r="J697" s="35">
        <v>0.24694105295443017</v>
      </c>
      <c r="K697" s="35">
        <v>0.79584846232791873</v>
      </c>
      <c r="L697" s="35">
        <v>0.47887549987613687</v>
      </c>
    </row>
    <row r="698" spans="1:12" x14ac:dyDescent="0.25">
      <c r="A698" s="7">
        <v>22075</v>
      </c>
      <c r="B698">
        <v>0.53647838753484167</v>
      </c>
      <c r="C698" s="35">
        <v>0.83099999999999996</v>
      </c>
      <c r="D698" s="35">
        <v>0.42678278355367311</v>
      </c>
      <c r="E698" s="35">
        <v>0.56703690155307407</v>
      </c>
      <c r="F698" s="35">
        <v>0.92447339522811234</v>
      </c>
      <c r="G698" s="35">
        <v>0.4236587087665255</v>
      </c>
      <c r="H698" s="35">
        <v>0.4641637787190348</v>
      </c>
      <c r="I698" s="35">
        <v>0.38489253982515442</v>
      </c>
      <c r="J698" s="35">
        <v>0.41523139234729528</v>
      </c>
      <c r="K698" s="35">
        <v>0.68307748256535306</v>
      </c>
      <c r="L698" s="35">
        <v>0.53898850525535169</v>
      </c>
    </row>
    <row r="699" spans="1:12" x14ac:dyDescent="0.25">
      <c r="A699" s="7">
        <v>48155</v>
      </c>
      <c r="B699">
        <v>0.51435185185185195</v>
      </c>
      <c r="C699" s="35">
        <v>0.72799999999999998</v>
      </c>
      <c r="D699" s="35">
        <v>0.67400000000000004</v>
      </c>
      <c r="E699" s="35">
        <v>0.71599999999999997</v>
      </c>
      <c r="F699" s="35">
        <v>0.86</v>
      </c>
      <c r="G699" s="35">
        <v>0.51500000000000001</v>
      </c>
      <c r="H699" s="35">
        <v>0.04</v>
      </c>
      <c r="I699" s="35">
        <v>0.60666666666666669</v>
      </c>
      <c r="J699" s="35">
        <v>0.02</v>
      </c>
      <c r="K699" s="35">
        <v>0.63</v>
      </c>
      <c r="L699" s="35">
        <v>0.5675</v>
      </c>
    </row>
    <row r="700" spans="1:12" x14ac:dyDescent="0.25">
      <c r="A700" s="7">
        <v>54095</v>
      </c>
      <c r="B700">
        <v>0.52667247643872406</v>
      </c>
      <c r="C700" s="35">
        <v>0.78600000000000003</v>
      </c>
      <c r="D700" s="35">
        <v>0.48788775395667305</v>
      </c>
      <c r="E700" s="35">
        <v>0.67825042092266241</v>
      </c>
      <c r="F700" s="35">
        <v>0.59734538107531709</v>
      </c>
      <c r="G700" s="35">
        <v>0.51647379054888309</v>
      </c>
      <c r="H700" s="35">
        <v>0.17767594567291503</v>
      </c>
      <c r="I700" s="35">
        <v>0.55148426684626028</v>
      </c>
      <c r="J700" s="35">
        <v>0.2748580087551914</v>
      </c>
      <c r="K700" s="35">
        <v>0.66036030979907967</v>
      </c>
      <c r="L700" s="35">
        <v>0.7957164103715344</v>
      </c>
    </row>
    <row r="701" spans="1:12" x14ac:dyDescent="0.25">
      <c r="A701" s="7">
        <v>13181</v>
      </c>
      <c r="B701">
        <v>0.51901630313477987</v>
      </c>
      <c r="C701" s="35">
        <v>0.751</v>
      </c>
      <c r="D701" s="35">
        <v>0.55687062443903068</v>
      </c>
      <c r="E701" s="35">
        <v>0.74653622259264008</v>
      </c>
      <c r="F701" s="35">
        <v>0.71024148395093389</v>
      </c>
      <c r="G701" s="35">
        <v>0.76876779074240287</v>
      </c>
      <c r="H701" s="35">
        <v>0.12536222592640084</v>
      </c>
      <c r="I701" s="35">
        <v>0.4717399666623926</v>
      </c>
      <c r="J701" s="35">
        <v>0.27289780741120656</v>
      </c>
      <c r="K701" s="35">
        <v>0.24826003333760738</v>
      </c>
      <c r="L701" s="35">
        <v>0.7704705731504039</v>
      </c>
    </row>
    <row r="702" spans="1:12" x14ac:dyDescent="0.25">
      <c r="A702" s="7">
        <v>46137</v>
      </c>
      <c r="B702">
        <v>0.5012037037037036</v>
      </c>
      <c r="C702" s="35">
        <v>0.65900000000000003</v>
      </c>
      <c r="D702" s="35">
        <v>0.78799999999999992</v>
      </c>
      <c r="E702" s="35">
        <v>0.83449999999999991</v>
      </c>
      <c r="F702" s="35">
        <v>0.88</v>
      </c>
      <c r="G702" s="35">
        <v>0.48499999999999999</v>
      </c>
      <c r="H702" s="35">
        <v>0.01</v>
      </c>
      <c r="I702" s="35">
        <v>0.6333333333333333</v>
      </c>
      <c r="J702" s="35">
        <v>0.01</v>
      </c>
      <c r="K702" s="35">
        <v>0</v>
      </c>
      <c r="L702" s="35">
        <v>0.87</v>
      </c>
    </row>
    <row r="703" spans="1:12" x14ac:dyDescent="0.25">
      <c r="A703" s="7">
        <v>37027</v>
      </c>
      <c r="B703">
        <v>0.52115623566314462</v>
      </c>
      <c r="C703" s="35">
        <v>0.75900000000000001</v>
      </c>
      <c r="D703" s="35">
        <v>0.53625603149952916</v>
      </c>
      <c r="E703" s="35">
        <v>0.72665777277785248</v>
      </c>
      <c r="F703" s="35">
        <v>0.7650957662317549</v>
      </c>
      <c r="G703" s="35">
        <v>0.46040468824514863</v>
      </c>
      <c r="H703" s="35">
        <v>0.21578932244219173</v>
      </c>
      <c r="I703" s="35">
        <v>0.53480905856026617</v>
      </c>
      <c r="J703" s="35">
        <v>0.41984686370176527</v>
      </c>
      <c r="K703" s="35">
        <v>0.32470560901943046</v>
      </c>
      <c r="L703" s="35">
        <v>0.70684100849036247</v>
      </c>
    </row>
    <row r="704" spans="1:12" x14ac:dyDescent="0.25">
      <c r="A704" s="7">
        <v>18039</v>
      </c>
      <c r="B704">
        <v>0.52600591507697947</v>
      </c>
      <c r="C704" s="35">
        <v>0.78200000000000003</v>
      </c>
      <c r="D704" s="35">
        <v>0.47126068250132602</v>
      </c>
      <c r="E704" s="35">
        <v>0.70276330523958264</v>
      </c>
      <c r="F704" s="35">
        <v>0.43356270014341575</v>
      </c>
      <c r="G704" s="35">
        <v>0.40683871633170277</v>
      </c>
      <c r="H704" s="35">
        <v>0.44089227127168423</v>
      </c>
      <c r="I704" s="35">
        <v>0.50671175418950509</v>
      </c>
      <c r="J704" s="35">
        <v>0.68792459873086964</v>
      </c>
      <c r="K704" s="35">
        <v>0.53888990393116032</v>
      </c>
      <c r="L704" s="35">
        <v>0.54520930335356876</v>
      </c>
    </row>
    <row r="705" spans="1:12" x14ac:dyDescent="0.25">
      <c r="A705" s="7">
        <v>48293</v>
      </c>
      <c r="B705">
        <v>0.5120288035217867</v>
      </c>
      <c r="C705" s="35">
        <v>0.71499999999999997</v>
      </c>
      <c r="D705" s="35">
        <v>0.68004031469274939</v>
      </c>
      <c r="E705" s="35">
        <v>0.74447860939825627</v>
      </c>
      <c r="F705" s="35">
        <v>0.59118661847047982</v>
      </c>
      <c r="G705" s="35">
        <v>0.74471082287901336</v>
      </c>
      <c r="H705" s="35">
        <v>0.18022177333616843</v>
      </c>
      <c r="I705" s="35">
        <v>0.56111078035296624</v>
      </c>
      <c r="J705" s="35">
        <v>0.14419221773336166</v>
      </c>
      <c r="K705" s="35">
        <v>0.26366702105039336</v>
      </c>
      <c r="L705" s="35">
        <v>0.69865107378269187</v>
      </c>
    </row>
    <row r="706" spans="1:12" x14ac:dyDescent="0.25">
      <c r="A706" s="7">
        <v>22029</v>
      </c>
      <c r="B706">
        <v>0.51837426627966554</v>
      </c>
      <c r="C706" s="35">
        <v>0.747</v>
      </c>
      <c r="D706" s="35">
        <v>0.57960881074871384</v>
      </c>
      <c r="E706" s="35">
        <v>0.73003351480945</v>
      </c>
      <c r="F706" s="35">
        <v>0.73994256031167271</v>
      </c>
      <c r="G706" s="35">
        <v>0.65047525098646419</v>
      </c>
      <c r="H706" s="35">
        <v>0.2648359222816043</v>
      </c>
      <c r="I706" s="35">
        <v>0.59148027904034095</v>
      </c>
      <c r="J706" s="35">
        <v>0.16115478747315318</v>
      </c>
      <c r="K706" s="35">
        <v>0.12498426652015385</v>
      </c>
      <c r="L706" s="35">
        <v>0.82285300434543729</v>
      </c>
    </row>
    <row r="707" spans="1:12" x14ac:dyDescent="0.25">
      <c r="A707" s="7">
        <v>47045</v>
      </c>
      <c r="B707">
        <v>0.52284715766170686</v>
      </c>
      <c r="C707" s="35">
        <v>0.76700000000000002</v>
      </c>
      <c r="D707" s="35">
        <v>0.53778614008941883</v>
      </c>
      <c r="E707" s="35">
        <v>0.69073942143921652</v>
      </c>
      <c r="F707" s="35">
        <v>0.66775539351359015</v>
      </c>
      <c r="G707" s="35">
        <v>0.45911193314881843</v>
      </c>
      <c r="H707" s="35">
        <v>0.23213633702363207</v>
      </c>
      <c r="I707" s="35">
        <v>0.57008879781420763</v>
      </c>
      <c r="J707" s="35">
        <v>0.25911840891349092</v>
      </c>
      <c r="K707" s="35">
        <v>0.53025628060464125</v>
      </c>
      <c r="L707" s="35">
        <v>0.75863170640834587</v>
      </c>
    </row>
    <row r="708" spans="1:12" x14ac:dyDescent="0.25">
      <c r="A708" s="7">
        <v>37023</v>
      </c>
      <c r="B708">
        <v>0.52074938672063353</v>
      </c>
      <c r="C708" s="35">
        <v>0.75700000000000001</v>
      </c>
      <c r="D708" s="35">
        <v>0.57050815944355271</v>
      </c>
      <c r="E708" s="35">
        <v>0.69557502898163004</v>
      </c>
      <c r="F708" s="35">
        <v>0.76666217079840659</v>
      </c>
      <c r="G708" s="35">
        <v>0.47191774790440522</v>
      </c>
      <c r="H708" s="35">
        <v>0.25012467674335648</v>
      </c>
      <c r="I708" s="35">
        <v>0.51371945782058137</v>
      </c>
      <c r="J708" s="35">
        <v>0.34014966411033831</v>
      </c>
      <c r="K708" s="35">
        <v>0.39759831460674155</v>
      </c>
      <c r="L708" s="35">
        <v>0.68048926007668986</v>
      </c>
    </row>
    <row r="709" spans="1:12" x14ac:dyDescent="0.25">
      <c r="A709" s="7">
        <v>28153</v>
      </c>
      <c r="B709">
        <v>0.52445417432906416</v>
      </c>
      <c r="C709" s="35">
        <v>0.77500000000000002</v>
      </c>
      <c r="D709" s="35">
        <v>0.54446136519439814</v>
      </c>
      <c r="E709" s="35">
        <v>0.65459590147879743</v>
      </c>
      <c r="F709" s="35">
        <v>0.86826233147259491</v>
      </c>
      <c r="G709" s="35">
        <v>0.6715992557046323</v>
      </c>
      <c r="H709" s="35">
        <v>8.6845069043188727E-2</v>
      </c>
      <c r="I709" s="35">
        <v>0.55404318871804914</v>
      </c>
      <c r="J709" s="35">
        <v>0.21389188130447553</v>
      </c>
      <c r="K709" s="35">
        <v>0.38945059249828612</v>
      </c>
      <c r="L709" s="35">
        <v>0.73693798354715501</v>
      </c>
    </row>
    <row r="710" spans="1:12" x14ac:dyDescent="0.25">
      <c r="A710" s="7">
        <v>5039</v>
      </c>
      <c r="B710">
        <v>0.5304584778535264</v>
      </c>
      <c r="C710" s="35">
        <v>0.80300000000000005</v>
      </c>
      <c r="D710" s="35">
        <v>0.47621393972012915</v>
      </c>
      <c r="E710" s="35">
        <v>0.60823102798708295</v>
      </c>
      <c r="F710" s="35">
        <v>0.73304628632938662</v>
      </c>
      <c r="G710" s="35">
        <v>0.78789962325080731</v>
      </c>
      <c r="H710" s="35">
        <v>0.11101453175457482</v>
      </c>
      <c r="I710" s="35">
        <v>0.57423259777538571</v>
      </c>
      <c r="J710" s="35">
        <v>0.11216361679224975</v>
      </c>
      <c r="K710" s="35">
        <v>0.52035791173304635</v>
      </c>
      <c r="L710" s="35">
        <v>0.85096676533907445</v>
      </c>
    </row>
    <row r="711" spans="1:12" x14ac:dyDescent="0.25">
      <c r="A711" s="7">
        <v>21023</v>
      </c>
      <c r="B711">
        <v>0.52300592387475364</v>
      </c>
      <c r="C711" s="35">
        <v>0.76800000000000002</v>
      </c>
      <c r="D711" s="35">
        <v>0.50089501565133643</v>
      </c>
      <c r="E711" s="35">
        <v>0.71554538887551156</v>
      </c>
      <c r="F711" s="35">
        <v>0.79540051368488629</v>
      </c>
      <c r="G711" s="35">
        <v>0.57726402600529736</v>
      </c>
      <c r="H711" s="35">
        <v>0.14753130267276668</v>
      </c>
      <c r="I711" s="35">
        <v>0.59892968938117019</v>
      </c>
      <c r="J711" s="35">
        <v>0.10258206918693315</v>
      </c>
      <c r="K711" s="35">
        <v>0.48934264387189985</v>
      </c>
      <c r="L711" s="35">
        <v>0.77956266554298081</v>
      </c>
    </row>
    <row r="712" spans="1:12" x14ac:dyDescent="0.25">
      <c r="A712" s="7">
        <v>48361</v>
      </c>
      <c r="B712">
        <v>0.5378146229027938</v>
      </c>
      <c r="C712" s="35">
        <v>0.83599999999999997</v>
      </c>
      <c r="D712" s="35">
        <v>0.41448180184896544</v>
      </c>
      <c r="E712" s="35">
        <v>0.53488010874867631</v>
      </c>
      <c r="F712" s="35">
        <v>0.87135880320931536</v>
      </c>
      <c r="G712" s="35">
        <v>0.58981879186645569</v>
      </c>
      <c r="H712" s="35">
        <v>0.40767945316311105</v>
      </c>
      <c r="I712" s="35">
        <v>0.46424187260302757</v>
      </c>
      <c r="J712" s="35">
        <v>0.43485573548133793</v>
      </c>
      <c r="K712" s="35">
        <v>0.51669423060906405</v>
      </c>
      <c r="L712" s="35">
        <v>0.60632080859519077</v>
      </c>
    </row>
    <row r="713" spans="1:12" x14ac:dyDescent="0.25">
      <c r="A713" s="7">
        <v>5119</v>
      </c>
      <c r="B713">
        <v>0.54041408806757774</v>
      </c>
      <c r="C713" s="35">
        <v>0.84499999999999997</v>
      </c>
      <c r="D713" s="35">
        <v>0.48041994800019311</v>
      </c>
      <c r="E713" s="35">
        <v>0.42082703710387009</v>
      </c>
      <c r="F713" s="35">
        <v>0.66383667587549555</v>
      </c>
      <c r="G713" s="35">
        <v>0.65727445782703819</v>
      </c>
      <c r="H713" s="35">
        <v>0.5446245390290827</v>
      </c>
      <c r="I713" s="35">
        <v>0.51443565638107425</v>
      </c>
      <c r="J713" s="35">
        <v>0.56923093149800585</v>
      </c>
      <c r="K713" s="35">
        <v>0.45660428045330803</v>
      </c>
      <c r="L713" s="35">
        <v>0.5564732664401314</v>
      </c>
    </row>
    <row r="714" spans="1:12" x14ac:dyDescent="0.25">
      <c r="A714" s="7">
        <v>17031</v>
      </c>
      <c r="B714">
        <v>0.53600488653915102</v>
      </c>
      <c r="C714" s="35">
        <v>0.82899999999999996</v>
      </c>
      <c r="D714" s="35">
        <v>0.54068234221634104</v>
      </c>
      <c r="E714" s="35">
        <v>0.43979342275110794</v>
      </c>
      <c r="F714" s="35">
        <v>0.32809847352049387</v>
      </c>
      <c r="G714" s="35">
        <v>0.57025246859565015</v>
      </c>
      <c r="H714" s="35">
        <v>0.74069551022939839</v>
      </c>
      <c r="I714" s="35">
        <v>0.59332814035364512</v>
      </c>
      <c r="J714" s="35">
        <v>0.66035629085969827</v>
      </c>
      <c r="K714" s="35">
        <v>0.55337579797075498</v>
      </c>
      <c r="L714" s="35">
        <v>0.39746153235526877</v>
      </c>
    </row>
    <row r="715" spans="1:12" x14ac:dyDescent="0.25">
      <c r="A715" s="7">
        <v>1061</v>
      </c>
      <c r="B715">
        <v>0.52101068077628043</v>
      </c>
      <c r="C715" s="35">
        <v>0.75900000000000001</v>
      </c>
      <c r="D715" s="35">
        <v>0.53856977841531073</v>
      </c>
      <c r="E715" s="35">
        <v>0.7100345777811331</v>
      </c>
      <c r="F715" s="35">
        <v>0.74387867577667877</v>
      </c>
      <c r="G715" s="35">
        <v>0.72159242761692644</v>
      </c>
      <c r="H715" s="35">
        <v>0.10861877618813937</v>
      </c>
      <c r="I715" s="35">
        <v>0.54623494771809289</v>
      </c>
      <c r="J715" s="35">
        <v>0.20138990600581327</v>
      </c>
      <c r="K715" s="35">
        <v>0.32195802347967228</v>
      </c>
      <c r="L715" s="35">
        <v>0.79681901400475619</v>
      </c>
    </row>
    <row r="716" spans="1:12" x14ac:dyDescent="0.25">
      <c r="A716" s="7">
        <v>17161</v>
      </c>
      <c r="B716">
        <v>0.53300718433112171</v>
      </c>
      <c r="C716" s="35">
        <v>0.81399999999999995</v>
      </c>
      <c r="D716" s="35">
        <v>0.49763140251247628</v>
      </c>
      <c r="E716" s="35">
        <v>0.53287579074169666</v>
      </c>
      <c r="F716" s="35">
        <v>0.50463195089772261</v>
      </c>
      <c r="G716" s="35">
        <v>0.43036045431078984</v>
      </c>
      <c r="H716" s="35">
        <v>0.43736110824298735</v>
      </c>
      <c r="I716" s="35">
        <v>0.63063009235358214</v>
      </c>
      <c r="J716" s="35">
        <v>0.54139395399529622</v>
      </c>
      <c r="K716" s="35">
        <v>0.71246477370504213</v>
      </c>
      <c r="L716" s="35">
        <v>0.50971513222050147</v>
      </c>
    </row>
    <row r="717" spans="1:12" x14ac:dyDescent="0.25">
      <c r="A717" s="7">
        <v>21043</v>
      </c>
      <c r="B717">
        <v>0.51878124194183195</v>
      </c>
      <c r="C717" s="35">
        <v>0.749</v>
      </c>
      <c r="D717" s="35">
        <v>0.60080212532063026</v>
      </c>
      <c r="E717" s="35">
        <v>0.68495163063393183</v>
      </c>
      <c r="F717" s="35">
        <v>0.82121558568462205</v>
      </c>
      <c r="G717" s="35">
        <v>0.60371912788567239</v>
      </c>
      <c r="H717" s="35">
        <v>0.16777592524734333</v>
      </c>
      <c r="I717" s="35">
        <v>0.54595566141443752</v>
      </c>
      <c r="J717" s="35">
        <v>0.20293477464272627</v>
      </c>
      <c r="K717" s="35">
        <v>0.21461964089410043</v>
      </c>
      <c r="L717" s="35">
        <v>0.82705670575302326</v>
      </c>
    </row>
    <row r="718" spans="1:12" x14ac:dyDescent="0.25">
      <c r="A718" s="7">
        <v>51740</v>
      </c>
      <c r="B718">
        <v>0.53500287946243807</v>
      </c>
      <c r="C718" s="35">
        <v>0.82299999999999995</v>
      </c>
      <c r="D718" s="35">
        <v>0.5478925622436025</v>
      </c>
      <c r="E718" s="35">
        <v>0.4455830596678243</v>
      </c>
      <c r="F718" s="35">
        <v>0.31785386786414999</v>
      </c>
      <c r="G718" s="35">
        <v>0.43055591694557821</v>
      </c>
      <c r="H718" s="35">
        <v>0.55607112505377121</v>
      </c>
      <c r="I718" s="35">
        <v>0.61741371230323183</v>
      </c>
      <c r="J718" s="35">
        <v>0.74298706340296505</v>
      </c>
      <c r="K718" s="35">
        <v>0.46913756019766867</v>
      </c>
      <c r="L718" s="35">
        <v>0.68753104748315153</v>
      </c>
    </row>
    <row r="719" spans="1:12" x14ac:dyDescent="0.25">
      <c r="A719" s="7">
        <v>45075</v>
      </c>
      <c r="B719">
        <v>0.52600173599334754</v>
      </c>
      <c r="C719" s="35">
        <v>0.78100000000000003</v>
      </c>
      <c r="D719" s="35">
        <v>0.65581974811766575</v>
      </c>
      <c r="E719" s="35">
        <v>0.49924794808601081</v>
      </c>
      <c r="F719" s="35">
        <v>0.63521461249161526</v>
      </c>
      <c r="G719" s="35">
        <v>0.6846836208650825</v>
      </c>
      <c r="H719" s="35">
        <v>0.21422010310443843</v>
      </c>
      <c r="I719" s="35">
        <v>0.56244628092944726</v>
      </c>
      <c r="J719" s="35">
        <v>0.27349620518386208</v>
      </c>
      <c r="K719" s="35">
        <v>0.410633662694734</v>
      </c>
      <c r="L719" s="35">
        <v>0.79825344246727126</v>
      </c>
    </row>
    <row r="720" spans="1:12" x14ac:dyDescent="0.25">
      <c r="A720" s="7">
        <v>54049</v>
      </c>
      <c r="B720">
        <v>0.53441234703383134</v>
      </c>
      <c r="C720" s="35">
        <v>0.82</v>
      </c>
      <c r="D720" s="35">
        <v>0.45462661734251375</v>
      </c>
      <c r="E720" s="35">
        <v>0.5472577481990194</v>
      </c>
      <c r="F720" s="35">
        <v>0.4126028520688414</v>
      </c>
      <c r="G720" s="35">
        <v>0.43249606173779143</v>
      </c>
      <c r="H720" s="35">
        <v>0.27981529992742976</v>
      </c>
      <c r="I720" s="35">
        <v>0.5857160557197727</v>
      </c>
      <c r="J720" s="35">
        <v>0.53556831926178972</v>
      </c>
      <c r="K720" s="35">
        <v>0.82816149530063554</v>
      </c>
      <c r="L720" s="35">
        <v>0.7334666737466885</v>
      </c>
    </row>
    <row r="721" spans="1:12" x14ac:dyDescent="0.25">
      <c r="A721" s="7">
        <v>20137</v>
      </c>
      <c r="B721">
        <v>0.53103703703703709</v>
      </c>
      <c r="C721" s="35">
        <v>0.80500000000000005</v>
      </c>
      <c r="D721" s="35">
        <v>0.39399999999999996</v>
      </c>
      <c r="E721" s="35">
        <v>0.66700000000000004</v>
      </c>
      <c r="F721" s="35">
        <v>0.91666666666666674</v>
      </c>
      <c r="G721" s="35">
        <v>0.42</v>
      </c>
      <c r="H721" s="35">
        <v>0.105</v>
      </c>
      <c r="I721" s="35">
        <v>0.65</v>
      </c>
      <c r="J721" s="35">
        <v>0.32666666666666666</v>
      </c>
      <c r="K721" s="35">
        <v>0.81</v>
      </c>
      <c r="L721" s="35">
        <v>0.49</v>
      </c>
    </row>
    <row r="722" spans="1:12" x14ac:dyDescent="0.25">
      <c r="A722" s="7">
        <v>19177</v>
      </c>
      <c r="B722">
        <v>0.52158774439675737</v>
      </c>
      <c r="C722" s="35">
        <v>0.76100000000000001</v>
      </c>
      <c r="D722" s="35">
        <v>0.52736480686695275</v>
      </c>
      <c r="E722" s="35">
        <v>0.70293347639484982</v>
      </c>
      <c r="F722" s="35">
        <v>0.83595135908440621</v>
      </c>
      <c r="G722" s="35">
        <v>0.62776824034334766</v>
      </c>
      <c r="H722" s="35">
        <v>0.11553648068669528</v>
      </c>
      <c r="I722" s="35">
        <v>0.60732474964234628</v>
      </c>
      <c r="J722" s="35">
        <v>0.25530758226037192</v>
      </c>
      <c r="K722" s="35">
        <v>0.46</v>
      </c>
      <c r="L722" s="35">
        <v>0.56210300429184545</v>
      </c>
    </row>
    <row r="723" spans="1:12" x14ac:dyDescent="0.25">
      <c r="A723" s="7">
        <v>13263</v>
      </c>
      <c r="B723">
        <v>0.51665846137765237</v>
      </c>
      <c r="C723" s="35">
        <v>0.73799999999999999</v>
      </c>
      <c r="D723" s="35">
        <v>0.56497334587645032</v>
      </c>
      <c r="E723" s="35">
        <v>0.75345076826591406</v>
      </c>
      <c r="F723" s="35">
        <v>0.72666666666666668</v>
      </c>
      <c r="G723" s="35">
        <v>0.88484948259642526</v>
      </c>
      <c r="H723" s="35">
        <v>0.12465976795233616</v>
      </c>
      <c r="I723" s="35">
        <v>0.54736908121668237</v>
      </c>
      <c r="J723" s="35">
        <v>0.10249503501620154</v>
      </c>
      <c r="K723" s="35">
        <v>6.3135779241141429E-2</v>
      </c>
      <c r="L723" s="35">
        <v>0.88232622556705342</v>
      </c>
    </row>
    <row r="724" spans="1:12" x14ac:dyDescent="0.25">
      <c r="A724" s="7">
        <v>48401</v>
      </c>
      <c r="B724">
        <v>0.51898898494538948</v>
      </c>
      <c r="C724" s="35">
        <v>0.75</v>
      </c>
      <c r="D724" s="35">
        <v>0.5250474484560127</v>
      </c>
      <c r="E724" s="35">
        <v>0.74804586248717231</v>
      </c>
      <c r="F724" s="35">
        <v>0.74801679261125098</v>
      </c>
      <c r="G724" s="35">
        <v>0.70293516186211402</v>
      </c>
      <c r="H724" s="35">
        <v>0.15853092639238736</v>
      </c>
      <c r="I724" s="35">
        <v>0.50481344652797222</v>
      </c>
      <c r="J724" s="35">
        <v>0.36082352209472285</v>
      </c>
      <c r="K724" s="35">
        <v>0.29768075380166059</v>
      </c>
      <c r="L724" s="35">
        <v>0.62500695027521236</v>
      </c>
    </row>
    <row r="725" spans="1:12" x14ac:dyDescent="0.25">
      <c r="A725" s="7">
        <v>48079</v>
      </c>
      <c r="B725">
        <v>0.49672222222222218</v>
      </c>
      <c r="C725" s="35">
        <v>0.63600000000000001</v>
      </c>
      <c r="D725" s="35">
        <v>0.80599999999999994</v>
      </c>
      <c r="E725" s="35">
        <v>0.86699999999999999</v>
      </c>
      <c r="F725" s="35">
        <v>0.78333333333333333</v>
      </c>
      <c r="G725" s="35">
        <v>0.23499999999999999</v>
      </c>
      <c r="H725" s="35">
        <v>0.02</v>
      </c>
      <c r="I725" s="35">
        <v>0.60666666666666669</v>
      </c>
      <c r="J725" s="35">
        <v>0.39</v>
      </c>
      <c r="K725" s="35">
        <v>0</v>
      </c>
      <c r="L725" s="35">
        <v>0.76249999999999996</v>
      </c>
    </row>
    <row r="726" spans="1:12" x14ac:dyDescent="0.25">
      <c r="A726" s="7">
        <v>5095</v>
      </c>
      <c r="B726">
        <v>0.51267784828558727</v>
      </c>
      <c r="C726" s="35">
        <v>0.71799999999999997</v>
      </c>
      <c r="D726" s="35">
        <v>0.6195787005104153</v>
      </c>
      <c r="E726" s="35">
        <v>0.76116940267623123</v>
      </c>
      <c r="F726" s="35">
        <v>0.62358210327861319</v>
      </c>
      <c r="G726" s="35">
        <v>0.69384949648227345</v>
      </c>
      <c r="H726" s="35">
        <v>0.22271140847013385</v>
      </c>
      <c r="I726" s="35">
        <v>0.59763645560307177</v>
      </c>
      <c r="J726" s="35">
        <v>6.6179702947533003E-2</v>
      </c>
      <c r="K726" s="35">
        <v>0.17112843150779419</v>
      </c>
      <c r="L726" s="35">
        <v>0.85826493309421992</v>
      </c>
    </row>
    <row r="727" spans="1:12" x14ac:dyDescent="0.25">
      <c r="A727" s="7">
        <v>5089</v>
      </c>
      <c r="B727">
        <v>0.51797669131596613</v>
      </c>
      <c r="C727" s="35">
        <v>0.74399999999999999</v>
      </c>
      <c r="D727" s="35">
        <v>0.52995133227886593</v>
      </c>
      <c r="E727" s="35">
        <v>0.75499063146368173</v>
      </c>
      <c r="F727" s="35">
        <v>0.86793364967352071</v>
      </c>
      <c r="G727" s="35">
        <v>0.64987072636573795</v>
      </c>
      <c r="H727" s="35">
        <v>6.9743581944275462E-2</v>
      </c>
      <c r="I727" s="35">
        <v>0.50745082532343755</v>
      </c>
      <c r="J727" s="35">
        <v>0.14967189844668854</v>
      </c>
      <c r="K727" s="35">
        <v>0.36811899257817254</v>
      </c>
      <c r="L727" s="35">
        <v>0.7640585837693149</v>
      </c>
    </row>
    <row r="728" spans="1:12" x14ac:dyDescent="0.25">
      <c r="A728" s="7">
        <v>18161</v>
      </c>
      <c r="B728">
        <v>0.53511097389854556</v>
      </c>
      <c r="C728" s="35">
        <v>0.82399999999999995</v>
      </c>
      <c r="D728" s="35">
        <v>0.35030616524535163</v>
      </c>
      <c r="E728" s="35">
        <v>0.62614008108485941</v>
      </c>
      <c r="F728" s="35">
        <v>0.70442797893657672</v>
      </c>
      <c r="G728" s="35">
        <v>0.65372221445547329</v>
      </c>
      <c r="H728" s="35">
        <v>0.28423458688662095</v>
      </c>
      <c r="I728" s="35">
        <v>0.62922223775572017</v>
      </c>
      <c r="J728" s="35">
        <v>0.39141152896220693</v>
      </c>
      <c r="K728" s="35">
        <v>0.53007409478540479</v>
      </c>
      <c r="L728" s="35">
        <v>0.64645987697469598</v>
      </c>
    </row>
    <row r="729" spans="1:12" x14ac:dyDescent="0.25">
      <c r="A729" s="7">
        <v>18153</v>
      </c>
      <c r="B729">
        <v>0.5310321883060436</v>
      </c>
      <c r="C729" s="35">
        <v>0.80500000000000005</v>
      </c>
      <c r="D729" s="35">
        <v>0.43682599076567913</v>
      </c>
      <c r="E729" s="35">
        <v>0.61182086860330887</v>
      </c>
      <c r="F729" s="35">
        <v>0.77544648582788245</v>
      </c>
      <c r="G729" s="35">
        <v>0.69206930550211609</v>
      </c>
      <c r="H729" s="35">
        <v>0.20579477683724509</v>
      </c>
      <c r="I729" s="35">
        <v>0.62022572784404251</v>
      </c>
      <c r="J729" s="35">
        <v>0.3464980120559189</v>
      </c>
      <c r="K729" s="35">
        <v>0.43755386687187375</v>
      </c>
      <c r="L729" s="35">
        <v>0.65305466044632554</v>
      </c>
    </row>
    <row r="730" spans="1:12" x14ac:dyDescent="0.25">
      <c r="A730" s="7">
        <v>1029</v>
      </c>
      <c r="B730">
        <v>0.51683277671164285</v>
      </c>
      <c r="C730" s="35">
        <v>0.73899999999999999</v>
      </c>
      <c r="D730" s="35">
        <v>0.51042950863569425</v>
      </c>
      <c r="E730" s="35">
        <v>0.79300087026375676</v>
      </c>
      <c r="F730" s="35">
        <v>0.8115928058196098</v>
      </c>
      <c r="G730" s="35">
        <v>0.77252577319587634</v>
      </c>
      <c r="H730" s="35">
        <v>0.13430579729548803</v>
      </c>
      <c r="I730" s="35">
        <v>0.4958861070201277</v>
      </c>
      <c r="J730" s="35">
        <v>0.17005132324719952</v>
      </c>
      <c r="K730" s="35">
        <v>0.21622974963181149</v>
      </c>
      <c r="L730" s="35">
        <v>0.74747305529522023</v>
      </c>
    </row>
    <row r="731" spans="1:12" x14ac:dyDescent="0.25">
      <c r="A731" s="7">
        <v>37103</v>
      </c>
      <c r="B731">
        <v>0.51375717723912673</v>
      </c>
      <c r="C731" s="35">
        <v>0.72299999999999998</v>
      </c>
      <c r="D731" s="35">
        <v>0.66859824651882405</v>
      </c>
      <c r="E731" s="35">
        <v>0.68973285198555956</v>
      </c>
      <c r="F731" s="35">
        <v>0.88007392126525685</v>
      </c>
      <c r="G731" s="35">
        <v>0.49751418256833418</v>
      </c>
      <c r="H731" s="35">
        <v>0.11907426508509542</v>
      </c>
      <c r="I731" s="35">
        <v>0.64833763108131337</v>
      </c>
      <c r="J731" s="35">
        <v>0.16168127900979887</v>
      </c>
      <c r="K731" s="35">
        <v>0.14445590510572462</v>
      </c>
      <c r="L731" s="35">
        <v>0.81434631253223311</v>
      </c>
    </row>
    <row r="732" spans="1:12" x14ac:dyDescent="0.25">
      <c r="A732" s="7">
        <v>29059</v>
      </c>
      <c r="B732">
        <v>0.52121819167491634</v>
      </c>
      <c r="C732" s="35">
        <v>0.76</v>
      </c>
      <c r="D732" s="35">
        <v>0.48265179707861089</v>
      </c>
      <c r="E732" s="35">
        <v>0.74017901084914239</v>
      </c>
      <c r="F732" s="35">
        <v>0.86753742651069754</v>
      </c>
      <c r="G732" s="35">
        <v>0.48597218013212917</v>
      </c>
      <c r="H732" s="35">
        <v>9.6175525789441774E-2</v>
      </c>
      <c r="I732" s="35">
        <v>0.52295310826918806</v>
      </c>
      <c r="J732" s="35">
        <v>0.21658807604501285</v>
      </c>
      <c r="K732" s="35">
        <v>0.55116855567004064</v>
      </c>
      <c r="L732" s="35">
        <v>0.7277380447299836</v>
      </c>
    </row>
    <row r="733" spans="1:12" x14ac:dyDescent="0.25">
      <c r="A733" s="7">
        <v>47115</v>
      </c>
      <c r="B733">
        <v>0.52479700596539103</v>
      </c>
      <c r="C733" s="35">
        <v>0.77700000000000002</v>
      </c>
      <c r="D733" s="35">
        <v>0.44366428546292719</v>
      </c>
      <c r="E733" s="35">
        <v>0.71129214906570004</v>
      </c>
      <c r="F733" s="35">
        <v>0.87497202378857719</v>
      </c>
      <c r="G733" s="35">
        <v>0.53641763732976733</v>
      </c>
      <c r="H733" s="35">
        <v>0.22441003624590916</v>
      </c>
      <c r="I733" s="35">
        <v>0.4915661986369661</v>
      </c>
      <c r="J733" s="35">
        <v>0.24695675124045466</v>
      </c>
      <c r="K733" s="35">
        <v>0.40932012527712286</v>
      </c>
      <c r="L733" s="35">
        <v>0.78457384664109497</v>
      </c>
    </row>
    <row r="734" spans="1:12" x14ac:dyDescent="0.25">
      <c r="A734" s="7">
        <v>39023</v>
      </c>
      <c r="B734">
        <v>0.53225463367034254</v>
      </c>
      <c r="C734" s="35">
        <v>0.81100000000000005</v>
      </c>
      <c r="D734" s="35">
        <v>0.46896508824095035</v>
      </c>
      <c r="E734" s="35">
        <v>0.55057315196970369</v>
      </c>
      <c r="F734" s="35">
        <v>0.37336952716263078</v>
      </c>
      <c r="G734" s="35">
        <v>0.62987189159602952</v>
      </c>
      <c r="H734" s="35">
        <v>0.40723853163508328</v>
      </c>
      <c r="I734" s="35">
        <v>0.6251535032569514</v>
      </c>
      <c r="J734" s="35">
        <v>0.55583036238208661</v>
      </c>
      <c r="K734" s="35">
        <v>0.4283263066021688</v>
      </c>
      <c r="L734" s="35">
        <v>0.75096334018747857</v>
      </c>
    </row>
    <row r="735" spans="1:12" x14ac:dyDescent="0.25">
      <c r="A735" s="7">
        <v>29141</v>
      </c>
      <c r="B735">
        <v>0.50859842762263674</v>
      </c>
      <c r="C735" s="35">
        <v>0.69599999999999995</v>
      </c>
      <c r="D735" s="35">
        <v>0.61056890301435163</v>
      </c>
      <c r="E735" s="35">
        <v>0.8345044942146298</v>
      </c>
      <c r="F735" s="35">
        <v>0.67193193292612274</v>
      </c>
      <c r="G735" s="35">
        <v>0.57356135472016689</v>
      </c>
      <c r="H735" s="35">
        <v>8.955529622088694E-2</v>
      </c>
      <c r="I735" s="35">
        <v>0.54158530731158239</v>
      </c>
      <c r="J735" s="35">
        <v>7.9948684842164511E-2</v>
      </c>
      <c r="K735" s="35">
        <v>0.3673739881809604</v>
      </c>
      <c r="L735" s="35">
        <v>0.80835588717286599</v>
      </c>
    </row>
    <row r="736" spans="1:12" x14ac:dyDescent="0.25">
      <c r="A736" s="7">
        <v>21005</v>
      </c>
      <c r="B736">
        <v>0.53094436274754986</v>
      </c>
      <c r="C736" s="35">
        <v>0.80400000000000005</v>
      </c>
      <c r="D736" s="35">
        <v>0.4397615917889619</v>
      </c>
      <c r="E736" s="35">
        <v>0.60182956693976764</v>
      </c>
      <c r="F736" s="35">
        <v>0.7519051048888088</v>
      </c>
      <c r="G736" s="35">
        <v>0.53045264247771673</v>
      </c>
      <c r="H736" s="35">
        <v>0.22803524804177541</v>
      </c>
      <c r="I736" s="35">
        <v>0.45931739743705163</v>
      </c>
      <c r="J736" s="35">
        <v>0.27355271450436658</v>
      </c>
      <c r="K736" s="35">
        <v>0.84768164220761677</v>
      </c>
      <c r="L736" s="35">
        <v>0.64596335644188341</v>
      </c>
    </row>
    <row r="737" spans="1:12" x14ac:dyDescent="0.25">
      <c r="A737" s="7">
        <v>48107</v>
      </c>
      <c r="B737">
        <v>0.50171081916244864</v>
      </c>
      <c r="C737" s="35">
        <v>0.66200000000000003</v>
      </c>
      <c r="D737" s="35">
        <v>0.70542603651254066</v>
      </c>
      <c r="E737" s="35">
        <v>0.85996835011090267</v>
      </c>
      <c r="F737" s="35">
        <v>0.85432292555309108</v>
      </c>
      <c r="G737" s="35">
        <v>0.46976795768640167</v>
      </c>
      <c r="H737" s="35">
        <v>8.6788090769493259E-2</v>
      </c>
      <c r="I737" s="35">
        <v>0.66758175510436213</v>
      </c>
      <c r="J737" s="35">
        <v>0.15937325826082011</v>
      </c>
      <c r="K737" s="35">
        <v>3.5420576693397036E-2</v>
      </c>
      <c r="L737" s="35">
        <v>0.6767484217710289</v>
      </c>
    </row>
    <row r="738" spans="1:12" x14ac:dyDescent="0.25">
      <c r="A738" s="7">
        <v>29195</v>
      </c>
      <c r="B738">
        <v>0.52625740516293285</v>
      </c>
      <c r="C738" s="35">
        <v>0.78300000000000003</v>
      </c>
      <c r="D738" s="35">
        <v>0.53364782269933342</v>
      </c>
      <c r="E738" s="35">
        <v>0.58984908233053412</v>
      </c>
      <c r="F738" s="35">
        <v>0.62301344760915367</v>
      </c>
      <c r="G738" s="35">
        <v>0.46675482642195482</v>
      </c>
      <c r="H738" s="35">
        <v>0.28783633451649204</v>
      </c>
      <c r="I738" s="35">
        <v>0.60783655094796996</v>
      </c>
      <c r="J738" s="35">
        <v>0.29751536663492339</v>
      </c>
      <c r="K738" s="35">
        <v>0.67943468098000181</v>
      </c>
      <c r="L738" s="35">
        <v>0.65042853432603243</v>
      </c>
    </row>
    <row r="739" spans="1:12" x14ac:dyDescent="0.25">
      <c r="A739" s="7">
        <v>31101</v>
      </c>
      <c r="B739">
        <v>0.52917284255486496</v>
      </c>
      <c r="C739" s="35">
        <v>0.79700000000000004</v>
      </c>
      <c r="D739" s="35">
        <v>0.43010766761328562</v>
      </c>
      <c r="E739" s="35">
        <v>0.6384030744536362</v>
      </c>
      <c r="F739" s="35">
        <v>0.71960900522698268</v>
      </c>
      <c r="G739" s="35">
        <v>0.43709778985059883</v>
      </c>
      <c r="H739" s="35">
        <v>0.23254043709099886</v>
      </c>
      <c r="I739" s="35">
        <v>0.54747499691319912</v>
      </c>
      <c r="J739" s="35">
        <v>0.39037329711487012</v>
      </c>
      <c r="K739" s="35">
        <v>0.82341153228793673</v>
      </c>
      <c r="L739" s="35">
        <v>0.5435377824422768</v>
      </c>
    </row>
    <row r="740" spans="1:12" x14ac:dyDescent="0.25">
      <c r="A740" s="7">
        <v>13107</v>
      </c>
      <c r="B740">
        <v>0.51101754892810058</v>
      </c>
      <c r="C740" s="35">
        <v>0.70899999999999996</v>
      </c>
      <c r="D740" s="35">
        <v>0.67755855815814026</v>
      </c>
      <c r="E740" s="35">
        <v>0.71742608560380461</v>
      </c>
      <c r="F740" s="35">
        <v>0.71443175252233415</v>
      </c>
      <c r="G740" s="35">
        <v>0.70559180408018118</v>
      </c>
      <c r="H740" s="35">
        <v>0.12874349971109827</v>
      </c>
      <c r="I740" s="35">
        <v>0.63851074862586488</v>
      </c>
      <c r="J740" s="35">
        <v>0.13642013719128257</v>
      </c>
      <c r="K740" s="35">
        <v>6.4378861282723673E-2</v>
      </c>
      <c r="L740" s="35">
        <v>0.81609649317747457</v>
      </c>
    </row>
    <row r="741" spans="1:12" x14ac:dyDescent="0.25">
      <c r="A741" s="7">
        <v>39099</v>
      </c>
      <c r="B741">
        <v>0.53580772402643606</v>
      </c>
      <c r="C741" s="35">
        <v>0.82799999999999996</v>
      </c>
      <c r="D741" s="35">
        <v>0.48875503756534983</v>
      </c>
      <c r="E741" s="35">
        <v>0.45829730940345537</v>
      </c>
      <c r="F741" s="35">
        <v>0.2634759345174208</v>
      </c>
      <c r="G741" s="35">
        <v>0.76072159661392491</v>
      </c>
      <c r="H741" s="35">
        <v>0.37929545493889139</v>
      </c>
      <c r="I741" s="35">
        <v>0.63408077415780884</v>
      </c>
      <c r="J741" s="35">
        <v>0.4479472786760379</v>
      </c>
      <c r="K741" s="35">
        <v>0.67479741543468474</v>
      </c>
      <c r="L741" s="35">
        <v>0.71489871493035084</v>
      </c>
    </row>
    <row r="742" spans="1:12" x14ac:dyDescent="0.25">
      <c r="A742" s="7">
        <v>54033</v>
      </c>
      <c r="B742">
        <v>0.53181963496725482</v>
      </c>
      <c r="C742" s="35">
        <v>0.81</v>
      </c>
      <c r="D742" s="35">
        <v>0.41189365039804143</v>
      </c>
      <c r="E742" s="35">
        <v>0.60630935067219882</v>
      </c>
      <c r="F742" s="35">
        <v>0.37761302271938713</v>
      </c>
      <c r="G742" s="35">
        <v>0.38068905862862679</v>
      </c>
      <c r="H742" s="35">
        <v>0.34815031740679381</v>
      </c>
      <c r="I742" s="35">
        <v>0.57010213705913693</v>
      </c>
      <c r="J742" s="35">
        <v>0.55409066252254091</v>
      </c>
      <c r="K742" s="35">
        <v>0.78784735152252638</v>
      </c>
      <c r="L742" s="35">
        <v>0.74968116377604133</v>
      </c>
    </row>
    <row r="743" spans="1:12" x14ac:dyDescent="0.25">
      <c r="A743" s="7">
        <v>45031</v>
      </c>
      <c r="B743">
        <v>0.523080406436502</v>
      </c>
      <c r="C743" s="35">
        <v>0.76900000000000002</v>
      </c>
      <c r="D743" s="35">
        <v>0.58565913788232493</v>
      </c>
      <c r="E743" s="35">
        <v>0.58922547693039717</v>
      </c>
      <c r="F743" s="35">
        <v>0.73442280146114913</v>
      </c>
      <c r="G743" s="35">
        <v>0.60080204600538267</v>
      </c>
      <c r="H743" s="35">
        <v>0.18088702362719883</v>
      </c>
      <c r="I743" s="35">
        <v>0.56960740289156875</v>
      </c>
      <c r="J743" s="35">
        <v>0.21052746098067499</v>
      </c>
      <c r="K743" s="35">
        <v>0.4467330825390689</v>
      </c>
      <c r="L743" s="35">
        <v>0.7898592256107535</v>
      </c>
    </row>
    <row r="744" spans="1:12" x14ac:dyDescent="0.25">
      <c r="A744" s="7">
        <v>1097</v>
      </c>
      <c r="B744">
        <v>0.52985891937266061</v>
      </c>
      <c r="C744" s="35">
        <v>0.8</v>
      </c>
      <c r="D744" s="35">
        <v>0.50287319942410524</v>
      </c>
      <c r="E744" s="35">
        <v>0.54947924197955422</v>
      </c>
      <c r="F744" s="35">
        <v>0.68011858740153586</v>
      </c>
      <c r="G744" s="35">
        <v>0.66022163994993466</v>
      </c>
      <c r="H744" s="35">
        <v>0.49124440805577602</v>
      </c>
      <c r="I744" s="35">
        <v>0.52260155533422215</v>
      </c>
      <c r="J744" s="35">
        <v>0.4200400570107003</v>
      </c>
      <c r="K744" s="35">
        <v>0.29702201085711394</v>
      </c>
      <c r="L744" s="35">
        <v>0.64512957434100415</v>
      </c>
    </row>
    <row r="745" spans="1:12" x14ac:dyDescent="0.25">
      <c r="A745" s="7">
        <v>40117</v>
      </c>
      <c r="B745">
        <v>0.52291175409643875</v>
      </c>
      <c r="C745" s="35">
        <v>0.76800000000000002</v>
      </c>
      <c r="D745" s="35">
        <v>0.48071487703920135</v>
      </c>
      <c r="E745" s="35">
        <v>0.69572562089116152</v>
      </c>
      <c r="F745" s="35">
        <v>0.89311967372778189</v>
      </c>
      <c r="G745" s="35">
        <v>0.60364317019722424</v>
      </c>
      <c r="H745" s="35">
        <v>0.11019326759191625</v>
      </c>
      <c r="I745" s="35">
        <v>0.5416962908854801</v>
      </c>
      <c r="J745" s="35">
        <v>0.15969198928658387</v>
      </c>
      <c r="K745" s="35">
        <v>0.4900888726564403</v>
      </c>
      <c r="L745" s="35">
        <v>0.73133202459215962</v>
      </c>
    </row>
    <row r="746" spans="1:12" x14ac:dyDescent="0.25">
      <c r="A746" s="7">
        <v>21175</v>
      </c>
      <c r="B746">
        <v>0.50927800080848629</v>
      </c>
      <c r="C746" s="35">
        <v>0.7</v>
      </c>
      <c r="D746" s="35">
        <v>0.57657583741061347</v>
      </c>
      <c r="E746" s="35">
        <v>0.84494561535566437</v>
      </c>
      <c r="F746" s="35">
        <v>0.81678283778697791</v>
      </c>
      <c r="G746" s="35">
        <v>0.48380955965374484</v>
      </c>
      <c r="H746" s="35">
        <v>9.897854723372225E-2</v>
      </c>
      <c r="I746" s="35">
        <v>0.55439116798394172</v>
      </c>
      <c r="J746" s="35">
        <v>8.3519006398193443E-2</v>
      </c>
      <c r="K746" s="35">
        <v>0.31939480617237487</v>
      </c>
      <c r="L746" s="35">
        <v>0.80510462928114424</v>
      </c>
    </row>
    <row r="747" spans="1:12" x14ac:dyDescent="0.25">
      <c r="A747" s="7">
        <v>28049</v>
      </c>
      <c r="B747">
        <v>0.53414135001803031</v>
      </c>
      <c r="C747" s="35">
        <v>0.81899999999999995</v>
      </c>
      <c r="D747" s="35">
        <v>0.55407045422584733</v>
      </c>
      <c r="E747" s="35">
        <v>0.41890863368269537</v>
      </c>
      <c r="F747" s="35">
        <v>0.70994951207877333</v>
      </c>
      <c r="G747" s="35">
        <v>0.72147764027562933</v>
      </c>
      <c r="H747" s="35">
        <v>0.49287669476453216</v>
      </c>
      <c r="I747" s="35">
        <v>0.59692582053212229</v>
      </c>
      <c r="J747" s="35">
        <v>0.51932410708623222</v>
      </c>
      <c r="K747" s="35">
        <v>0.16641098712020316</v>
      </c>
      <c r="L747" s="35">
        <v>0.62732830039623788</v>
      </c>
    </row>
    <row r="748" spans="1:12" x14ac:dyDescent="0.25">
      <c r="A748" s="7">
        <v>42107</v>
      </c>
      <c r="B748">
        <v>0.52764530628988504</v>
      </c>
      <c r="C748" s="35">
        <v>0.79200000000000004</v>
      </c>
      <c r="D748" s="35">
        <v>0.45844710389746085</v>
      </c>
      <c r="E748" s="35">
        <v>0.62888480721674611</v>
      </c>
      <c r="F748" s="35">
        <v>0.32216070495628857</v>
      </c>
      <c r="G748" s="35">
        <v>0.74538037685904357</v>
      </c>
      <c r="H748" s="35">
        <v>0.29026024868517292</v>
      </c>
      <c r="I748" s="35">
        <v>0.66158858973912449</v>
      </c>
      <c r="J748" s="35">
        <v>0.42978224373933327</v>
      </c>
      <c r="K748" s="35">
        <v>0.5676624986938803</v>
      </c>
      <c r="L748" s="35">
        <v>0.64464118282191496</v>
      </c>
    </row>
    <row r="749" spans="1:12" x14ac:dyDescent="0.25">
      <c r="A749" s="7">
        <v>13015</v>
      </c>
      <c r="B749">
        <v>0.52157769378140928</v>
      </c>
      <c r="C749" s="35">
        <v>0.76100000000000001</v>
      </c>
      <c r="D749" s="35">
        <v>0.51309837869137231</v>
      </c>
      <c r="E749" s="35">
        <v>0.68210825612816051</v>
      </c>
      <c r="F749" s="35">
        <v>0.70592514315125787</v>
      </c>
      <c r="G749" s="35">
        <v>0.72646400308820691</v>
      </c>
      <c r="H749" s="35">
        <v>0.41379854275236427</v>
      </c>
      <c r="I749" s="35">
        <v>0.46207321623882136</v>
      </c>
      <c r="J749" s="35">
        <v>0.39233667889081902</v>
      </c>
      <c r="K749" s="35">
        <v>0.22347375024126617</v>
      </c>
      <c r="L749" s="35">
        <v>0.57492127485041511</v>
      </c>
    </row>
    <row r="750" spans="1:12" x14ac:dyDescent="0.25">
      <c r="A750" s="7">
        <v>53001</v>
      </c>
      <c r="B750">
        <v>0.4992605406661032</v>
      </c>
      <c r="C750" s="35">
        <v>0.64700000000000002</v>
      </c>
      <c r="D750" s="35">
        <v>0.76292227020357795</v>
      </c>
      <c r="E750" s="35">
        <v>0.83225192782233193</v>
      </c>
      <c r="F750" s="35">
        <v>0.48195866748920424</v>
      </c>
      <c r="G750" s="35">
        <v>0.73333230516142289</v>
      </c>
      <c r="H750" s="35">
        <v>9.9880989101377757E-2</v>
      </c>
      <c r="I750" s="35">
        <v>0.53844814586332179</v>
      </c>
      <c r="J750" s="35">
        <v>0.36758431009664816</v>
      </c>
      <c r="K750" s="35">
        <v>3.9805161422989926E-2</v>
      </c>
      <c r="L750" s="35">
        <v>0.63716108883405309</v>
      </c>
    </row>
    <row r="751" spans="1:12" x14ac:dyDescent="0.25">
      <c r="A751" s="7">
        <v>17163</v>
      </c>
      <c r="B751">
        <v>0.54075340546096784</v>
      </c>
      <c r="C751" s="35">
        <v>0.84699999999999998</v>
      </c>
      <c r="D751" s="35">
        <v>0.45614039922114297</v>
      </c>
      <c r="E751" s="35">
        <v>0.39168675677419595</v>
      </c>
      <c r="F751" s="35">
        <v>0.67095392268870147</v>
      </c>
      <c r="G751" s="35">
        <v>0.6197786406440372</v>
      </c>
      <c r="H751" s="35">
        <v>0.47029924505528259</v>
      </c>
      <c r="I751" s="35">
        <v>0.60198857777625947</v>
      </c>
      <c r="J751" s="35">
        <v>0.53586611149699703</v>
      </c>
      <c r="K751" s="35">
        <v>0.56550642784755345</v>
      </c>
      <c r="L751" s="35">
        <v>0.55456056764453932</v>
      </c>
    </row>
    <row r="752" spans="1:12" x14ac:dyDescent="0.25">
      <c r="A752" s="7">
        <v>28009</v>
      </c>
      <c r="B752">
        <v>0.50465578173593439</v>
      </c>
      <c r="C752" s="35">
        <v>0.67700000000000005</v>
      </c>
      <c r="D752" s="35">
        <v>0.5809872773536896</v>
      </c>
      <c r="E752" s="35">
        <v>0.91487150127226469</v>
      </c>
      <c r="F752" s="35">
        <v>0.74122985581000844</v>
      </c>
      <c r="G752" s="35">
        <v>0.67676844783715007</v>
      </c>
      <c r="H752" s="35">
        <v>0.10884223918575063</v>
      </c>
      <c r="I752" s="35">
        <v>0.54732824427480919</v>
      </c>
      <c r="J752" s="35">
        <v>0.11210347752332486</v>
      </c>
      <c r="K752" s="35">
        <v>2.3384223918575066E-2</v>
      </c>
      <c r="L752" s="35">
        <v>0.83638676844783721</v>
      </c>
    </row>
    <row r="753" spans="1:12" x14ac:dyDescent="0.25">
      <c r="A753" s="7">
        <v>51770</v>
      </c>
      <c r="B753">
        <v>0.52292690128921948</v>
      </c>
      <c r="C753" s="35">
        <v>0.76800000000000002</v>
      </c>
      <c r="D753" s="35">
        <v>0.587060077694462</v>
      </c>
      <c r="E753" s="35">
        <v>0.57848825046927865</v>
      </c>
      <c r="F753" s="35">
        <v>0.22333912193881475</v>
      </c>
      <c r="G753" s="35">
        <v>0.36217895825177421</v>
      </c>
      <c r="H753" s="35">
        <v>0.52252928599391701</v>
      </c>
      <c r="I753" s="35">
        <v>0.71461837029006614</v>
      </c>
      <c r="J753" s="35">
        <v>0.5087442072120002</v>
      </c>
      <c r="K753" s="35">
        <v>0.53204545226408095</v>
      </c>
      <c r="L753" s="35">
        <v>0.67733838748858177</v>
      </c>
    </row>
    <row r="754" spans="1:12" x14ac:dyDescent="0.25">
      <c r="A754" s="7">
        <v>42073</v>
      </c>
      <c r="B754">
        <v>0.5296424200000508</v>
      </c>
      <c r="C754" s="35">
        <v>0.79900000000000004</v>
      </c>
      <c r="D754" s="35">
        <v>0.48057050651163863</v>
      </c>
      <c r="E754" s="35">
        <v>0.56203492710169134</v>
      </c>
      <c r="F754" s="35">
        <v>0.2547120307004494</v>
      </c>
      <c r="G754" s="35">
        <v>0.84931461857133028</v>
      </c>
      <c r="H754" s="35">
        <v>0.29112036803918429</v>
      </c>
      <c r="I754" s="35">
        <v>0.65384434628031696</v>
      </c>
      <c r="J754" s="35">
        <v>0.42105921890854708</v>
      </c>
      <c r="K754" s="35">
        <v>0.63096095305669353</v>
      </c>
      <c r="L754" s="35">
        <v>0.62316481083060571</v>
      </c>
    </row>
    <row r="755" spans="1:12" x14ac:dyDescent="0.25">
      <c r="A755" s="7">
        <v>13043</v>
      </c>
      <c r="B755">
        <v>0.50595926507462485</v>
      </c>
      <c r="C755" s="35">
        <v>0.68300000000000005</v>
      </c>
      <c r="D755" s="35">
        <v>0.7477478525907455</v>
      </c>
      <c r="E755" s="35">
        <v>0.71973316708229429</v>
      </c>
      <c r="F755" s="35">
        <v>0.73934761860780152</v>
      </c>
      <c r="G755" s="35">
        <v>0.72226747944952441</v>
      </c>
      <c r="H755" s="35">
        <v>0.10258381823219728</v>
      </c>
      <c r="I755" s="35">
        <v>0.61194205843416138</v>
      </c>
      <c r="J755" s="35">
        <v>7.1237030879591143E-2</v>
      </c>
      <c r="K755" s="35">
        <v>6.5872356146670363E-3</v>
      </c>
      <c r="L755" s="35">
        <v>0.83218712478064094</v>
      </c>
    </row>
    <row r="756" spans="1:12" x14ac:dyDescent="0.25">
      <c r="A756" s="7">
        <v>13321</v>
      </c>
      <c r="B756">
        <v>0.52020731040393609</v>
      </c>
      <c r="C756" s="35">
        <v>0.755</v>
      </c>
      <c r="D756" s="35">
        <v>0.53734798605731993</v>
      </c>
      <c r="E756" s="35">
        <v>0.67279466014717271</v>
      </c>
      <c r="F756" s="35">
        <v>0.84934320939839925</v>
      </c>
      <c r="G756" s="35">
        <v>0.7981211270333074</v>
      </c>
      <c r="H756" s="35">
        <v>0.16564557513555381</v>
      </c>
      <c r="I756" s="35">
        <v>0.57217321843532143</v>
      </c>
      <c r="J756" s="35">
        <v>0.27338932997676219</v>
      </c>
      <c r="K756" s="35">
        <v>4.3269752130131678E-2</v>
      </c>
      <c r="L756" s="35">
        <v>0.76978093532145619</v>
      </c>
    </row>
    <row r="757" spans="1:12" x14ac:dyDescent="0.25">
      <c r="A757" s="7">
        <v>18035</v>
      </c>
      <c r="B757">
        <v>0.5330345047077939</v>
      </c>
      <c r="C757" s="35">
        <v>0.81499999999999995</v>
      </c>
      <c r="D757" s="35">
        <v>0.5128992613479102</v>
      </c>
      <c r="E757" s="35">
        <v>0.46537043315804033</v>
      </c>
      <c r="F757" s="35">
        <v>0.53901126718331949</v>
      </c>
      <c r="G757" s="35">
        <v>0.40736230279546071</v>
      </c>
      <c r="H757" s="35">
        <v>0.48345254982009406</v>
      </c>
      <c r="I757" s="35">
        <v>0.66004699464895267</v>
      </c>
      <c r="J757" s="35">
        <v>0.50328135090875525</v>
      </c>
      <c r="K757" s="35">
        <v>0.59304879947412137</v>
      </c>
      <c r="L757" s="35">
        <v>0.63283758303349025</v>
      </c>
    </row>
    <row r="758" spans="1:12" x14ac:dyDescent="0.25">
      <c r="A758" s="7">
        <v>18065</v>
      </c>
      <c r="B758">
        <v>0.52632083830834941</v>
      </c>
      <c r="C758" s="35">
        <v>0.78400000000000003</v>
      </c>
      <c r="D758" s="35">
        <v>0.46645017841305197</v>
      </c>
      <c r="E758" s="35">
        <v>0.63238999236845905</v>
      </c>
      <c r="F758" s="35">
        <v>0.61912993557879392</v>
      </c>
      <c r="G758" s="35">
        <v>0.60728162448693357</v>
      </c>
      <c r="H758" s="35">
        <v>0.31333384897799227</v>
      </c>
      <c r="I758" s="35">
        <v>0.62020598285309614</v>
      </c>
      <c r="J758" s="35">
        <v>0.39774952045046719</v>
      </c>
      <c r="K758" s="35">
        <v>0.42522678052100737</v>
      </c>
      <c r="L758" s="35">
        <v>0.65511968112534291</v>
      </c>
    </row>
    <row r="759" spans="1:12" x14ac:dyDescent="0.25">
      <c r="A759" s="7">
        <v>54005</v>
      </c>
      <c r="B759">
        <v>0.5150466205347215</v>
      </c>
      <c r="C759" s="35">
        <v>0.73099999999999998</v>
      </c>
      <c r="D759" s="35">
        <v>0.58850322128237709</v>
      </c>
      <c r="E759" s="35">
        <v>0.7129979401323574</v>
      </c>
      <c r="F759" s="35">
        <v>0.52304451359366555</v>
      </c>
      <c r="G759" s="35">
        <v>0.56307972126046368</v>
      </c>
      <c r="H759" s="35">
        <v>9.2405224174957279E-2</v>
      </c>
      <c r="I759" s="35">
        <v>0.61292515814232085</v>
      </c>
      <c r="J759" s="35">
        <v>0.15767176520430673</v>
      </c>
      <c r="K759" s="35">
        <v>0.50715080860761719</v>
      </c>
      <c r="L759" s="35">
        <v>0.87764123241442793</v>
      </c>
    </row>
    <row r="760" spans="1:12" x14ac:dyDescent="0.25">
      <c r="A760" s="7">
        <v>48213</v>
      </c>
      <c r="B760">
        <v>0.51813966521206767</v>
      </c>
      <c r="C760" s="35">
        <v>0.746</v>
      </c>
      <c r="D760" s="35">
        <v>0.56522229679343772</v>
      </c>
      <c r="E760" s="35">
        <v>0.67828873974645787</v>
      </c>
      <c r="F760" s="35">
        <v>0.64255348413290247</v>
      </c>
      <c r="G760" s="35">
        <v>0.75698825503355704</v>
      </c>
      <c r="H760" s="35">
        <v>0.17055344270444942</v>
      </c>
      <c r="I760" s="35">
        <v>0.47306396553152708</v>
      </c>
      <c r="J760" s="35">
        <v>0.25580789626315353</v>
      </c>
      <c r="K760" s="35">
        <v>0.40680599055431271</v>
      </c>
      <c r="L760" s="35">
        <v>0.71397291614881098</v>
      </c>
    </row>
    <row r="761" spans="1:12" x14ac:dyDescent="0.25">
      <c r="A761" s="7">
        <v>46121</v>
      </c>
      <c r="B761">
        <v>0.50006469435135914</v>
      </c>
      <c r="C761" s="35">
        <v>0.65100000000000002</v>
      </c>
      <c r="D761" s="35">
        <v>0.82850916617386161</v>
      </c>
      <c r="E761" s="35">
        <v>0.73506712004730934</v>
      </c>
      <c r="F761" s="35">
        <v>0.81909619554504232</v>
      </c>
      <c r="G761" s="35">
        <v>0.48923713778829098</v>
      </c>
      <c r="H761" s="35">
        <v>7.3391484328799522E-2</v>
      </c>
      <c r="I761" s="35">
        <v>0.63372856298048486</v>
      </c>
      <c r="J761" s="35">
        <v>1.3333333333333332E-2</v>
      </c>
      <c r="K761" s="35">
        <v>0</v>
      </c>
      <c r="L761" s="35">
        <v>0.9082192489651093</v>
      </c>
    </row>
    <row r="762" spans="1:12" x14ac:dyDescent="0.25">
      <c r="A762" s="7">
        <v>28075</v>
      </c>
      <c r="B762">
        <v>0.53065582589819238</v>
      </c>
      <c r="C762" s="35">
        <v>0.80300000000000005</v>
      </c>
      <c r="D762" s="35">
        <v>0.50877676758532397</v>
      </c>
      <c r="E762" s="35">
        <v>0.50401251244778389</v>
      </c>
      <c r="F762" s="35">
        <v>0.80174519009005518</v>
      </c>
      <c r="G762" s="35">
        <v>0.7348188119964304</v>
      </c>
      <c r="H762" s="35">
        <v>0.26326966103229305</v>
      </c>
      <c r="I762" s="35">
        <v>0.54875358345296132</v>
      </c>
      <c r="J762" s="35">
        <v>0.27178291064754345</v>
      </c>
      <c r="K762" s="35">
        <v>0.44056748962145809</v>
      </c>
      <c r="L762" s="35">
        <v>0.70217550620988167</v>
      </c>
    </row>
    <row r="763" spans="1:12" x14ac:dyDescent="0.25">
      <c r="A763" s="7">
        <v>48283</v>
      </c>
      <c r="B763">
        <v>0.50953703703703701</v>
      </c>
      <c r="C763" s="35">
        <v>0.70099999999999996</v>
      </c>
      <c r="D763" s="35">
        <v>0.64</v>
      </c>
      <c r="E763" s="35">
        <v>0.75249999999999995</v>
      </c>
      <c r="F763" s="35">
        <v>0.73666666666666669</v>
      </c>
      <c r="G763" s="35">
        <v>0.49</v>
      </c>
      <c r="H763" s="35">
        <v>0.115</v>
      </c>
      <c r="I763" s="35">
        <v>0.5066666666666666</v>
      </c>
      <c r="J763" s="35">
        <v>0.19</v>
      </c>
      <c r="K763" s="35">
        <v>0.71</v>
      </c>
      <c r="L763" s="35">
        <v>0.44500000000000001</v>
      </c>
    </row>
    <row r="764" spans="1:12" x14ac:dyDescent="0.25">
      <c r="A764" s="7">
        <v>20191</v>
      </c>
      <c r="B764">
        <v>0.53611819679037886</v>
      </c>
      <c r="C764" s="35">
        <v>0.82899999999999996</v>
      </c>
      <c r="D764" s="35">
        <v>0.40079136504653567</v>
      </c>
      <c r="E764" s="35">
        <v>0.51274211478800413</v>
      </c>
      <c r="F764" s="35">
        <v>0.84695464207744453</v>
      </c>
      <c r="G764" s="35">
        <v>0.49616920889348498</v>
      </c>
      <c r="H764" s="35">
        <v>0.20949177007928302</v>
      </c>
      <c r="I764" s="35">
        <v>0.63599304837412385</v>
      </c>
      <c r="J764" s="35">
        <v>0.37642666321957946</v>
      </c>
      <c r="K764" s="35">
        <v>0.75604532919682865</v>
      </c>
      <c r="L764" s="35">
        <v>0.59044962943812473</v>
      </c>
    </row>
    <row r="765" spans="1:12" x14ac:dyDescent="0.25">
      <c r="A765" s="7">
        <v>13131</v>
      </c>
      <c r="B765">
        <v>0.51506916695641314</v>
      </c>
      <c r="C765" s="35">
        <v>0.73099999999999998</v>
      </c>
      <c r="D765" s="35">
        <v>0.63139549065233092</v>
      </c>
      <c r="E765" s="35">
        <v>0.66023329053999846</v>
      </c>
      <c r="F765" s="35">
        <v>0.86596699564042889</v>
      </c>
      <c r="G765" s="35">
        <v>0.76519257000722152</v>
      </c>
      <c r="H765" s="35">
        <v>0.17205287651448287</v>
      </c>
      <c r="I765" s="35">
        <v>0.57601861510069807</v>
      </c>
      <c r="J765" s="35">
        <v>0.13994169408114684</v>
      </c>
      <c r="K765" s="35">
        <v>7.7161598331059941E-2</v>
      </c>
      <c r="L765" s="35">
        <v>0.74765937174035146</v>
      </c>
    </row>
    <row r="766" spans="1:12" x14ac:dyDescent="0.25">
      <c r="A766" s="7">
        <v>28107</v>
      </c>
      <c r="B766">
        <v>0.5166991972406364</v>
      </c>
      <c r="C766" s="35">
        <v>0.73799999999999999</v>
      </c>
      <c r="D766" s="35">
        <v>0.55399976637560966</v>
      </c>
      <c r="E766" s="35">
        <v>0.70771344508366685</v>
      </c>
      <c r="F766" s="35">
        <v>0.75679623085983505</v>
      </c>
      <c r="G766" s="35">
        <v>0.65976827380778558</v>
      </c>
      <c r="H766" s="35">
        <v>0.1873320094617878</v>
      </c>
      <c r="I766" s="35">
        <v>0.5585718735702675</v>
      </c>
      <c r="J766" s="35">
        <v>0.17105423006161843</v>
      </c>
      <c r="K766" s="35">
        <v>0.24273866191630408</v>
      </c>
      <c r="L766" s="35">
        <v>0.81231828402885276</v>
      </c>
    </row>
    <row r="767" spans="1:12" x14ac:dyDescent="0.25">
      <c r="A767" s="7">
        <v>20155</v>
      </c>
      <c r="B767">
        <v>0.53240137416381861</v>
      </c>
      <c r="C767" s="35">
        <v>0.81200000000000006</v>
      </c>
      <c r="D767" s="35">
        <v>0.46188523161281125</v>
      </c>
      <c r="E767" s="35">
        <v>0.51700249599847847</v>
      </c>
      <c r="F767" s="35">
        <v>0.73114229568469602</v>
      </c>
      <c r="G767" s="35">
        <v>0.4218078952789972</v>
      </c>
      <c r="H767" s="35">
        <v>0.26913424509912676</v>
      </c>
      <c r="I767" s="35">
        <v>0.62432386174545562</v>
      </c>
      <c r="J767" s="35">
        <v>0.63396269472750033</v>
      </c>
      <c r="K767" s="35">
        <v>0.51844376475808618</v>
      </c>
      <c r="L767" s="35">
        <v>0.61390988256921442</v>
      </c>
    </row>
    <row r="768" spans="1:12" x14ac:dyDescent="0.25">
      <c r="A768" s="7">
        <v>5055</v>
      </c>
      <c r="B768">
        <v>0.52757018801963129</v>
      </c>
      <c r="C768" s="35">
        <v>0.79100000000000004</v>
      </c>
      <c r="D768" s="35">
        <v>0.51181520740425346</v>
      </c>
      <c r="E768" s="35">
        <v>0.55397581964457787</v>
      </c>
      <c r="F768" s="35">
        <v>0.77856673314957159</v>
      </c>
      <c r="G768" s="35">
        <v>0.65833617192927407</v>
      </c>
      <c r="H768" s="35">
        <v>0.27459942182282682</v>
      </c>
      <c r="I768" s="35">
        <v>0.49739334722751344</v>
      </c>
      <c r="J768" s="35">
        <v>0.36163757105827343</v>
      </c>
      <c r="K768" s="35">
        <v>0.46516885910853145</v>
      </c>
      <c r="L768" s="35">
        <v>0.64663856083185811</v>
      </c>
    </row>
    <row r="769" spans="1:12" x14ac:dyDescent="0.25">
      <c r="A769" s="7">
        <v>5009</v>
      </c>
      <c r="B769">
        <v>0.52473070226147611</v>
      </c>
      <c r="C769" s="35">
        <v>0.77600000000000002</v>
      </c>
      <c r="D769" s="35">
        <v>0.45162127225917181</v>
      </c>
      <c r="E769" s="35">
        <v>0.66461893906886926</v>
      </c>
      <c r="F769" s="35">
        <v>0.85262667167274553</v>
      </c>
      <c r="G769" s="35">
        <v>0.47085456447114354</v>
      </c>
      <c r="H769" s="35">
        <v>0.17936454087105769</v>
      </c>
      <c r="I769" s="35">
        <v>0.47998507115783445</v>
      </c>
      <c r="J769" s="35">
        <v>0.35782333905456626</v>
      </c>
      <c r="K769" s="35">
        <v>0.57806774297361085</v>
      </c>
      <c r="L769" s="35">
        <v>0.68761417882428644</v>
      </c>
    </row>
    <row r="770" spans="1:12" x14ac:dyDescent="0.25">
      <c r="A770" s="7">
        <v>34031</v>
      </c>
      <c r="B770">
        <v>0.52948790967695392</v>
      </c>
      <c r="C770" s="35">
        <v>0.79800000000000004</v>
      </c>
      <c r="D770" s="35">
        <v>0.54171785826946617</v>
      </c>
      <c r="E770" s="35">
        <v>0.48850550848046098</v>
      </c>
      <c r="F770" s="35">
        <v>0.26818427469193984</v>
      </c>
      <c r="G770" s="35">
        <v>0.39060701411194737</v>
      </c>
      <c r="H770" s="35">
        <v>0.7016762128477646</v>
      </c>
      <c r="I770" s="35">
        <v>0.59778215131970081</v>
      </c>
      <c r="J770" s="35">
        <v>0.75862594511160797</v>
      </c>
      <c r="K770" s="35">
        <v>0.63105386268180552</v>
      </c>
      <c r="L770" s="35">
        <v>0.38723835957789149</v>
      </c>
    </row>
    <row r="771" spans="1:12" x14ac:dyDescent="0.25">
      <c r="A771" s="7">
        <v>20093</v>
      </c>
      <c r="B771">
        <v>0.51022222222222224</v>
      </c>
      <c r="C771" s="35">
        <v>0.70399999999999996</v>
      </c>
      <c r="D771" s="35">
        <v>0.55000000000000004</v>
      </c>
      <c r="E771" s="35">
        <v>0.82700000000000007</v>
      </c>
      <c r="F771" s="35">
        <v>0.88</v>
      </c>
      <c r="G771" s="35">
        <v>0.36</v>
      </c>
      <c r="H771" s="35">
        <v>9.5000000000000001E-2</v>
      </c>
      <c r="I771" s="35">
        <v>0.57666666666666666</v>
      </c>
      <c r="J771" s="35">
        <v>0.29333333333333333</v>
      </c>
      <c r="K771" s="35">
        <v>0.35</v>
      </c>
      <c r="L771" s="35">
        <v>0.66</v>
      </c>
    </row>
    <row r="772" spans="1:12" x14ac:dyDescent="0.25">
      <c r="A772" s="7">
        <v>31123</v>
      </c>
      <c r="B772">
        <v>0.52096296296296285</v>
      </c>
      <c r="C772" s="35">
        <v>0.75800000000000001</v>
      </c>
      <c r="D772" s="35">
        <v>0.54600000000000004</v>
      </c>
      <c r="E772" s="35">
        <v>0.63600000000000001</v>
      </c>
      <c r="F772" s="35">
        <v>0.76333333333333331</v>
      </c>
      <c r="G772" s="35">
        <v>0.44</v>
      </c>
      <c r="H772" s="35">
        <v>0.155</v>
      </c>
      <c r="I772" s="35">
        <v>0.63</v>
      </c>
      <c r="J772" s="35">
        <v>0.28333333333333333</v>
      </c>
      <c r="K772" s="35">
        <v>0.72</v>
      </c>
      <c r="L772" s="35">
        <v>0.51500000000000001</v>
      </c>
    </row>
    <row r="773" spans="1:12" x14ac:dyDescent="0.25">
      <c r="A773" s="7">
        <v>31157</v>
      </c>
      <c r="B773">
        <v>0.52552503562726982</v>
      </c>
      <c r="C773" s="35">
        <v>0.78</v>
      </c>
      <c r="D773" s="35">
        <v>0.52502683767756175</v>
      </c>
      <c r="E773" s="35">
        <v>0.57465972969245616</v>
      </c>
      <c r="F773" s="35">
        <v>0.72251395209856117</v>
      </c>
      <c r="G773" s="35">
        <v>0.40170997103847755</v>
      </c>
      <c r="H773" s="35">
        <v>0.3118979451110192</v>
      </c>
      <c r="I773" s="35">
        <v>0.61078297246356827</v>
      </c>
      <c r="J773" s="35">
        <v>0.39067245897117636</v>
      </c>
      <c r="K773" s="35">
        <v>0.70941277065232389</v>
      </c>
      <c r="L773" s="35">
        <v>0.48304868294028402</v>
      </c>
    </row>
    <row r="774" spans="1:12" x14ac:dyDescent="0.25">
      <c r="A774" s="7">
        <v>47085</v>
      </c>
      <c r="B774">
        <v>0.51672294302709743</v>
      </c>
      <c r="C774" s="35">
        <v>0.73799999999999999</v>
      </c>
      <c r="D774" s="35">
        <v>0.52574134730865807</v>
      </c>
      <c r="E774" s="35">
        <v>0.73150027295556297</v>
      </c>
      <c r="F774" s="35">
        <v>0.73135931870291515</v>
      </c>
      <c r="G774" s="35">
        <v>0.49808057648214871</v>
      </c>
      <c r="H774" s="35">
        <v>0.17656021399716124</v>
      </c>
      <c r="I774" s="35">
        <v>0.53862521381519091</v>
      </c>
      <c r="J774" s="35">
        <v>0.18584761800778832</v>
      </c>
      <c r="K774" s="35">
        <v>0.50858991156239763</v>
      </c>
      <c r="L774" s="35">
        <v>0.75420201441205359</v>
      </c>
    </row>
    <row r="775" spans="1:12" x14ac:dyDescent="0.25">
      <c r="A775" s="7">
        <v>8025</v>
      </c>
      <c r="B775">
        <v>0.50874074074074072</v>
      </c>
      <c r="C775" s="35">
        <v>0.69799999999999995</v>
      </c>
      <c r="D775" s="35">
        <v>0.80200000000000005</v>
      </c>
      <c r="E775" s="35">
        <v>0.59750000000000003</v>
      </c>
      <c r="F775" s="35">
        <v>0.75666666666666671</v>
      </c>
      <c r="G775" s="35">
        <v>0.46500000000000002</v>
      </c>
      <c r="H775" s="35">
        <v>0.01</v>
      </c>
      <c r="I775" s="35">
        <v>0.72666666666666668</v>
      </c>
      <c r="J775" s="35">
        <v>8.3333333333333343E-2</v>
      </c>
      <c r="K775" s="35">
        <v>0.61</v>
      </c>
      <c r="L775" s="35">
        <v>0.52749999999999997</v>
      </c>
    </row>
    <row r="776" spans="1:12" x14ac:dyDescent="0.25">
      <c r="A776" s="7">
        <v>54007</v>
      </c>
      <c r="B776">
        <v>0.5036863638249649</v>
      </c>
      <c r="C776" s="35">
        <v>0.67200000000000004</v>
      </c>
      <c r="D776" s="35">
        <v>0.63046184007842043</v>
      </c>
      <c r="E776" s="35">
        <v>0.85993285254166085</v>
      </c>
      <c r="F776" s="35">
        <v>0.51626826308173468</v>
      </c>
      <c r="G776" s="35">
        <v>0.43054544181487187</v>
      </c>
      <c r="H776" s="35">
        <v>0.11122426830976054</v>
      </c>
      <c r="I776" s="35">
        <v>0.54872613546188675</v>
      </c>
      <c r="J776" s="35">
        <v>9.1495822247117567E-2</v>
      </c>
      <c r="K776" s="35">
        <v>0.51041520795406814</v>
      </c>
      <c r="L776" s="35">
        <v>0.83410744293516315</v>
      </c>
    </row>
    <row r="777" spans="1:12" x14ac:dyDescent="0.25">
      <c r="A777" s="7">
        <v>48331</v>
      </c>
      <c r="B777">
        <v>0.51348805951994814</v>
      </c>
      <c r="C777" s="35">
        <v>0.72099999999999997</v>
      </c>
      <c r="D777" s="35">
        <v>0.57969064223159261</v>
      </c>
      <c r="E777" s="35">
        <v>0.72953851767758682</v>
      </c>
      <c r="F777" s="35">
        <v>0.64622107795437345</v>
      </c>
      <c r="G777" s="35">
        <v>0.72582062925721702</v>
      </c>
      <c r="H777" s="35">
        <v>0.21368289815115149</v>
      </c>
      <c r="I777" s="35">
        <v>0.57211671532057518</v>
      </c>
      <c r="J777" s="35">
        <v>0.14124459401016326</v>
      </c>
      <c r="K777" s="35">
        <v>0.34040990917937064</v>
      </c>
      <c r="L777" s="35">
        <v>0.6726675518975026</v>
      </c>
    </row>
    <row r="778" spans="1:12" x14ac:dyDescent="0.25">
      <c r="A778" s="7">
        <v>54041</v>
      </c>
      <c r="B778">
        <v>0.51758081997578798</v>
      </c>
      <c r="C778" s="35">
        <v>0.74199999999999999</v>
      </c>
      <c r="D778" s="35">
        <v>0.55115556647825015</v>
      </c>
      <c r="E778" s="35">
        <v>0.68404629515851556</v>
      </c>
      <c r="F778" s="35">
        <v>0.41047308921110842</v>
      </c>
      <c r="G778" s="35">
        <v>0.41570471860407965</v>
      </c>
      <c r="H778" s="35">
        <v>0.20851560579995085</v>
      </c>
      <c r="I778" s="35">
        <v>0.56794195953141635</v>
      </c>
      <c r="J778" s="35">
        <v>0.366434013271074</v>
      </c>
      <c r="K778" s="35">
        <v>0.59058736790366173</v>
      </c>
      <c r="L778" s="35">
        <v>0.86336876382403527</v>
      </c>
    </row>
    <row r="779" spans="1:12" x14ac:dyDescent="0.25">
      <c r="A779" s="7">
        <v>5003</v>
      </c>
      <c r="B779">
        <v>0.51858216786684919</v>
      </c>
      <c r="C779" s="35">
        <v>0.748</v>
      </c>
      <c r="D779" s="35">
        <v>0.51768593270682173</v>
      </c>
      <c r="E779" s="35">
        <v>0.6963713541413058</v>
      </c>
      <c r="F779" s="35">
        <v>0.76126373537193037</v>
      </c>
      <c r="G779" s="35">
        <v>0.68617568291376541</v>
      </c>
      <c r="H779" s="35">
        <v>0.12989969323659736</v>
      </c>
      <c r="I779" s="35">
        <v>0.56677119345571403</v>
      </c>
      <c r="J779" s="35">
        <v>0.30305740857963676</v>
      </c>
      <c r="K779" s="35">
        <v>0.23220285338657057</v>
      </c>
      <c r="L779" s="35">
        <v>0.77381165700930021</v>
      </c>
    </row>
    <row r="780" spans="1:12" x14ac:dyDescent="0.25">
      <c r="A780" s="7">
        <v>40133</v>
      </c>
      <c r="B780">
        <v>0.51609750087529194</v>
      </c>
      <c r="C780" s="35">
        <v>0.73499999999999999</v>
      </c>
      <c r="D780" s="35">
        <v>0.63612093654022572</v>
      </c>
      <c r="E780" s="35">
        <v>0.62000263252363286</v>
      </c>
      <c r="F780" s="35">
        <v>0.90180939465252019</v>
      </c>
      <c r="G780" s="35">
        <v>0.66427485939930586</v>
      </c>
      <c r="H780" s="35">
        <v>0.12661301902596628</v>
      </c>
      <c r="I780" s="35">
        <v>0.59720792948027601</v>
      </c>
      <c r="J780" s="35">
        <v>0.13799675587996757</v>
      </c>
      <c r="K780" s="35">
        <v>0.13151808862829564</v>
      </c>
      <c r="L780" s="35">
        <v>0.82933389174743721</v>
      </c>
    </row>
    <row r="781" spans="1:12" x14ac:dyDescent="0.25">
      <c r="A781" s="7">
        <v>29131</v>
      </c>
      <c r="B781">
        <v>0.52195608828917539</v>
      </c>
      <c r="C781" s="35">
        <v>0.76300000000000001</v>
      </c>
      <c r="D781" s="35">
        <v>0.48711222004870453</v>
      </c>
      <c r="E781" s="35">
        <v>0.66233755838556418</v>
      </c>
      <c r="F781" s="35">
        <v>0.77484344019055984</v>
      </c>
      <c r="G781" s="35">
        <v>0.54474929138887773</v>
      </c>
      <c r="H781" s="35">
        <v>0.11679568046628606</v>
      </c>
      <c r="I781" s="35">
        <v>0.52040440736157123</v>
      </c>
      <c r="J781" s="35">
        <v>0.1382253449904853</v>
      </c>
      <c r="K781" s="35">
        <v>0.76264202163759021</v>
      </c>
      <c r="L781" s="35">
        <v>0.69049483013293933</v>
      </c>
    </row>
    <row r="782" spans="1:12" x14ac:dyDescent="0.25">
      <c r="A782" s="7">
        <v>22091</v>
      </c>
      <c r="B782">
        <v>0.51189568369637528</v>
      </c>
      <c r="C782" s="35">
        <v>0.71399999999999997</v>
      </c>
      <c r="D782" s="35">
        <v>0.68384842954567293</v>
      </c>
      <c r="E782" s="35">
        <v>0.64661305350110465</v>
      </c>
      <c r="F782" s="35">
        <v>0.95218807031024877</v>
      </c>
      <c r="G782" s="35">
        <v>0.6592315819805975</v>
      </c>
      <c r="H782" s="35">
        <v>0.11046105081164154</v>
      </c>
      <c r="I782" s="35">
        <v>0.5233698331892549</v>
      </c>
      <c r="J782" s="35">
        <v>0.15928280984855761</v>
      </c>
      <c r="K782" s="35">
        <v>7.2821054653731621E-2</v>
      </c>
      <c r="L782" s="35">
        <v>0.79924526942656793</v>
      </c>
    </row>
    <row r="783" spans="1:12" x14ac:dyDescent="0.25">
      <c r="A783" s="7">
        <v>18103</v>
      </c>
      <c r="B783">
        <v>0.52680396862978141</v>
      </c>
      <c r="C783" s="35">
        <v>0.78800000000000003</v>
      </c>
      <c r="D783" s="35">
        <v>0.46431575722124735</v>
      </c>
      <c r="E783" s="35">
        <v>0.59706793682627235</v>
      </c>
      <c r="F783" s="35">
        <v>0.60892751362543296</v>
      </c>
      <c r="G783" s="35">
        <v>0.60543452828612021</v>
      </c>
      <c r="H783" s="35">
        <v>0.27488287234338876</v>
      </c>
      <c r="I783" s="35">
        <v>0.64263669535667534</v>
      </c>
      <c r="J783" s="35">
        <v>0.37041902268274796</v>
      </c>
      <c r="K783" s="35">
        <v>0.50088409793599065</v>
      </c>
      <c r="L783" s="35">
        <v>0.6766672933901563</v>
      </c>
    </row>
    <row r="784" spans="1:12" x14ac:dyDescent="0.25">
      <c r="A784" s="7">
        <v>40021</v>
      </c>
      <c r="B784">
        <v>0.52382080144919918</v>
      </c>
      <c r="C784" s="35">
        <v>0.77300000000000002</v>
      </c>
      <c r="D784" s="35">
        <v>0.6468864379925513</v>
      </c>
      <c r="E784" s="35">
        <v>0.46793130517088832</v>
      </c>
      <c r="F784" s="35">
        <v>0.91207713464611739</v>
      </c>
      <c r="G784" s="35">
        <v>0.73854544332187899</v>
      </c>
      <c r="H784" s="35">
        <v>0.16327228955328299</v>
      </c>
      <c r="I784" s="35">
        <v>0.50191163055481258</v>
      </c>
      <c r="J784" s="35">
        <v>0.18957893509468643</v>
      </c>
      <c r="K784" s="35">
        <v>0.29475729953291219</v>
      </c>
      <c r="L784" s="35">
        <v>0.79942673717566204</v>
      </c>
    </row>
    <row r="785" spans="1:12" x14ac:dyDescent="0.25">
      <c r="A785" s="7">
        <v>37123</v>
      </c>
      <c r="B785">
        <v>0.51634039920013641</v>
      </c>
      <c r="C785" s="35">
        <v>0.73699999999999999</v>
      </c>
      <c r="D785" s="35">
        <v>0.53431421464627993</v>
      </c>
      <c r="E785" s="35">
        <v>0.71492217792084278</v>
      </c>
      <c r="F785" s="35">
        <v>0.84403918843124326</v>
      </c>
      <c r="G785" s="35">
        <v>0.50897432145731214</v>
      </c>
      <c r="H785" s="35">
        <v>0.11260406759821494</v>
      </c>
      <c r="I785" s="35">
        <v>0.54595288609261827</v>
      </c>
      <c r="J785" s="35">
        <v>0.24095020362377156</v>
      </c>
      <c r="K785" s="35">
        <v>0.45470224595800718</v>
      </c>
      <c r="L785" s="35">
        <v>0.69060428707293864</v>
      </c>
    </row>
    <row r="786" spans="1:12" x14ac:dyDescent="0.25">
      <c r="A786" s="7">
        <v>48297</v>
      </c>
      <c r="B786">
        <v>0.50813682440173402</v>
      </c>
      <c r="C786" s="35">
        <v>0.69499999999999995</v>
      </c>
      <c r="D786" s="35">
        <v>0.54561032747669724</v>
      </c>
      <c r="E786" s="35">
        <v>0.84894646539635399</v>
      </c>
      <c r="F786" s="35">
        <v>0.63565124144188734</v>
      </c>
      <c r="G786" s="35">
        <v>0.68774354532706428</v>
      </c>
      <c r="H786" s="35">
        <v>0.13893137012290688</v>
      </c>
      <c r="I786" s="35">
        <v>0.43524210178998601</v>
      </c>
      <c r="J786" s="35">
        <v>0.25312876350738267</v>
      </c>
      <c r="K786" s="35">
        <v>0.44451208446754104</v>
      </c>
      <c r="L786" s="35">
        <v>0.58346552008578745</v>
      </c>
    </row>
    <row r="787" spans="1:12" x14ac:dyDescent="0.25">
      <c r="A787" s="7">
        <v>47091</v>
      </c>
      <c r="B787">
        <v>0.50773542846911224</v>
      </c>
      <c r="C787" s="35">
        <v>0.69299999999999995</v>
      </c>
      <c r="D787" s="35">
        <v>0.5851042779245601</v>
      </c>
      <c r="E787" s="35">
        <v>0.81626954859744782</v>
      </c>
      <c r="F787" s="35">
        <v>0.72407274158187651</v>
      </c>
      <c r="G787" s="35">
        <v>0.41154786665917137</v>
      </c>
      <c r="H787" s="35">
        <v>3.7182247456293213E-2</v>
      </c>
      <c r="I787" s="35">
        <v>0.47618846852924085</v>
      </c>
      <c r="J787" s="35">
        <v>0.10016452114602656</v>
      </c>
      <c r="K787" s="35">
        <v>0.60071898364157628</v>
      </c>
      <c r="L787" s="35">
        <v>0.8183702006858169</v>
      </c>
    </row>
    <row r="788" spans="1:12" x14ac:dyDescent="0.25">
      <c r="A788" s="7">
        <v>13317</v>
      </c>
      <c r="B788">
        <v>0.51363776099045233</v>
      </c>
      <c r="C788" s="35">
        <v>0.72199999999999998</v>
      </c>
      <c r="D788" s="35">
        <v>0.56050870093079719</v>
      </c>
      <c r="E788" s="35">
        <v>0.73400050586806964</v>
      </c>
      <c r="F788" s="35">
        <v>0.63410022932685817</v>
      </c>
      <c r="G788" s="35">
        <v>0.76953561311210028</v>
      </c>
      <c r="H788" s="35">
        <v>9.636382031566168E-2</v>
      </c>
      <c r="I788" s="35">
        <v>0.64390530149736946</v>
      </c>
      <c r="J788" s="35">
        <v>0.25348846620801296</v>
      </c>
      <c r="K788" s="35">
        <v>9.7262242007284491E-2</v>
      </c>
      <c r="L788" s="35">
        <v>0.83357496964791578</v>
      </c>
    </row>
    <row r="789" spans="1:12" x14ac:dyDescent="0.25">
      <c r="A789" s="7">
        <v>51159</v>
      </c>
      <c r="B789">
        <v>0.52370160112804853</v>
      </c>
      <c r="C789" s="35">
        <v>0.77300000000000002</v>
      </c>
      <c r="D789" s="35">
        <v>0.4738076143275512</v>
      </c>
      <c r="E789" s="35">
        <v>0.63703626943005176</v>
      </c>
      <c r="F789" s="35">
        <v>0.74801682060524144</v>
      </c>
      <c r="G789" s="35">
        <v>0.52711083577382289</v>
      </c>
      <c r="H789" s="35">
        <v>0.16830479837801307</v>
      </c>
      <c r="I789" s="35">
        <v>0.55994293008935947</v>
      </c>
      <c r="J789" s="35">
        <v>0.3603341593451978</v>
      </c>
      <c r="K789" s="35">
        <v>0.5631538634827663</v>
      </c>
      <c r="L789" s="35">
        <v>0.67560711872043244</v>
      </c>
    </row>
    <row r="790" spans="1:12" x14ac:dyDescent="0.25">
      <c r="A790" s="7">
        <v>40037</v>
      </c>
      <c r="B790">
        <v>0.52278166651052393</v>
      </c>
      <c r="C790" s="35">
        <v>0.76700000000000002</v>
      </c>
      <c r="D790" s="35">
        <v>0.45427664418212482</v>
      </c>
      <c r="E790" s="35">
        <v>0.6707407181000562</v>
      </c>
      <c r="F790" s="35">
        <v>0.85607082630691389</v>
      </c>
      <c r="G790" s="35">
        <v>0.66635244519392922</v>
      </c>
      <c r="H790" s="35">
        <v>0.22691505059021921</v>
      </c>
      <c r="I790" s="35">
        <v>0.48768437324339509</v>
      </c>
      <c r="J790" s="35">
        <v>0.31380016863406407</v>
      </c>
      <c r="K790" s="35">
        <v>0.30351616076447441</v>
      </c>
      <c r="L790" s="35">
        <v>0.72567861157953895</v>
      </c>
    </row>
    <row r="791" spans="1:12" x14ac:dyDescent="0.25">
      <c r="A791" s="7">
        <v>31141</v>
      </c>
      <c r="B791">
        <v>0.53156930427993254</v>
      </c>
      <c r="C791" s="35">
        <v>0.80900000000000005</v>
      </c>
      <c r="D791" s="35">
        <v>0.41231600278256664</v>
      </c>
      <c r="E791" s="35">
        <v>0.55365272358830131</v>
      </c>
      <c r="F791" s="35">
        <v>0.81245057415640842</v>
      </c>
      <c r="G791" s="35">
        <v>0.32395699119862081</v>
      </c>
      <c r="H791" s="35">
        <v>0.31001754226779182</v>
      </c>
      <c r="I791" s="35">
        <v>0.46765165492141264</v>
      </c>
      <c r="J791" s="35">
        <v>0.77604321043664126</v>
      </c>
      <c r="K791" s="35">
        <v>0.78722953150046893</v>
      </c>
      <c r="L791" s="35">
        <v>0.34080550766718082</v>
      </c>
    </row>
    <row r="792" spans="1:12" x14ac:dyDescent="0.25">
      <c r="A792" s="7">
        <v>28061</v>
      </c>
      <c r="B792">
        <v>0.51805309859438964</v>
      </c>
      <c r="C792" s="35">
        <v>0.745</v>
      </c>
      <c r="D792" s="35">
        <v>0.5835948938229778</v>
      </c>
      <c r="E792" s="35">
        <v>0.62335951963216163</v>
      </c>
      <c r="F792" s="35">
        <v>0.83398088208603061</v>
      </c>
      <c r="G792" s="35">
        <v>0.76756972593623329</v>
      </c>
      <c r="H792" s="35">
        <v>9.0433783047976279E-2</v>
      </c>
      <c r="I792" s="35">
        <v>0.51364934357795389</v>
      </c>
      <c r="J792" s="35">
        <v>0.10782563978462098</v>
      </c>
      <c r="K792" s="35">
        <v>0.33569060439228027</v>
      </c>
      <c r="L792" s="35">
        <v>0.80637349506927225</v>
      </c>
    </row>
    <row r="793" spans="1:12" x14ac:dyDescent="0.25">
      <c r="A793" s="7">
        <v>28017</v>
      </c>
      <c r="B793">
        <v>0.51774609084459189</v>
      </c>
      <c r="C793" s="35">
        <v>0.74299999999999999</v>
      </c>
      <c r="D793" s="35">
        <v>0.55529949649863997</v>
      </c>
      <c r="E793" s="35">
        <v>0.65644287863881023</v>
      </c>
      <c r="F793" s="35">
        <v>0.81107413623473579</v>
      </c>
      <c r="G793" s="35">
        <v>0.74052231031888427</v>
      </c>
      <c r="H793" s="35">
        <v>9.5330748307193694E-2</v>
      </c>
      <c r="I793" s="35">
        <v>0.61361016262515189</v>
      </c>
      <c r="J793" s="35">
        <v>0.14352470243262533</v>
      </c>
      <c r="K793" s="35">
        <v>0.24020082180681751</v>
      </c>
      <c r="L793" s="35">
        <v>0.80370956073846866</v>
      </c>
    </row>
    <row r="794" spans="1:12" x14ac:dyDescent="0.25">
      <c r="A794" s="7">
        <v>17079</v>
      </c>
      <c r="B794">
        <v>0.52470195179551293</v>
      </c>
      <c r="C794" s="35">
        <v>0.77600000000000002</v>
      </c>
      <c r="D794" s="35">
        <v>0.43491498228797665</v>
      </c>
      <c r="E794" s="35">
        <v>0.6510981454469682</v>
      </c>
      <c r="F794" s="35">
        <v>0.80188025283045083</v>
      </c>
      <c r="G794" s="35">
        <v>0.78778964367576576</v>
      </c>
      <c r="H794" s="35">
        <v>0.17612262971452389</v>
      </c>
      <c r="I794" s="35">
        <v>0.56987462665833166</v>
      </c>
      <c r="J794" s="35">
        <v>0.37030805028825453</v>
      </c>
      <c r="K794" s="35">
        <v>0.38181912898520531</v>
      </c>
      <c r="L794" s="35">
        <v>0.54851010627214014</v>
      </c>
    </row>
    <row r="795" spans="1:12" x14ac:dyDescent="0.25">
      <c r="A795" s="7">
        <v>29159</v>
      </c>
      <c r="B795">
        <v>0.52195949666831876</v>
      </c>
      <c r="C795" s="35">
        <v>0.76300000000000001</v>
      </c>
      <c r="D795" s="35">
        <v>0.56318887918623584</v>
      </c>
      <c r="E795" s="35">
        <v>0.57001201293337433</v>
      </c>
      <c r="F795" s="35">
        <v>0.6971870697725645</v>
      </c>
      <c r="G795" s="35">
        <v>0.4789890491137806</v>
      </c>
      <c r="H795" s="35">
        <v>0.25854027518821832</v>
      </c>
      <c r="I795" s="35">
        <v>0.57436178833006857</v>
      </c>
      <c r="J795" s="35">
        <v>0.36794749553546852</v>
      </c>
      <c r="K795" s="35">
        <v>0.56033725897429842</v>
      </c>
      <c r="L795" s="35">
        <v>0.62707164098085943</v>
      </c>
    </row>
    <row r="796" spans="1:12" x14ac:dyDescent="0.25">
      <c r="A796" s="7">
        <v>41049</v>
      </c>
      <c r="B796">
        <v>0.50493408133947582</v>
      </c>
      <c r="C796" s="35">
        <v>0.67800000000000005</v>
      </c>
      <c r="D796" s="35">
        <v>0.62381703076237183</v>
      </c>
      <c r="E796" s="35">
        <v>0.81164565314311188</v>
      </c>
      <c r="F796" s="35">
        <v>0.57864675286075185</v>
      </c>
      <c r="G796" s="35">
        <v>0.66246188140882734</v>
      </c>
      <c r="H796" s="35">
        <v>0.10607846633972358</v>
      </c>
      <c r="I796" s="35">
        <v>0.44447585079506607</v>
      </c>
      <c r="J796" s="35">
        <v>0.45468658047258131</v>
      </c>
      <c r="K796" s="35">
        <v>0.2395934016941596</v>
      </c>
      <c r="L796" s="35">
        <v>0.62300111457868923</v>
      </c>
    </row>
    <row r="797" spans="1:12" x14ac:dyDescent="0.25">
      <c r="A797" s="7">
        <v>5017</v>
      </c>
      <c r="B797">
        <v>0.50862070050837838</v>
      </c>
      <c r="C797" s="35">
        <v>0.69699999999999995</v>
      </c>
      <c r="D797" s="35">
        <v>0.64599002401625716</v>
      </c>
      <c r="E797" s="35">
        <v>0.71980883983003874</v>
      </c>
      <c r="F797" s="35">
        <v>0.839198226491779</v>
      </c>
      <c r="G797" s="35">
        <v>0.65299741363384445</v>
      </c>
      <c r="H797" s="35">
        <v>0.13124053205246627</v>
      </c>
      <c r="I797" s="35">
        <v>0.61779173594433157</v>
      </c>
      <c r="J797" s="35">
        <v>4.5687234435617959E-2</v>
      </c>
      <c r="K797" s="35">
        <v>8.2501385553297626E-2</v>
      </c>
      <c r="L797" s="35">
        <v>0.84237091261777208</v>
      </c>
    </row>
    <row r="798" spans="1:12" x14ac:dyDescent="0.25">
      <c r="A798" s="7">
        <v>18091</v>
      </c>
      <c r="B798">
        <v>0.52327603149045998</v>
      </c>
      <c r="C798" s="35">
        <v>0.77</v>
      </c>
      <c r="D798" s="35">
        <v>0.48063872204935237</v>
      </c>
      <c r="E798" s="35">
        <v>0.62075283124683411</v>
      </c>
      <c r="F798" s="35">
        <v>0.51564283474443395</v>
      </c>
      <c r="G798" s="35">
        <v>0.4655020714234025</v>
      </c>
      <c r="H798" s="35">
        <v>0.4462633873652217</v>
      </c>
      <c r="I798" s="35">
        <v>0.57704826687893485</v>
      </c>
      <c r="J798" s="35">
        <v>0.54752182984779407</v>
      </c>
      <c r="K798" s="35">
        <v>0.34186084376582959</v>
      </c>
      <c r="L798" s="35">
        <v>0.71425349609233668</v>
      </c>
    </row>
    <row r="799" spans="1:12" x14ac:dyDescent="0.25">
      <c r="A799" s="7">
        <v>37013</v>
      </c>
      <c r="B799">
        <v>0.51741791886079924</v>
      </c>
      <c r="C799" s="35">
        <v>0.74099999999999999</v>
      </c>
      <c r="D799" s="35">
        <v>0.57963457020087628</v>
      </c>
      <c r="E799" s="35">
        <v>0.62363741718349797</v>
      </c>
      <c r="F799" s="35">
        <v>0.92214007013384702</v>
      </c>
      <c r="G799" s="35">
        <v>0.47226139322227634</v>
      </c>
      <c r="H799" s="35">
        <v>0.16147894926232456</v>
      </c>
      <c r="I799" s="35">
        <v>0.55552385185812359</v>
      </c>
      <c r="J799" s="35">
        <v>0.38808458395952838</v>
      </c>
      <c r="K799" s="35">
        <v>0.20101242512118198</v>
      </c>
      <c r="L799" s="35">
        <v>0.75298800880553729</v>
      </c>
    </row>
    <row r="800" spans="1:12" x14ac:dyDescent="0.25">
      <c r="A800" s="7">
        <v>29211</v>
      </c>
      <c r="B800">
        <v>0.51409178641994857</v>
      </c>
      <c r="C800" s="35">
        <v>0.72699999999999998</v>
      </c>
      <c r="D800" s="35">
        <v>0.52109830615798636</v>
      </c>
      <c r="E800" s="35">
        <v>0.74148076618648096</v>
      </c>
      <c r="F800" s="35">
        <v>0.79672998786343729</v>
      </c>
      <c r="G800" s="35">
        <v>0.57299588412220981</v>
      </c>
      <c r="H800" s="35">
        <v>8.1529206902010445E-2</v>
      </c>
      <c r="I800" s="35">
        <v>0.61066170650625295</v>
      </c>
      <c r="J800" s="35">
        <v>0.2252145005540605</v>
      </c>
      <c r="K800" s="35">
        <v>0.36689884438815895</v>
      </c>
      <c r="L800" s="35">
        <v>0.71021687509893938</v>
      </c>
    </row>
    <row r="801" spans="1:12" x14ac:dyDescent="0.25">
      <c r="A801" s="7">
        <v>13229</v>
      </c>
      <c r="B801">
        <v>0.5074726358063345</v>
      </c>
      <c r="C801" s="35">
        <v>0.69199999999999995</v>
      </c>
      <c r="D801" s="35">
        <v>0.62148872886662487</v>
      </c>
      <c r="E801" s="35">
        <v>0.75830760801502806</v>
      </c>
      <c r="F801" s="35">
        <v>0.71748956376539341</v>
      </c>
      <c r="G801" s="35">
        <v>0.57233849926946356</v>
      </c>
      <c r="H801" s="35">
        <v>0.13279351909830933</v>
      </c>
      <c r="I801" s="35">
        <v>0.53767306755722533</v>
      </c>
      <c r="J801" s="35">
        <v>0.18775551381061711</v>
      </c>
      <c r="K801" s="35">
        <v>0.28085159674389482</v>
      </c>
      <c r="L801" s="35">
        <v>0.75855562513045305</v>
      </c>
    </row>
    <row r="802" spans="1:12" x14ac:dyDescent="0.25">
      <c r="A802" s="7">
        <v>40141</v>
      </c>
      <c r="B802">
        <v>0.50310436657549107</v>
      </c>
      <c r="C802" s="35">
        <v>0.66900000000000004</v>
      </c>
      <c r="D802" s="35">
        <v>0.60611976047904192</v>
      </c>
      <c r="E802" s="35">
        <v>0.85026420492348631</v>
      </c>
      <c r="F802" s="35">
        <v>0.74066444888001781</v>
      </c>
      <c r="G802" s="35">
        <v>0.50372188955422492</v>
      </c>
      <c r="H802" s="35">
        <v>6.1043246839654029E-2</v>
      </c>
      <c r="I802" s="35">
        <v>0.63790552228875574</v>
      </c>
      <c r="J802" s="35">
        <v>0.27189886892880905</v>
      </c>
      <c r="K802" s="35">
        <v>3.4783765801729878E-2</v>
      </c>
      <c r="L802" s="35">
        <v>0.82153759148369931</v>
      </c>
    </row>
    <row r="803" spans="1:12" x14ac:dyDescent="0.25">
      <c r="A803" s="7">
        <v>28063</v>
      </c>
      <c r="B803">
        <v>0.50536064726583385</v>
      </c>
      <c r="C803" s="35">
        <v>0.68</v>
      </c>
      <c r="D803" s="35">
        <v>0.78108140484617483</v>
      </c>
      <c r="E803" s="35">
        <v>0.63204043016607681</v>
      </c>
      <c r="F803" s="35">
        <v>0.79513567474362479</v>
      </c>
      <c r="G803" s="35">
        <v>0.69297304655594882</v>
      </c>
      <c r="H803" s="35">
        <v>8.0202150830383886E-2</v>
      </c>
      <c r="I803" s="35">
        <v>0.60414375170160639</v>
      </c>
      <c r="J803" s="35">
        <v>7.7297395407931763E-2</v>
      </c>
      <c r="K803" s="35">
        <v>7.9730465559488158E-3</v>
      </c>
      <c r="L803" s="35">
        <v>0.87739892458480806</v>
      </c>
    </row>
    <row r="804" spans="1:12" x14ac:dyDescent="0.25">
      <c r="A804" s="7">
        <v>13027</v>
      </c>
      <c r="B804">
        <v>0.51406984807749756</v>
      </c>
      <c r="C804" s="35">
        <v>0.72599999999999998</v>
      </c>
      <c r="D804" s="35">
        <v>0.58210049929586483</v>
      </c>
      <c r="E804" s="35">
        <v>0.67407092561771864</v>
      </c>
      <c r="F804" s="35">
        <v>0.67121153928220878</v>
      </c>
      <c r="G804" s="35">
        <v>0.76651645115862233</v>
      </c>
      <c r="H804" s="35">
        <v>0.12459896300089618</v>
      </c>
      <c r="I804" s="35">
        <v>0.60337152733324795</v>
      </c>
      <c r="J804" s="35">
        <v>0.16287564545726113</v>
      </c>
      <c r="K804" s="35">
        <v>0.234793240302138</v>
      </c>
      <c r="L804" s="35">
        <v>0.80708984124951999</v>
      </c>
    </row>
    <row r="805" spans="1:12" x14ac:dyDescent="0.25">
      <c r="A805" s="7">
        <v>13167</v>
      </c>
      <c r="B805">
        <v>0.50406742225267409</v>
      </c>
      <c r="C805" s="35">
        <v>0.67500000000000004</v>
      </c>
      <c r="D805" s="35">
        <v>0.62708550873586844</v>
      </c>
      <c r="E805" s="35">
        <v>0.80886695786228158</v>
      </c>
      <c r="F805" s="35">
        <v>0.7272408359027065</v>
      </c>
      <c r="G805" s="35">
        <v>0.76236742034943472</v>
      </c>
      <c r="H805" s="35">
        <v>0.10561973278520043</v>
      </c>
      <c r="I805" s="35">
        <v>0.59562521411442271</v>
      </c>
      <c r="J805" s="35">
        <v>5.3621788283658794E-2</v>
      </c>
      <c r="K805" s="35">
        <v>8.4329907502569371E-2</v>
      </c>
      <c r="L805" s="35">
        <v>0.771849434737924</v>
      </c>
    </row>
    <row r="806" spans="1:12" x14ac:dyDescent="0.25">
      <c r="A806" s="7">
        <v>21027</v>
      </c>
      <c r="B806">
        <v>0.51168947358713301</v>
      </c>
      <c r="C806" s="35">
        <v>0.71299999999999997</v>
      </c>
      <c r="D806" s="35">
        <v>0.60406065737051795</v>
      </c>
      <c r="E806" s="35">
        <v>0.69150134462151402</v>
      </c>
      <c r="F806" s="35">
        <v>0.74354067065073037</v>
      </c>
      <c r="G806" s="35">
        <v>0.60807096613545819</v>
      </c>
      <c r="H806" s="35">
        <v>0.21837499999999999</v>
      </c>
      <c r="I806" s="35">
        <v>0.4801557104913679</v>
      </c>
      <c r="J806" s="35">
        <v>0.13310972775564409</v>
      </c>
      <c r="K806" s="35">
        <v>0.30546513944223108</v>
      </c>
      <c r="L806" s="35">
        <v>0.82092604581673301</v>
      </c>
    </row>
    <row r="807" spans="1:12" x14ac:dyDescent="0.25">
      <c r="A807" s="7">
        <v>47123</v>
      </c>
      <c r="B807">
        <v>0.50865815580162943</v>
      </c>
      <c r="C807" s="35">
        <v>0.69699999999999995</v>
      </c>
      <c r="D807" s="35">
        <v>0.61278424448513391</v>
      </c>
      <c r="E807" s="35">
        <v>0.73487894541808363</v>
      </c>
      <c r="F807" s="35">
        <v>0.64437549045252407</v>
      </c>
      <c r="G807" s="35">
        <v>0.50330979161217204</v>
      </c>
      <c r="H807" s="35">
        <v>0.18427729095823525</v>
      </c>
      <c r="I807" s="35">
        <v>0.46694408114627839</v>
      </c>
      <c r="J807" s="35">
        <v>0.23252753800098819</v>
      </c>
      <c r="K807" s="35">
        <v>0.40651735112041154</v>
      </c>
      <c r="L807" s="35">
        <v>0.79230866902083874</v>
      </c>
    </row>
    <row r="808" spans="1:12" x14ac:dyDescent="0.25">
      <c r="A808" s="7">
        <v>21231</v>
      </c>
      <c r="B808">
        <v>0.50367938315335081</v>
      </c>
      <c r="C808" s="35">
        <v>0.67200000000000004</v>
      </c>
      <c r="D808" s="35">
        <v>0.59085943034596533</v>
      </c>
      <c r="E808" s="35">
        <v>0.84610361977776705</v>
      </c>
      <c r="F808" s="35">
        <v>0.65353987739984154</v>
      </c>
      <c r="G808" s="35">
        <v>0.50572832257751466</v>
      </c>
      <c r="H808" s="35">
        <v>0.15327648114901254</v>
      </c>
      <c r="I808" s="35">
        <v>0.53418765264366708</v>
      </c>
      <c r="J808" s="35">
        <v>8.1823475180746286E-2</v>
      </c>
      <c r="K808" s="35">
        <v>0.34230675918288128</v>
      </c>
      <c r="L808" s="35">
        <v>0.825288830122762</v>
      </c>
    </row>
    <row r="809" spans="1:12" x14ac:dyDescent="0.25">
      <c r="A809" s="7">
        <v>12029</v>
      </c>
      <c r="B809">
        <v>0.50099791234320046</v>
      </c>
      <c r="C809" s="35">
        <v>0.65800000000000003</v>
      </c>
      <c r="D809" s="35">
        <v>0.623555028289834</v>
      </c>
      <c r="E809" s="35">
        <v>0.86056570542069721</v>
      </c>
      <c r="F809" s="35">
        <v>0.70403723307172839</v>
      </c>
      <c r="G809" s="35">
        <v>0.52738303826732369</v>
      </c>
      <c r="H809" s="35">
        <v>8.1401411449777944E-2</v>
      </c>
      <c r="I809" s="35">
        <v>0.46697998418202841</v>
      </c>
      <c r="J809" s="35">
        <v>5.6790574111253066E-2</v>
      </c>
      <c r="K809" s="35">
        <v>0.42571028776540731</v>
      </c>
      <c r="L809" s="35">
        <v>0.76255794853075376</v>
      </c>
    </row>
    <row r="810" spans="1:12" x14ac:dyDescent="0.25">
      <c r="A810" s="7">
        <v>21113</v>
      </c>
      <c r="B810">
        <v>0.5225874350180939</v>
      </c>
      <c r="C810" s="35">
        <v>0.76600000000000001</v>
      </c>
      <c r="D810" s="35">
        <v>0.52924604173820144</v>
      </c>
      <c r="E810" s="35">
        <v>0.56423188737552932</v>
      </c>
      <c r="F810" s="35">
        <v>0.67478215253137985</v>
      </c>
      <c r="G810" s="35">
        <v>0.50449381938880622</v>
      </c>
      <c r="H810" s="35">
        <v>0.38022614551142653</v>
      </c>
      <c r="I810" s="35">
        <v>0.42547467348314322</v>
      </c>
      <c r="J810" s="35">
        <v>0.27526579171594623</v>
      </c>
      <c r="K810" s="35">
        <v>0.77023139140055707</v>
      </c>
      <c r="L810" s="35">
        <v>0.5793350120178552</v>
      </c>
    </row>
    <row r="811" spans="1:12" x14ac:dyDescent="0.25">
      <c r="A811" s="7">
        <v>29203</v>
      </c>
      <c r="B811">
        <v>0.49919598952578564</v>
      </c>
      <c r="C811" s="35">
        <v>0.64700000000000002</v>
      </c>
      <c r="D811" s="35">
        <v>0.63982415716711127</v>
      </c>
      <c r="E811" s="35">
        <v>0.87412830463254887</v>
      </c>
      <c r="F811" s="35">
        <v>0.87094591317002168</v>
      </c>
      <c r="G811" s="35">
        <v>0.63462830463254905</v>
      </c>
      <c r="H811" s="35">
        <v>7.6418869755032745E-2</v>
      </c>
      <c r="I811" s="35">
        <v>0.52517988519686309</v>
      </c>
      <c r="J811" s="35">
        <v>5.0878405691648469E-2</v>
      </c>
      <c r="K811" s="35">
        <v>0</v>
      </c>
      <c r="L811" s="35">
        <v>0.82076006548629632</v>
      </c>
    </row>
    <row r="812" spans="1:12" x14ac:dyDescent="0.25">
      <c r="A812" s="7">
        <v>31049</v>
      </c>
      <c r="B812">
        <v>0.51529629629629625</v>
      </c>
      <c r="C812" s="35">
        <v>0.73199999999999998</v>
      </c>
      <c r="D812" s="35">
        <v>0.51200000000000001</v>
      </c>
      <c r="E812" s="35">
        <v>0.71150000000000002</v>
      </c>
      <c r="F812" s="35">
        <v>0.78</v>
      </c>
      <c r="G812" s="35">
        <v>0.44500000000000001</v>
      </c>
      <c r="H812" s="35">
        <v>7.4999999999999997E-2</v>
      </c>
      <c r="I812" s="35">
        <v>0.64666666666666672</v>
      </c>
      <c r="J812" s="35">
        <v>0.34</v>
      </c>
      <c r="K812" s="35">
        <v>0.67</v>
      </c>
      <c r="L812" s="35">
        <v>0.45750000000000002</v>
      </c>
    </row>
    <row r="813" spans="1:12" x14ac:dyDescent="0.25">
      <c r="A813" s="7">
        <v>22059</v>
      </c>
      <c r="B813">
        <v>0.50805396867869268</v>
      </c>
      <c r="C813" s="35">
        <v>0.69499999999999995</v>
      </c>
      <c r="D813" s="35">
        <v>0.54455829821392732</v>
      </c>
      <c r="E813" s="35">
        <v>0.80895324101946608</v>
      </c>
      <c r="F813" s="35">
        <v>0.77375342832296479</v>
      </c>
      <c r="G813" s="35">
        <v>0.65716235199678907</v>
      </c>
      <c r="H813" s="35">
        <v>9.5441501103752754E-2</v>
      </c>
      <c r="I813" s="35">
        <v>0.52521573349387918</v>
      </c>
      <c r="J813" s="35">
        <v>0.1721452939995986</v>
      </c>
      <c r="K813" s="35">
        <v>0.34495685330122411</v>
      </c>
      <c r="L813" s="35">
        <v>0.65029901665663259</v>
      </c>
    </row>
    <row r="814" spans="1:12" x14ac:dyDescent="0.25">
      <c r="A814" s="7">
        <v>13257</v>
      </c>
      <c r="B814">
        <v>0.51631335574942439</v>
      </c>
      <c r="C814" s="35">
        <v>0.73599999999999999</v>
      </c>
      <c r="D814" s="35">
        <v>0.57507244119021661</v>
      </c>
      <c r="E814" s="35">
        <v>0.62921173469387759</v>
      </c>
      <c r="F814" s="35">
        <v>0.68614828374097725</v>
      </c>
      <c r="G814" s="35">
        <v>0.59234557563483403</v>
      </c>
      <c r="H814" s="35">
        <v>0.19414511606169185</v>
      </c>
      <c r="I814" s="35">
        <v>0.55838720984577039</v>
      </c>
      <c r="J814" s="35">
        <v>0.25855883574803967</v>
      </c>
      <c r="K814" s="35">
        <v>0.47873383704626887</v>
      </c>
      <c r="L814" s="35">
        <v>0.67421716778314389</v>
      </c>
    </row>
    <row r="815" spans="1:12" x14ac:dyDescent="0.25">
      <c r="A815" s="7">
        <v>22051</v>
      </c>
      <c r="B815">
        <v>0.52616172456628463</v>
      </c>
      <c r="C815" s="35">
        <v>0.78300000000000003</v>
      </c>
      <c r="D815" s="35">
        <v>0.5146784011026877</v>
      </c>
      <c r="E815" s="35">
        <v>0.51077642889960928</v>
      </c>
      <c r="F815" s="35">
        <v>0.61753613599816226</v>
      </c>
      <c r="G815" s="35">
        <v>0.49601557546519637</v>
      </c>
      <c r="H815" s="35">
        <v>0.67869859866758542</v>
      </c>
      <c r="I815" s="35">
        <v>0.47430245807489085</v>
      </c>
      <c r="J815" s="35">
        <v>0.64639362125737054</v>
      </c>
      <c r="K815" s="35">
        <v>0.26914399264874794</v>
      </c>
      <c r="L815" s="35">
        <v>0.52791030898231128</v>
      </c>
    </row>
    <row r="816" spans="1:12" x14ac:dyDescent="0.25">
      <c r="A816" s="7">
        <v>31173</v>
      </c>
      <c r="B816">
        <v>0.51517682072829141</v>
      </c>
      <c r="C816" s="35">
        <v>0.73099999999999998</v>
      </c>
      <c r="D816" s="35">
        <v>0.72445658263305324</v>
      </c>
      <c r="E816" s="35">
        <v>0.49859313725490195</v>
      </c>
      <c r="F816" s="35">
        <v>0.85128618113912236</v>
      </c>
      <c r="G816" s="35">
        <v>0.4795658263305323</v>
      </c>
      <c r="H816" s="35">
        <v>0.11209033613445378</v>
      </c>
      <c r="I816" s="35">
        <v>0.64603408029878617</v>
      </c>
      <c r="J816" s="35">
        <v>0.22585200746965456</v>
      </c>
      <c r="K816" s="35">
        <v>0.43511204481792715</v>
      </c>
      <c r="L816" s="35">
        <v>0.66360119047619048</v>
      </c>
    </row>
    <row r="817" spans="1:12" x14ac:dyDescent="0.25">
      <c r="A817" s="7">
        <v>47183</v>
      </c>
      <c r="B817">
        <v>0.51887626032325085</v>
      </c>
      <c r="C817" s="35">
        <v>0.75</v>
      </c>
      <c r="D817" s="35">
        <v>0.59482103134479281</v>
      </c>
      <c r="E817" s="35">
        <v>0.56022436507464468</v>
      </c>
      <c r="F817" s="35">
        <v>0.81862160233152936</v>
      </c>
      <c r="G817" s="35">
        <v>0.54691548206744778</v>
      </c>
      <c r="H817" s="35">
        <v>0.17151683221316838</v>
      </c>
      <c r="I817" s="35">
        <v>0.56548256309601708</v>
      </c>
      <c r="J817" s="35">
        <v>0.21243948135371438</v>
      </c>
      <c r="K817" s="35">
        <v>0.48100071373342052</v>
      </c>
      <c r="L817" s="35">
        <v>0.71886427169452216</v>
      </c>
    </row>
    <row r="818" spans="1:12" x14ac:dyDescent="0.25">
      <c r="A818" s="7">
        <v>21203</v>
      </c>
      <c r="B818">
        <v>0.50638134369586796</v>
      </c>
      <c r="C818" s="35">
        <v>0.68500000000000005</v>
      </c>
      <c r="D818" s="35">
        <v>0.61435514351934395</v>
      </c>
      <c r="E818" s="35">
        <v>0.76504902834729893</v>
      </c>
      <c r="F818" s="35">
        <v>0.74543828371070309</v>
      </c>
      <c r="G818" s="35">
        <v>0.56154781006715404</v>
      </c>
      <c r="H818" s="35">
        <v>0.17525138170796933</v>
      </c>
      <c r="I818" s="35">
        <v>0.59927873853529046</v>
      </c>
      <c r="J818" s="35">
        <v>0.12635763950793366</v>
      </c>
      <c r="K818" s="35">
        <v>0.11135021097046413</v>
      </c>
      <c r="L818" s="35">
        <v>0.85880385689665417</v>
      </c>
    </row>
    <row r="819" spans="1:12" x14ac:dyDescent="0.25">
      <c r="A819" s="7">
        <v>8099</v>
      </c>
      <c r="B819">
        <v>0.51212938378139172</v>
      </c>
      <c r="C819" s="35">
        <v>0.71599999999999997</v>
      </c>
      <c r="D819" s="35">
        <v>0.66045287089279792</v>
      </c>
      <c r="E819" s="35">
        <v>0.61264744440756713</v>
      </c>
      <c r="F819" s="35">
        <v>0.71445099015377811</v>
      </c>
      <c r="G819" s="35">
        <v>0.43453493196150023</v>
      </c>
      <c r="H819" s="35">
        <v>0.20048124792565553</v>
      </c>
      <c r="I819" s="35">
        <v>0.68873658590552056</v>
      </c>
      <c r="J819" s="35">
        <v>0.20815328023011392</v>
      </c>
      <c r="K819" s="35">
        <v>0.54301526717557247</v>
      </c>
      <c r="L819" s="35">
        <v>0.54669183538001986</v>
      </c>
    </row>
    <row r="820" spans="1:12" x14ac:dyDescent="0.25">
      <c r="A820" s="7">
        <v>13147</v>
      </c>
      <c r="B820">
        <v>0.51415395925362373</v>
      </c>
      <c r="C820" s="35">
        <v>0.72699999999999998</v>
      </c>
      <c r="D820" s="35">
        <v>0.56893402520385461</v>
      </c>
      <c r="E820" s="35">
        <v>0.66771610549724936</v>
      </c>
      <c r="F820" s="35">
        <v>0.62979516991143525</v>
      </c>
      <c r="G820" s="35">
        <v>0.69632651866879958</v>
      </c>
      <c r="H820" s="35">
        <v>0.18337169833404857</v>
      </c>
      <c r="I820" s="35">
        <v>0.51134121441483615</v>
      </c>
      <c r="J820" s="35">
        <v>0.16609691389333228</v>
      </c>
      <c r="K820" s="35">
        <v>0.47655456283406805</v>
      </c>
      <c r="L820" s="35">
        <v>0.7272494245249892</v>
      </c>
    </row>
    <row r="821" spans="1:12" x14ac:dyDescent="0.25">
      <c r="A821" s="7">
        <v>29067</v>
      </c>
      <c r="B821">
        <v>0.50567641055890655</v>
      </c>
      <c r="C821" s="35">
        <v>0.68200000000000005</v>
      </c>
      <c r="D821" s="35">
        <v>0.61631030357409899</v>
      </c>
      <c r="E821" s="35">
        <v>0.77247977418872438</v>
      </c>
      <c r="F821" s="35">
        <v>0.75979188475150794</v>
      </c>
      <c r="G821" s="35">
        <v>0.62339614176760882</v>
      </c>
      <c r="H821" s="35">
        <v>7.6509645580978017E-2</v>
      </c>
      <c r="I821" s="35">
        <v>0.58037385972783018</v>
      </c>
      <c r="J821" s="35">
        <v>7.9522705747470224E-2</v>
      </c>
      <c r="K821" s="35">
        <v>0.18083370719306116</v>
      </c>
      <c r="L821" s="35">
        <v>0.86186967249887847</v>
      </c>
    </row>
    <row r="822" spans="1:12" x14ac:dyDescent="0.25">
      <c r="A822" s="7">
        <v>1045</v>
      </c>
      <c r="B822">
        <v>0.51809214932118186</v>
      </c>
      <c r="C822" s="35">
        <v>0.745</v>
      </c>
      <c r="D822" s="35">
        <v>0.57909605116231855</v>
      </c>
      <c r="E822" s="35">
        <v>0.58499954319358449</v>
      </c>
      <c r="F822" s="35">
        <v>0.782265895171387</v>
      </c>
      <c r="G822" s="35">
        <v>0.70044909146279566</v>
      </c>
      <c r="H822" s="35">
        <v>0.18982641356207494</v>
      </c>
      <c r="I822" s="35">
        <v>0.51112205190674387</v>
      </c>
      <c r="J822" s="35">
        <v>0.35984529489391937</v>
      </c>
      <c r="K822" s="35">
        <v>0.31418272256623692</v>
      </c>
      <c r="L822" s="35">
        <v>0.64104227997157648</v>
      </c>
    </row>
    <row r="823" spans="1:12" x14ac:dyDescent="0.25">
      <c r="A823" s="7">
        <v>28161</v>
      </c>
      <c r="B823">
        <v>0.51102306726660651</v>
      </c>
      <c r="C823" s="35">
        <v>0.71</v>
      </c>
      <c r="D823" s="35">
        <v>0.54756251509540288</v>
      </c>
      <c r="E823" s="35">
        <v>0.74353912728443761</v>
      </c>
      <c r="F823" s="35">
        <v>0.78996484448380433</v>
      </c>
      <c r="G823" s="35">
        <v>0.6511987762660012</v>
      </c>
      <c r="H823" s="35">
        <v>0.10524957732871749</v>
      </c>
      <c r="I823" s="35">
        <v>0.55509701312293691</v>
      </c>
      <c r="J823" s="35">
        <v>0.15591203070069506</v>
      </c>
      <c r="K823" s="35">
        <v>0.23169712583527893</v>
      </c>
      <c r="L823" s="35">
        <v>0.81898659528218332</v>
      </c>
    </row>
    <row r="824" spans="1:12" x14ac:dyDescent="0.25">
      <c r="A824" s="7">
        <v>17175</v>
      </c>
      <c r="B824">
        <v>0.52756855218855225</v>
      </c>
      <c r="C824" s="35">
        <v>0.79</v>
      </c>
      <c r="D824" s="35">
        <v>0.41043090909090907</v>
      </c>
      <c r="E824" s="35">
        <v>0.58113000000000004</v>
      </c>
      <c r="F824" s="35">
        <v>0.83200303030303047</v>
      </c>
      <c r="G824" s="35">
        <v>0.68134545454545459</v>
      </c>
      <c r="H824" s="35">
        <v>0.20466363636363638</v>
      </c>
      <c r="I824" s="35">
        <v>0.63246666666666673</v>
      </c>
      <c r="J824" s="35">
        <v>0.3524363636363636</v>
      </c>
      <c r="K824" s="35">
        <v>0.47977272727272724</v>
      </c>
      <c r="L824" s="35">
        <v>0.57386818181818189</v>
      </c>
    </row>
    <row r="825" spans="1:12" x14ac:dyDescent="0.25">
      <c r="A825" s="7">
        <v>48015</v>
      </c>
      <c r="B825">
        <v>0.52022570481863573</v>
      </c>
      <c r="C825" s="35">
        <v>0.755</v>
      </c>
      <c r="D825" s="35">
        <v>0.49871814645695922</v>
      </c>
      <c r="E825" s="35">
        <v>0.61960368679181466</v>
      </c>
      <c r="F825" s="35">
        <v>0.85170449292519324</v>
      </c>
      <c r="G825" s="35">
        <v>0.6193367157111449</v>
      </c>
      <c r="H825" s="35">
        <v>0.29154743784880771</v>
      </c>
      <c r="I825" s="35">
        <v>0.41404137775522865</v>
      </c>
      <c r="J825" s="35">
        <v>0.17891019786910201</v>
      </c>
      <c r="K825" s="35">
        <v>0.68614273634364953</v>
      </c>
      <c r="L825" s="35">
        <v>0.52202655166582101</v>
      </c>
    </row>
    <row r="826" spans="1:12" x14ac:dyDescent="0.25">
      <c r="A826" s="7">
        <v>18125</v>
      </c>
      <c r="B826">
        <v>0.52490746410740785</v>
      </c>
      <c r="C826" s="35">
        <v>0.77800000000000002</v>
      </c>
      <c r="D826" s="35">
        <v>0.40266988961405203</v>
      </c>
      <c r="E826" s="35">
        <v>0.63089694625735226</v>
      </c>
      <c r="F826" s="35">
        <v>0.79812585609539921</v>
      </c>
      <c r="G826" s="35">
        <v>0.62593425187333818</v>
      </c>
      <c r="H826" s="35">
        <v>0.22167150108774472</v>
      </c>
      <c r="I826" s="35">
        <v>0.53367630865092797</v>
      </c>
      <c r="J826" s="35">
        <v>0.3685945263610238</v>
      </c>
      <c r="K826" s="35">
        <v>0.53586334703085969</v>
      </c>
      <c r="L826" s="35">
        <v>0.60673454999597132</v>
      </c>
    </row>
    <row r="827" spans="1:12" x14ac:dyDescent="0.25">
      <c r="A827" s="7">
        <v>13213</v>
      </c>
      <c r="B827">
        <v>0.50773050047797885</v>
      </c>
      <c r="C827" s="35">
        <v>0.69299999999999995</v>
      </c>
      <c r="D827" s="35">
        <v>0.54158581287761964</v>
      </c>
      <c r="E827" s="35">
        <v>0.80079472659706252</v>
      </c>
      <c r="F827" s="35">
        <v>0.78942193122161275</v>
      </c>
      <c r="G827" s="35">
        <v>0.69181763025507503</v>
      </c>
      <c r="H827" s="35">
        <v>0.15642389463306114</v>
      </c>
      <c r="I827" s="35">
        <v>0.46407049742565576</v>
      </c>
      <c r="J827" s="35">
        <v>0.19057326558299839</v>
      </c>
      <c r="K827" s="35">
        <v>0.25826326566726493</v>
      </c>
      <c r="L827" s="35">
        <v>0.67662348004145922</v>
      </c>
    </row>
    <row r="828" spans="1:12" x14ac:dyDescent="0.25">
      <c r="A828" s="7">
        <v>28035</v>
      </c>
      <c r="B828">
        <v>0.52623768525997816</v>
      </c>
      <c r="C828" s="35">
        <v>0.78300000000000003</v>
      </c>
      <c r="D828" s="35">
        <v>0.59759026444376762</v>
      </c>
      <c r="E828" s="35">
        <v>0.41107651257332783</v>
      </c>
      <c r="F828" s="35">
        <v>0.78724296074614541</v>
      </c>
      <c r="G828" s="35">
        <v>0.69000052968205838</v>
      </c>
      <c r="H828" s="35">
        <v>0.35155627209767337</v>
      </c>
      <c r="I828" s="35">
        <v>0.58792302836888832</v>
      </c>
      <c r="J828" s="35">
        <v>0.40601758544433708</v>
      </c>
      <c r="K828" s="35">
        <v>0.2536883085927672</v>
      </c>
      <c r="L828" s="35">
        <v>0.65104370539083911</v>
      </c>
    </row>
    <row r="829" spans="1:12" x14ac:dyDescent="0.25">
      <c r="A829" s="7">
        <v>42043</v>
      </c>
      <c r="B829">
        <v>0.53043739079224561</v>
      </c>
      <c r="C829" s="35">
        <v>0.80200000000000005</v>
      </c>
      <c r="D829" s="35">
        <v>0.44530606342094226</v>
      </c>
      <c r="E829" s="35">
        <v>0.48440542957579724</v>
      </c>
      <c r="F829" s="35">
        <v>0.45730404531628521</v>
      </c>
      <c r="G829" s="35">
        <v>0.73511742527730706</v>
      </c>
      <c r="H829" s="35">
        <v>0.60133998142178013</v>
      </c>
      <c r="I829" s="35">
        <v>0.56986367472329991</v>
      </c>
      <c r="J829" s="35">
        <v>0.51037835212404914</v>
      </c>
      <c r="K829" s="35">
        <v>0.43524911207037859</v>
      </c>
      <c r="L829" s="35">
        <v>0.53497243320037169</v>
      </c>
    </row>
    <row r="830" spans="1:12" x14ac:dyDescent="0.25">
      <c r="A830" s="7">
        <v>17187</v>
      </c>
      <c r="B830">
        <v>0.52185923982004845</v>
      </c>
      <c r="C830" s="35">
        <v>0.76300000000000001</v>
      </c>
      <c r="D830" s="35">
        <v>0.55702491636867013</v>
      </c>
      <c r="E830" s="35">
        <v>0.52695446418271996</v>
      </c>
      <c r="F830" s="35">
        <v>0.76891548429269052</v>
      </c>
      <c r="G830" s="35">
        <v>0.55163802053293343</v>
      </c>
      <c r="H830" s="35">
        <v>0.20495645403160687</v>
      </c>
      <c r="I830" s="35">
        <v>0.63629599723151464</v>
      </c>
      <c r="J830" s="35">
        <v>0.41913273349482838</v>
      </c>
      <c r="K830" s="35">
        <v>0.49596204867920179</v>
      </c>
      <c r="L830" s="35">
        <v>0.53585303956627062</v>
      </c>
    </row>
    <row r="831" spans="1:12" x14ac:dyDescent="0.25">
      <c r="A831" s="7">
        <v>48249</v>
      </c>
      <c r="B831">
        <v>0.50269113743769023</v>
      </c>
      <c r="C831" s="35">
        <v>0.66700000000000004</v>
      </c>
      <c r="D831" s="35">
        <v>0.71468120023305504</v>
      </c>
      <c r="E831" s="35">
        <v>0.71365864731015738</v>
      </c>
      <c r="F831" s="35">
        <v>0.67357278112254815</v>
      </c>
      <c r="G831" s="35">
        <v>0.70245314624198874</v>
      </c>
      <c r="H831" s="35">
        <v>0.16169341134200818</v>
      </c>
      <c r="I831" s="35">
        <v>0.5578869683433676</v>
      </c>
      <c r="J831" s="35">
        <v>0.21343877451932414</v>
      </c>
      <c r="K831" s="35">
        <v>0.17931151679937851</v>
      </c>
      <c r="L831" s="35">
        <v>0.60752379102738385</v>
      </c>
    </row>
    <row r="832" spans="1:12" x14ac:dyDescent="0.25">
      <c r="A832" s="7">
        <v>12079</v>
      </c>
      <c r="B832">
        <v>0.50608314888993133</v>
      </c>
      <c r="C832" s="35">
        <v>0.68300000000000005</v>
      </c>
      <c r="D832" s="35">
        <v>0.64314149615676086</v>
      </c>
      <c r="E832" s="35">
        <v>0.72388933095160779</v>
      </c>
      <c r="F832" s="35">
        <v>0.58708960340658944</v>
      </c>
      <c r="G832" s="35">
        <v>0.64167992854822997</v>
      </c>
      <c r="H832" s="35">
        <v>9.840099599437048E-2</v>
      </c>
      <c r="I832" s="35">
        <v>0.61549727545018218</v>
      </c>
      <c r="J832" s="35">
        <v>0.34110064595287071</v>
      </c>
      <c r="K832" s="35">
        <v>0.15126393850817366</v>
      </c>
      <c r="L832" s="35">
        <v>0.75268512504059759</v>
      </c>
    </row>
    <row r="833" spans="1:12" x14ac:dyDescent="0.25">
      <c r="A833" s="7">
        <v>47019</v>
      </c>
      <c r="B833">
        <v>0.51407300679055035</v>
      </c>
      <c r="C833" s="35">
        <v>0.72699999999999998</v>
      </c>
      <c r="D833" s="35">
        <v>0.53655136457945429</v>
      </c>
      <c r="E833" s="35">
        <v>0.68554600024826651</v>
      </c>
      <c r="F833" s="35">
        <v>0.72449191064768026</v>
      </c>
      <c r="G833" s="35">
        <v>0.40844381195580859</v>
      </c>
      <c r="H833" s="35">
        <v>0.19270495291801881</v>
      </c>
      <c r="I833" s="35">
        <v>0.58190656901515014</v>
      </c>
      <c r="J833" s="35">
        <v>0.21876020405147398</v>
      </c>
      <c r="K833" s="35">
        <v>0.47080473834477132</v>
      </c>
      <c r="L833" s="35">
        <v>0.80744750935432963</v>
      </c>
    </row>
    <row r="834" spans="1:12" x14ac:dyDescent="0.25">
      <c r="A834" s="7">
        <v>54081</v>
      </c>
      <c r="B834">
        <v>0.51797671581488081</v>
      </c>
      <c r="C834" s="35">
        <v>0.74399999999999999</v>
      </c>
      <c r="D834" s="35">
        <v>0.5406134956448736</v>
      </c>
      <c r="E834" s="35">
        <v>0.61054286257739521</v>
      </c>
      <c r="F834" s="35">
        <v>0.42417029593871342</v>
      </c>
      <c r="G834" s="35">
        <v>0.46654016685906169</v>
      </c>
      <c r="H834" s="35">
        <v>0.2721616906286074</v>
      </c>
      <c r="I834" s="35">
        <v>0.52692543813621573</v>
      </c>
      <c r="J834" s="35">
        <v>0.33965644348829893</v>
      </c>
      <c r="K834" s="35">
        <v>0.66248976807639837</v>
      </c>
      <c r="L834" s="35">
        <v>0.81869028098436347</v>
      </c>
    </row>
    <row r="835" spans="1:12" x14ac:dyDescent="0.25">
      <c r="A835" s="7">
        <v>22033</v>
      </c>
      <c r="B835">
        <v>0.53478979070830679</v>
      </c>
      <c r="C835" s="35">
        <v>0.82199999999999995</v>
      </c>
      <c r="D835" s="35">
        <v>0.49607469139416438</v>
      </c>
      <c r="E835" s="35">
        <v>0.34583733623962482</v>
      </c>
      <c r="F835" s="35">
        <v>0.72019018496084175</v>
      </c>
      <c r="G835" s="35">
        <v>0.72075598859700873</v>
      </c>
      <c r="H835" s="35">
        <v>0.58938743824505613</v>
      </c>
      <c r="I835" s="35">
        <v>0.46876131329553333</v>
      </c>
      <c r="J835" s="35">
        <v>0.55009402664000551</v>
      </c>
      <c r="K835" s="35">
        <v>0.44747783126995633</v>
      </c>
      <c r="L835" s="35">
        <v>0.47452930573257007</v>
      </c>
    </row>
    <row r="836" spans="1:12" x14ac:dyDescent="0.25">
      <c r="A836" s="7">
        <v>48409</v>
      </c>
      <c r="B836">
        <v>0.51271926709246607</v>
      </c>
      <c r="C836" s="35">
        <v>0.71799999999999997</v>
      </c>
      <c r="D836" s="35">
        <v>0.54613101452733948</v>
      </c>
      <c r="E836" s="35">
        <v>0.6930060406288221</v>
      </c>
      <c r="F836" s="35">
        <v>0.75014164404538175</v>
      </c>
      <c r="G836" s="35">
        <v>0.62926244667839992</v>
      </c>
      <c r="H836" s="35">
        <v>0.22663701041076273</v>
      </c>
      <c r="I836" s="35">
        <v>0.49954474042697056</v>
      </c>
      <c r="J836" s="35">
        <v>0.4537967962294544</v>
      </c>
      <c r="K836" s="35">
        <v>0.24960773200489217</v>
      </c>
      <c r="L836" s="35">
        <v>0.56634597888017191</v>
      </c>
    </row>
    <row r="837" spans="1:12" x14ac:dyDescent="0.25">
      <c r="A837" s="7">
        <v>39017</v>
      </c>
      <c r="B837">
        <v>0.53544399652709851</v>
      </c>
      <c r="C837" s="35">
        <v>0.82599999999999996</v>
      </c>
      <c r="D837" s="35">
        <v>0.39834972534589502</v>
      </c>
      <c r="E837" s="35">
        <v>0.43031511866431926</v>
      </c>
      <c r="F837" s="35">
        <v>0.53921481704705831</v>
      </c>
      <c r="G837" s="35">
        <v>0.66431276996198718</v>
      </c>
      <c r="H837" s="35">
        <v>0.50810871967305848</v>
      </c>
      <c r="I837" s="35">
        <v>0.49261559351544937</v>
      </c>
      <c r="J837" s="35">
        <v>0.60231511293685169</v>
      </c>
      <c r="K837" s="35">
        <v>0.6318126113551894</v>
      </c>
      <c r="L837" s="35">
        <v>0.55195150024407835</v>
      </c>
    </row>
    <row r="838" spans="1:12" x14ac:dyDescent="0.25">
      <c r="A838" s="7">
        <v>40005</v>
      </c>
      <c r="B838">
        <v>0.50680833319985696</v>
      </c>
      <c r="C838" s="35">
        <v>0.68899999999999995</v>
      </c>
      <c r="D838" s="35">
        <v>0.58345711402623623</v>
      </c>
      <c r="E838" s="35">
        <v>0.76044486089087482</v>
      </c>
      <c r="F838" s="35">
        <v>0.85726106386045842</v>
      </c>
      <c r="G838" s="35">
        <v>0.75242540002883085</v>
      </c>
      <c r="H838" s="35">
        <v>0.18475493729277784</v>
      </c>
      <c r="I838" s="35">
        <v>0.52229878429676613</v>
      </c>
      <c r="J838" s="35">
        <v>9.5770505982413143E-2</v>
      </c>
      <c r="K838" s="35">
        <v>5.6104944500504541E-3</v>
      </c>
      <c r="L838" s="35">
        <v>0.79925183797030419</v>
      </c>
    </row>
    <row r="839" spans="1:12" x14ac:dyDescent="0.25">
      <c r="A839" s="7">
        <v>48231</v>
      </c>
      <c r="B839">
        <v>0.51799536132734003</v>
      </c>
      <c r="C839" s="35">
        <v>0.74399999999999999</v>
      </c>
      <c r="D839" s="35">
        <v>0.5279006858234222</v>
      </c>
      <c r="E839" s="35">
        <v>0.61227406350377633</v>
      </c>
      <c r="F839" s="35">
        <v>0.71533839019590806</v>
      </c>
      <c r="G839" s="35">
        <v>0.6950342911711086</v>
      </c>
      <c r="H839" s="35">
        <v>0.33063265040368078</v>
      </c>
      <c r="I839" s="35">
        <v>0.53102547964233016</v>
      </c>
      <c r="J839" s="35">
        <v>0.26647560552131266</v>
      </c>
      <c r="K839" s="35">
        <v>0.38286656827849636</v>
      </c>
      <c r="L839" s="35">
        <v>0.6004105174060248</v>
      </c>
    </row>
    <row r="840" spans="1:12" x14ac:dyDescent="0.25">
      <c r="A840" s="7">
        <v>29137</v>
      </c>
      <c r="B840">
        <v>0.51902936770835995</v>
      </c>
      <c r="C840" s="35">
        <v>0.751</v>
      </c>
      <c r="D840" s="35">
        <v>0.44207141206378553</v>
      </c>
      <c r="E840" s="35">
        <v>0.67350930205685233</v>
      </c>
      <c r="F840" s="35">
        <v>0.68235998767429307</v>
      </c>
      <c r="G840" s="35">
        <v>0.66140050843540565</v>
      </c>
      <c r="H840" s="35">
        <v>0.12983186965565055</v>
      </c>
      <c r="I840" s="35">
        <v>0.53043101455974107</v>
      </c>
      <c r="J840" s="35">
        <v>0.18791888144210769</v>
      </c>
      <c r="K840" s="35">
        <v>0.72879362144672977</v>
      </c>
      <c r="L840" s="35">
        <v>0.63494771204067479</v>
      </c>
    </row>
    <row r="841" spans="1:12" x14ac:dyDescent="0.25">
      <c r="A841" s="7">
        <v>29209</v>
      </c>
      <c r="B841">
        <v>0.51403701706591298</v>
      </c>
      <c r="C841" s="35">
        <v>0.72599999999999998</v>
      </c>
      <c r="D841" s="35">
        <v>0.50179738002347196</v>
      </c>
      <c r="E841" s="35">
        <v>0.70341178989437636</v>
      </c>
      <c r="F841" s="35">
        <v>0.80717099628889533</v>
      </c>
      <c r="G841" s="35">
        <v>0.58810067561138069</v>
      </c>
      <c r="H841" s="35">
        <v>9.5246772607606195E-2</v>
      </c>
      <c r="I841" s="35">
        <v>0.37605301276154834</v>
      </c>
      <c r="J841" s="35">
        <v>0.16430678466076695</v>
      </c>
      <c r="K841" s="35">
        <v>0.68759602880071047</v>
      </c>
      <c r="L841" s="35">
        <v>0.70264971294446044</v>
      </c>
    </row>
    <row r="842" spans="1:12" x14ac:dyDescent="0.25">
      <c r="A842" s="7">
        <v>51001</v>
      </c>
      <c r="B842">
        <v>0.50759669707273702</v>
      </c>
      <c r="C842" s="35">
        <v>0.69299999999999995</v>
      </c>
      <c r="D842" s="35">
        <v>0.5895026571376214</v>
      </c>
      <c r="E842" s="35">
        <v>0.731211318795431</v>
      </c>
      <c r="F842" s="35">
        <v>0.62262150550770667</v>
      </c>
      <c r="G842" s="35">
        <v>0.51936014904404137</v>
      </c>
      <c r="H842" s="35">
        <v>0.17575484087716081</v>
      </c>
      <c r="I842" s="35">
        <v>0.50494492293282833</v>
      </c>
      <c r="J842" s="35">
        <v>0.22140400708570035</v>
      </c>
      <c r="K842" s="35">
        <v>0.44276403396249464</v>
      </c>
      <c r="L842" s="35">
        <v>0.76080683831164864</v>
      </c>
    </row>
    <row r="843" spans="1:12" x14ac:dyDescent="0.25">
      <c r="A843" s="7">
        <v>20079</v>
      </c>
      <c r="B843">
        <v>0.5333864847773544</v>
      </c>
      <c r="C843" s="35">
        <v>0.81599999999999995</v>
      </c>
      <c r="D843" s="35">
        <v>0.3930785125162784</v>
      </c>
      <c r="E843" s="35">
        <v>0.46296385472435247</v>
      </c>
      <c r="F843" s="35">
        <v>0.82678792263541223</v>
      </c>
      <c r="G843" s="35">
        <v>0.41706366661843441</v>
      </c>
      <c r="H843" s="35">
        <v>0.28114918246274057</v>
      </c>
      <c r="I843" s="35">
        <v>0.58035093811797622</v>
      </c>
      <c r="J843" s="35">
        <v>0.40901750832006945</v>
      </c>
      <c r="K843" s="35">
        <v>0.93581073650701785</v>
      </c>
      <c r="L843" s="35">
        <v>0.49425604109390825</v>
      </c>
    </row>
    <row r="844" spans="1:12" x14ac:dyDescent="0.25">
      <c r="A844" s="7">
        <v>26023</v>
      </c>
      <c r="B844">
        <v>0.51632378089818898</v>
      </c>
      <c r="C844" s="35">
        <v>0.73699999999999999</v>
      </c>
      <c r="D844" s="35">
        <v>0.50428909691629942</v>
      </c>
      <c r="E844" s="35">
        <v>0.65671771751101315</v>
      </c>
      <c r="F844" s="35">
        <v>0.58224302496328928</v>
      </c>
      <c r="G844" s="35">
        <v>0.53742990546989722</v>
      </c>
      <c r="H844" s="35">
        <v>0.25654838931718055</v>
      </c>
      <c r="I844" s="35">
        <v>0.59814832660303474</v>
      </c>
      <c r="J844" s="35">
        <v>0.42823429087126769</v>
      </c>
      <c r="K844" s="35">
        <v>0.40927152165932457</v>
      </c>
      <c r="L844" s="35">
        <v>0.67403175477239363</v>
      </c>
    </row>
    <row r="845" spans="1:12" x14ac:dyDescent="0.25">
      <c r="A845" s="7">
        <v>29229</v>
      </c>
      <c r="B845">
        <v>0.50078305403200174</v>
      </c>
      <c r="C845" s="35">
        <v>0.65700000000000003</v>
      </c>
      <c r="D845" s="35">
        <v>0.66371070901437701</v>
      </c>
      <c r="E845" s="35">
        <v>0.77657972995134739</v>
      </c>
      <c r="F845" s="35">
        <v>0.83791468503434829</v>
      </c>
      <c r="G845" s="35">
        <v>0.58535341387415951</v>
      </c>
      <c r="H845" s="35">
        <v>9.5983436287104346E-2</v>
      </c>
      <c r="I845" s="35">
        <v>0.5911015142404199</v>
      </c>
      <c r="J845" s="35">
        <v>7.0494360319976676E-2</v>
      </c>
      <c r="K845" s="35">
        <v>4.4684852129229763E-2</v>
      </c>
      <c r="L845" s="35">
        <v>0.84122478543705237</v>
      </c>
    </row>
    <row r="846" spans="1:12" x14ac:dyDescent="0.25">
      <c r="A846" s="7">
        <v>48203</v>
      </c>
      <c r="B846">
        <v>0.51740664577098672</v>
      </c>
      <c r="C846" s="35">
        <v>0.74</v>
      </c>
      <c r="D846" s="35">
        <v>0.51848378723085009</v>
      </c>
      <c r="E846" s="35">
        <v>0.62173763223047496</v>
      </c>
      <c r="F846" s="35">
        <v>0.81804336409333034</v>
      </c>
      <c r="G846" s="35">
        <v>0.67099677395153434</v>
      </c>
      <c r="H846" s="35">
        <v>0.24350026258534027</v>
      </c>
      <c r="I846" s="35">
        <v>0.50418891139620381</v>
      </c>
      <c r="J846" s="35">
        <v>0.3878231925375748</v>
      </c>
      <c r="K846" s="35">
        <v>0.23600735238952658</v>
      </c>
      <c r="L846" s="35">
        <v>0.6558785355240454</v>
      </c>
    </row>
    <row r="847" spans="1:12" x14ac:dyDescent="0.25">
      <c r="A847" s="7">
        <v>29015</v>
      </c>
      <c r="B847">
        <v>0.5061820527673917</v>
      </c>
      <c r="C847" s="35">
        <v>0.68400000000000005</v>
      </c>
      <c r="D847" s="35">
        <v>0.60558902522513025</v>
      </c>
      <c r="E847" s="35">
        <v>0.73660166412133332</v>
      </c>
      <c r="F847" s="35">
        <v>0.77809415977671281</v>
      </c>
      <c r="G847" s="35">
        <v>0.5738519669282216</v>
      </c>
      <c r="H847" s="35">
        <v>9.7774237716572732E-2</v>
      </c>
      <c r="I847" s="35">
        <v>0.53412940825390143</v>
      </c>
      <c r="J847" s="35">
        <v>8.8721189460564884E-2</v>
      </c>
      <c r="K847" s="35">
        <v>0.32774448364842806</v>
      </c>
      <c r="L847" s="35">
        <v>0.81313233977565968</v>
      </c>
    </row>
    <row r="848" spans="1:12" x14ac:dyDescent="0.25">
      <c r="A848" s="7">
        <v>48357</v>
      </c>
      <c r="B848">
        <v>0.49999256252773844</v>
      </c>
      <c r="C848" s="35">
        <v>0.65</v>
      </c>
      <c r="D848" s="35">
        <v>0.66637263239273292</v>
      </c>
      <c r="E848" s="35">
        <v>0.78672013915732508</v>
      </c>
      <c r="F848" s="35">
        <v>0.82933642571833532</v>
      </c>
      <c r="G848" s="35">
        <v>0.37961151913413216</v>
      </c>
      <c r="H848" s="35">
        <v>0.16420371086200233</v>
      </c>
      <c r="I848" s="35">
        <v>0.55596830305373013</v>
      </c>
      <c r="J848" s="35">
        <v>0.48</v>
      </c>
      <c r="K848" s="35">
        <v>6.9949748743718593E-2</v>
      </c>
      <c r="L848" s="35">
        <v>0.56777058368766919</v>
      </c>
    </row>
    <row r="849" spans="1:12" x14ac:dyDescent="0.25">
      <c r="A849" s="7">
        <v>47077</v>
      </c>
      <c r="B849">
        <v>0.50815321200808827</v>
      </c>
      <c r="C849" s="35">
        <v>0.69499999999999995</v>
      </c>
      <c r="D849" s="35">
        <v>0.55516465056175734</v>
      </c>
      <c r="E849" s="35">
        <v>0.74990015793818865</v>
      </c>
      <c r="F849" s="35">
        <v>0.70403460282135033</v>
      </c>
      <c r="G849" s="35">
        <v>0.46923633296241785</v>
      </c>
      <c r="H849" s="35">
        <v>0.19022434401809107</v>
      </c>
      <c r="I849" s="35">
        <v>0.50274525288057714</v>
      </c>
      <c r="J849" s="35">
        <v>0.28992282565777666</v>
      </c>
      <c r="K849" s="35">
        <v>0.32057324383502639</v>
      </c>
      <c r="L849" s="35">
        <v>0.7915774973976093</v>
      </c>
    </row>
    <row r="850" spans="1:12" x14ac:dyDescent="0.25">
      <c r="A850" s="7">
        <v>21111</v>
      </c>
      <c r="B850">
        <v>0.52991747540379897</v>
      </c>
      <c r="C850" s="35">
        <v>0.8</v>
      </c>
      <c r="D850" s="35">
        <v>0.45949405725577919</v>
      </c>
      <c r="E850" s="35">
        <v>0.45203704340979789</v>
      </c>
      <c r="F850" s="35">
        <v>0.53002053911817792</v>
      </c>
      <c r="G850" s="35">
        <v>0.60901287746658417</v>
      </c>
      <c r="H850" s="35">
        <v>0.64621785847430901</v>
      </c>
      <c r="I850" s="35">
        <v>0.53545338571742673</v>
      </c>
      <c r="J850" s="35">
        <v>0.57013437110845189</v>
      </c>
      <c r="K850" s="35">
        <v>0.4049317346973359</v>
      </c>
      <c r="L850" s="35">
        <v>0.56195541138632743</v>
      </c>
    </row>
    <row r="851" spans="1:12" x14ac:dyDescent="0.25">
      <c r="A851" s="7">
        <v>18117</v>
      </c>
      <c r="B851">
        <v>0.50882156492707986</v>
      </c>
      <c r="C851" s="35">
        <v>0.69799999999999995</v>
      </c>
      <c r="D851" s="35">
        <v>0.48627738271857579</v>
      </c>
      <c r="E851" s="35">
        <v>0.8035932879725789</v>
      </c>
      <c r="F851" s="35">
        <v>0.78309067035009639</v>
      </c>
      <c r="G851" s="35">
        <v>0.61223717194454386</v>
      </c>
      <c r="H851" s="35">
        <v>0.21738476492556397</v>
      </c>
      <c r="I851" s="35">
        <v>0.59724970583721282</v>
      </c>
      <c r="J851" s="35">
        <v>0.17786480448832725</v>
      </c>
      <c r="K851" s="35">
        <v>0.1428265206937126</v>
      </c>
      <c r="L851" s="35">
        <v>0.75886977541310685</v>
      </c>
    </row>
    <row r="852" spans="1:12" x14ac:dyDescent="0.25">
      <c r="A852" s="7">
        <v>53077</v>
      </c>
      <c r="B852">
        <v>0.50950593884970907</v>
      </c>
      <c r="C852" s="35">
        <v>0.70099999999999996</v>
      </c>
      <c r="D852" s="35">
        <v>0.60850333500451226</v>
      </c>
      <c r="E852" s="35">
        <v>0.66572230622681261</v>
      </c>
      <c r="F852" s="35">
        <v>0.47735511213610088</v>
      </c>
      <c r="G852" s="35">
        <v>0.71586290985661283</v>
      </c>
      <c r="H852" s="35">
        <v>0.30332218991276438</v>
      </c>
      <c r="I852" s="35">
        <v>0.55822320264714731</v>
      </c>
      <c r="J852" s="35">
        <v>0.5710375079380996</v>
      </c>
      <c r="K852" s="35">
        <v>7.5384939336207768E-2</v>
      </c>
      <c r="L852" s="35">
        <v>0.6101419465891238</v>
      </c>
    </row>
    <row r="853" spans="1:12" x14ac:dyDescent="0.25">
      <c r="A853" s="7">
        <v>47005</v>
      </c>
      <c r="B853">
        <v>0.51007982892897852</v>
      </c>
      <c r="C853" s="35">
        <v>0.70399999999999996</v>
      </c>
      <c r="D853" s="35">
        <v>0.60626402681231384</v>
      </c>
      <c r="E853" s="35">
        <v>0.65709992552135044</v>
      </c>
      <c r="F853" s="35">
        <v>0.65595911949685526</v>
      </c>
      <c r="G853" s="35">
        <v>0.58834098808341606</v>
      </c>
      <c r="H853" s="35">
        <v>0.13611438679245283</v>
      </c>
      <c r="I853" s="35">
        <v>0.59024702085402181</v>
      </c>
      <c r="J853" s="35">
        <v>0.13681479642502481</v>
      </c>
      <c r="K853" s="35">
        <v>0.35182348560079441</v>
      </c>
      <c r="L853" s="35">
        <v>0.86805471077457796</v>
      </c>
    </row>
    <row r="854" spans="1:12" x14ac:dyDescent="0.25">
      <c r="A854" s="7">
        <v>17195</v>
      </c>
      <c r="B854">
        <v>0.52104953923708797</v>
      </c>
      <c r="C854" s="35">
        <v>0.75900000000000001</v>
      </c>
      <c r="D854" s="35">
        <v>0.46111500815660678</v>
      </c>
      <c r="E854" s="35">
        <v>0.60478904532236333</v>
      </c>
      <c r="F854" s="35">
        <v>0.6487207721587821</v>
      </c>
      <c r="G854" s="35">
        <v>0.48262695935881988</v>
      </c>
      <c r="H854" s="35">
        <v>0.30093073976877793</v>
      </c>
      <c r="I854" s="35">
        <v>0.58391026550346359</v>
      </c>
      <c r="J854" s="35">
        <v>0.35344179256212016</v>
      </c>
      <c r="K854" s="35">
        <v>0.7048570820625577</v>
      </c>
      <c r="L854" s="35">
        <v>0.54905418824030072</v>
      </c>
    </row>
    <row r="855" spans="1:12" x14ac:dyDescent="0.25">
      <c r="A855" s="7">
        <v>39035</v>
      </c>
      <c r="B855">
        <v>0.52757881678739316</v>
      </c>
      <c r="C855" s="35">
        <v>0.79100000000000004</v>
      </c>
      <c r="D855" s="35">
        <v>0.5203546953499929</v>
      </c>
      <c r="E855" s="35">
        <v>0.42617064954621336</v>
      </c>
      <c r="F855" s="35">
        <v>0.24681367509369637</v>
      </c>
      <c r="G855" s="35">
        <v>0.62389373599737774</v>
      </c>
      <c r="H855" s="35">
        <v>0.60271934617074829</v>
      </c>
      <c r="I855" s="35">
        <v>0.66836908513408355</v>
      </c>
      <c r="J855" s="35">
        <v>0.55159924005988292</v>
      </c>
      <c r="K855" s="35">
        <v>0.47793915693545069</v>
      </c>
      <c r="L855" s="35">
        <v>0.63034976679909271</v>
      </c>
    </row>
    <row r="856" spans="1:12" x14ac:dyDescent="0.25">
      <c r="A856" s="7">
        <v>47013</v>
      </c>
      <c r="B856">
        <v>0.50297716623318189</v>
      </c>
      <c r="C856" s="35">
        <v>0.66900000000000004</v>
      </c>
      <c r="D856" s="35">
        <v>0.59938277017663211</v>
      </c>
      <c r="E856" s="35">
        <v>0.78732765137198568</v>
      </c>
      <c r="F856" s="35">
        <v>0.73056685228580309</v>
      </c>
      <c r="G856" s="35">
        <v>0.53386159195706395</v>
      </c>
      <c r="H856" s="35">
        <v>0.23158704361629748</v>
      </c>
      <c r="I856" s="35">
        <v>0.53898363023996099</v>
      </c>
      <c r="J856" s="35">
        <v>0.15741485457034632</v>
      </c>
      <c r="K856" s="35">
        <v>0.1121971930355028</v>
      </c>
      <c r="L856" s="35">
        <v>0.83547290884504577</v>
      </c>
    </row>
    <row r="857" spans="1:12" x14ac:dyDescent="0.25">
      <c r="A857" s="7">
        <v>18113</v>
      </c>
      <c r="B857">
        <v>0.51789471556233058</v>
      </c>
      <c r="C857" s="35">
        <v>0.74299999999999999</v>
      </c>
      <c r="D857" s="35">
        <v>0.40788940169859428</v>
      </c>
      <c r="E857" s="35">
        <v>0.71026497860951299</v>
      </c>
      <c r="F857" s="35">
        <v>0.65449628739822829</v>
      </c>
      <c r="G857" s="35">
        <v>0.57597279298644921</v>
      </c>
      <c r="H857" s="35">
        <v>0.2647634401803966</v>
      </c>
      <c r="I857" s="35">
        <v>0.53114412762639351</v>
      </c>
      <c r="J857" s="35">
        <v>0.36014899580620002</v>
      </c>
      <c r="K857" s="35">
        <v>0.57238561884891792</v>
      </c>
      <c r="L857" s="35">
        <v>0.5839867969062823</v>
      </c>
    </row>
    <row r="858" spans="1:12" x14ac:dyDescent="0.25">
      <c r="A858" s="7">
        <v>20003</v>
      </c>
      <c r="B858">
        <v>0.5188645025565557</v>
      </c>
      <c r="C858" s="35">
        <v>0.749</v>
      </c>
      <c r="D858" s="35">
        <v>0.49129673968415688</v>
      </c>
      <c r="E858" s="35">
        <v>0.60751916709118692</v>
      </c>
      <c r="F858" s="35">
        <v>0.81803871625063673</v>
      </c>
      <c r="G858" s="35">
        <v>0.58176451859398881</v>
      </c>
      <c r="H858" s="35">
        <v>0.15470962812022415</v>
      </c>
      <c r="I858" s="35">
        <v>0.63255476311767711</v>
      </c>
      <c r="J858" s="35">
        <v>0.35549244353880111</v>
      </c>
      <c r="K858" s="35">
        <v>0.39649006622516558</v>
      </c>
      <c r="L858" s="35">
        <v>0.63191448038716258</v>
      </c>
    </row>
    <row r="859" spans="1:12" x14ac:dyDescent="0.25">
      <c r="A859" s="7">
        <v>42051</v>
      </c>
      <c r="B859">
        <v>0.51425532231200877</v>
      </c>
      <c r="C859" s="35">
        <v>0.72799999999999998</v>
      </c>
      <c r="D859" s="35">
        <v>0.54302049301151267</v>
      </c>
      <c r="E859" s="35">
        <v>0.6379565232181057</v>
      </c>
      <c r="F859" s="35">
        <v>0.3758859769141803</v>
      </c>
      <c r="G859" s="35">
        <v>0.7092756389420134</v>
      </c>
      <c r="H859" s="35">
        <v>0.25178986915011836</v>
      </c>
      <c r="I859" s="35">
        <v>0.66631193825639334</v>
      </c>
      <c r="J859" s="35">
        <v>0.26412110354350449</v>
      </c>
      <c r="K859" s="35">
        <v>0.46858710852754193</v>
      </c>
      <c r="L859" s="35">
        <v>0.7113492492447091</v>
      </c>
    </row>
    <row r="860" spans="1:12" x14ac:dyDescent="0.25">
      <c r="A860" s="7">
        <v>36061</v>
      </c>
      <c r="B860">
        <v>0.52902781839990787</v>
      </c>
      <c r="C860" s="35">
        <v>0.79700000000000004</v>
      </c>
      <c r="D860" s="35">
        <v>0.51279774882387552</v>
      </c>
      <c r="E860" s="35">
        <v>0.40190367845241626</v>
      </c>
      <c r="F860" s="35">
        <v>0.15515828677839852</v>
      </c>
      <c r="G860" s="35">
        <v>0.30959447895226905</v>
      </c>
      <c r="H860" s="35">
        <v>0.95820583100558654</v>
      </c>
      <c r="I860" s="35">
        <v>0.53069104777189746</v>
      </c>
      <c r="J860" s="35">
        <v>0.81123266032866159</v>
      </c>
      <c r="K860" s="35">
        <v>0.7483788714103693</v>
      </c>
      <c r="L860" s="35">
        <v>0.3332877620756966</v>
      </c>
    </row>
    <row r="861" spans="1:12" x14ac:dyDescent="0.25">
      <c r="A861" s="7">
        <v>48275</v>
      </c>
      <c r="B861">
        <v>0.50456415255330322</v>
      </c>
      <c r="C861" s="35">
        <v>0.67700000000000005</v>
      </c>
      <c r="D861" s="35">
        <v>0.61428609697294401</v>
      </c>
      <c r="E861" s="35">
        <v>0.73807219394588797</v>
      </c>
      <c r="F861" s="35">
        <v>0.8615796053219037</v>
      </c>
      <c r="G861" s="35">
        <v>0.52745646932761858</v>
      </c>
      <c r="H861" s="35">
        <v>4.5087061344762924E-2</v>
      </c>
      <c r="I861" s="35">
        <v>0.61450665237967672</v>
      </c>
      <c r="J861" s="35">
        <v>0.2014635235288865</v>
      </c>
      <c r="K861" s="35">
        <v>0.24651754620948296</v>
      </c>
      <c r="L861" s="35">
        <v>0.69210822394856675</v>
      </c>
    </row>
    <row r="862" spans="1:12" x14ac:dyDescent="0.25">
      <c r="A862" s="7">
        <v>18025</v>
      </c>
      <c r="B862">
        <v>0.50742981654748032</v>
      </c>
      <c r="C862" s="35">
        <v>0.69199999999999995</v>
      </c>
      <c r="D862" s="35">
        <v>0.53232775730082227</v>
      </c>
      <c r="E862" s="35">
        <v>0.76770357244116805</v>
      </c>
      <c r="F862" s="35">
        <v>0.82458746810320394</v>
      </c>
      <c r="G862" s="35">
        <v>0.67271477176070305</v>
      </c>
      <c r="H862" s="35">
        <v>0.14467536149702298</v>
      </c>
      <c r="I862" s="35">
        <v>0.53690766468197715</v>
      </c>
      <c r="J862" s="35">
        <v>0.13486910499952745</v>
      </c>
      <c r="K862" s="35">
        <v>0.15844060107740288</v>
      </c>
      <c r="L862" s="35">
        <v>0.79464204706549479</v>
      </c>
    </row>
    <row r="863" spans="1:12" x14ac:dyDescent="0.25">
      <c r="A863" s="7">
        <v>18015</v>
      </c>
      <c r="B863">
        <v>0.52473622827589006</v>
      </c>
      <c r="C863" s="35">
        <v>0.77700000000000002</v>
      </c>
      <c r="D863" s="35">
        <v>0.33032622286686009</v>
      </c>
      <c r="E863" s="35">
        <v>0.65766314894468336</v>
      </c>
      <c r="F863" s="35">
        <v>0.74176536294221607</v>
      </c>
      <c r="G863" s="35">
        <v>0.6470138541562469</v>
      </c>
      <c r="H863" s="35">
        <v>0.2085553165949785</v>
      </c>
      <c r="I863" s="35">
        <v>0.53921243039578537</v>
      </c>
      <c r="J863" s="35">
        <v>0.38047347537594617</v>
      </c>
      <c r="K863" s="35">
        <v>0.61076122836851054</v>
      </c>
      <c r="L863" s="35">
        <v>0.6068550148377847</v>
      </c>
    </row>
    <row r="864" spans="1:12" x14ac:dyDescent="0.25">
      <c r="A864" s="7">
        <v>47081</v>
      </c>
      <c r="B864">
        <v>0.5045117986330605</v>
      </c>
      <c r="C864" s="35">
        <v>0.67600000000000005</v>
      </c>
      <c r="D864" s="35">
        <v>0.55543666423535132</v>
      </c>
      <c r="E864" s="35">
        <v>0.79635742361617634</v>
      </c>
      <c r="F864" s="35">
        <v>0.72524556284950148</v>
      </c>
      <c r="G864" s="35">
        <v>0.51325492341356682</v>
      </c>
      <c r="H864" s="35">
        <v>0.11388645757354729</v>
      </c>
      <c r="I864" s="35">
        <v>0.50181214036793909</v>
      </c>
      <c r="J864" s="35">
        <v>0.32268174082178464</v>
      </c>
      <c r="K864" s="35">
        <v>0.2514786449469163</v>
      </c>
      <c r="L864" s="35">
        <v>0.76045262987276119</v>
      </c>
    </row>
    <row r="865" spans="1:12" x14ac:dyDescent="0.25">
      <c r="A865" s="7">
        <v>28005</v>
      </c>
      <c r="B865">
        <v>0.50013812396772783</v>
      </c>
      <c r="C865" s="35">
        <v>0.65300000000000002</v>
      </c>
      <c r="D865" s="35">
        <v>0.67160715431504658</v>
      </c>
      <c r="E865" s="35">
        <v>0.75710394610202114</v>
      </c>
      <c r="F865" s="35">
        <v>0.88339241792321677</v>
      </c>
      <c r="G865" s="35">
        <v>0.64708052614693612</v>
      </c>
      <c r="H865" s="35">
        <v>6.088947706127687E-2</v>
      </c>
      <c r="I865" s="35">
        <v>0.56452812533418884</v>
      </c>
      <c r="J865" s="35">
        <v>0.11219308095390869</v>
      </c>
      <c r="K865" s="35">
        <v>2.2208052614693618E-2</v>
      </c>
      <c r="L865" s="35">
        <v>0.7822403352582612</v>
      </c>
    </row>
    <row r="866" spans="1:12" x14ac:dyDescent="0.25">
      <c r="A866" s="7">
        <v>26017</v>
      </c>
      <c r="B866">
        <v>0.52673647932187728</v>
      </c>
      <c r="C866" s="35">
        <v>0.78700000000000003</v>
      </c>
      <c r="D866" s="35">
        <v>0.47452361956749939</v>
      </c>
      <c r="E866" s="35">
        <v>0.47465447674307643</v>
      </c>
      <c r="F866" s="35">
        <v>0.53941878367975371</v>
      </c>
      <c r="G866" s="35">
        <v>0.39452875384116198</v>
      </c>
      <c r="H866" s="35">
        <v>0.29569804172313097</v>
      </c>
      <c r="I866" s="35">
        <v>0.64871019665476948</v>
      </c>
      <c r="J866" s="35">
        <v>0.55207429109486639</v>
      </c>
      <c r="K866" s="35">
        <v>0.69623060332487152</v>
      </c>
      <c r="L866" s="35">
        <v>0.66478954726776474</v>
      </c>
    </row>
    <row r="867" spans="1:12" x14ac:dyDescent="0.25">
      <c r="A867" s="7">
        <v>46095</v>
      </c>
      <c r="B867">
        <v>0.49546296296296294</v>
      </c>
      <c r="C867" s="35">
        <v>0.625</v>
      </c>
      <c r="D867" s="35">
        <v>0.72799999999999998</v>
      </c>
      <c r="E867" s="35">
        <v>0.78200000000000003</v>
      </c>
      <c r="F867" s="35">
        <v>0.84666666666666668</v>
      </c>
      <c r="G867" s="35">
        <v>0.48499999999999999</v>
      </c>
      <c r="H867" s="35">
        <v>0.05</v>
      </c>
      <c r="I867" s="35">
        <v>0.68333333333333324</v>
      </c>
      <c r="J867" s="35">
        <v>2.6666666666666665E-2</v>
      </c>
      <c r="K867" s="35">
        <v>0</v>
      </c>
      <c r="L867" s="35">
        <v>0.85750000000000004</v>
      </c>
    </row>
    <row r="868" spans="1:12" x14ac:dyDescent="0.25">
      <c r="A868" s="7">
        <v>29011</v>
      </c>
      <c r="B868">
        <v>0.50944116424441321</v>
      </c>
      <c r="C868" s="35">
        <v>0.70099999999999996</v>
      </c>
      <c r="D868" s="35">
        <v>0.58784911392405059</v>
      </c>
      <c r="E868" s="35">
        <v>0.66884759493670887</v>
      </c>
      <c r="F868" s="35">
        <v>0.85666666666666691</v>
      </c>
      <c r="G868" s="35">
        <v>0.44567468354430384</v>
      </c>
      <c r="H868" s="35">
        <v>0.15823459915611815</v>
      </c>
      <c r="I868" s="35">
        <v>0.61162278481012655</v>
      </c>
      <c r="J868" s="35">
        <v>0.28804866385372713</v>
      </c>
      <c r="K868" s="35">
        <v>0.23767763713080167</v>
      </c>
      <c r="L868" s="35">
        <v>0.73034873417721513</v>
      </c>
    </row>
    <row r="869" spans="1:12" x14ac:dyDescent="0.25">
      <c r="A869" s="7">
        <v>18107</v>
      </c>
      <c r="B869">
        <v>0.52281959539485134</v>
      </c>
      <c r="C869" s="35">
        <v>0.76700000000000002</v>
      </c>
      <c r="D869" s="35">
        <v>0.42205747727035214</v>
      </c>
      <c r="E869" s="35">
        <v>0.59001204410074193</v>
      </c>
      <c r="F869" s="35">
        <v>0.73176681645591668</v>
      </c>
      <c r="G869" s="35">
        <v>0.60578404221966764</v>
      </c>
      <c r="H869" s="35">
        <v>0.33555125927474139</v>
      </c>
      <c r="I869" s="35">
        <v>0.56876162608423031</v>
      </c>
      <c r="J869" s="35">
        <v>0.40132519942871075</v>
      </c>
      <c r="K869" s="35">
        <v>0.43610591493363982</v>
      </c>
      <c r="L869" s="35">
        <v>0.61401197878566205</v>
      </c>
    </row>
    <row r="870" spans="1:12" x14ac:dyDescent="0.25">
      <c r="A870" s="7">
        <v>17115</v>
      </c>
      <c r="B870">
        <v>0.52516098012256662</v>
      </c>
      <c r="C870" s="35">
        <v>0.77900000000000003</v>
      </c>
      <c r="D870" s="35">
        <v>0.45411878473786976</v>
      </c>
      <c r="E870" s="35">
        <v>0.51261649861048519</v>
      </c>
      <c r="F870" s="35">
        <v>0.65598248710630414</v>
      </c>
      <c r="G870" s="35">
        <v>0.67937054040859257</v>
      </c>
      <c r="H870" s="35">
        <v>0.37148584197085766</v>
      </c>
      <c r="I870" s="35">
        <v>0.62912335386310148</v>
      </c>
      <c r="J870" s="35">
        <v>0.4934800773621752</v>
      </c>
      <c r="K870" s="35">
        <v>0.33086027865404838</v>
      </c>
      <c r="L870" s="35">
        <v>0.59941095838966507</v>
      </c>
    </row>
    <row r="871" spans="1:12" x14ac:dyDescent="0.25">
      <c r="A871" s="7">
        <v>13217</v>
      </c>
      <c r="B871">
        <v>0.5168901636596267</v>
      </c>
      <c r="C871" s="35">
        <v>0.73899999999999999</v>
      </c>
      <c r="D871" s="35">
        <v>0.55112861395156676</v>
      </c>
      <c r="E871" s="35">
        <v>0.56203267228184828</v>
      </c>
      <c r="F871" s="35">
        <v>0.68587415607951396</v>
      </c>
      <c r="G871" s="35">
        <v>0.6766954468200983</v>
      </c>
      <c r="H871" s="35">
        <v>0.35805299679803193</v>
      </c>
      <c r="I871" s="35">
        <v>0.50014332172111264</v>
      </c>
      <c r="J871" s="35">
        <v>0.26323060743495125</v>
      </c>
      <c r="K871" s="35">
        <v>0.44328065579312098</v>
      </c>
      <c r="L871" s="35">
        <v>0.61157300205639586</v>
      </c>
    </row>
    <row r="872" spans="1:12" x14ac:dyDescent="0.25">
      <c r="A872" s="7">
        <v>20207</v>
      </c>
      <c r="B872">
        <v>0.50697433111344781</v>
      </c>
      <c r="C872" s="35">
        <v>0.68899999999999995</v>
      </c>
      <c r="D872" s="35">
        <v>0.63609463722397475</v>
      </c>
      <c r="E872" s="35">
        <v>0.65355709779179816</v>
      </c>
      <c r="F872" s="35">
        <v>0.65876971608832802</v>
      </c>
      <c r="G872" s="35">
        <v>0.64394006309148266</v>
      </c>
      <c r="H872" s="35">
        <v>0.126596214511041</v>
      </c>
      <c r="I872" s="35">
        <v>0.70192849631966359</v>
      </c>
      <c r="J872" s="35">
        <v>0.32334174553101996</v>
      </c>
      <c r="K872" s="35">
        <v>1.0523659305993692E-2</v>
      </c>
      <c r="L872" s="35">
        <v>0.80801735015772858</v>
      </c>
    </row>
    <row r="873" spans="1:12" x14ac:dyDescent="0.25">
      <c r="A873" s="7">
        <v>17011</v>
      </c>
      <c r="B873">
        <v>0.52162992309885736</v>
      </c>
      <c r="C873" s="35">
        <v>0.76100000000000001</v>
      </c>
      <c r="D873" s="35">
        <v>0.48104017255324882</v>
      </c>
      <c r="E873" s="35">
        <v>0.54318115095413555</v>
      </c>
      <c r="F873" s="35">
        <v>0.74787473912305402</v>
      </c>
      <c r="G873" s="35">
        <v>0.60119424223360607</v>
      </c>
      <c r="H873" s="35">
        <v>0.21370749827746324</v>
      </c>
      <c r="I873" s="35">
        <v>0.61537830901810409</v>
      </c>
      <c r="J873" s="35">
        <v>0.46979868787633683</v>
      </c>
      <c r="K873" s="35">
        <v>0.49781881908870312</v>
      </c>
      <c r="L873" s="35">
        <v>0.52467568876506598</v>
      </c>
    </row>
    <row r="874" spans="1:12" x14ac:dyDescent="0.25">
      <c r="A874" s="7">
        <v>31151</v>
      </c>
      <c r="B874">
        <v>0.52073417345817263</v>
      </c>
      <c r="C874" s="35">
        <v>0.75700000000000001</v>
      </c>
      <c r="D874" s="35">
        <v>0.55813913773796187</v>
      </c>
      <c r="E874" s="35">
        <v>0.481404220324748</v>
      </c>
      <c r="F874" s="35">
        <v>0.90657031541620015</v>
      </c>
      <c r="G874" s="35">
        <v>0.44522991321388589</v>
      </c>
      <c r="H874" s="35">
        <v>0.18384588465845464</v>
      </c>
      <c r="I874" s="35">
        <v>0.64166666666666672</v>
      </c>
      <c r="J874" s="35">
        <v>0.34355706420306087</v>
      </c>
      <c r="K874" s="35">
        <v>0.57936730123180302</v>
      </c>
      <c r="L874" s="35">
        <v>0.54682705767077266</v>
      </c>
    </row>
    <row r="875" spans="1:12" x14ac:dyDescent="0.25">
      <c r="A875" s="7">
        <v>39161</v>
      </c>
      <c r="B875">
        <v>0.52708479780300088</v>
      </c>
      <c r="C875" s="35">
        <v>0.78800000000000003</v>
      </c>
      <c r="D875" s="35">
        <v>0.40734719422934118</v>
      </c>
      <c r="E875" s="35">
        <v>0.5178194017184683</v>
      </c>
      <c r="F875" s="35">
        <v>0.58107009417394473</v>
      </c>
      <c r="G875" s="35">
        <v>0.67347848378770192</v>
      </c>
      <c r="H875" s="35">
        <v>0.2471051235812029</v>
      </c>
      <c r="I875" s="35">
        <v>0.62157773770375868</v>
      </c>
      <c r="J875" s="35">
        <v>0.447383991608029</v>
      </c>
      <c r="K875" s="35">
        <v>0.58718220713553282</v>
      </c>
      <c r="L875" s="35">
        <v>0.66079894628902791</v>
      </c>
    </row>
    <row r="876" spans="1:12" x14ac:dyDescent="0.25">
      <c r="A876" s="7">
        <v>48487</v>
      </c>
      <c r="B876">
        <v>0.5082735635449489</v>
      </c>
      <c r="C876" s="35">
        <v>0.69599999999999995</v>
      </c>
      <c r="D876" s="35">
        <v>0.5956012707267937</v>
      </c>
      <c r="E876" s="35">
        <v>0.66733282969161622</v>
      </c>
      <c r="F876" s="35">
        <v>0.80737279818172425</v>
      </c>
      <c r="G876" s="35">
        <v>0.46457074229040757</v>
      </c>
      <c r="H876" s="35">
        <v>0.21330195258019524</v>
      </c>
      <c r="I876" s="35">
        <v>0.680447853711452</v>
      </c>
      <c r="J876" s="35">
        <v>0.26132160752104966</v>
      </c>
      <c r="K876" s="35">
        <v>0.17887029288702927</v>
      </c>
      <c r="L876" s="35">
        <v>0.70564272431427244</v>
      </c>
    </row>
    <row r="877" spans="1:12" x14ac:dyDescent="0.25">
      <c r="A877" s="7">
        <v>48327</v>
      </c>
      <c r="B877">
        <v>0.49164814814814822</v>
      </c>
      <c r="C877" s="35">
        <v>0.60499999999999998</v>
      </c>
      <c r="D877" s="35">
        <v>0.65200000000000002</v>
      </c>
      <c r="E877" s="35">
        <v>0.90949999999999998</v>
      </c>
      <c r="F877" s="35">
        <v>0.92666666666666675</v>
      </c>
      <c r="G877" s="35">
        <v>0.59499999999999997</v>
      </c>
      <c r="H877" s="35">
        <v>0.02</v>
      </c>
      <c r="I877" s="35">
        <v>0.60333333333333339</v>
      </c>
      <c r="J877" s="35">
        <v>1.3333333333333332E-2</v>
      </c>
      <c r="K877" s="35">
        <v>0.18</v>
      </c>
      <c r="L877" s="35">
        <v>0.52500000000000002</v>
      </c>
    </row>
    <row r="878" spans="1:12" x14ac:dyDescent="0.25">
      <c r="A878" s="7">
        <v>17109</v>
      </c>
      <c r="B878">
        <v>0.52752369110811215</v>
      </c>
      <c r="C878" s="35">
        <v>0.79</v>
      </c>
      <c r="D878" s="35">
        <v>0.61306642914979759</v>
      </c>
      <c r="E878" s="35">
        <v>0.30195159514170039</v>
      </c>
      <c r="F878" s="35">
        <v>0.66611314439946012</v>
      </c>
      <c r="G878" s="35">
        <v>0.55284890688259114</v>
      </c>
      <c r="H878" s="35">
        <v>0.26786558704453439</v>
      </c>
      <c r="I878" s="35">
        <v>0.66081878542510131</v>
      </c>
      <c r="J878" s="35">
        <v>0.45528820512820517</v>
      </c>
      <c r="K878" s="35">
        <v>0.71866947368421052</v>
      </c>
      <c r="L878" s="35">
        <v>0.51109109311740897</v>
      </c>
    </row>
    <row r="879" spans="1:12" x14ac:dyDescent="0.25">
      <c r="A879" s="7">
        <v>29185</v>
      </c>
      <c r="B879">
        <v>0.50562512779218527</v>
      </c>
      <c r="C879" s="35">
        <v>0.68100000000000005</v>
      </c>
      <c r="D879" s="35">
        <v>0.53021251198976871</v>
      </c>
      <c r="E879" s="35">
        <v>0.77691191516572533</v>
      </c>
      <c r="F879" s="35">
        <v>0.81418274183807593</v>
      </c>
      <c r="G879" s="35">
        <v>0.5489470318661408</v>
      </c>
      <c r="H879" s="35">
        <v>9.2854630715123107E-2</v>
      </c>
      <c r="I879" s="35">
        <v>0.58422075384560723</v>
      </c>
      <c r="J879" s="35">
        <v>4.4735869835518131E-2</v>
      </c>
      <c r="K879" s="35">
        <v>0.39988596397740594</v>
      </c>
      <c r="L879" s="35">
        <v>0.75867473089630177</v>
      </c>
    </row>
    <row r="880" spans="1:12" x14ac:dyDescent="0.25">
      <c r="A880" s="7">
        <v>20055</v>
      </c>
      <c r="B880">
        <v>0.51150183346211153</v>
      </c>
      <c r="C880" s="35">
        <v>0.71199999999999997</v>
      </c>
      <c r="D880" s="35">
        <v>0.54436777876992171</v>
      </c>
      <c r="E880" s="35">
        <v>0.65692368157588543</v>
      </c>
      <c r="F880" s="35">
        <v>0.79346393556475547</v>
      </c>
      <c r="G880" s="35">
        <v>0.25891373758692532</v>
      </c>
      <c r="H880" s="35">
        <v>0.2394200016235084</v>
      </c>
      <c r="I880" s="35">
        <v>0.46609492112455014</v>
      </c>
      <c r="J880" s="35">
        <v>0.40821359958871123</v>
      </c>
      <c r="K880" s="35">
        <v>0.76274372919879863</v>
      </c>
      <c r="L880" s="35">
        <v>0.47337511612594807</v>
      </c>
    </row>
    <row r="881" spans="1:12" x14ac:dyDescent="0.25">
      <c r="A881" s="7">
        <v>17047</v>
      </c>
      <c r="B881">
        <v>0.5180229012630273</v>
      </c>
      <c r="C881" s="35">
        <v>0.745</v>
      </c>
      <c r="D881" s="35">
        <v>0.49405563239588135</v>
      </c>
      <c r="E881" s="35">
        <v>0.58963861994774858</v>
      </c>
      <c r="F881" s="35">
        <v>0.78894523846114439</v>
      </c>
      <c r="G881" s="35">
        <v>0.72822883049024123</v>
      </c>
      <c r="H881" s="35">
        <v>0.21157445827570306</v>
      </c>
      <c r="I881" s="35">
        <v>0.59636647712719637</v>
      </c>
      <c r="J881" s="35">
        <v>0.36012499359663946</v>
      </c>
      <c r="K881" s="35">
        <v>0.34393883510066081</v>
      </c>
      <c r="L881" s="35">
        <v>0.54933302597203015</v>
      </c>
    </row>
    <row r="882" spans="1:12" x14ac:dyDescent="0.25">
      <c r="A882" s="7">
        <v>48307</v>
      </c>
      <c r="B882">
        <v>0.49781060023965679</v>
      </c>
      <c r="C882" s="35">
        <v>0.64100000000000001</v>
      </c>
      <c r="D882" s="35">
        <v>0.5834618424302298</v>
      </c>
      <c r="E882" s="35">
        <v>0.85958619412200532</v>
      </c>
      <c r="F882" s="35">
        <v>0.71197373837161448</v>
      </c>
      <c r="G882" s="35">
        <v>0.55394171400345771</v>
      </c>
      <c r="H882" s="35">
        <v>0.17508088416893064</v>
      </c>
      <c r="I882" s="35">
        <v>0.59712686259981895</v>
      </c>
      <c r="J882" s="35">
        <v>4.8266238577426526E-2</v>
      </c>
      <c r="K882" s="35">
        <v>0.25329464065201285</v>
      </c>
      <c r="L882" s="35">
        <v>0.69756328723141503</v>
      </c>
    </row>
    <row r="883" spans="1:12" x14ac:dyDescent="0.25">
      <c r="A883" s="7">
        <v>21079</v>
      </c>
      <c r="B883">
        <v>0.51042465630450407</v>
      </c>
      <c r="C883" s="35">
        <v>0.70599999999999996</v>
      </c>
      <c r="D883" s="35">
        <v>0.46232686980609417</v>
      </c>
      <c r="E883" s="35">
        <v>0.75243917359187451</v>
      </c>
      <c r="F883" s="35">
        <v>0.74932979378270237</v>
      </c>
      <c r="G883" s="35">
        <v>0.51448176361957532</v>
      </c>
      <c r="H883" s="35">
        <v>0.19964277469990763</v>
      </c>
      <c r="I883" s="35">
        <v>0.47630386272699299</v>
      </c>
      <c r="J883" s="35">
        <v>0.11091297322253002</v>
      </c>
      <c r="K883" s="35">
        <v>0.63141505078485693</v>
      </c>
      <c r="L883" s="35">
        <v>0.69696964450600174</v>
      </c>
    </row>
    <row r="884" spans="1:12" x14ac:dyDescent="0.25">
      <c r="A884" s="7">
        <v>13309</v>
      </c>
      <c r="B884">
        <v>0.49879352050122933</v>
      </c>
      <c r="C884" s="35">
        <v>0.64600000000000002</v>
      </c>
      <c r="D884" s="35">
        <v>0.72293387076457993</v>
      </c>
      <c r="E884" s="35">
        <v>0.69979348784481676</v>
      </c>
      <c r="F884" s="35">
        <v>0.63290884662216063</v>
      </c>
      <c r="G884" s="35">
        <v>0.79840408111852867</v>
      </c>
      <c r="H884" s="35">
        <v>0.10904081118528781</v>
      </c>
      <c r="I884" s="35">
        <v>0.66155645127429974</v>
      </c>
      <c r="J884" s="35">
        <v>5.0922450350589912E-2</v>
      </c>
      <c r="K884" s="35">
        <v>0.16787756644413654</v>
      </c>
      <c r="L884" s="35">
        <v>0.64570411890666324</v>
      </c>
    </row>
    <row r="885" spans="1:12" x14ac:dyDescent="0.25">
      <c r="A885" s="7">
        <v>28117</v>
      </c>
      <c r="B885">
        <v>0.51118985424699148</v>
      </c>
      <c r="C885" s="35">
        <v>0.71</v>
      </c>
      <c r="D885" s="35">
        <v>0.57501884858044172</v>
      </c>
      <c r="E885" s="35">
        <v>0.61854992113564677</v>
      </c>
      <c r="F885" s="35">
        <v>0.68630297055730827</v>
      </c>
      <c r="G885" s="35">
        <v>0.64304455835962149</v>
      </c>
      <c r="H885" s="35">
        <v>0.16084680599369083</v>
      </c>
      <c r="I885" s="35">
        <v>0.53656151419558362</v>
      </c>
      <c r="J885" s="35">
        <v>0.24657925867507888</v>
      </c>
      <c r="K885" s="35">
        <v>0.3762953470031547</v>
      </c>
      <c r="L885" s="35">
        <v>0.75750946372239758</v>
      </c>
    </row>
    <row r="886" spans="1:12" x14ac:dyDescent="0.25">
      <c r="A886" s="7">
        <v>39125</v>
      </c>
      <c r="B886">
        <v>0.51890408875386618</v>
      </c>
      <c r="C886" s="35">
        <v>0.75</v>
      </c>
      <c r="D886" s="35">
        <v>0.40022827469266636</v>
      </c>
      <c r="E886" s="35">
        <v>0.65165493853327694</v>
      </c>
      <c r="F886" s="35">
        <v>0.59471015260703686</v>
      </c>
      <c r="G886" s="35">
        <v>0.67859633319203039</v>
      </c>
      <c r="H886" s="35">
        <v>0.20339683128444258</v>
      </c>
      <c r="I886" s="35">
        <v>0.57367669916631348</v>
      </c>
      <c r="J886" s="35">
        <v>0.30296311996608727</v>
      </c>
      <c r="K886" s="35">
        <v>0.61925180161085214</v>
      </c>
      <c r="L886" s="35">
        <v>0.64565864773208981</v>
      </c>
    </row>
    <row r="887" spans="1:12" x14ac:dyDescent="0.25">
      <c r="A887" s="7">
        <v>48375</v>
      </c>
      <c r="B887">
        <v>0.51029392011636276</v>
      </c>
      <c r="C887" s="35">
        <v>0.70399999999999996</v>
      </c>
      <c r="D887" s="35">
        <v>0.58927579219017523</v>
      </c>
      <c r="E887" s="35">
        <v>0.61644442468506777</v>
      </c>
      <c r="F887" s="35">
        <v>0.79995737488868113</v>
      </c>
      <c r="G887" s="35">
        <v>0.32905073656523215</v>
      </c>
      <c r="H887" s="35">
        <v>0.52224819890983387</v>
      </c>
      <c r="I887" s="35">
        <v>0.6842076995398364</v>
      </c>
      <c r="J887" s="35">
        <v>0.4078316887098597</v>
      </c>
      <c r="K887" s="35">
        <v>2.7389639285684747E-2</v>
      </c>
      <c r="L887" s="35">
        <v>0.61623972627289436</v>
      </c>
    </row>
    <row r="888" spans="1:12" x14ac:dyDescent="0.25">
      <c r="A888" s="7">
        <v>29039</v>
      </c>
      <c r="B888">
        <v>0.50179615678959211</v>
      </c>
      <c r="C888" s="35">
        <v>0.66300000000000003</v>
      </c>
      <c r="D888" s="35">
        <v>0.59406112785191556</v>
      </c>
      <c r="E888" s="35">
        <v>0.76450150667240624</v>
      </c>
      <c r="F888" s="35">
        <v>0.77713517003874288</v>
      </c>
      <c r="G888" s="35">
        <v>0.53506887645286261</v>
      </c>
      <c r="H888" s="35">
        <v>8.591476538958244E-2</v>
      </c>
      <c r="I888" s="35">
        <v>0.55680872435069595</v>
      </c>
      <c r="J888" s="35">
        <v>5.1613574400918349E-2</v>
      </c>
      <c r="K888" s="35">
        <v>0.33415841584158412</v>
      </c>
      <c r="L888" s="35">
        <v>0.81690325010761944</v>
      </c>
    </row>
    <row r="889" spans="1:12" x14ac:dyDescent="0.25">
      <c r="A889" s="7">
        <v>16027</v>
      </c>
      <c r="B889">
        <v>0.51575187898872821</v>
      </c>
      <c r="C889" s="35">
        <v>0.73299999999999998</v>
      </c>
      <c r="D889" s="35">
        <v>0.56354211939876553</v>
      </c>
      <c r="E889" s="35">
        <v>0.5430020614427743</v>
      </c>
      <c r="F889" s="35">
        <v>0.25189406147418686</v>
      </c>
      <c r="G889" s="35">
        <v>0.67702252273476882</v>
      </c>
      <c r="H889" s="35">
        <v>0.46622105734344804</v>
      </c>
      <c r="I889" s="35">
        <v>0.46132152224787559</v>
      </c>
      <c r="J889" s="35">
        <v>0.34192662049034844</v>
      </c>
      <c r="K889" s="35">
        <v>0.77288686802054363</v>
      </c>
      <c r="L889" s="35">
        <v>0.56395007774584172</v>
      </c>
    </row>
    <row r="890" spans="1:12" x14ac:dyDescent="0.25">
      <c r="A890" s="7">
        <v>48353</v>
      </c>
      <c r="B890">
        <v>0.49964308358204534</v>
      </c>
      <c r="C890" s="35">
        <v>0.64900000000000002</v>
      </c>
      <c r="D890" s="35">
        <v>0.64885206467994128</v>
      </c>
      <c r="E890" s="35">
        <v>0.74740565281304294</v>
      </c>
      <c r="F890" s="35">
        <v>0.73989687736647514</v>
      </c>
      <c r="G890" s="35">
        <v>0.48040792462915943</v>
      </c>
      <c r="H890" s="35">
        <v>0.24970065481758652</v>
      </c>
      <c r="I890" s="35">
        <v>0.6414140941690053</v>
      </c>
      <c r="J890" s="35">
        <v>0.27364960577308567</v>
      </c>
      <c r="K890" s="35">
        <v>3.9599091273553391E-2</v>
      </c>
      <c r="L890" s="35">
        <v>0.6758617867165575</v>
      </c>
    </row>
    <row r="891" spans="1:12" x14ac:dyDescent="0.25">
      <c r="A891" s="7">
        <v>37157</v>
      </c>
      <c r="B891">
        <v>0.50868679984904375</v>
      </c>
      <c r="C891" s="35">
        <v>0.69699999999999995</v>
      </c>
      <c r="D891" s="35">
        <v>0.53604689383148885</v>
      </c>
      <c r="E891" s="35">
        <v>0.69706086885066287</v>
      </c>
      <c r="F891" s="35">
        <v>0.58007852160257112</v>
      </c>
      <c r="G891" s="35">
        <v>0.46468637011066066</v>
      </c>
      <c r="H891" s="35">
        <v>0.1886485153938863</v>
      </c>
      <c r="I891" s="35">
        <v>0.57674927869690662</v>
      </c>
      <c r="J891" s="35">
        <v>0.34796369745443911</v>
      </c>
      <c r="K891" s="35">
        <v>0.46875906650597132</v>
      </c>
      <c r="L891" s="35">
        <v>0.71818798619480662</v>
      </c>
    </row>
    <row r="892" spans="1:12" x14ac:dyDescent="0.25">
      <c r="A892" s="7">
        <v>40057</v>
      </c>
      <c r="B892">
        <v>0.50012962962962959</v>
      </c>
      <c r="C892" s="35">
        <v>0.65200000000000002</v>
      </c>
      <c r="D892" s="35">
        <v>0.53799999999999992</v>
      </c>
      <c r="E892" s="35">
        <v>0.84650000000000003</v>
      </c>
      <c r="F892" s="35">
        <v>0.87333333333333329</v>
      </c>
      <c r="G892" s="35">
        <v>0.5</v>
      </c>
      <c r="H892" s="35">
        <v>0.08</v>
      </c>
      <c r="I892" s="35">
        <v>0.65</v>
      </c>
      <c r="J892" s="35">
        <v>0.29333333333333333</v>
      </c>
      <c r="K892" s="35">
        <v>0.01</v>
      </c>
      <c r="L892" s="35">
        <v>0.71</v>
      </c>
    </row>
    <row r="893" spans="1:12" x14ac:dyDescent="0.25">
      <c r="A893" s="7">
        <v>19047</v>
      </c>
      <c r="B893">
        <v>0.51124824456723816</v>
      </c>
      <c r="C893" s="35">
        <v>0.71099999999999997</v>
      </c>
      <c r="D893" s="35">
        <v>0.58688734531870179</v>
      </c>
      <c r="E893" s="35">
        <v>0.59747312047630174</v>
      </c>
      <c r="F893" s="35">
        <v>0.87324032998676937</v>
      </c>
      <c r="G893" s="35">
        <v>0.52705930422600977</v>
      </c>
      <c r="H893" s="35">
        <v>0.22433166005136593</v>
      </c>
      <c r="I893" s="35">
        <v>0.58392754299945526</v>
      </c>
      <c r="J893" s="35">
        <v>0.33597147637948482</v>
      </c>
      <c r="K893" s="35">
        <v>0.32103899136119546</v>
      </c>
      <c r="L893" s="35">
        <v>0.5513044303058604</v>
      </c>
    </row>
    <row r="894" spans="1:12" x14ac:dyDescent="0.25">
      <c r="A894" s="7">
        <v>21035</v>
      </c>
      <c r="B894">
        <v>0.52309901647831025</v>
      </c>
      <c r="C894" s="35">
        <v>0.76900000000000002</v>
      </c>
      <c r="D894" s="35">
        <v>0.54052805859294406</v>
      </c>
      <c r="E894" s="35">
        <v>0.43018122034247996</v>
      </c>
      <c r="F894" s="35">
        <v>0.78172443435802219</v>
      </c>
      <c r="G894" s="35">
        <v>0.63864181452444801</v>
      </c>
      <c r="H894" s="35">
        <v>0.27197312770786058</v>
      </c>
      <c r="I894" s="35">
        <v>0.53118561309401013</v>
      </c>
      <c r="J894" s="35">
        <v>0.39594964239048219</v>
      </c>
      <c r="K894" s="35">
        <v>0.47739271714462544</v>
      </c>
      <c r="L894" s="35">
        <v>0.64031452014992096</v>
      </c>
    </row>
    <row r="895" spans="1:12" x14ac:dyDescent="0.25">
      <c r="A895" s="7">
        <v>5145</v>
      </c>
      <c r="B895">
        <v>0.51372114547672887</v>
      </c>
      <c r="C895" s="35">
        <v>0.72299999999999998</v>
      </c>
      <c r="D895" s="35">
        <v>0.52633894218567578</v>
      </c>
      <c r="E895" s="35">
        <v>0.61235810364956089</v>
      </c>
      <c r="F895" s="35">
        <v>0.83347465441686541</v>
      </c>
      <c r="G895" s="35">
        <v>0.6367766864626162</v>
      </c>
      <c r="H895" s="35">
        <v>0.24066931881630371</v>
      </c>
      <c r="I895" s="35">
        <v>0.48671619883931444</v>
      </c>
      <c r="J895" s="35">
        <v>0.32249424733093074</v>
      </c>
      <c r="K895" s="35">
        <v>0.3125621795847926</v>
      </c>
      <c r="L895" s="35">
        <v>0.65209997800450059</v>
      </c>
    </row>
    <row r="896" spans="1:12" x14ac:dyDescent="0.25">
      <c r="A896" s="7">
        <v>48473</v>
      </c>
      <c r="B896">
        <v>0.51542032113534697</v>
      </c>
      <c r="C896" s="35">
        <v>0.73199999999999998</v>
      </c>
      <c r="D896" s="35">
        <v>0.61382803528917518</v>
      </c>
      <c r="E896" s="35">
        <v>0.49105157340908634</v>
      </c>
      <c r="F896" s="35">
        <v>0.87955235027773881</v>
      </c>
      <c r="G896" s="35">
        <v>0.66645587852841748</v>
      </c>
      <c r="H896" s="35">
        <v>0.234570888430992</v>
      </c>
      <c r="I896" s="35">
        <v>0.45353738638712721</v>
      </c>
      <c r="J896" s="35">
        <v>0.33453764645474493</v>
      </c>
      <c r="K896" s="35">
        <v>0.47293936423470101</v>
      </c>
      <c r="L896" s="35">
        <v>0.49230976720614028</v>
      </c>
    </row>
    <row r="897" spans="1:12" x14ac:dyDescent="0.25">
      <c r="A897" s="7">
        <v>29157</v>
      </c>
      <c r="B897">
        <v>0.52149223317122617</v>
      </c>
      <c r="C897" s="35">
        <v>0.76</v>
      </c>
      <c r="D897" s="35">
        <v>0.37903520317559802</v>
      </c>
      <c r="E897" s="35">
        <v>0.61546827013475403</v>
      </c>
      <c r="F897" s="35">
        <v>0.74756676764511298</v>
      </c>
      <c r="G897" s="35">
        <v>0.7156646296876632</v>
      </c>
      <c r="H897" s="35">
        <v>0.28325759949858975</v>
      </c>
      <c r="I897" s="35">
        <v>0.497443504300289</v>
      </c>
      <c r="J897" s="35">
        <v>0.33991538702601071</v>
      </c>
      <c r="K897" s="35">
        <v>0.59422751488561576</v>
      </c>
      <c r="L897" s="35">
        <v>0.5208512221874021</v>
      </c>
    </row>
    <row r="898" spans="1:12" x14ac:dyDescent="0.25">
      <c r="A898" s="7">
        <v>8105</v>
      </c>
      <c r="B898">
        <v>0.50410038926248957</v>
      </c>
      <c r="C898" s="35">
        <v>0.67500000000000004</v>
      </c>
      <c r="D898" s="35">
        <v>0.74466373006783537</v>
      </c>
      <c r="E898" s="35">
        <v>0.56247727072504627</v>
      </c>
      <c r="F898" s="35">
        <v>0.71436026194461577</v>
      </c>
      <c r="G898" s="35">
        <v>0.40409215047132407</v>
      </c>
      <c r="H898" s="35">
        <v>0.13479076733327461</v>
      </c>
      <c r="I898" s="35">
        <v>0.57568554899715152</v>
      </c>
      <c r="J898" s="35">
        <v>0.21546530408480899</v>
      </c>
      <c r="K898" s="35">
        <v>0.61663730067835432</v>
      </c>
      <c r="L898" s="35">
        <v>0.56873116905999466</v>
      </c>
    </row>
    <row r="899" spans="1:12" x14ac:dyDescent="0.25">
      <c r="A899" s="7">
        <v>4007</v>
      </c>
      <c r="B899">
        <v>0.50426841899015118</v>
      </c>
      <c r="C899" s="35">
        <v>0.67600000000000005</v>
      </c>
      <c r="D899" s="35">
        <v>0.64733048689138584</v>
      </c>
      <c r="E899" s="35">
        <v>0.6555323033707865</v>
      </c>
      <c r="F899" s="35">
        <v>0.76706404494382019</v>
      </c>
      <c r="G899" s="35">
        <v>0.40521226591760301</v>
      </c>
      <c r="H899" s="35">
        <v>0.15992705992509362</v>
      </c>
      <c r="I899" s="35">
        <v>0.42420224719101129</v>
      </c>
      <c r="J899" s="35">
        <v>0.11535611735330838</v>
      </c>
      <c r="K899" s="35">
        <v>0.60653183520599252</v>
      </c>
      <c r="L899" s="35">
        <v>0.75725941011235964</v>
      </c>
    </row>
    <row r="900" spans="1:12" x14ac:dyDescent="0.25">
      <c r="A900" s="7">
        <v>17081</v>
      </c>
      <c r="B900">
        <v>0.5149365531267861</v>
      </c>
      <c r="C900" s="35">
        <v>0.73</v>
      </c>
      <c r="D900" s="35">
        <v>0.53342277764678148</v>
      </c>
      <c r="E900" s="35">
        <v>0.57471996908485945</v>
      </c>
      <c r="F900" s="35">
        <v>0.76077217986673307</v>
      </c>
      <c r="G900" s="35">
        <v>0.75289279258036634</v>
      </c>
      <c r="H900" s="35">
        <v>0.28380924310304173</v>
      </c>
      <c r="I900" s="35">
        <v>0.59296619420646768</v>
      </c>
      <c r="J900" s="35">
        <v>0.34444854899700461</v>
      </c>
      <c r="K900" s="35">
        <v>0.19064816998087453</v>
      </c>
      <c r="L900" s="35">
        <v>0.60074910267494563</v>
      </c>
    </row>
    <row r="901" spans="1:12" x14ac:dyDescent="0.25">
      <c r="A901" s="7">
        <v>29199</v>
      </c>
      <c r="B901">
        <v>0.50447731878468915</v>
      </c>
      <c r="C901" s="35">
        <v>0.67600000000000005</v>
      </c>
      <c r="D901" s="35">
        <v>0.49150551245406282</v>
      </c>
      <c r="E901" s="35">
        <v>0.80468732135565546</v>
      </c>
      <c r="F901" s="35">
        <v>0.82467061385599549</v>
      </c>
      <c r="G901" s="35">
        <v>0.60907104940792156</v>
      </c>
      <c r="H901" s="35">
        <v>0.15005920783993468</v>
      </c>
      <c r="I901" s="35">
        <v>0.61163331972233559</v>
      </c>
      <c r="J901" s="35">
        <v>0.25552674561045324</v>
      </c>
      <c r="K901" s="35">
        <v>0</v>
      </c>
      <c r="L901" s="35">
        <v>0.79314209881584319</v>
      </c>
    </row>
    <row r="902" spans="1:12" x14ac:dyDescent="0.25">
      <c r="A902" s="7">
        <v>48395</v>
      </c>
      <c r="B902">
        <v>0.51061012652676352</v>
      </c>
      <c r="C902" s="35">
        <v>0.70799999999999996</v>
      </c>
      <c r="D902" s="35">
        <v>0.54839443457667258</v>
      </c>
      <c r="E902" s="35">
        <v>0.63707489638839543</v>
      </c>
      <c r="F902" s="35">
        <v>0.65535346358792179</v>
      </c>
      <c r="G902" s="35">
        <v>0.72108111308466549</v>
      </c>
      <c r="H902" s="35">
        <v>0.22634931912374184</v>
      </c>
      <c r="I902" s="35">
        <v>0.53510676929149392</v>
      </c>
      <c r="J902" s="35">
        <v>0.22012117623840538</v>
      </c>
      <c r="K902" s="35">
        <v>0.41661811722912967</v>
      </c>
      <c r="L902" s="35">
        <v>0.635391849220446</v>
      </c>
    </row>
    <row r="903" spans="1:12" x14ac:dyDescent="0.25">
      <c r="A903" s="7">
        <v>37151</v>
      </c>
      <c r="B903">
        <v>0.51128472063537955</v>
      </c>
      <c r="C903" s="35">
        <v>0.71099999999999997</v>
      </c>
      <c r="D903" s="35">
        <v>0.51377459113865609</v>
      </c>
      <c r="E903" s="35">
        <v>0.65898227801172371</v>
      </c>
      <c r="F903" s="35">
        <v>0.8132017095930274</v>
      </c>
      <c r="G903" s="35">
        <v>0.4544371423774814</v>
      </c>
      <c r="H903" s="35">
        <v>0.26999048671637821</v>
      </c>
      <c r="I903" s="35">
        <v>0.50924924336751587</v>
      </c>
      <c r="J903" s="35">
        <v>0.28334056156353615</v>
      </c>
      <c r="K903" s="35">
        <v>0.45145140530785272</v>
      </c>
      <c r="L903" s="35">
        <v>0.64713506764224449</v>
      </c>
    </row>
    <row r="904" spans="1:12" x14ac:dyDescent="0.25">
      <c r="A904" s="7">
        <v>48445</v>
      </c>
      <c r="B904">
        <v>0.4891372954008309</v>
      </c>
      <c r="C904" s="35">
        <v>0.59099999999999997</v>
      </c>
      <c r="D904" s="35">
        <v>0.73023575108997218</v>
      </c>
      <c r="E904" s="35">
        <v>0.84067483154974243</v>
      </c>
      <c r="F904" s="35">
        <v>0.78407583564539574</v>
      </c>
      <c r="G904" s="35">
        <v>0.33357312722948868</v>
      </c>
      <c r="H904" s="35">
        <v>0.20414823622671424</v>
      </c>
      <c r="I904" s="35">
        <v>0.58104848725062763</v>
      </c>
      <c r="J904" s="35">
        <v>0.22620055489496635</v>
      </c>
      <c r="K904" s="35">
        <v>0</v>
      </c>
      <c r="L904" s="35">
        <v>0.70227883472057073</v>
      </c>
    </row>
    <row r="905" spans="1:12" x14ac:dyDescent="0.25">
      <c r="A905" s="7">
        <v>42007</v>
      </c>
      <c r="B905">
        <v>0.52748520358209328</v>
      </c>
      <c r="C905" s="35">
        <v>0.79</v>
      </c>
      <c r="D905" s="35">
        <v>0.38905036669542709</v>
      </c>
      <c r="E905" s="35">
        <v>0.49112918524110827</v>
      </c>
      <c r="F905" s="35">
        <v>0.31569652158629719</v>
      </c>
      <c r="G905" s="35">
        <v>0.76753370362381357</v>
      </c>
      <c r="H905" s="35">
        <v>0.3849934689866743</v>
      </c>
      <c r="I905" s="35">
        <v>0.60783086473013126</v>
      </c>
      <c r="J905" s="35">
        <v>0.46037823954238943</v>
      </c>
      <c r="K905" s="35">
        <v>0.7179626833477134</v>
      </c>
      <c r="L905" s="35">
        <v>0.6127917984852842</v>
      </c>
    </row>
    <row r="906" spans="1:12" x14ac:dyDescent="0.25">
      <c r="A906" s="7">
        <v>13155</v>
      </c>
      <c r="B906">
        <v>0.50249121029747923</v>
      </c>
      <c r="C906" s="35">
        <v>0.66600000000000004</v>
      </c>
      <c r="D906" s="35">
        <v>0.70306776003452753</v>
      </c>
      <c r="E906" s="35">
        <v>0.62615817867932677</v>
      </c>
      <c r="F906" s="35">
        <v>0.66893360667529866</v>
      </c>
      <c r="G906" s="35">
        <v>0.73031074665515761</v>
      </c>
      <c r="H906" s="35">
        <v>5.2577686663789383E-2</v>
      </c>
      <c r="I906" s="35">
        <v>0.61992698892245723</v>
      </c>
      <c r="J906" s="35">
        <v>0.29724572004028199</v>
      </c>
      <c r="K906" s="35">
        <v>3.5466119982736299E-2</v>
      </c>
      <c r="L906" s="35">
        <v>0.78873408502373765</v>
      </c>
    </row>
    <row r="907" spans="1:12" x14ac:dyDescent="0.25">
      <c r="A907" s="7">
        <v>55079</v>
      </c>
      <c r="B907">
        <v>0.51998641300455839</v>
      </c>
      <c r="C907" s="35">
        <v>0.754</v>
      </c>
      <c r="D907" s="35">
        <v>0.54184919027173306</v>
      </c>
      <c r="E907" s="35">
        <v>0.46719744573777888</v>
      </c>
      <c r="F907" s="35">
        <v>0.29983698889167187</v>
      </c>
      <c r="G907" s="35">
        <v>0.37238185764334658</v>
      </c>
      <c r="H907" s="35">
        <v>0.72463834966972629</v>
      </c>
      <c r="I907" s="35">
        <v>0.70557238508544773</v>
      </c>
      <c r="J907" s="35">
        <v>0.66363189825289848</v>
      </c>
      <c r="K907" s="35">
        <v>0.41409470042726498</v>
      </c>
      <c r="L907" s="35">
        <v>0.49067490106115808</v>
      </c>
    </row>
    <row r="908" spans="1:12" x14ac:dyDescent="0.25">
      <c r="A908" s="7">
        <v>5051</v>
      </c>
      <c r="B908">
        <v>0.51502192414295145</v>
      </c>
      <c r="C908" s="35">
        <v>0.73</v>
      </c>
      <c r="D908" s="35">
        <v>0.51989965003662408</v>
      </c>
      <c r="E908" s="35">
        <v>0.57611204423374296</v>
      </c>
      <c r="F908" s="35">
        <v>0.78229405740484526</v>
      </c>
      <c r="G908" s="35">
        <v>0.64363000529014402</v>
      </c>
      <c r="H908" s="35">
        <v>0.26549066086107265</v>
      </c>
      <c r="I908" s="35">
        <v>0.49736299883345547</v>
      </c>
      <c r="J908" s="35">
        <v>0.3005608570033369</v>
      </c>
      <c r="K908" s="35">
        <v>0.33812616993570438</v>
      </c>
      <c r="L908" s="35">
        <v>0.71172087368763759</v>
      </c>
    </row>
    <row r="909" spans="1:12" x14ac:dyDescent="0.25">
      <c r="A909" s="7">
        <v>39013</v>
      </c>
      <c r="B909">
        <v>0.52176482790478285</v>
      </c>
      <c r="C909" s="35">
        <v>0.76200000000000001</v>
      </c>
      <c r="D909" s="35">
        <v>0.39400996027573315</v>
      </c>
      <c r="E909" s="35">
        <v>0.57966625043813524</v>
      </c>
      <c r="F909" s="35">
        <v>0.5671001772013865</v>
      </c>
      <c r="G909" s="35">
        <v>0.62507762296997316</v>
      </c>
      <c r="H909" s="35">
        <v>0.3011249123729407</v>
      </c>
      <c r="I909" s="35">
        <v>0.57924879269385043</v>
      </c>
      <c r="J909" s="35">
        <v>0.32890699848113092</v>
      </c>
      <c r="K909" s="35">
        <v>0.63954667601355308</v>
      </c>
      <c r="L909" s="35">
        <v>0.68120206069634293</v>
      </c>
    </row>
    <row r="910" spans="1:12" x14ac:dyDescent="0.25">
      <c r="A910" s="7">
        <v>13001</v>
      </c>
      <c r="B910">
        <v>0.50013205507989833</v>
      </c>
      <c r="C910" s="35">
        <v>0.65300000000000002</v>
      </c>
      <c r="D910" s="35">
        <v>0.60177728405765685</v>
      </c>
      <c r="E910" s="35">
        <v>0.75661994689498213</v>
      </c>
      <c r="F910" s="35">
        <v>0.66156840432065322</v>
      </c>
      <c r="G910" s="35">
        <v>0.70777148585672478</v>
      </c>
      <c r="H910" s="35">
        <v>0.13666115747263466</v>
      </c>
      <c r="I910" s="35">
        <v>0.49584028756186554</v>
      </c>
      <c r="J910" s="35">
        <v>0.11188306058307142</v>
      </c>
      <c r="K910" s="35">
        <v>0.22033922184892166</v>
      </c>
      <c r="L910" s="35">
        <v>0.80872764712257494</v>
      </c>
    </row>
    <row r="911" spans="1:12" x14ac:dyDescent="0.25">
      <c r="A911" s="7">
        <v>47161</v>
      </c>
      <c r="B911">
        <v>0.51193060811356428</v>
      </c>
      <c r="C911" s="35">
        <v>0.71399999999999997</v>
      </c>
      <c r="D911" s="35">
        <v>0.50314006465679273</v>
      </c>
      <c r="E911" s="35">
        <v>0.64205292835125183</v>
      </c>
      <c r="F911" s="35">
        <v>0.85364233265669243</v>
      </c>
      <c r="G911" s="35">
        <v>0.62733929779715814</v>
      </c>
      <c r="H911" s="35">
        <v>0.14175024434253061</v>
      </c>
      <c r="I911" s="35">
        <v>0.47036764153071198</v>
      </c>
      <c r="J911" s="35">
        <v>8.0165401097661834E-2</v>
      </c>
      <c r="K911" s="35">
        <v>0.55571310427787379</v>
      </c>
      <c r="L911" s="35">
        <v>0.73320445831140513</v>
      </c>
    </row>
    <row r="912" spans="1:12" x14ac:dyDescent="0.25">
      <c r="A912" s="7">
        <v>40113</v>
      </c>
      <c r="B912">
        <v>0.51381903668162687</v>
      </c>
      <c r="C912" s="35">
        <v>0.72399999999999998</v>
      </c>
      <c r="D912" s="35">
        <v>0.49096933059964903</v>
      </c>
      <c r="E912" s="35">
        <v>0.6200552619898122</v>
      </c>
      <c r="F912" s="35">
        <v>0.84898656408305329</v>
      </c>
      <c r="G912" s="35">
        <v>0.65475597641140537</v>
      </c>
      <c r="H912" s="35">
        <v>0.13245640548709603</v>
      </c>
      <c r="I912" s="35">
        <v>0.52205878830152253</v>
      </c>
      <c r="J912" s="35">
        <v>0.30713266118520716</v>
      </c>
      <c r="K912" s="35">
        <v>0.30506985690431404</v>
      </c>
      <c r="L912" s="35">
        <v>0.74288648517258149</v>
      </c>
    </row>
    <row r="913" spans="1:12" x14ac:dyDescent="0.25">
      <c r="A913" s="7">
        <v>37197</v>
      </c>
      <c r="B913">
        <v>0.50587090775894705</v>
      </c>
      <c r="C913" s="35">
        <v>0.68300000000000005</v>
      </c>
      <c r="D913" s="35">
        <v>0.51111997876012216</v>
      </c>
      <c r="E913" s="35">
        <v>0.74291488118943305</v>
      </c>
      <c r="F913" s="35">
        <v>0.6581829284481614</v>
      </c>
      <c r="G913" s="35">
        <v>0.56040369042878002</v>
      </c>
      <c r="H913" s="35">
        <v>0.17422819593787334</v>
      </c>
      <c r="I913" s="35">
        <v>0.5263370945617063</v>
      </c>
      <c r="J913" s="35">
        <v>0.37927943714323648</v>
      </c>
      <c r="K913" s="35">
        <v>0.30346687906544539</v>
      </c>
      <c r="L913" s="35">
        <v>0.69690508429576525</v>
      </c>
    </row>
    <row r="914" spans="1:12" x14ac:dyDescent="0.25">
      <c r="A914" s="7">
        <v>47079</v>
      </c>
      <c r="B914">
        <v>0.50624534986053316</v>
      </c>
      <c r="C914" s="35">
        <v>0.68500000000000005</v>
      </c>
      <c r="D914" s="35">
        <v>0.54568567799498124</v>
      </c>
      <c r="E914" s="35">
        <v>0.69953759410142824</v>
      </c>
      <c r="F914" s="35">
        <v>0.80784731042886504</v>
      </c>
      <c r="G914" s="35">
        <v>0.51902924501998193</v>
      </c>
      <c r="H914" s="35">
        <v>0.20739381641314783</v>
      </c>
      <c r="I914" s="35">
        <v>0.55608620671850628</v>
      </c>
      <c r="J914" s="35">
        <v>0.17403926185239116</v>
      </c>
      <c r="K914" s="35">
        <v>0.20801294959571237</v>
      </c>
      <c r="L914" s="35">
        <v>0.83857608661978378</v>
      </c>
    </row>
    <row r="915" spans="1:12" x14ac:dyDescent="0.25">
      <c r="A915" s="7">
        <v>17071</v>
      </c>
      <c r="B915">
        <v>0.51702066789334378</v>
      </c>
      <c r="C915" s="35">
        <v>0.73899999999999999</v>
      </c>
      <c r="D915" s="35">
        <v>0.41552730970366064</v>
      </c>
      <c r="E915" s="35">
        <v>0.63520700174317257</v>
      </c>
      <c r="F915" s="35">
        <v>0.8247719349215572</v>
      </c>
      <c r="G915" s="35">
        <v>0.57942402672864612</v>
      </c>
      <c r="H915" s="35">
        <v>0.20494334689134225</v>
      </c>
      <c r="I915" s="35">
        <v>0.54555297307766804</v>
      </c>
      <c r="J915" s="35">
        <v>0.38104493511524312</v>
      </c>
      <c r="K915" s="35">
        <v>0.55318128994770488</v>
      </c>
      <c r="L915" s="35">
        <v>0.51353319291109822</v>
      </c>
    </row>
    <row r="916" spans="1:12" x14ac:dyDescent="0.25">
      <c r="A916" s="7">
        <v>18139</v>
      </c>
      <c r="B916">
        <v>0.51279192386831285</v>
      </c>
      <c r="C916" s="35">
        <v>0.71899999999999997</v>
      </c>
      <c r="D916" s="35">
        <v>0.45453172892720306</v>
      </c>
      <c r="E916" s="35">
        <v>0.67164343869731813</v>
      </c>
      <c r="F916" s="35">
        <v>0.69297533524904209</v>
      </c>
      <c r="G916" s="35">
        <v>0.57900652538314168</v>
      </c>
      <c r="H916" s="35">
        <v>0.29030830938697322</v>
      </c>
      <c r="I916" s="35">
        <v>0.65669001436781604</v>
      </c>
      <c r="J916" s="35">
        <v>0.36484115581098336</v>
      </c>
      <c r="K916" s="35">
        <v>0.24348239942528735</v>
      </c>
      <c r="L916" s="35">
        <v>0.6616484075670499</v>
      </c>
    </row>
    <row r="917" spans="1:12" x14ac:dyDescent="0.25">
      <c r="A917" s="7">
        <v>17143</v>
      </c>
      <c r="B917">
        <v>0.52520154036712385</v>
      </c>
      <c r="C917" s="35">
        <v>0.77900000000000003</v>
      </c>
      <c r="D917" s="35">
        <v>0.46421444951019991</v>
      </c>
      <c r="E917" s="35">
        <v>0.43788443481890665</v>
      </c>
      <c r="F917" s="35">
        <v>0.6390544806636923</v>
      </c>
      <c r="G917" s="35">
        <v>0.58312566747803085</v>
      </c>
      <c r="H917" s="35">
        <v>0.45820028948894909</v>
      </c>
      <c r="I917" s="35">
        <v>0.59925860470663506</v>
      </c>
      <c r="J917" s="35">
        <v>0.42417015878523051</v>
      </c>
      <c r="K917" s="35">
        <v>0.60799352715720778</v>
      </c>
      <c r="L917" s="35">
        <v>0.51291225069526147</v>
      </c>
    </row>
    <row r="918" spans="1:12" x14ac:dyDescent="0.25">
      <c r="A918" s="7">
        <v>17041</v>
      </c>
      <c r="B918">
        <v>0.51212985037893732</v>
      </c>
      <c r="C918" s="35">
        <v>0.71599999999999997</v>
      </c>
      <c r="D918" s="35">
        <v>0.47043329613472656</v>
      </c>
      <c r="E918" s="35">
        <v>0.66688041493354977</v>
      </c>
      <c r="F918" s="35">
        <v>0.79533377295323116</v>
      </c>
      <c r="G918" s="35">
        <v>0.57695368773460476</v>
      </c>
      <c r="H918" s="35">
        <v>0.18598813026275743</v>
      </c>
      <c r="I918" s="35">
        <v>0.60567414020493049</v>
      </c>
      <c r="J918" s="35">
        <v>0.38779260085894962</v>
      </c>
      <c r="K918" s="35">
        <v>0.36790250583341788</v>
      </c>
      <c r="L918" s="35">
        <v>0.55221010449426811</v>
      </c>
    </row>
    <row r="919" spans="1:12" x14ac:dyDescent="0.25">
      <c r="A919" s="7">
        <v>48021</v>
      </c>
      <c r="B919">
        <v>0.50670295894426709</v>
      </c>
      <c r="C919" s="35">
        <v>0.68799999999999994</v>
      </c>
      <c r="D919" s="35">
        <v>0.52571142085568623</v>
      </c>
      <c r="E919" s="35">
        <v>0.70550481368904172</v>
      </c>
      <c r="F919" s="35">
        <v>0.80340191578768905</v>
      </c>
      <c r="G919" s="35">
        <v>0.6175605798224687</v>
      </c>
      <c r="H919" s="35">
        <v>0.17033956186347285</v>
      </c>
      <c r="I919" s="35">
        <v>0.41284062148055756</v>
      </c>
      <c r="J919" s="35">
        <v>0.18330911351425541</v>
      </c>
      <c r="K919" s="35">
        <v>0.62018661370599559</v>
      </c>
      <c r="L919" s="35">
        <v>0.52147198977923637</v>
      </c>
    </row>
    <row r="920" spans="1:12" x14ac:dyDescent="0.25">
      <c r="A920" s="7">
        <v>21049</v>
      </c>
      <c r="B920">
        <v>0.51382418816285058</v>
      </c>
      <c r="C920" s="35">
        <v>0.72499999999999998</v>
      </c>
      <c r="D920" s="35">
        <v>0.47542456512042819</v>
      </c>
      <c r="E920" s="35">
        <v>0.62559897691793043</v>
      </c>
      <c r="F920" s="35">
        <v>0.7177333296164139</v>
      </c>
      <c r="G920" s="35">
        <v>0.51074514942016047</v>
      </c>
      <c r="H920" s="35">
        <v>0.40658159567350582</v>
      </c>
      <c r="I920" s="35">
        <v>0.52646074933095444</v>
      </c>
      <c r="J920" s="35">
        <v>0.41970757136485282</v>
      </c>
      <c r="K920" s="35">
        <v>0.2405408117752007</v>
      </c>
      <c r="L920" s="35">
        <v>0.70162494424620858</v>
      </c>
    </row>
    <row r="921" spans="1:12" x14ac:dyDescent="0.25">
      <c r="A921" s="7">
        <v>36047</v>
      </c>
      <c r="B921">
        <v>0.51196875183396384</v>
      </c>
      <c r="C921" s="35">
        <v>0.71399999999999997</v>
      </c>
      <c r="D921" s="35">
        <v>0.64179317730636598</v>
      </c>
      <c r="E921" s="35">
        <v>0.49260219659966892</v>
      </c>
      <c r="F921" s="35">
        <v>0.14606697614185446</v>
      </c>
      <c r="G921" s="35">
        <v>0.49787059833194097</v>
      </c>
      <c r="H921" s="35">
        <v>0.87937940330220488</v>
      </c>
      <c r="I921" s="35">
        <v>0.5949052695244873</v>
      </c>
      <c r="J921" s="35">
        <v>0.80385547178048011</v>
      </c>
      <c r="K921" s="35">
        <v>0.1454440358866125</v>
      </c>
      <c r="L921" s="35">
        <v>0.40580163763205968</v>
      </c>
    </row>
    <row r="922" spans="1:12" x14ac:dyDescent="0.25">
      <c r="A922" s="7">
        <v>48007</v>
      </c>
      <c r="B922">
        <v>0.49776765140943557</v>
      </c>
      <c r="C922" s="35">
        <v>0.64</v>
      </c>
      <c r="D922" s="35">
        <v>0.66558179542058726</v>
      </c>
      <c r="E922" s="35">
        <v>0.72295701247829414</v>
      </c>
      <c r="F922" s="35">
        <v>0.77705663018751092</v>
      </c>
      <c r="G922" s="35">
        <v>0.65670052093849696</v>
      </c>
      <c r="H922" s="35">
        <v>0.13319912773088882</v>
      </c>
      <c r="I922" s="35">
        <v>0.4460232335877452</v>
      </c>
      <c r="J922" s="35">
        <v>0.33933852925735974</v>
      </c>
      <c r="K922" s="35">
        <v>1.2797318580139725E-2</v>
      </c>
      <c r="L922" s="35">
        <v>0.7262546945038969</v>
      </c>
    </row>
    <row r="923" spans="1:12" x14ac:dyDescent="0.25">
      <c r="A923" s="7">
        <v>16035</v>
      </c>
      <c r="B923">
        <v>0.50670418381344307</v>
      </c>
      <c r="C923" s="35">
        <v>0.68799999999999994</v>
      </c>
      <c r="D923" s="35">
        <v>0.56213703703703699</v>
      </c>
      <c r="E923" s="35">
        <v>0.66488194444444426</v>
      </c>
      <c r="F923" s="35">
        <v>0.75124691358024687</v>
      </c>
      <c r="G923" s="35">
        <v>0.84076388888888887</v>
      </c>
      <c r="H923" s="35">
        <v>7.2212962962962951E-2</v>
      </c>
      <c r="I923" s="35">
        <v>0.50147530864197531</v>
      </c>
      <c r="J923" s="35">
        <v>5.0941358024691359E-2</v>
      </c>
      <c r="K923" s="35">
        <v>0.39129629629629625</v>
      </c>
      <c r="L923" s="35">
        <v>0.72538194444444448</v>
      </c>
    </row>
    <row r="924" spans="1:12" x14ac:dyDescent="0.25">
      <c r="A924" s="7">
        <v>48503</v>
      </c>
      <c r="B924">
        <v>0.50389460576840495</v>
      </c>
      <c r="C924" s="35">
        <v>0.67300000000000004</v>
      </c>
      <c r="D924" s="35">
        <v>0.53741260903168819</v>
      </c>
      <c r="E924" s="35">
        <v>0.73999378933421656</v>
      </c>
      <c r="F924" s="35">
        <v>0.79105480107467518</v>
      </c>
      <c r="G924" s="35">
        <v>0.50025532737109413</v>
      </c>
      <c r="H924" s="35">
        <v>0.1333860549850944</v>
      </c>
      <c r="I924" s="35">
        <v>0.55761602443781966</v>
      </c>
      <c r="J924" s="35">
        <v>0.17612656876817195</v>
      </c>
      <c r="K924" s="35">
        <v>0.44873081594346914</v>
      </c>
      <c r="L924" s="35">
        <v>0.65047546096941589</v>
      </c>
    </row>
    <row r="925" spans="1:12" x14ac:dyDescent="0.25">
      <c r="A925" s="7">
        <v>30053</v>
      </c>
      <c r="B925">
        <v>0.50082062158242546</v>
      </c>
      <c r="C925" s="35">
        <v>0.65700000000000003</v>
      </c>
      <c r="D925" s="35">
        <v>0.62146719702448605</v>
      </c>
      <c r="E925" s="35">
        <v>0.71091615869407987</v>
      </c>
      <c r="F925" s="35">
        <v>0.70139683851637558</v>
      </c>
      <c r="G925" s="35">
        <v>0.92992690360574448</v>
      </c>
      <c r="H925" s="35">
        <v>0.10317465647277611</v>
      </c>
      <c r="I925" s="35">
        <v>0.49557943313703212</v>
      </c>
      <c r="J925" s="35">
        <v>0.29114250783483142</v>
      </c>
      <c r="K925" s="35">
        <v>2.3475565657609256E-2</v>
      </c>
      <c r="L925" s="35">
        <v>0.63030633329889452</v>
      </c>
    </row>
    <row r="926" spans="1:12" x14ac:dyDescent="0.25">
      <c r="A926" s="7">
        <v>45055</v>
      </c>
      <c r="B926">
        <v>0.5158554251568267</v>
      </c>
      <c r="C926" s="35">
        <v>0.73399999999999999</v>
      </c>
      <c r="D926" s="35">
        <v>0.49049287612063219</v>
      </c>
      <c r="E926" s="35">
        <v>0.56987586426562675</v>
      </c>
      <c r="F926" s="35">
        <v>0.71768648715837235</v>
      </c>
      <c r="G926" s="35">
        <v>0.60196104783953019</v>
      </c>
      <c r="H926" s="35">
        <v>0.21287293547334568</v>
      </c>
      <c r="I926" s="35">
        <v>0.48406597162878151</v>
      </c>
      <c r="J926" s="35">
        <v>0.34267889974777682</v>
      </c>
      <c r="K926" s="35">
        <v>0.55795497273193395</v>
      </c>
      <c r="L926" s="35">
        <v>0.66510977144544048</v>
      </c>
    </row>
    <row r="927" spans="1:12" x14ac:dyDescent="0.25">
      <c r="A927" s="7">
        <v>21169</v>
      </c>
      <c r="B927">
        <v>0.49378817361944116</v>
      </c>
      <c r="C927" s="35">
        <v>0.61899999999999999</v>
      </c>
      <c r="D927" s="35">
        <v>0.61665473810475813</v>
      </c>
      <c r="E927" s="35">
        <v>0.8396152039184327</v>
      </c>
      <c r="F927" s="35">
        <v>0.76257197121151532</v>
      </c>
      <c r="G927" s="35">
        <v>0.53865703718512603</v>
      </c>
      <c r="H927" s="35">
        <v>9.0831667333066773E-2</v>
      </c>
      <c r="I927" s="35">
        <v>0.63556110888977757</v>
      </c>
      <c r="J927" s="35">
        <v>6.4754764760762362E-2</v>
      </c>
      <c r="K927" s="35">
        <v>2.397441023590564E-2</v>
      </c>
      <c r="L927" s="35">
        <v>0.87147266093562592</v>
      </c>
    </row>
    <row r="928" spans="1:12" x14ac:dyDescent="0.25">
      <c r="A928" s="7">
        <v>22073</v>
      </c>
      <c r="B928">
        <v>0.51579389977515566</v>
      </c>
      <c r="C928" s="35">
        <v>0.73399999999999999</v>
      </c>
      <c r="D928" s="35">
        <v>0.51373349991991024</v>
      </c>
      <c r="E928" s="35">
        <v>0.54514575364408135</v>
      </c>
      <c r="F928" s="35">
        <v>0.6436074750387103</v>
      </c>
      <c r="G928" s="35">
        <v>0.65858625660740033</v>
      </c>
      <c r="H928" s="35">
        <v>0.37646653852314588</v>
      </c>
      <c r="I928" s="35">
        <v>0.51214258102408039</v>
      </c>
      <c r="J928" s="35">
        <v>0.37900231726200012</v>
      </c>
      <c r="K928" s="35">
        <v>0.3740936088419029</v>
      </c>
      <c r="L928" s="35">
        <v>0.63936706711516911</v>
      </c>
    </row>
    <row r="929" spans="1:12" x14ac:dyDescent="0.25">
      <c r="A929" s="7">
        <v>1009</v>
      </c>
      <c r="B929">
        <v>0.50722220101965099</v>
      </c>
      <c r="C929" s="35">
        <v>0.69099999999999995</v>
      </c>
      <c r="D929" s="35">
        <v>0.48993695897302458</v>
      </c>
      <c r="E929" s="35">
        <v>0.72239466562581311</v>
      </c>
      <c r="F929" s="35">
        <v>0.7534441264058751</v>
      </c>
      <c r="G929" s="35">
        <v>0.77867056986729122</v>
      </c>
      <c r="H929" s="35">
        <v>0.19545719489981786</v>
      </c>
      <c r="I929" s="35">
        <v>0.43867730650244313</v>
      </c>
      <c r="J929" s="35">
        <v>0.21244982218752712</v>
      </c>
      <c r="K929" s="35">
        <v>0.29728944401075547</v>
      </c>
      <c r="L929" s="35">
        <v>0.67667972070431093</v>
      </c>
    </row>
    <row r="930" spans="1:12" x14ac:dyDescent="0.25">
      <c r="A930" s="7">
        <v>16033</v>
      </c>
      <c r="B930">
        <v>0.48970370370370364</v>
      </c>
      <c r="C930" s="35">
        <v>0.59499999999999997</v>
      </c>
      <c r="D930" s="35">
        <v>0.64200000000000002</v>
      </c>
      <c r="E930" s="35">
        <v>0.88200000000000001</v>
      </c>
      <c r="F930" s="35">
        <v>0.90333333333333332</v>
      </c>
      <c r="G930" s="35">
        <v>0.51</v>
      </c>
      <c r="H930" s="35">
        <v>0.05</v>
      </c>
      <c r="I930" s="35">
        <v>0.64</v>
      </c>
      <c r="J930" s="35">
        <v>2.6666666666666665E-2</v>
      </c>
      <c r="K930" s="35">
        <v>0</v>
      </c>
      <c r="L930" s="35">
        <v>0.7533333333333333</v>
      </c>
    </row>
    <row r="931" spans="1:12" x14ac:dyDescent="0.25">
      <c r="A931" s="7">
        <v>6019</v>
      </c>
      <c r="B931">
        <v>0.51059130786599216</v>
      </c>
      <c r="C931" s="35">
        <v>0.70799999999999996</v>
      </c>
      <c r="D931" s="35">
        <v>0.65463495445390762</v>
      </c>
      <c r="E931" s="35">
        <v>0.49263200085878156</v>
      </c>
      <c r="F931" s="35">
        <v>0.32316975248688834</v>
      </c>
      <c r="G931" s="35">
        <v>0.78415759152668885</v>
      </c>
      <c r="H931" s="35">
        <v>0.56971302894298292</v>
      </c>
      <c r="I931" s="35">
        <v>0.49487951840075789</v>
      </c>
      <c r="J931" s="35">
        <v>0.68450069350018194</v>
      </c>
      <c r="K931" s="35">
        <v>8.6825248177645087E-2</v>
      </c>
      <c r="L931" s="35">
        <v>0.50480898244609607</v>
      </c>
    </row>
    <row r="932" spans="1:12" x14ac:dyDescent="0.25">
      <c r="A932" s="7">
        <v>26057</v>
      </c>
      <c r="B932">
        <v>0.52054152744070437</v>
      </c>
      <c r="C932" s="35">
        <v>0.75600000000000001</v>
      </c>
      <c r="D932" s="35">
        <v>0.48332159641561345</v>
      </c>
      <c r="E932" s="35">
        <v>0.48353040153894861</v>
      </c>
      <c r="F932" s="35">
        <v>0.54170509979626791</v>
      </c>
      <c r="G932" s="35">
        <v>0.45658704068960476</v>
      </c>
      <c r="H932" s="35">
        <v>0.16862419947890031</v>
      </c>
      <c r="I932" s="35">
        <v>0.65334644199316561</v>
      </c>
      <c r="J932" s="35">
        <v>0.52631723768475913</v>
      </c>
      <c r="K932" s="35">
        <v>0.75053059634256214</v>
      </c>
      <c r="L932" s="35">
        <v>0.62091113302651779</v>
      </c>
    </row>
    <row r="933" spans="1:12" x14ac:dyDescent="0.25">
      <c r="A933" s="7">
        <v>39077</v>
      </c>
      <c r="B933">
        <v>0.51403424549478915</v>
      </c>
      <c r="C933" s="35">
        <v>0.72499999999999998</v>
      </c>
      <c r="D933" s="35">
        <v>0.44451330037463438</v>
      </c>
      <c r="E933" s="35">
        <v>0.63721821167695925</v>
      </c>
      <c r="F933" s="35">
        <v>0.54665320948161322</v>
      </c>
      <c r="G933" s="35">
        <v>0.60600167644593461</v>
      </c>
      <c r="H933" s="35">
        <v>0.27431830234189236</v>
      </c>
      <c r="I933" s="35">
        <v>0.60356010971027141</v>
      </c>
      <c r="J933" s="35">
        <v>0.31328532083411748</v>
      </c>
      <c r="K933" s="35">
        <v>0.53023350496946486</v>
      </c>
      <c r="L933" s="35">
        <v>0.67052457361821505</v>
      </c>
    </row>
    <row r="934" spans="1:12" x14ac:dyDescent="0.25">
      <c r="A934" s="7">
        <v>48175</v>
      </c>
      <c r="B934">
        <v>0.50888558157147967</v>
      </c>
      <c r="C934" s="35">
        <v>0.69899999999999995</v>
      </c>
      <c r="D934" s="35">
        <v>0.52546036382950467</v>
      </c>
      <c r="E934" s="35">
        <v>0.64787883415217107</v>
      </c>
      <c r="F934" s="35">
        <v>0.73468950559907942</v>
      </c>
      <c r="G934" s="35">
        <v>0.56982870800690477</v>
      </c>
      <c r="H934" s="35">
        <v>0.13</v>
      </c>
      <c r="I934" s="35">
        <v>0.40751604479263492</v>
      </c>
      <c r="J934" s="35">
        <v>9.8922232549904829E-2</v>
      </c>
      <c r="K934" s="35">
        <v>0.88779444960828569</v>
      </c>
      <c r="L934" s="35">
        <v>0.57788009560483333</v>
      </c>
    </row>
    <row r="935" spans="1:12" x14ac:dyDescent="0.25">
      <c r="A935" s="7">
        <v>21047</v>
      </c>
      <c r="B935">
        <v>0.51529625913778931</v>
      </c>
      <c r="C935" s="35">
        <v>0.73199999999999998</v>
      </c>
      <c r="D935" s="35">
        <v>0.55122604929216878</v>
      </c>
      <c r="E935" s="35">
        <v>0.50609551222617377</v>
      </c>
      <c r="F935" s="35">
        <v>0.80277149670878134</v>
      </c>
      <c r="G935" s="35">
        <v>0.5936507618006448</v>
      </c>
      <c r="H935" s="35">
        <v>0.32564223738289305</v>
      </c>
      <c r="I935" s="35">
        <v>0.59284246433167731</v>
      </c>
      <c r="J935" s="35">
        <v>0.3196286711964168</v>
      </c>
      <c r="K935" s="35">
        <v>0.32919779140085526</v>
      </c>
      <c r="L935" s="35">
        <v>0.6166113479004931</v>
      </c>
    </row>
    <row r="936" spans="1:12" x14ac:dyDescent="0.25">
      <c r="A936" s="7">
        <v>21001</v>
      </c>
      <c r="B936">
        <v>0.50554032861924858</v>
      </c>
      <c r="C936" s="35">
        <v>0.68100000000000005</v>
      </c>
      <c r="D936" s="35">
        <v>0.58402369939192356</v>
      </c>
      <c r="E936" s="35">
        <v>0.64745070422535211</v>
      </c>
      <c r="F936" s="35">
        <v>0.7511759610553852</v>
      </c>
      <c r="G936" s="35">
        <v>0.47964736760043664</v>
      </c>
      <c r="H936" s="35">
        <v>0.10868016215373422</v>
      </c>
      <c r="I936" s="35">
        <v>0.50341995391784911</v>
      </c>
      <c r="J936" s="35">
        <v>0.12696672037142906</v>
      </c>
      <c r="K936" s="35">
        <v>0.57058780728652359</v>
      </c>
      <c r="L936" s="35">
        <v>0.77791058157060444</v>
      </c>
    </row>
    <row r="937" spans="1:12" x14ac:dyDescent="0.25">
      <c r="A937" s="7">
        <v>20133</v>
      </c>
      <c r="B937">
        <v>0.51958332816537456</v>
      </c>
      <c r="C937" s="35">
        <v>0.753</v>
      </c>
      <c r="D937" s="35">
        <v>0.54092502325581404</v>
      </c>
      <c r="E937" s="35">
        <v>0.43658151937984502</v>
      </c>
      <c r="F937" s="35">
        <v>0.74208000000000007</v>
      </c>
      <c r="G937" s="35">
        <v>0.57257023255813966</v>
      </c>
      <c r="H937" s="35">
        <v>0.20852868217054263</v>
      </c>
      <c r="I937" s="35">
        <v>0.68257033591731253</v>
      </c>
      <c r="J937" s="35">
        <v>0.42852237726098186</v>
      </c>
      <c r="K937" s="35">
        <v>0.38057860465116278</v>
      </c>
      <c r="L937" s="35">
        <v>0.68389317829457363</v>
      </c>
    </row>
    <row r="938" spans="1:12" x14ac:dyDescent="0.25">
      <c r="A938" s="7">
        <v>18093</v>
      </c>
      <c r="B938">
        <v>0.51839900609963518</v>
      </c>
      <c r="C938" s="35">
        <v>0.747</v>
      </c>
      <c r="D938" s="35">
        <v>0.41062574804357838</v>
      </c>
      <c r="E938" s="35">
        <v>0.58779470176899973</v>
      </c>
      <c r="F938" s="35">
        <v>0.73573481809479957</v>
      </c>
      <c r="G938" s="35">
        <v>0.56742497643525713</v>
      </c>
      <c r="H938" s="35">
        <v>0.28426214954295359</v>
      </c>
      <c r="I938" s="35">
        <v>0.55036125298669414</v>
      </c>
      <c r="J938" s="35">
        <v>0.30060669165625437</v>
      </c>
      <c r="K938" s="35">
        <v>0.54080120125386344</v>
      </c>
      <c r="L938" s="35">
        <v>0.68797951511431632</v>
      </c>
    </row>
    <row r="939" spans="1:12" x14ac:dyDescent="0.25">
      <c r="A939" s="7">
        <v>22123</v>
      </c>
      <c r="B939">
        <v>0.49337395646988669</v>
      </c>
      <c r="C939" s="35">
        <v>0.61399999999999999</v>
      </c>
      <c r="D939" s="35">
        <v>0.6459257602862255</v>
      </c>
      <c r="E939" s="35">
        <v>0.80252593917710202</v>
      </c>
      <c r="F939" s="35">
        <v>0.84001073345259381</v>
      </c>
      <c r="G939" s="35">
        <v>0.63724552772808574</v>
      </c>
      <c r="H939" s="35">
        <v>0.11178533094812164</v>
      </c>
      <c r="I939" s="35">
        <v>0.48468455575432318</v>
      </c>
      <c r="J939" s="35">
        <v>0.10614549791293976</v>
      </c>
      <c r="K939" s="35">
        <v>3.6746869409660106E-2</v>
      </c>
      <c r="L939" s="35">
        <v>0.77529539355992838</v>
      </c>
    </row>
    <row r="940" spans="1:12" x14ac:dyDescent="0.25">
      <c r="A940" s="7">
        <v>54085</v>
      </c>
      <c r="B940">
        <v>0.50104858221088588</v>
      </c>
      <c r="C940" s="35">
        <v>0.65800000000000003</v>
      </c>
      <c r="D940" s="35">
        <v>0.51081252517116393</v>
      </c>
      <c r="E940" s="35">
        <v>0.79938572291582755</v>
      </c>
      <c r="F940" s="35">
        <v>0.53012082158679019</v>
      </c>
      <c r="G940" s="35">
        <v>0.46885722915827627</v>
      </c>
      <c r="H940" s="35">
        <v>7.7680728956906975E-2</v>
      </c>
      <c r="I940" s="35">
        <v>0.54036582091555918</v>
      </c>
      <c r="J940" s="35">
        <v>0.12939723452812457</v>
      </c>
      <c r="K940" s="35">
        <v>0.61301651228352805</v>
      </c>
      <c r="L940" s="35">
        <v>0.83980064438179625</v>
      </c>
    </row>
    <row r="941" spans="1:12" x14ac:dyDescent="0.25">
      <c r="A941" s="7">
        <v>47159</v>
      </c>
      <c r="B941">
        <v>0.50526983474377862</v>
      </c>
      <c r="C941" s="35">
        <v>0.68</v>
      </c>
      <c r="D941" s="35">
        <v>0.50276924658238253</v>
      </c>
      <c r="E941" s="35">
        <v>0.72945549388426345</v>
      </c>
      <c r="F941" s="35">
        <v>0.80087230616370308</v>
      </c>
      <c r="G941" s="35">
        <v>0.48743935656285331</v>
      </c>
      <c r="H941" s="35">
        <v>0.20133184294377635</v>
      </c>
      <c r="I941" s="35">
        <v>0.45614742864974128</v>
      </c>
      <c r="J941" s="35">
        <v>9.6506835234864835E-2</v>
      </c>
      <c r="K941" s="35">
        <v>0.52205365402405191</v>
      </c>
      <c r="L941" s="35">
        <v>0.75085234864837092</v>
      </c>
    </row>
    <row r="942" spans="1:12" x14ac:dyDescent="0.25">
      <c r="A942" s="7">
        <v>18157</v>
      </c>
      <c r="B942">
        <v>0.52843238061193465</v>
      </c>
      <c r="C942" s="35">
        <v>0.79400000000000004</v>
      </c>
      <c r="D942" s="35">
        <v>0.51413331906980675</v>
      </c>
      <c r="E942" s="35">
        <v>0.29982961160945415</v>
      </c>
      <c r="F942" s="35">
        <v>0.55140451713560212</v>
      </c>
      <c r="G942" s="35">
        <v>0.55936086193962842</v>
      </c>
      <c r="H942" s="35">
        <v>0.51212328441471999</v>
      </c>
      <c r="I942" s="35">
        <v>0.53480988127815288</v>
      </c>
      <c r="J942" s="35">
        <v>0.69614189215365174</v>
      </c>
      <c r="K942" s="35">
        <v>0.67428957072067774</v>
      </c>
      <c r="L942" s="35">
        <v>0.41379848718571816</v>
      </c>
    </row>
    <row r="943" spans="1:12" x14ac:dyDescent="0.25">
      <c r="A943" s="7">
        <v>28013</v>
      </c>
      <c r="B943">
        <v>0.49622350966023326</v>
      </c>
      <c r="C943" s="35">
        <v>0.63200000000000001</v>
      </c>
      <c r="D943" s="35">
        <v>0.60325015441630647</v>
      </c>
      <c r="E943" s="35">
        <v>0.78807346784709353</v>
      </c>
      <c r="F943" s="35">
        <v>0.78539336124265102</v>
      </c>
      <c r="G943" s="35">
        <v>0.72679671951135816</v>
      </c>
      <c r="H943" s="35">
        <v>0.12590556584997598</v>
      </c>
      <c r="I943" s="35">
        <v>0.55836387344725824</v>
      </c>
      <c r="J943" s="35">
        <v>8.3218493354379711E-2</v>
      </c>
      <c r="K943" s="35">
        <v>2.1430924438954085E-2</v>
      </c>
      <c r="L943" s="35">
        <v>0.77357902683412261</v>
      </c>
    </row>
    <row r="944" spans="1:12" x14ac:dyDescent="0.25">
      <c r="A944" s="7">
        <v>21173</v>
      </c>
      <c r="B944">
        <v>0.50786484930479669</v>
      </c>
      <c r="C944" s="35">
        <v>0.69399999999999995</v>
      </c>
      <c r="D944" s="35">
        <v>0.52795050253971687</v>
      </c>
      <c r="E944" s="35">
        <v>0.65200208941244286</v>
      </c>
      <c r="F944" s="35">
        <v>0.73282755142476319</v>
      </c>
      <c r="G944" s="35">
        <v>0.53428887928239499</v>
      </c>
      <c r="H944" s="35">
        <v>0.28010357001332903</v>
      </c>
      <c r="I944" s="35">
        <v>0.48677449956170371</v>
      </c>
      <c r="J944" s="35">
        <v>0.35299302328373983</v>
      </c>
      <c r="K944" s="35">
        <v>0.24687272596275084</v>
      </c>
      <c r="L944" s="35">
        <v>0.75697080226232927</v>
      </c>
    </row>
    <row r="945" spans="1:12" x14ac:dyDescent="0.25">
      <c r="A945" s="7">
        <v>29219</v>
      </c>
      <c r="B945">
        <v>0.51271870344155646</v>
      </c>
      <c r="C945" s="35">
        <v>0.71799999999999997</v>
      </c>
      <c r="D945" s="35">
        <v>0.44087985136251029</v>
      </c>
      <c r="E945" s="35">
        <v>0.65100327356376086</v>
      </c>
      <c r="F945" s="35">
        <v>0.74825783492587794</v>
      </c>
      <c r="G945" s="35">
        <v>0.56469579450277219</v>
      </c>
      <c r="H945" s="35">
        <v>0.29491653886988323</v>
      </c>
      <c r="I945" s="35">
        <v>0.43853712005033224</v>
      </c>
      <c r="J945" s="35">
        <v>0.32674393456804685</v>
      </c>
      <c r="K945" s="35">
        <v>0.57337678423970739</v>
      </c>
      <c r="L945" s="35">
        <v>0.57605719889111717</v>
      </c>
    </row>
    <row r="946" spans="1:12" x14ac:dyDescent="0.25">
      <c r="A946" s="7">
        <v>37079</v>
      </c>
      <c r="B946">
        <v>0.49635830001269354</v>
      </c>
      <c r="C946" s="35">
        <v>0.63300000000000001</v>
      </c>
      <c r="D946" s="35">
        <v>0.66673533891850723</v>
      </c>
      <c r="E946" s="35">
        <v>0.71955674028941341</v>
      </c>
      <c r="F946" s="35">
        <v>0.88122191546077688</v>
      </c>
      <c r="G946" s="35">
        <v>0.60268826161462297</v>
      </c>
      <c r="H946" s="35">
        <v>9.5345820639756287E-2</v>
      </c>
      <c r="I946" s="35">
        <v>0.61800758441228731</v>
      </c>
      <c r="J946" s="35">
        <v>0.1298870271642549</v>
      </c>
      <c r="K946" s="35">
        <v>2.6576542269611574E-2</v>
      </c>
      <c r="L946" s="35">
        <v>0.7272054693450114</v>
      </c>
    </row>
    <row r="947" spans="1:12" x14ac:dyDescent="0.25">
      <c r="A947" s="7">
        <v>53047</v>
      </c>
      <c r="B947">
        <v>0.4957647470348488</v>
      </c>
      <c r="C947" s="35">
        <v>0.626</v>
      </c>
      <c r="D947" s="35">
        <v>0.66758043133675971</v>
      </c>
      <c r="E947" s="35">
        <v>0.72928984341226766</v>
      </c>
      <c r="F947" s="35">
        <v>0.76777655026658354</v>
      </c>
      <c r="G947" s="35">
        <v>0.60478661318987459</v>
      </c>
      <c r="H947" s="35">
        <v>0.11422090398193956</v>
      </c>
      <c r="I947" s="35">
        <v>0.50480074291112276</v>
      </c>
      <c r="J947" s="35">
        <v>0.12182597627167491</v>
      </c>
      <c r="K947" s="35">
        <v>0.26755583841683078</v>
      </c>
      <c r="L947" s="35">
        <v>0.68404582352658627</v>
      </c>
    </row>
    <row r="948" spans="1:12" x14ac:dyDescent="0.25">
      <c r="A948" s="7">
        <v>47181</v>
      </c>
      <c r="B948">
        <v>0.4963773110608356</v>
      </c>
      <c r="C948" s="35">
        <v>0.63400000000000001</v>
      </c>
      <c r="D948" s="35">
        <v>0.5778371073337738</v>
      </c>
      <c r="E948" s="35">
        <v>0.80777995675415937</v>
      </c>
      <c r="F948" s="35">
        <v>0.77207319758944482</v>
      </c>
      <c r="G948" s="35">
        <v>0.49259715298216106</v>
      </c>
      <c r="H948" s="35">
        <v>7.3585200312331067E-2</v>
      </c>
      <c r="I948" s="35">
        <v>0.54635353474683168</v>
      </c>
      <c r="J948" s="35">
        <v>0.22591086551744849</v>
      </c>
      <c r="K948" s="35">
        <v>0.19547840711153822</v>
      </c>
      <c r="L948" s="35">
        <v>0.77578037719983184</v>
      </c>
    </row>
    <row r="949" spans="1:12" x14ac:dyDescent="0.25">
      <c r="A949" s="7">
        <v>34013</v>
      </c>
      <c r="B949">
        <v>0.51570409211058432</v>
      </c>
      <c r="C949" s="35">
        <v>0.73299999999999998</v>
      </c>
      <c r="D949" s="35">
        <v>0.58027814077159123</v>
      </c>
      <c r="E949" s="35">
        <v>0.4569284284013081</v>
      </c>
      <c r="F949" s="35">
        <v>0.21358033994703149</v>
      </c>
      <c r="G949" s="35">
        <v>0.48347371637756653</v>
      </c>
      <c r="H949" s="35">
        <v>0.7677366219102647</v>
      </c>
      <c r="I949" s="35">
        <v>0.60012786553336961</v>
      </c>
      <c r="J949" s="35">
        <v>0.74351422816733959</v>
      </c>
      <c r="K949" s="35">
        <v>0.36108988034855799</v>
      </c>
      <c r="L949" s="35">
        <v>0.43460760753823008</v>
      </c>
    </row>
    <row r="950" spans="1:12" x14ac:dyDescent="0.25">
      <c r="A950" s="7">
        <v>48465</v>
      </c>
      <c r="B950">
        <v>0.5011481783658136</v>
      </c>
      <c r="C950" s="35">
        <v>0.65900000000000003</v>
      </c>
      <c r="D950" s="35">
        <v>0.67838684806331218</v>
      </c>
      <c r="E950" s="35">
        <v>0.62042832520855851</v>
      </c>
      <c r="F950" s="35">
        <v>0.74095695569108178</v>
      </c>
      <c r="G950" s="35">
        <v>0.55353376710792002</v>
      </c>
      <c r="H950" s="35">
        <v>0.21295245476982072</v>
      </c>
      <c r="I950" s="35">
        <v>0.52574649342879098</v>
      </c>
      <c r="J950" s="35">
        <v>0.25997321203962442</v>
      </c>
      <c r="K950" s="35">
        <v>0.40034103657168502</v>
      </c>
      <c r="L950" s="35">
        <v>0.5180145124115284</v>
      </c>
    </row>
    <row r="951" spans="1:12" x14ac:dyDescent="0.25">
      <c r="A951" s="7">
        <v>5129</v>
      </c>
      <c r="B951">
        <v>0.49943760780849011</v>
      </c>
      <c r="C951" s="35">
        <v>0.64900000000000002</v>
      </c>
      <c r="D951" s="35">
        <v>0.55845235390634862</v>
      </c>
      <c r="E951" s="35">
        <v>0.77069979805629185</v>
      </c>
      <c r="F951" s="35">
        <v>0.89564348521183046</v>
      </c>
      <c r="G951" s="35">
        <v>0.60014262274391017</v>
      </c>
      <c r="H951" s="35">
        <v>8.3533383819260384E-2</v>
      </c>
      <c r="I951" s="35">
        <v>0.55679330220034495</v>
      </c>
      <c r="J951" s="35">
        <v>0.11941730825865622</v>
      </c>
      <c r="K951" s="35">
        <v>8.0910008835037225E-2</v>
      </c>
      <c r="L951" s="35">
        <v>0.82934620724473052</v>
      </c>
    </row>
    <row r="952" spans="1:12" x14ac:dyDescent="0.25">
      <c r="A952" s="7">
        <v>29083</v>
      </c>
      <c r="B952">
        <v>0.50581622210310462</v>
      </c>
      <c r="C952" s="35">
        <v>0.68200000000000005</v>
      </c>
      <c r="D952" s="35">
        <v>0.56670498506776934</v>
      </c>
      <c r="E952" s="35">
        <v>0.64623455088444759</v>
      </c>
      <c r="F952" s="35">
        <v>0.72979722796538793</v>
      </c>
      <c r="G952" s="35">
        <v>0.42860188375832764</v>
      </c>
      <c r="H952" s="35">
        <v>0.19527291523087528</v>
      </c>
      <c r="I952" s="35">
        <v>0.57021563672562992</v>
      </c>
      <c r="J952" s="35">
        <v>0.29950823187074049</v>
      </c>
      <c r="K952" s="35">
        <v>0.34281552951987138</v>
      </c>
      <c r="L952" s="35">
        <v>0.77319503790489319</v>
      </c>
    </row>
    <row r="953" spans="1:12" x14ac:dyDescent="0.25">
      <c r="A953" s="7">
        <v>29225</v>
      </c>
      <c r="B953">
        <v>0.51055239133098751</v>
      </c>
      <c r="C953" s="35">
        <v>0.70699999999999996</v>
      </c>
      <c r="D953" s="35">
        <v>0.45965852633790233</v>
      </c>
      <c r="E953" s="35">
        <v>0.6658759912819705</v>
      </c>
      <c r="F953" s="35">
        <v>0.87176076186474782</v>
      </c>
      <c r="G953" s="35">
        <v>0.46854590095058035</v>
      </c>
      <c r="H953" s="35">
        <v>0.18873444146841029</v>
      </c>
      <c r="I953" s="35">
        <v>0.47155585315897286</v>
      </c>
      <c r="J953" s="35">
        <v>0.22075276158465065</v>
      </c>
      <c r="K953" s="35">
        <v>0.5657460217425555</v>
      </c>
      <c r="L953" s="35">
        <v>0.68234126358909719</v>
      </c>
    </row>
    <row r="954" spans="1:12" x14ac:dyDescent="0.25">
      <c r="A954" s="7">
        <v>22079</v>
      </c>
      <c r="B954">
        <v>0.51360298129762805</v>
      </c>
      <c r="C954" s="35">
        <v>0.72199999999999998</v>
      </c>
      <c r="D954" s="35">
        <v>0.51248685630881963</v>
      </c>
      <c r="E954" s="35">
        <v>0.55638551533303926</v>
      </c>
      <c r="F954" s="35">
        <v>0.54083248445410748</v>
      </c>
      <c r="G954" s="35">
        <v>0.66937641585452989</v>
      </c>
      <c r="H954" s="35">
        <v>0.33348247001049058</v>
      </c>
      <c r="I954" s="35">
        <v>0.53148980838135207</v>
      </c>
      <c r="J954" s="35">
        <v>0.430113471079825</v>
      </c>
      <c r="K954" s="35">
        <v>0.39487266811609628</v>
      </c>
      <c r="L954" s="35">
        <v>0.65338714214039217</v>
      </c>
    </row>
    <row r="955" spans="1:12" x14ac:dyDescent="0.25">
      <c r="A955" s="7">
        <v>22025</v>
      </c>
      <c r="B955">
        <v>0.50296653263998858</v>
      </c>
      <c r="C955" s="35">
        <v>0.66800000000000004</v>
      </c>
      <c r="D955" s="35">
        <v>0.47620357828767806</v>
      </c>
      <c r="E955" s="35">
        <v>0.7839214596179116</v>
      </c>
      <c r="F955" s="35">
        <v>0.75338016779541095</v>
      </c>
      <c r="G955" s="35">
        <v>0.62379460224401095</v>
      </c>
      <c r="H955" s="35">
        <v>9.6179621954917624E-2</v>
      </c>
      <c r="I955" s="35">
        <v>0.52843492031402672</v>
      </c>
      <c r="J955" s="35">
        <v>4.1889214596179114E-2</v>
      </c>
      <c r="K955" s="35">
        <v>0.44901344384918629</v>
      </c>
      <c r="L955" s="35">
        <v>0.77388178510057615</v>
      </c>
    </row>
    <row r="956" spans="1:12" x14ac:dyDescent="0.25">
      <c r="A956" s="7">
        <v>21137</v>
      </c>
      <c r="B956">
        <v>0.49891155283585165</v>
      </c>
      <c r="C956" s="35">
        <v>0.64700000000000002</v>
      </c>
      <c r="D956" s="35">
        <v>0.57277733257012031</v>
      </c>
      <c r="E956" s="35">
        <v>0.75920332815438696</v>
      </c>
      <c r="F956" s="35">
        <v>0.64644192765829844</v>
      </c>
      <c r="G956" s="35">
        <v>0.53654019134843411</v>
      </c>
      <c r="H956" s="35">
        <v>0.18893102461362335</v>
      </c>
      <c r="I956" s="35">
        <v>0.53598263690135473</v>
      </c>
      <c r="J956" s="35">
        <v>0.12218006378281135</v>
      </c>
      <c r="K956" s="35">
        <v>0.29866424073922643</v>
      </c>
      <c r="L956" s="35">
        <v>0.82948322975440902</v>
      </c>
    </row>
    <row r="957" spans="1:12" x14ac:dyDescent="0.25">
      <c r="A957" s="7">
        <v>51720</v>
      </c>
      <c r="B957">
        <v>0.49816666666666659</v>
      </c>
      <c r="C957" s="35">
        <v>0.64400000000000002</v>
      </c>
      <c r="D957" s="35">
        <v>0.71599999999999997</v>
      </c>
      <c r="E957" s="35">
        <v>0.62749999999999995</v>
      </c>
      <c r="F957" s="35">
        <v>0.48</v>
      </c>
      <c r="G957" s="35">
        <v>0.53</v>
      </c>
      <c r="H957" s="35">
        <v>0.32</v>
      </c>
      <c r="I957" s="35">
        <v>0.72666666666666668</v>
      </c>
      <c r="J957" s="35">
        <v>0.24333333333333332</v>
      </c>
      <c r="K957" s="35">
        <v>0.03</v>
      </c>
      <c r="L957" s="35">
        <v>0.81</v>
      </c>
    </row>
    <row r="958" spans="1:12" x14ac:dyDescent="0.25">
      <c r="A958" s="7">
        <v>22069</v>
      </c>
      <c r="B958">
        <v>0.51225994176811618</v>
      </c>
      <c r="C958" s="35">
        <v>0.71699999999999997</v>
      </c>
      <c r="D958" s="35">
        <v>0.69694279187947528</v>
      </c>
      <c r="E958" s="35">
        <v>0.39164213484587945</v>
      </c>
      <c r="F958" s="35">
        <v>0.65220140475151633</v>
      </c>
      <c r="G958" s="35">
        <v>0.7927531247593872</v>
      </c>
      <c r="H958" s="35">
        <v>0.19044311269666092</v>
      </c>
      <c r="I958" s="35">
        <v>0.55640299771578172</v>
      </c>
      <c r="J958" s="35">
        <v>0.22651532650634362</v>
      </c>
      <c r="K958" s="35">
        <v>0.3656425326591895</v>
      </c>
      <c r="L958" s="35">
        <v>0.73779605009881166</v>
      </c>
    </row>
    <row r="959" spans="1:12" x14ac:dyDescent="0.25">
      <c r="A959" s="7">
        <v>29121</v>
      </c>
      <c r="B959">
        <v>0.50872947107983824</v>
      </c>
      <c r="C959" s="35">
        <v>0.69799999999999995</v>
      </c>
      <c r="D959" s="35">
        <v>0.53889406057427558</v>
      </c>
      <c r="E959" s="35">
        <v>0.61320506096761507</v>
      </c>
      <c r="F959" s="35">
        <v>0.7660489052051922</v>
      </c>
      <c r="G959" s="35">
        <v>0.58602235479218567</v>
      </c>
      <c r="H959" s="35">
        <v>0.18484790874524715</v>
      </c>
      <c r="I959" s="35">
        <v>0.57629037192430399</v>
      </c>
      <c r="J959" s="35">
        <v>0.23574953017787684</v>
      </c>
      <c r="K959" s="35">
        <v>0.38815196014160219</v>
      </c>
      <c r="L959" s="35">
        <v>0.68935508719024507</v>
      </c>
    </row>
    <row r="960" spans="1:12" x14ac:dyDescent="0.25">
      <c r="A960" s="7">
        <v>39127</v>
      </c>
      <c r="B960">
        <v>0.5040215171959509</v>
      </c>
      <c r="C960" s="35">
        <v>0.67400000000000004</v>
      </c>
      <c r="D960" s="35">
        <v>0.5384405724607475</v>
      </c>
      <c r="E960" s="35">
        <v>0.69718175628734202</v>
      </c>
      <c r="F960" s="35">
        <v>0.47927905145662547</v>
      </c>
      <c r="G960" s="35">
        <v>0.61261761845213281</v>
      </c>
      <c r="H960" s="35">
        <v>0.13640655828817563</v>
      </c>
      <c r="I960" s="35">
        <v>0.60954536612477428</v>
      </c>
      <c r="J960" s="35">
        <v>0.26776656940391835</v>
      </c>
      <c r="K960" s="35">
        <v>0.49317410031957754</v>
      </c>
      <c r="L960" s="35">
        <v>0.70178206197026549</v>
      </c>
    </row>
    <row r="961" spans="1:12" x14ac:dyDescent="0.25">
      <c r="A961" s="7">
        <v>47055</v>
      </c>
      <c r="B961">
        <v>0.50930089624372554</v>
      </c>
      <c r="C961" s="35">
        <v>0.7</v>
      </c>
      <c r="D961" s="35">
        <v>0.50044132067062097</v>
      </c>
      <c r="E961" s="35">
        <v>0.64001146844036072</v>
      </c>
      <c r="F961" s="35">
        <v>0.73718871784322459</v>
      </c>
      <c r="G961" s="35">
        <v>0.52022302602255965</v>
      </c>
      <c r="H961" s="35">
        <v>0.20685963588987558</v>
      </c>
      <c r="I961" s="35">
        <v>0.48356007359915892</v>
      </c>
      <c r="J961" s="35">
        <v>0.38209677603684528</v>
      </c>
      <c r="K961" s="35">
        <v>0.34109610175883703</v>
      </c>
      <c r="L961" s="35">
        <v>0.77223094593204633</v>
      </c>
    </row>
    <row r="962" spans="1:12" x14ac:dyDescent="0.25">
      <c r="A962" s="7">
        <v>47157</v>
      </c>
      <c r="B962">
        <v>0.51949811570632753</v>
      </c>
      <c r="C962" s="35">
        <v>0.753</v>
      </c>
      <c r="D962" s="35">
        <v>0.51348779568945713</v>
      </c>
      <c r="E962" s="35">
        <v>0.44284826761863627</v>
      </c>
      <c r="F962" s="35">
        <v>0.63528132009256477</v>
      </c>
      <c r="G962" s="35">
        <v>0.5804385942444279</v>
      </c>
      <c r="H962" s="35">
        <v>0.57003373514549016</v>
      </c>
      <c r="I962" s="35">
        <v>0.55466931873362468</v>
      </c>
      <c r="J962" s="35">
        <v>0.53456693756525619</v>
      </c>
      <c r="K962" s="35">
        <v>0.26315100773208255</v>
      </c>
      <c r="L962" s="35">
        <v>0.58100606453540815</v>
      </c>
    </row>
    <row r="963" spans="1:12" x14ac:dyDescent="0.25">
      <c r="A963" s="7">
        <v>17007</v>
      </c>
      <c r="B963">
        <v>0.51764184288381199</v>
      </c>
      <c r="C963" s="35">
        <v>0.74199999999999999</v>
      </c>
      <c r="D963" s="35">
        <v>0.44478069619072491</v>
      </c>
      <c r="E963" s="35">
        <v>0.54253314927433505</v>
      </c>
      <c r="F963" s="35">
        <v>0.55540486761432173</v>
      </c>
      <c r="G963" s="35">
        <v>0.39388305413573105</v>
      </c>
      <c r="H963" s="35">
        <v>0.32695202029623543</v>
      </c>
      <c r="I963" s="35">
        <v>0.48028435871606412</v>
      </c>
      <c r="J963" s="35">
        <v>0.6713438794164831</v>
      </c>
      <c r="K963" s="35">
        <v>0.79901074506585079</v>
      </c>
      <c r="L963" s="35">
        <v>0.44458381524456214</v>
      </c>
    </row>
    <row r="964" spans="1:12" x14ac:dyDescent="0.25">
      <c r="A964" s="7">
        <v>42085</v>
      </c>
      <c r="B964">
        <v>0.51568000976649209</v>
      </c>
      <c r="C964" s="35">
        <v>0.73299999999999998</v>
      </c>
      <c r="D964" s="35">
        <v>0.41475473674864588</v>
      </c>
      <c r="E964" s="35">
        <v>0.60693167450945551</v>
      </c>
      <c r="F964" s="35">
        <v>0.2679494806001953</v>
      </c>
      <c r="G964" s="35">
        <v>0.80292040308976309</v>
      </c>
      <c r="H964" s="35">
        <v>0.32428962088253571</v>
      </c>
      <c r="I964" s="35">
        <v>0.60196090443635497</v>
      </c>
      <c r="J964" s="35">
        <v>0.50612894729053837</v>
      </c>
      <c r="K964" s="35">
        <v>0.48395205540264569</v>
      </c>
      <c r="L964" s="35">
        <v>0.63223226493829343</v>
      </c>
    </row>
    <row r="965" spans="1:12" x14ac:dyDescent="0.25">
      <c r="A965" s="7">
        <v>17105</v>
      </c>
      <c r="B965">
        <v>0.51056645336008843</v>
      </c>
      <c r="C965" s="35">
        <v>0.70699999999999996</v>
      </c>
      <c r="D965" s="35">
        <v>0.47545980618874573</v>
      </c>
      <c r="E965" s="35">
        <v>0.63797197445215292</v>
      </c>
      <c r="F965" s="35">
        <v>0.59049159417097963</v>
      </c>
      <c r="G965" s="35">
        <v>0.52132336747054286</v>
      </c>
      <c r="H965" s="35">
        <v>0.22975691003193482</v>
      </c>
      <c r="I965" s="35">
        <v>0.63682854311199211</v>
      </c>
      <c r="J965" s="35">
        <v>0.37472827882391807</v>
      </c>
      <c r="K965" s="35">
        <v>0.53969028741328051</v>
      </c>
      <c r="L965" s="35">
        <v>0.58884731857724926</v>
      </c>
    </row>
    <row r="966" spans="1:12" x14ac:dyDescent="0.25">
      <c r="A966" s="7">
        <v>54087</v>
      </c>
      <c r="B966">
        <v>0.49458036293949703</v>
      </c>
      <c r="C966" s="35">
        <v>0.621</v>
      </c>
      <c r="D966" s="35">
        <v>0.5929948609644492</v>
      </c>
      <c r="E966" s="35">
        <v>0.808024956001408</v>
      </c>
      <c r="F966" s="35">
        <v>0.6851219054323594</v>
      </c>
      <c r="G966" s="35">
        <v>0.5169904963041182</v>
      </c>
      <c r="H966" s="35">
        <v>0.10334530095036959</v>
      </c>
      <c r="I966" s="35">
        <v>0.5769677343658336</v>
      </c>
      <c r="J966" s="35">
        <v>0.13872275020532676</v>
      </c>
      <c r="K966" s="35">
        <v>0.16476170362548395</v>
      </c>
      <c r="L966" s="35">
        <v>0.86429355860612456</v>
      </c>
    </row>
    <row r="967" spans="1:12" x14ac:dyDescent="0.25">
      <c r="A967" s="7">
        <v>17103</v>
      </c>
      <c r="B967">
        <v>0.51918948831242107</v>
      </c>
      <c r="C967" s="35">
        <v>0.752</v>
      </c>
      <c r="D967" s="35">
        <v>0.42445251542271267</v>
      </c>
      <c r="E967" s="35">
        <v>0.53271629449416391</v>
      </c>
      <c r="F967" s="35">
        <v>0.74245923480174925</v>
      </c>
      <c r="G967" s="35">
        <v>0.47441828134503439</v>
      </c>
      <c r="H967" s="35">
        <v>0.29061343296550524</v>
      </c>
      <c r="I967" s="35">
        <v>0.60503866539230167</v>
      </c>
      <c r="J967" s="35">
        <v>0.40182919647425691</v>
      </c>
      <c r="K967" s="35">
        <v>0.67951284501983933</v>
      </c>
      <c r="L967" s="35">
        <v>0.52166492889622607</v>
      </c>
    </row>
    <row r="968" spans="1:12" x14ac:dyDescent="0.25">
      <c r="A968" s="7">
        <v>29053</v>
      </c>
      <c r="B968">
        <v>0.51708028789770355</v>
      </c>
      <c r="C968" s="35">
        <v>0.74</v>
      </c>
      <c r="D968" s="35">
        <v>0.41978209056860744</v>
      </c>
      <c r="E968" s="35">
        <v>0.57515247985472717</v>
      </c>
      <c r="F968" s="35">
        <v>0.74987610184239406</v>
      </c>
      <c r="G968" s="35">
        <v>0.50813897400976049</v>
      </c>
      <c r="H968" s="35">
        <v>0.31523833844058563</v>
      </c>
      <c r="I968" s="35">
        <v>0.54745450762304704</v>
      </c>
      <c r="J968" s="35">
        <v>0.26432754511406192</v>
      </c>
      <c r="K968" s="35">
        <v>0.68929803654522759</v>
      </c>
      <c r="L968" s="35">
        <v>0.58445451708092155</v>
      </c>
    </row>
    <row r="969" spans="1:12" x14ac:dyDescent="0.25">
      <c r="A969" s="7">
        <v>42025</v>
      </c>
      <c r="B969">
        <v>0.50993401132123362</v>
      </c>
      <c r="C969" s="35">
        <v>0.70299999999999996</v>
      </c>
      <c r="D969" s="35">
        <v>0.48152257903051743</v>
      </c>
      <c r="E969" s="35">
        <v>0.64201352239132814</v>
      </c>
      <c r="F969" s="35">
        <v>0.48731549118059564</v>
      </c>
      <c r="G969" s="35">
        <v>0.6790923026387824</v>
      </c>
      <c r="H969" s="35">
        <v>0.25590832303577293</v>
      </c>
      <c r="I969" s="35">
        <v>0.62026101056868599</v>
      </c>
      <c r="J969" s="35">
        <v>0.43006470517693557</v>
      </c>
      <c r="K969" s="35">
        <v>0.35749010652109303</v>
      </c>
      <c r="L969" s="35">
        <v>0.63573806134739008</v>
      </c>
    </row>
    <row r="970" spans="1:12" x14ac:dyDescent="0.25">
      <c r="A970" s="7">
        <v>21063</v>
      </c>
      <c r="B970">
        <v>0.49558562813179008</v>
      </c>
      <c r="C970" s="35">
        <v>0.626</v>
      </c>
      <c r="D970" s="35">
        <v>0.53972941332978575</v>
      </c>
      <c r="E970" s="35">
        <v>0.84150106425435678</v>
      </c>
      <c r="F970" s="35">
        <v>0.79743736419670963</v>
      </c>
      <c r="G970" s="35">
        <v>0.61115604629506448</v>
      </c>
      <c r="H970" s="35">
        <v>0.1</v>
      </c>
      <c r="I970" s="35">
        <v>0.5696492395015742</v>
      </c>
      <c r="J970" s="35">
        <v>9.5895969136623654E-2</v>
      </c>
      <c r="K970" s="35">
        <v>9.9849674072103239E-2</v>
      </c>
      <c r="L970" s="35">
        <v>0.80505188239989356</v>
      </c>
    </row>
    <row r="971" spans="1:12" x14ac:dyDescent="0.25">
      <c r="A971" s="7">
        <v>24001</v>
      </c>
      <c r="B971">
        <v>0.51830355247226612</v>
      </c>
      <c r="C971" s="35">
        <v>0.746</v>
      </c>
      <c r="D971" s="35">
        <v>0.49695191519513182</v>
      </c>
      <c r="E971" s="35">
        <v>0.47445852147213691</v>
      </c>
      <c r="F971" s="35">
        <v>0.43991409292783346</v>
      </c>
      <c r="G971" s="35">
        <v>0.45728482709754503</v>
      </c>
      <c r="H971" s="35">
        <v>0.34458062992344773</v>
      </c>
      <c r="I971" s="35">
        <v>0.66959023947464702</v>
      </c>
      <c r="J971" s="35">
        <v>0.43843510195386487</v>
      </c>
      <c r="K971" s="35">
        <v>0.71114606054711926</v>
      </c>
      <c r="L971" s="35">
        <v>0.63237058365866861</v>
      </c>
    </row>
    <row r="972" spans="1:12" x14ac:dyDescent="0.25">
      <c r="A972" s="7">
        <v>51105</v>
      </c>
      <c r="B972">
        <v>0.49169272564600736</v>
      </c>
      <c r="C972" s="35">
        <v>0.60499999999999998</v>
      </c>
      <c r="D972" s="35">
        <v>0.69125167813043842</v>
      </c>
      <c r="E972" s="35">
        <v>0.75846266677716079</v>
      </c>
      <c r="F972" s="35">
        <v>0.73088450595287424</v>
      </c>
      <c r="G972" s="35">
        <v>0.56948330156625515</v>
      </c>
      <c r="H972" s="35">
        <v>8.4518521587801432E-2</v>
      </c>
      <c r="I972" s="35">
        <v>0.63429974310101922</v>
      </c>
      <c r="J972" s="35">
        <v>0.14899104997099527</v>
      </c>
      <c r="K972" s="35">
        <v>4.2837076323858463E-2</v>
      </c>
      <c r="L972" s="35">
        <v>0.76450598740366293</v>
      </c>
    </row>
    <row r="973" spans="1:12" x14ac:dyDescent="0.25">
      <c r="A973" s="7">
        <v>48365</v>
      </c>
      <c r="B973">
        <v>0.5070730201618</v>
      </c>
      <c r="C973" s="35">
        <v>0.69</v>
      </c>
      <c r="D973" s="35">
        <v>0.52888660409556321</v>
      </c>
      <c r="E973" s="35">
        <v>0.64396764078498292</v>
      </c>
      <c r="F973" s="35">
        <v>0.75416823094425478</v>
      </c>
      <c r="G973" s="35">
        <v>0.71358681740614349</v>
      </c>
      <c r="H973" s="35">
        <v>0.14573485494880548</v>
      </c>
      <c r="I973" s="35">
        <v>0.46905489192263938</v>
      </c>
      <c r="J973" s="35">
        <v>0.29107266780432312</v>
      </c>
      <c r="K973" s="35">
        <v>0.32097269624573377</v>
      </c>
      <c r="L973" s="35">
        <v>0.6962127773037543</v>
      </c>
    </row>
    <row r="974" spans="1:12" x14ac:dyDescent="0.25">
      <c r="A974" s="7">
        <v>18101</v>
      </c>
      <c r="B974">
        <v>0.51977595131860554</v>
      </c>
      <c r="C974" s="35">
        <v>0.753</v>
      </c>
      <c r="D974" s="35">
        <v>0.35233966699314395</v>
      </c>
      <c r="E974" s="35">
        <v>0.59002717923604309</v>
      </c>
      <c r="F974" s="35">
        <v>0.80727619980411358</v>
      </c>
      <c r="G974" s="35">
        <v>0.64831586679725761</v>
      </c>
      <c r="H974" s="35">
        <v>0.251960333006856</v>
      </c>
      <c r="I974" s="35">
        <v>0.52873522690173036</v>
      </c>
      <c r="J974" s="35">
        <v>0.27570225269343779</v>
      </c>
      <c r="K974" s="35">
        <v>0.57895396669931432</v>
      </c>
      <c r="L974" s="35">
        <v>0.64467286973555327</v>
      </c>
    </row>
    <row r="975" spans="1:12" x14ac:dyDescent="0.25">
      <c r="A975" s="7">
        <v>37035</v>
      </c>
      <c r="B975">
        <v>0.51088465369452285</v>
      </c>
      <c r="C975" s="35">
        <v>0.70899999999999996</v>
      </c>
      <c r="D975" s="35">
        <v>0.50862655922005484</v>
      </c>
      <c r="E975" s="35">
        <v>0.5920547314153729</v>
      </c>
      <c r="F975" s="35">
        <v>0.73644405311078343</v>
      </c>
      <c r="G975" s="35">
        <v>0.49633501138908576</v>
      </c>
      <c r="H975" s="35">
        <v>0.30847089562238006</v>
      </c>
      <c r="I975" s="35">
        <v>0.44572531779908842</v>
      </c>
      <c r="J975" s="35">
        <v>0.47150308281598591</v>
      </c>
      <c r="K975" s="35">
        <v>0.4627294246757141</v>
      </c>
      <c r="L975" s="35">
        <v>0.57607280720224086</v>
      </c>
    </row>
    <row r="976" spans="1:12" x14ac:dyDescent="0.25">
      <c r="A976" s="7">
        <v>6047</v>
      </c>
      <c r="B976">
        <v>0.50019415136217704</v>
      </c>
      <c r="C976" s="35">
        <v>0.65400000000000003</v>
      </c>
      <c r="D976" s="35">
        <v>0.706556216668215</v>
      </c>
      <c r="E976" s="35">
        <v>0.58574150329833674</v>
      </c>
      <c r="F976" s="35">
        <v>0.37665216017838887</v>
      </c>
      <c r="G976" s="35">
        <v>0.70986622688841405</v>
      </c>
      <c r="H976" s="35">
        <v>0.44371112143454416</v>
      </c>
      <c r="I976" s="35">
        <v>0.47042727863978434</v>
      </c>
      <c r="J976" s="35">
        <v>0.51443095791136284</v>
      </c>
      <c r="K976" s="35">
        <v>0.17956276131190185</v>
      </c>
      <c r="L976" s="35">
        <v>0.51479913592864446</v>
      </c>
    </row>
    <row r="977" spans="1:12" x14ac:dyDescent="0.25">
      <c r="A977" s="7">
        <v>5083</v>
      </c>
      <c r="B977">
        <v>0.50640637921554399</v>
      </c>
      <c r="C977" s="35">
        <v>0.68600000000000005</v>
      </c>
      <c r="D977" s="35">
        <v>0.5589360665532932</v>
      </c>
      <c r="E977" s="35">
        <v>0.61995470423312038</v>
      </c>
      <c r="F977" s="35">
        <v>0.87820134516094439</v>
      </c>
      <c r="G977" s="35">
        <v>0.6511412418991589</v>
      </c>
      <c r="H977" s="35">
        <v>8.7228937813117607E-2</v>
      </c>
      <c r="I977" s="35">
        <v>0.52377211931792067</v>
      </c>
      <c r="J977" s="35">
        <v>0.18617211318962476</v>
      </c>
      <c r="K977" s="35">
        <v>0.30576090453647103</v>
      </c>
      <c r="L977" s="35">
        <v>0.74648998023624591</v>
      </c>
    </row>
    <row r="978" spans="1:12" x14ac:dyDescent="0.25">
      <c r="A978" s="7">
        <v>22111</v>
      </c>
      <c r="B978">
        <v>0.51185389280270255</v>
      </c>
      <c r="C978" s="35">
        <v>0.71299999999999997</v>
      </c>
      <c r="D978" s="35">
        <v>0.45706901001112343</v>
      </c>
      <c r="E978" s="35">
        <v>0.62107201334816464</v>
      </c>
      <c r="F978" s="35">
        <v>0.71187630700778637</v>
      </c>
      <c r="G978" s="35">
        <v>0.75418754171301439</v>
      </c>
      <c r="H978" s="35">
        <v>0.11507786429365963</v>
      </c>
      <c r="I978" s="35">
        <v>0.4560845383759734</v>
      </c>
      <c r="J978" s="35">
        <v>0.28408750463477939</v>
      </c>
      <c r="K978" s="35">
        <v>0.45959466073414906</v>
      </c>
      <c r="L978" s="35">
        <v>0.7476355951056729</v>
      </c>
    </row>
    <row r="979" spans="1:12" x14ac:dyDescent="0.25">
      <c r="A979" s="7">
        <v>20169</v>
      </c>
      <c r="B979">
        <v>0.52227650283384497</v>
      </c>
      <c r="C979" s="35">
        <v>0.76500000000000001</v>
      </c>
      <c r="D979" s="35">
        <v>0.4380200447459846</v>
      </c>
      <c r="E979" s="35">
        <v>0.45204013496553097</v>
      </c>
      <c r="F979" s="35">
        <v>0.74354081403738548</v>
      </c>
      <c r="G979" s="35">
        <v>0.45704849300616623</v>
      </c>
      <c r="H979" s="35">
        <v>0.3905200356512723</v>
      </c>
      <c r="I979" s="35">
        <v>0.59299009888983878</v>
      </c>
      <c r="J979" s="35">
        <v>0.44710327349012613</v>
      </c>
      <c r="K979" s="35">
        <v>0.68163795769139823</v>
      </c>
      <c r="L979" s="35">
        <v>0.49758767302690221</v>
      </c>
    </row>
    <row r="980" spans="1:12" x14ac:dyDescent="0.25">
      <c r="A980" s="7">
        <v>29085</v>
      </c>
      <c r="B980">
        <v>0.49476908783249524</v>
      </c>
      <c r="C980" s="35">
        <v>0.623</v>
      </c>
      <c r="D980" s="35">
        <v>0.60291118701964141</v>
      </c>
      <c r="E980" s="35">
        <v>0.78164453458582417</v>
      </c>
      <c r="F980" s="35">
        <v>0.8156020495303159</v>
      </c>
      <c r="G980" s="35">
        <v>0.5836635354397951</v>
      </c>
      <c r="H980" s="35">
        <v>8.0939368061485911E-2</v>
      </c>
      <c r="I980" s="35">
        <v>0.50944918872758327</v>
      </c>
      <c r="J980" s="35">
        <v>5.1064617136350708E-2</v>
      </c>
      <c r="K980" s="35">
        <v>0.34267292912040986</v>
      </c>
      <c r="L980" s="35">
        <v>0.68497438087105034</v>
      </c>
    </row>
    <row r="981" spans="1:12" x14ac:dyDescent="0.25">
      <c r="A981" s="7">
        <v>37159</v>
      </c>
      <c r="B981">
        <v>0.50803084549396649</v>
      </c>
      <c r="C981" s="35">
        <v>0.69399999999999995</v>
      </c>
      <c r="D981" s="35">
        <v>0.56687887969628592</v>
      </c>
      <c r="E981" s="35">
        <v>0.57754273127753297</v>
      </c>
      <c r="F981" s="35">
        <v>0.665767200315175</v>
      </c>
      <c r="G981" s="35">
        <v>0.51211528956699259</v>
      </c>
      <c r="H981" s="35">
        <v>0.34578156226496176</v>
      </c>
      <c r="I981" s="35">
        <v>0.51636830103983855</v>
      </c>
      <c r="J981" s="35">
        <v>0.50481171877798081</v>
      </c>
      <c r="K981" s="35">
        <v>0.21809018301636765</v>
      </c>
      <c r="L981" s="35">
        <v>0.66492174349056254</v>
      </c>
    </row>
    <row r="982" spans="1:12" x14ac:dyDescent="0.25">
      <c r="A982" s="7">
        <v>37161</v>
      </c>
      <c r="B982">
        <v>0.50255349862277354</v>
      </c>
      <c r="C982" s="35">
        <v>0.66700000000000004</v>
      </c>
      <c r="D982" s="35">
        <v>0.57406613358985159</v>
      </c>
      <c r="E982" s="35">
        <v>0.66576974989478743</v>
      </c>
      <c r="F982" s="35">
        <v>0.64882938535842416</v>
      </c>
      <c r="G982" s="35">
        <v>0.57138346960860931</v>
      </c>
      <c r="H982" s="35">
        <v>0.18211108940058918</v>
      </c>
      <c r="I982" s="35">
        <v>0.54062706667468274</v>
      </c>
      <c r="J982" s="35">
        <v>0.31960144491873582</v>
      </c>
      <c r="K982" s="35">
        <v>0.28262580412433114</v>
      </c>
      <c r="L982" s="35">
        <v>0.73796734403495068</v>
      </c>
    </row>
    <row r="983" spans="1:12" x14ac:dyDescent="0.25">
      <c r="A983" s="7">
        <v>37001</v>
      </c>
      <c r="B983">
        <v>0.51404434118193032</v>
      </c>
      <c r="C983" s="35">
        <v>0.72599999999999998</v>
      </c>
      <c r="D983" s="35">
        <v>0.50317270326823416</v>
      </c>
      <c r="E983" s="35">
        <v>0.52929216072140295</v>
      </c>
      <c r="F983" s="35">
        <v>0.72867325544705708</v>
      </c>
      <c r="G983" s="35">
        <v>0.44118009540653652</v>
      </c>
      <c r="H983" s="35">
        <v>0.35595057791948997</v>
      </c>
      <c r="I983" s="35">
        <v>0.52250292696293343</v>
      </c>
      <c r="J983" s="35">
        <v>0.35863647120366687</v>
      </c>
      <c r="K983" s="35">
        <v>0.58926284127142292</v>
      </c>
      <c r="L983" s="35">
        <v>0.59772803843662814</v>
      </c>
    </row>
    <row r="984" spans="1:12" x14ac:dyDescent="0.25">
      <c r="A984" s="7">
        <v>17005</v>
      </c>
      <c r="B984">
        <v>0.52241197830789143</v>
      </c>
      <c r="C984" s="35">
        <v>0.76500000000000001</v>
      </c>
      <c r="D984" s="35">
        <v>0.40645308760172327</v>
      </c>
      <c r="E984" s="35">
        <v>0.4751834609861178</v>
      </c>
      <c r="F984" s="35">
        <v>0.72157072762087127</v>
      </c>
      <c r="G984" s="35">
        <v>0.70068902584968884</v>
      </c>
      <c r="H984" s="35">
        <v>0.21627393489707999</v>
      </c>
      <c r="I984" s="35">
        <v>0.55848432264241266</v>
      </c>
      <c r="J984" s="35">
        <v>0.38278981171214299</v>
      </c>
      <c r="K984" s="35">
        <v>0.68500000000000005</v>
      </c>
      <c r="L984" s="35">
        <v>0.55526343346098617</v>
      </c>
    </row>
    <row r="985" spans="1:12" x14ac:dyDescent="0.25">
      <c r="A985" s="7">
        <v>37137</v>
      </c>
      <c r="B985">
        <v>0.50938965770824973</v>
      </c>
      <c r="C985" s="35">
        <v>0.7</v>
      </c>
      <c r="D985" s="35">
        <v>0.52165091822319887</v>
      </c>
      <c r="E985" s="35">
        <v>0.59420711034374507</v>
      </c>
      <c r="F985" s="35">
        <v>0.95527886778632332</v>
      </c>
      <c r="G985" s="35">
        <v>0.4300306074399623</v>
      </c>
      <c r="H985" s="35">
        <v>7.5204834405901741E-2</v>
      </c>
      <c r="I985" s="35">
        <v>0.46167346831999162</v>
      </c>
      <c r="J985" s="35">
        <v>0.27630591743839272</v>
      </c>
      <c r="K985" s="35">
        <v>0.60931407942238269</v>
      </c>
      <c r="L985" s="35">
        <v>0.66084111599434936</v>
      </c>
    </row>
    <row r="986" spans="1:12" x14ac:dyDescent="0.25">
      <c r="A986" s="7">
        <v>1057</v>
      </c>
      <c r="B986">
        <v>0.50220955347871232</v>
      </c>
      <c r="C986" s="35">
        <v>0.66500000000000004</v>
      </c>
      <c r="D986" s="35">
        <v>0.56516358154959301</v>
      </c>
      <c r="E986" s="35">
        <v>0.67942559541754588</v>
      </c>
      <c r="F986" s="35">
        <v>0.7421121495327101</v>
      </c>
      <c r="G986" s="35">
        <v>0.73010099487488689</v>
      </c>
      <c r="H986" s="35">
        <v>9.2100994874886946E-2</v>
      </c>
      <c r="I986" s="35">
        <v>0.56156104914078986</v>
      </c>
      <c r="J986" s="35">
        <v>9.3825143201688291E-2</v>
      </c>
      <c r="K986" s="35">
        <v>0.23405245703949351</v>
      </c>
      <c r="L986" s="35">
        <v>0.82154401567681645</v>
      </c>
    </row>
    <row r="987" spans="1:12" x14ac:dyDescent="0.25">
      <c r="A987" s="7">
        <v>28141</v>
      </c>
      <c r="B987">
        <v>0.49950427072518661</v>
      </c>
      <c r="C987" s="35">
        <v>0.64900000000000002</v>
      </c>
      <c r="D987" s="35">
        <v>0.57888602525926691</v>
      </c>
      <c r="E987" s="35">
        <v>0.71320471814354658</v>
      </c>
      <c r="F987" s="35">
        <v>0.69125577574699659</v>
      </c>
      <c r="G987" s="35">
        <v>0.62173067050005126</v>
      </c>
      <c r="H987" s="35">
        <v>0.13956771742478694</v>
      </c>
      <c r="I987" s="35">
        <v>0.50661703802580693</v>
      </c>
      <c r="J987" s="35">
        <v>0.13824605537871787</v>
      </c>
      <c r="K987" s="35">
        <v>0.31777389875757267</v>
      </c>
      <c r="L987" s="35">
        <v>0.78825653728993383</v>
      </c>
    </row>
    <row r="988" spans="1:12" x14ac:dyDescent="0.25">
      <c r="A988" s="7">
        <v>42075</v>
      </c>
      <c r="B988">
        <v>0.51203144304868498</v>
      </c>
      <c r="C988" s="35">
        <v>0.71499999999999997</v>
      </c>
      <c r="D988" s="35">
        <v>0.42109403348861379</v>
      </c>
      <c r="E988" s="35">
        <v>0.64514760156914785</v>
      </c>
      <c r="F988" s="35">
        <v>0.40833554475484463</v>
      </c>
      <c r="G988" s="35">
        <v>0.78919444164010544</v>
      </c>
      <c r="H988" s="35">
        <v>0.44196568931450747</v>
      </c>
      <c r="I988" s="35">
        <v>0.53777158419506665</v>
      </c>
      <c r="J988" s="35">
        <v>0.52859858372874502</v>
      </c>
      <c r="K988" s="35">
        <v>0.28475986846849438</v>
      </c>
      <c r="L988" s="35">
        <v>0.5514156402786391</v>
      </c>
    </row>
    <row r="989" spans="1:12" x14ac:dyDescent="0.25">
      <c r="A989" s="7">
        <v>48237</v>
      </c>
      <c r="B989">
        <v>0.49701063945646617</v>
      </c>
      <c r="C989" s="35">
        <v>0.63700000000000001</v>
      </c>
      <c r="D989" s="35">
        <v>0.51525921737163538</v>
      </c>
      <c r="E989" s="35">
        <v>0.81940839176656866</v>
      </c>
      <c r="F989" s="35">
        <v>0.72688682801779381</v>
      </c>
      <c r="G989" s="35">
        <v>0.54235127799140459</v>
      </c>
      <c r="H989" s="35">
        <v>0.10409635828997965</v>
      </c>
      <c r="I989" s="35">
        <v>0.54433084520847463</v>
      </c>
      <c r="J989" s="35">
        <v>8.9475231847998188E-2</v>
      </c>
      <c r="K989" s="35">
        <v>0.54410314408504856</v>
      </c>
      <c r="L989" s="35">
        <v>0.58718446052929196</v>
      </c>
    </row>
    <row r="990" spans="1:12" x14ac:dyDescent="0.25">
      <c r="A990" s="7">
        <v>19101</v>
      </c>
      <c r="B990">
        <v>0.52120642252586158</v>
      </c>
      <c r="C990" s="35">
        <v>0.76</v>
      </c>
      <c r="D990" s="35">
        <v>0.57814670575869886</v>
      </c>
      <c r="E990" s="35">
        <v>0.32072957349117664</v>
      </c>
      <c r="F990" s="35">
        <v>0.66933654183031843</v>
      </c>
      <c r="G990" s="35">
        <v>0.52494357470819275</v>
      </c>
      <c r="H990" s="35">
        <v>0.20687199203407644</v>
      </c>
      <c r="I990" s="35">
        <v>0.62165643266766235</v>
      </c>
      <c r="J990" s="35">
        <v>0.65968855451678932</v>
      </c>
      <c r="K990" s="35">
        <v>0.6685716656524866</v>
      </c>
      <c r="L990" s="35">
        <v>0.44091276207335289</v>
      </c>
    </row>
    <row r="991" spans="1:12" x14ac:dyDescent="0.25">
      <c r="A991" s="7">
        <v>48267</v>
      </c>
      <c r="B991">
        <v>0.48915098810244001</v>
      </c>
      <c r="C991" s="35">
        <v>0.59099999999999997</v>
      </c>
      <c r="D991" s="35">
        <v>0.65269328493647916</v>
      </c>
      <c r="E991" s="35">
        <v>0.82235617059891097</v>
      </c>
      <c r="F991" s="35">
        <v>0.92755747126436772</v>
      </c>
      <c r="G991" s="35">
        <v>0.58770190562613422</v>
      </c>
      <c r="H991" s="35">
        <v>6.8105716878402903E-2</v>
      </c>
      <c r="I991" s="35">
        <v>0.54978977616454927</v>
      </c>
      <c r="J991" s="35">
        <v>1.5134603750756202E-2</v>
      </c>
      <c r="K991" s="35">
        <v>0.15757713248638835</v>
      </c>
      <c r="L991" s="35">
        <v>0.62144283121597088</v>
      </c>
    </row>
    <row r="992" spans="1:12" x14ac:dyDescent="0.25">
      <c r="A992" s="7">
        <v>20125</v>
      </c>
      <c r="B992">
        <v>0.51308070074927814</v>
      </c>
      <c r="C992" s="35">
        <v>0.72</v>
      </c>
      <c r="D992" s="35">
        <v>0.53122954200788597</v>
      </c>
      <c r="E992" s="35">
        <v>0.51189460115256291</v>
      </c>
      <c r="F992" s="35">
        <v>0.75325174400970552</v>
      </c>
      <c r="G992" s="35">
        <v>0.61105429178040649</v>
      </c>
      <c r="H992" s="35">
        <v>0.25501016075219896</v>
      </c>
      <c r="I992" s="35">
        <v>0.69137872813668977</v>
      </c>
      <c r="J992" s="35">
        <v>0.42689252856131832</v>
      </c>
      <c r="K992" s="35">
        <v>0.14143494085532299</v>
      </c>
      <c r="L992" s="35">
        <v>0.69557976948741285</v>
      </c>
    </row>
    <row r="993" spans="1:12" x14ac:dyDescent="0.25">
      <c r="A993" s="7">
        <v>51027</v>
      </c>
      <c r="B993">
        <v>0.49112773913130769</v>
      </c>
      <c r="C993" s="35">
        <v>0.60399999999999998</v>
      </c>
      <c r="D993" s="35">
        <v>0.67256780196946442</v>
      </c>
      <c r="E993" s="35">
        <v>0.76241539434456596</v>
      </c>
      <c r="F993" s="35">
        <v>0.69985771072364256</v>
      </c>
      <c r="G993" s="35">
        <v>0.56501061523172824</v>
      </c>
      <c r="H993" s="35">
        <v>6.6987306893124959E-2</v>
      </c>
      <c r="I993" s="35">
        <v>0.61044870057517997</v>
      </c>
      <c r="J993" s="35">
        <v>0.10742825307917003</v>
      </c>
      <c r="K993" s="35">
        <v>7.3279429036046631E-2</v>
      </c>
      <c r="L993" s="35">
        <v>0.86215444032884636</v>
      </c>
    </row>
    <row r="994" spans="1:12" x14ac:dyDescent="0.25">
      <c r="A994" s="7">
        <v>48049</v>
      </c>
      <c r="B994">
        <v>0.50670011492700084</v>
      </c>
      <c r="C994" s="35">
        <v>0.68700000000000006</v>
      </c>
      <c r="D994" s="35">
        <v>0.51570740603689813</v>
      </c>
      <c r="E994" s="35">
        <v>0.63619296135750913</v>
      </c>
      <c r="F994" s="35">
        <v>0.75864786523585492</v>
      </c>
      <c r="G994" s="35">
        <v>0.54622878892001903</v>
      </c>
      <c r="H994" s="35">
        <v>0.2390108103821959</v>
      </c>
      <c r="I994" s="35">
        <v>0.60033188842487351</v>
      </c>
      <c r="J994" s="35">
        <v>0.21608350513647334</v>
      </c>
      <c r="K994" s="35">
        <v>0.42120209335518316</v>
      </c>
      <c r="L994" s="35">
        <v>0.62689571549400014</v>
      </c>
    </row>
    <row r="995" spans="1:12" x14ac:dyDescent="0.25">
      <c r="A995" s="7">
        <v>1069</v>
      </c>
      <c r="B995">
        <v>0.51213514852152831</v>
      </c>
      <c r="C995" s="35">
        <v>0.71599999999999997</v>
      </c>
      <c r="D995" s="35">
        <v>0.50752683226004291</v>
      </c>
      <c r="E995" s="35">
        <v>0.54648419771542478</v>
      </c>
      <c r="F995" s="35">
        <v>0.77976681488296018</v>
      </c>
      <c r="G995" s="35">
        <v>0.62277110165593375</v>
      </c>
      <c r="H995" s="35">
        <v>0.32544675712971483</v>
      </c>
      <c r="I995" s="35">
        <v>0.47857095855054688</v>
      </c>
      <c r="J995" s="35">
        <v>0.51088396325258101</v>
      </c>
      <c r="K995" s="35">
        <v>0.16243560257589695</v>
      </c>
      <c r="L995" s="35">
        <v>0.67533010867065313</v>
      </c>
    </row>
    <row r="996" spans="1:12" x14ac:dyDescent="0.25">
      <c r="A996" s="7">
        <v>47083</v>
      </c>
      <c r="B996">
        <v>0.49629804939479594</v>
      </c>
      <c r="C996" s="35">
        <v>0.63300000000000001</v>
      </c>
      <c r="D996" s="35">
        <v>0.56710127201565552</v>
      </c>
      <c r="E996" s="35">
        <v>0.77181983855185909</v>
      </c>
      <c r="F996" s="35">
        <v>0.61287997390737115</v>
      </c>
      <c r="G996" s="35">
        <v>0.61197162426614482</v>
      </c>
      <c r="H996" s="35">
        <v>0.12983243639921724</v>
      </c>
      <c r="I996" s="35">
        <v>0.51282819634703203</v>
      </c>
      <c r="J996" s="35">
        <v>0.11068941617742988</v>
      </c>
      <c r="K996" s="35">
        <v>0.32992416829745591</v>
      </c>
      <c r="L996" s="35">
        <v>0.81963551859099804</v>
      </c>
    </row>
    <row r="997" spans="1:12" x14ac:dyDescent="0.25">
      <c r="A997" s="7">
        <v>48261</v>
      </c>
      <c r="B997">
        <v>0.48575925925925922</v>
      </c>
      <c r="C997" s="35">
        <v>0.57299999999999995</v>
      </c>
      <c r="D997" s="35">
        <v>0.55399999999999994</v>
      </c>
      <c r="E997" s="35">
        <v>0.97449999999999992</v>
      </c>
      <c r="F997" s="35">
        <v>0.45333333333333337</v>
      </c>
      <c r="G997" s="35">
        <v>0.76500000000000001</v>
      </c>
      <c r="H997" s="35">
        <v>0.115</v>
      </c>
      <c r="I997" s="35">
        <v>0.58666666666666667</v>
      </c>
      <c r="J997" s="35">
        <v>5.6666666666666671E-2</v>
      </c>
      <c r="K997" s="35">
        <v>0.02</v>
      </c>
      <c r="L997" s="35">
        <v>0.84666666666666668</v>
      </c>
    </row>
    <row r="998" spans="1:12" x14ac:dyDescent="0.25">
      <c r="A998" s="7">
        <v>17039</v>
      </c>
      <c r="B998">
        <v>0.51638248094123296</v>
      </c>
      <c r="C998" s="35">
        <v>0.73699999999999999</v>
      </c>
      <c r="D998" s="35">
        <v>0.42993903503303826</v>
      </c>
      <c r="E998" s="35">
        <v>0.54484615384615376</v>
      </c>
      <c r="F998" s="35">
        <v>0.76128475252462291</v>
      </c>
      <c r="G998" s="35">
        <v>0.64934733823712765</v>
      </c>
      <c r="H998" s="35">
        <v>0.2562822590699414</v>
      </c>
      <c r="I998" s="35">
        <v>0.58592444832315171</v>
      </c>
      <c r="J998" s="35">
        <v>0.34423471720068149</v>
      </c>
      <c r="K998" s="35">
        <v>0.52946515397082661</v>
      </c>
      <c r="L998" s="35">
        <v>0.54611847026555294</v>
      </c>
    </row>
    <row r="999" spans="1:12" x14ac:dyDescent="0.25">
      <c r="A999" s="7">
        <v>24019</v>
      </c>
      <c r="B999">
        <v>0.50359508901356653</v>
      </c>
      <c r="C999" s="35">
        <v>0.67200000000000004</v>
      </c>
      <c r="D999" s="35">
        <v>0.6038136449583088</v>
      </c>
      <c r="E999" s="35">
        <v>0.60106129692198018</v>
      </c>
      <c r="F999" s="35">
        <v>0.52986113263693002</v>
      </c>
      <c r="G999" s="35">
        <v>0.53197018071355506</v>
      </c>
      <c r="H999" s="35">
        <v>0.24227782771767767</v>
      </c>
      <c r="I999" s="35">
        <v>0.55738859097155502</v>
      </c>
      <c r="J999" s="35">
        <v>0.42075715776530997</v>
      </c>
      <c r="K999" s="35">
        <v>0.32815969746753043</v>
      </c>
      <c r="L999" s="35">
        <v>0.71706627196925088</v>
      </c>
    </row>
    <row r="1000" spans="1:12" x14ac:dyDescent="0.25">
      <c r="A1000" s="7">
        <v>37167</v>
      </c>
      <c r="B1000">
        <v>0.51201316452919199</v>
      </c>
      <c r="C1000" s="35">
        <v>0.71499999999999997</v>
      </c>
      <c r="D1000" s="35">
        <v>0.44600562882481926</v>
      </c>
      <c r="E1000" s="35">
        <v>0.60717530353110571</v>
      </c>
      <c r="F1000" s="35">
        <v>0.6634729085534139</v>
      </c>
      <c r="G1000" s="35">
        <v>0.52382580096213627</v>
      </c>
      <c r="H1000" s="35">
        <v>0.25030516739208691</v>
      </c>
      <c r="I1000" s="35">
        <v>0.53240495903829999</v>
      </c>
      <c r="J1000" s="35">
        <v>0.28681862311963435</v>
      </c>
      <c r="K1000" s="35">
        <v>0.68655954445789835</v>
      </c>
      <c r="L1000" s="35">
        <v>0.61155054488333283</v>
      </c>
    </row>
    <row r="1001" spans="1:12" x14ac:dyDescent="0.25">
      <c r="A1001" s="7">
        <v>19097</v>
      </c>
      <c r="B1001">
        <v>0.51788186817908399</v>
      </c>
      <c r="C1001" s="35">
        <v>0.74299999999999999</v>
      </c>
      <c r="D1001" s="35">
        <v>0.38890806908997161</v>
      </c>
      <c r="E1001" s="35">
        <v>0.55859628770301628</v>
      </c>
      <c r="F1001" s="35">
        <v>0.8464595686173414</v>
      </c>
      <c r="G1001" s="35">
        <v>0.48763676205207529</v>
      </c>
      <c r="H1001" s="35">
        <v>0.19344212425882962</v>
      </c>
      <c r="I1001" s="35">
        <v>0.55974993555039954</v>
      </c>
      <c r="J1001" s="35">
        <v>0.34713723468247826</v>
      </c>
      <c r="K1001" s="35">
        <v>0.77737973704563035</v>
      </c>
      <c r="L1001" s="35">
        <v>0.50162709461201349</v>
      </c>
    </row>
    <row r="1002" spans="1:12" x14ac:dyDescent="0.25">
      <c r="A1002" s="7">
        <v>47145</v>
      </c>
      <c r="B1002">
        <v>0.51359536247592286</v>
      </c>
      <c r="C1002" s="35">
        <v>0.72099999999999997</v>
      </c>
      <c r="D1002" s="35">
        <v>0.45789039075940041</v>
      </c>
      <c r="E1002" s="35">
        <v>0.56675973117568101</v>
      </c>
      <c r="F1002" s="35">
        <v>0.68339376524188511</v>
      </c>
      <c r="G1002" s="35">
        <v>0.45593521371722412</v>
      </c>
      <c r="H1002" s="35">
        <v>0.27944864548084014</v>
      </c>
      <c r="I1002" s="35">
        <v>0.48624780233283554</v>
      </c>
      <c r="J1002" s="35">
        <v>0.40793617785507691</v>
      </c>
      <c r="K1002" s="35">
        <v>0.53765336408491982</v>
      </c>
      <c r="L1002" s="35">
        <v>0.74709317163544253</v>
      </c>
    </row>
    <row r="1003" spans="1:12" x14ac:dyDescent="0.25">
      <c r="A1003" s="7">
        <v>37091</v>
      </c>
      <c r="B1003">
        <v>0.50060260208455054</v>
      </c>
      <c r="C1003" s="35">
        <v>0.65500000000000003</v>
      </c>
      <c r="D1003" s="35">
        <v>0.66012230364758007</v>
      </c>
      <c r="E1003" s="35">
        <v>0.59739450585848541</v>
      </c>
      <c r="F1003" s="35">
        <v>0.72026911770794522</v>
      </c>
      <c r="G1003" s="35">
        <v>0.5683192564070717</v>
      </c>
      <c r="H1003" s="35">
        <v>0.10902123959756552</v>
      </c>
      <c r="I1003" s="35">
        <v>0.64851957658813941</v>
      </c>
      <c r="J1003" s="35">
        <v>0.1463404131991885</v>
      </c>
      <c r="K1003" s="35">
        <v>0.25020038918560839</v>
      </c>
      <c r="L1003" s="35">
        <v>0.8052366165693704</v>
      </c>
    </row>
    <row r="1004" spans="1:12" x14ac:dyDescent="0.25">
      <c r="A1004" s="7">
        <v>5137</v>
      </c>
      <c r="B1004">
        <v>0.49533623178055131</v>
      </c>
      <c r="C1004" s="35">
        <v>0.624</v>
      </c>
      <c r="D1004" s="35">
        <v>0.58866270287642619</v>
      </c>
      <c r="E1004" s="35">
        <v>0.76325666880925613</v>
      </c>
      <c r="F1004" s="35">
        <v>0.88139375435213452</v>
      </c>
      <c r="G1004" s="35">
        <v>0.72567210348706412</v>
      </c>
      <c r="H1004" s="35">
        <v>6.7065723927366233E-2</v>
      </c>
      <c r="I1004" s="35">
        <v>0.43019926080668491</v>
      </c>
      <c r="J1004" s="35">
        <v>4.0824361240559215E-2</v>
      </c>
      <c r="K1004" s="35">
        <v>0.12123654186083882</v>
      </c>
      <c r="L1004" s="35">
        <v>0.83971496866463124</v>
      </c>
    </row>
    <row r="1005" spans="1:12" x14ac:dyDescent="0.25">
      <c r="A1005" s="7">
        <v>28109</v>
      </c>
      <c r="B1005">
        <v>0.50832145641806736</v>
      </c>
      <c r="C1005" s="35">
        <v>0.69599999999999995</v>
      </c>
      <c r="D1005" s="35">
        <v>0.49230713158896811</v>
      </c>
      <c r="E1005" s="35">
        <v>0.62510710076338649</v>
      </c>
      <c r="F1005" s="35">
        <v>0.83643487038145137</v>
      </c>
      <c r="G1005" s="35">
        <v>0.59591497579285202</v>
      </c>
      <c r="H1005" s="35">
        <v>0.20732488349743425</v>
      </c>
      <c r="I1005" s="35">
        <v>0.44710729115668457</v>
      </c>
      <c r="J1005" s="35">
        <v>0.37556135801797552</v>
      </c>
      <c r="K1005" s="35">
        <v>0.32603147835862845</v>
      </c>
      <c r="L1005" s="35">
        <v>0.66910401820522591</v>
      </c>
    </row>
    <row r="1006" spans="1:12" x14ac:dyDescent="0.25">
      <c r="A1006" s="7">
        <v>19039</v>
      </c>
      <c r="B1006">
        <v>0.511630936420152</v>
      </c>
      <c r="C1006" s="35">
        <v>0.71299999999999997</v>
      </c>
      <c r="D1006" s="35">
        <v>0.44977418659771601</v>
      </c>
      <c r="E1006" s="35">
        <v>0.60785089420383531</v>
      </c>
      <c r="F1006" s="35">
        <v>0.87618544853838964</v>
      </c>
      <c r="G1006" s="35">
        <v>0.51408263305322133</v>
      </c>
      <c r="H1006" s="35">
        <v>0.23420976082740791</v>
      </c>
      <c r="I1006" s="35">
        <v>0.64026897938662641</v>
      </c>
      <c r="J1006" s="35">
        <v>0.38177404295051354</v>
      </c>
      <c r="K1006" s="35">
        <v>0.32573367808661929</v>
      </c>
      <c r="L1006" s="35">
        <v>0.57479880413703943</v>
      </c>
    </row>
    <row r="1007" spans="1:12" x14ac:dyDescent="0.25">
      <c r="A1007" s="7">
        <v>13005</v>
      </c>
      <c r="B1007">
        <v>0.49327690034173827</v>
      </c>
      <c r="C1007" s="35">
        <v>0.61299999999999999</v>
      </c>
      <c r="D1007" s="35">
        <v>0.65857463484146772</v>
      </c>
      <c r="E1007" s="35">
        <v>0.72790305486284301</v>
      </c>
      <c r="F1007" s="35">
        <v>0.66686973043581532</v>
      </c>
      <c r="G1007" s="35">
        <v>0.67012602422515144</v>
      </c>
      <c r="H1007" s="35">
        <v>0.11947096544353403</v>
      </c>
      <c r="I1007" s="35">
        <v>0.58349216245101532</v>
      </c>
      <c r="J1007" s="35">
        <v>0.18843338083363023</v>
      </c>
      <c r="K1007" s="35">
        <v>1.2556109725685785E-2</v>
      </c>
      <c r="L1007" s="35">
        <v>0.81206604025650164</v>
      </c>
    </row>
    <row r="1008" spans="1:12" x14ac:dyDescent="0.25">
      <c r="A1008" s="7">
        <v>54027</v>
      </c>
      <c r="B1008">
        <v>0.4980109305470346</v>
      </c>
      <c r="C1008" s="35">
        <v>0.64200000000000002</v>
      </c>
      <c r="D1008" s="35">
        <v>0.53723443050978037</v>
      </c>
      <c r="E1008" s="35">
        <v>0.76393829987587192</v>
      </c>
      <c r="F1008" s="35">
        <v>0.69517984277133349</v>
      </c>
      <c r="G1008" s="35">
        <v>0.44838697941189054</v>
      </c>
      <c r="H1008" s="35">
        <v>7.5209947352651615E-2</v>
      </c>
      <c r="I1008" s="35">
        <v>0.48095578478791251</v>
      </c>
      <c r="J1008" s="35">
        <v>0.1772151122144702</v>
      </c>
      <c r="K1008" s="35">
        <v>0.52932585712451319</v>
      </c>
      <c r="L1008" s="35">
        <v>0.77465212087488766</v>
      </c>
    </row>
    <row r="1009" spans="1:12" x14ac:dyDescent="0.25">
      <c r="A1009" s="7">
        <v>48095</v>
      </c>
      <c r="B1009">
        <v>0.49294444444444441</v>
      </c>
      <c r="C1009" s="35">
        <v>0.61299999999999999</v>
      </c>
      <c r="D1009" s="35">
        <v>0.48</v>
      </c>
      <c r="E1009" s="35">
        <v>0.91150000000000009</v>
      </c>
      <c r="F1009" s="35">
        <v>0.76333333333333331</v>
      </c>
      <c r="G1009" s="35">
        <v>0.59</v>
      </c>
      <c r="H1009" s="35">
        <v>0.15</v>
      </c>
      <c r="I1009" s="35">
        <v>0.64666666666666672</v>
      </c>
      <c r="J1009" s="35">
        <v>0.04</v>
      </c>
      <c r="K1009" s="35">
        <v>0.47</v>
      </c>
      <c r="L1009" s="35">
        <v>0.38500000000000001</v>
      </c>
    </row>
    <row r="1010" spans="1:12" x14ac:dyDescent="0.25">
      <c r="A1010" s="7">
        <v>21037</v>
      </c>
      <c r="B1010">
        <v>0.52556951704975374</v>
      </c>
      <c r="C1010" s="35">
        <v>0.78100000000000003</v>
      </c>
      <c r="D1010" s="35">
        <v>0.37885497523491601</v>
      </c>
      <c r="E1010" s="35">
        <v>0.42366685813996341</v>
      </c>
      <c r="F1010" s="35">
        <v>0.54081629040357504</v>
      </c>
      <c r="G1010" s="35">
        <v>0.56463378022478239</v>
      </c>
      <c r="H1010" s="35">
        <v>0.62861169215429136</v>
      </c>
      <c r="I1010" s="35">
        <v>0.5469857406584514</v>
      </c>
      <c r="J1010" s="35">
        <v>0.52852240418206575</v>
      </c>
      <c r="K1010" s="35">
        <v>0.61761680774274663</v>
      </c>
      <c r="L1010" s="35">
        <v>0.50041710470699174</v>
      </c>
    </row>
    <row r="1011" spans="1:12" x14ac:dyDescent="0.25">
      <c r="A1011" s="7">
        <v>39139</v>
      </c>
      <c r="B1011">
        <v>0.51386110668464113</v>
      </c>
      <c r="C1011" s="35">
        <v>0.72499999999999998</v>
      </c>
      <c r="D1011" s="35">
        <v>0.42541652105106975</v>
      </c>
      <c r="E1011" s="35">
        <v>0.58690962628993437</v>
      </c>
      <c r="F1011" s="35">
        <v>0.43045264470893363</v>
      </c>
      <c r="G1011" s="35">
        <v>0.59316779862187197</v>
      </c>
      <c r="H1011" s="35">
        <v>0.32154734430120996</v>
      </c>
      <c r="I1011" s="35">
        <v>0.62177068565713844</v>
      </c>
      <c r="J1011" s="35">
        <v>0.31205724616179265</v>
      </c>
      <c r="K1011" s="35">
        <v>0.64502143021990688</v>
      </c>
      <c r="L1011" s="35">
        <v>0.68840666314991283</v>
      </c>
    </row>
    <row r="1012" spans="1:12" x14ac:dyDescent="0.25">
      <c r="A1012" s="7">
        <v>47109</v>
      </c>
      <c r="B1012">
        <v>0.49278203225423617</v>
      </c>
      <c r="C1012" s="35">
        <v>0.61199999999999999</v>
      </c>
      <c r="D1012" s="35">
        <v>0.62493811527622278</v>
      </c>
      <c r="E1012" s="35">
        <v>0.76586009342547201</v>
      </c>
      <c r="F1012" s="35">
        <v>0.68268385901246953</v>
      </c>
      <c r="G1012" s="35">
        <v>0.59290699918928302</v>
      </c>
      <c r="H1012" s="35">
        <v>0.13204223449021349</v>
      </c>
      <c r="I1012" s="35">
        <v>0.52849566974224349</v>
      </c>
      <c r="J1012" s="35">
        <v>0.13837470563255222</v>
      </c>
      <c r="K1012" s="35">
        <v>0.12710381036945528</v>
      </c>
      <c r="L1012" s="35">
        <v>0.84263280315021416</v>
      </c>
    </row>
    <row r="1013" spans="1:12" x14ac:dyDescent="0.25">
      <c r="A1013" s="7">
        <v>42067</v>
      </c>
      <c r="B1013">
        <v>0.50127679764285082</v>
      </c>
      <c r="C1013" s="35">
        <v>0.66</v>
      </c>
      <c r="D1013" s="35">
        <v>0.46368740330591968</v>
      </c>
      <c r="E1013" s="35">
        <v>0.77400590342805953</v>
      </c>
      <c r="F1013" s="35">
        <v>0.48589338544635347</v>
      </c>
      <c r="G1013" s="35">
        <v>0.67238844556632182</v>
      </c>
      <c r="H1013" s="35">
        <v>0.16382582851559321</v>
      </c>
      <c r="I1013" s="35">
        <v>0.52222810303178346</v>
      </c>
      <c r="J1013" s="35">
        <v>0.35810289607252394</v>
      </c>
      <c r="K1013" s="35">
        <v>0.44940680726325222</v>
      </c>
      <c r="L1013" s="35">
        <v>0.62195240615585046</v>
      </c>
    </row>
    <row r="1014" spans="1:12" x14ac:dyDescent="0.25">
      <c r="A1014" s="7">
        <v>18001</v>
      </c>
      <c r="B1014">
        <v>0.5050417583516178</v>
      </c>
      <c r="C1014" s="35">
        <v>0.67900000000000005</v>
      </c>
      <c r="D1014" s="35">
        <v>0.4803893166642989</v>
      </c>
      <c r="E1014" s="35">
        <v>0.68909684614291811</v>
      </c>
      <c r="F1014" s="35">
        <v>0.57176871714732203</v>
      </c>
      <c r="G1014" s="35">
        <v>0.5754537576360278</v>
      </c>
      <c r="H1014" s="35">
        <v>0.29312999005540558</v>
      </c>
      <c r="I1014" s="35">
        <v>0.55543959842780699</v>
      </c>
      <c r="J1014" s="35">
        <v>0.43784372780224456</v>
      </c>
      <c r="K1014" s="35">
        <v>0.31195993749112089</v>
      </c>
      <c r="L1014" s="35">
        <v>0.63029393379741439</v>
      </c>
    </row>
    <row r="1015" spans="1:12" x14ac:dyDescent="0.25">
      <c r="A1015" s="7">
        <v>13045</v>
      </c>
      <c r="B1015">
        <v>0.51006071150618304</v>
      </c>
      <c r="C1015" s="35">
        <v>0.70299999999999996</v>
      </c>
      <c r="D1015" s="35">
        <v>0.57691661926186411</v>
      </c>
      <c r="E1015" s="35">
        <v>0.50181563841340437</v>
      </c>
      <c r="F1015" s="35">
        <v>0.7424017284078307</v>
      </c>
      <c r="G1015" s="35">
        <v>0.70387853165778891</v>
      </c>
      <c r="H1015" s="35">
        <v>0.29062742410922071</v>
      </c>
      <c r="I1015" s="35">
        <v>0.51591106284440302</v>
      </c>
      <c r="J1015" s="35">
        <v>0.31243080335338702</v>
      </c>
      <c r="K1015" s="35">
        <v>0.33857052972712076</v>
      </c>
      <c r="L1015" s="35">
        <v>0.60799406578062776</v>
      </c>
    </row>
    <row r="1016" spans="1:12" x14ac:dyDescent="0.25">
      <c r="A1016" s="7">
        <v>28137</v>
      </c>
      <c r="B1016">
        <v>0.50376921622074822</v>
      </c>
      <c r="C1016" s="35">
        <v>0.67300000000000004</v>
      </c>
      <c r="D1016" s="35">
        <v>0.5410610325343066</v>
      </c>
      <c r="E1016" s="35">
        <v>0.65065917944758356</v>
      </c>
      <c r="F1016" s="35">
        <v>0.78272324196586296</v>
      </c>
      <c r="G1016" s="35">
        <v>0.61654423893587906</v>
      </c>
      <c r="H1016" s="35">
        <v>0.25393552802442704</v>
      </c>
      <c r="I1016" s="35">
        <v>0.50425320839036492</v>
      </c>
      <c r="J1016" s="35">
        <v>0.26993542273540866</v>
      </c>
      <c r="K1016" s="35">
        <v>0.2427719088899028</v>
      </c>
      <c r="L1016" s="35">
        <v>0.67203918506299798</v>
      </c>
    </row>
    <row r="1017" spans="1:12" x14ac:dyDescent="0.25">
      <c r="A1017" s="7">
        <v>39095</v>
      </c>
      <c r="B1017">
        <v>0.51675345399564998</v>
      </c>
      <c r="C1017" s="35">
        <v>0.73899999999999999</v>
      </c>
      <c r="D1017" s="35">
        <v>0.50063469317427545</v>
      </c>
      <c r="E1017" s="35">
        <v>0.4529029636036902</v>
      </c>
      <c r="F1017" s="35">
        <v>0.32756910025695041</v>
      </c>
      <c r="G1017" s="35">
        <v>0.56668669153682283</v>
      </c>
      <c r="H1017" s="35">
        <v>0.57126007507302579</v>
      </c>
      <c r="I1017" s="35">
        <v>0.64625118241172697</v>
      </c>
      <c r="J1017" s="35">
        <v>0.46484638091427477</v>
      </c>
      <c r="K1017" s="35">
        <v>0.44785373480210622</v>
      </c>
      <c r="L1017" s="35">
        <v>0.67277626418797698</v>
      </c>
    </row>
    <row r="1018" spans="1:12" x14ac:dyDescent="0.25">
      <c r="A1018" s="7">
        <v>13307</v>
      </c>
      <c r="B1018">
        <v>0.49593016399484063</v>
      </c>
      <c r="C1018" s="35">
        <v>0.629</v>
      </c>
      <c r="D1018" s="35">
        <v>0.61847378492154614</v>
      </c>
      <c r="E1018" s="35">
        <v>0.7087958285495598</v>
      </c>
      <c r="F1018" s="35">
        <v>0.75359101926266103</v>
      </c>
      <c r="G1018" s="35">
        <v>0.89778989667049369</v>
      </c>
      <c r="H1018" s="35">
        <v>6.5193264446995788E-2</v>
      </c>
      <c r="I1018" s="35">
        <v>0.60090190075264704</v>
      </c>
      <c r="J1018" s="35">
        <v>7.3462176297997187E-2</v>
      </c>
      <c r="K1018" s="35">
        <v>0</v>
      </c>
      <c r="L1018" s="35">
        <v>0.74516360505166479</v>
      </c>
    </row>
    <row r="1019" spans="1:12" x14ac:dyDescent="0.25">
      <c r="A1019" s="7">
        <v>5109</v>
      </c>
      <c r="B1019">
        <v>0.50062316836636778</v>
      </c>
      <c r="C1019" s="35">
        <v>0.65600000000000003</v>
      </c>
      <c r="D1019" s="35">
        <v>0.56116247224278315</v>
      </c>
      <c r="E1019" s="35">
        <v>0.68107970947446328</v>
      </c>
      <c r="F1019" s="35">
        <v>0.84913921786331104</v>
      </c>
      <c r="G1019" s="35">
        <v>0.73254487416728353</v>
      </c>
      <c r="H1019" s="35">
        <v>8.8656550703182832E-2</v>
      </c>
      <c r="I1019" s="35">
        <v>0.50796940537873181</v>
      </c>
      <c r="J1019" s="35">
        <v>7.2154268443128555E-2</v>
      </c>
      <c r="K1019" s="35">
        <v>0.25940229459659514</v>
      </c>
      <c r="L1019" s="35">
        <v>0.75349972242783125</v>
      </c>
    </row>
    <row r="1020" spans="1:12" x14ac:dyDescent="0.25">
      <c r="A1020" s="7">
        <v>42071</v>
      </c>
      <c r="B1020">
        <v>0.51375879250124301</v>
      </c>
      <c r="C1020" s="35">
        <v>0.72399999999999998</v>
      </c>
      <c r="D1020" s="35">
        <v>0.40733801432904815</v>
      </c>
      <c r="E1020" s="35">
        <v>0.59742173542343513</v>
      </c>
      <c r="F1020" s="35">
        <v>0.2907217278075292</v>
      </c>
      <c r="G1020" s="35">
        <v>0.74600907035796582</v>
      </c>
      <c r="H1020" s="35">
        <v>0.50406564910736018</v>
      </c>
      <c r="I1020" s="35">
        <v>0.50098237134537149</v>
      </c>
      <c r="J1020" s="35">
        <v>0.54182102497707474</v>
      </c>
      <c r="K1020" s="35">
        <v>0.53806502125952205</v>
      </c>
      <c r="L1020" s="35">
        <v>0.49740451790387985</v>
      </c>
    </row>
    <row r="1021" spans="1:12" x14ac:dyDescent="0.25">
      <c r="A1021" s="7">
        <v>40103</v>
      </c>
      <c r="B1021">
        <v>0.51055025689961275</v>
      </c>
      <c r="C1021" s="35">
        <v>0.70699999999999996</v>
      </c>
      <c r="D1021" s="35">
        <v>0.4160573131189203</v>
      </c>
      <c r="E1021" s="35">
        <v>0.64566602401191842</v>
      </c>
      <c r="F1021" s="35">
        <v>0.82552537025676964</v>
      </c>
      <c r="G1021" s="35">
        <v>0.54892209271755321</v>
      </c>
      <c r="H1021" s="35">
        <v>0.16715450004381738</v>
      </c>
      <c r="I1021" s="35">
        <v>0.55314608710892998</v>
      </c>
      <c r="J1021" s="35">
        <v>0.39629947711272751</v>
      </c>
      <c r="K1021" s="35">
        <v>0.3801708877399001</v>
      </c>
      <c r="L1021" s="35">
        <v>0.66201055998597835</v>
      </c>
    </row>
    <row r="1022" spans="1:12" x14ac:dyDescent="0.25">
      <c r="A1022" s="7">
        <v>29021</v>
      </c>
      <c r="B1022">
        <v>0.51377640920029999</v>
      </c>
      <c r="C1022" s="35">
        <v>0.72399999999999998</v>
      </c>
      <c r="D1022" s="35">
        <v>0.48585866002065659</v>
      </c>
      <c r="E1022" s="35">
        <v>0.51702795927073508</v>
      </c>
      <c r="F1022" s="35">
        <v>0.57820299519511442</v>
      </c>
      <c r="G1022" s="35">
        <v>0.49067414342808385</v>
      </c>
      <c r="H1022" s="35">
        <v>0.49150489469666353</v>
      </c>
      <c r="I1022" s="35">
        <v>0.60232857335309176</v>
      </c>
      <c r="J1022" s="35">
        <v>0.48831462271917614</v>
      </c>
      <c r="K1022" s="35">
        <v>0.34307299384795004</v>
      </c>
      <c r="L1022" s="35">
        <v>0.62700284027122899</v>
      </c>
    </row>
    <row r="1023" spans="1:12" x14ac:dyDescent="0.25">
      <c r="A1023" s="7">
        <v>22015</v>
      </c>
      <c r="B1023">
        <v>0.51987951386227782</v>
      </c>
      <c r="C1023" s="35">
        <v>0.754</v>
      </c>
      <c r="D1023" s="35">
        <v>0.45241031942979926</v>
      </c>
      <c r="E1023" s="35">
        <v>0.44030643933687985</v>
      </c>
      <c r="F1023" s="35">
        <v>0.72233096278208109</v>
      </c>
      <c r="G1023" s="35">
        <v>0.71913086394304349</v>
      </c>
      <c r="H1023" s="35">
        <v>0.37701449286852551</v>
      </c>
      <c r="I1023" s="35">
        <v>0.43223804351560419</v>
      </c>
      <c r="J1023" s="35">
        <v>0.58489335162119804</v>
      </c>
      <c r="K1023" s="35">
        <v>0.44578382792493515</v>
      </c>
      <c r="L1023" s="35">
        <v>0.50480732333843381</v>
      </c>
    </row>
    <row r="1024" spans="1:12" x14ac:dyDescent="0.25">
      <c r="A1024" s="7">
        <v>26145</v>
      </c>
      <c r="B1024">
        <v>0.51601371468159685</v>
      </c>
      <c r="C1024" s="35">
        <v>0.73499999999999999</v>
      </c>
      <c r="D1024" s="35">
        <v>0.47850610546846623</v>
      </c>
      <c r="E1024" s="35">
        <v>0.48336918372428384</v>
      </c>
      <c r="F1024" s="35">
        <v>0.44460465751624495</v>
      </c>
      <c r="G1024" s="35">
        <v>0.45755794229632007</v>
      </c>
      <c r="H1024" s="35">
        <v>0.32675097780867096</v>
      </c>
      <c r="I1024" s="35">
        <v>0.62384549412623169</v>
      </c>
      <c r="J1024" s="35">
        <v>0.41446081330165607</v>
      </c>
      <c r="K1024" s="35">
        <v>0.7613038313500502</v>
      </c>
      <c r="L1024" s="35">
        <v>0.65372442654244767</v>
      </c>
    </row>
    <row r="1025" spans="1:12" x14ac:dyDescent="0.25">
      <c r="A1025" s="7">
        <v>18049</v>
      </c>
      <c r="B1025">
        <v>0.51614061228752994</v>
      </c>
      <c r="C1025" s="35">
        <v>0.73599999999999999</v>
      </c>
      <c r="D1025" s="35">
        <v>0.41576607955669898</v>
      </c>
      <c r="E1025" s="35">
        <v>0.54265052938848213</v>
      </c>
      <c r="F1025" s="35">
        <v>0.5524706445016162</v>
      </c>
      <c r="G1025" s="35">
        <v>0.62440975658024933</v>
      </c>
      <c r="H1025" s="35">
        <v>0.25373515733227786</v>
      </c>
      <c r="I1025" s="35">
        <v>0.60532060162279844</v>
      </c>
      <c r="J1025" s="35">
        <v>0.44192080612177576</v>
      </c>
      <c r="K1025" s="35">
        <v>0.53547743914506241</v>
      </c>
      <c r="L1025" s="35">
        <v>0.67351449633880878</v>
      </c>
    </row>
    <row r="1026" spans="1:12" x14ac:dyDescent="0.25">
      <c r="A1026" s="7">
        <v>48379</v>
      </c>
      <c r="B1026">
        <v>0.49836869009687806</v>
      </c>
      <c r="C1026" s="35">
        <v>0.64500000000000002</v>
      </c>
      <c r="D1026" s="35">
        <v>0.49893611086899681</v>
      </c>
      <c r="E1026" s="35">
        <v>0.77877438333478599</v>
      </c>
      <c r="F1026" s="35">
        <v>0.78769662105232574</v>
      </c>
      <c r="G1026" s="35">
        <v>0.71426958947093167</v>
      </c>
      <c r="H1026" s="35">
        <v>0.15909178070251898</v>
      </c>
      <c r="I1026" s="35">
        <v>0.42157296841860598</v>
      </c>
      <c r="J1026" s="35">
        <v>0.19279031930038643</v>
      </c>
      <c r="K1026" s="35">
        <v>0.35891397193410612</v>
      </c>
      <c r="L1026" s="35">
        <v>0.57327246578924429</v>
      </c>
    </row>
    <row r="1027" spans="1:12" x14ac:dyDescent="0.25">
      <c r="A1027" s="7">
        <v>36007</v>
      </c>
      <c r="B1027">
        <v>0.51902002656198865</v>
      </c>
      <c r="C1027" s="35">
        <v>0.751</v>
      </c>
      <c r="D1027" s="35">
        <v>0.50585692534027427</v>
      </c>
      <c r="E1027" s="35">
        <v>0.39983946667215359</v>
      </c>
      <c r="F1027" s="35">
        <v>0.50508619595820359</v>
      </c>
      <c r="G1027" s="35">
        <v>0.37500913056450036</v>
      </c>
      <c r="H1027" s="35">
        <v>0.39714344502628585</v>
      </c>
      <c r="I1027" s="35">
        <v>0.65577804412163099</v>
      </c>
      <c r="J1027" s="35">
        <v>0.58903725270316143</v>
      </c>
      <c r="K1027" s="35">
        <v>0.69114078044464577</v>
      </c>
      <c r="L1027" s="35">
        <v>0.55228899822704169</v>
      </c>
    </row>
    <row r="1028" spans="1:12" x14ac:dyDescent="0.25">
      <c r="A1028" s="7">
        <v>37199</v>
      </c>
      <c r="B1028">
        <v>0.4958238460909542</v>
      </c>
      <c r="C1028" s="35">
        <v>0.628</v>
      </c>
      <c r="D1028" s="35">
        <v>0.58930661685628583</v>
      </c>
      <c r="E1028" s="35">
        <v>0.73094365200656597</v>
      </c>
      <c r="F1028" s="35">
        <v>0.80797381181487138</v>
      </c>
      <c r="G1028" s="35">
        <v>0.42998641535065374</v>
      </c>
      <c r="H1028" s="35">
        <v>0.1091359596988736</v>
      </c>
      <c r="I1028" s="35">
        <v>0.48473670308107392</v>
      </c>
      <c r="J1028" s="35">
        <v>0.20143336918171356</v>
      </c>
      <c r="K1028" s="35">
        <v>0.40997679289070021</v>
      </c>
      <c r="L1028" s="35">
        <v>0.6989212939378503</v>
      </c>
    </row>
    <row r="1029" spans="1:12" x14ac:dyDescent="0.25">
      <c r="A1029" s="7">
        <v>48025</v>
      </c>
      <c r="B1029">
        <v>0.49579822966339138</v>
      </c>
      <c r="C1029" s="35">
        <v>0.627</v>
      </c>
      <c r="D1029" s="35">
        <v>0.63270796243614447</v>
      </c>
      <c r="E1029" s="35">
        <v>0.68715518032486</v>
      </c>
      <c r="F1029" s="35">
        <v>0.64023166416852761</v>
      </c>
      <c r="G1029" s="35">
        <v>0.689988987794806</v>
      </c>
      <c r="H1029" s="35">
        <v>0.13696996115138724</v>
      </c>
      <c r="I1029" s="35">
        <v>0.58070100843249417</v>
      </c>
      <c r="J1029" s="35">
        <v>0.18221590040072194</v>
      </c>
      <c r="K1029" s="35">
        <v>0.39945030742406168</v>
      </c>
      <c r="L1029" s="35">
        <v>0.51276309483751903</v>
      </c>
    </row>
    <row r="1030" spans="1:12" x14ac:dyDescent="0.25">
      <c r="A1030" s="7">
        <v>29189</v>
      </c>
      <c r="B1030">
        <v>0.52837403094694857</v>
      </c>
      <c r="C1030" s="35">
        <v>0.79400000000000004</v>
      </c>
      <c r="D1030" s="35">
        <v>0.37360080265629592</v>
      </c>
      <c r="E1030" s="35">
        <v>0.35619312264940667</v>
      </c>
      <c r="F1030" s="35">
        <v>0.60421608837229801</v>
      </c>
      <c r="G1030" s="35">
        <v>0.63175106940733994</v>
      </c>
      <c r="H1030" s="35">
        <v>0.7066571307841123</v>
      </c>
      <c r="I1030" s="35">
        <v>0.49362119215554351</v>
      </c>
      <c r="J1030" s="35">
        <v>0.64818298213782688</v>
      </c>
      <c r="K1030" s="35">
        <v>0.48628994757100324</v>
      </c>
      <c r="L1030" s="35">
        <v>0.45485394278870978</v>
      </c>
    </row>
    <row r="1031" spans="1:12" x14ac:dyDescent="0.25">
      <c r="A1031" s="7">
        <v>20205</v>
      </c>
      <c r="B1031">
        <v>0.50152663882561377</v>
      </c>
      <c r="C1031" s="35">
        <v>0.66100000000000003</v>
      </c>
      <c r="D1031" s="35">
        <v>0.50849066059225512</v>
      </c>
      <c r="E1031" s="35">
        <v>0.70394014806378125</v>
      </c>
      <c r="F1031" s="35">
        <v>0.75544343204252085</v>
      </c>
      <c r="G1031" s="35">
        <v>0.61415660592255117</v>
      </c>
      <c r="H1031" s="35">
        <v>0.10241343963553529</v>
      </c>
      <c r="I1031" s="35">
        <v>0.68168261199696278</v>
      </c>
      <c r="J1031" s="35">
        <v>0.41545937737281702</v>
      </c>
      <c r="K1031" s="35">
        <v>0</v>
      </c>
      <c r="L1031" s="35">
        <v>0.73215347380410023</v>
      </c>
    </row>
    <row r="1032" spans="1:12" x14ac:dyDescent="0.25">
      <c r="A1032" s="7">
        <v>17087</v>
      </c>
      <c r="B1032">
        <v>0.50686798097891583</v>
      </c>
      <c r="C1032" s="35">
        <v>0.68899999999999995</v>
      </c>
      <c r="D1032" s="35">
        <v>0.47569445326138704</v>
      </c>
      <c r="E1032" s="35">
        <v>0.63988370893508972</v>
      </c>
      <c r="F1032" s="35">
        <v>0.81092948209278948</v>
      </c>
      <c r="G1032" s="35">
        <v>0.7281836216473575</v>
      </c>
      <c r="H1032" s="35">
        <v>0.14344588160609428</v>
      </c>
      <c r="I1032" s="35">
        <v>0.59532389038776912</v>
      </c>
      <c r="J1032" s="35">
        <v>0.3301917685023541</v>
      </c>
      <c r="K1032" s="35">
        <v>0.17721393429614349</v>
      </c>
      <c r="L1032" s="35">
        <v>0.66094508808125696</v>
      </c>
    </row>
    <row r="1033" spans="1:12" x14ac:dyDescent="0.25">
      <c r="A1033" s="7">
        <v>1101</v>
      </c>
      <c r="B1033">
        <v>0.51492911389760798</v>
      </c>
      <c r="C1033" s="35">
        <v>0.72899999999999998</v>
      </c>
      <c r="D1033" s="35">
        <v>0.52286831379080911</v>
      </c>
      <c r="E1033" s="35">
        <v>0.44757695171872874</v>
      </c>
      <c r="F1033" s="35">
        <v>0.48458837318950748</v>
      </c>
      <c r="G1033" s="35">
        <v>0.76697749635367785</v>
      </c>
      <c r="H1033" s="35">
        <v>0.54500951789231555</v>
      </c>
      <c r="I1033" s="35">
        <v>0.54333563936588514</v>
      </c>
      <c r="J1033" s="35">
        <v>0.51717834150726394</v>
      </c>
      <c r="K1033" s="35">
        <v>0.20653072825095503</v>
      </c>
      <c r="L1033" s="35">
        <v>0.6002966630093286</v>
      </c>
    </row>
    <row r="1034" spans="1:12" x14ac:dyDescent="0.25">
      <c r="A1034" s="7">
        <v>17013</v>
      </c>
      <c r="B1034">
        <v>0.5206186549868107</v>
      </c>
      <c r="C1034" s="35">
        <v>0.75700000000000001</v>
      </c>
      <c r="D1034" s="35">
        <v>0.33284067517496907</v>
      </c>
      <c r="E1034" s="35">
        <v>0.53501245368464401</v>
      </c>
      <c r="F1034" s="35">
        <v>0.79659805132427608</v>
      </c>
      <c r="G1034" s="35">
        <v>0.77713976945244967</v>
      </c>
      <c r="H1034" s="35">
        <v>0.34304446274186906</v>
      </c>
      <c r="I1034" s="35">
        <v>0.6057348703170029</v>
      </c>
      <c r="J1034" s="35">
        <v>0.18427953890489912</v>
      </c>
      <c r="K1034" s="35">
        <v>0.60288184438040349</v>
      </c>
      <c r="L1034" s="35">
        <v>0.50803622890078226</v>
      </c>
    </row>
    <row r="1035" spans="1:12" x14ac:dyDescent="0.25">
      <c r="A1035" s="7">
        <v>29095</v>
      </c>
      <c r="B1035">
        <v>0.51761291031654166</v>
      </c>
      <c r="C1035" s="35">
        <v>0.74199999999999999</v>
      </c>
      <c r="D1035" s="35">
        <v>0.45998971391742521</v>
      </c>
      <c r="E1035" s="35">
        <v>0.46009135654036187</v>
      </c>
      <c r="F1035" s="35">
        <v>0.55592040304256873</v>
      </c>
      <c r="G1035" s="35">
        <v>0.44278353562051009</v>
      </c>
      <c r="H1035" s="35">
        <v>0.59654281845599</v>
      </c>
      <c r="I1035" s="35">
        <v>0.58114076335892551</v>
      </c>
      <c r="J1035" s="35">
        <v>0.53212821813392874</v>
      </c>
      <c r="K1035" s="35">
        <v>0.44742170192903785</v>
      </c>
      <c r="L1035" s="35">
        <v>0.58249768185012685</v>
      </c>
    </row>
    <row r="1036" spans="1:12" x14ac:dyDescent="0.25">
      <c r="A1036" s="7">
        <v>47129</v>
      </c>
      <c r="B1036">
        <v>0.48942810997235431</v>
      </c>
      <c r="C1036" s="35">
        <v>0.59299999999999997</v>
      </c>
      <c r="D1036" s="35">
        <v>0.60636090016669753</v>
      </c>
      <c r="E1036" s="35">
        <v>0.8184824041489166</v>
      </c>
      <c r="F1036" s="35">
        <v>0.75107766870408099</v>
      </c>
      <c r="G1036" s="35">
        <v>0.4715384793480274</v>
      </c>
      <c r="H1036" s="35">
        <v>9.5271115021300243E-2</v>
      </c>
      <c r="I1036" s="35">
        <v>0.54758365746743221</v>
      </c>
      <c r="J1036" s="35">
        <v>0.22041751558930667</v>
      </c>
      <c r="K1036" s="35">
        <v>0.11577838488609002</v>
      </c>
      <c r="L1036" s="35">
        <v>0.77834286441933698</v>
      </c>
    </row>
    <row r="1037" spans="1:12" x14ac:dyDescent="0.25">
      <c r="A1037" s="7">
        <v>41021</v>
      </c>
      <c r="B1037">
        <v>0.5014074074074073</v>
      </c>
      <c r="C1037" s="35">
        <v>0.66</v>
      </c>
      <c r="D1037" s="35">
        <v>0.51200000000000001</v>
      </c>
      <c r="E1037" s="35">
        <v>0.69650000000000001</v>
      </c>
      <c r="F1037" s="35">
        <v>0.84333333333333327</v>
      </c>
      <c r="G1037" s="35">
        <v>0.68</v>
      </c>
      <c r="H1037" s="35">
        <v>0.04</v>
      </c>
      <c r="I1037" s="35">
        <v>0.6166666666666667</v>
      </c>
      <c r="J1037" s="35">
        <v>0.24666666666666667</v>
      </c>
      <c r="K1037" s="35">
        <v>0.23</v>
      </c>
      <c r="L1037" s="35">
        <v>0.64749999999999996</v>
      </c>
    </row>
    <row r="1038" spans="1:12" x14ac:dyDescent="0.25">
      <c r="A1038" s="7">
        <v>22089</v>
      </c>
      <c r="B1038">
        <v>0.52059750075164313</v>
      </c>
      <c r="C1038" s="35">
        <v>0.75600000000000001</v>
      </c>
      <c r="D1038" s="35">
        <v>0.37680953645398679</v>
      </c>
      <c r="E1038" s="35">
        <v>0.48554848835444953</v>
      </c>
      <c r="F1038" s="35">
        <v>0.80740276407960954</v>
      </c>
      <c r="G1038" s="35">
        <v>0.48513466353083984</v>
      </c>
      <c r="H1038" s="35">
        <v>0.44071769971929292</v>
      </c>
      <c r="I1038" s="35">
        <v>0.38342582758010268</v>
      </c>
      <c r="J1038" s="35">
        <v>0.57291966972662667</v>
      </c>
      <c r="K1038" s="35">
        <v>0.67538502389803512</v>
      </c>
      <c r="L1038" s="35">
        <v>0.45803383342184456</v>
      </c>
    </row>
    <row r="1039" spans="1:12" x14ac:dyDescent="0.25">
      <c r="A1039" s="7">
        <v>20141</v>
      </c>
      <c r="B1039">
        <v>0.5149259259259259</v>
      </c>
      <c r="C1039" s="35">
        <v>0.72899999999999998</v>
      </c>
      <c r="D1039" s="35">
        <v>0.37200000000000005</v>
      </c>
      <c r="E1039" s="35">
        <v>0.59150000000000003</v>
      </c>
      <c r="F1039" s="35">
        <v>0.90666666666666673</v>
      </c>
      <c r="G1039" s="35">
        <v>0.36499999999999999</v>
      </c>
      <c r="H1039" s="35">
        <v>0.05</v>
      </c>
      <c r="I1039" s="35">
        <v>0.68666666666666676</v>
      </c>
      <c r="J1039" s="35">
        <v>0.33</v>
      </c>
      <c r="K1039" s="35">
        <v>0.67</v>
      </c>
      <c r="L1039" s="35">
        <v>0.66249999999999998</v>
      </c>
    </row>
    <row r="1040" spans="1:12" x14ac:dyDescent="0.25">
      <c r="A1040" s="7">
        <v>28127</v>
      </c>
      <c r="B1040">
        <v>0.50236972875804919</v>
      </c>
      <c r="C1040" s="35">
        <v>0.66600000000000004</v>
      </c>
      <c r="D1040" s="35">
        <v>0.5740306578509955</v>
      </c>
      <c r="E1040" s="35">
        <v>0.61536259372806845</v>
      </c>
      <c r="F1040" s="35">
        <v>0.81013075758135411</v>
      </c>
      <c r="G1040" s="35">
        <v>0.7037744247035792</v>
      </c>
      <c r="H1040" s="35">
        <v>0.14131108484467919</v>
      </c>
      <c r="I1040" s="35">
        <v>0.55684901316194479</v>
      </c>
      <c r="J1040" s="35">
        <v>0.12289612036592422</v>
      </c>
      <c r="K1040" s="35">
        <v>0.21955269087282533</v>
      </c>
      <c r="L1040" s="35">
        <v>0.77742021571307207</v>
      </c>
    </row>
    <row r="1041" spans="1:12" x14ac:dyDescent="0.25">
      <c r="A1041" s="7">
        <v>12093</v>
      </c>
      <c r="B1041">
        <v>0.48735427917812313</v>
      </c>
      <c r="C1041" s="35">
        <v>0.58299999999999996</v>
      </c>
      <c r="D1041" s="35">
        <v>0.67733150941536036</v>
      </c>
      <c r="E1041" s="35">
        <v>0.78063265306122442</v>
      </c>
      <c r="F1041" s="35">
        <v>0.83317419238226686</v>
      </c>
      <c r="G1041" s="35">
        <v>0.43867531795326831</v>
      </c>
      <c r="H1041" s="35">
        <v>0.25883614315291331</v>
      </c>
      <c r="I1041" s="35">
        <v>0.45065011995136217</v>
      </c>
      <c r="J1041" s="35">
        <v>0.27889825495415554</v>
      </c>
      <c r="K1041" s="35">
        <v>1.1882332643202209E-2</v>
      </c>
      <c r="L1041" s="35">
        <v>0.65610798908935564</v>
      </c>
    </row>
    <row r="1042" spans="1:12" x14ac:dyDescent="0.25">
      <c r="A1042" s="7">
        <v>37195</v>
      </c>
      <c r="B1042">
        <v>0.50169125033241169</v>
      </c>
      <c r="C1042" s="35">
        <v>0.66200000000000003</v>
      </c>
      <c r="D1042" s="35">
        <v>0.59765343759221001</v>
      </c>
      <c r="E1042" s="35">
        <v>0.60197234311989778</v>
      </c>
      <c r="F1042" s="35">
        <v>0.78781748959050513</v>
      </c>
      <c r="G1042" s="35">
        <v>0.53769892790400309</v>
      </c>
      <c r="H1042" s="35">
        <v>0.31762571309137405</v>
      </c>
      <c r="I1042" s="35">
        <v>0.56695751778630199</v>
      </c>
      <c r="J1042" s="35">
        <v>0.3340908494803449</v>
      </c>
      <c r="K1042" s="35">
        <v>7.4444157568604313E-2</v>
      </c>
      <c r="L1042" s="35">
        <v>0.69696081685846367</v>
      </c>
    </row>
    <row r="1043" spans="1:12" x14ac:dyDescent="0.25">
      <c r="A1043" s="7">
        <v>21205</v>
      </c>
      <c r="B1043">
        <v>0.51155961543403894</v>
      </c>
      <c r="C1043" s="35">
        <v>0.71199999999999997</v>
      </c>
      <c r="D1043" s="35">
        <v>0.61528944038532196</v>
      </c>
      <c r="E1043" s="35">
        <v>0.40597273358096247</v>
      </c>
      <c r="F1043" s="35">
        <v>0.74385444303849146</v>
      </c>
      <c r="G1043" s="35">
        <v>0.48884342218049726</v>
      </c>
      <c r="H1043" s="35">
        <v>0.25252989917955831</v>
      </c>
      <c r="I1043" s="35">
        <v>0.49312502551124537</v>
      </c>
      <c r="J1043" s="35">
        <v>0.32604337592010557</v>
      </c>
      <c r="K1043" s="35">
        <v>0.54984489162822969</v>
      </c>
      <c r="L1043" s="35">
        <v>0.72853330748193812</v>
      </c>
    </row>
    <row r="1044" spans="1:12" x14ac:dyDescent="0.25">
      <c r="A1044" s="7">
        <v>29153</v>
      </c>
      <c r="B1044">
        <v>0.49370362350223751</v>
      </c>
      <c r="C1044" s="35">
        <v>0.61699999999999999</v>
      </c>
      <c r="D1044" s="35">
        <v>0.63604980511043729</v>
      </c>
      <c r="E1044" s="35">
        <v>0.70656225638804671</v>
      </c>
      <c r="F1044" s="35">
        <v>0.85666666666666658</v>
      </c>
      <c r="G1044" s="35">
        <v>0.68242204417496732</v>
      </c>
      <c r="H1044" s="35">
        <v>0.06</v>
      </c>
      <c r="I1044" s="35">
        <v>0.57487873538328271</v>
      </c>
      <c r="J1044" s="35">
        <v>6.3437274433376642E-2</v>
      </c>
      <c r="K1044" s="35">
        <v>9.0935469900389768E-2</v>
      </c>
      <c r="L1044" s="35">
        <v>0.7723803594629709</v>
      </c>
    </row>
    <row r="1045" spans="1:12" x14ac:dyDescent="0.25">
      <c r="A1045" s="7">
        <v>5065</v>
      </c>
      <c r="B1045">
        <v>0.49600013384577124</v>
      </c>
      <c r="C1045" s="35">
        <v>0.63</v>
      </c>
      <c r="D1045" s="35">
        <v>0.54223482557710734</v>
      </c>
      <c r="E1045" s="35">
        <v>0.75880112840179958</v>
      </c>
      <c r="F1045" s="35">
        <v>0.80427342232711352</v>
      </c>
      <c r="G1045" s="35">
        <v>0.73412972933107157</v>
      </c>
      <c r="H1045" s="35">
        <v>6.9999999999999993E-2</v>
      </c>
      <c r="I1045" s="35">
        <v>0.52519605673968084</v>
      </c>
      <c r="J1045" s="35">
        <v>8.2024239742360533E-2</v>
      </c>
      <c r="K1045" s="35">
        <v>0.24690390146765984</v>
      </c>
      <c r="L1045" s="35">
        <v>0.70043790102514913</v>
      </c>
    </row>
    <row r="1046" spans="1:12" x14ac:dyDescent="0.25">
      <c r="A1046" s="7">
        <v>42121</v>
      </c>
      <c r="B1046">
        <v>0.50327829752388709</v>
      </c>
      <c r="C1046" s="35">
        <v>0.67</v>
      </c>
      <c r="D1046" s="35">
        <v>0.50970662135329159</v>
      </c>
      <c r="E1046" s="35">
        <v>0.66010206010386441</v>
      </c>
      <c r="F1046" s="35">
        <v>0.41957385061860392</v>
      </c>
      <c r="G1046" s="35">
        <v>0.64983914388269426</v>
      </c>
      <c r="H1046" s="35">
        <v>0.20827516419734229</v>
      </c>
      <c r="I1046" s="35">
        <v>0.625771154727356</v>
      </c>
      <c r="J1046" s="35">
        <v>0.35181839010233695</v>
      </c>
      <c r="K1046" s="35">
        <v>0.43454387505727821</v>
      </c>
      <c r="L1046" s="35">
        <v>0.66987441767221645</v>
      </c>
    </row>
    <row r="1047" spans="1:12" x14ac:dyDescent="0.25">
      <c r="A1047" s="7">
        <v>13197</v>
      </c>
      <c r="B1047">
        <v>0.49357576134597575</v>
      </c>
      <c r="C1047" s="35">
        <v>0.61599999999999999</v>
      </c>
      <c r="D1047" s="35">
        <v>0.50489698255539839</v>
      </c>
      <c r="E1047" s="35">
        <v>0.83659435407826488</v>
      </c>
      <c r="F1047" s="35">
        <v>0.65835572842998591</v>
      </c>
      <c r="G1047" s="35">
        <v>0.88004479019330506</v>
      </c>
      <c r="H1047" s="35">
        <v>9.4977604903347487E-2</v>
      </c>
      <c r="I1047" s="35">
        <v>0.49505225522552254</v>
      </c>
      <c r="J1047" s="35">
        <v>0.19200259311645451</v>
      </c>
      <c r="K1047" s="35">
        <v>5.0223950966525217E-3</v>
      </c>
      <c r="L1047" s="35">
        <v>0.77523514851485142</v>
      </c>
    </row>
    <row r="1048" spans="1:12" x14ac:dyDescent="0.25">
      <c r="A1048" s="7">
        <v>34033</v>
      </c>
      <c r="B1048">
        <v>0.51616976536660442</v>
      </c>
      <c r="C1048" s="35">
        <v>0.73599999999999999</v>
      </c>
      <c r="D1048" s="35">
        <v>0.43927589364658332</v>
      </c>
      <c r="E1048" s="35">
        <v>0.49525890488821517</v>
      </c>
      <c r="F1048" s="35">
        <v>0.62239395183360691</v>
      </c>
      <c r="G1048" s="35">
        <v>0.567711175318934</v>
      </c>
      <c r="H1048" s="35">
        <v>0.3886189528861943</v>
      </c>
      <c r="I1048" s="35">
        <v>0.60669750747336948</v>
      </c>
      <c r="J1048" s="35">
        <v>0.48200117889773059</v>
      </c>
      <c r="K1048" s="35">
        <v>0.50652219906530238</v>
      </c>
      <c r="L1048" s="35">
        <v>0.53704812428950366</v>
      </c>
    </row>
    <row r="1049" spans="1:12" x14ac:dyDescent="0.25">
      <c r="A1049" s="7">
        <v>5141</v>
      </c>
      <c r="B1049">
        <v>0.49361788739710705</v>
      </c>
      <c r="C1049" s="35">
        <v>0.61699999999999999</v>
      </c>
      <c r="D1049" s="35">
        <v>0.57612299208822826</v>
      </c>
      <c r="E1049" s="35">
        <v>0.76336274274754257</v>
      </c>
      <c r="F1049" s="35">
        <v>0.88896467673619439</v>
      </c>
      <c r="G1049" s="35">
        <v>0.68327709182450258</v>
      </c>
      <c r="H1049" s="35">
        <v>0.10017711579956845</v>
      </c>
      <c r="I1049" s="35">
        <v>0.48459881723008075</v>
      </c>
      <c r="J1049" s="35">
        <v>0.13019040198193879</v>
      </c>
      <c r="K1049" s="35">
        <v>5.1755574202829058E-2</v>
      </c>
      <c r="L1049" s="35">
        <v>0.76411157396307838</v>
      </c>
    </row>
    <row r="1050" spans="1:12" x14ac:dyDescent="0.25">
      <c r="A1050" s="7">
        <v>51029</v>
      </c>
      <c r="B1050">
        <v>0.49148298657396505</v>
      </c>
      <c r="C1050" s="35">
        <v>0.60499999999999998</v>
      </c>
      <c r="D1050" s="35">
        <v>0.59554892966360862</v>
      </c>
      <c r="E1050" s="35">
        <v>0.7820241119736534</v>
      </c>
      <c r="F1050" s="35">
        <v>0.5214794558143182</v>
      </c>
      <c r="G1050" s="35">
        <v>0.56556016231474937</v>
      </c>
      <c r="H1050" s="35">
        <v>0.10387026581980711</v>
      </c>
      <c r="I1050" s="35">
        <v>0.50565474790245424</v>
      </c>
      <c r="J1050" s="35">
        <v>0.32298125931153449</v>
      </c>
      <c r="K1050" s="35">
        <v>0.30959597741707834</v>
      </c>
      <c r="L1050" s="35">
        <v>0.71663196894848269</v>
      </c>
    </row>
    <row r="1051" spans="1:12" x14ac:dyDescent="0.25">
      <c r="A1051" s="7">
        <v>48233</v>
      </c>
      <c r="B1051">
        <v>0.50602057975642878</v>
      </c>
      <c r="C1051" s="35">
        <v>0.68300000000000005</v>
      </c>
      <c r="D1051" s="35">
        <v>0.51843475035927855</v>
      </c>
      <c r="E1051" s="35">
        <v>0.59710618422882566</v>
      </c>
      <c r="F1051" s="35">
        <v>0.84066524500486761</v>
      </c>
      <c r="G1051" s="35">
        <v>0.34057160076028004</v>
      </c>
      <c r="H1051" s="35">
        <v>0.13759978675073015</v>
      </c>
      <c r="I1051" s="35">
        <v>0.59094385981178432</v>
      </c>
      <c r="J1051" s="35">
        <v>0.4253809899092918</v>
      </c>
      <c r="K1051" s="35">
        <v>0.48422975290899811</v>
      </c>
      <c r="L1051" s="35">
        <v>0.61925304807380277</v>
      </c>
    </row>
    <row r="1052" spans="1:12" x14ac:dyDescent="0.25">
      <c r="A1052" s="7">
        <v>18099</v>
      </c>
      <c r="B1052">
        <v>0.50502725177156982</v>
      </c>
      <c r="C1052" s="35">
        <v>0.67900000000000005</v>
      </c>
      <c r="D1052" s="35">
        <v>0.49290932503487495</v>
      </c>
      <c r="E1052" s="35">
        <v>0.63938805665843967</v>
      </c>
      <c r="F1052" s="35">
        <v>0.49767686089351498</v>
      </c>
      <c r="G1052" s="35">
        <v>0.56299495654040133</v>
      </c>
      <c r="H1052" s="35">
        <v>0.29272969202704152</v>
      </c>
      <c r="I1052" s="35">
        <v>0.55965962013091541</v>
      </c>
      <c r="J1052" s="35">
        <v>0.42203956075401505</v>
      </c>
      <c r="K1052" s="35">
        <v>0.460341238330293</v>
      </c>
      <c r="L1052" s="35">
        <v>0.6175059555746325</v>
      </c>
    </row>
    <row r="1053" spans="1:12" x14ac:dyDescent="0.25">
      <c r="A1053" s="7">
        <v>21029</v>
      </c>
      <c r="B1053">
        <v>0.51599228228051874</v>
      </c>
      <c r="C1053" s="35">
        <v>0.73499999999999999</v>
      </c>
      <c r="D1053" s="35">
        <v>0.32598024312284496</v>
      </c>
      <c r="E1053" s="35">
        <v>0.60805432512017721</v>
      </c>
      <c r="F1053" s="35">
        <v>0.70693030142870328</v>
      </c>
      <c r="G1053" s="35">
        <v>0.53446190823748518</v>
      </c>
      <c r="H1053" s="35">
        <v>0.43568979186066997</v>
      </c>
      <c r="I1053" s="35">
        <v>0.38763450196729837</v>
      </c>
      <c r="J1053" s="35">
        <v>0.40829973405817166</v>
      </c>
      <c r="K1053" s="35">
        <v>0.68439584224699868</v>
      </c>
      <c r="L1053" s="35">
        <v>0.55248389248231933</v>
      </c>
    </row>
    <row r="1054" spans="1:12" x14ac:dyDescent="0.25">
      <c r="A1054" s="7">
        <v>48131</v>
      </c>
      <c r="B1054">
        <v>0.47928966681344487</v>
      </c>
      <c r="C1054" s="35">
        <v>0.54400000000000004</v>
      </c>
      <c r="D1054" s="35">
        <v>0.79332364597093785</v>
      </c>
      <c r="E1054" s="35">
        <v>0.79801387054161166</v>
      </c>
      <c r="F1054" s="35">
        <v>0.63625979744605898</v>
      </c>
      <c r="G1054" s="35">
        <v>0.74716116248348752</v>
      </c>
      <c r="H1054" s="35">
        <v>9.206605019815059E-2</v>
      </c>
      <c r="I1054" s="35">
        <v>0.59951034786437685</v>
      </c>
      <c r="J1054" s="35">
        <v>4.7936591809775428E-2</v>
      </c>
      <c r="K1054" s="35">
        <v>2.8581241743725231E-2</v>
      </c>
      <c r="L1054" s="35">
        <v>0.57075429326287974</v>
      </c>
    </row>
    <row r="1055" spans="1:12" x14ac:dyDescent="0.25">
      <c r="A1055" s="7">
        <v>13267</v>
      </c>
      <c r="B1055">
        <v>0.48738823369577111</v>
      </c>
      <c r="C1055" s="35">
        <v>0.58299999999999996</v>
      </c>
      <c r="D1055" s="35">
        <v>0.66568011675146921</v>
      </c>
      <c r="E1055" s="35">
        <v>0.77828637636571618</v>
      </c>
      <c r="F1055" s="35">
        <v>0.65159284239866422</v>
      </c>
      <c r="G1055" s="35">
        <v>0.67853922612708539</v>
      </c>
      <c r="H1055" s="35">
        <v>9.3290143178322099E-2</v>
      </c>
      <c r="I1055" s="35">
        <v>0.55188827094755388</v>
      </c>
      <c r="J1055" s="35">
        <v>5.7909254657568472E-2</v>
      </c>
      <c r="K1055" s="35">
        <v>0.18078294481915358</v>
      </c>
      <c r="L1055" s="35">
        <v>0.72852492801640834</v>
      </c>
    </row>
    <row r="1056" spans="1:12" x14ac:dyDescent="0.25">
      <c r="A1056" s="7">
        <v>51051</v>
      </c>
      <c r="B1056">
        <v>0.48881576054664294</v>
      </c>
      <c r="C1056" s="35">
        <v>0.59</v>
      </c>
      <c r="D1056" s="35">
        <v>0.63685962566844911</v>
      </c>
      <c r="E1056" s="35">
        <v>0.77995882352941182</v>
      </c>
      <c r="F1056" s="35">
        <v>0.62460962566844913</v>
      </c>
      <c r="G1056" s="35">
        <v>0.55636163101604286</v>
      </c>
      <c r="H1056" s="35">
        <v>9.3328877005347602E-2</v>
      </c>
      <c r="I1056" s="35">
        <v>0.68764171122994655</v>
      </c>
      <c r="J1056" s="35">
        <v>0.13126737967914437</v>
      </c>
      <c r="K1056" s="35">
        <v>3.7271390374331546E-2</v>
      </c>
      <c r="L1056" s="35">
        <v>0.85204278074866313</v>
      </c>
    </row>
    <row r="1057" spans="1:12" x14ac:dyDescent="0.25">
      <c r="A1057" s="7">
        <v>17023</v>
      </c>
      <c r="B1057">
        <v>0.51358013036400896</v>
      </c>
      <c r="C1057" s="35">
        <v>0.72099999999999997</v>
      </c>
      <c r="D1057" s="35">
        <v>0.44433543824198024</v>
      </c>
      <c r="E1057" s="35">
        <v>0.52540562642081334</v>
      </c>
      <c r="F1057" s="35">
        <v>0.73221478487833624</v>
      </c>
      <c r="G1057" s="35">
        <v>0.69337932558726945</v>
      </c>
      <c r="H1057" s="35">
        <v>0.18633556453649913</v>
      </c>
      <c r="I1057" s="35">
        <v>0.58659446830007578</v>
      </c>
      <c r="J1057" s="35">
        <v>0.53814326008251245</v>
      </c>
      <c r="K1057" s="35">
        <v>0.32506314725940899</v>
      </c>
      <c r="L1057" s="35">
        <v>0.59074955796918405</v>
      </c>
    </row>
    <row r="1058" spans="1:12" x14ac:dyDescent="0.25">
      <c r="A1058" s="7">
        <v>40019</v>
      </c>
      <c r="B1058">
        <v>0.51032154836942467</v>
      </c>
      <c r="C1058" s="35">
        <v>0.70499999999999996</v>
      </c>
      <c r="D1058" s="35">
        <v>0.50588654299053837</v>
      </c>
      <c r="E1058" s="35">
        <v>0.52064809114572574</v>
      </c>
      <c r="F1058" s="35">
        <v>0.81326474679447447</v>
      </c>
      <c r="G1058" s="35">
        <v>0.50041782010494562</v>
      </c>
      <c r="H1058" s="35">
        <v>0.28185359252985165</v>
      </c>
      <c r="I1058" s="35">
        <v>0.5511134294646669</v>
      </c>
      <c r="J1058" s="35">
        <v>0.31746463936977509</v>
      </c>
      <c r="K1058" s="35">
        <v>0.39936102962442677</v>
      </c>
      <c r="L1058" s="35">
        <v>0.70288404330041743</v>
      </c>
    </row>
    <row r="1059" spans="1:12" x14ac:dyDescent="0.25">
      <c r="A1059" s="7">
        <v>48341</v>
      </c>
      <c r="B1059">
        <v>0.49063030492994714</v>
      </c>
      <c r="C1059" s="35">
        <v>0.6</v>
      </c>
      <c r="D1059" s="35">
        <v>0.6046325397917528</v>
      </c>
      <c r="E1059" s="35">
        <v>0.77535399752304957</v>
      </c>
      <c r="F1059" s="35">
        <v>0.83361160803021261</v>
      </c>
      <c r="G1059" s="35">
        <v>0.32956745103435625</v>
      </c>
      <c r="H1059" s="35">
        <v>0.21715173615889183</v>
      </c>
      <c r="I1059" s="35">
        <v>0.47579545280797525</v>
      </c>
      <c r="J1059" s="35">
        <v>0.36378545326666972</v>
      </c>
      <c r="K1059" s="35">
        <v>0.34261364157607443</v>
      </c>
      <c r="L1059" s="35">
        <v>0.4731608641805421</v>
      </c>
    </row>
    <row r="1060" spans="1:12" x14ac:dyDescent="0.25">
      <c r="A1060" s="7">
        <v>42079</v>
      </c>
      <c r="B1060">
        <v>0.51374520346811814</v>
      </c>
      <c r="C1060" s="35">
        <v>0.72299999999999998</v>
      </c>
      <c r="D1060" s="35">
        <v>0.47338346692504174</v>
      </c>
      <c r="E1060" s="35">
        <v>0.49038274653647251</v>
      </c>
      <c r="F1060" s="35">
        <v>0.38599731348542227</v>
      </c>
      <c r="G1060" s="35">
        <v>0.53899464899145588</v>
      </c>
      <c r="H1060" s="35">
        <v>0.3940372588743063</v>
      </c>
      <c r="I1060" s="35">
        <v>0.63268116671490227</v>
      </c>
      <c r="J1060" s="35">
        <v>0.56655487536334015</v>
      </c>
      <c r="K1060" s="35">
        <v>0.51739194171458802</v>
      </c>
      <c r="L1060" s="35">
        <v>0.62428341260753406</v>
      </c>
    </row>
    <row r="1061" spans="1:12" x14ac:dyDescent="0.25">
      <c r="A1061" s="7">
        <v>39071</v>
      </c>
      <c r="B1061">
        <v>0.4979067447245884</v>
      </c>
      <c r="C1061" s="35">
        <v>0.64100000000000001</v>
      </c>
      <c r="D1061" s="35">
        <v>0.55020266468249357</v>
      </c>
      <c r="E1061" s="35">
        <v>0.69838337944985707</v>
      </c>
      <c r="F1061" s="35">
        <v>0.57470373040047751</v>
      </c>
      <c r="G1061" s="35">
        <v>0.58820982630734531</v>
      </c>
      <c r="H1061" s="35">
        <v>0.17045876252703049</v>
      </c>
      <c r="I1061" s="35">
        <v>0.61433371311646945</v>
      </c>
      <c r="J1061" s="35">
        <v>0.22460924965703261</v>
      </c>
      <c r="K1061" s="35">
        <v>0.28691933871230263</v>
      </c>
      <c r="L1061" s="35">
        <v>0.77334003766828663</v>
      </c>
    </row>
    <row r="1062" spans="1:12" x14ac:dyDescent="0.25">
      <c r="A1062" s="7">
        <v>40015</v>
      </c>
      <c r="B1062">
        <v>0.49356376840680916</v>
      </c>
      <c r="C1062" s="35">
        <v>0.61599999999999999</v>
      </c>
      <c r="D1062" s="35">
        <v>0.61261004703155875</v>
      </c>
      <c r="E1062" s="35">
        <v>0.71342377820189506</v>
      </c>
      <c r="F1062" s="35">
        <v>0.82443653011610207</v>
      </c>
      <c r="G1062" s="35">
        <v>0.50299553540999253</v>
      </c>
      <c r="H1062" s="35">
        <v>0.10377019289755297</v>
      </c>
      <c r="I1062" s="35">
        <v>0.53547417808374798</v>
      </c>
      <c r="J1062" s="35">
        <v>0.33097959693726858</v>
      </c>
      <c r="K1062" s="35">
        <v>0.1134793129302706</v>
      </c>
      <c r="L1062" s="35">
        <v>0.70490474405289349</v>
      </c>
    </row>
    <row r="1063" spans="1:12" x14ac:dyDescent="0.25">
      <c r="A1063" s="7">
        <v>54063</v>
      </c>
      <c r="B1063">
        <v>0.49071981854134517</v>
      </c>
      <c r="C1063" s="35">
        <v>0.60099999999999998</v>
      </c>
      <c r="D1063" s="35">
        <v>0.57845889953218987</v>
      </c>
      <c r="E1063" s="35">
        <v>0.79743216752060586</v>
      </c>
      <c r="F1063" s="35">
        <v>0.55223633078389145</v>
      </c>
      <c r="G1063" s="35">
        <v>0.48059812875918917</v>
      </c>
      <c r="H1063" s="35">
        <v>8.7934580827207259E-2</v>
      </c>
      <c r="I1063" s="35">
        <v>0.47367837429766596</v>
      </c>
      <c r="J1063" s="35">
        <v>0.11286131531397739</v>
      </c>
      <c r="K1063" s="35">
        <v>0.54904284547412197</v>
      </c>
      <c r="L1063" s="35">
        <v>0.78423572436325828</v>
      </c>
    </row>
    <row r="1064" spans="1:12" x14ac:dyDescent="0.25">
      <c r="A1064" s="7">
        <v>47061</v>
      </c>
      <c r="B1064">
        <v>0.48875752701167152</v>
      </c>
      <c r="C1064" s="35">
        <v>0.59</v>
      </c>
      <c r="D1064" s="35">
        <v>0.61151286475133149</v>
      </c>
      <c r="E1064" s="35">
        <v>0.79963847423299073</v>
      </c>
      <c r="F1064" s="35">
        <v>0.73168129422648964</v>
      </c>
      <c r="G1064" s="35">
        <v>0.57306766184082203</v>
      </c>
      <c r="H1064" s="35">
        <v>7.2734603555622238E-2</v>
      </c>
      <c r="I1064" s="35">
        <v>0.54452729227614827</v>
      </c>
      <c r="J1064" s="35">
        <v>0.1578303703148051</v>
      </c>
      <c r="K1064" s="35">
        <v>5.6927462305903537E-2</v>
      </c>
      <c r="L1064" s="35">
        <v>0.85089771960093008</v>
      </c>
    </row>
    <row r="1065" spans="1:12" x14ac:dyDescent="0.25">
      <c r="A1065" s="7">
        <v>37105</v>
      </c>
      <c r="B1065">
        <v>0.50729852529452524</v>
      </c>
      <c r="C1065" s="35">
        <v>0.69099999999999995</v>
      </c>
      <c r="D1065" s="35">
        <v>0.55206722661122654</v>
      </c>
      <c r="E1065" s="35">
        <v>0.52530133056133055</v>
      </c>
      <c r="F1065" s="35">
        <v>0.83477848925848919</v>
      </c>
      <c r="G1065" s="35">
        <v>0.54710561330561336</v>
      </c>
      <c r="H1065" s="35">
        <v>0.27265255717255721</v>
      </c>
      <c r="I1065" s="35">
        <v>0.50730600138600135</v>
      </c>
      <c r="J1065" s="35">
        <v>0.35468091476091473</v>
      </c>
      <c r="K1065" s="35">
        <v>0.33622070686070687</v>
      </c>
      <c r="L1065" s="35">
        <v>0.63557388773388779</v>
      </c>
    </row>
    <row r="1066" spans="1:12" x14ac:dyDescent="0.25">
      <c r="A1066" s="7">
        <v>48239</v>
      </c>
      <c r="B1066">
        <v>0.50218100914679853</v>
      </c>
      <c r="C1066" s="35">
        <v>0.66400000000000003</v>
      </c>
      <c r="D1066" s="35">
        <v>0.46349352226720647</v>
      </c>
      <c r="E1066" s="35">
        <v>0.70493448043184881</v>
      </c>
      <c r="F1066" s="35">
        <v>0.90982298695456587</v>
      </c>
      <c r="G1066" s="35">
        <v>0.5611869095816463</v>
      </c>
      <c r="H1066" s="35">
        <v>0.18276349527665317</v>
      </c>
      <c r="I1066" s="35">
        <v>0.52339653621232562</v>
      </c>
      <c r="J1066" s="35">
        <v>0.31555308142150246</v>
      </c>
      <c r="K1066" s="35">
        <v>0.30309109311740889</v>
      </c>
      <c r="L1066" s="35">
        <v>0.55538697705802975</v>
      </c>
    </row>
    <row r="1067" spans="1:12" x14ac:dyDescent="0.25">
      <c r="A1067" s="7">
        <v>19185</v>
      </c>
      <c r="B1067">
        <v>0.50055052815172885</v>
      </c>
      <c r="C1067" s="35">
        <v>0.65500000000000003</v>
      </c>
      <c r="D1067" s="35">
        <v>0.47729580539529082</v>
      </c>
      <c r="E1067" s="35">
        <v>0.71987268049274922</v>
      </c>
      <c r="F1067" s="35">
        <v>0.89372680492749113</v>
      </c>
      <c r="G1067" s="35">
        <v>0.55397084048027456</v>
      </c>
      <c r="H1067" s="35">
        <v>9.788008732262593E-2</v>
      </c>
      <c r="I1067" s="35">
        <v>0.67141639378346074</v>
      </c>
      <c r="J1067" s="35">
        <v>0.29490721970996414</v>
      </c>
      <c r="K1067" s="35">
        <v>0.15459847185404649</v>
      </c>
      <c r="L1067" s="35">
        <v>0.64128644939965695</v>
      </c>
    </row>
    <row r="1068" spans="1:12" x14ac:dyDescent="0.25">
      <c r="A1068" s="7">
        <v>45043</v>
      </c>
      <c r="B1068">
        <v>0.50611381651922194</v>
      </c>
      <c r="C1068" s="35">
        <v>0.68400000000000005</v>
      </c>
      <c r="D1068" s="35">
        <v>0.52248823959094226</v>
      </c>
      <c r="E1068" s="35">
        <v>0.57432987582176775</v>
      </c>
      <c r="F1068" s="35">
        <v>0.70328301274247229</v>
      </c>
      <c r="G1068" s="35">
        <v>0.52533901469036604</v>
      </c>
      <c r="H1068" s="35">
        <v>0.23501071341611884</v>
      </c>
      <c r="I1068" s="35">
        <v>0.45472829586343094</v>
      </c>
      <c r="J1068" s="35">
        <v>0.21204371939507077</v>
      </c>
      <c r="K1068" s="35">
        <v>0.61619884749614473</v>
      </c>
      <c r="L1068" s="35">
        <v>0.71160262965668375</v>
      </c>
    </row>
    <row r="1069" spans="1:12" x14ac:dyDescent="0.25">
      <c r="A1069" s="7">
        <v>17139</v>
      </c>
      <c r="B1069">
        <v>0.5125227441615593</v>
      </c>
      <c r="C1069" s="35">
        <v>0.71699999999999997</v>
      </c>
      <c r="D1069" s="35">
        <v>0.34122287968441811</v>
      </c>
      <c r="E1069" s="35">
        <v>0.6395958647894987</v>
      </c>
      <c r="F1069" s="35">
        <v>0.80083815094425181</v>
      </c>
      <c r="G1069" s="35">
        <v>0.60322587227096502</v>
      </c>
      <c r="H1069" s="35">
        <v>0.20134394341290893</v>
      </c>
      <c r="I1069" s="35">
        <v>0.53293522863814635</v>
      </c>
      <c r="J1069" s="35">
        <v>0.41405676845995143</v>
      </c>
      <c r="K1069" s="35">
        <v>0.51168537033258521</v>
      </c>
      <c r="L1069" s="35">
        <v>0.56780061892130862</v>
      </c>
    </row>
    <row r="1070" spans="1:12" x14ac:dyDescent="0.25">
      <c r="A1070" s="7">
        <v>40081</v>
      </c>
      <c r="B1070">
        <v>0.50171606744748987</v>
      </c>
      <c r="C1070" s="35">
        <v>0.66200000000000003</v>
      </c>
      <c r="D1070" s="35">
        <v>0.4871347334595742</v>
      </c>
      <c r="E1070" s="35">
        <v>0.68519851380042462</v>
      </c>
      <c r="F1070" s="35">
        <v>0.88955088846808594</v>
      </c>
      <c r="G1070" s="35">
        <v>0.60709617260572668</v>
      </c>
      <c r="H1070" s="35">
        <v>0.11688887932518505</v>
      </c>
      <c r="I1070" s="35">
        <v>0.48984439853866613</v>
      </c>
      <c r="J1070" s="35">
        <v>0.24659924255465654</v>
      </c>
      <c r="K1070" s="35">
        <v>0.25133872726229411</v>
      </c>
      <c r="L1070" s="35">
        <v>0.74179305101279625</v>
      </c>
    </row>
    <row r="1071" spans="1:12" x14ac:dyDescent="0.25">
      <c r="A1071" s="7">
        <v>48083</v>
      </c>
      <c r="B1071">
        <v>0.49601463870019469</v>
      </c>
      <c r="C1071" s="35">
        <v>0.63</v>
      </c>
      <c r="D1071" s="35">
        <v>0.50015302109402926</v>
      </c>
      <c r="E1071" s="35">
        <v>0.77133005601239435</v>
      </c>
      <c r="F1071" s="35">
        <v>0.80847018631072975</v>
      </c>
      <c r="G1071" s="35">
        <v>0.56811703015135262</v>
      </c>
      <c r="H1071" s="35">
        <v>8.4057919199141934E-2</v>
      </c>
      <c r="I1071" s="35">
        <v>0.63159814086521271</v>
      </c>
      <c r="J1071" s="35">
        <v>0.16963730981607278</v>
      </c>
      <c r="K1071" s="35">
        <v>0.28151233464426167</v>
      </c>
      <c r="L1071" s="35">
        <v>0.64925575020855686</v>
      </c>
    </row>
    <row r="1072" spans="1:12" x14ac:dyDescent="0.25">
      <c r="A1072" s="7">
        <v>13175</v>
      </c>
      <c r="B1072">
        <v>0.50012055665687194</v>
      </c>
      <c r="C1072" s="35">
        <v>0.65200000000000002</v>
      </c>
      <c r="D1072" s="35">
        <v>0.60465473027120498</v>
      </c>
      <c r="E1072" s="35">
        <v>0.5926312476274832</v>
      </c>
      <c r="F1072" s="35">
        <v>0.52217385802859673</v>
      </c>
      <c r="G1072" s="35">
        <v>0.73248703024168038</v>
      </c>
      <c r="H1072" s="35">
        <v>0.20533415580581216</v>
      </c>
      <c r="I1072" s="35">
        <v>0.56450145514361627</v>
      </c>
      <c r="J1072" s="35">
        <v>0.23416466320806445</v>
      </c>
      <c r="K1072" s="35">
        <v>0.26367286684381452</v>
      </c>
      <c r="L1072" s="35">
        <v>0.78146500274157471</v>
      </c>
    </row>
    <row r="1073" spans="1:12" x14ac:dyDescent="0.25">
      <c r="A1073" s="7">
        <v>37057</v>
      </c>
      <c r="B1073">
        <v>0.50233413980163411</v>
      </c>
      <c r="C1073" s="35">
        <v>0.66500000000000004</v>
      </c>
      <c r="D1073" s="35">
        <v>0.52056564883641843</v>
      </c>
      <c r="E1073" s="35">
        <v>0.63543384103386291</v>
      </c>
      <c r="F1073" s="35">
        <v>0.71615103078592357</v>
      </c>
      <c r="G1073" s="35">
        <v>0.51599936841082428</v>
      </c>
      <c r="H1073" s="35">
        <v>0.31525275712967005</v>
      </c>
      <c r="I1073" s="35">
        <v>0.47679349058284343</v>
      </c>
      <c r="J1073" s="35">
        <v>0.35259720805195216</v>
      </c>
      <c r="K1073" s="35">
        <v>0.33743453335276674</v>
      </c>
      <c r="L1073" s="35">
        <v>0.65077938003044578</v>
      </c>
    </row>
    <row r="1074" spans="1:12" x14ac:dyDescent="0.25">
      <c r="A1074" s="7">
        <v>20123</v>
      </c>
      <c r="B1074">
        <v>0.52443307499077341</v>
      </c>
      <c r="C1074" s="35">
        <v>0.77400000000000002</v>
      </c>
      <c r="D1074" s="35">
        <v>0.47084956605593048</v>
      </c>
      <c r="E1074" s="35">
        <v>0.28690075538412085</v>
      </c>
      <c r="F1074" s="35">
        <v>0.8943389049608913</v>
      </c>
      <c r="G1074" s="35">
        <v>0.54094985535197682</v>
      </c>
      <c r="H1074" s="35">
        <v>6.9525072324011561E-2</v>
      </c>
      <c r="I1074" s="35">
        <v>0.68290528233151182</v>
      </c>
      <c r="J1074" s="35">
        <v>0.41284956605593054</v>
      </c>
      <c r="K1074" s="35">
        <v>0.76664898746383803</v>
      </c>
      <c r="L1074" s="35">
        <v>0.59492968498874954</v>
      </c>
    </row>
    <row r="1075" spans="1:12" x14ac:dyDescent="0.25">
      <c r="A1075" s="7">
        <v>13083</v>
      </c>
      <c r="B1075">
        <v>0.50328621022575548</v>
      </c>
      <c r="C1075" s="35">
        <v>0.67</v>
      </c>
      <c r="D1075" s="35">
        <v>0.49975707154742094</v>
      </c>
      <c r="E1075" s="35">
        <v>0.63297251494422868</v>
      </c>
      <c r="F1075" s="35">
        <v>0.83599104373369482</v>
      </c>
      <c r="G1075" s="35">
        <v>0.67676742466259943</v>
      </c>
      <c r="H1075" s="35">
        <v>0.25223115794663215</v>
      </c>
      <c r="I1075" s="35">
        <v>0.4884381997083051</v>
      </c>
      <c r="J1075" s="35">
        <v>0.41157494710461989</v>
      </c>
      <c r="K1075" s="35">
        <v>0.10669193319775681</v>
      </c>
      <c r="L1075" s="35">
        <v>0.62515159918654095</v>
      </c>
    </row>
    <row r="1076" spans="1:12" x14ac:dyDescent="0.25">
      <c r="A1076" s="7">
        <v>42033</v>
      </c>
      <c r="B1076">
        <v>0.49831128614777143</v>
      </c>
      <c r="C1076" s="35">
        <v>0.64400000000000002</v>
      </c>
      <c r="D1076" s="35">
        <v>0.52993913932382564</v>
      </c>
      <c r="E1076" s="35">
        <v>0.6916036513912438</v>
      </c>
      <c r="F1076" s="35">
        <v>0.36409677204880159</v>
      </c>
      <c r="G1076" s="35">
        <v>0.65059383414780081</v>
      </c>
      <c r="H1076" s="35">
        <v>0.19674086217213518</v>
      </c>
      <c r="I1076" s="35">
        <v>0.63873312888534306</v>
      </c>
      <c r="J1076" s="35">
        <v>0.33318544097603137</v>
      </c>
      <c r="K1076" s="35">
        <v>0.43776615637777994</v>
      </c>
      <c r="L1076" s="35">
        <v>0.64214259000698126</v>
      </c>
    </row>
    <row r="1077" spans="1:12" x14ac:dyDescent="0.25">
      <c r="A1077" s="7">
        <v>30023</v>
      </c>
      <c r="B1077">
        <v>0.50458608669108662</v>
      </c>
      <c r="C1077" s="35">
        <v>0.67700000000000005</v>
      </c>
      <c r="D1077" s="35">
        <v>0.48710307692307692</v>
      </c>
      <c r="E1077" s="35">
        <v>0.62058543956043954</v>
      </c>
      <c r="F1077" s="35">
        <v>0.57293589743589746</v>
      </c>
      <c r="G1077" s="35">
        <v>0.84963461538461527</v>
      </c>
      <c r="H1077" s="35">
        <v>0.14548241758241756</v>
      </c>
      <c r="I1077" s="35">
        <v>0.64651208791208792</v>
      </c>
      <c r="J1077" s="35">
        <v>0.3637080586080586</v>
      </c>
      <c r="K1077" s="35">
        <v>0.20018351648351648</v>
      </c>
      <c r="L1077" s="35">
        <v>0.65512967032967029</v>
      </c>
    </row>
    <row r="1078" spans="1:12" x14ac:dyDescent="0.25">
      <c r="A1078" s="7">
        <v>54107</v>
      </c>
      <c r="B1078">
        <v>0.51047713215342594</v>
      </c>
      <c r="C1078" s="35">
        <v>0.70599999999999996</v>
      </c>
      <c r="D1078" s="35">
        <v>0.43850007012950587</v>
      </c>
      <c r="E1078" s="35">
        <v>0.56169964701482056</v>
      </c>
      <c r="F1078" s="35">
        <v>0.37631862951361295</v>
      </c>
      <c r="G1078" s="35">
        <v>0.4560489620833138</v>
      </c>
      <c r="H1078" s="35">
        <v>0.37819574313899657</v>
      </c>
      <c r="I1078" s="35">
        <v>0.54730332569700946</v>
      </c>
      <c r="J1078" s="35">
        <v>0.48276376486355915</v>
      </c>
      <c r="K1078" s="35">
        <v>0.57148417410818653</v>
      </c>
      <c r="L1078" s="35">
        <v>0.78197987283182924</v>
      </c>
    </row>
    <row r="1079" spans="1:12" x14ac:dyDescent="0.25">
      <c r="A1079" s="7">
        <v>28041</v>
      </c>
      <c r="B1079">
        <v>0.49282708127406977</v>
      </c>
      <c r="C1079" s="35">
        <v>0.61199999999999999</v>
      </c>
      <c r="D1079" s="35">
        <v>0.54733148607262649</v>
      </c>
      <c r="E1079" s="35">
        <v>0.76730935540323775</v>
      </c>
      <c r="F1079" s="35">
        <v>0.89952530261047114</v>
      </c>
      <c r="G1079" s="35">
        <v>0.62086699722910899</v>
      </c>
      <c r="H1079" s="35">
        <v>5.6145544698847888E-2</v>
      </c>
      <c r="I1079" s="35">
        <v>0.50543872441786986</v>
      </c>
      <c r="J1079" s="35">
        <v>8.0381848232949304E-2</v>
      </c>
      <c r="K1079" s="35">
        <v>0.32857590783141322</v>
      </c>
      <c r="L1079" s="35">
        <v>0.62986856497010357</v>
      </c>
    </row>
    <row r="1080" spans="1:12" x14ac:dyDescent="0.25">
      <c r="A1080" s="7">
        <v>12051</v>
      </c>
      <c r="B1080">
        <v>0.47650784361504073</v>
      </c>
      <c r="C1080" s="35">
        <v>0.53100000000000003</v>
      </c>
      <c r="D1080" s="35">
        <v>0.78513524559523507</v>
      </c>
      <c r="E1080" s="35">
        <v>0.82140711989433557</v>
      </c>
      <c r="F1080" s="35">
        <v>0.71357739178109503</v>
      </c>
      <c r="G1080" s="35">
        <v>0.42639457223315974</v>
      </c>
      <c r="H1080" s="35">
        <v>0.22214269693722433</v>
      </c>
      <c r="I1080" s="35">
        <v>0.53705593075319202</v>
      </c>
      <c r="J1080" s="35">
        <v>0.14113273689369588</v>
      </c>
      <c r="K1080" s="35">
        <v>0</v>
      </c>
      <c r="L1080" s="35">
        <v>0.64172489844742941</v>
      </c>
    </row>
    <row r="1081" spans="1:12" x14ac:dyDescent="0.25">
      <c r="A1081" s="7">
        <v>40049</v>
      </c>
      <c r="B1081">
        <v>0.49943712569270571</v>
      </c>
      <c r="C1081" s="35">
        <v>0.64800000000000002</v>
      </c>
      <c r="D1081" s="35">
        <v>0.46852222980986957</v>
      </c>
      <c r="E1081" s="35">
        <v>0.72492407360816602</v>
      </c>
      <c r="F1081" s="35">
        <v>0.85254058392936305</v>
      </c>
      <c r="G1081" s="35">
        <v>0.5415719009452612</v>
      </c>
      <c r="H1081" s="35">
        <v>0.18722729396542431</v>
      </c>
      <c r="I1081" s="35">
        <v>0.53251242976434365</v>
      </c>
      <c r="J1081" s="35">
        <v>0.2654779618780625</v>
      </c>
      <c r="K1081" s="35">
        <v>0.14123459008733782</v>
      </c>
      <c r="L1081" s="35">
        <v>0.78092306724652261</v>
      </c>
    </row>
    <row r="1082" spans="1:12" x14ac:dyDescent="0.25">
      <c r="A1082" s="7">
        <v>54009</v>
      </c>
      <c r="B1082">
        <v>0.52217747265973147</v>
      </c>
      <c r="C1082" s="35">
        <v>0.76400000000000001</v>
      </c>
      <c r="D1082" s="35">
        <v>0.38004885385561216</v>
      </c>
      <c r="E1082" s="35">
        <v>0.40316142631301594</v>
      </c>
      <c r="F1082" s="35">
        <v>0.54436383863223836</v>
      </c>
      <c r="G1082" s="35">
        <v>0.58817758650974883</v>
      </c>
      <c r="H1082" s="35">
        <v>0.30486716142631304</v>
      </c>
      <c r="I1082" s="35">
        <v>0.59408513379003447</v>
      </c>
      <c r="J1082" s="35">
        <v>0.42959145734527782</v>
      </c>
      <c r="K1082" s="35">
        <v>0.69242490778148602</v>
      </c>
      <c r="L1082" s="35">
        <v>0.76287688828385725</v>
      </c>
    </row>
    <row r="1083" spans="1:12" x14ac:dyDescent="0.25">
      <c r="A1083" s="7">
        <v>39143</v>
      </c>
      <c r="B1083">
        <v>0.51332904995587336</v>
      </c>
      <c r="C1083" s="35">
        <v>0.72</v>
      </c>
      <c r="D1083" s="35">
        <v>0.40738491374222169</v>
      </c>
      <c r="E1083" s="35">
        <v>0.53493913893994849</v>
      </c>
      <c r="F1083" s="35">
        <v>0.55541037791531067</v>
      </c>
      <c r="G1083" s="35">
        <v>0.6115853555709202</v>
      </c>
      <c r="H1083" s="35">
        <v>0.3461560060034739</v>
      </c>
      <c r="I1083" s="35">
        <v>0.61844117663591858</v>
      </c>
      <c r="J1083" s="35">
        <v>0.35306289594540657</v>
      </c>
      <c r="K1083" s="35">
        <v>0.54926271943877647</v>
      </c>
      <c r="L1083" s="35">
        <v>0.64371886541088374</v>
      </c>
    </row>
    <row r="1084" spans="1:12" x14ac:dyDescent="0.25">
      <c r="A1084" s="7">
        <v>6077</v>
      </c>
      <c r="B1084">
        <v>0.50336242764441208</v>
      </c>
      <c r="C1084" s="35">
        <v>0.67100000000000004</v>
      </c>
      <c r="D1084" s="35">
        <v>0.58649069395202469</v>
      </c>
      <c r="E1084" s="35">
        <v>0.53504781948397484</v>
      </c>
      <c r="F1084" s="35">
        <v>0.17432217263124161</v>
      </c>
      <c r="G1084" s="35">
        <v>0.72168799473376555</v>
      </c>
      <c r="H1084" s="35">
        <v>0.56303311745778528</v>
      </c>
      <c r="I1084" s="35">
        <v>0.40891056142210169</v>
      </c>
      <c r="J1084" s="35">
        <v>0.70272270417128713</v>
      </c>
      <c r="K1084" s="35">
        <v>0.33161439583071556</v>
      </c>
      <c r="L1084" s="35">
        <v>0.50643238911681299</v>
      </c>
    </row>
    <row r="1085" spans="1:12" x14ac:dyDescent="0.25">
      <c r="A1085" s="7">
        <v>18069</v>
      </c>
      <c r="B1085">
        <v>0.52057548161994538</v>
      </c>
      <c r="C1085" s="35">
        <v>0.75600000000000001</v>
      </c>
      <c r="D1085" s="35">
        <v>0.3637387431964374</v>
      </c>
      <c r="E1085" s="35">
        <v>0.44776994337236786</v>
      </c>
      <c r="F1085" s="35">
        <v>0.67457382667179799</v>
      </c>
      <c r="G1085" s="35">
        <v>0.56780086865688051</v>
      </c>
      <c r="H1085" s="35">
        <v>0.3312510308428171</v>
      </c>
      <c r="I1085" s="35">
        <v>0.62497782542562352</v>
      </c>
      <c r="J1085" s="35">
        <v>0.51535140286253611</v>
      </c>
      <c r="K1085" s="35">
        <v>0.56859832866017923</v>
      </c>
      <c r="L1085" s="35">
        <v>0.59111736489086808</v>
      </c>
    </row>
    <row r="1086" spans="1:12" x14ac:dyDescent="0.25">
      <c r="A1086" s="7">
        <v>23025</v>
      </c>
      <c r="B1086">
        <v>0.49792441260033449</v>
      </c>
      <c r="C1086" s="35">
        <v>0.64200000000000002</v>
      </c>
      <c r="D1086" s="35">
        <v>0.59383017156379414</v>
      </c>
      <c r="E1086" s="35">
        <v>0.62123137448235055</v>
      </c>
      <c r="F1086" s="35">
        <v>0.66783855912706247</v>
      </c>
      <c r="G1086" s="35">
        <v>0.49643955827253</v>
      </c>
      <c r="H1086" s="35">
        <v>9.9224511930585665E-2</v>
      </c>
      <c r="I1086" s="35">
        <v>0.6322374942483403</v>
      </c>
      <c r="J1086" s="35">
        <v>0.19816006047459406</v>
      </c>
      <c r="K1086" s="35">
        <v>0.35511851705777953</v>
      </c>
      <c r="L1086" s="35">
        <v>0.81723946624597388</v>
      </c>
    </row>
    <row r="1087" spans="1:12" x14ac:dyDescent="0.25">
      <c r="A1087" s="7">
        <v>20077</v>
      </c>
      <c r="B1087">
        <v>0.49539630217208219</v>
      </c>
      <c r="C1087" s="35">
        <v>0.625</v>
      </c>
      <c r="D1087" s="35">
        <v>0.57017768376520361</v>
      </c>
      <c r="E1087" s="35">
        <v>0.68955420412480162</v>
      </c>
      <c r="F1087" s="35">
        <v>0.88395910453023097</v>
      </c>
      <c r="G1087" s="35">
        <v>0.47668693812797458</v>
      </c>
      <c r="H1087" s="35">
        <v>0.1004653622421999</v>
      </c>
      <c r="I1087" s="35">
        <v>0.688145601974264</v>
      </c>
      <c r="J1087" s="35">
        <v>0.30726423409130971</v>
      </c>
      <c r="K1087" s="35">
        <v>0</v>
      </c>
      <c r="L1087" s="35">
        <v>0.74231359069275527</v>
      </c>
    </row>
    <row r="1088" spans="1:12" x14ac:dyDescent="0.25">
      <c r="A1088" s="7">
        <v>40013</v>
      </c>
      <c r="B1088">
        <v>0.50484983160568286</v>
      </c>
      <c r="C1088" s="35">
        <v>0.67800000000000005</v>
      </c>
      <c r="D1088" s="35">
        <v>0.56832330251972296</v>
      </c>
      <c r="E1088" s="35">
        <v>0.51612606263248761</v>
      </c>
      <c r="F1088" s="35">
        <v>0.82938125104715288</v>
      </c>
      <c r="G1088" s="35">
        <v>0.61778721125898728</v>
      </c>
      <c r="H1088" s="35">
        <v>0.25826657051071922</v>
      </c>
      <c r="I1088" s="35">
        <v>0.52979996649110928</v>
      </c>
      <c r="J1088" s="35">
        <v>0.2476281532958908</v>
      </c>
      <c r="K1088" s="35">
        <v>0.26603028912345111</v>
      </c>
      <c r="L1088" s="35">
        <v>0.7103056775716251</v>
      </c>
    </row>
    <row r="1089" spans="1:12" x14ac:dyDescent="0.25">
      <c r="A1089" s="7">
        <v>48313</v>
      </c>
      <c r="B1089">
        <v>0.49256721482949534</v>
      </c>
      <c r="C1089" s="35">
        <v>0.61099999999999999</v>
      </c>
      <c r="D1089" s="35">
        <v>0.52405251981879952</v>
      </c>
      <c r="E1089" s="35">
        <v>0.78130432474518696</v>
      </c>
      <c r="F1089" s="35">
        <v>0.59552142317855794</v>
      </c>
      <c r="G1089" s="35">
        <v>0.68532948754246892</v>
      </c>
      <c r="H1089" s="35">
        <v>0.18907877972819931</v>
      </c>
      <c r="I1089" s="35">
        <v>0.47999386560966401</v>
      </c>
      <c r="J1089" s="35">
        <v>0.13269252548131369</v>
      </c>
      <c r="K1089" s="35">
        <v>0.54892483012457527</v>
      </c>
      <c r="L1089" s="35">
        <v>0.49620717723669316</v>
      </c>
    </row>
    <row r="1090" spans="1:12" x14ac:dyDescent="0.25">
      <c r="A1090" s="7">
        <v>29081</v>
      </c>
      <c r="B1090">
        <v>0.49770383792724221</v>
      </c>
      <c r="C1090" s="35">
        <v>0.64</v>
      </c>
      <c r="D1090" s="35">
        <v>0.55683376198269818</v>
      </c>
      <c r="E1090" s="35">
        <v>0.6558510638297872</v>
      </c>
      <c r="F1090" s="35">
        <v>0.82369807497467074</v>
      </c>
      <c r="G1090" s="35">
        <v>0.58338321253214875</v>
      </c>
      <c r="H1090" s="35">
        <v>0.15986906710310966</v>
      </c>
      <c r="I1090" s="35">
        <v>0.62861429350791054</v>
      </c>
      <c r="J1090" s="35">
        <v>0.24470501130075598</v>
      </c>
      <c r="K1090" s="35">
        <v>6.9904138414776704E-2</v>
      </c>
      <c r="L1090" s="35">
        <v>0.7564759176993221</v>
      </c>
    </row>
    <row r="1091" spans="1:12" x14ac:dyDescent="0.25">
      <c r="A1091" s="7">
        <v>42093</v>
      </c>
      <c r="B1091">
        <v>0.51274569379152857</v>
      </c>
      <c r="C1091" s="35">
        <v>0.71899999999999997</v>
      </c>
      <c r="D1091" s="35">
        <v>0.37206646988083525</v>
      </c>
      <c r="E1091" s="35">
        <v>0.56804490543347552</v>
      </c>
      <c r="F1091" s="35">
        <v>0.44347071899712115</v>
      </c>
      <c r="G1091" s="35">
        <v>0.61621706570460266</v>
      </c>
      <c r="H1091" s="35">
        <v>0.36177763201049529</v>
      </c>
      <c r="I1091" s="35">
        <v>0.48558762435771285</v>
      </c>
      <c r="J1091" s="35">
        <v>0.49733610291170144</v>
      </c>
      <c r="K1091" s="35">
        <v>0.71691046244670387</v>
      </c>
      <c r="L1091" s="35">
        <v>0.55330026238110863</v>
      </c>
    </row>
    <row r="1092" spans="1:12" x14ac:dyDescent="0.25">
      <c r="A1092" s="7">
        <v>6107</v>
      </c>
      <c r="B1092">
        <v>0.49474294075410846</v>
      </c>
      <c r="C1092" s="35">
        <v>0.622</v>
      </c>
      <c r="D1092" s="35">
        <v>0.69654286171368662</v>
      </c>
      <c r="E1092" s="35">
        <v>0.56561517296195041</v>
      </c>
      <c r="F1092" s="35">
        <v>0.18406287393289997</v>
      </c>
      <c r="G1092" s="35">
        <v>0.79099994136514951</v>
      </c>
      <c r="H1092" s="35">
        <v>0.46294299172379971</v>
      </c>
      <c r="I1092" s="35">
        <v>0.53816607561289698</v>
      </c>
      <c r="J1092" s="35">
        <v>0.55870235285005188</v>
      </c>
      <c r="K1092" s="35">
        <v>8.9171837029862519E-2</v>
      </c>
      <c r="L1092" s="35">
        <v>0.56648235959667925</v>
      </c>
    </row>
    <row r="1093" spans="1:12" x14ac:dyDescent="0.25">
      <c r="A1093" s="7">
        <v>47139</v>
      </c>
      <c r="B1093">
        <v>0.49114106383823941</v>
      </c>
      <c r="C1093" s="35">
        <v>0.60399999999999998</v>
      </c>
      <c r="D1093" s="35">
        <v>0.55126516505779999</v>
      </c>
      <c r="E1093" s="35">
        <v>0.77440126325825309</v>
      </c>
      <c r="F1093" s="35">
        <v>0.71286696063242372</v>
      </c>
      <c r="G1093" s="35">
        <v>0.51622631390775831</v>
      </c>
      <c r="H1093" s="35">
        <v>0.11664879037063521</v>
      </c>
      <c r="I1093" s="35">
        <v>0.52362471695864621</v>
      </c>
      <c r="J1093" s="35">
        <v>0.12720752393437415</v>
      </c>
      <c r="K1093" s="35">
        <v>0.32386306757239902</v>
      </c>
      <c r="L1093" s="35">
        <v>0.77416577285186516</v>
      </c>
    </row>
    <row r="1094" spans="1:12" x14ac:dyDescent="0.25">
      <c r="A1094" s="7">
        <v>47053</v>
      </c>
      <c r="B1094">
        <v>0.50025924080664297</v>
      </c>
      <c r="C1094" s="35">
        <v>0.65400000000000003</v>
      </c>
      <c r="D1094" s="35">
        <v>0.53382800203355363</v>
      </c>
      <c r="E1094" s="35">
        <v>0.62546830706659884</v>
      </c>
      <c r="F1094" s="35">
        <v>0.74083660396542983</v>
      </c>
      <c r="G1094" s="35">
        <v>0.50860488052872399</v>
      </c>
      <c r="H1094" s="35">
        <v>0.18809730554143364</v>
      </c>
      <c r="I1094" s="35">
        <v>0.57396488730723616</v>
      </c>
      <c r="J1094" s="35">
        <v>0.3797762413150314</v>
      </c>
      <c r="K1094" s="35">
        <v>0.19421637010676157</v>
      </c>
      <c r="L1094" s="35">
        <v>0.7575405693950179</v>
      </c>
    </row>
    <row r="1095" spans="1:12" x14ac:dyDescent="0.25">
      <c r="A1095" s="7">
        <v>29077</v>
      </c>
      <c r="B1095">
        <v>0.52128817233793845</v>
      </c>
      <c r="C1095" s="35">
        <v>0.76</v>
      </c>
      <c r="D1095" s="35">
        <v>0.44913332570580622</v>
      </c>
      <c r="E1095" s="35">
        <v>0.3311260292827698</v>
      </c>
      <c r="F1095" s="35">
        <v>0.64972809021746547</v>
      </c>
      <c r="G1095" s="35">
        <v>0.49856448207357779</v>
      </c>
      <c r="H1095" s="35">
        <v>0.46814611221479113</v>
      </c>
      <c r="I1095" s="35">
        <v>0.52359446056626313</v>
      </c>
      <c r="J1095" s="35">
        <v>0.6194995070999566</v>
      </c>
      <c r="K1095" s="35">
        <v>0.63999573551896649</v>
      </c>
      <c r="L1095" s="35">
        <v>0.51180580836184986</v>
      </c>
    </row>
    <row r="1096" spans="1:12" x14ac:dyDescent="0.25">
      <c r="A1096" s="7">
        <v>47099</v>
      </c>
      <c r="B1096">
        <v>0.49577953875574798</v>
      </c>
      <c r="C1096" s="35">
        <v>0.627</v>
      </c>
      <c r="D1096" s="35">
        <v>0.57685571884388753</v>
      </c>
      <c r="E1096" s="35">
        <v>0.66234292102382553</v>
      </c>
      <c r="F1096" s="35">
        <v>0.72986934345669241</v>
      </c>
      <c r="G1096" s="35">
        <v>0.51257994270675644</v>
      </c>
      <c r="H1096" s="35">
        <v>0.15479400051237863</v>
      </c>
      <c r="I1096" s="35">
        <v>0.52046051967611473</v>
      </c>
      <c r="J1096" s="35">
        <v>0.42269945889714394</v>
      </c>
      <c r="K1096" s="35">
        <v>9.4529659734028937E-2</v>
      </c>
      <c r="L1096" s="35">
        <v>0.78788428395090482</v>
      </c>
    </row>
    <row r="1097" spans="1:12" x14ac:dyDescent="0.25">
      <c r="A1097" s="7">
        <v>17191</v>
      </c>
      <c r="B1097">
        <v>0.50277147539363232</v>
      </c>
      <c r="C1097" s="35">
        <v>0.66800000000000004</v>
      </c>
      <c r="D1097" s="35">
        <v>0.48625680839449265</v>
      </c>
      <c r="E1097" s="35">
        <v>0.62630363316552429</v>
      </c>
      <c r="F1097" s="35">
        <v>0.73410525464507392</v>
      </c>
      <c r="G1097" s="35">
        <v>0.74594620003639234</v>
      </c>
      <c r="H1097" s="35">
        <v>0.18332989628191909</v>
      </c>
      <c r="I1097" s="35">
        <v>0.56618527728917722</v>
      </c>
      <c r="J1097" s="35">
        <v>0.30244758496593271</v>
      </c>
      <c r="K1097" s="35">
        <v>0.29152241159701581</v>
      </c>
      <c r="L1097" s="35">
        <v>0.58884621216716193</v>
      </c>
    </row>
    <row r="1098" spans="1:12" x14ac:dyDescent="0.25">
      <c r="A1098" s="7">
        <v>47113</v>
      </c>
      <c r="B1098">
        <v>0.51094811849789223</v>
      </c>
      <c r="C1098" s="35">
        <v>0.70899999999999996</v>
      </c>
      <c r="D1098" s="35">
        <v>0.46394656129071898</v>
      </c>
      <c r="E1098" s="35">
        <v>0.49917685960565927</v>
      </c>
      <c r="F1098" s="35">
        <v>0.65110675457095479</v>
      </c>
      <c r="G1098" s="35">
        <v>0.52223510984623567</v>
      </c>
      <c r="H1098" s="35">
        <v>0.34481931164390572</v>
      </c>
      <c r="I1098" s="35">
        <v>0.51236136988732139</v>
      </c>
      <c r="J1098" s="35">
        <v>0.47522334377537989</v>
      </c>
      <c r="K1098" s="35">
        <v>0.48620687537110219</v>
      </c>
      <c r="L1098" s="35">
        <v>0.64345688048975247</v>
      </c>
    </row>
    <row r="1099" spans="1:12" x14ac:dyDescent="0.25">
      <c r="A1099" s="7">
        <v>6037</v>
      </c>
      <c r="B1099">
        <v>0.50582195209161318</v>
      </c>
      <c r="C1099" s="35">
        <v>0.68200000000000005</v>
      </c>
      <c r="D1099" s="35">
        <v>0.60441278487396255</v>
      </c>
      <c r="E1099" s="35">
        <v>0.44821678395848297</v>
      </c>
      <c r="F1099" s="35">
        <v>0.14949187560561414</v>
      </c>
      <c r="G1099" s="35">
        <v>0.56550417266914099</v>
      </c>
      <c r="H1099" s="35">
        <v>0.78794622096767497</v>
      </c>
      <c r="I1099" s="35">
        <v>0.51459685929407695</v>
      </c>
      <c r="J1099" s="35">
        <v>0.75875684282070965</v>
      </c>
      <c r="K1099" s="35">
        <v>0.43165501839878151</v>
      </c>
      <c r="L1099" s="35">
        <v>0.29181701023607526</v>
      </c>
    </row>
    <row r="1100" spans="1:12" x14ac:dyDescent="0.25">
      <c r="A1100" s="7">
        <v>30089</v>
      </c>
      <c r="B1100">
        <v>0.49207935267964775</v>
      </c>
      <c r="C1100" s="35">
        <v>0.60799999999999998</v>
      </c>
      <c r="D1100" s="35">
        <v>0.55140404478777882</v>
      </c>
      <c r="E1100" s="35">
        <v>0.74804118566096689</v>
      </c>
      <c r="F1100" s="35">
        <v>0.62281688510835276</v>
      </c>
      <c r="G1100" s="35">
        <v>0.9243646384862424</v>
      </c>
      <c r="H1100" s="35">
        <v>0.01</v>
      </c>
      <c r="I1100" s="35">
        <v>0.52223996759540547</v>
      </c>
      <c r="J1100" s="35">
        <v>0.18839336863119524</v>
      </c>
      <c r="K1100" s="35">
        <v>0.18966148771808006</v>
      </c>
      <c r="L1100" s="35">
        <v>0.67179259612880826</v>
      </c>
    </row>
    <row r="1101" spans="1:12" x14ac:dyDescent="0.25">
      <c r="A1101" s="7">
        <v>13009</v>
      </c>
      <c r="B1101">
        <v>0.50673164014387573</v>
      </c>
      <c r="C1101" s="35">
        <v>0.68799999999999994</v>
      </c>
      <c r="D1101" s="35">
        <v>0.59905785452457716</v>
      </c>
      <c r="E1101" s="35">
        <v>0.43399085810184163</v>
      </c>
      <c r="F1101" s="35">
        <v>0.60025320555285677</v>
      </c>
      <c r="G1101" s="35">
        <v>0.7967194055558009</v>
      </c>
      <c r="H1101" s="35">
        <v>0.24577396988031622</v>
      </c>
      <c r="I1101" s="35">
        <v>0.57754839611947772</v>
      </c>
      <c r="J1101" s="35">
        <v>0.36009752830160907</v>
      </c>
      <c r="K1101" s="35">
        <v>0.26453981362893608</v>
      </c>
      <c r="L1101" s="35">
        <v>0.68260372962946603</v>
      </c>
    </row>
    <row r="1102" spans="1:12" x14ac:dyDescent="0.25">
      <c r="A1102" s="7">
        <v>40125</v>
      </c>
      <c r="B1102">
        <v>0.5069913986625515</v>
      </c>
      <c r="C1102" s="35">
        <v>0.69</v>
      </c>
      <c r="D1102" s="35">
        <v>0.51709736111111115</v>
      </c>
      <c r="E1102" s="35">
        <v>0.50893452083333335</v>
      </c>
      <c r="F1102" s="35">
        <v>0.84636842592592587</v>
      </c>
      <c r="G1102" s="35">
        <v>0.53172736111111119</v>
      </c>
      <c r="H1102" s="35">
        <v>0.21886555555555556</v>
      </c>
      <c r="I1102" s="35">
        <v>0.5001679166666666</v>
      </c>
      <c r="J1102" s="35">
        <v>0.29545898148148142</v>
      </c>
      <c r="K1102" s="35">
        <v>0.37639333333333347</v>
      </c>
      <c r="L1102" s="35">
        <v>0.76790913194444443</v>
      </c>
    </row>
    <row r="1103" spans="1:12" x14ac:dyDescent="0.25">
      <c r="A1103" s="7">
        <v>18181</v>
      </c>
      <c r="B1103">
        <v>0.51031266068066661</v>
      </c>
      <c r="C1103" s="35">
        <v>0.70499999999999996</v>
      </c>
      <c r="D1103" s="35">
        <v>0.38528802081182639</v>
      </c>
      <c r="E1103" s="35">
        <v>0.5793302019242681</v>
      </c>
      <c r="F1103" s="35">
        <v>0.55174904681284487</v>
      </c>
      <c r="G1103" s="35">
        <v>0.66634574885411069</v>
      </c>
      <c r="H1103" s="35">
        <v>0.28316554486517731</v>
      </c>
      <c r="I1103" s="35">
        <v>0.54483255564273025</v>
      </c>
      <c r="J1103" s="35">
        <v>0.35331530192289162</v>
      </c>
      <c r="K1103" s="35">
        <v>0.58310773423628026</v>
      </c>
      <c r="L1103" s="35">
        <v>0.64567979105586981</v>
      </c>
    </row>
    <row r="1104" spans="1:12" x14ac:dyDescent="0.25">
      <c r="A1104" s="7">
        <v>12037</v>
      </c>
      <c r="B1104">
        <v>0.48777410279229472</v>
      </c>
      <c r="C1104" s="35">
        <v>0.58499999999999996</v>
      </c>
      <c r="D1104" s="35">
        <v>0.56538019768234493</v>
      </c>
      <c r="E1104" s="35">
        <v>0.80410310156782561</v>
      </c>
      <c r="F1104" s="35">
        <v>0.56805299931833675</v>
      </c>
      <c r="G1104" s="35">
        <v>0.59510736196319014</v>
      </c>
      <c r="H1104" s="35">
        <v>0.11959952283571916</v>
      </c>
      <c r="I1104" s="35">
        <v>0.40368552601681434</v>
      </c>
      <c r="J1104" s="35">
        <v>4.0069018404907973E-2</v>
      </c>
      <c r="K1104" s="35">
        <v>0.61884032038173142</v>
      </c>
      <c r="L1104" s="35">
        <v>0.67512887695978174</v>
      </c>
    </row>
    <row r="1105" spans="1:12" x14ac:dyDescent="0.25">
      <c r="A1105" s="7">
        <v>48333</v>
      </c>
      <c r="B1105">
        <v>0.4923032397963038</v>
      </c>
      <c r="C1105" s="35">
        <v>0.61</v>
      </c>
      <c r="D1105" s="35">
        <v>0.51791799265605876</v>
      </c>
      <c r="E1105" s="35">
        <v>0.7699733782129744</v>
      </c>
      <c r="F1105" s="35">
        <v>0.66038555691554468</v>
      </c>
      <c r="G1105" s="35">
        <v>0.52346593227254179</v>
      </c>
      <c r="H1105" s="35">
        <v>0.14365055079559363</v>
      </c>
      <c r="I1105" s="35">
        <v>0.55127974976200189</v>
      </c>
      <c r="J1105" s="35">
        <v>3.6666666666666667E-2</v>
      </c>
      <c r="K1105" s="35">
        <v>0.62614443084455318</v>
      </c>
      <c r="L1105" s="35">
        <v>0.60124490004079967</v>
      </c>
    </row>
    <row r="1106" spans="1:12" x14ac:dyDescent="0.25">
      <c r="A1106" s="7">
        <v>17119</v>
      </c>
      <c r="B1106">
        <v>0.51885099880246854</v>
      </c>
      <c r="C1106" s="35">
        <v>0.749</v>
      </c>
      <c r="D1106" s="35">
        <v>0.42809645048368267</v>
      </c>
      <c r="E1106" s="35">
        <v>0.38175417058757111</v>
      </c>
      <c r="F1106" s="35">
        <v>0.65852531335867792</v>
      </c>
      <c r="G1106" s="35">
        <v>0.61307426506568286</v>
      </c>
      <c r="H1106" s="35">
        <v>0.44117625249369519</v>
      </c>
      <c r="I1106" s="35">
        <v>0.56739306909574527</v>
      </c>
      <c r="J1106" s="35">
        <v>0.5252052922798961</v>
      </c>
      <c r="K1106" s="35">
        <v>0.55552817405051369</v>
      </c>
      <c r="L1106" s="35">
        <v>0.49890600180675287</v>
      </c>
    </row>
    <row r="1107" spans="1:12" x14ac:dyDescent="0.25">
      <c r="A1107" s="7">
        <v>40143</v>
      </c>
      <c r="B1107">
        <v>0.51246470795565591</v>
      </c>
      <c r="C1107" s="35">
        <v>0.71699999999999997</v>
      </c>
      <c r="D1107" s="35">
        <v>0.48495606746310149</v>
      </c>
      <c r="E1107" s="35">
        <v>0.43851079294503109</v>
      </c>
      <c r="F1107" s="35">
        <v>0.648573116919552</v>
      </c>
      <c r="G1107" s="35">
        <v>0.66581501320045233</v>
      </c>
      <c r="H1107" s="35">
        <v>0.43337947139072236</v>
      </c>
      <c r="I1107" s="35">
        <v>0.4942894547287488</v>
      </c>
      <c r="J1107" s="35">
        <v>0.51497287567616357</v>
      </c>
      <c r="K1107" s="35">
        <v>0.3898753541252773</v>
      </c>
      <c r="L1107" s="35">
        <v>0.54181022515185351</v>
      </c>
    </row>
    <row r="1108" spans="1:12" x14ac:dyDescent="0.25">
      <c r="A1108" s="7">
        <v>28039</v>
      </c>
      <c r="B1108">
        <v>0.48943058796882077</v>
      </c>
      <c r="C1108" s="35">
        <v>0.59299999999999997</v>
      </c>
      <c r="D1108" s="35">
        <v>0.61848291859974691</v>
      </c>
      <c r="E1108" s="35">
        <v>0.71902789962041336</v>
      </c>
      <c r="F1108" s="35">
        <v>0.83479474202165049</v>
      </c>
      <c r="G1108" s="35">
        <v>0.63078131590046393</v>
      </c>
      <c r="H1108" s="35">
        <v>0.10153753690425979</v>
      </c>
      <c r="I1108" s="35">
        <v>0.44761802333755091</v>
      </c>
      <c r="J1108" s="35">
        <v>0.13002699283002953</v>
      </c>
      <c r="K1108" s="35">
        <v>0.2469717418810628</v>
      </c>
      <c r="L1108" s="35">
        <v>0.67563412062420924</v>
      </c>
    </row>
    <row r="1109" spans="1:12" x14ac:dyDescent="0.25">
      <c r="A1109" s="7">
        <v>39073</v>
      </c>
      <c r="B1109">
        <v>0.50559267772773653</v>
      </c>
      <c r="C1109" s="35">
        <v>0.68100000000000005</v>
      </c>
      <c r="D1109" s="35">
        <v>0.45061428320758035</v>
      </c>
      <c r="E1109" s="35">
        <v>0.59546462537287248</v>
      </c>
      <c r="F1109" s="35">
        <v>0.64107317073170733</v>
      </c>
      <c r="G1109" s="35">
        <v>0.60611230040357955</v>
      </c>
      <c r="H1109" s="35">
        <v>0.20099175293911212</v>
      </c>
      <c r="I1109" s="35">
        <v>0.52100965081593253</v>
      </c>
      <c r="J1109" s="35">
        <v>0.27260525238345906</v>
      </c>
      <c r="K1109" s="35">
        <v>0.54612984734163883</v>
      </c>
      <c r="L1109" s="35">
        <v>0.71633321635374625</v>
      </c>
    </row>
    <row r="1110" spans="1:12" x14ac:dyDescent="0.25">
      <c r="A1110" s="7">
        <v>28015</v>
      </c>
      <c r="B1110">
        <v>0.49110586581250032</v>
      </c>
      <c r="C1110" s="35">
        <v>0.60299999999999998</v>
      </c>
      <c r="D1110" s="35">
        <v>0.51030032579721596</v>
      </c>
      <c r="E1110" s="35">
        <v>0.79627544673709172</v>
      </c>
      <c r="F1110" s="35">
        <v>0.80116661730345218</v>
      </c>
      <c r="G1110" s="35">
        <v>0.68850034554250183</v>
      </c>
      <c r="H1110" s="35">
        <v>8.4499950636785462E-2</v>
      </c>
      <c r="I1110" s="35">
        <v>0.4655000493632146</v>
      </c>
      <c r="J1110" s="35">
        <v>0.11733307006285583</v>
      </c>
      <c r="K1110" s="35">
        <v>0.20500049363214534</v>
      </c>
      <c r="L1110" s="35">
        <v>0.75137649323723965</v>
      </c>
    </row>
    <row r="1111" spans="1:12" x14ac:dyDescent="0.25">
      <c r="A1111" s="7">
        <v>31043</v>
      </c>
      <c r="B1111">
        <v>0.49719484139354198</v>
      </c>
      <c r="C1111" s="35">
        <v>0.63800000000000001</v>
      </c>
      <c r="D1111" s="35">
        <v>0.55878495840921394</v>
      </c>
      <c r="E1111" s="35">
        <v>0.63672754343653104</v>
      </c>
      <c r="F1111" s="35">
        <v>0.80860560122065261</v>
      </c>
      <c r="G1111" s="35">
        <v>0.33259142589949309</v>
      </c>
      <c r="H1111" s="35">
        <v>0.39127996259290243</v>
      </c>
      <c r="I1111" s="35">
        <v>0.54586914078522086</v>
      </c>
      <c r="J1111" s="35">
        <v>0.43606290298764583</v>
      </c>
      <c r="K1111" s="35">
        <v>0.29684402224737899</v>
      </c>
      <c r="L1111" s="35">
        <v>0.46798801496283898</v>
      </c>
    </row>
    <row r="1112" spans="1:12" x14ac:dyDescent="0.25">
      <c r="A1112" s="7">
        <v>51025</v>
      </c>
      <c r="B1112">
        <v>0.49072590814637018</v>
      </c>
      <c r="C1112" s="35">
        <v>0.60099999999999998</v>
      </c>
      <c r="D1112" s="35">
        <v>0.59662706270627064</v>
      </c>
      <c r="E1112" s="35">
        <v>0.71474674467446742</v>
      </c>
      <c r="F1112" s="35">
        <v>0.56212581258125804</v>
      </c>
      <c r="G1112" s="35">
        <v>0.58419681968196824</v>
      </c>
      <c r="H1112" s="35">
        <v>0.1357851785178518</v>
      </c>
      <c r="I1112" s="35">
        <v>0.60234953495349541</v>
      </c>
      <c r="J1112" s="35">
        <v>6.6125412541254119E-2</v>
      </c>
      <c r="K1112" s="35">
        <v>0.37973657365736568</v>
      </c>
      <c r="L1112" s="35">
        <v>0.77484003400340029</v>
      </c>
    </row>
    <row r="1113" spans="1:12" x14ac:dyDescent="0.25">
      <c r="A1113" s="7">
        <v>48193</v>
      </c>
      <c r="B1113">
        <v>0.50147876047531392</v>
      </c>
      <c r="C1113" s="35">
        <v>0.66100000000000003</v>
      </c>
      <c r="D1113" s="35">
        <v>0.45673043898899501</v>
      </c>
      <c r="E1113" s="35">
        <v>0.65950761881726916</v>
      </c>
      <c r="F1113" s="35">
        <v>0.71017938485105003</v>
      </c>
      <c r="G1113" s="35">
        <v>0.54225601644697063</v>
      </c>
      <c r="H1113" s="35">
        <v>0.14522795985004233</v>
      </c>
      <c r="I1113" s="35">
        <v>0.53768049340911839</v>
      </c>
      <c r="J1113" s="35">
        <v>0.11235699600919097</v>
      </c>
      <c r="K1113" s="35">
        <v>0.68841939775063477</v>
      </c>
      <c r="L1113" s="35">
        <v>0.66095053815455318</v>
      </c>
    </row>
    <row r="1114" spans="1:12" x14ac:dyDescent="0.25">
      <c r="A1114" s="7">
        <v>6021</v>
      </c>
      <c r="B1114">
        <v>0.48462333995823254</v>
      </c>
      <c r="C1114" s="35">
        <v>0.56999999999999995</v>
      </c>
      <c r="D1114" s="35">
        <v>0.70020410796859878</v>
      </c>
      <c r="E1114" s="35">
        <v>0.71927791518801298</v>
      </c>
      <c r="F1114" s="35">
        <v>0.49417464243467035</v>
      </c>
      <c r="G1114" s="35">
        <v>0.51753736960963548</v>
      </c>
      <c r="H1114" s="35">
        <v>0.26115209520736998</v>
      </c>
      <c r="I1114" s="35">
        <v>0.51691962098672495</v>
      </c>
      <c r="J1114" s="35">
        <v>0.39065622348878615</v>
      </c>
      <c r="K1114" s="35">
        <v>0.19554217299351187</v>
      </c>
      <c r="L1114" s="35">
        <v>0.56614591174678286</v>
      </c>
    </row>
    <row r="1115" spans="1:12" x14ac:dyDescent="0.25">
      <c r="A1115" s="7">
        <v>13207</v>
      </c>
      <c r="B1115">
        <v>0.50902818709120068</v>
      </c>
      <c r="C1115" s="35">
        <v>0.69899999999999995</v>
      </c>
      <c r="D1115" s="35">
        <v>0.44667649018881894</v>
      </c>
      <c r="E1115" s="35">
        <v>0.53174444650129582</v>
      </c>
      <c r="F1115" s="35">
        <v>0.64269171911637668</v>
      </c>
      <c r="G1115" s="35">
        <v>0.73190984820436866</v>
      </c>
      <c r="H1115" s="35">
        <v>0.35499463161791928</v>
      </c>
      <c r="I1115" s="35">
        <v>0.40968789337282485</v>
      </c>
      <c r="J1115" s="35">
        <v>0.2156596322349747</v>
      </c>
      <c r="K1115" s="35">
        <v>0.65554683450573858</v>
      </c>
      <c r="L1115" s="35">
        <v>0.59234218807848937</v>
      </c>
    </row>
    <row r="1116" spans="1:12" x14ac:dyDescent="0.25">
      <c r="A1116" s="7">
        <v>8031</v>
      </c>
      <c r="B1116">
        <v>0.51315604580622454</v>
      </c>
      <c r="C1116" s="35">
        <v>0.72</v>
      </c>
      <c r="D1116" s="35">
        <v>0.48118916899931763</v>
      </c>
      <c r="E1116" s="35">
        <v>0.42181389625578858</v>
      </c>
      <c r="F1116" s="35">
        <v>0.41392071918244483</v>
      </c>
      <c r="G1116" s="35">
        <v>0.25896600458310082</v>
      </c>
      <c r="H1116" s="35">
        <v>0.79974345163155791</v>
      </c>
      <c r="I1116" s="35">
        <v>0.46713848953804127</v>
      </c>
      <c r="J1116" s="35">
        <v>0.73188363327310013</v>
      </c>
      <c r="K1116" s="35">
        <v>0.727971480364629</v>
      </c>
      <c r="L1116" s="35">
        <v>0.31577756842804061</v>
      </c>
    </row>
    <row r="1117" spans="1:12" x14ac:dyDescent="0.25">
      <c r="A1117" s="7">
        <v>22055</v>
      </c>
      <c r="B1117">
        <v>0.51037563897454308</v>
      </c>
      <c r="C1117" s="35">
        <v>0.70499999999999996</v>
      </c>
      <c r="D1117" s="35">
        <v>0.48633214906014799</v>
      </c>
      <c r="E1117" s="35">
        <v>0.46603479514017587</v>
      </c>
      <c r="F1117" s="35">
        <v>0.76372661476967774</v>
      </c>
      <c r="G1117" s="35">
        <v>0.54628363828714954</v>
      </c>
      <c r="H1117" s="35">
        <v>0.50415244636408696</v>
      </c>
      <c r="I1117" s="35">
        <v>0.43263427894701023</v>
      </c>
      <c r="J1117" s="35">
        <v>0.44787717990262016</v>
      </c>
      <c r="K1117" s="35">
        <v>0.49657300773456725</v>
      </c>
      <c r="L1117" s="35">
        <v>0.44976664056545224</v>
      </c>
    </row>
    <row r="1118" spans="1:12" x14ac:dyDescent="0.25">
      <c r="A1118" s="7">
        <v>5087</v>
      </c>
      <c r="B1118">
        <v>0.48669013159713587</v>
      </c>
      <c r="C1118" s="35">
        <v>0.57899999999999996</v>
      </c>
      <c r="D1118" s="35">
        <v>0.56856792734511075</v>
      </c>
      <c r="E1118" s="35">
        <v>0.80921137098780793</v>
      </c>
      <c r="F1118" s="35">
        <v>0.90107696773658463</v>
      </c>
      <c r="G1118" s="35">
        <v>0.63970950485195321</v>
      </c>
      <c r="H1118" s="35">
        <v>4.4505473998507093E-2</v>
      </c>
      <c r="I1118" s="35">
        <v>0.48364725885377796</v>
      </c>
      <c r="J1118" s="35">
        <v>0.19209961018495478</v>
      </c>
      <c r="K1118" s="35">
        <v>0</v>
      </c>
      <c r="L1118" s="35">
        <v>0.74139307041552627</v>
      </c>
    </row>
    <row r="1119" spans="1:12" x14ac:dyDescent="0.25">
      <c r="A1119" s="7">
        <v>39005</v>
      </c>
      <c r="B1119">
        <v>0.50667816659152187</v>
      </c>
      <c r="C1119" s="35">
        <v>0.68700000000000006</v>
      </c>
      <c r="D1119" s="35">
        <v>0.44680576696523744</v>
      </c>
      <c r="E1119" s="35">
        <v>0.57057028255137721</v>
      </c>
      <c r="F1119" s="35">
        <v>0.48549538430851896</v>
      </c>
      <c r="G1119" s="35">
        <v>0.63401275314621242</v>
      </c>
      <c r="H1119" s="35">
        <v>0.26135441404716042</v>
      </c>
      <c r="I1119" s="35">
        <v>0.57924808796304961</v>
      </c>
      <c r="J1119" s="35">
        <v>0.34296495066414839</v>
      </c>
      <c r="K1119" s="35">
        <v>0.59920283486358628</v>
      </c>
      <c r="L1119" s="35">
        <v>0.64044902481440635</v>
      </c>
    </row>
    <row r="1120" spans="1:12" x14ac:dyDescent="0.25">
      <c r="A1120" s="7">
        <v>34039</v>
      </c>
      <c r="B1120">
        <v>0.51005648910564683</v>
      </c>
      <c r="C1120" s="35">
        <v>0.70299999999999996</v>
      </c>
      <c r="D1120" s="35">
        <v>0.4850348349021637</v>
      </c>
      <c r="E1120" s="35">
        <v>0.47066558150383497</v>
      </c>
      <c r="F1120" s="35">
        <v>0.27224689277590736</v>
      </c>
      <c r="G1120" s="35">
        <v>0.42941308993863281</v>
      </c>
      <c r="H1120" s="35">
        <v>0.75895307250852539</v>
      </c>
      <c r="I1120" s="35">
        <v>0.56013423955429065</v>
      </c>
      <c r="J1120" s="35">
        <v>0.73878873407513723</v>
      </c>
      <c r="K1120" s="35">
        <v>0.55325494606430337</v>
      </c>
      <c r="L1120" s="35">
        <v>0.3220170106280264</v>
      </c>
    </row>
    <row r="1121" spans="1:12" x14ac:dyDescent="0.25">
      <c r="A1121" s="7">
        <v>6103</v>
      </c>
      <c r="B1121">
        <v>0.49091941363041042</v>
      </c>
      <c r="C1121" s="35">
        <v>0.60199999999999998</v>
      </c>
      <c r="D1121" s="35">
        <v>0.70723629937039445</v>
      </c>
      <c r="E1121" s="35">
        <v>0.59223380619506738</v>
      </c>
      <c r="F1121" s="35">
        <v>0.61106885687385271</v>
      </c>
      <c r="G1121" s="35">
        <v>0.52002201252899516</v>
      </c>
      <c r="H1121" s="35">
        <v>0.19305563883672858</v>
      </c>
      <c r="I1121" s="35">
        <v>0.52340733961361041</v>
      </c>
      <c r="J1121" s="35">
        <v>0.16214176384264589</v>
      </c>
      <c r="K1121" s="35">
        <v>0.41327994571820809</v>
      </c>
      <c r="L1121" s="35">
        <v>0.69582905969419162</v>
      </c>
    </row>
    <row r="1122" spans="1:12" x14ac:dyDescent="0.25">
      <c r="A1122" s="7">
        <v>42065</v>
      </c>
      <c r="B1122">
        <v>0.49931346931951459</v>
      </c>
      <c r="C1122" s="35">
        <v>0.64800000000000002</v>
      </c>
      <c r="D1122" s="35">
        <v>0.50122960711369191</v>
      </c>
      <c r="E1122" s="35">
        <v>0.64709737092822794</v>
      </c>
      <c r="F1122" s="35">
        <v>0.41401544022018572</v>
      </c>
      <c r="G1122" s="35">
        <v>0.66000204155702746</v>
      </c>
      <c r="H1122" s="35">
        <v>0.19409978677071046</v>
      </c>
      <c r="I1122" s="35">
        <v>0.61061208904213171</v>
      </c>
      <c r="J1122" s="35">
        <v>0.25127536823639718</v>
      </c>
      <c r="K1122" s="35">
        <v>0.53969626168224294</v>
      </c>
      <c r="L1122" s="35">
        <v>0.6757932583250158</v>
      </c>
    </row>
    <row r="1123" spans="1:12" x14ac:dyDescent="0.25">
      <c r="A1123" s="7">
        <v>36073</v>
      </c>
      <c r="B1123">
        <v>0.49874035665294919</v>
      </c>
      <c r="C1123" s="35">
        <v>0.64500000000000002</v>
      </c>
      <c r="D1123" s="35">
        <v>0.53041117182756525</v>
      </c>
      <c r="E1123" s="35">
        <v>0.62745788706739525</v>
      </c>
      <c r="F1123" s="35">
        <v>0.29869370572758558</v>
      </c>
      <c r="G1123" s="35">
        <v>0.46217049180327863</v>
      </c>
      <c r="H1123" s="35">
        <v>0.1449037037037037</v>
      </c>
      <c r="I1123" s="35">
        <v>0.72112592592592595</v>
      </c>
      <c r="J1123" s="35">
        <v>0.43033256425824734</v>
      </c>
      <c r="K1123" s="35">
        <v>0.65959028536733455</v>
      </c>
      <c r="L1123" s="35">
        <v>0.61397747419550697</v>
      </c>
    </row>
    <row r="1124" spans="1:12" x14ac:dyDescent="0.25">
      <c r="A1124" s="7">
        <v>39027</v>
      </c>
      <c r="B1124">
        <v>0.50168289512302067</v>
      </c>
      <c r="C1124" s="35">
        <v>0.66100000000000003</v>
      </c>
      <c r="D1124" s="35">
        <v>0.48523333969830046</v>
      </c>
      <c r="E1124" s="35">
        <v>0.61965704363185037</v>
      </c>
      <c r="F1124" s="35">
        <v>0.60666284768633438</v>
      </c>
      <c r="G1124" s="35">
        <v>0.56378019381325184</v>
      </c>
      <c r="H1124" s="35">
        <v>0.24044861084590419</v>
      </c>
      <c r="I1124" s="35">
        <v>0.58002434599961805</v>
      </c>
      <c r="J1124" s="35">
        <v>0.3731372923429444</v>
      </c>
      <c r="K1124" s="35">
        <v>0.34742576856979185</v>
      </c>
      <c r="L1124" s="35">
        <v>0.6987766135191904</v>
      </c>
    </row>
    <row r="1125" spans="1:12" x14ac:dyDescent="0.25">
      <c r="A1125" s="7">
        <v>48051</v>
      </c>
      <c r="B1125">
        <v>0.49749195937806473</v>
      </c>
      <c r="C1125" s="35">
        <v>0.63900000000000001</v>
      </c>
      <c r="D1125" s="35">
        <v>0.43060090690253605</v>
      </c>
      <c r="E1125" s="35">
        <v>0.74587303364496438</v>
      </c>
      <c r="F1125" s="35">
        <v>0.80660004851741962</v>
      </c>
      <c r="G1125" s="35">
        <v>0.66605413424396798</v>
      </c>
      <c r="H1125" s="35">
        <v>0.19895174382802439</v>
      </c>
      <c r="I1125" s="35">
        <v>0.41844315064658794</v>
      </c>
      <c r="J1125" s="35">
        <v>0.21652951165351098</v>
      </c>
      <c r="K1125" s="35">
        <v>0.39819179309186581</v>
      </c>
      <c r="L1125" s="35">
        <v>0.59618331187370543</v>
      </c>
    </row>
    <row r="1126" spans="1:12" x14ac:dyDescent="0.25">
      <c r="A1126" s="7">
        <v>16075</v>
      </c>
      <c r="B1126">
        <v>0.49599675136270771</v>
      </c>
      <c r="C1126" s="35">
        <v>0.629</v>
      </c>
      <c r="D1126" s="35">
        <v>0.53529508267870329</v>
      </c>
      <c r="E1126" s="35">
        <v>0.66769185365218531</v>
      </c>
      <c r="F1126" s="35">
        <v>0.41242828002256843</v>
      </c>
      <c r="G1126" s="35">
        <v>0.65656308319951395</v>
      </c>
      <c r="H1126" s="35">
        <v>0.2685052732086281</v>
      </c>
      <c r="I1126" s="35">
        <v>0.47714899526930254</v>
      </c>
      <c r="J1126" s="35">
        <v>0.26927621775675248</v>
      </c>
      <c r="K1126" s="35">
        <v>0.58740679658000949</v>
      </c>
      <c r="L1126" s="35">
        <v>0.58965517989670579</v>
      </c>
    </row>
    <row r="1127" spans="1:12" x14ac:dyDescent="0.25">
      <c r="A1127" s="7">
        <v>40085</v>
      </c>
      <c r="B1127">
        <v>0.49469640107237012</v>
      </c>
      <c r="C1127" s="35">
        <v>0.622</v>
      </c>
      <c r="D1127" s="35">
        <v>0.51325380046310276</v>
      </c>
      <c r="E1127" s="35">
        <v>0.71075606563978655</v>
      </c>
      <c r="F1127" s="35">
        <v>0.89728547937850267</v>
      </c>
      <c r="G1127" s="35">
        <v>0.56823265881405416</v>
      </c>
      <c r="H1127" s="35">
        <v>0.21678747608980167</v>
      </c>
      <c r="I1127" s="35">
        <v>0.4612980301352394</v>
      </c>
      <c r="J1127" s="35">
        <v>0.11257894560220143</v>
      </c>
      <c r="K1127" s="35">
        <v>0.22553407832477604</v>
      </c>
      <c r="L1127" s="35">
        <v>0.74654107520386592</v>
      </c>
    </row>
    <row r="1128" spans="1:12" x14ac:dyDescent="0.25">
      <c r="A1128" s="7">
        <v>4012</v>
      </c>
      <c r="B1128">
        <v>0.47970801643148392</v>
      </c>
      <c r="C1128" s="35">
        <v>0.54900000000000004</v>
      </c>
      <c r="D1128" s="35">
        <v>0.66576629148350319</v>
      </c>
      <c r="E1128" s="35">
        <v>0.82680701415390556</v>
      </c>
      <c r="F1128" s="35">
        <v>0.36572758159831253</v>
      </c>
      <c r="G1128" s="35">
        <v>0.48554393507560012</v>
      </c>
      <c r="H1128" s="35">
        <v>0.11704579488913579</v>
      </c>
      <c r="I1128" s="35">
        <v>0.44786435437901545</v>
      </c>
      <c r="J1128" s="35">
        <v>0.12835144840023832</v>
      </c>
      <c r="K1128" s="35">
        <v>0.52169750253610947</v>
      </c>
      <c r="L1128" s="35">
        <v>0.75856822536753465</v>
      </c>
    </row>
    <row r="1129" spans="1:12" x14ac:dyDescent="0.25">
      <c r="A1129" s="7">
        <v>12043</v>
      </c>
      <c r="B1129">
        <v>0.47936796045465502</v>
      </c>
      <c r="C1129" s="35">
        <v>0.54400000000000004</v>
      </c>
      <c r="D1129" s="35">
        <v>0.72867484846217168</v>
      </c>
      <c r="E1129" s="35">
        <v>0.76950643568061072</v>
      </c>
      <c r="F1129" s="35">
        <v>0.87653820249943859</v>
      </c>
      <c r="G1129" s="35">
        <v>0.46081344009578684</v>
      </c>
      <c r="H1129" s="35">
        <v>0.1295203172940208</v>
      </c>
      <c r="I1129" s="35">
        <v>0.50786500037416749</v>
      </c>
      <c r="J1129" s="35">
        <v>0.10264835740477438</v>
      </c>
      <c r="K1129" s="35">
        <v>1.5200179600389134E-2</v>
      </c>
      <c r="L1129" s="35">
        <v>0.72354486268053575</v>
      </c>
    </row>
    <row r="1130" spans="1:12" x14ac:dyDescent="0.25">
      <c r="A1130" s="7">
        <v>13247</v>
      </c>
      <c r="B1130">
        <v>0.51044951913974856</v>
      </c>
      <c r="C1130" s="35">
        <v>0.70599999999999996</v>
      </c>
      <c r="D1130" s="35">
        <v>0.53090862927053972</v>
      </c>
      <c r="E1130" s="35">
        <v>0.40551940771365336</v>
      </c>
      <c r="F1130" s="35">
        <v>0.60285537742526207</v>
      </c>
      <c r="G1130" s="35">
        <v>0.71154508993270493</v>
      </c>
      <c r="H1130" s="35">
        <v>0.4502016042960984</v>
      </c>
      <c r="I1130" s="35">
        <v>0.43669748682747084</v>
      </c>
      <c r="J1130" s="35">
        <v>0.26967007823003147</v>
      </c>
      <c r="K1130" s="35">
        <v>0.60616058689375474</v>
      </c>
      <c r="L1130" s="35">
        <v>0.58048741166822071</v>
      </c>
    </row>
    <row r="1131" spans="1:12" x14ac:dyDescent="0.25">
      <c r="A1131" s="7">
        <v>29205</v>
      </c>
      <c r="B1131">
        <v>0.50034247190599279</v>
      </c>
      <c r="C1131" s="35">
        <v>0.65400000000000003</v>
      </c>
      <c r="D1131" s="35">
        <v>0.45765682230655008</v>
      </c>
      <c r="E1131" s="35">
        <v>0.66028972116812412</v>
      </c>
      <c r="F1131" s="35">
        <v>0.77466369685970404</v>
      </c>
      <c r="G1131" s="35">
        <v>0.60449843260188085</v>
      </c>
      <c r="H1131" s="35">
        <v>0.12567398119122256</v>
      </c>
      <c r="I1131" s="35">
        <v>0.61129406588571744</v>
      </c>
      <c r="J1131" s="35">
        <v>0.20142220755650883</v>
      </c>
      <c r="K1131" s="35">
        <v>0.34975746576472533</v>
      </c>
      <c r="L1131" s="35">
        <v>0.7178258538195017</v>
      </c>
    </row>
    <row r="1132" spans="1:12" x14ac:dyDescent="0.25">
      <c r="A1132" s="7">
        <v>22003</v>
      </c>
      <c r="B1132">
        <v>0.48969518162018449</v>
      </c>
      <c r="C1132" s="35">
        <v>0.59399999999999997</v>
      </c>
      <c r="D1132" s="35">
        <v>0.53684907057402287</v>
      </c>
      <c r="E1132" s="35">
        <v>0.77272879077198853</v>
      </c>
      <c r="F1132" s="35">
        <v>0.82422911551901068</v>
      </c>
      <c r="G1132" s="35">
        <v>0.63346537547250692</v>
      </c>
      <c r="H1132" s="35">
        <v>0.15440473870854604</v>
      </c>
      <c r="I1132" s="35">
        <v>0.52224374212488467</v>
      </c>
      <c r="J1132" s="35">
        <v>0.19530922411441487</v>
      </c>
      <c r="K1132" s="35">
        <v>0.15766026265539146</v>
      </c>
      <c r="L1132" s="35">
        <v>0.61036631464089464</v>
      </c>
    </row>
    <row r="1133" spans="1:12" x14ac:dyDescent="0.25">
      <c r="A1133" s="7">
        <v>17177</v>
      </c>
      <c r="B1133">
        <v>0.50699283071286905</v>
      </c>
      <c r="C1133" s="35">
        <v>0.69</v>
      </c>
      <c r="D1133" s="35">
        <v>0.50089811370589654</v>
      </c>
      <c r="E1133" s="35">
        <v>0.49682265093654393</v>
      </c>
      <c r="F1133" s="35">
        <v>0.73101270001980934</v>
      </c>
      <c r="G1133" s="35">
        <v>0.47923128562938833</v>
      </c>
      <c r="H1133" s="35">
        <v>0.24196410098386636</v>
      </c>
      <c r="I1133" s="35">
        <v>0.65339342181527371</v>
      </c>
      <c r="J1133" s="35">
        <v>0.31749690019736021</v>
      </c>
      <c r="K1133" s="35">
        <v>0.56924438183699078</v>
      </c>
      <c r="L1133" s="35">
        <v>0.57287192129069187</v>
      </c>
    </row>
    <row r="1134" spans="1:12" x14ac:dyDescent="0.25">
      <c r="A1134" s="7">
        <v>18145</v>
      </c>
      <c r="B1134">
        <v>0.50660440508753535</v>
      </c>
      <c r="C1134" s="35">
        <v>0.68600000000000005</v>
      </c>
      <c r="D1134" s="35">
        <v>0.37532921912655692</v>
      </c>
      <c r="E1134" s="35">
        <v>0.62938197932385864</v>
      </c>
      <c r="F1134" s="35">
        <v>0.65752531963933125</v>
      </c>
      <c r="G1134" s="35">
        <v>0.54123088357845894</v>
      </c>
      <c r="H1134" s="35">
        <v>0.4223313588143876</v>
      </c>
      <c r="I1134" s="35">
        <v>0.55074303475303499</v>
      </c>
      <c r="J1134" s="35">
        <v>0.33896626800903923</v>
      </c>
      <c r="K1134" s="35">
        <v>0.43212437217054434</v>
      </c>
      <c r="L1134" s="35">
        <v>0.61180721037260599</v>
      </c>
    </row>
    <row r="1135" spans="1:12" x14ac:dyDescent="0.25">
      <c r="A1135" s="7">
        <v>51820</v>
      </c>
      <c r="B1135">
        <v>0.50008348113688805</v>
      </c>
      <c r="C1135" s="35">
        <v>0.65200000000000002</v>
      </c>
      <c r="D1135" s="35">
        <v>0.57910207060111285</v>
      </c>
      <c r="E1135" s="35">
        <v>0.5427985040591079</v>
      </c>
      <c r="F1135" s="35">
        <v>0.34820897564535258</v>
      </c>
      <c r="G1135" s="35">
        <v>0.41741836176229141</v>
      </c>
      <c r="H1135" s="35">
        <v>0.37627930311046248</v>
      </c>
      <c r="I1135" s="35">
        <v>0.59762519383380452</v>
      </c>
      <c r="J1135" s="35">
        <v>0.64722186749369082</v>
      </c>
      <c r="K1135" s="35">
        <v>0.34289747331934689</v>
      </c>
      <c r="L1135" s="35">
        <v>0.64919958040682291</v>
      </c>
    </row>
    <row r="1136" spans="1:12" x14ac:dyDescent="0.25">
      <c r="A1136" s="7">
        <v>34011</v>
      </c>
      <c r="B1136">
        <v>0.49245404510116381</v>
      </c>
      <c r="C1136" s="35">
        <v>0.61099999999999999</v>
      </c>
      <c r="D1136" s="35">
        <v>0.5647349674054758</v>
      </c>
      <c r="E1136" s="35">
        <v>0.69112512385919178</v>
      </c>
      <c r="F1136" s="35">
        <v>0.40002737940026079</v>
      </c>
      <c r="G1136" s="35">
        <v>0.49911776401564523</v>
      </c>
      <c r="H1136" s="35">
        <v>0.3569112451108214</v>
      </c>
      <c r="I1136" s="35">
        <v>0.64164154715341171</v>
      </c>
      <c r="J1136" s="35">
        <v>0.50394213385484576</v>
      </c>
      <c r="K1136" s="35">
        <v>0.16954387222946543</v>
      </c>
      <c r="L1136" s="35">
        <v>0.60504237288135598</v>
      </c>
    </row>
    <row r="1137" spans="1:12" x14ac:dyDescent="0.25">
      <c r="A1137" s="7">
        <v>51169</v>
      </c>
      <c r="B1137">
        <v>0.49089203911531143</v>
      </c>
      <c r="C1137" s="35">
        <v>0.60199999999999998</v>
      </c>
      <c r="D1137" s="35">
        <v>0.49226389204416376</v>
      </c>
      <c r="E1137" s="35">
        <v>0.79019264846199289</v>
      </c>
      <c r="F1137" s="35">
        <v>0.62485119723749383</v>
      </c>
      <c r="G1137" s="35">
        <v>0.57444272797491935</v>
      </c>
      <c r="H1137" s="35">
        <v>0.18353605343268661</v>
      </c>
      <c r="I1137" s="35">
        <v>0.58134732760840269</v>
      </c>
      <c r="J1137" s="35">
        <v>0.17129022975449437</v>
      </c>
      <c r="K1137" s="35">
        <v>0.2209150801944659</v>
      </c>
      <c r="L1137" s="35">
        <v>0.77918919532918351</v>
      </c>
    </row>
    <row r="1138" spans="1:12" x14ac:dyDescent="0.25">
      <c r="A1138" s="7">
        <v>39171</v>
      </c>
      <c r="B1138">
        <v>0.50629218859047476</v>
      </c>
      <c r="C1138" s="35">
        <v>0.68500000000000005</v>
      </c>
      <c r="D1138" s="35">
        <v>0.40107337015377953</v>
      </c>
      <c r="E1138" s="35">
        <v>0.60342135044401135</v>
      </c>
      <c r="F1138" s="35">
        <v>0.57341211825860949</v>
      </c>
      <c r="G1138" s="35">
        <v>0.59680704461771716</v>
      </c>
      <c r="H1138" s="35">
        <v>0.2301765215507906</v>
      </c>
      <c r="I1138" s="35">
        <v>0.60673678795754815</v>
      </c>
      <c r="J1138" s="35">
        <v>0.36987546025557727</v>
      </c>
      <c r="K1138" s="35">
        <v>0.54530782975958414</v>
      </c>
      <c r="L1138" s="35">
        <v>0.62981921431665566</v>
      </c>
    </row>
    <row r="1139" spans="1:12" x14ac:dyDescent="0.25">
      <c r="A1139" s="7">
        <v>37111</v>
      </c>
      <c r="B1139">
        <v>0.49302461855768281</v>
      </c>
      <c r="C1139" s="35">
        <v>0.61299999999999999</v>
      </c>
      <c r="D1139" s="35">
        <v>0.5368066239553082</v>
      </c>
      <c r="E1139" s="35">
        <v>0.70605651865481378</v>
      </c>
      <c r="F1139" s="35">
        <v>0.78246307093189094</v>
      </c>
      <c r="G1139" s="35">
        <v>0.41919461748209896</v>
      </c>
      <c r="H1139" s="35">
        <v>0.19211066527743906</v>
      </c>
      <c r="I1139" s="35">
        <v>0.47906042400999055</v>
      </c>
      <c r="J1139" s="35">
        <v>0.28958596584569229</v>
      </c>
      <c r="K1139" s="35">
        <v>0.36360172027754989</v>
      </c>
      <c r="L1139" s="35">
        <v>0.66834196058436235</v>
      </c>
    </row>
    <row r="1140" spans="1:12" x14ac:dyDescent="0.25">
      <c r="A1140" s="7">
        <v>22063</v>
      </c>
      <c r="B1140">
        <v>0.50474314674964882</v>
      </c>
      <c r="C1140" s="35">
        <v>0.67800000000000005</v>
      </c>
      <c r="D1140" s="35">
        <v>0.40758400127433725</v>
      </c>
      <c r="E1140" s="35">
        <v>0.62273898168864183</v>
      </c>
      <c r="F1140" s="35">
        <v>0.91099733789005455</v>
      </c>
      <c r="G1140" s="35">
        <v>0.62195230647812272</v>
      </c>
      <c r="H1140" s="35">
        <v>0.3558506563561194</v>
      </c>
      <c r="I1140" s="35">
        <v>0.33975722426164467</v>
      </c>
      <c r="J1140" s="35">
        <v>0.4287706506602178</v>
      </c>
      <c r="K1140" s="35">
        <v>0.38089174649376223</v>
      </c>
      <c r="L1140" s="35">
        <v>0.47414541564393864</v>
      </c>
    </row>
    <row r="1141" spans="1:12" x14ac:dyDescent="0.25">
      <c r="A1141" s="7">
        <v>48337</v>
      </c>
      <c r="B1141">
        <v>0.4920369836063071</v>
      </c>
      <c r="C1141" s="35">
        <v>0.60799999999999998</v>
      </c>
      <c r="D1141" s="35">
        <v>0.55362666804059979</v>
      </c>
      <c r="E1141" s="35">
        <v>0.70534141377711379</v>
      </c>
      <c r="F1141" s="35">
        <v>0.86484620536864332</v>
      </c>
      <c r="G1141" s="35">
        <v>0.56057035395950339</v>
      </c>
      <c r="H1141" s="35">
        <v>0.18472821886753568</v>
      </c>
      <c r="I1141" s="35">
        <v>0.51315008501210779</v>
      </c>
      <c r="J1141" s="35">
        <v>0.16190598863070399</v>
      </c>
      <c r="K1141" s="35">
        <v>0.19465248080787265</v>
      </c>
      <c r="L1141" s="35">
        <v>0.68951143799268377</v>
      </c>
    </row>
    <row r="1142" spans="1:12" x14ac:dyDescent="0.25">
      <c r="A1142" s="7">
        <v>29173</v>
      </c>
      <c r="B1142">
        <v>0.50331721277899222</v>
      </c>
      <c r="C1142" s="35">
        <v>0.67</v>
      </c>
      <c r="D1142" s="35">
        <v>0.41634706861113835</v>
      </c>
      <c r="E1142" s="35">
        <v>0.63591739258099256</v>
      </c>
      <c r="F1142" s="35">
        <v>0.71349613389448963</v>
      </c>
      <c r="G1142" s="35">
        <v>0.6745884310462954</v>
      </c>
      <c r="H1142" s="35">
        <v>0.15707986688851916</v>
      </c>
      <c r="I1142" s="35">
        <v>0.45158428762519986</v>
      </c>
      <c r="J1142" s="35">
        <v>0.31124204756777923</v>
      </c>
      <c r="K1142" s="35">
        <v>0.5319046686894392</v>
      </c>
      <c r="L1142" s="35">
        <v>0.63769501810707652</v>
      </c>
    </row>
    <row r="1143" spans="1:12" x14ac:dyDescent="0.25">
      <c r="A1143" s="7">
        <v>47031</v>
      </c>
      <c r="B1143">
        <v>0.49804713424983554</v>
      </c>
      <c r="C1143" s="35">
        <v>0.64300000000000002</v>
      </c>
      <c r="D1143" s="35">
        <v>0.4645728484715117</v>
      </c>
      <c r="E1143" s="35">
        <v>0.68056665016229301</v>
      </c>
      <c r="F1143" s="35">
        <v>0.77762575415818513</v>
      </c>
      <c r="G1143" s="35">
        <v>0.51878280244264741</v>
      </c>
      <c r="H1143" s="35">
        <v>0.27820606627422934</v>
      </c>
      <c r="I1143" s="35">
        <v>0.47592427548855992</v>
      </c>
      <c r="J1143" s="35">
        <v>0.23184158246379735</v>
      </c>
      <c r="K1143" s="35">
        <v>0.33607049201371703</v>
      </c>
      <c r="L1143" s="35">
        <v>0.71883373677357842</v>
      </c>
    </row>
    <row r="1144" spans="1:12" x14ac:dyDescent="0.25">
      <c r="A1144" s="7">
        <v>40069</v>
      </c>
      <c r="B1144">
        <v>0.49580086512560928</v>
      </c>
      <c r="C1144" s="35">
        <v>0.628</v>
      </c>
      <c r="D1144" s="35">
        <v>0.63159894937052796</v>
      </c>
      <c r="E1144" s="35">
        <v>0.55132940856806445</v>
      </c>
      <c r="F1144" s="35">
        <v>0.88380792802584307</v>
      </c>
      <c r="G1144" s="35">
        <v>0.66919210216465896</v>
      </c>
      <c r="H1144" s="35">
        <v>0.11513178154152705</v>
      </c>
      <c r="I1144" s="35">
        <v>0.54228904386679955</v>
      </c>
      <c r="J1144" s="35">
        <v>6.8511910153065833E-2</v>
      </c>
      <c r="K1144" s="35">
        <v>0.22838329861425591</v>
      </c>
      <c r="L1144" s="35">
        <v>0.77196336382574027</v>
      </c>
    </row>
    <row r="1145" spans="1:12" x14ac:dyDescent="0.25">
      <c r="A1145" s="7">
        <v>51195</v>
      </c>
      <c r="B1145">
        <v>0.48551565995207252</v>
      </c>
      <c r="C1145" s="35">
        <v>0.57099999999999995</v>
      </c>
      <c r="D1145" s="35">
        <v>0.65457511851377315</v>
      </c>
      <c r="E1145" s="35">
        <v>0.71218390775144125</v>
      </c>
      <c r="F1145" s="35">
        <v>0.6930142216527867</v>
      </c>
      <c r="G1145" s="35">
        <v>0.48919666880204998</v>
      </c>
      <c r="H1145" s="35">
        <v>0.15966137091607943</v>
      </c>
      <c r="I1145" s="35">
        <v>0.60795609651932525</v>
      </c>
      <c r="J1145" s="35">
        <v>0.17096399743754001</v>
      </c>
      <c r="K1145" s="35">
        <v>9.6830749519538753E-2</v>
      </c>
      <c r="L1145" s="35">
        <v>0.78525880845611784</v>
      </c>
    </row>
    <row r="1146" spans="1:12" x14ac:dyDescent="0.25">
      <c r="A1146" s="7">
        <v>17091</v>
      </c>
      <c r="B1146">
        <v>0.51105187923086648</v>
      </c>
      <c r="C1146" s="35">
        <v>0.71</v>
      </c>
      <c r="D1146" s="35">
        <v>0.44800363764057599</v>
      </c>
      <c r="E1146" s="35">
        <v>0.45814668965703526</v>
      </c>
      <c r="F1146" s="35">
        <v>0.51814609388834365</v>
      </c>
      <c r="G1146" s="35">
        <v>0.49232295765390199</v>
      </c>
      <c r="H1146" s="35">
        <v>0.41446632931452076</v>
      </c>
      <c r="I1146" s="35">
        <v>0.57132509761902606</v>
      </c>
      <c r="J1146" s="35">
        <v>0.52296434692046101</v>
      </c>
      <c r="K1146" s="35">
        <v>0.64998100143164561</v>
      </c>
      <c r="L1146" s="35">
        <v>0.52411075895228754</v>
      </c>
    </row>
    <row r="1147" spans="1:12" x14ac:dyDescent="0.25">
      <c r="A1147" s="7">
        <v>42095</v>
      </c>
      <c r="B1147">
        <v>0.51501226631399144</v>
      </c>
      <c r="C1147" s="35">
        <v>0.73</v>
      </c>
      <c r="D1147" s="35">
        <v>0.38601324152191352</v>
      </c>
      <c r="E1147" s="35">
        <v>0.44722624081278289</v>
      </c>
      <c r="F1147" s="35">
        <v>0.42117927748212253</v>
      </c>
      <c r="G1147" s="35">
        <v>0.675288639330899</v>
      </c>
      <c r="H1147" s="35">
        <v>0.52887955715791091</v>
      </c>
      <c r="I1147" s="35">
        <v>0.52869209595574684</v>
      </c>
      <c r="J1147" s="35">
        <v>0.63814355806807188</v>
      </c>
      <c r="K1147" s="35">
        <v>0.55040887672394923</v>
      </c>
      <c r="L1147" s="35">
        <v>0.45927890977252611</v>
      </c>
    </row>
    <row r="1148" spans="1:12" x14ac:dyDescent="0.25">
      <c r="A1148" s="7">
        <v>54097</v>
      </c>
      <c r="B1148">
        <v>0.49016159392475178</v>
      </c>
      <c r="C1148" s="35">
        <v>0.59799999999999998</v>
      </c>
      <c r="D1148" s="35">
        <v>0.56712424304003251</v>
      </c>
      <c r="E1148" s="35">
        <v>0.71250601503759403</v>
      </c>
      <c r="F1148" s="35">
        <v>0.40008236808236808</v>
      </c>
      <c r="G1148" s="35">
        <v>0.41305303800040633</v>
      </c>
      <c r="H1148" s="35">
        <v>0.13886527128632392</v>
      </c>
      <c r="I1148" s="35">
        <v>0.52463550768813927</v>
      </c>
      <c r="J1148" s="35">
        <v>0.31882300345458242</v>
      </c>
      <c r="K1148" s="35">
        <v>0.55289290794553947</v>
      </c>
      <c r="L1148" s="35">
        <v>0.78347199078778018</v>
      </c>
    </row>
    <row r="1149" spans="1:12" x14ac:dyDescent="0.25">
      <c r="A1149" s="7">
        <v>54069</v>
      </c>
      <c r="B1149">
        <v>0.51590462225216727</v>
      </c>
      <c r="C1149" s="35">
        <v>0.73399999999999999</v>
      </c>
      <c r="D1149" s="35">
        <v>0.40521155428114786</v>
      </c>
      <c r="E1149" s="35">
        <v>0.40954580816508807</v>
      </c>
      <c r="F1149" s="35">
        <v>0.43708212878307129</v>
      </c>
      <c r="G1149" s="35">
        <v>0.57163207746727152</v>
      </c>
      <c r="H1149" s="35">
        <v>0.53937151855594978</v>
      </c>
      <c r="I1149" s="35">
        <v>0.60425364890591582</v>
      </c>
      <c r="J1149" s="35">
        <v>0.45881339068167754</v>
      </c>
      <c r="K1149" s="35">
        <v>0.51466519378569586</v>
      </c>
      <c r="L1149" s="35">
        <v>0.70256627964368801</v>
      </c>
    </row>
    <row r="1150" spans="1:12" x14ac:dyDescent="0.25">
      <c r="A1150" s="7">
        <v>13025</v>
      </c>
      <c r="B1150">
        <v>0.48183352289847092</v>
      </c>
      <c r="C1150" s="35">
        <v>0.55800000000000005</v>
      </c>
      <c r="D1150" s="35">
        <v>0.61935736221108773</v>
      </c>
      <c r="E1150" s="35">
        <v>0.80525036366575076</v>
      </c>
      <c r="F1150" s="35">
        <v>0.447938868236266</v>
      </c>
      <c r="G1150" s="35">
        <v>0.60031194439954749</v>
      </c>
      <c r="H1150" s="35">
        <v>9.0393836538979574E-2</v>
      </c>
      <c r="I1150" s="35">
        <v>0.56179498231057945</v>
      </c>
      <c r="J1150" s="35">
        <v>0.11992924231812221</v>
      </c>
      <c r="K1150" s="35">
        <v>0.310094283713162</v>
      </c>
      <c r="L1150" s="35">
        <v>0.78143082269274289</v>
      </c>
    </row>
    <row r="1151" spans="1:12" x14ac:dyDescent="0.25">
      <c r="A1151" s="7">
        <v>54025</v>
      </c>
      <c r="B1151">
        <v>0.49435848974558055</v>
      </c>
      <c r="C1151" s="35">
        <v>0.62</v>
      </c>
      <c r="D1151" s="35">
        <v>0.52341324582001303</v>
      </c>
      <c r="E1151" s="35">
        <v>0.67530107222678026</v>
      </c>
      <c r="F1151" s="35">
        <v>0.58092501956790299</v>
      </c>
      <c r="G1151" s="35">
        <v>0.42770150224913001</v>
      </c>
      <c r="H1151" s="35">
        <v>0.13786304353976292</v>
      </c>
      <c r="I1151" s="35">
        <v>0.55453862185381131</v>
      </c>
      <c r="J1151" s="35">
        <v>0.13824341528276798</v>
      </c>
      <c r="K1151" s="35">
        <v>0.58665006931281305</v>
      </c>
      <c r="L1151" s="35">
        <v>0.82459041785724385</v>
      </c>
    </row>
    <row r="1152" spans="1:12" x14ac:dyDescent="0.25">
      <c r="A1152" s="7">
        <v>29139</v>
      </c>
      <c r="B1152">
        <v>0.49135274048409605</v>
      </c>
      <c r="C1152" s="35">
        <v>0.60399999999999998</v>
      </c>
      <c r="D1152" s="35">
        <v>0.48803204850584675</v>
      </c>
      <c r="E1152" s="35">
        <v>0.76405448245993934</v>
      </c>
      <c r="F1152" s="35">
        <v>0.67911245849574131</v>
      </c>
      <c r="G1152" s="35">
        <v>0.63511043741879603</v>
      </c>
      <c r="H1152" s="35">
        <v>0.21651667388479862</v>
      </c>
      <c r="I1152" s="35">
        <v>0.5481377219575575</v>
      </c>
      <c r="J1152" s="35">
        <v>0.29070044752418078</v>
      </c>
      <c r="K1152" s="35">
        <v>5.5591165006496322E-2</v>
      </c>
      <c r="L1152" s="35">
        <v>0.74491922910350805</v>
      </c>
    </row>
    <row r="1153" spans="1:12" x14ac:dyDescent="0.25">
      <c r="A1153" s="7">
        <v>28003</v>
      </c>
      <c r="B1153">
        <v>0.49360391339429799</v>
      </c>
      <c r="C1153" s="35">
        <v>0.61699999999999999</v>
      </c>
      <c r="D1153" s="35">
        <v>0.52692060247444861</v>
      </c>
      <c r="E1153" s="35">
        <v>0.68008454814416353</v>
      </c>
      <c r="F1153" s="35">
        <v>0.77829514075667927</v>
      </c>
      <c r="G1153" s="35">
        <v>0.63244257665411507</v>
      </c>
      <c r="H1153" s="35">
        <v>0.18507060247444862</v>
      </c>
      <c r="I1153" s="35">
        <v>0.52297875201721356</v>
      </c>
      <c r="J1153" s="35">
        <v>0.14825730679576835</v>
      </c>
      <c r="K1153" s="35">
        <v>0.23809575040344272</v>
      </c>
      <c r="L1153" s="35">
        <v>0.73028994082840226</v>
      </c>
    </row>
    <row r="1154" spans="1:12" x14ac:dyDescent="0.25">
      <c r="A1154" s="7">
        <v>48075</v>
      </c>
      <c r="B1154">
        <v>0.48106848469005964</v>
      </c>
      <c r="C1154" s="35">
        <v>0.55600000000000005</v>
      </c>
      <c r="D1154" s="35">
        <v>0.60375560476058676</v>
      </c>
      <c r="E1154" s="35">
        <v>0.82681829504566839</v>
      </c>
      <c r="F1154" s="35">
        <v>0.86935326137097524</v>
      </c>
      <c r="G1154" s="35">
        <v>0.42946512593412678</v>
      </c>
      <c r="H1154" s="35">
        <v>0.21577082756711874</v>
      </c>
      <c r="I1154" s="35">
        <v>0.62332456868714825</v>
      </c>
      <c r="J1154" s="35">
        <v>0.21750392102592492</v>
      </c>
      <c r="K1154" s="35">
        <v>6.0199280376418488E-3</v>
      </c>
      <c r="L1154" s="35">
        <v>0.53760482978134516</v>
      </c>
    </row>
    <row r="1155" spans="1:12" x14ac:dyDescent="0.25">
      <c r="A1155" s="7">
        <v>48115</v>
      </c>
      <c r="B1155">
        <v>0.478199439759105</v>
      </c>
      <c r="C1155" s="35">
        <v>0.53900000000000003</v>
      </c>
      <c r="D1155" s="35">
        <v>0.72579574205492137</v>
      </c>
      <c r="E1155" s="35">
        <v>0.75498542116630663</v>
      </c>
      <c r="F1155" s="35">
        <v>0.72101074771161167</v>
      </c>
      <c r="G1155" s="35">
        <v>0.50797439062017902</v>
      </c>
      <c r="H1155" s="35">
        <v>0.20157821659981487</v>
      </c>
      <c r="I1155" s="35">
        <v>0.67107657101717577</v>
      </c>
      <c r="J1155" s="35">
        <v>4.1806026946415713E-2</v>
      </c>
      <c r="K1155" s="35">
        <v>4.136146251157051E-2</v>
      </c>
      <c r="L1155" s="35">
        <v>0.6382063792039494</v>
      </c>
    </row>
    <row r="1156" spans="1:12" x14ac:dyDescent="0.25">
      <c r="A1156" s="7">
        <v>48227</v>
      </c>
      <c r="B1156">
        <v>0.48886428052674269</v>
      </c>
      <c r="C1156" s="35">
        <v>0.59</v>
      </c>
      <c r="D1156" s="35">
        <v>0.56790705539040554</v>
      </c>
      <c r="E1156" s="35">
        <v>0.71861222625248855</v>
      </c>
      <c r="F1156" s="35">
        <v>0.7379482913791694</v>
      </c>
      <c r="G1156" s="35">
        <v>0.46333024245234145</v>
      </c>
      <c r="H1156" s="35">
        <v>0.20768893010063538</v>
      </c>
      <c r="I1156" s="35">
        <v>0.62954427687021031</v>
      </c>
      <c r="J1156" s="35">
        <v>0.33874292051890437</v>
      </c>
      <c r="K1156" s="35">
        <v>0.10443968691193717</v>
      </c>
      <c r="L1156" s="35">
        <v>0.63156489486459211</v>
      </c>
    </row>
    <row r="1157" spans="1:12" x14ac:dyDescent="0.25">
      <c r="A1157" s="7">
        <v>39109</v>
      </c>
      <c r="B1157">
        <v>0.5137008702643483</v>
      </c>
      <c r="C1157" s="35">
        <v>0.72199999999999998</v>
      </c>
      <c r="D1157" s="35">
        <v>0.35591889312977093</v>
      </c>
      <c r="E1157" s="35">
        <v>0.48318423187022902</v>
      </c>
      <c r="F1157" s="35">
        <v>0.49627633587786263</v>
      </c>
      <c r="G1157" s="35">
        <v>0.64671073473282448</v>
      </c>
      <c r="H1157" s="35">
        <v>0.38340128816793895</v>
      </c>
      <c r="I1157" s="35">
        <v>0.52874144402035628</v>
      </c>
      <c r="J1157" s="35">
        <v>0.67412299618320615</v>
      </c>
      <c r="K1157" s="35">
        <v>0.43955524809160296</v>
      </c>
      <c r="L1157" s="35">
        <v>0.61539666030534368</v>
      </c>
    </row>
    <row r="1158" spans="1:12" x14ac:dyDescent="0.25">
      <c r="A1158" s="7">
        <v>6039</v>
      </c>
      <c r="B1158">
        <v>0.49208128864221895</v>
      </c>
      <c r="C1158" s="35">
        <v>0.60799999999999998</v>
      </c>
      <c r="D1158" s="35">
        <v>0.64120770516021242</v>
      </c>
      <c r="E1158" s="35">
        <v>0.58591793591505226</v>
      </c>
      <c r="F1158" s="35">
        <v>0.63544382299118995</v>
      </c>
      <c r="G1158" s="35">
        <v>0.79492271615928989</v>
      </c>
      <c r="H1158" s="35">
        <v>0.36492707063278568</v>
      </c>
      <c r="I1158" s="35">
        <v>0.43159119987785971</v>
      </c>
      <c r="J1158" s="35">
        <v>0.43508593902876957</v>
      </c>
      <c r="K1158" s="35">
        <v>0</v>
      </c>
      <c r="L1158" s="35">
        <v>0.53963520801481157</v>
      </c>
    </row>
    <row r="1159" spans="1:12" x14ac:dyDescent="0.25">
      <c r="A1159" s="7">
        <v>13125</v>
      </c>
      <c r="B1159">
        <v>0.49414814814814811</v>
      </c>
      <c r="C1159" s="35">
        <v>0.61899999999999999</v>
      </c>
      <c r="D1159" s="35">
        <v>0.43799999999999994</v>
      </c>
      <c r="E1159" s="35">
        <v>0.75099999999999989</v>
      </c>
      <c r="F1159" s="35">
        <v>0.82333333333333325</v>
      </c>
      <c r="G1159" s="35">
        <v>0.83499999999999996</v>
      </c>
      <c r="H1159" s="35">
        <v>5.5E-2</v>
      </c>
      <c r="I1159" s="35">
        <v>0.60333333333333339</v>
      </c>
      <c r="J1159" s="35">
        <v>8.6666666666666656E-2</v>
      </c>
      <c r="K1159" s="35">
        <v>0.15</v>
      </c>
      <c r="L1159" s="35">
        <v>0.70499999999999996</v>
      </c>
    </row>
    <row r="1160" spans="1:12" x14ac:dyDescent="0.25">
      <c r="A1160" s="7">
        <v>48437</v>
      </c>
      <c r="B1160">
        <v>0.48552299226003132</v>
      </c>
      <c r="C1160" s="35">
        <v>0.57199999999999995</v>
      </c>
      <c r="D1160" s="35">
        <v>0.71117423837520033</v>
      </c>
      <c r="E1160" s="35">
        <v>0.63137018973810799</v>
      </c>
      <c r="F1160" s="35">
        <v>0.82036166043114211</v>
      </c>
      <c r="G1160" s="35">
        <v>0.37277458578300376</v>
      </c>
      <c r="H1160" s="35">
        <v>9.4706707642971677E-2</v>
      </c>
      <c r="I1160" s="35">
        <v>0.68620479244610733</v>
      </c>
      <c r="J1160" s="35">
        <v>0.42366693390343846</v>
      </c>
      <c r="K1160" s="35">
        <v>0</v>
      </c>
      <c r="L1160" s="35">
        <v>0.62944782202030991</v>
      </c>
    </row>
    <row r="1161" spans="1:12" x14ac:dyDescent="0.25">
      <c r="A1161" s="7">
        <v>21179</v>
      </c>
      <c r="B1161">
        <v>0.50535716692942179</v>
      </c>
      <c r="C1161" s="35">
        <v>0.68</v>
      </c>
      <c r="D1161" s="35">
        <v>0.37230065215475455</v>
      </c>
      <c r="E1161" s="35">
        <v>0.61300496827355255</v>
      </c>
      <c r="F1161" s="35">
        <v>0.69705406715431395</v>
      </c>
      <c r="G1161" s="35">
        <v>0.48802040186833529</v>
      </c>
      <c r="H1161" s="35">
        <v>0.26474640874239891</v>
      </c>
      <c r="I1161" s="35">
        <v>0.45029670103698488</v>
      </c>
      <c r="J1161" s="35">
        <v>0.32246577656355568</v>
      </c>
      <c r="K1161" s="35">
        <v>0.73118313210540253</v>
      </c>
      <c r="L1161" s="35">
        <v>0.60914239446549756</v>
      </c>
    </row>
    <row r="1162" spans="1:12" x14ac:dyDescent="0.25">
      <c r="A1162" s="7">
        <v>1051</v>
      </c>
      <c r="B1162">
        <v>0.50663431489781663</v>
      </c>
      <c r="C1162" s="35">
        <v>0.68700000000000006</v>
      </c>
      <c r="D1162" s="35">
        <v>0.40175227798847452</v>
      </c>
      <c r="E1162" s="35">
        <v>0.55926044796335517</v>
      </c>
      <c r="F1162" s="35">
        <v>0.62769213088377751</v>
      </c>
      <c r="G1162" s="35">
        <v>0.73440236664532355</v>
      </c>
      <c r="H1162" s="35">
        <v>0.25384376693099542</v>
      </c>
      <c r="I1162" s="35">
        <v>0.4093149616641219</v>
      </c>
      <c r="J1162" s="35">
        <v>0.31182312958676056</v>
      </c>
      <c r="K1162" s="35">
        <v>0.6584722701078658</v>
      </c>
      <c r="L1162" s="35">
        <v>0.60314748230967508</v>
      </c>
    </row>
    <row r="1163" spans="1:12" x14ac:dyDescent="0.25">
      <c r="A1163" s="7">
        <v>54057</v>
      </c>
      <c r="B1163">
        <v>0.50379040971831879</v>
      </c>
      <c r="C1163" s="35">
        <v>0.67300000000000004</v>
      </c>
      <c r="D1163" s="35">
        <v>0.48437128821761127</v>
      </c>
      <c r="E1163" s="35">
        <v>0.52068082337414767</v>
      </c>
      <c r="F1163" s="35">
        <v>0.53665823496346254</v>
      </c>
      <c r="G1163" s="35">
        <v>0.38143925507735177</v>
      </c>
      <c r="H1163" s="35">
        <v>0.18387161815382361</v>
      </c>
      <c r="I1163" s="35">
        <v>0.50646711635750419</v>
      </c>
      <c r="J1163" s="35">
        <v>0.38033152479409538</v>
      </c>
      <c r="K1163" s="35">
        <v>0.78710755920522035</v>
      </c>
      <c r="L1163" s="35">
        <v>0.75318626732165117</v>
      </c>
    </row>
    <row r="1164" spans="1:12" x14ac:dyDescent="0.25">
      <c r="A1164" s="7">
        <v>39151</v>
      </c>
      <c r="B1164">
        <v>0.51144569843288634</v>
      </c>
      <c r="C1164" s="35">
        <v>0.71099999999999997</v>
      </c>
      <c r="D1164" s="35">
        <v>0.40838229600374854</v>
      </c>
      <c r="E1164" s="35">
        <v>0.45745909230872217</v>
      </c>
      <c r="F1164" s="35">
        <v>0.34741606086975929</v>
      </c>
      <c r="G1164" s="35">
        <v>0.64236733382421873</v>
      </c>
      <c r="H1164" s="35">
        <v>0.42402931923154158</v>
      </c>
      <c r="I1164" s="35">
        <v>0.57401735055893965</v>
      </c>
      <c r="J1164" s="35">
        <v>0.54158060557377785</v>
      </c>
      <c r="K1164" s="35">
        <v>0.55070660686792949</v>
      </c>
      <c r="L1164" s="35">
        <v>0.65705262065733971</v>
      </c>
    </row>
    <row r="1165" spans="1:12" x14ac:dyDescent="0.25">
      <c r="A1165" s="7">
        <v>40147</v>
      </c>
      <c r="B1165">
        <v>0.50502309464134232</v>
      </c>
      <c r="C1165" s="35">
        <v>0.67900000000000005</v>
      </c>
      <c r="D1165" s="35">
        <v>0.43805661429587894</v>
      </c>
      <c r="E1165" s="35">
        <v>0.54297713505509515</v>
      </c>
      <c r="F1165" s="35">
        <v>0.82156304686448334</v>
      </c>
      <c r="G1165" s="35">
        <v>0.49604594142420327</v>
      </c>
      <c r="H1165" s="35">
        <v>0.29467914078575413</v>
      </c>
      <c r="I1165" s="35">
        <v>0.54669910194034732</v>
      </c>
      <c r="J1165" s="35">
        <v>0.57609219053479732</v>
      </c>
      <c r="K1165" s="35">
        <v>0.17900944212611297</v>
      </c>
      <c r="L1165" s="35">
        <v>0.65008523874540869</v>
      </c>
    </row>
    <row r="1166" spans="1:12" x14ac:dyDescent="0.25">
      <c r="A1166" s="7">
        <v>48161</v>
      </c>
      <c r="B1166">
        <v>0.48717716760344487</v>
      </c>
      <c r="C1166" s="35">
        <v>0.57999999999999996</v>
      </c>
      <c r="D1166" s="35">
        <v>0.52767689887868474</v>
      </c>
      <c r="E1166" s="35">
        <v>0.77427710690547458</v>
      </c>
      <c r="F1166" s="35">
        <v>0.60761800869315208</v>
      </c>
      <c r="G1166" s="35">
        <v>0.71471053833274123</v>
      </c>
      <c r="H1166" s="35">
        <v>0.14405246334162058</v>
      </c>
      <c r="I1166" s="35">
        <v>0.50147107074602126</v>
      </c>
      <c r="J1166" s="35">
        <v>0.14711502359328224</v>
      </c>
      <c r="K1166" s="35">
        <v>0.31523060530722008</v>
      </c>
      <c r="L1166" s="35">
        <v>0.65244279263280736</v>
      </c>
    </row>
    <row r="1167" spans="1:12" x14ac:dyDescent="0.25">
      <c r="A1167" s="7">
        <v>28047</v>
      </c>
      <c r="B1167">
        <v>0.50064906225700989</v>
      </c>
      <c r="C1167" s="35">
        <v>0.65600000000000003</v>
      </c>
      <c r="D1167" s="35">
        <v>0.57283921115750192</v>
      </c>
      <c r="E1167" s="35">
        <v>0.4852678407509402</v>
      </c>
      <c r="F1167" s="35">
        <v>0.72127466366606474</v>
      </c>
      <c r="G1167" s="35">
        <v>0.56838873096246278</v>
      </c>
      <c r="H1167" s="35">
        <v>0.36346080957034133</v>
      </c>
      <c r="I1167" s="35">
        <v>0.47537060890507621</v>
      </c>
      <c r="J1167" s="35">
        <v>0.52923157278269661</v>
      </c>
      <c r="K1167" s="35">
        <v>0.16960587486304818</v>
      </c>
      <c r="L1167" s="35">
        <v>0.620402247654957</v>
      </c>
    </row>
    <row r="1168" spans="1:12" x14ac:dyDescent="0.25">
      <c r="A1168" s="7">
        <v>40077</v>
      </c>
      <c r="B1168">
        <v>0.49214010904663597</v>
      </c>
      <c r="C1168" s="35">
        <v>0.60899999999999999</v>
      </c>
      <c r="D1168" s="35">
        <v>0.61264030490709853</v>
      </c>
      <c r="E1168" s="35">
        <v>0.59557232015245354</v>
      </c>
      <c r="F1168" s="35">
        <v>0.94213816102906134</v>
      </c>
      <c r="G1168" s="35">
        <v>0.65844878513577898</v>
      </c>
      <c r="H1168" s="35">
        <v>5.5166269652215334E-2</v>
      </c>
      <c r="I1168" s="35">
        <v>0.51347276480863902</v>
      </c>
      <c r="J1168" s="35">
        <v>7.6294743528664444E-2</v>
      </c>
      <c r="K1168" s="35">
        <v>0.15534826107670319</v>
      </c>
      <c r="L1168" s="35">
        <v>0.8201793711291091</v>
      </c>
    </row>
    <row r="1169" spans="1:12" x14ac:dyDescent="0.25">
      <c r="A1169" s="7">
        <v>54091</v>
      </c>
      <c r="B1169">
        <v>0.49558340379787491</v>
      </c>
      <c r="C1169" s="35">
        <v>0.626</v>
      </c>
      <c r="D1169" s="35">
        <v>0.51942351483688276</v>
      </c>
      <c r="E1169" s="35">
        <v>0.62499383517196616</v>
      </c>
      <c r="F1169" s="35">
        <v>0.4771777476255088</v>
      </c>
      <c r="G1169" s="35">
        <v>0.37962745560733879</v>
      </c>
      <c r="H1169" s="35">
        <v>0.14174974927732878</v>
      </c>
      <c r="I1169" s="35">
        <v>0.56214146658014286</v>
      </c>
      <c r="J1169" s="35">
        <v>0.34233968497433781</v>
      </c>
      <c r="K1169" s="35">
        <v>0.62835761901952691</v>
      </c>
      <c r="L1169" s="35">
        <v>0.78443956108784152</v>
      </c>
    </row>
    <row r="1170" spans="1:12" x14ac:dyDescent="0.25">
      <c r="A1170" s="7">
        <v>48071</v>
      </c>
      <c r="B1170">
        <v>0.50959069854874228</v>
      </c>
      <c r="C1170" s="35">
        <v>0.70199999999999996</v>
      </c>
      <c r="D1170" s="35">
        <v>0.4709451007644197</v>
      </c>
      <c r="E1170" s="35">
        <v>0.4203497592574208</v>
      </c>
      <c r="F1170" s="35">
        <v>0.92928422515635856</v>
      </c>
      <c r="G1170" s="35">
        <v>0.48467115060061544</v>
      </c>
      <c r="H1170" s="35">
        <v>0.33688436910552966</v>
      </c>
      <c r="I1170" s="35">
        <v>0.38015189119428172</v>
      </c>
      <c r="J1170" s="35">
        <v>0.54156217942354146</v>
      </c>
      <c r="K1170" s="35">
        <v>0.60413729772659575</v>
      </c>
      <c r="L1170" s="35">
        <v>0.41833031370991752</v>
      </c>
    </row>
    <row r="1171" spans="1:12" x14ac:dyDescent="0.25">
      <c r="A1171" s="7">
        <v>51167</v>
      </c>
      <c r="B1171">
        <v>0.48426628072906536</v>
      </c>
      <c r="C1171" s="35">
        <v>0.56899999999999995</v>
      </c>
      <c r="D1171" s="35">
        <v>0.6075731903093986</v>
      </c>
      <c r="E1171" s="35">
        <v>0.73918686150029178</v>
      </c>
      <c r="F1171" s="35">
        <v>0.56113579976649164</v>
      </c>
      <c r="G1171" s="35">
        <v>0.50654334500875653</v>
      </c>
      <c r="H1171" s="35">
        <v>0.11027583187390544</v>
      </c>
      <c r="I1171" s="35">
        <v>0.5629565576960498</v>
      </c>
      <c r="J1171" s="35">
        <v>0.14394033372251411</v>
      </c>
      <c r="K1171" s="35">
        <v>0.38509778166958553</v>
      </c>
      <c r="L1171" s="35">
        <v>0.74168682501459426</v>
      </c>
    </row>
    <row r="1172" spans="1:12" x14ac:dyDescent="0.25">
      <c r="A1172" s="7">
        <v>19029</v>
      </c>
      <c r="B1172">
        <v>0.49611953295877942</v>
      </c>
      <c r="C1172" s="35">
        <v>0.63100000000000001</v>
      </c>
      <c r="D1172" s="35">
        <v>0.45708194981426731</v>
      </c>
      <c r="E1172" s="35">
        <v>0.67578470169054672</v>
      </c>
      <c r="F1172" s="35">
        <v>0.8738513633032623</v>
      </c>
      <c r="G1172" s="35">
        <v>0.39878932605564399</v>
      </c>
      <c r="H1172" s="35">
        <v>0.17633575922977787</v>
      </c>
      <c r="I1172" s="35">
        <v>0.64128420893033122</v>
      </c>
      <c r="J1172" s="35">
        <v>0.62921385793343942</v>
      </c>
      <c r="K1172" s="35">
        <v>1.6301266014706998E-2</v>
      </c>
      <c r="L1172" s="35">
        <v>0.59643336365703892</v>
      </c>
    </row>
    <row r="1173" spans="1:12" x14ac:dyDescent="0.25">
      <c r="A1173" s="7">
        <v>54001</v>
      </c>
      <c r="B1173">
        <v>0.49193246773372301</v>
      </c>
      <c r="C1173" s="35">
        <v>0.60599999999999998</v>
      </c>
      <c r="D1173" s="35">
        <v>0.60325092647937839</v>
      </c>
      <c r="E1173" s="35">
        <v>0.60478463837417817</v>
      </c>
      <c r="F1173" s="35">
        <v>0.44065849770870691</v>
      </c>
      <c r="G1173" s="35">
        <v>0.419378063359235</v>
      </c>
      <c r="H1173" s="35">
        <v>4.8088463837417814E-2</v>
      </c>
      <c r="I1173" s="35">
        <v>0.5527766487348077</v>
      </c>
      <c r="J1173" s="35">
        <v>0.21749830643554496</v>
      </c>
      <c r="K1173" s="35">
        <v>0.67692349073520619</v>
      </c>
      <c r="L1173" s="35">
        <v>0.86403317393903167</v>
      </c>
    </row>
    <row r="1174" spans="1:12" x14ac:dyDescent="0.25">
      <c r="A1174" s="7">
        <v>31001</v>
      </c>
      <c r="B1174">
        <v>0.51079681579752823</v>
      </c>
      <c r="C1174" s="35">
        <v>0.70799999999999996</v>
      </c>
      <c r="D1174" s="35">
        <v>0.41422271475160682</v>
      </c>
      <c r="E1174" s="35">
        <v>0.45402832219865119</v>
      </c>
      <c r="F1174" s="35">
        <v>0.88683669484638339</v>
      </c>
      <c r="G1174" s="35">
        <v>0.35821977012950007</v>
      </c>
      <c r="H1174" s="35">
        <v>0.31136133362885093</v>
      </c>
      <c r="I1174" s="35">
        <v>0.59671289406748362</v>
      </c>
      <c r="J1174" s="35">
        <v>0.6108629114819154</v>
      </c>
      <c r="K1174" s="35">
        <v>0.57170281480543328</v>
      </c>
      <c r="L1174" s="35">
        <v>0.39322388626792892</v>
      </c>
    </row>
    <row r="1175" spans="1:12" x14ac:dyDescent="0.25">
      <c r="A1175" s="7">
        <v>18085</v>
      </c>
      <c r="B1175">
        <v>0.50187065964144484</v>
      </c>
      <c r="C1175" s="35">
        <v>0.66400000000000003</v>
      </c>
      <c r="D1175" s="35">
        <v>0.393652589904322</v>
      </c>
      <c r="E1175" s="35">
        <v>0.63461641245590428</v>
      </c>
      <c r="F1175" s="35">
        <v>0.69824137756008431</v>
      </c>
      <c r="G1175" s="35">
        <v>0.49663547191838192</v>
      </c>
      <c r="H1175" s="35">
        <v>0.32799298276780958</v>
      </c>
      <c r="I1175" s="35">
        <v>0.47087776734428005</v>
      </c>
      <c r="J1175" s="35">
        <v>0.47299469583534248</v>
      </c>
      <c r="K1175" s="35">
        <v>0.4594469964215922</v>
      </c>
      <c r="L1175" s="35">
        <v>0.56237764256528688</v>
      </c>
    </row>
    <row r="1176" spans="1:12" x14ac:dyDescent="0.25">
      <c r="A1176" s="7">
        <v>20019</v>
      </c>
      <c r="B1176">
        <v>0.48325925925925933</v>
      </c>
      <c r="C1176" s="35">
        <v>0.56499999999999995</v>
      </c>
      <c r="D1176" s="35">
        <v>0.64400000000000002</v>
      </c>
      <c r="E1176" s="35">
        <v>0.71700000000000008</v>
      </c>
      <c r="F1176" s="35">
        <v>0.80666666666666675</v>
      </c>
      <c r="G1176" s="35">
        <v>0.54500000000000004</v>
      </c>
      <c r="H1176" s="35">
        <v>5.5E-2</v>
      </c>
      <c r="I1176" s="35">
        <v>0.67333333333333334</v>
      </c>
      <c r="J1176" s="35">
        <v>0.14333333333333334</v>
      </c>
      <c r="K1176" s="35">
        <v>0</v>
      </c>
      <c r="L1176" s="35">
        <v>0.76500000000000001</v>
      </c>
    </row>
    <row r="1177" spans="1:12" x14ac:dyDescent="0.25">
      <c r="A1177" s="7">
        <v>28115</v>
      </c>
      <c r="B1177">
        <v>0.49042521806494349</v>
      </c>
      <c r="C1177" s="35">
        <v>0.59899999999999998</v>
      </c>
      <c r="D1177" s="35">
        <v>0.56601475331310869</v>
      </c>
      <c r="E1177" s="35">
        <v>0.66570520517323972</v>
      </c>
      <c r="F1177" s="35">
        <v>0.71185310554047587</v>
      </c>
      <c r="G1177" s="35">
        <v>0.7418721060194795</v>
      </c>
      <c r="H1177" s="35">
        <v>0.11233594124221619</v>
      </c>
      <c r="I1177" s="35">
        <v>0.48733737825323326</v>
      </c>
      <c r="J1177" s="35">
        <v>0.17668188833892171</v>
      </c>
      <c r="K1177" s="35">
        <v>0.30180903720261854</v>
      </c>
      <c r="L1177" s="35">
        <v>0.65021754750119753</v>
      </c>
    </row>
    <row r="1178" spans="1:12" x14ac:dyDescent="0.25">
      <c r="A1178" s="7">
        <v>54067</v>
      </c>
      <c r="B1178">
        <v>0.49266658769020161</v>
      </c>
      <c r="C1178" s="35">
        <v>0.61199999999999999</v>
      </c>
      <c r="D1178" s="35">
        <v>0.54724561680619177</v>
      </c>
      <c r="E1178" s="35">
        <v>0.64412553309113874</v>
      </c>
      <c r="F1178" s="35">
        <v>0.52004843889854158</v>
      </c>
      <c r="G1178" s="35">
        <v>0.47160440688674776</v>
      </c>
      <c r="H1178" s="35">
        <v>8.2684212604643828E-2</v>
      </c>
      <c r="I1178" s="35">
        <v>0.50442110251145167</v>
      </c>
      <c r="J1178" s="35">
        <v>0.12383246459221818</v>
      </c>
      <c r="K1178" s="35">
        <v>0.69585413046912026</v>
      </c>
      <c r="L1178" s="35">
        <v>0.84418338335176113</v>
      </c>
    </row>
    <row r="1179" spans="1:12" x14ac:dyDescent="0.25">
      <c r="A1179" s="7">
        <v>48257</v>
      </c>
      <c r="B1179">
        <v>0.502751052305354</v>
      </c>
      <c r="C1179" s="35">
        <v>0.66700000000000004</v>
      </c>
      <c r="D1179" s="35">
        <v>0.48020978891598687</v>
      </c>
      <c r="E1179" s="35">
        <v>0.52954664031620546</v>
      </c>
      <c r="F1179" s="35">
        <v>0.65934953606368962</v>
      </c>
      <c r="G1179" s="35">
        <v>0.6636044487427466</v>
      </c>
      <c r="H1179" s="35">
        <v>0.29444899503826427</v>
      </c>
      <c r="I1179" s="35">
        <v>0.43690541866397559</v>
      </c>
      <c r="J1179" s="35">
        <v>0.3568449247329914</v>
      </c>
      <c r="K1179" s="35">
        <v>0.62883550584475656</v>
      </c>
      <c r="L1179" s="35">
        <v>0.47501421242956859</v>
      </c>
    </row>
    <row r="1180" spans="1:12" x14ac:dyDescent="0.25">
      <c r="A1180" s="7">
        <v>5025</v>
      </c>
      <c r="B1180">
        <v>0.49729352054461462</v>
      </c>
      <c r="C1180" s="35">
        <v>0.63800000000000001</v>
      </c>
      <c r="D1180" s="35">
        <v>0.48888840262582056</v>
      </c>
      <c r="E1180" s="35">
        <v>0.61856673960612696</v>
      </c>
      <c r="F1180" s="35">
        <v>0.78574033552151723</v>
      </c>
      <c r="G1180" s="35">
        <v>0.68144420131291028</v>
      </c>
      <c r="H1180" s="35">
        <v>7.0000000000000007E-2</v>
      </c>
      <c r="I1180" s="35">
        <v>0.49805616338439096</v>
      </c>
      <c r="J1180" s="35">
        <v>0.10385120350109409</v>
      </c>
      <c r="K1180" s="35">
        <v>0.4816083150984683</v>
      </c>
      <c r="L1180" s="35">
        <v>0.7474863238512035</v>
      </c>
    </row>
    <row r="1181" spans="1:12" x14ac:dyDescent="0.25">
      <c r="A1181" s="7">
        <v>5063</v>
      </c>
      <c r="B1181">
        <v>0.49773753588012659</v>
      </c>
      <c r="C1181" s="35">
        <v>0.64</v>
      </c>
      <c r="D1181" s="35">
        <v>0.51858270717045951</v>
      </c>
      <c r="E1181" s="35">
        <v>0.58073803134392454</v>
      </c>
      <c r="F1181" s="35">
        <v>0.87538625304136242</v>
      </c>
      <c r="G1181" s="35">
        <v>0.65727900923142979</v>
      </c>
      <c r="H1181" s="35">
        <v>0.17105678402747962</v>
      </c>
      <c r="I1181" s="35">
        <v>0.49084388865035067</v>
      </c>
      <c r="J1181" s="35">
        <v>0.29759365607556892</v>
      </c>
      <c r="K1181" s="35">
        <v>0.1925662838127952</v>
      </c>
      <c r="L1181" s="35">
        <v>0.69559120956776876</v>
      </c>
    </row>
    <row r="1182" spans="1:12" x14ac:dyDescent="0.25">
      <c r="A1182" s="7">
        <v>54031</v>
      </c>
      <c r="B1182">
        <v>0.48622644581440277</v>
      </c>
      <c r="C1182" s="35">
        <v>0.57599999999999996</v>
      </c>
      <c r="D1182" s="35">
        <v>0.45350874151134229</v>
      </c>
      <c r="E1182" s="35">
        <v>0.85049385926889187</v>
      </c>
      <c r="F1182" s="35">
        <v>0.60700693541395756</v>
      </c>
      <c r="G1182" s="35">
        <v>0.39247941048981361</v>
      </c>
      <c r="H1182" s="35">
        <v>5.5253576072821844E-2</v>
      </c>
      <c r="I1182" s="35">
        <v>0.43925877763328997</v>
      </c>
      <c r="J1182" s="35">
        <v>0.33906131098588838</v>
      </c>
      <c r="K1182" s="35">
        <v>0.49524707412223662</v>
      </c>
      <c r="L1182" s="35">
        <v>0.74372832683138279</v>
      </c>
    </row>
    <row r="1183" spans="1:12" x14ac:dyDescent="0.25">
      <c r="A1183" s="7">
        <v>47003</v>
      </c>
      <c r="B1183">
        <v>0.49041293048799672</v>
      </c>
      <c r="C1183" s="35">
        <v>0.59899999999999998</v>
      </c>
      <c r="D1183" s="35">
        <v>0.50511590058454947</v>
      </c>
      <c r="E1183" s="35">
        <v>0.7194291286429203</v>
      </c>
      <c r="F1183" s="35">
        <v>0.75953824803397962</v>
      </c>
      <c r="G1183" s="35">
        <v>0.52117908658900702</v>
      </c>
      <c r="H1183" s="35">
        <v>0.22203057319483577</v>
      </c>
      <c r="I1183" s="35">
        <v>0.47734065071421566</v>
      </c>
      <c r="J1183" s="35">
        <v>0.29613748825994923</v>
      </c>
      <c r="K1183" s="35">
        <v>0.22313364733588462</v>
      </c>
      <c r="L1183" s="35">
        <v>0.68981165103662889</v>
      </c>
    </row>
    <row r="1184" spans="1:12" x14ac:dyDescent="0.25">
      <c r="A1184" s="7">
        <v>48377</v>
      </c>
      <c r="B1184">
        <v>0.46272802762048865</v>
      </c>
      <c r="C1184" s="35">
        <v>0.45900000000000002</v>
      </c>
      <c r="D1184" s="35">
        <v>0.88896925452758668</v>
      </c>
      <c r="E1184" s="35">
        <v>0.83376575880949022</v>
      </c>
      <c r="F1184" s="35">
        <v>0.49623707239459025</v>
      </c>
      <c r="G1184" s="35">
        <v>0.48755159342973459</v>
      </c>
      <c r="H1184" s="35">
        <v>5.6726800505405024E-2</v>
      </c>
      <c r="I1184" s="35">
        <v>0.64256025083064261</v>
      </c>
      <c r="J1184" s="35">
        <v>5.6357340072067004E-3</v>
      </c>
      <c r="K1184" s="35">
        <v>2.7628808086480414E-2</v>
      </c>
      <c r="L1184" s="35">
        <v>0.72547697599326133</v>
      </c>
    </row>
    <row r="1185" spans="1:12" x14ac:dyDescent="0.25">
      <c r="A1185" s="7">
        <v>8009</v>
      </c>
      <c r="B1185">
        <v>0.483126277273625</v>
      </c>
      <c r="C1185" s="35">
        <v>0.56399999999999995</v>
      </c>
      <c r="D1185" s="35">
        <v>0.60766208251473475</v>
      </c>
      <c r="E1185" s="35">
        <v>0.74738759472354754</v>
      </c>
      <c r="F1185" s="35">
        <v>0.7840508934418563</v>
      </c>
      <c r="G1185" s="35">
        <v>0.47135559921414538</v>
      </c>
      <c r="H1185" s="35">
        <v>9.5933202357563849E-2</v>
      </c>
      <c r="I1185" s="35">
        <v>0.65280194592571805</v>
      </c>
      <c r="J1185" s="35">
        <v>0.26242960052390307</v>
      </c>
      <c r="K1185" s="35">
        <v>7.5980914959303952E-2</v>
      </c>
      <c r="L1185" s="35">
        <v>0.65053466180185238</v>
      </c>
    </row>
    <row r="1186" spans="1:12" x14ac:dyDescent="0.25">
      <c r="A1186" s="7">
        <v>45083</v>
      </c>
      <c r="B1186">
        <v>0.50001272032468613</v>
      </c>
      <c r="C1186" s="35">
        <v>0.65100000000000002</v>
      </c>
      <c r="D1186" s="35">
        <v>0.48963458693889711</v>
      </c>
      <c r="E1186" s="35">
        <v>0.56110140141299503</v>
      </c>
      <c r="F1186" s="35">
        <v>0.45212757766784145</v>
      </c>
      <c r="G1186" s="35">
        <v>0.59069249987590777</v>
      </c>
      <c r="H1186" s="35">
        <v>0.34860462615198778</v>
      </c>
      <c r="I1186" s="35">
        <v>0.48442478090857433</v>
      </c>
      <c r="J1186" s="35">
        <v>0.48631282229465528</v>
      </c>
      <c r="K1186" s="35">
        <v>0.49098032727212576</v>
      </c>
      <c r="L1186" s="35">
        <v>0.5962358603991903</v>
      </c>
    </row>
    <row r="1187" spans="1:12" x14ac:dyDescent="0.25">
      <c r="A1187" s="7">
        <v>18055</v>
      </c>
      <c r="B1187">
        <v>0.49967228386460466</v>
      </c>
      <c r="C1187" s="35">
        <v>0.65</v>
      </c>
      <c r="D1187" s="35">
        <v>0.4448397584765445</v>
      </c>
      <c r="E1187" s="35">
        <v>0.61105932806936059</v>
      </c>
      <c r="F1187" s="35">
        <v>0.78777261702017853</v>
      </c>
      <c r="G1187" s="35">
        <v>0.61203498993652272</v>
      </c>
      <c r="H1187" s="35">
        <v>0.2187612633534603</v>
      </c>
      <c r="I1187" s="35">
        <v>0.54834205501367594</v>
      </c>
      <c r="J1187" s="35">
        <v>0.27840666769881822</v>
      </c>
      <c r="K1187" s="35">
        <v>0.32702152035918869</v>
      </c>
      <c r="L1187" s="35">
        <v>0.6688123548536925</v>
      </c>
    </row>
    <row r="1188" spans="1:12" x14ac:dyDescent="0.25">
      <c r="A1188" s="7">
        <v>41055</v>
      </c>
      <c r="B1188">
        <v>0.49216666666666664</v>
      </c>
      <c r="C1188" s="35">
        <v>0.60899999999999999</v>
      </c>
      <c r="D1188" s="35">
        <v>0.47799999999999998</v>
      </c>
      <c r="E1188" s="35">
        <v>0.71150000000000002</v>
      </c>
      <c r="F1188" s="35">
        <v>0.85</v>
      </c>
      <c r="G1188" s="35">
        <v>0.52</v>
      </c>
      <c r="H1188" s="35">
        <v>0.12</v>
      </c>
      <c r="I1188" s="35">
        <v>0.64666666666666672</v>
      </c>
      <c r="J1188" s="35">
        <v>0.30333333333333334</v>
      </c>
      <c r="K1188" s="35">
        <v>0.22</v>
      </c>
      <c r="L1188" s="35">
        <v>0.57999999999999996</v>
      </c>
    </row>
    <row r="1189" spans="1:12" x14ac:dyDescent="0.25">
      <c r="A1189" s="7">
        <v>11001</v>
      </c>
      <c r="B1189">
        <v>0.5086548307962484</v>
      </c>
      <c r="C1189" s="35">
        <v>0.69699999999999995</v>
      </c>
      <c r="D1189" s="35">
        <v>0.51703487421925765</v>
      </c>
      <c r="E1189" s="35">
        <v>0.37251555446473161</v>
      </c>
      <c r="F1189" s="35">
        <v>0.25795286959689184</v>
      </c>
      <c r="G1189" s="35">
        <v>0.45585021431764583</v>
      </c>
      <c r="H1189" s="35">
        <v>0.91446160543931532</v>
      </c>
      <c r="I1189" s="35">
        <v>0.48147618887613036</v>
      </c>
      <c r="J1189" s="35">
        <v>0.75911180651124321</v>
      </c>
      <c r="K1189" s="35">
        <v>0.35519374782687479</v>
      </c>
      <c r="L1189" s="35">
        <v>0.46429661591414439</v>
      </c>
    </row>
    <row r="1190" spans="1:12" x14ac:dyDescent="0.25">
      <c r="A1190" s="7">
        <v>51113</v>
      </c>
      <c r="B1190">
        <v>0.49633809862073047</v>
      </c>
      <c r="C1190" s="35">
        <v>0.63300000000000001</v>
      </c>
      <c r="D1190" s="35">
        <v>0.43027353679884311</v>
      </c>
      <c r="E1190" s="35">
        <v>0.68006126798082045</v>
      </c>
      <c r="F1190" s="35">
        <v>0.71384250450313314</v>
      </c>
      <c r="G1190" s="35">
        <v>0.47215807900144613</v>
      </c>
      <c r="H1190" s="35">
        <v>0.12356572037445773</v>
      </c>
      <c r="I1190" s="35">
        <v>0.44193013166907674</v>
      </c>
      <c r="J1190" s="35">
        <v>0.17331557449831292</v>
      </c>
      <c r="K1190" s="35">
        <v>0.81007991475759189</v>
      </c>
      <c r="L1190" s="35">
        <v>0.62181615800289214</v>
      </c>
    </row>
    <row r="1191" spans="1:12" x14ac:dyDescent="0.25">
      <c r="A1191" s="7">
        <v>18147</v>
      </c>
      <c r="B1191">
        <v>0.503238532159754</v>
      </c>
      <c r="C1191" s="35">
        <v>0.66900000000000004</v>
      </c>
      <c r="D1191" s="35">
        <v>0.33599093832212801</v>
      </c>
      <c r="E1191" s="35">
        <v>0.64945189028549155</v>
      </c>
      <c r="F1191" s="35">
        <v>0.76304475624411305</v>
      </c>
      <c r="G1191" s="35">
        <v>0.62035783883854634</v>
      </c>
      <c r="H1191" s="35">
        <v>0.22581335866705643</v>
      </c>
      <c r="I1191" s="35">
        <v>0.4925783559063302</v>
      </c>
      <c r="J1191" s="35">
        <v>0.3887381857156777</v>
      </c>
      <c r="K1191" s="35">
        <v>0.51326707590373177</v>
      </c>
      <c r="L1191" s="35">
        <v>0.53990438955471109</v>
      </c>
    </row>
    <row r="1192" spans="1:12" x14ac:dyDescent="0.25">
      <c r="A1192" s="7">
        <v>29017</v>
      </c>
      <c r="B1192">
        <v>0.49002263960891113</v>
      </c>
      <c r="C1192" s="35">
        <v>0.59699999999999998</v>
      </c>
      <c r="D1192" s="35">
        <v>0.47028124745541894</v>
      </c>
      <c r="E1192" s="35">
        <v>0.75276443286377348</v>
      </c>
      <c r="F1192" s="35">
        <v>0.87440897863909017</v>
      </c>
      <c r="G1192" s="35">
        <v>0.73810398176044301</v>
      </c>
      <c r="H1192" s="35">
        <v>0.10635738132073935</v>
      </c>
      <c r="I1192" s="35">
        <v>0.52963412317129444</v>
      </c>
      <c r="J1192" s="35">
        <v>0.13223923133295334</v>
      </c>
      <c r="K1192" s="35">
        <v>1.1912710691311784E-2</v>
      </c>
      <c r="L1192" s="35">
        <v>0.79450166924517551</v>
      </c>
    </row>
    <row r="1193" spans="1:12" x14ac:dyDescent="0.25">
      <c r="A1193" s="7">
        <v>21165</v>
      </c>
      <c r="B1193">
        <v>0.48918827883308758</v>
      </c>
      <c r="C1193" s="35">
        <v>0.59199999999999997</v>
      </c>
      <c r="D1193" s="35">
        <v>0.5154051522248243</v>
      </c>
      <c r="E1193" s="35">
        <v>0.71929820452771276</v>
      </c>
      <c r="F1193" s="35">
        <v>0.85628935727296385</v>
      </c>
      <c r="G1193" s="35">
        <v>0.63046057767369246</v>
      </c>
      <c r="H1193" s="35">
        <v>0.10581576893052304</v>
      </c>
      <c r="I1193" s="35">
        <v>0.48843871975019515</v>
      </c>
      <c r="J1193" s="35">
        <v>0.12418423106947697</v>
      </c>
      <c r="K1193" s="35">
        <v>0.12978922716627633</v>
      </c>
      <c r="L1193" s="35">
        <v>0.83301327088212329</v>
      </c>
    </row>
    <row r="1194" spans="1:12" x14ac:dyDescent="0.25">
      <c r="A1194" s="7">
        <v>47025</v>
      </c>
      <c r="B1194">
        <v>0.48855500257160966</v>
      </c>
      <c r="C1194" s="35">
        <v>0.58799999999999997</v>
      </c>
      <c r="D1194" s="35">
        <v>0.62801613260367573</v>
      </c>
      <c r="E1194" s="35">
        <v>0.61712872868756519</v>
      </c>
      <c r="F1194" s="35">
        <v>0.73496736574615928</v>
      </c>
      <c r="G1194" s="35">
        <v>0.543618922595135</v>
      </c>
      <c r="H1194" s="35">
        <v>0.15487947996077564</v>
      </c>
      <c r="I1194" s="35">
        <v>0.56539060934847485</v>
      </c>
      <c r="J1194" s="35">
        <v>0.15303039888653402</v>
      </c>
      <c r="K1194" s="35">
        <v>0.17082181381077405</v>
      </c>
      <c r="L1194" s="35">
        <v>0.82914157150539336</v>
      </c>
    </row>
    <row r="1195" spans="1:12" x14ac:dyDescent="0.25">
      <c r="A1195" s="7">
        <v>12067</v>
      </c>
      <c r="B1195">
        <v>0.48205351817966186</v>
      </c>
      <c r="C1195" s="35">
        <v>0.55900000000000005</v>
      </c>
      <c r="D1195" s="35">
        <v>0.63552058554437318</v>
      </c>
      <c r="E1195" s="35">
        <v>0.72435670173833488</v>
      </c>
      <c r="F1195" s="35">
        <v>0.66200060994205545</v>
      </c>
      <c r="G1195" s="35">
        <v>0.51900160109789573</v>
      </c>
      <c r="H1195" s="35">
        <v>0.10599954254345838</v>
      </c>
      <c r="I1195" s="35">
        <v>0.44346752058554434</v>
      </c>
      <c r="J1195" s="35">
        <v>8.2799634034766714E-2</v>
      </c>
      <c r="K1195" s="35">
        <v>0.57360018298261661</v>
      </c>
      <c r="L1195" s="35">
        <v>0.59173528514791096</v>
      </c>
    </row>
    <row r="1196" spans="1:12" x14ac:dyDescent="0.25">
      <c r="A1196" s="7">
        <v>48459</v>
      </c>
      <c r="B1196">
        <v>0.49510490132753365</v>
      </c>
      <c r="C1196" s="35">
        <v>0.624</v>
      </c>
      <c r="D1196" s="35">
        <v>0.49797542250239146</v>
      </c>
      <c r="E1196" s="35">
        <v>0.62304638328141482</v>
      </c>
      <c r="F1196" s="35">
        <v>0.83749899842200359</v>
      </c>
      <c r="G1196" s="35">
        <v>0.65802447938384556</v>
      </c>
      <c r="H1196" s="35">
        <v>0.16070470210208737</v>
      </c>
      <c r="I1196" s="35">
        <v>0.45791598191436306</v>
      </c>
      <c r="J1196" s="35">
        <v>0.2111071320529487</v>
      </c>
      <c r="K1196" s="35">
        <v>0.34946282714807814</v>
      </c>
      <c r="L1196" s="35">
        <v>0.66020818514067059</v>
      </c>
    </row>
    <row r="1197" spans="1:12" x14ac:dyDescent="0.25">
      <c r="A1197" s="7">
        <v>19173</v>
      </c>
      <c r="B1197">
        <v>0.49673758712752419</v>
      </c>
      <c r="C1197" s="35">
        <v>0.63600000000000001</v>
      </c>
      <c r="D1197" s="35">
        <v>0.45018964683115636</v>
      </c>
      <c r="E1197" s="35">
        <v>0.64129245283018865</v>
      </c>
      <c r="F1197" s="35">
        <v>0.87366553781648126</v>
      </c>
      <c r="G1197" s="35">
        <v>0.57190856313497818</v>
      </c>
      <c r="H1197" s="35">
        <v>9.2646347363328496E-2</v>
      </c>
      <c r="I1197" s="35">
        <v>0.65408321238509914</v>
      </c>
      <c r="J1197" s="35">
        <v>0.26319142073859053</v>
      </c>
      <c r="K1197" s="35">
        <v>0.36626028059990323</v>
      </c>
      <c r="L1197" s="35">
        <v>0.55740082244799227</v>
      </c>
    </row>
    <row r="1198" spans="1:12" x14ac:dyDescent="0.25">
      <c r="A1198" s="7">
        <v>48385</v>
      </c>
      <c r="B1198">
        <v>0.4756111111111111</v>
      </c>
      <c r="C1198" s="35">
        <v>0.52500000000000002</v>
      </c>
      <c r="D1198" s="35">
        <v>0.626</v>
      </c>
      <c r="E1198" s="35">
        <v>0.84449999999999992</v>
      </c>
      <c r="F1198" s="35">
        <v>0.94666666666666677</v>
      </c>
      <c r="G1198" s="35">
        <v>0.64500000000000002</v>
      </c>
      <c r="H1198" s="35">
        <v>0.02</v>
      </c>
      <c r="I1198" s="35">
        <v>0.45333333333333337</v>
      </c>
      <c r="J1198" s="35">
        <v>0.02</v>
      </c>
      <c r="K1198" s="35">
        <v>0</v>
      </c>
      <c r="L1198" s="35">
        <v>0.72499999999999998</v>
      </c>
    </row>
    <row r="1199" spans="1:12" x14ac:dyDescent="0.25">
      <c r="A1199" s="7">
        <v>39135</v>
      </c>
      <c r="B1199">
        <v>0.51021919325105669</v>
      </c>
      <c r="C1199" s="35">
        <v>0.70399999999999996</v>
      </c>
      <c r="D1199" s="35">
        <v>0.33425558764287622</v>
      </c>
      <c r="E1199" s="35">
        <v>0.51319900745019043</v>
      </c>
      <c r="F1199" s="35">
        <v>0.6311379943537101</v>
      </c>
      <c r="G1199" s="35">
        <v>0.69967857402868427</v>
      </c>
      <c r="H1199" s="35">
        <v>0.23248695609969183</v>
      </c>
      <c r="I1199" s="35">
        <v>0.57127033432830987</v>
      </c>
      <c r="J1199" s="35">
        <v>0.36384586761148996</v>
      </c>
      <c r="K1199" s="35">
        <v>0.58113136117649911</v>
      </c>
      <c r="L1199" s="35">
        <v>0.66496705656805888</v>
      </c>
    </row>
    <row r="1200" spans="1:12" x14ac:dyDescent="0.25">
      <c r="A1200" s="7">
        <v>28057</v>
      </c>
      <c r="B1200">
        <v>0.49637554498706543</v>
      </c>
      <c r="C1200" s="35">
        <v>0.63400000000000001</v>
      </c>
      <c r="D1200" s="35">
        <v>0.38630306643952295</v>
      </c>
      <c r="E1200" s="35">
        <v>0.70837947189097106</v>
      </c>
      <c r="F1200" s="35">
        <v>0.69702967064168098</v>
      </c>
      <c r="G1200" s="35">
        <v>0.7044414395229982</v>
      </c>
      <c r="H1200" s="35">
        <v>0.12055344974446339</v>
      </c>
      <c r="I1200" s="35">
        <v>0.47653208404315722</v>
      </c>
      <c r="J1200" s="35">
        <v>0.20942575241340147</v>
      </c>
      <c r="K1200" s="35">
        <v>0.49486115843270867</v>
      </c>
      <c r="L1200" s="35">
        <v>0.66985381175468495</v>
      </c>
    </row>
    <row r="1201" spans="1:12" x14ac:dyDescent="0.25">
      <c r="A1201" s="7">
        <v>36009</v>
      </c>
      <c r="B1201">
        <v>0.49193832484236161</v>
      </c>
      <c r="C1201" s="35">
        <v>0.60699999999999998</v>
      </c>
      <c r="D1201" s="35">
        <v>0.5714421903560486</v>
      </c>
      <c r="E1201" s="35">
        <v>0.60096915789202698</v>
      </c>
      <c r="F1201" s="35">
        <v>0.54693226578791543</v>
      </c>
      <c r="G1201" s="35">
        <v>0.45103976263419404</v>
      </c>
      <c r="H1201" s="35">
        <v>0.18325650696393173</v>
      </c>
      <c r="I1201" s="35">
        <v>0.68021698461327218</v>
      </c>
      <c r="J1201" s="35">
        <v>0.40112345424744056</v>
      </c>
      <c r="K1201" s="35">
        <v>0.36475439590144937</v>
      </c>
      <c r="L1201" s="35">
        <v>0.62771020518497544</v>
      </c>
    </row>
    <row r="1202" spans="1:12" x14ac:dyDescent="0.25">
      <c r="A1202" s="7">
        <v>22037</v>
      </c>
      <c r="B1202">
        <v>0.48733468288022369</v>
      </c>
      <c r="C1202" s="35">
        <v>0.58199999999999996</v>
      </c>
      <c r="D1202" s="35">
        <v>0.49643468895840814</v>
      </c>
      <c r="E1202" s="35">
        <v>0.75865800810297956</v>
      </c>
      <c r="F1202" s="35">
        <v>0.90816691454262621</v>
      </c>
      <c r="G1202" s="35">
        <v>0.66500487204472025</v>
      </c>
      <c r="H1202" s="35">
        <v>0.17687983999179444</v>
      </c>
      <c r="I1202" s="35">
        <v>0.45357898695659615</v>
      </c>
      <c r="J1202" s="35">
        <v>0.19175496179291249</v>
      </c>
      <c r="K1202" s="35">
        <v>2.7008564541771373E-2</v>
      </c>
      <c r="L1202" s="35">
        <v>0.70852530899020461</v>
      </c>
    </row>
    <row r="1203" spans="1:12" x14ac:dyDescent="0.25">
      <c r="A1203" s="7">
        <v>12065</v>
      </c>
      <c r="B1203">
        <v>0.48400531332466812</v>
      </c>
      <c r="C1203" s="35">
        <v>0.56699999999999995</v>
      </c>
      <c r="D1203" s="35">
        <v>0.54790599078341007</v>
      </c>
      <c r="E1203" s="35">
        <v>0.76558830202056005</v>
      </c>
      <c r="F1203" s="35">
        <v>0.83569443459766035</v>
      </c>
      <c r="G1203" s="35">
        <v>0.66205565402339606</v>
      </c>
      <c r="H1203" s="35">
        <v>0.14449308755760368</v>
      </c>
      <c r="I1203" s="35">
        <v>0.51301287959352471</v>
      </c>
      <c r="J1203" s="35">
        <v>0.1708758123596833</v>
      </c>
      <c r="K1203" s="35">
        <v>0</v>
      </c>
      <c r="L1203" s="35">
        <v>0.71642165898617505</v>
      </c>
    </row>
    <row r="1204" spans="1:12" x14ac:dyDescent="0.25">
      <c r="A1204" s="7">
        <v>19117</v>
      </c>
      <c r="B1204">
        <v>0.49885569686238518</v>
      </c>
      <c r="C1204" s="35">
        <v>0.64600000000000002</v>
      </c>
      <c r="D1204" s="35">
        <v>0.43592020472257764</v>
      </c>
      <c r="E1204" s="35">
        <v>0.60990665348377338</v>
      </c>
      <c r="F1204" s="35">
        <v>0.88783490364855966</v>
      </c>
      <c r="G1204" s="35">
        <v>0.49476736070722355</v>
      </c>
      <c r="H1204" s="35">
        <v>0.11856810515296033</v>
      </c>
      <c r="I1204" s="35">
        <v>0.57203559381179481</v>
      </c>
      <c r="J1204" s="35">
        <v>0.22263657865146755</v>
      </c>
      <c r="K1204" s="35">
        <v>0.56387926020704893</v>
      </c>
      <c r="L1204" s="35">
        <v>0.58415261137606134</v>
      </c>
    </row>
    <row r="1205" spans="1:12" x14ac:dyDescent="0.25">
      <c r="A1205" s="7">
        <v>13049</v>
      </c>
      <c r="B1205">
        <v>0.47533826143018931</v>
      </c>
      <c r="C1205" s="35">
        <v>0.52300000000000002</v>
      </c>
      <c r="D1205" s="35">
        <v>0.7037604559808982</v>
      </c>
      <c r="E1205" s="35">
        <v>0.76530093198798421</v>
      </c>
      <c r="F1205" s="35">
        <v>0.59044673804205505</v>
      </c>
      <c r="G1205" s="35">
        <v>0.51779865978587392</v>
      </c>
      <c r="H1205" s="35">
        <v>0.12141146114149272</v>
      </c>
      <c r="I1205" s="35">
        <v>0.55998382500192567</v>
      </c>
      <c r="J1205" s="35">
        <v>8.4497676448689316E-2</v>
      </c>
      <c r="K1205" s="35">
        <v>0.19956943695601942</v>
      </c>
      <c r="L1205" s="35">
        <v>0.7352751675267658</v>
      </c>
    </row>
    <row r="1206" spans="1:12" x14ac:dyDescent="0.25">
      <c r="A1206" s="7">
        <v>48309</v>
      </c>
      <c r="B1206">
        <v>0.5005996890385106</v>
      </c>
      <c r="C1206" s="35">
        <v>0.65500000000000003</v>
      </c>
      <c r="D1206" s="35">
        <v>0.5265110997508341</v>
      </c>
      <c r="E1206" s="35">
        <v>0.48698331112712284</v>
      </c>
      <c r="F1206" s="35">
        <v>0.48629124082400471</v>
      </c>
      <c r="G1206" s="35">
        <v>0.65784960692994787</v>
      </c>
      <c r="H1206" s="35">
        <v>0.47756274428508755</v>
      </c>
      <c r="I1206" s="35">
        <v>0.54137294760273558</v>
      </c>
      <c r="J1206" s="35">
        <v>0.38870962461441022</v>
      </c>
      <c r="K1206" s="35">
        <v>0.40044463408056225</v>
      </c>
      <c r="L1206" s="35">
        <v>0.5396719921318901</v>
      </c>
    </row>
    <row r="1207" spans="1:12" x14ac:dyDescent="0.25">
      <c r="A1207" s="7">
        <v>48089</v>
      </c>
      <c r="B1207">
        <v>0.49102608202341813</v>
      </c>
      <c r="C1207" s="35">
        <v>0.60299999999999998</v>
      </c>
      <c r="D1207" s="35">
        <v>0.4972142517362762</v>
      </c>
      <c r="E1207" s="35">
        <v>0.68807430311102669</v>
      </c>
      <c r="F1207" s="35">
        <v>0.80236228712777091</v>
      </c>
      <c r="G1207" s="35">
        <v>0.66538649985729237</v>
      </c>
      <c r="H1207" s="35">
        <v>0.1650765864332604</v>
      </c>
      <c r="I1207" s="35">
        <v>0.46746456093616218</v>
      </c>
      <c r="J1207" s="35">
        <v>6.277788348714046E-2</v>
      </c>
      <c r="K1207" s="35">
        <v>0.46768861193035866</v>
      </c>
      <c r="L1207" s="35">
        <v>0.60318975359147564</v>
      </c>
    </row>
    <row r="1208" spans="1:12" x14ac:dyDescent="0.25">
      <c r="A1208" s="7">
        <v>39037</v>
      </c>
      <c r="B1208">
        <v>0.50800535180674933</v>
      </c>
      <c r="C1208" s="35">
        <v>0.69399999999999995</v>
      </c>
      <c r="D1208" s="35">
        <v>0.35018552595971697</v>
      </c>
      <c r="E1208" s="35">
        <v>0.52868386361000508</v>
      </c>
      <c r="F1208" s="35">
        <v>0.63196788701176532</v>
      </c>
      <c r="G1208" s="35">
        <v>0.7095110565585494</v>
      </c>
      <c r="H1208" s="35">
        <v>0.2235383886805582</v>
      </c>
      <c r="I1208" s="35">
        <v>0.58715944382160012</v>
      </c>
      <c r="J1208" s="35">
        <v>0.42786214095179192</v>
      </c>
      <c r="K1208" s="35">
        <v>0.46438087138052347</v>
      </c>
      <c r="L1208" s="35">
        <v>0.64875898828623335</v>
      </c>
    </row>
    <row r="1209" spans="1:12" x14ac:dyDescent="0.25">
      <c r="A1209" s="7">
        <v>17107</v>
      </c>
      <c r="B1209">
        <v>0.50644646514217173</v>
      </c>
      <c r="C1209" s="35">
        <v>0.68600000000000005</v>
      </c>
      <c r="D1209" s="35">
        <v>0.40450597459513132</v>
      </c>
      <c r="E1209" s="35">
        <v>0.50235566816174204</v>
      </c>
      <c r="F1209" s="35">
        <v>0.83675123543442764</v>
      </c>
      <c r="G1209" s="35">
        <v>0.63209145067963168</v>
      </c>
      <c r="H1209" s="35">
        <v>0.25239531619132399</v>
      </c>
      <c r="I1209" s="35">
        <v>0.57589105351456849</v>
      </c>
      <c r="J1209" s="35">
        <v>0.43071843507834884</v>
      </c>
      <c r="K1209" s="35">
        <v>0.41952237477317084</v>
      </c>
      <c r="L1209" s="35">
        <v>0.50378667785120013</v>
      </c>
    </row>
    <row r="1210" spans="1:12" x14ac:dyDescent="0.25">
      <c r="A1210" s="7">
        <v>22005</v>
      </c>
      <c r="B1210">
        <v>0.50743129965229639</v>
      </c>
      <c r="C1210" s="35">
        <v>0.69199999999999995</v>
      </c>
      <c r="D1210" s="35">
        <v>0.39549447085231398</v>
      </c>
      <c r="E1210" s="35">
        <v>0.49174045190466764</v>
      </c>
      <c r="F1210" s="35">
        <v>0.91243428291630901</v>
      </c>
      <c r="G1210" s="35">
        <v>0.57257072357562566</v>
      </c>
      <c r="H1210" s="35">
        <v>0.43539574668251141</v>
      </c>
      <c r="I1210" s="35">
        <v>0.33299839352126936</v>
      </c>
      <c r="J1210" s="35">
        <v>0.33017156862745106</v>
      </c>
      <c r="K1210" s="35">
        <v>0.72420858915956954</v>
      </c>
      <c r="L1210" s="35">
        <v>0.37186746963095002</v>
      </c>
    </row>
    <row r="1211" spans="1:12" x14ac:dyDescent="0.25">
      <c r="A1211" s="7">
        <v>42053</v>
      </c>
      <c r="B1211">
        <v>0.47943441809378418</v>
      </c>
      <c r="C1211" s="35">
        <v>0.54500000000000004</v>
      </c>
      <c r="D1211" s="35">
        <v>0.53717018092776492</v>
      </c>
      <c r="E1211" s="35">
        <v>0.85065086382805066</v>
      </c>
      <c r="F1211" s="35">
        <v>0.38583004579875757</v>
      </c>
      <c r="G1211" s="35">
        <v>0.65194055230580872</v>
      </c>
      <c r="H1211" s="35">
        <v>6.3930757720038089E-2</v>
      </c>
      <c r="I1211" s="35">
        <v>0.49957919557429831</v>
      </c>
      <c r="J1211" s="35">
        <v>0.12040584047521879</v>
      </c>
      <c r="K1211" s="35">
        <v>0.5238430145558427</v>
      </c>
      <c r="L1211" s="35">
        <v>0.68155931165827777</v>
      </c>
    </row>
    <row r="1212" spans="1:12" x14ac:dyDescent="0.25">
      <c r="A1212" s="7">
        <v>28105</v>
      </c>
      <c r="B1212">
        <v>0.50332044960018318</v>
      </c>
      <c r="C1212" s="35">
        <v>0.67100000000000004</v>
      </c>
      <c r="D1212" s="35">
        <v>0.69262884743638975</v>
      </c>
      <c r="E1212" s="35">
        <v>0.26436545340635803</v>
      </c>
      <c r="F1212" s="35">
        <v>0.81568527987173522</v>
      </c>
      <c r="G1212" s="35">
        <v>0.67836129019219493</v>
      </c>
      <c r="H1212" s="35">
        <v>0.27089034174733739</v>
      </c>
      <c r="I1212" s="35">
        <v>0.51850636271161321</v>
      </c>
      <c r="J1212" s="35">
        <v>0.34006473865389408</v>
      </c>
      <c r="K1212" s="35">
        <v>0.47336189648551963</v>
      </c>
      <c r="L1212" s="35">
        <v>0.47601983589660679</v>
      </c>
    </row>
    <row r="1213" spans="1:12" x14ac:dyDescent="0.25">
      <c r="A1213" s="7">
        <v>19105</v>
      </c>
      <c r="B1213">
        <v>0.5022846321866401</v>
      </c>
      <c r="C1213" s="35">
        <v>0.66500000000000004</v>
      </c>
      <c r="D1213" s="35">
        <v>0.39126507195643717</v>
      </c>
      <c r="E1213" s="35">
        <v>0.58382181057954108</v>
      </c>
      <c r="F1213" s="35">
        <v>0.81387284454816533</v>
      </c>
      <c r="G1213" s="35">
        <v>0.53790086542201476</v>
      </c>
      <c r="H1213" s="35">
        <v>0.14355309218203036</v>
      </c>
      <c r="I1213" s="35">
        <v>0.56004084014002331</v>
      </c>
      <c r="J1213" s="35">
        <v>0.25717554777648127</v>
      </c>
      <c r="K1213" s="35">
        <v>0.76833868144690787</v>
      </c>
      <c r="L1213" s="35">
        <v>0.46459293562816029</v>
      </c>
    </row>
    <row r="1214" spans="1:12" x14ac:dyDescent="0.25">
      <c r="A1214" s="7">
        <v>20173</v>
      </c>
      <c r="B1214">
        <v>0.50955564090368344</v>
      </c>
      <c r="C1214" s="35">
        <v>0.70199999999999996</v>
      </c>
      <c r="D1214" s="35">
        <v>0.45668001265466807</v>
      </c>
      <c r="E1214" s="35">
        <v>0.38581730506342976</v>
      </c>
      <c r="F1214" s="35">
        <v>0.66326461796442127</v>
      </c>
      <c r="G1214" s="35">
        <v>0.42154965980814879</v>
      </c>
      <c r="H1214" s="35">
        <v>0.44318537331271091</v>
      </c>
      <c r="I1214" s="35">
        <v>0.5448541653647464</v>
      </c>
      <c r="J1214" s="35">
        <v>0.5259215644919385</v>
      </c>
      <c r="K1214" s="35">
        <v>0.62453076177977773</v>
      </c>
      <c r="L1214" s="35">
        <v>0.52019730769330919</v>
      </c>
    </row>
    <row r="1215" spans="1:12" x14ac:dyDescent="0.25">
      <c r="A1215" s="7">
        <v>48299</v>
      </c>
      <c r="B1215">
        <v>0.48493397663652033</v>
      </c>
      <c r="C1215" s="35">
        <v>0.56999999999999995</v>
      </c>
      <c r="D1215" s="35">
        <v>0.53541812015503876</v>
      </c>
      <c r="E1215" s="35">
        <v>0.74961363856589158</v>
      </c>
      <c r="F1215" s="35">
        <v>0.90007332041343691</v>
      </c>
      <c r="G1215" s="35">
        <v>0.60187548449612405</v>
      </c>
      <c r="H1215" s="35">
        <v>5.8828488372093028E-2</v>
      </c>
      <c r="I1215" s="35">
        <v>0.43628100775193795</v>
      </c>
      <c r="J1215" s="35">
        <v>0.18056120801033593</v>
      </c>
      <c r="K1215" s="35">
        <v>0.22596947674418605</v>
      </c>
      <c r="L1215" s="35">
        <v>0.67578504521963823</v>
      </c>
    </row>
    <row r="1216" spans="1:12" x14ac:dyDescent="0.25">
      <c r="A1216" s="7">
        <v>31129</v>
      </c>
      <c r="B1216">
        <v>0.49987975308641963</v>
      </c>
      <c r="C1216" s="35">
        <v>0.65</v>
      </c>
      <c r="D1216" s="35">
        <v>0.39993964912280705</v>
      </c>
      <c r="E1216" s="35">
        <v>0.61579859649122815</v>
      </c>
      <c r="F1216" s="35">
        <v>0.91512046783625733</v>
      </c>
      <c r="G1216" s="35">
        <v>0.5032526315789474</v>
      </c>
      <c r="H1216" s="35">
        <v>8.4638596491228069E-2</v>
      </c>
      <c r="I1216" s="35">
        <v>0.66745029239766096</v>
      </c>
      <c r="J1216" s="35">
        <v>0.3118877192982456</v>
      </c>
      <c r="K1216" s="35">
        <v>0.40813333333333335</v>
      </c>
      <c r="L1216" s="35">
        <v>0.59269649122807022</v>
      </c>
    </row>
    <row r="1217" spans="1:12" x14ac:dyDescent="0.25">
      <c r="A1217" s="7">
        <v>29175</v>
      </c>
      <c r="B1217">
        <v>0.49625911820820623</v>
      </c>
      <c r="C1217" s="35">
        <v>0.63200000000000001</v>
      </c>
      <c r="D1217" s="35">
        <v>0.47682268991781923</v>
      </c>
      <c r="E1217" s="35">
        <v>0.60205283623972738</v>
      </c>
      <c r="F1217" s="35">
        <v>0.68891681699739438</v>
      </c>
      <c r="G1217" s="35">
        <v>0.55875065143315295</v>
      </c>
      <c r="H1217" s="35">
        <v>0.2007209861695731</v>
      </c>
      <c r="I1217" s="35">
        <v>0.60295637068216745</v>
      </c>
      <c r="J1217" s="35">
        <v>0.28139413376094075</v>
      </c>
      <c r="K1217" s="35">
        <v>0.41637522549609146</v>
      </c>
      <c r="L1217" s="35">
        <v>0.6383423531769894</v>
      </c>
    </row>
    <row r="1218" spans="1:12" x14ac:dyDescent="0.25">
      <c r="A1218" s="7">
        <v>29031</v>
      </c>
      <c r="B1218">
        <v>0.51145429289920119</v>
      </c>
      <c r="C1218" s="35">
        <v>0.71199999999999997</v>
      </c>
      <c r="D1218" s="35">
        <v>0.41942479955058476</v>
      </c>
      <c r="E1218" s="35">
        <v>0.38469658725294925</v>
      </c>
      <c r="F1218" s="35">
        <v>0.65561126432085515</v>
      </c>
      <c r="G1218" s="35">
        <v>0.72786272406925068</v>
      </c>
      <c r="H1218" s="35">
        <v>0.40063147949542921</v>
      </c>
      <c r="I1218" s="35">
        <v>0.50380564492790636</v>
      </c>
      <c r="J1218" s="35">
        <v>0.52485823842840851</v>
      </c>
      <c r="K1218" s="35">
        <v>0.47316033399724217</v>
      </c>
      <c r="L1218" s="35">
        <v>0.51303756405018486</v>
      </c>
    </row>
    <row r="1219" spans="1:12" x14ac:dyDescent="0.25">
      <c r="A1219" s="7">
        <v>47151</v>
      </c>
      <c r="B1219">
        <v>0.47951024701480194</v>
      </c>
      <c r="C1219" s="35">
        <v>0.54600000000000004</v>
      </c>
      <c r="D1219" s="35">
        <v>0.61668488658103315</v>
      </c>
      <c r="E1219" s="35">
        <v>0.76208595244602351</v>
      </c>
      <c r="F1219" s="35">
        <v>0.73180361968965413</v>
      </c>
      <c r="G1219" s="35">
        <v>0.4538166165619022</v>
      </c>
      <c r="H1219" s="35">
        <v>0.12807711578755582</v>
      </c>
      <c r="I1219" s="35">
        <v>0.52973778506574354</v>
      </c>
      <c r="J1219" s="35">
        <v>0.20805213932161187</v>
      </c>
      <c r="K1219" s="35">
        <v>5.0188576113692263E-2</v>
      </c>
      <c r="L1219" s="35">
        <v>0.83514553156600158</v>
      </c>
    </row>
    <row r="1220" spans="1:12" x14ac:dyDescent="0.25">
      <c r="A1220" s="7">
        <v>48093</v>
      </c>
      <c r="B1220">
        <v>0.48705869526436402</v>
      </c>
      <c r="C1220" s="35">
        <v>0.57999999999999996</v>
      </c>
      <c r="D1220" s="35">
        <v>0.50006995183401259</v>
      </c>
      <c r="E1220" s="35">
        <v>0.74103734716561687</v>
      </c>
      <c r="F1220" s="35">
        <v>0.65042509571446216</v>
      </c>
      <c r="G1220" s="35">
        <v>0.59213708781030017</v>
      </c>
      <c r="H1220" s="35">
        <v>0.10865579844386809</v>
      </c>
      <c r="I1220" s="35">
        <v>0.54612547857231075</v>
      </c>
      <c r="J1220" s="35">
        <v>0.14732888724218846</v>
      </c>
      <c r="K1220" s="35">
        <v>0.52163838458688405</v>
      </c>
      <c r="L1220" s="35">
        <v>0.57611022600963324</v>
      </c>
    </row>
    <row r="1221" spans="1:12" x14ac:dyDescent="0.25">
      <c r="A1221" s="7">
        <v>6115</v>
      </c>
      <c r="B1221">
        <v>0.50007480654326053</v>
      </c>
      <c r="C1221" s="35">
        <v>0.65100000000000002</v>
      </c>
      <c r="D1221" s="35">
        <v>0.5497236035129085</v>
      </c>
      <c r="E1221" s="35">
        <v>0.45676965414011894</v>
      </c>
      <c r="F1221" s="35">
        <v>0.57550267353706086</v>
      </c>
      <c r="G1221" s="35">
        <v>0.56782966632667931</v>
      </c>
      <c r="H1221" s="35">
        <v>0.34679460347316976</v>
      </c>
      <c r="I1221" s="35">
        <v>0.44041284180873286</v>
      </c>
      <c r="J1221" s="35">
        <v>0.34895063118434821</v>
      </c>
      <c r="K1221" s="35">
        <v>0.70626362709125345</v>
      </c>
      <c r="L1221" s="35">
        <v>0.50842595781507338</v>
      </c>
    </row>
    <row r="1222" spans="1:12" x14ac:dyDescent="0.25">
      <c r="A1222" s="7">
        <v>39021</v>
      </c>
      <c r="B1222">
        <v>0.50405501997468849</v>
      </c>
      <c r="C1222" s="35">
        <v>0.67400000000000004</v>
      </c>
      <c r="D1222" s="35">
        <v>0.39210539316591181</v>
      </c>
      <c r="E1222" s="35">
        <v>0.53916485693701111</v>
      </c>
      <c r="F1222" s="35">
        <v>0.53249699807877027</v>
      </c>
      <c r="G1222" s="35">
        <v>0.71027158810209967</v>
      </c>
      <c r="H1222" s="35">
        <v>0.26071081206257718</v>
      </c>
      <c r="I1222" s="35">
        <v>0.54596318786880738</v>
      </c>
      <c r="J1222" s="35">
        <v>0.38787232400164667</v>
      </c>
      <c r="K1222" s="35">
        <v>0.52643860642239604</v>
      </c>
      <c r="L1222" s="35">
        <v>0.64147141313297651</v>
      </c>
    </row>
    <row r="1223" spans="1:12" x14ac:dyDescent="0.25">
      <c r="A1223" s="7">
        <v>42005</v>
      </c>
      <c r="B1223">
        <v>0.49604571377999335</v>
      </c>
      <c r="C1223" s="35">
        <v>0.63100000000000001</v>
      </c>
      <c r="D1223" s="35">
        <v>0.46008207323875722</v>
      </c>
      <c r="E1223" s="35">
        <v>0.61364371108531446</v>
      </c>
      <c r="F1223" s="35">
        <v>0.28542858291497686</v>
      </c>
      <c r="G1223" s="35">
        <v>0.78170930635751001</v>
      </c>
      <c r="H1223" s="35">
        <v>0.25372593508314362</v>
      </c>
      <c r="I1223" s="35">
        <v>0.6185380390264984</v>
      </c>
      <c r="J1223" s="35">
        <v>0.27148191142401995</v>
      </c>
      <c r="K1223" s="35">
        <v>0.53777283623042016</v>
      </c>
      <c r="L1223" s="35">
        <v>0.64202902865929945</v>
      </c>
    </row>
    <row r="1224" spans="1:12" x14ac:dyDescent="0.25">
      <c r="A1224" s="7">
        <v>18051</v>
      </c>
      <c r="B1224">
        <v>0.50973115902245858</v>
      </c>
      <c r="C1224" s="35">
        <v>0.70199999999999996</v>
      </c>
      <c r="D1224" s="35">
        <v>0.32071806167400879</v>
      </c>
      <c r="E1224" s="35">
        <v>0.50614385641147763</v>
      </c>
      <c r="F1224" s="35">
        <v>0.78420357582251854</v>
      </c>
      <c r="G1224" s="35">
        <v>0.65548339087986662</v>
      </c>
      <c r="H1224" s="35">
        <v>0.30808042624121923</v>
      </c>
      <c r="I1224" s="35">
        <v>0.54014664444179861</v>
      </c>
      <c r="J1224" s="35">
        <v>0.39895781243798872</v>
      </c>
      <c r="K1224" s="35">
        <v>0.50065543517085376</v>
      </c>
      <c r="L1224" s="35">
        <v>0.57319122812239554</v>
      </c>
    </row>
    <row r="1225" spans="1:12" x14ac:dyDescent="0.25">
      <c r="A1225" s="7">
        <v>45073</v>
      </c>
      <c r="B1225">
        <v>0.49291835804851469</v>
      </c>
      <c r="C1225" s="35">
        <v>0.61199999999999999</v>
      </c>
      <c r="D1225" s="35">
        <v>0.50289024199436738</v>
      </c>
      <c r="E1225" s="35">
        <v>0.6249046886408679</v>
      </c>
      <c r="F1225" s="35">
        <v>0.67046603908069957</v>
      </c>
      <c r="G1225" s="35">
        <v>0.55981583133409818</v>
      </c>
      <c r="H1225" s="35">
        <v>0.1583002373005111</v>
      </c>
      <c r="I1225" s="35">
        <v>0.42826101317756687</v>
      </c>
      <c r="J1225" s="35">
        <v>0.3149109905775182</v>
      </c>
      <c r="K1225" s="35">
        <v>0.50522595702513806</v>
      </c>
      <c r="L1225" s="35">
        <v>0.6714902233058655</v>
      </c>
    </row>
    <row r="1226" spans="1:12" x14ac:dyDescent="0.25">
      <c r="A1226" s="7">
        <v>17173</v>
      </c>
      <c r="B1226">
        <v>0.50017056851648278</v>
      </c>
      <c r="C1226" s="35">
        <v>0.65300000000000002</v>
      </c>
      <c r="D1226" s="35">
        <v>0.42513127519237814</v>
      </c>
      <c r="E1226" s="35">
        <v>0.57025510718211803</v>
      </c>
      <c r="F1226" s="35">
        <v>0.72841669720288271</v>
      </c>
      <c r="G1226" s="35">
        <v>0.74262000732869182</v>
      </c>
      <c r="H1226" s="35">
        <v>0.16262321363136681</v>
      </c>
      <c r="I1226" s="35">
        <v>0.59021604372786118</v>
      </c>
      <c r="J1226" s="35">
        <v>0.33274673262489307</v>
      </c>
      <c r="K1226" s="35">
        <v>0.38805789666544521</v>
      </c>
      <c r="L1226" s="35">
        <v>0.56146814309270798</v>
      </c>
    </row>
    <row r="1227" spans="1:12" x14ac:dyDescent="0.25">
      <c r="A1227" s="7">
        <v>31035</v>
      </c>
      <c r="B1227">
        <v>0.49810715898825653</v>
      </c>
      <c r="C1227" s="35">
        <v>0.64300000000000002</v>
      </c>
      <c r="D1227" s="35">
        <v>0.44895635430038511</v>
      </c>
      <c r="E1227" s="35">
        <v>0.58332958921694489</v>
      </c>
      <c r="F1227" s="35">
        <v>0.91942019683354725</v>
      </c>
      <c r="G1227" s="35">
        <v>0.47032573812580231</v>
      </c>
      <c r="H1227" s="35">
        <v>0.14065147625160462</v>
      </c>
      <c r="I1227" s="35">
        <v>0.60956568249893028</v>
      </c>
      <c r="J1227" s="35">
        <v>0.42130509199828842</v>
      </c>
      <c r="K1227" s="35">
        <v>0.41348523748395377</v>
      </c>
      <c r="L1227" s="35">
        <v>0.47592506418485236</v>
      </c>
    </row>
    <row r="1228" spans="1:12" x14ac:dyDescent="0.25">
      <c r="A1228" s="7">
        <v>28145</v>
      </c>
      <c r="B1228">
        <v>0.48659817113629356</v>
      </c>
      <c r="C1228" s="35">
        <v>0.57799999999999996</v>
      </c>
      <c r="D1228" s="35">
        <v>0.49558125264494285</v>
      </c>
      <c r="E1228" s="35">
        <v>0.74255125899280572</v>
      </c>
      <c r="F1228" s="35">
        <v>0.66113238820708131</v>
      </c>
      <c r="G1228" s="35">
        <v>0.70427704894907606</v>
      </c>
      <c r="H1228" s="35">
        <v>0.19390922556072787</v>
      </c>
      <c r="I1228" s="35">
        <v>0.53230474443974229</v>
      </c>
      <c r="J1228" s="35">
        <v>0.18068498142662343</v>
      </c>
      <c r="K1228" s="35">
        <v>0.19864437861475526</v>
      </c>
      <c r="L1228" s="35">
        <v>0.67029826139088722</v>
      </c>
    </row>
    <row r="1229" spans="1:12" x14ac:dyDescent="0.25">
      <c r="A1229" s="7">
        <v>48463</v>
      </c>
      <c r="B1229">
        <v>0.47711818557051633</v>
      </c>
      <c r="C1229" s="35">
        <v>0.53300000000000003</v>
      </c>
      <c r="D1229" s="35">
        <v>0.71747187974378901</v>
      </c>
      <c r="E1229" s="35">
        <v>0.69125832130030718</v>
      </c>
      <c r="F1229" s="35">
        <v>0.79569612598269701</v>
      </c>
      <c r="G1229" s="35">
        <v>0.5921622422155578</v>
      </c>
      <c r="H1229" s="35">
        <v>0.19317764448887409</v>
      </c>
      <c r="I1229" s="35">
        <v>0.5567435546175965</v>
      </c>
      <c r="J1229" s="35">
        <v>0.18119935330198572</v>
      </c>
      <c r="K1229" s="35">
        <v>0</v>
      </c>
      <c r="L1229" s="35">
        <v>0.56635454848383859</v>
      </c>
    </row>
    <row r="1230" spans="1:12" x14ac:dyDescent="0.25">
      <c r="A1230" s="7">
        <v>5079</v>
      </c>
      <c r="B1230">
        <v>0.48373886116858</v>
      </c>
      <c r="C1230" s="35">
        <v>0.56599999999999995</v>
      </c>
      <c r="D1230" s="35">
        <v>0.50307791164658644</v>
      </c>
      <c r="E1230" s="35">
        <v>0.78347192405987587</v>
      </c>
      <c r="F1230" s="35">
        <v>0.8000881100158207</v>
      </c>
      <c r="G1230" s="35">
        <v>0.68242278203723983</v>
      </c>
      <c r="H1230" s="35">
        <v>0.11153048557867834</v>
      </c>
      <c r="I1230" s="35">
        <v>0.56386199342825849</v>
      </c>
      <c r="J1230" s="35">
        <v>6.6785444809541197E-2</v>
      </c>
      <c r="K1230" s="35">
        <v>0.16753121577217961</v>
      </c>
      <c r="L1230" s="35">
        <v>0.6748798831690398</v>
      </c>
    </row>
    <row r="1231" spans="1:12" x14ac:dyDescent="0.25">
      <c r="A1231" s="7">
        <v>51710</v>
      </c>
      <c r="B1231">
        <v>0.50158076109066174</v>
      </c>
      <c r="C1231" s="35">
        <v>0.66100000000000003</v>
      </c>
      <c r="D1231" s="35">
        <v>0.59240384051597805</v>
      </c>
      <c r="E1231" s="35">
        <v>0.3726144235154239</v>
      </c>
      <c r="F1231" s="35">
        <v>0.34172390251582579</v>
      </c>
      <c r="G1231" s="35">
        <v>0.41044087348122105</v>
      </c>
      <c r="H1231" s="35">
        <v>0.72231990455715178</v>
      </c>
      <c r="I1231" s="35">
        <v>0.64441861569866543</v>
      </c>
      <c r="J1231" s="35">
        <v>0.61886692834728618</v>
      </c>
      <c r="K1231" s="35">
        <v>0.30515631616665045</v>
      </c>
      <c r="L1231" s="35">
        <v>0.50628204501775309</v>
      </c>
    </row>
    <row r="1232" spans="1:12" x14ac:dyDescent="0.25">
      <c r="A1232" s="7">
        <v>4023</v>
      </c>
      <c r="B1232">
        <v>0.47554442273932879</v>
      </c>
      <c r="C1232" s="35">
        <v>0.52400000000000002</v>
      </c>
      <c r="D1232" s="35">
        <v>0.7563283101494076</v>
      </c>
      <c r="E1232" s="35">
        <v>0.67659232783788426</v>
      </c>
      <c r="F1232" s="35">
        <v>0.71363908924380337</v>
      </c>
      <c r="G1232" s="35">
        <v>0.35402627511591966</v>
      </c>
      <c r="H1232" s="35">
        <v>0.13297226515541818</v>
      </c>
      <c r="I1232" s="35">
        <v>0.51324746694143919</v>
      </c>
      <c r="J1232" s="35">
        <v>0.12807315816589387</v>
      </c>
      <c r="K1232" s="35">
        <v>0.46229714064914995</v>
      </c>
      <c r="L1232" s="35">
        <v>0.54272377139504269</v>
      </c>
    </row>
    <row r="1233" spans="1:12" x14ac:dyDescent="0.25">
      <c r="A1233" s="7">
        <v>37033</v>
      </c>
      <c r="B1233">
        <v>0.48872904637689651</v>
      </c>
      <c r="C1233" s="35">
        <v>0.58899999999999997</v>
      </c>
      <c r="D1233" s="35">
        <v>0.52083460828277495</v>
      </c>
      <c r="E1233" s="35">
        <v>0.67433588323221672</v>
      </c>
      <c r="F1233" s="35">
        <v>0.71810677335209117</v>
      </c>
      <c r="G1233" s="35">
        <v>0.5684931416512794</v>
      </c>
      <c r="H1233" s="35">
        <v>0.11217818517541545</v>
      </c>
      <c r="I1233" s="35">
        <v>0.5629775198569712</v>
      </c>
      <c r="J1233" s="35">
        <v>0.19679401506491984</v>
      </c>
      <c r="K1233" s="35">
        <v>0.29140420293678004</v>
      </c>
      <c r="L1233" s="35">
        <v>0.75343708783962016</v>
      </c>
    </row>
    <row r="1234" spans="1:12" x14ac:dyDescent="0.25">
      <c r="A1234" s="7">
        <v>39067</v>
      </c>
      <c r="B1234">
        <v>0.48638294268659465</v>
      </c>
      <c r="C1234" s="35">
        <v>0.57699999999999996</v>
      </c>
      <c r="D1234" s="35">
        <v>0.49609459724309146</v>
      </c>
      <c r="E1234" s="35">
        <v>0.7400179656366368</v>
      </c>
      <c r="F1234" s="35">
        <v>0.5035685198493064</v>
      </c>
      <c r="G1234" s="35">
        <v>0.6623374926504213</v>
      </c>
      <c r="H1234" s="35">
        <v>0.11365061736460444</v>
      </c>
      <c r="I1234" s="35">
        <v>0.61563598353694382</v>
      </c>
      <c r="J1234" s="35">
        <v>0.2562232965309989</v>
      </c>
      <c r="K1234" s="35">
        <v>0.23774351603841382</v>
      </c>
      <c r="L1234" s="35">
        <v>0.75217449532893443</v>
      </c>
    </row>
    <row r="1235" spans="1:12" x14ac:dyDescent="0.25">
      <c r="A1235" s="7">
        <v>13305</v>
      </c>
      <c r="B1235">
        <v>0.48424810410235541</v>
      </c>
      <c r="C1235" s="35">
        <v>0.56799999999999995</v>
      </c>
      <c r="D1235" s="35">
        <v>0.58911136493432315</v>
      </c>
      <c r="E1235" s="35">
        <v>0.68252699297880182</v>
      </c>
      <c r="F1235" s="35">
        <v>0.62637294095250895</v>
      </c>
      <c r="G1235" s="35">
        <v>0.59233899956327474</v>
      </c>
      <c r="H1235" s="35">
        <v>0.17763042967044043</v>
      </c>
      <c r="I1235" s="35">
        <v>0.53822185641818121</v>
      </c>
      <c r="J1235" s="35">
        <v>0.2945543722914637</v>
      </c>
      <c r="K1235" s="35">
        <v>0.12991500655087848</v>
      </c>
      <c r="L1235" s="35">
        <v>0.72756097356132632</v>
      </c>
    </row>
    <row r="1236" spans="1:12" x14ac:dyDescent="0.25">
      <c r="A1236" s="7">
        <v>29215</v>
      </c>
      <c r="B1236">
        <v>0.48129448563518135</v>
      </c>
      <c r="C1236" s="35">
        <v>0.55700000000000005</v>
      </c>
      <c r="D1236" s="35">
        <v>0.67438292236375674</v>
      </c>
      <c r="E1236" s="35">
        <v>0.64973310350200619</v>
      </c>
      <c r="F1236" s="35">
        <v>0.81388090322413109</v>
      </c>
      <c r="G1236" s="35">
        <v>0.60817147754275258</v>
      </c>
      <c r="H1236" s="35">
        <v>8.9804059054964733E-2</v>
      </c>
      <c r="I1236" s="35">
        <v>0.61122589692649287</v>
      </c>
      <c r="J1236" s="35">
        <v>8.8204978380273469E-2</v>
      </c>
      <c r="K1236" s="35">
        <v>0</v>
      </c>
      <c r="L1236" s="35">
        <v>0.79624702972225458</v>
      </c>
    </row>
    <row r="1237" spans="1:12" x14ac:dyDescent="0.25">
      <c r="A1237" s="7">
        <v>29025</v>
      </c>
      <c r="B1237">
        <v>0.49105910209026571</v>
      </c>
      <c r="C1237" s="35">
        <v>0.60299999999999998</v>
      </c>
      <c r="D1237" s="35">
        <v>0.53124389435296715</v>
      </c>
      <c r="E1237" s="35">
        <v>0.61666206210631014</v>
      </c>
      <c r="F1237" s="35">
        <v>0.71425203521567771</v>
      </c>
      <c r="G1237" s="35">
        <v>0.57551221129406571</v>
      </c>
      <c r="H1237" s="35">
        <v>0.12535363023538512</v>
      </c>
      <c r="I1237" s="35">
        <v>0.60769108925479798</v>
      </c>
      <c r="J1237" s="35">
        <v>0.27</v>
      </c>
      <c r="K1237" s="35">
        <v>0.25314620400044202</v>
      </c>
      <c r="L1237" s="35">
        <v>0.72567079235274623</v>
      </c>
    </row>
    <row r="1238" spans="1:12" x14ac:dyDescent="0.25">
      <c r="A1238" s="7">
        <v>17061</v>
      </c>
      <c r="B1238">
        <v>0.49681714609146899</v>
      </c>
      <c r="C1238" s="35">
        <v>0.63600000000000001</v>
      </c>
      <c r="D1238" s="35">
        <v>0.4320866999546073</v>
      </c>
      <c r="E1238" s="35">
        <v>0.61169719322136484</v>
      </c>
      <c r="F1238" s="35">
        <v>0.7479419478488929</v>
      </c>
      <c r="G1238" s="35">
        <v>0.74406415494023304</v>
      </c>
      <c r="H1238" s="35">
        <v>0.1939457557875624</v>
      </c>
      <c r="I1238" s="35">
        <v>0.63377818126796792</v>
      </c>
      <c r="J1238" s="35">
        <v>0.32171558985222171</v>
      </c>
      <c r="K1238" s="35">
        <v>0.20674307762142533</v>
      </c>
      <c r="L1238" s="35">
        <v>0.57938171432894536</v>
      </c>
    </row>
    <row r="1239" spans="1:12" x14ac:dyDescent="0.25">
      <c r="A1239" s="7">
        <v>40139</v>
      </c>
      <c r="B1239">
        <v>0.48221153863015054</v>
      </c>
      <c r="C1239" s="35">
        <v>0.56000000000000005</v>
      </c>
      <c r="D1239" s="35">
        <v>0.57387689976800338</v>
      </c>
      <c r="E1239" s="35">
        <v>0.7309222337957485</v>
      </c>
      <c r="F1239" s="35">
        <v>0.82853084607736383</v>
      </c>
      <c r="G1239" s="35">
        <v>0.44054519198901576</v>
      </c>
      <c r="H1239" s="35">
        <v>0.20008688035604374</v>
      </c>
      <c r="I1239" s="35">
        <v>0.55188296008711701</v>
      </c>
      <c r="J1239" s="35">
        <v>0.28243154522355313</v>
      </c>
      <c r="K1239" s="35">
        <v>0.13956488802613515</v>
      </c>
      <c r="L1239" s="35">
        <v>0.5920624023483736</v>
      </c>
    </row>
    <row r="1240" spans="1:12" x14ac:dyDescent="0.25">
      <c r="A1240" s="7">
        <v>5105</v>
      </c>
      <c r="B1240">
        <v>0.49378687377553881</v>
      </c>
      <c r="C1240" s="35">
        <v>0.61799999999999999</v>
      </c>
      <c r="D1240" s="35">
        <v>0.49788568106956022</v>
      </c>
      <c r="E1240" s="35">
        <v>0.5972948072079054</v>
      </c>
      <c r="F1240" s="35">
        <v>0.91307756894658654</v>
      </c>
      <c r="G1240" s="35">
        <v>0.74311131563650468</v>
      </c>
      <c r="H1240" s="35">
        <v>8.1321933733772514E-2</v>
      </c>
      <c r="I1240" s="35">
        <v>0.44234289220435313</v>
      </c>
      <c r="J1240" s="35">
        <v>0.15419104824646385</v>
      </c>
      <c r="K1240" s="35">
        <v>0.29112962604146486</v>
      </c>
      <c r="L1240" s="35">
        <v>0.72372699089323778</v>
      </c>
    </row>
    <row r="1241" spans="1:12" x14ac:dyDescent="0.25">
      <c r="A1241" s="7">
        <v>18005</v>
      </c>
      <c r="B1241">
        <v>0.5023887321803383</v>
      </c>
      <c r="C1241" s="35">
        <v>0.66600000000000004</v>
      </c>
      <c r="D1241" s="35">
        <v>0.43774317707252136</v>
      </c>
      <c r="E1241" s="35">
        <v>0.50236283320918762</v>
      </c>
      <c r="F1241" s="35">
        <v>0.8037477765702401</v>
      </c>
      <c r="G1241" s="35">
        <v>0.45960271329661873</v>
      </c>
      <c r="H1241" s="35">
        <v>0.44732974735325365</v>
      </c>
      <c r="I1241" s="35">
        <v>0.48876395621929419</v>
      </c>
      <c r="J1241" s="35">
        <v>0.61461793641296159</v>
      </c>
      <c r="K1241" s="35">
        <v>0.24017852563711187</v>
      </c>
      <c r="L1241" s="35">
        <v>0.5271519238518555</v>
      </c>
    </row>
    <row r="1242" spans="1:12" x14ac:dyDescent="0.25">
      <c r="A1242" s="7">
        <v>29125</v>
      </c>
      <c r="B1242">
        <v>0.49337871037403908</v>
      </c>
      <c r="C1242" s="35">
        <v>0.61399999999999999</v>
      </c>
      <c r="D1242" s="35">
        <v>0.53025258892390814</v>
      </c>
      <c r="E1242" s="35">
        <v>0.5700073165240882</v>
      </c>
      <c r="F1242" s="35">
        <v>0.8223990694882185</v>
      </c>
      <c r="G1242" s="35">
        <v>0.55214430436740214</v>
      </c>
      <c r="H1242" s="35">
        <v>0.10381584871679424</v>
      </c>
      <c r="I1242" s="35">
        <v>0.51087648206513581</v>
      </c>
      <c r="J1242" s="35">
        <v>0.25969120516283956</v>
      </c>
      <c r="K1242" s="35">
        <v>0.42773750562809548</v>
      </c>
      <c r="L1242" s="35">
        <v>0.6634840724898694</v>
      </c>
    </row>
    <row r="1243" spans="1:12" x14ac:dyDescent="0.25">
      <c r="A1243" s="7">
        <v>42037</v>
      </c>
      <c r="B1243">
        <v>0.50053347343870602</v>
      </c>
      <c r="C1243" s="35">
        <v>0.65400000000000003</v>
      </c>
      <c r="D1243" s="35">
        <v>0.48957106614315909</v>
      </c>
      <c r="E1243" s="35">
        <v>0.48119323467230446</v>
      </c>
      <c r="F1243" s="35">
        <v>0.41291135608577462</v>
      </c>
      <c r="G1243" s="35">
        <v>0.65286582603443077</v>
      </c>
      <c r="H1243" s="35">
        <v>0.35394654183026275</v>
      </c>
      <c r="I1243" s="35">
        <v>0.58704228329809716</v>
      </c>
      <c r="J1243" s="35">
        <v>0.43155154535387097</v>
      </c>
      <c r="K1243" s="35">
        <v>0.51507897916037448</v>
      </c>
      <c r="L1243" s="35">
        <v>0.58064042837007945</v>
      </c>
    </row>
    <row r="1244" spans="1:12" x14ac:dyDescent="0.25">
      <c r="A1244" s="7">
        <v>54083</v>
      </c>
      <c r="B1244">
        <v>0.48848930940229768</v>
      </c>
      <c r="C1244" s="35">
        <v>0.58799999999999997</v>
      </c>
      <c r="D1244" s="35">
        <v>0.52085780147944261</v>
      </c>
      <c r="E1244" s="35">
        <v>0.66600435231377941</v>
      </c>
      <c r="F1244" s="35">
        <v>0.48212730087734385</v>
      </c>
      <c r="G1244" s="35">
        <v>0.37617392052296578</v>
      </c>
      <c r="H1244" s="35">
        <v>0.1580416308274557</v>
      </c>
      <c r="I1244" s="35">
        <v>0.56838763690578586</v>
      </c>
      <c r="J1244" s="35">
        <v>0.28305957910430646</v>
      </c>
      <c r="K1244" s="35">
        <v>0.57837742989850338</v>
      </c>
      <c r="L1244" s="35">
        <v>0.76337413269109489</v>
      </c>
    </row>
    <row r="1245" spans="1:12" x14ac:dyDescent="0.25">
      <c r="A1245" s="7">
        <v>13225</v>
      </c>
      <c r="B1245">
        <v>0.49008439227999046</v>
      </c>
      <c r="C1245" s="35">
        <v>0.59699999999999998</v>
      </c>
      <c r="D1245" s="35">
        <v>0.63613394645108656</v>
      </c>
      <c r="E1245" s="35">
        <v>0.52008162130089741</v>
      </c>
      <c r="F1245" s="35">
        <v>0.55411456401888803</v>
      </c>
      <c r="G1245" s="35">
        <v>0.77359934732626268</v>
      </c>
      <c r="H1245" s="35">
        <v>0.28502373359044719</v>
      </c>
      <c r="I1245" s="35">
        <v>0.55113105391975081</v>
      </c>
      <c r="J1245" s="35">
        <v>0.42920949838067685</v>
      </c>
      <c r="K1245" s="35">
        <v>6.7017726025365267E-3</v>
      </c>
      <c r="L1245" s="35">
        <v>0.65476399292936793</v>
      </c>
    </row>
    <row r="1246" spans="1:12" x14ac:dyDescent="0.25">
      <c r="A1246" s="7">
        <v>54065</v>
      </c>
      <c r="B1246">
        <v>0.49439561792841413</v>
      </c>
      <c r="C1246" s="35">
        <v>0.62</v>
      </c>
      <c r="D1246" s="35">
        <v>0.43111779391738542</v>
      </c>
      <c r="E1246" s="35">
        <v>0.64592044938719928</v>
      </c>
      <c r="F1246" s="35">
        <v>0.75177409592979272</v>
      </c>
      <c r="G1246" s="35">
        <v>0.4790790966863368</v>
      </c>
      <c r="H1246" s="35">
        <v>0.19878688152519292</v>
      </c>
      <c r="I1246" s="35">
        <v>0.38746406415494022</v>
      </c>
      <c r="J1246" s="35">
        <v>0.11722877893781208</v>
      </c>
      <c r="K1246" s="35">
        <v>0.63713345438039037</v>
      </c>
      <c r="L1246" s="35">
        <v>0.80105594643667732</v>
      </c>
    </row>
    <row r="1247" spans="1:12" x14ac:dyDescent="0.25">
      <c r="A1247" s="7">
        <v>20005</v>
      </c>
      <c r="B1247">
        <v>0.51820861089042347</v>
      </c>
      <c r="C1247" s="35">
        <v>0.746</v>
      </c>
      <c r="D1247" s="35">
        <v>0.40601662286866713</v>
      </c>
      <c r="E1247" s="35">
        <v>0.24158299211636006</v>
      </c>
      <c r="F1247" s="35">
        <v>0.70539856179592164</v>
      </c>
      <c r="G1247" s="35">
        <v>0.62457617796247633</v>
      </c>
      <c r="H1247" s="35">
        <v>0.2948658558943959</v>
      </c>
      <c r="I1247" s="35">
        <v>0.62867098535313404</v>
      </c>
      <c r="J1247" s="35">
        <v>0.4332897390454073</v>
      </c>
      <c r="K1247" s="35">
        <v>0.76535293039173735</v>
      </c>
      <c r="L1247" s="35">
        <v>0.56412363258571163</v>
      </c>
    </row>
    <row r="1248" spans="1:12" x14ac:dyDescent="0.25">
      <c r="A1248" s="7">
        <v>13119</v>
      </c>
      <c r="B1248">
        <v>0.48816546823540258</v>
      </c>
      <c r="C1248" s="35">
        <v>0.58599999999999997</v>
      </c>
      <c r="D1248" s="35">
        <v>0.60687812028071431</v>
      </c>
      <c r="E1248" s="35">
        <v>0.58069969796571019</v>
      </c>
      <c r="F1248" s="35">
        <v>0.69849027271919695</v>
      </c>
      <c r="G1248" s="35">
        <v>0.69203428977525094</v>
      </c>
      <c r="H1248" s="35">
        <v>0.23270898107844007</v>
      </c>
      <c r="I1248" s="35">
        <v>0.53176867726747801</v>
      </c>
      <c r="J1248" s="35">
        <v>0.10913150336087175</v>
      </c>
      <c r="K1248" s="35">
        <v>0.18539353291285424</v>
      </c>
      <c r="L1248" s="35">
        <v>0.75638413875810617</v>
      </c>
    </row>
    <row r="1249" spans="1:12" x14ac:dyDescent="0.25">
      <c r="A1249" s="7">
        <v>45053</v>
      </c>
      <c r="B1249">
        <v>0.47599211204035563</v>
      </c>
      <c r="C1249" s="35">
        <v>0.52700000000000002</v>
      </c>
      <c r="D1249" s="35">
        <v>0.64349878136200711</v>
      </c>
      <c r="E1249" s="35">
        <v>0.75999982078853034</v>
      </c>
      <c r="F1249" s="35">
        <v>0.35939641577060932</v>
      </c>
      <c r="G1249" s="35">
        <v>0.56158458781362008</v>
      </c>
      <c r="H1249" s="35">
        <v>0.2586652329749104</v>
      </c>
      <c r="I1249" s="35">
        <v>0.46554265232974912</v>
      </c>
      <c r="J1249" s="35">
        <v>0.23204492234169657</v>
      </c>
      <c r="K1249" s="35">
        <v>0.28894336917562724</v>
      </c>
      <c r="L1249" s="35">
        <v>0.71425322580645156</v>
      </c>
    </row>
    <row r="1250" spans="1:12" x14ac:dyDescent="0.25">
      <c r="A1250" s="7">
        <v>13111</v>
      </c>
      <c r="B1250">
        <v>0.48589528065678522</v>
      </c>
      <c r="C1250" s="35">
        <v>0.57399999999999995</v>
      </c>
      <c r="D1250" s="35">
        <v>0.49667979939819451</v>
      </c>
      <c r="E1250" s="35">
        <v>0.7257942427281846</v>
      </c>
      <c r="F1250" s="35">
        <v>0.76464112337011048</v>
      </c>
      <c r="G1250" s="35">
        <v>0.58304653961885655</v>
      </c>
      <c r="H1250" s="35">
        <v>0.13146038114343031</v>
      </c>
      <c r="I1250" s="35">
        <v>0.3706450016716818</v>
      </c>
      <c r="J1250" s="35">
        <v>0.15113580742226679</v>
      </c>
      <c r="K1250" s="35">
        <v>0.46613239719157479</v>
      </c>
      <c r="L1250" s="35">
        <v>0.68352223336676698</v>
      </c>
    </row>
    <row r="1251" spans="1:12" x14ac:dyDescent="0.25">
      <c r="A1251" s="7">
        <v>5013</v>
      </c>
      <c r="B1251">
        <v>0.49602430689051213</v>
      </c>
      <c r="C1251" s="35">
        <v>0.63</v>
      </c>
      <c r="D1251" s="35">
        <v>0.45032679738562092</v>
      </c>
      <c r="E1251" s="35">
        <v>0.58940618992695115</v>
      </c>
      <c r="F1251" s="35">
        <v>0.84330898372420859</v>
      </c>
      <c r="G1251" s="35">
        <v>0.76765859284890425</v>
      </c>
      <c r="H1251" s="35">
        <v>7.8085351787773927E-2</v>
      </c>
      <c r="I1251" s="35">
        <v>0.52874791746764072</v>
      </c>
      <c r="J1251" s="35">
        <v>0.18361783929257977</v>
      </c>
      <c r="K1251" s="35">
        <v>0.22695117262591311</v>
      </c>
      <c r="L1251" s="35">
        <v>0.79611591695501727</v>
      </c>
    </row>
    <row r="1252" spans="1:12" x14ac:dyDescent="0.25">
      <c r="A1252" s="7">
        <v>40083</v>
      </c>
      <c r="B1252">
        <v>0.50298756784975396</v>
      </c>
      <c r="C1252" s="35">
        <v>0.66900000000000004</v>
      </c>
      <c r="D1252" s="35">
        <v>0.39714142993658241</v>
      </c>
      <c r="E1252" s="35">
        <v>0.51680739075666748</v>
      </c>
      <c r="F1252" s="35">
        <v>0.85657088871514186</v>
      </c>
      <c r="G1252" s="35">
        <v>0.48621231865172448</v>
      </c>
      <c r="H1252" s="35">
        <v>0.23351565893493181</v>
      </c>
      <c r="I1252" s="35">
        <v>0.43501216227955863</v>
      </c>
      <c r="J1252" s="35">
        <v>0.29037760982248867</v>
      </c>
      <c r="K1252" s="35">
        <v>0.74616931630614192</v>
      </c>
      <c r="L1252" s="35">
        <v>0.56508133524454873</v>
      </c>
    </row>
    <row r="1253" spans="1:12" x14ac:dyDescent="0.25">
      <c r="A1253" s="7">
        <v>45041</v>
      </c>
      <c r="B1253">
        <v>0.4957873297948463</v>
      </c>
      <c r="C1253" s="35">
        <v>0.627</v>
      </c>
      <c r="D1253" s="35">
        <v>0.5002697873138906</v>
      </c>
      <c r="E1253" s="35">
        <v>0.53943695195617813</v>
      </c>
      <c r="F1253" s="35">
        <v>0.82133168784867328</v>
      </c>
      <c r="G1253" s="35">
        <v>0.55055430460230514</v>
      </c>
      <c r="H1253" s="35">
        <v>0.2829616558771948</v>
      </c>
      <c r="I1253" s="35">
        <v>0.50471484280088441</v>
      </c>
      <c r="J1253" s="35">
        <v>0.24164548466018584</v>
      </c>
      <c r="K1253" s="35">
        <v>0.34918793888612226</v>
      </c>
      <c r="L1253" s="35">
        <v>0.67198331420818258</v>
      </c>
    </row>
    <row r="1254" spans="1:12" x14ac:dyDescent="0.25">
      <c r="A1254" s="7">
        <v>17171</v>
      </c>
      <c r="B1254">
        <v>0.49890406108505964</v>
      </c>
      <c r="C1254" s="35">
        <v>0.64600000000000002</v>
      </c>
      <c r="D1254" s="35">
        <v>0.47008876560332863</v>
      </c>
      <c r="E1254" s="35">
        <v>0.51292985932236967</v>
      </c>
      <c r="F1254" s="35">
        <v>0.84366488342909973</v>
      </c>
      <c r="G1254" s="35">
        <v>0.69774420447790764</v>
      </c>
      <c r="H1254" s="35">
        <v>0.11199821676243311</v>
      </c>
      <c r="I1254" s="35">
        <v>0.6251568588600489</v>
      </c>
      <c r="J1254" s="35">
        <v>0.29483719701472821</v>
      </c>
      <c r="K1254" s="35">
        <v>0.40296611848622943</v>
      </c>
      <c r="L1254" s="35">
        <v>0.53075044580939168</v>
      </c>
    </row>
    <row r="1255" spans="1:12" x14ac:dyDescent="0.25">
      <c r="A1255" s="7">
        <v>20043</v>
      </c>
      <c r="B1255">
        <v>0.50397052261672226</v>
      </c>
      <c r="C1255" s="35">
        <v>0.67400000000000004</v>
      </c>
      <c r="D1255" s="35">
        <v>0.39345501551189244</v>
      </c>
      <c r="E1255" s="35">
        <v>0.49780170630816961</v>
      </c>
      <c r="F1255" s="35">
        <v>0.9</v>
      </c>
      <c r="G1255" s="35">
        <v>0.65944544984488107</v>
      </c>
      <c r="H1255" s="35">
        <v>0.18949974146845919</v>
      </c>
      <c r="I1255" s="35">
        <v>0.61063254050327476</v>
      </c>
      <c r="J1255" s="35">
        <v>0.41965787659427783</v>
      </c>
      <c r="K1255" s="35">
        <v>0.3353024819027921</v>
      </c>
      <c r="L1255" s="35">
        <v>0.52993989141675291</v>
      </c>
    </row>
    <row r="1256" spans="1:12" x14ac:dyDescent="0.25">
      <c r="A1256" s="7">
        <v>47043</v>
      </c>
      <c r="B1256">
        <v>0.48997410549158066</v>
      </c>
      <c r="C1256" s="35">
        <v>0.59599999999999997</v>
      </c>
      <c r="D1256" s="35">
        <v>0.42875275063476181</v>
      </c>
      <c r="E1256" s="35">
        <v>0.71218342694467962</v>
      </c>
      <c r="F1256" s="35">
        <v>0.77636390449077997</v>
      </c>
      <c r="G1256" s="35">
        <v>0.46846762714472567</v>
      </c>
      <c r="H1256" s="35">
        <v>0.24846301069477572</v>
      </c>
      <c r="I1256" s="35">
        <v>0.45146424815983183</v>
      </c>
      <c r="J1256" s="35">
        <v>0.35183728296273498</v>
      </c>
      <c r="K1256" s="35">
        <v>0.29204508732784484</v>
      </c>
      <c r="L1256" s="35">
        <v>0.6801896110640917</v>
      </c>
    </row>
    <row r="1257" spans="1:12" x14ac:dyDescent="0.25">
      <c r="A1257" s="7">
        <v>47059</v>
      </c>
      <c r="B1257">
        <v>0.48768799900542753</v>
      </c>
      <c r="C1257" s="35">
        <v>0.58399999999999996</v>
      </c>
      <c r="D1257" s="35">
        <v>0.51594935123563768</v>
      </c>
      <c r="E1257" s="35">
        <v>0.66546156926706379</v>
      </c>
      <c r="F1257" s="35">
        <v>0.61951647274121746</v>
      </c>
      <c r="G1257" s="35">
        <v>0.46314188352822966</v>
      </c>
      <c r="H1257" s="35">
        <v>0.20798657327178202</v>
      </c>
      <c r="I1257" s="35">
        <v>0.51227938856446631</v>
      </c>
      <c r="J1257" s="35">
        <v>0.27896532642094685</v>
      </c>
      <c r="K1257" s="35">
        <v>0.33153315178610432</v>
      </c>
      <c r="L1257" s="35">
        <v>0.7943582742334</v>
      </c>
    </row>
    <row r="1258" spans="1:12" x14ac:dyDescent="0.25">
      <c r="A1258" s="7">
        <v>47175</v>
      </c>
      <c r="B1258">
        <v>0.47787373707859337</v>
      </c>
      <c r="C1258" s="35">
        <v>0.53700000000000003</v>
      </c>
      <c r="D1258" s="35">
        <v>0.624</v>
      </c>
      <c r="E1258" s="35">
        <v>0.73227708625525945</v>
      </c>
      <c r="F1258" s="35">
        <v>0.81497837774661064</v>
      </c>
      <c r="G1258" s="35">
        <v>0.52038920056100979</v>
      </c>
      <c r="H1258" s="35">
        <v>7.0324333800841507E-2</v>
      </c>
      <c r="I1258" s="35">
        <v>0.48692613370733978</v>
      </c>
      <c r="J1258" s="35">
        <v>6.3333333333333325E-2</v>
      </c>
      <c r="K1258" s="35">
        <v>0.12077840112201965</v>
      </c>
      <c r="L1258" s="35">
        <v>0.86785676718092564</v>
      </c>
    </row>
    <row r="1259" spans="1:12" x14ac:dyDescent="0.25">
      <c r="A1259" s="7">
        <v>22061</v>
      </c>
      <c r="B1259">
        <v>0.5007282635389001</v>
      </c>
      <c r="C1259" s="35">
        <v>0.65600000000000003</v>
      </c>
      <c r="D1259" s="35">
        <v>0.6087215558746516</v>
      </c>
      <c r="E1259" s="35">
        <v>0.33516275656727762</v>
      </c>
      <c r="F1259" s="35">
        <v>0.68961279105780338</v>
      </c>
      <c r="G1259" s="35">
        <v>0.71375865782582981</v>
      </c>
      <c r="H1259" s="35">
        <v>0.29553382887068158</v>
      </c>
      <c r="I1259" s="35">
        <v>0.53338668806487033</v>
      </c>
      <c r="J1259" s="35">
        <v>0.28190211729594283</v>
      </c>
      <c r="K1259" s="35">
        <v>0.51504371146211669</v>
      </c>
      <c r="L1259" s="35">
        <v>0.53343226483092598</v>
      </c>
    </row>
    <row r="1260" spans="1:12" x14ac:dyDescent="0.25">
      <c r="A1260" s="7">
        <v>48189</v>
      </c>
      <c r="B1260">
        <v>0.47835016464886304</v>
      </c>
      <c r="C1260" s="35">
        <v>0.54100000000000004</v>
      </c>
      <c r="D1260" s="35">
        <v>0.63403242165743268</v>
      </c>
      <c r="E1260" s="35">
        <v>0.7123109078650367</v>
      </c>
      <c r="F1260" s="35">
        <v>0.83257252855705044</v>
      </c>
      <c r="G1260" s="35">
        <v>0.34948084308035055</v>
      </c>
      <c r="H1260" s="35">
        <v>0.23671078474481871</v>
      </c>
      <c r="I1260" s="35">
        <v>0.59951758371686248</v>
      </c>
      <c r="J1260" s="35">
        <v>0.35376982382083083</v>
      </c>
      <c r="K1260" s="35">
        <v>5.509922903292E-2</v>
      </c>
      <c r="L1260" s="35">
        <v>0.53165735936446512</v>
      </c>
    </row>
    <row r="1261" spans="1:12" x14ac:dyDescent="0.25">
      <c r="A1261" s="7">
        <v>54013</v>
      </c>
      <c r="B1261">
        <v>0.47402714680608127</v>
      </c>
      <c r="C1261" s="35">
        <v>0.51700000000000002</v>
      </c>
      <c r="D1261" s="35">
        <v>0.63685235262303952</v>
      </c>
      <c r="E1261" s="35">
        <v>0.78402555435370469</v>
      </c>
      <c r="F1261" s="35">
        <v>0.67154497926807277</v>
      </c>
      <c r="G1261" s="35">
        <v>0.42618848025959977</v>
      </c>
      <c r="H1261" s="35">
        <v>7.0000000000000007E-2</v>
      </c>
      <c r="I1261" s="35">
        <v>0.53164683612763652</v>
      </c>
      <c r="J1261" s="35">
        <v>7.3333333333333334E-2</v>
      </c>
      <c r="K1261" s="35">
        <v>0.18030557057869118</v>
      </c>
      <c r="L1261" s="35">
        <v>0.89234721471065437</v>
      </c>
    </row>
    <row r="1262" spans="1:12" x14ac:dyDescent="0.25">
      <c r="A1262" s="7">
        <v>47001</v>
      </c>
      <c r="B1262">
        <v>0.49238582401603181</v>
      </c>
      <c r="C1262" s="35">
        <v>0.61</v>
      </c>
      <c r="D1262" s="35">
        <v>0.49742867700428905</v>
      </c>
      <c r="E1262" s="35">
        <v>0.59291136258660504</v>
      </c>
      <c r="F1262" s="35">
        <v>0.62620662047729014</v>
      </c>
      <c r="G1262" s="35">
        <v>0.48183866710656553</v>
      </c>
      <c r="H1262" s="35">
        <v>0.3288966677664138</v>
      </c>
      <c r="I1262" s="35">
        <v>0.52553304739909812</v>
      </c>
      <c r="J1262" s="35">
        <v>0.41051987242934118</v>
      </c>
      <c r="K1262" s="35">
        <v>0.27751263609369842</v>
      </c>
      <c r="L1262" s="35">
        <v>0.69062486528098543</v>
      </c>
    </row>
    <row r="1263" spans="1:12" x14ac:dyDescent="0.25">
      <c r="A1263" s="7">
        <v>36015</v>
      </c>
      <c r="B1263">
        <v>0.49753567115050668</v>
      </c>
      <c r="C1263" s="35">
        <v>0.63900000000000001</v>
      </c>
      <c r="D1263" s="35">
        <v>0.42272341964077442</v>
      </c>
      <c r="E1263" s="35">
        <v>0.57328294844879857</v>
      </c>
      <c r="F1263" s="35">
        <v>0.4899437446543814</v>
      </c>
      <c r="G1263" s="35">
        <v>0.33045480522509912</v>
      </c>
      <c r="H1263" s="35">
        <v>0.32812380452530909</v>
      </c>
      <c r="I1263" s="35">
        <v>0.68427052717518078</v>
      </c>
      <c r="J1263" s="35">
        <v>0.5966701656169815</v>
      </c>
      <c r="K1263" s="35">
        <v>0.46958875670632139</v>
      </c>
      <c r="L1263" s="35">
        <v>0.58276286836171376</v>
      </c>
    </row>
    <row r="1264" spans="1:12" x14ac:dyDescent="0.25">
      <c r="A1264" s="7">
        <v>42081</v>
      </c>
      <c r="B1264">
        <v>0.49823942366695662</v>
      </c>
      <c r="C1264" s="35">
        <v>0.64400000000000002</v>
      </c>
      <c r="D1264" s="35">
        <v>0.4332099878982057</v>
      </c>
      <c r="E1264" s="35">
        <v>0.54913983666930766</v>
      </c>
      <c r="F1264" s="35">
        <v>0.47372624986577749</v>
      </c>
      <c r="G1264" s="35">
        <v>0.58576698386717641</v>
      </c>
      <c r="H1264" s="35">
        <v>0.33913872661262934</v>
      </c>
      <c r="I1264" s="35">
        <v>0.60184153324220713</v>
      </c>
      <c r="J1264" s="35">
        <v>0.51647080333278206</v>
      </c>
      <c r="K1264" s="35">
        <v>0.43350760497653651</v>
      </c>
      <c r="L1264" s="35">
        <v>0.55135308653798709</v>
      </c>
    </row>
    <row r="1265" spans="1:12" x14ac:dyDescent="0.25">
      <c r="A1265" s="7">
        <v>48421</v>
      </c>
      <c r="B1265">
        <v>0.48722222222222228</v>
      </c>
      <c r="C1265" s="35">
        <v>0.58099999999999996</v>
      </c>
      <c r="D1265" s="35">
        <v>0.55600000000000005</v>
      </c>
      <c r="E1265" s="35">
        <v>0.624</v>
      </c>
      <c r="F1265" s="35">
        <v>0.82666666666666666</v>
      </c>
      <c r="G1265" s="35">
        <v>0.37</v>
      </c>
      <c r="H1265" s="35">
        <v>0.14000000000000001</v>
      </c>
      <c r="I1265" s="35">
        <v>0.56333333333333335</v>
      </c>
      <c r="J1265" s="35">
        <v>0.22</v>
      </c>
      <c r="K1265" s="35">
        <v>0.69</v>
      </c>
      <c r="L1265" s="35">
        <v>0.39500000000000002</v>
      </c>
    </row>
    <row r="1266" spans="1:12" x14ac:dyDescent="0.25">
      <c r="A1266" s="7">
        <v>13127</v>
      </c>
      <c r="B1266">
        <v>0.49338901458917178</v>
      </c>
      <c r="C1266" s="35">
        <v>0.61499999999999999</v>
      </c>
      <c r="D1266" s="35">
        <v>0.49436642294043387</v>
      </c>
      <c r="E1266" s="35">
        <v>0.57254958082263563</v>
      </c>
      <c r="F1266" s="35">
        <v>0.519199395050849</v>
      </c>
      <c r="G1266" s="35">
        <v>0.44026133088813202</v>
      </c>
      <c r="H1266" s="35">
        <v>0.31805261152261416</v>
      </c>
      <c r="I1266" s="35">
        <v>0.44073963369614405</v>
      </c>
      <c r="J1266" s="35">
        <v>0.64965417867435149</v>
      </c>
      <c r="K1266" s="35">
        <v>0.39506299568914188</v>
      </c>
      <c r="L1266" s="35">
        <v>0.61061498201824371</v>
      </c>
    </row>
    <row r="1267" spans="1:12" x14ac:dyDescent="0.25">
      <c r="A1267" s="7">
        <v>54075</v>
      </c>
      <c r="B1267">
        <v>0.48075814350278073</v>
      </c>
      <c r="C1267" s="35">
        <v>0.55500000000000005</v>
      </c>
      <c r="D1267" s="35">
        <v>0.48482803891689136</v>
      </c>
      <c r="E1267" s="35">
        <v>0.80673736959324815</v>
      </c>
      <c r="F1267" s="35">
        <v>0.53810651349978511</v>
      </c>
      <c r="G1267" s="35">
        <v>0.49509670613058254</v>
      </c>
      <c r="H1267" s="35">
        <v>4.8849490094947837E-2</v>
      </c>
      <c r="I1267" s="35">
        <v>0.48305161567616145</v>
      </c>
      <c r="J1267" s="35">
        <v>6.7342632751142883E-2</v>
      </c>
      <c r="K1267" s="35">
        <v>0.52799320126597116</v>
      </c>
      <c r="L1267" s="35">
        <v>0.87481772359629584</v>
      </c>
    </row>
    <row r="1268" spans="1:12" x14ac:dyDescent="0.25">
      <c r="A1268" s="7">
        <v>48013</v>
      </c>
      <c r="B1268">
        <v>0.47642783891452684</v>
      </c>
      <c r="C1268" s="35">
        <v>0.52900000000000003</v>
      </c>
      <c r="D1268" s="35">
        <v>0.63338076513475872</v>
      </c>
      <c r="E1268" s="35">
        <v>0.73426981445072503</v>
      </c>
      <c r="F1268" s="35">
        <v>0.73318369241691927</v>
      </c>
      <c r="G1268" s="35">
        <v>0.56853198984189401</v>
      </c>
      <c r="H1268" s="35">
        <v>0.15642633325141314</v>
      </c>
      <c r="I1268" s="35">
        <v>0.44421854946615336</v>
      </c>
      <c r="J1268" s="35">
        <v>0.15231526992709102</v>
      </c>
      <c r="K1268" s="35">
        <v>0.31802121733431643</v>
      </c>
      <c r="L1268" s="35">
        <v>0.54750291840747112</v>
      </c>
    </row>
    <row r="1269" spans="1:12" x14ac:dyDescent="0.25">
      <c r="A1269" s="7">
        <v>18079</v>
      </c>
      <c r="B1269">
        <v>0.50173956058341318</v>
      </c>
      <c r="C1269" s="35">
        <v>0.66300000000000003</v>
      </c>
      <c r="D1269" s="35">
        <v>0.37586331013091928</v>
      </c>
      <c r="E1269" s="35">
        <v>0.53604290042197134</v>
      </c>
      <c r="F1269" s="35">
        <v>0.65804077854317677</v>
      </c>
      <c r="G1269" s="35">
        <v>0.59515544415190968</v>
      </c>
      <c r="H1269" s="35">
        <v>0.29404623652035922</v>
      </c>
      <c r="I1269" s="35">
        <v>0.5398195501376517</v>
      </c>
      <c r="J1269" s="35">
        <v>0.34811495413616084</v>
      </c>
      <c r="K1269" s="35">
        <v>0.5316366718361164</v>
      </c>
      <c r="L1269" s="35">
        <v>0.63693619937245283</v>
      </c>
    </row>
    <row r="1270" spans="1:12" x14ac:dyDescent="0.25">
      <c r="A1270" s="7">
        <v>5005</v>
      </c>
      <c r="B1270">
        <v>0.49202774250997156</v>
      </c>
      <c r="C1270" s="35">
        <v>0.60699999999999998</v>
      </c>
      <c r="D1270" s="35">
        <v>0.47512559741866611</v>
      </c>
      <c r="E1270" s="35">
        <v>0.61048757854387548</v>
      </c>
      <c r="F1270" s="35">
        <v>0.84602432535157746</v>
      </c>
      <c r="G1270" s="35">
        <v>0.5985553992091025</v>
      </c>
      <c r="H1270" s="35">
        <v>0.17034947475678691</v>
      </c>
      <c r="I1270" s="35">
        <v>0.42615533289664148</v>
      </c>
      <c r="J1270" s="35">
        <v>0.28633381045957773</v>
      </c>
      <c r="K1270" s="35">
        <v>0.2676629709599942</v>
      </c>
      <c r="L1270" s="35">
        <v>0.74755519299352247</v>
      </c>
    </row>
    <row r="1271" spans="1:12" x14ac:dyDescent="0.25">
      <c r="A1271" s="7">
        <v>45085</v>
      </c>
      <c r="B1271">
        <v>0.49503525069534238</v>
      </c>
      <c r="C1271" s="35">
        <v>0.624</v>
      </c>
      <c r="D1271" s="35">
        <v>0.54284149726622755</v>
      </c>
      <c r="E1271" s="35">
        <v>0.48801383709519119</v>
      </c>
      <c r="F1271" s="35">
        <v>0.66742545601819425</v>
      </c>
      <c r="G1271" s="35">
        <v>0.6098840132716481</v>
      </c>
      <c r="H1271" s="35">
        <v>0.24915458666292817</v>
      </c>
      <c r="I1271" s="35">
        <v>0.52064006106204341</v>
      </c>
      <c r="J1271" s="35">
        <v>0.30389092948268615</v>
      </c>
      <c r="K1271" s="35">
        <v>0.38480527127435854</v>
      </c>
      <c r="L1271" s="35">
        <v>0.68866160412480337</v>
      </c>
    </row>
    <row r="1272" spans="1:12" x14ac:dyDescent="0.25">
      <c r="A1272" s="7">
        <v>48125</v>
      </c>
      <c r="B1272">
        <v>0.47094444444444444</v>
      </c>
      <c r="C1272" s="35">
        <v>0.501</v>
      </c>
      <c r="D1272" s="35">
        <v>0.63400000000000001</v>
      </c>
      <c r="E1272" s="35">
        <v>0.8294999999999999</v>
      </c>
      <c r="F1272" s="35">
        <v>0.88666666666666671</v>
      </c>
      <c r="G1272" s="35">
        <v>0.53500000000000003</v>
      </c>
      <c r="H1272" s="35">
        <v>3.5000000000000003E-2</v>
      </c>
      <c r="I1272" s="35">
        <v>0.71</v>
      </c>
      <c r="J1272" s="35">
        <v>2.3333333333333334E-2</v>
      </c>
      <c r="K1272" s="35">
        <v>0</v>
      </c>
      <c r="L1272" s="35">
        <v>0.58499999999999996</v>
      </c>
    </row>
    <row r="1273" spans="1:12" x14ac:dyDescent="0.25">
      <c r="A1273" s="7">
        <v>27087</v>
      </c>
      <c r="B1273">
        <v>0.47407178028009844</v>
      </c>
      <c r="C1273" s="35">
        <v>0.51800000000000002</v>
      </c>
      <c r="D1273" s="35">
        <v>0.70090228841264079</v>
      </c>
      <c r="E1273" s="35">
        <v>0.7055230657464584</v>
      </c>
      <c r="F1273" s="35">
        <v>0.62850345078096626</v>
      </c>
      <c r="G1273" s="35">
        <v>0.4852524518706865</v>
      </c>
      <c r="H1273" s="35">
        <v>4.7996730839084636E-2</v>
      </c>
      <c r="I1273" s="35">
        <v>0.60399200871776249</v>
      </c>
      <c r="J1273" s="35">
        <v>0.19748637849618597</v>
      </c>
      <c r="K1273" s="35">
        <v>7.1492916818016713E-2</v>
      </c>
      <c r="L1273" s="35">
        <v>0.82549673083908459</v>
      </c>
    </row>
    <row r="1274" spans="1:12" x14ac:dyDescent="0.25">
      <c r="A1274" s="7">
        <v>48219</v>
      </c>
      <c r="B1274">
        <v>0.47962743094532218</v>
      </c>
      <c r="C1274" s="35">
        <v>0.54800000000000004</v>
      </c>
      <c r="D1274" s="35">
        <v>0.66358276487349954</v>
      </c>
      <c r="E1274" s="35">
        <v>0.64239642517917273</v>
      </c>
      <c r="F1274" s="35">
        <v>0.86576720490458514</v>
      </c>
      <c r="G1274" s="35">
        <v>0.37838355927812795</v>
      </c>
      <c r="H1274" s="35">
        <v>0.16930101027545116</v>
      </c>
      <c r="I1274" s="35">
        <v>0.54453616555852979</v>
      </c>
      <c r="J1274" s="35">
        <v>0.45987882451141238</v>
      </c>
      <c r="K1274" s="35">
        <v>0</v>
      </c>
      <c r="L1274" s="35">
        <v>0.59280092392712191</v>
      </c>
    </row>
    <row r="1275" spans="1:12" x14ac:dyDescent="0.25">
      <c r="A1275" s="7">
        <v>40039</v>
      </c>
      <c r="B1275">
        <v>0.49544207708684418</v>
      </c>
      <c r="C1275" s="35">
        <v>0.625</v>
      </c>
      <c r="D1275" s="35">
        <v>0.5089981170187271</v>
      </c>
      <c r="E1275" s="35">
        <v>0.51129235851963439</v>
      </c>
      <c r="F1275" s="35">
        <v>0.85895089413080461</v>
      </c>
      <c r="G1275" s="35">
        <v>0.41058817487760629</v>
      </c>
      <c r="H1275" s="35">
        <v>0.19534184669108839</v>
      </c>
      <c r="I1275" s="35">
        <v>0.53597863672155843</v>
      </c>
      <c r="J1275" s="35">
        <v>0.41500564894381869</v>
      </c>
      <c r="K1275" s="35">
        <v>0.37583484542435541</v>
      </c>
      <c r="L1275" s="35">
        <v>0.64698817145400378</v>
      </c>
    </row>
    <row r="1276" spans="1:12" x14ac:dyDescent="0.25">
      <c r="A1276" s="7">
        <v>5019</v>
      </c>
      <c r="B1276">
        <v>0.50418666683212132</v>
      </c>
      <c r="C1276" s="35">
        <v>0.67500000000000004</v>
      </c>
      <c r="D1276" s="35">
        <v>0.49604556622738444</v>
      </c>
      <c r="E1276" s="35">
        <v>0.36552952870225597</v>
      </c>
      <c r="F1276" s="35">
        <v>0.80989293425657072</v>
      </c>
      <c r="G1276" s="35">
        <v>0.69765713647531824</v>
      </c>
      <c r="H1276" s="35">
        <v>0.28711413893232074</v>
      </c>
      <c r="I1276" s="35">
        <v>0.54248082793537333</v>
      </c>
      <c r="J1276" s="35">
        <v>0.27170411734048094</v>
      </c>
      <c r="K1276" s="35">
        <v>0.39889658253294619</v>
      </c>
      <c r="L1276" s="35">
        <v>0.66835916908644177</v>
      </c>
    </row>
    <row r="1277" spans="1:12" x14ac:dyDescent="0.25">
      <c r="A1277" s="7">
        <v>31067</v>
      </c>
      <c r="B1277">
        <v>0.49564073902566608</v>
      </c>
      <c r="C1277" s="35">
        <v>0.626</v>
      </c>
      <c r="D1277" s="35">
        <v>0.40320509377170638</v>
      </c>
      <c r="E1277" s="35">
        <v>0.61165644825191012</v>
      </c>
      <c r="F1277" s="35">
        <v>0.80744200046307013</v>
      </c>
      <c r="G1277" s="35">
        <v>0.39021000231535086</v>
      </c>
      <c r="H1277" s="35">
        <v>0.23590229219726791</v>
      </c>
      <c r="I1277" s="35">
        <v>0.58252033649764601</v>
      </c>
      <c r="J1277" s="35">
        <v>0.32198919502971363</v>
      </c>
      <c r="K1277" s="35">
        <v>0.59450289418846958</v>
      </c>
      <c r="L1277" s="35">
        <v>0.51333838851586011</v>
      </c>
    </row>
    <row r="1278" spans="1:12" x14ac:dyDescent="0.25">
      <c r="A1278" s="7">
        <v>19155</v>
      </c>
      <c r="B1278">
        <v>0.50085565822605804</v>
      </c>
      <c r="C1278" s="35">
        <v>0.65700000000000003</v>
      </c>
      <c r="D1278" s="35">
        <v>0.40302375324855894</v>
      </c>
      <c r="E1278" s="35">
        <v>0.51775862271798767</v>
      </c>
      <c r="F1278" s="35">
        <v>0.75256063085319891</v>
      </c>
      <c r="G1278" s="35">
        <v>0.4761281990952162</v>
      </c>
      <c r="H1278" s="35">
        <v>0.51782327839748454</v>
      </c>
      <c r="I1278" s="35">
        <v>0.56948019493135704</v>
      </c>
      <c r="J1278" s="35">
        <v>0.66192792388123023</v>
      </c>
      <c r="K1278" s="35">
        <v>0.14736436264077088</v>
      </c>
      <c r="L1278" s="35">
        <v>0.46163395826871872</v>
      </c>
    </row>
    <row r="1279" spans="1:12" x14ac:dyDescent="0.25">
      <c r="A1279" s="7">
        <v>28059</v>
      </c>
      <c r="B1279">
        <v>0.49356126560813762</v>
      </c>
      <c r="C1279" s="35">
        <v>0.61599999999999999</v>
      </c>
      <c r="D1279" s="35">
        <v>0.5600974903882715</v>
      </c>
      <c r="E1279" s="35">
        <v>0.49093251017505318</v>
      </c>
      <c r="F1279" s="35">
        <v>0.76803669591260959</v>
      </c>
      <c r="G1279" s="35">
        <v>0.59303346853127148</v>
      </c>
      <c r="H1279" s="35">
        <v>0.32875723520216321</v>
      </c>
      <c r="I1279" s="35">
        <v>0.44020221011074023</v>
      </c>
      <c r="J1279" s="35">
        <v>0.4396407865891156</v>
      </c>
      <c r="K1279" s="35">
        <v>0.2443573168842508</v>
      </c>
      <c r="L1279" s="35">
        <v>0.57699367667976387</v>
      </c>
    </row>
    <row r="1280" spans="1:12" x14ac:dyDescent="0.25">
      <c r="A1280" s="7">
        <v>41065</v>
      </c>
      <c r="B1280">
        <v>0.48820122583342646</v>
      </c>
      <c r="C1280" s="35">
        <v>0.58699999999999997</v>
      </c>
      <c r="D1280" s="35">
        <v>0.50856545271785358</v>
      </c>
      <c r="E1280" s="35">
        <v>0.63886068584241862</v>
      </c>
      <c r="F1280" s="35">
        <v>0.57014755534936468</v>
      </c>
      <c r="G1280" s="35">
        <v>0.41659572411660095</v>
      </c>
      <c r="H1280" s="35">
        <v>0.23955888038351505</v>
      </c>
      <c r="I1280" s="35">
        <v>0.48075079254619962</v>
      </c>
      <c r="J1280" s="35">
        <v>0.63844274336967444</v>
      </c>
      <c r="K1280" s="35">
        <v>0.26523815046779559</v>
      </c>
      <c r="L1280" s="35">
        <v>0.6356510477074151</v>
      </c>
    </row>
    <row r="1281" spans="1:12" x14ac:dyDescent="0.25">
      <c r="A1281" s="7">
        <v>20001</v>
      </c>
      <c r="B1281">
        <v>0.49735605700712582</v>
      </c>
      <c r="C1281" s="35">
        <v>0.63900000000000001</v>
      </c>
      <c r="D1281" s="35">
        <v>0.51246682501979413</v>
      </c>
      <c r="E1281" s="35">
        <v>0.46950372129849571</v>
      </c>
      <c r="F1281" s="35">
        <v>0.72263446819741362</v>
      </c>
      <c r="G1281" s="35">
        <v>0.55832145684877277</v>
      </c>
      <c r="H1281" s="35">
        <v>0.18976682501979414</v>
      </c>
      <c r="I1281" s="35">
        <v>0.64943177619424663</v>
      </c>
      <c r="J1281" s="35">
        <v>0.55031697017682757</v>
      </c>
      <c r="K1281" s="35">
        <v>0.13581314330958036</v>
      </c>
      <c r="L1281" s="35">
        <v>0.68794932699920819</v>
      </c>
    </row>
    <row r="1282" spans="1:12" x14ac:dyDescent="0.25">
      <c r="A1282" s="7">
        <v>47105</v>
      </c>
      <c r="B1282">
        <v>0.49015370693305194</v>
      </c>
      <c r="C1282" s="35">
        <v>0.59799999999999998</v>
      </c>
      <c r="D1282" s="35">
        <v>0.44557891881418338</v>
      </c>
      <c r="E1282" s="35">
        <v>0.66415460182135233</v>
      </c>
      <c r="F1282" s="35">
        <v>0.3990103339146161</v>
      </c>
      <c r="G1282" s="35">
        <v>0.41876351482270868</v>
      </c>
      <c r="H1282" s="35">
        <v>0.39121672156558801</v>
      </c>
      <c r="I1282" s="35">
        <v>0.40052276690563843</v>
      </c>
      <c r="J1282" s="35">
        <v>0.3922704902150746</v>
      </c>
      <c r="K1282" s="35">
        <v>0.66108757992637079</v>
      </c>
      <c r="L1282" s="35">
        <v>0.6387784344119356</v>
      </c>
    </row>
    <row r="1283" spans="1:12" x14ac:dyDescent="0.25">
      <c r="A1283" s="7">
        <v>20075</v>
      </c>
      <c r="B1283">
        <v>0.4763148148148148</v>
      </c>
      <c r="C1283" s="35">
        <v>0.52900000000000003</v>
      </c>
      <c r="D1283" s="35">
        <v>0.52200000000000002</v>
      </c>
      <c r="E1283" s="35">
        <v>0.83650000000000002</v>
      </c>
      <c r="F1283" s="35">
        <v>0.76666666666666672</v>
      </c>
      <c r="G1283" s="35">
        <v>0.44</v>
      </c>
      <c r="H1283" s="35">
        <v>0.11</v>
      </c>
      <c r="I1283" s="35">
        <v>0.53666666666666663</v>
      </c>
      <c r="J1283" s="35">
        <v>0.15</v>
      </c>
      <c r="K1283" s="35">
        <v>0.37</v>
      </c>
      <c r="L1283" s="35">
        <v>0.55500000000000005</v>
      </c>
    </row>
    <row r="1284" spans="1:12" x14ac:dyDescent="0.25">
      <c r="A1284" s="7">
        <v>8075</v>
      </c>
      <c r="B1284">
        <v>0.49873109341994482</v>
      </c>
      <c r="C1284" s="35">
        <v>0.64500000000000002</v>
      </c>
      <c r="D1284" s="35">
        <v>0.47565881322329295</v>
      </c>
      <c r="E1284" s="35">
        <v>0.47820830835907602</v>
      </c>
      <c r="F1284" s="35">
        <v>0.78011142360951014</v>
      </c>
      <c r="G1284" s="35">
        <v>0.27787565125178659</v>
      </c>
      <c r="H1284" s="35">
        <v>0.19810710498409334</v>
      </c>
      <c r="I1284" s="35">
        <v>0.59819647440330737</v>
      </c>
      <c r="J1284" s="35">
        <v>0.37727219635145304</v>
      </c>
      <c r="K1284" s="35">
        <v>0.81008068606205907</v>
      </c>
      <c r="L1284" s="35">
        <v>0.49306918253492554</v>
      </c>
    </row>
    <row r="1285" spans="1:12" x14ac:dyDescent="0.25">
      <c r="A1285" s="7">
        <v>51131</v>
      </c>
      <c r="B1285">
        <v>0.47980506847066184</v>
      </c>
      <c r="C1285" s="35">
        <v>0.55100000000000005</v>
      </c>
      <c r="D1285" s="35">
        <v>0.54902634440076947</v>
      </c>
      <c r="E1285" s="35">
        <v>0.7444928911934432</v>
      </c>
      <c r="F1285" s="35">
        <v>0.71370020350701124</v>
      </c>
      <c r="G1285" s="35">
        <v>0.49455005436146182</v>
      </c>
      <c r="H1285" s="35">
        <v>0.20060048507150621</v>
      </c>
      <c r="I1285" s="35">
        <v>0.54181316383708289</v>
      </c>
      <c r="J1285" s="35">
        <v>0.20949569289955675</v>
      </c>
      <c r="K1285" s="35">
        <v>0.17036882161077194</v>
      </c>
      <c r="L1285" s="35">
        <v>0.69419795935435302</v>
      </c>
    </row>
    <row r="1286" spans="1:12" x14ac:dyDescent="0.25">
      <c r="A1286" s="7">
        <v>48469</v>
      </c>
      <c r="B1286">
        <v>0.49035798368227962</v>
      </c>
      <c r="C1286" s="35">
        <v>0.59799999999999998</v>
      </c>
      <c r="D1286" s="35">
        <v>0.50742287702511701</v>
      </c>
      <c r="E1286" s="35">
        <v>0.59320608350549087</v>
      </c>
      <c r="F1286" s="35">
        <v>0.70286169403066212</v>
      </c>
      <c r="G1286" s="35">
        <v>0.57577204523214098</v>
      </c>
      <c r="H1286" s="35">
        <v>0.34727373056431454</v>
      </c>
      <c r="I1286" s="35">
        <v>0.50736968576709784</v>
      </c>
      <c r="J1286" s="35">
        <v>0.42755239027219011</v>
      </c>
      <c r="K1286" s="35">
        <v>0.2175835598564749</v>
      </c>
      <c r="L1286" s="35">
        <v>0.53417978688702827</v>
      </c>
    </row>
    <row r="1287" spans="1:12" x14ac:dyDescent="0.25">
      <c r="A1287" s="7">
        <v>48169</v>
      </c>
      <c r="B1287">
        <v>0.47405555555555551</v>
      </c>
      <c r="C1287" s="35">
        <v>0.51700000000000002</v>
      </c>
      <c r="D1287" s="35">
        <v>0.57799999999999996</v>
      </c>
      <c r="E1287" s="35">
        <v>0.81599999999999995</v>
      </c>
      <c r="F1287" s="35">
        <v>0.9</v>
      </c>
      <c r="G1287" s="35">
        <v>0.42</v>
      </c>
      <c r="H1287" s="35">
        <v>0.17</v>
      </c>
      <c r="I1287" s="35">
        <v>0.53666666666666663</v>
      </c>
      <c r="J1287" s="35">
        <v>0.14333333333333334</v>
      </c>
      <c r="K1287" s="35">
        <v>0.13</v>
      </c>
      <c r="L1287" s="35">
        <v>0.57250000000000001</v>
      </c>
    </row>
    <row r="1288" spans="1:12" x14ac:dyDescent="0.25">
      <c r="A1288" s="7">
        <v>48223</v>
      </c>
      <c r="B1288">
        <v>0.48731475349521713</v>
      </c>
      <c r="C1288" s="35">
        <v>0.58199999999999996</v>
      </c>
      <c r="D1288" s="35">
        <v>0.50880115894039735</v>
      </c>
      <c r="E1288" s="35">
        <v>0.64547181291390732</v>
      </c>
      <c r="F1288" s="35">
        <v>0.70185329286239873</v>
      </c>
      <c r="G1288" s="35">
        <v>0.6891382450331125</v>
      </c>
      <c r="H1288" s="35">
        <v>0.2633148454746137</v>
      </c>
      <c r="I1288" s="35">
        <v>0.50855132450331131</v>
      </c>
      <c r="J1288" s="35">
        <v>0.28348776674025017</v>
      </c>
      <c r="K1288" s="35">
        <v>0.1764837196467991</v>
      </c>
      <c r="L1288" s="35">
        <v>0.60873061534216333</v>
      </c>
    </row>
    <row r="1289" spans="1:12" x14ac:dyDescent="0.25">
      <c r="A1289" s="7">
        <v>46041</v>
      </c>
      <c r="B1289">
        <v>0.46877976774143931</v>
      </c>
      <c r="C1289" s="35">
        <v>0.49299999999999999</v>
      </c>
      <c r="D1289" s="35">
        <v>0.70349645267347283</v>
      </c>
      <c r="E1289" s="35">
        <v>0.7817673472919191</v>
      </c>
      <c r="F1289" s="35">
        <v>0.86027974851473743</v>
      </c>
      <c r="G1289" s="35">
        <v>0.44767174251600622</v>
      </c>
      <c r="H1289" s="35">
        <v>3.3282574839937705E-2</v>
      </c>
      <c r="I1289" s="35">
        <v>0.57254484628251712</v>
      </c>
      <c r="J1289" s="35">
        <v>4.5623233546749728E-2</v>
      </c>
      <c r="K1289" s="35">
        <v>0</v>
      </c>
      <c r="L1289" s="35">
        <v>0.77435196400761386</v>
      </c>
    </row>
    <row r="1290" spans="1:12" x14ac:dyDescent="0.25">
      <c r="A1290" s="7">
        <v>28093</v>
      </c>
      <c r="B1290">
        <v>0.48358108158456059</v>
      </c>
      <c r="C1290" s="35">
        <v>0.56599999999999995</v>
      </c>
      <c r="D1290" s="35">
        <v>0.58349389443093858</v>
      </c>
      <c r="E1290" s="35">
        <v>0.63418195154665102</v>
      </c>
      <c r="F1290" s="35">
        <v>0.70051359432196048</v>
      </c>
      <c r="G1290" s="35">
        <v>0.67894878028334316</v>
      </c>
      <c r="H1290" s="35">
        <v>0.18869757174392937</v>
      </c>
      <c r="I1290" s="35">
        <v>0.49608237628189</v>
      </c>
      <c r="J1290" s="35">
        <v>0.20962584178612345</v>
      </c>
      <c r="K1290" s="35">
        <v>0.10269762763014503</v>
      </c>
      <c r="L1290" s="35">
        <v>0.75798809623606334</v>
      </c>
    </row>
    <row r="1291" spans="1:12" x14ac:dyDescent="0.25">
      <c r="A1291" s="7">
        <v>5023</v>
      </c>
      <c r="B1291">
        <v>0.48275327505468213</v>
      </c>
      <c r="C1291" s="35">
        <v>0.56299999999999994</v>
      </c>
      <c r="D1291" s="35">
        <v>0.44329750297265158</v>
      </c>
      <c r="E1291" s="35">
        <v>0.78845247720967093</v>
      </c>
      <c r="F1291" s="35">
        <v>0.89118351169242971</v>
      </c>
      <c r="G1291" s="35">
        <v>0.70269460959175589</v>
      </c>
      <c r="H1291" s="35">
        <v>9.0901704320253671E-2</v>
      </c>
      <c r="I1291" s="35">
        <v>0.42904558065794696</v>
      </c>
      <c r="J1291" s="35">
        <v>0.13600660589245606</v>
      </c>
      <c r="K1291" s="35">
        <v>0.15936702338485928</v>
      </c>
      <c r="L1291" s="35">
        <v>0.70383045977011494</v>
      </c>
    </row>
    <row r="1292" spans="1:12" x14ac:dyDescent="0.25">
      <c r="A1292" s="7">
        <v>28101</v>
      </c>
      <c r="B1292">
        <v>0.48957879318177128</v>
      </c>
      <c r="C1292" s="35">
        <v>0.59399999999999997</v>
      </c>
      <c r="D1292" s="35">
        <v>0.59145326147556221</v>
      </c>
      <c r="E1292" s="35">
        <v>0.5126513659171158</v>
      </c>
      <c r="F1292" s="35">
        <v>0.89333875363934834</v>
      </c>
      <c r="G1292" s="35">
        <v>0.7939304961902991</v>
      </c>
      <c r="H1292" s="35">
        <v>0.12169229697082327</v>
      </c>
      <c r="I1292" s="35">
        <v>0.55977451526977628</v>
      </c>
      <c r="J1292" s="35">
        <v>6.9429474075450651E-2</v>
      </c>
      <c r="K1292" s="35">
        <v>5.6431889983274489E-2</v>
      </c>
      <c r="L1292" s="35">
        <v>0.80750708511429115</v>
      </c>
    </row>
    <row r="1293" spans="1:12" x14ac:dyDescent="0.25">
      <c r="A1293" s="7">
        <v>17029</v>
      </c>
      <c r="B1293">
        <v>0.49645394459907571</v>
      </c>
      <c r="C1293" s="35">
        <v>0.63500000000000001</v>
      </c>
      <c r="D1293" s="35">
        <v>0.57619344363692593</v>
      </c>
      <c r="E1293" s="35">
        <v>0.4023377338796969</v>
      </c>
      <c r="F1293" s="35">
        <v>0.77013601103035922</v>
      </c>
      <c r="G1293" s="35">
        <v>0.61224195917736202</v>
      </c>
      <c r="H1293" s="35">
        <v>0.32373656641410237</v>
      </c>
      <c r="I1293" s="35">
        <v>0.63787897531055093</v>
      </c>
      <c r="J1293" s="35">
        <v>0.44284656718725834</v>
      </c>
      <c r="K1293" s="35">
        <v>0.17823430493273545</v>
      </c>
      <c r="L1293" s="35">
        <v>0.52447993982268959</v>
      </c>
    </row>
    <row r="1294" spans="1:12" x14ac:dyDescent="0.25">
      <c r="A1294" s="7">
        <v>27105</v>
      </c>
      <c r="B1294">
        <v>0.47740869460513213</v>
      </c>
      <c r="C1294" s="35">
        <v>0.53500000000000003</v>
      </c>
      <c r="D1294" s="35">
        <v>0.56198388204588123</v>
      </c>
      <c r="E1294" s="35">
        <v>0.7579347497596044</v>
      </c>
      <c r="F1294" s="35">
        <v>0.84024451669032474</v>
      </c>
      <c r="G1294" s="35">
        <v>0.27076880809560877</v>
      </c>
      <c r="H1294" s="35">
        <v>0.15588236640871836</v>
      </c>
      <c r="I1294" s="35">
        <v>0.61849687867271086</v>
      </c>
      <c r="J1294" s="35">
        <v>0.31209304455332204</v>
      </c>
      <c r="K1294" s="35">
        <v>0.32071981317825909</v>
      </c>
      <c r="L1294" s="35">
        <v>0.45855419204176018</v>
      </c>
    </row>
    <row r="1295" spans="1:12" x14ac:dyDescent="0.25">
      <c r="A1295" s="7">
        <v>20117</v>
      </c>
      <c r="B1295">
        <v>0.49782880104027277</v>
      </c>
      <c r="C1295" s="35">
        <v>0.64100000000000001</v>
      </c>
      <c r="D1295" s="35">
        <v>0.38832639314145745</v>
      </c>
      <c r="E1295" s="35">
        <v>0.56310282710757298</v>
      </c>
      <c r="F1295" s="35">
        <v>0.71268388106416281</v>
      </c>
      <c r="G1295" s="35">
        <v>0.57374464176362527</v>
      </c>
      <c r="H1295" s="35">
        <v>0.1912630128597673</v>
      </c>
      <c r="I1295" s="35">
        <v>0.62200619173981087</v>
      </c>
      <c r="J1295" s="35">
        <v>0.32352520922637273</v>
      </c>
      <c r="K1295" s="35">
        <v>0.52177485201061446</v>
      </c>
      <c r="L1295" s="35">
        <v>0.58403220044907134</v>
      </c>
    </row>
    <row r="1296" spans="1:12" x14ac:dyDescent="0.25">
      <c r="A1296" s="7">
        <v>8001</v>
      </c>
      <c r="B1296">
        <v>0.49350579052242555</v>
      </c>
      <c r="C1296" s="35">
        <v>0.61499999999999999</v>
      </c>
      <c r="D1296" s="35">
        <v>0.47072922764350295</v>
      </c>
      <c r="E1296" s="35">
        <v>0.55641687436508647</v>
      </c>
      <c r="F1296" s="35">
        <v>0.49649106008334776</v>
      </c>
      <c r="G1296" s="35">
        <v>0.3378961608480936</v>
      </c>
      <c r="H1296" s="35">
        <v>0.68319637307262904</v>
      </c>
      <c r="I1296" s="35">
        <v>0.3987243595546302</v>
      </c>
      <c r="J1296" s="35">
        <v>0.60455785884553892</v>
      </c>
      <c r="K1296" s="35">
        <v>0.56128441105176896</v>
      </c>
      <c r="L1296" s="35">
        <v>0.33225578923723226</v>
      </c>
    </row>
    <row r="1297" spans="1:12" x14ac:dyDescent="0.25">
      <c r="A1297" s="7">
        <v>48001</v>
      </c>
      <c r="B1297">
        <v>0.48756287712803104</v>
      </c>
      <c r="C1297" s="35">
        <v>0.58399999999999996</v>
      </c>
      <c r="D1297" s="35">
        <v>0.50944845583533516</v>
      </c>
      <c r="E1297" s="35">
        <v>0.62416863971795455</v>
      </c>
      <c r="F1297" s="35">
        <v>0.65498234335124916</v>
      </c>
      <c r="G1297" s="35">
        <v>0.70700456250108001</v>
      </c>
      <c r="H1297" s="35">
        <v>0.19194338350932372</v>
      </c>
      <c r="I1297" s="35">
        <v>0.52666148200634832</v>
      </c>
      <c r="J1297" s="35">
        <v>0.13848446618161286</v>
      </c>
      <c r="K1297" s="35">
        <v>0.48118262101861298</v>
      </c>
      <c r="L1297" s="35">
        <v>0.55418994003076227</v>
      </c>
    </row>
    <row r="1298" spans="1:12" x14ac:dyDescent="0.25">
      <c r="A1298" s="7">
        <v>48097</v>
      </c>
      <c r="B1298">
        <v>0.49391766604237858</v>
      </c>
      <c r="C1298" s="35">
        <v>0.61899999999999999</v>
      </c>
      <c r="D1298" s="35">
        <v>0.44490626974299358</v>
      </c>
      <c r="E1298" s="35">
        <v>0.57398697278309863</v>
      </c>
      <c r="F1298" s="35">
        <v>0.9253033787369539</v>
      </c>
      <c r="G1298" s="35">
        <v>0.58525612190745746</v>
      </c>
      <c r="H1298" s="35">
        <v>0.32609044502287027</v>
      </c>
      <c r="I1298" s="35">
        <v>0.48541473975049071</v>
      </c>
      <c r="J1298" s="35">
        <v>0.21826463824517955</v>
      </c>
      <c r="K1298" s="35">
        <v>0.3212324682216775</v>
      </c>
      <c r="L1298" s="35">
        <v>0.56480395997068567</v>
      </c>
    </row>
    <row r="1299" spans="1:12" x14ac:dyDescent="0.25">
      <c r="A1299" s="7">
        <v>26035</v>
      </c>
      <c r="B1299">
        <v>0.47731674493607795</v>
      </c>
      <c r="C1299" s="35">
        <v>0.53400000000000003</v>
      </c>
      <c r="D1299" s="35">
        <v>0.65686954533577202</v>
      </c>
      <c r="E1299" s="35">
        <v>0.65967330807420954</v>
      </c>
      <c r="F1299" s="35">
        <v>0.49617400487762386</v>
      </c>
      <c r="G1299" s="35">
        <v>0.51394907891298669</v>
      </c>
      <c r="H1299" s="35">
        <v>7.9243696106610931E-2</v>
      </c>
      <c r="I1299" s="35">
        <v>0.63956743750544376</v>
      </c>
      <c r="J1299" s="35">
        <v>0.2536201114885463</v>
      </c>
      <c r="K1299" s="35">
        <v>0.16505977266788605</v>
      </c>
      <c r="L1299" s="35">
        <v>0.83169374945562224</v>
      </c>
    </row>
    <row r="1300" spans="1:12" x14ac:dyDescent="0.25">
      <c r="A1300" s="7">
        <v>20175</v>
      </c>
      <c r="B1300">
        <v>0.47393999598487963</v>
      </c>
      <c r="C1300" s="35">
        <v>0.51600000000000001</v>
      </c>
      <c r="D1300" s="35">
        <v>0.66497805393971443</v>
      </c>
      <c r="E1300" s="35">
        <v>0.71209646571478946</v>
      </c>
      <c r="F1300" s="35">
        <v>0.84979420059933009</v>
      </c>
      <c r="G1300" s="35">
        <v>0.2812416270051119</v>
      </c>
      <c r="H1300" s="35">
        <v>0.23657412303895647</v>
      </c>
      <c r="I1300" s="35">
        <v>0.59940066983959106</v>
      </c>
      <c r="J1300" s="35">
        <v>0.30380178036312361</v>
      </c>
      <c r="K1300" s="35">
        <v>8.2633527234267576E-2</v>
      </c>
      <c r="L1300" s="35">
        <v>0.53493951612903212</v>
      </c>
    </row>
    <row r="1301" spans="1:12" x14ac:dyDescent="0.25">
      <c r="A1301" s="7">
        <v>28129</v>
      </c>
      <c r="B1301">
        <v>0.47744980412772858</v>
      </c>
      <c r="C1301" s="35">
        <v>0.53500000000000003</v>
      </c>
      <c r="D1301" s="35">
        <v>0.48009325779742262</v>
      </c>
      <c r="E1301" s="35">
        <v>0.83108756147668561</v>
      </c>
      <c r="F1301" s="35">
        <v>0.81407686401460921</v>
      </c>
      <c r="G1301" s="35">
        <v>0.76296893481914962</v>
      </c>
      <c r="H1301" s="35">
        <v>0.08</v>
      </c>
      <c r="I1301" s="35">
        <v>0.46199319346738882</v>
      </c>
      <c r="J1301" s="35">
        <v>0.13113054846541738</v>
      </c>
      <c r="K1301" s="35">
        <v>5.9439083608292351E-2</v>
      </c>
      <c r="L1301" s="35">
        <v>0.67625879350059137</v>
      </c>
    </row>
    <row r="1302" spans="1:12" x14ac:dyDescent="0.25">
      <c r="A1302" s="7">
        <v>42013</v>
      </c>
      <c r="B1302">
        <v>0.4973294924177582</v>
      </c>
      <c r="C1302" s="35">
        <v>0.63800000000000001</v>
      </c>
      <c r="D1302" s="35">
        <v>0.41387881332665821</v>
      </c>
      <c r="E1302" s="35">
        <v>0.53870230616430637</v>
      </c>
      <c r="F1302" s="35">
        <v>0.3150252741396295</v>
      </c>
      <c r="G1302" s="35">
        <v>0.60413042425025421</v>
      </c>
      <c r="H1302" s="35">
        <v>0.33747751166809331</v>
      </c>
      <c r="I1302" s="35">
        <v>0.63179976636897561</v>
      </c>
      <c r="J1302" s="35">
        <v>0.48363950302266873</v>
      </c>
      <c r="K1302" s="35">
        <v>0.53166236010400358</v>
      </c>
      <c r="L1302" s="35">
        <v>0.61964947271523396</v>
      </c>
    </row>
    <row r="1303" spans="1:12" x14ac:dyDescent="0.25">
      <c r="A1303" s="7">
        <v>24043</v>
      </c>
      <c r="B1303">
        <v>0.49627809558562308</v>
      </c>
      <c r="C1303" s="35">
        <v>0.63200000000000001</v>
      </c>
      <c r="D1303" s="35">
        <v>0.42677190593481124</v>
      </c>
      <c r="E1303" s="35">
        <v>0.54277390512045176</v>
      </c>
      <c r="F1303" s="35">
        <v>0.49099218348452384</v>
      </c>
      <c r="G1303" s="35">
        <v>0.45104658536422554</v>
      </c>
      <c r="H1303" s="35">
        <v>0.52349373543998756</v>
      </c>
      <c r="I1303" s="35">
        <v>0.49970040028213331</v>
      </c>
      <c r="J1303" s="35">
        <v>0.5582280339894935</v>
      </c>
      <c r="K1303" s="35">
        <v>0.39989199724986813</v>
      </c>
      <c r="L1303" s="35">
        <v>0.57360411340511275</v>
      </c>
    </row>
    <row r="1304" spans="1:12" x14ac:dyDescent="0.25">
      <c r="A1304" s="7">
        <v>20185</v>
      </c>
      <c r="B1304">
        <v>0.48450122167730147</v>
      </c>
      <c r="C1304" s="35">
        <v>0.56999999999999995</v>
      </c>
      <c r="D1304" s="35">
        <v>0.50875937351684852</v>
      </c>
      <c r="E1304" s="35">
        <v>0.67238621262458464</v>
      </c>
      <c r="F1304" s="35">
        <v>0.87968359436797983</v>
      </c>
      <c r="G1304" s="35">
        <v>0.48251661129568107</v>
      </c>
      <c r="H1304" s="35">
        <v>7.3211912672045562E-2</v>
      </c>
      <c r="I1304" s="35">
        <v>0.66554817275747513</v>
      </c>
      <c r="J1304" s="35">
        <v>0.32048568264515109</v>
      </c>
      <c r="K1304" s="35">
        <v>6.7373042240151865E-2</v>
      </c>
      <c r="L1304" s="35">
        <v>0.69054639297579501</v>
      </c>
    </row>
    <row r="1305" spans="1:12" x14ac:dyDescent="0.25">
      <c r="A1305" s="7">
        <v>39147</v>
      </c>
      <c r="B1305">
        <v>0.5009821384340627</v>
      </c>
      <c r="C1305" s="35">
        <v>0.65800000000000003</v>
      </c>
      <c r="D1305" s="35">
        <v>0.44319358269490755</v>
      </c>
      <c r="E1305" s="35">
        <v>0.44102373141054518</v>
      </c>
      <c r="F1305" s="35">
        <v>0.46485035301186711</v>
      </c>
      <c r="G1305" s="35">
        <v>0.65203992789544829</v>
      </c>
      <c r="H1305" s="35">
        <v>0.30685344749887328</v>
      </c>
      <c r="I1305" s="35">
        <v>0.63674153522607779</v>
      </c>
      <c r="J1305" s="35">
        <v>0.38200138200390554</v>
      </c>
      <c r="K1305" s="35">
        <v>0.55605245606128895</v>
      </c>
      <c r="L1305" s="35">
        <v>0.62608283010365029</v>
      </c>
    </row>
    <row r="1306" spans="1:12" x14ac:dyDescent="0.25">
      <c r="A1306" s="7">
        <v>48279</v>
      </c>
      <c r="B1306">
        <v>0.47118834933561221</v>
      </c>
      <c r="C1306" s="35">
        <v>0.504</v>
      </c>
      <c r="D1306" s="35">
        <v>0.64087030613783735</v>
      </c>
      <c r="E1306" s="35">
        <v>0.77564126828532665</v>
      </c>
      <c r="F1306" s="35">
        <v>0.78602171618157146</v>
      </c>
      <c r="G1306" s="35">
        <v>0.36604471422108276</v>
      </c>
      <c r="H1306" s="35">
        <v>0.10196350475041471</v>
      </c>
      <c r="I1306" s="35">
        <v>0.62712210325240025</v>
      </c>
      <c r="J1306" s="35">
        <v>0.24760041220529835</v>
      </c>
      <c r="K1306" s="35">
        <v>0</v>
      </c>
      <c r="L1306" s="35">
        <v>0.69543111898657817</v>
      </c>
    </row>
    <row r="1307" spans="1:12" x14ac:dyDescent="0.25">
      <c r="A1307" s="7">
        <v>51077</v>
      </c>
      <c r="B1307">
        <v>0.47262422668699944</v>
      </c>
      <c r="C1307" s="35">
        <v>0.50900000000000001</v>
      </c>
      <c r="D1307" s="35">
        <v>0.64827955221048639</v>
      </c>
      <c r="E1307" s="35">
        <v>0.7414397255075581</v>
      </c>
      <c r="F1307" s="35">
        <v>0.51114898910041529</v>
      </c>
      <c r="G1307" s="35">
        <v>0.51788596546707988</v>
      </c>
      <c r="H1307" s="35">
        <v>5.8231610903801148E-2</v>
      </c>
      <c r="I1307" s="35">
        <v>0.57204351400923414</v>
      </c>
      <c r="J1307" s="35">
        <v>0.20275799548837306</v>
      </c>
      <c r="K1307" s="35">
        <v>0.22214217949528806</v>
      </c>
      <c r="L1307" s="35">
        <v>0.77968850800075895</v>
      </c>
    </row>
    <row r="1308" spans="1:12" x14ac:dyDescent="0.25">
      <c r="A1308" s="7">
        <v>39049</v>
      </c>
      <c r="B1308">
        <v>0.50127630526476008</v>
      </c>
      <c r="C1308" s="35">
        <v>0.65900000000000003</v>
      </c>
      <c r="D1308" s="35">
        <v>0.47516798828227602</v>
      </c>
      <c r="E1308" s="35">
        <v>0.39664996671457614</v>
      </c>
      <c r="F1308" s="35">
        <v>0.36110844775442957</v>
      </c>
      <c r="G1308" s="35">
        <v>0.54085785045944901</v>
      </c>
      <c r="H1308" s="35">
        <v>0.65081953889689959</v>
      </c>
      <c r="I1308" s="35">
        <v>0.51531289736353802</v>
      </c>
      <c r="J1308" s="35">
        <v>0.60173387395030697</v>
      </c>
      <c r="K1308" s="35">
        <v>0.48695684970121511</v>
      </c>
      <c r="L1308" s="35">
        <v>0.48287933426014973</v>
      </c>
    </row>
    <row r="1309" spans="1:12" x14ac:dyDescent="0.25">
      <c r="A1309" s="7">
        <v>20099</v>
      </c>
      <c r="B1309">
        <v>0.48773547896106451</v>
      </c>
      <c r="C1309" s="35">
        <v>0.58499999999999996</v>
      </c>
      <c r="D1309" s="35">
        <v>0.49145362596356845</v>
      </c>
      <c r="E1309" s="35">
        <v>0.62404774880934843</v>
      </c>
      <c r="F1309" s="35">
        <v>0.73200716845878133</v>
      </c>
      <c r="G1309" s="35">
        <v>0.58576103500761034</v>
      </c>
      <c r="H1309" s="35">
        <v>0.20167255855059657</v>
      </c>
      <c r="I1309" s="35">
        <v>0.67486407751100641</v>
      </c>
      <c r="J1309" s="35">
        <v>0.31213695356868132</v>
      </c>
      <c r="K1309" s="35">
        <v>4.7820984926596949E-2</v>
      </c>
      <c r="L1309" s="35">
        <v>0.71985515785339027</v>
      </c>
    </row>
    <row r="1310" spans="1:12" x14ac:dyDescent="0.25">
      <c r="A1310" s="7">
        <v>39153</v>
      </c>
      <c r="B1310">
        <v>0.50348735842207892</v>
      </c>
      <c r="C1310" s="35">
        <v>0.67100000000000004</v>
      </c>
      <c r="D1310" s="35">
        <v>0.42211506616710631</v>
      </c>
      <c r="E1310" s="35">
        <v>0.40896188608552819</v>
      </c>
      <c r="F1310" s="35">
        <v>0.29030324898642212</v>
      </c>
      <c r="G1310" s="35">
        <v>0.60032951588195116</v>
      </c>
      <c r="H1310" s="35">
        <v>0.50641735110093944</v>
      </c>
      <c r="I1310" s="35">
        <v>0.57590703383104758</v>
      </c>
      <c r="J1310" s="35">
        <v>0.64145463661923285</v>
      </c>
      <c r="K1310" s="35">
        <v>0.50065474982004754</v>
      </c>
      <c r="L1310" s="35">
        <v>0.58524273730643561</v>
      </c>
    </row>
    <row r="1311" spans="1:12" x14ac:dyDescent="0.25">
      <c r="A1311" s="7">
        <v>35011</v>
      </c>
      <c r="B1311">
        <v>0.4680925925925925</v>
      </c>
      <c r="C1311" s="35">
        <v>0.48799999999999999</v>
      </c>
      <c r="D1311" s="35">
        <v>0.72</v>
      </c>
      <c r="E1311" s="35">
        <v>0.747</v>
      </c>
      <c r="F1311" s="35">
        <v>0.72666666666666668</v>
      </c>
      <c r="G1311" s="35">
        <v>0.44</v>
      </c>
      <c r="H1311" s="35">
        <v>0.13500000000000001</v>
      </c>
      <c r="I1311" s="35">
        <v>0.65</v>
      </c>
      <c r="J1311" s="35">
        <v>1.6666666666666666E-2</v>
      </c>
      <c r="K1311" s="35">
        <v>0.03</v>
      </c>
      <c r="L1311" s="35">
        <v>0.74750000000000005</v>
      </c>
    </row>
    <row r="1312" spans="1:12" x14ac:dyDescent="0.25">
      <c r="A1312" s="7">
        <v>40025</v>
      </c>
      <c r="B1312">
        <v>0.47496107642590046</v>
      </c>
      <c r="C1312" s="35">
        <v>0.52200000000000002</v>
      </c>
      <c r="D1312" s="35">
        <v>0.50694655093650065</v>
      </c>
      <c r="E1312" s="35">
        <v>0.83603494746459572</v>
      </c>
      <c r="F1312" s="35">
        <v>0.8082290239074158</v>
      </c>
      <c r="G1312" s="35">
        <v>0.48411603471904985</v>
      </c>
      <c r="H1312" s="35">
        <v>0.10500913659205116</v>
      </c>
      <c r="I1312" s="35">
        <v>0.64156540277143292</v>
      </c>
      <c r="J1312" s="35">
        <v>0.25686919445713413</v>
      </c>
      <c r="K1312" s="35">
        <v>0</v>
      </c>
      <c r="L1312" s="35">
        <v>0.63587939698492457</v>
      </c>
    </row>
    <row r="1313" spans="1:12" x14ac:dyDescent="0.25">
      <c r="A1313" s="7">
        <v>18115</v>
      </c>
      <c r="B1313">
        <v>0.50213607823893203</v>
      </c>
      <c r="C1313" s="35">
        <v>0.66400000000000003</v>
      </c>
      <c r="D1313" s="35">
        <v>0.2591357227790046</v>
      </c>
      <c r="E1313" s="35">
        <v>0.59334092067266853</v>
      </c>
      <c r="F1313" s="35">
        <v>0.82122529868070904</v>
      </c>
      <c r="G1313" s="35">
        <v>0.72381093935790719</v>
      </c>
      <c r="H1313" s="35">
        <v>0.30783930694751144</v>
      </c>
      <c r="I1313" s="35">
        <v>0.46293811222467585</v>
      </c>
      <c r="J1313" s="35">
        <v>0.1950812524772097</v>
      </c>
      <c r="K1313" s="35">
        <v>0.58470358416850687</v>
      </c>
      <c r="L1313" s="35">
        <v>0.57114956684219464</v>
      </c>
    </row>
    <row r="1314" spans="1:12" x14ac:dyDescent="0.25">
      <c r="A1314" s="7">
        <v>48471</v>
      </c>
      <c r="B1314">
        <v>0.49186183941108536</v>
      </c>
      <c r="C1314" s="35">
        <v>0.60599999999999998</v>
      </c>
      <c r="D1314" s="35">
        <v>0.53967816156222481</v>
      </c>
      <c r="E1314" s="35">
        <v>0.49765885740644961</v>
      </c>
      <c r="F1314" s="35">
        <v>0.83106007445822117</v>
      </c>
      <c r="G1314" s="35">
        <v>0.7018731740728833</v>
      </c>
      <c r="H1314" s="35">
        <v>0.32306678874460087</v>
      </c>
      <c r="I1314" s="35">
        <v>0.4755314350680514</v>
      </c>
      <c r="J1314" s="35">
        <v>0.33872773359053565</v>
      </c>
      <c r="K1314" s="35">
        <v>0.22861809642293016</v>
      </c>
      <c r="L1314" s="35">
        <v>0.49054223337387065</v>
      </c>
    </row>
    <row r="1315" spans="1:12" x14ac:dyDescent="0.25">
      <c r="A1315" s="7">
        <v>37041</v>
      </c>
      <c r="B1315">
        <v>0.47933661725787741</v>
      </c>
      <c r="C1315" s="35">
        <v>0.54400000000000004</v>
      </c>
      <c r="D1315" s="35">
        <v>0.57540316789862733</v>
      </c>
      <c r="E1315" s="35">
        <v>0.68724547694473781</v>
      </c>
      <c r="F1315" s="35">
        <v>0.82485627126598615</v>
      </c>
      <c r="G1315" s="35">
        <v>0.48703273495248156</v>
      </c>
      <c r="H1315" s="35">
        <v>9.3454769447377684E-2</v>
      </c>
      <c r="I1315" s="35">
        <v>0.55744761234307161</v>
      </c>
      <c r="J1315" s="35">
        <v>9.5211310571395064E-2</v>
      </c>
      <c r="K1315" s="35">
        <v>0.26393664202745515</v>
      </c>
      <c r="L1315" s="35">
        <v>0.72944156986976405</v>
      </c>
    </row>
    <row r="1316" spans="1:12" x14ac:dyDescent="0.25">
      <c r="A1316" s="7">
        <v>47103</v>
      </c>
      <c r="B1316">
        <v>0.4863910433675348</v>
      </c>
      <c r="C1316" s="35">
        <v>0.57799999999999996</v>
      </c>
      <c r="D1316" s="35">
        <v>0.44257453056865714</v>
      </c>
      <c r="E1316" s="35">
        <v>0.69093921865266539</v>
      </c>
      <c r="F1316" s="35">
        <v>0.81628647424678391</v>
      </c>
      <c r="G1316" s="35">
        <v>0.54643187683545436</v>
      </c>
      <c r="H1316" s="35">
        <v>0.17576458722672125</v>
      </c>
      <c r="I1316" s="35">
        <v>0.51204275557928669</v>
      </c>
      <c r="J1316" s="35">
        <v>0.24749517961496248</v>
      </c>
      <c r="K1316" s="35">
        <v>0.1936086143988609</v>
      </c>
      <c r="L1316" s="35">
        <v>0.75237615318442042</v>
      </c>
    </row>
    <row r="1317" spans="1:12" x14ac:dyDescent="0.25">
      <c r="A1317" s="7">
        <v>39129</v>
      </c>
      <c r="B1317">
        <v>0.49637762748816389</v>
      </c>
      <c r="C1317" s="35">
        <v>0.63400000000000001</v>
      </c>
      <c r="D1317" s="35">
        <v>0.34814458376872165</v>
      </c>
      <c r="E1317" s="35">
        <v>0.60533794845001732</v>
      </c>
      <c r="F1317" s="35">
        <v>0.50542197840473702</v>
      </c>
      <c r="G1317" s="35">
        <v>0.55610266457680257</v>
      </c>
      <c r="H1317" s="35">
        <v>0.28890804597701153</v>
      </c>
      <c r="I1317" s="35">
        <v>0.48752986764193651</v>
      </c>
      <c r="J1317" s="35">
        <v>0.34339417160106822</v>
      </c>
      <c r="K1317" s="35">
        <v>0.73406095437129926</v>
      </c>
      <c r="L1317" s="35">
        <v>0.59849843260188085</v>
      </c>
    </row>
    <row r="1318" spans="1:12" x14ac:dyDescent="0.25">
      <c r="A1318" s="7">
        <v>47137</v>
      </c>
      <c r="B1318">
        <v>0.46453703703703703</v>
      </c>
      <c r="C1318" s="35">
        <v>0.47</v>
      </c>
      <c r="D1318" s="35">
        <v>0.58799999999999997</v>
      </c>
      <c r="E1318" s="35">
        <v>0.9345</v>
      </c>
      <c r="F1318" s="35">
        <v>0.74</v>
      </c>
      <c r="G1318" s="35">
        <v>0.55000000000000004</v>
      </c>
      <c r="H1318" s="35">
        <v>0.08</v>
      </c>
      <c r="I1318" s="35">
        <v>0.36333333333333334</v>
      </c>
      <c r="J1318" s="35">
        <v>0.05</v>
      </c>
      <c r="K1318" s="35">
        <v>0.05</v>
      </c>
      <c r="L1318" s="35">
        <v>0.82499999999999996</v>
      </c>
    </row>
    <row r="1319" spans="1:12" x14ac:dyDescent="0.25">
      <c r="A1319" s="7">
        <v>17089</v>
      </c>
      <c r="B1319">
        <v>0.5014330007152199</v>
      </c>
      <c r="C1319" s="35">
        <v>0.66</v>
      </c>
      <c r="D1319" s="35">
        <v>0.42459283134811115</v>
      </c>
      <c r="E1319" s="35">
        <v>0.43315040435989061</v>
      </c>
      <c r="F1319" s="35">
        <v>0.48127277134247259</v>
      </c>
      <c r="G1319" s="35">
        <v>0.47159991070738955</v>
      </c>
      <c r="H1319" s="35">
        <v>0.54419671501151956</v>
      </c>
      <c r="I1319" s="35">
        <v>0.47360246703802827</v>
      </c>
      <c r="J1319" s="35">
        <v>0.62533702936923119</v>
      </c>
      <c r="K1319" s="35">
        <v>0.74737089776749654</v>
      </c>
      <c r="L1319" s="35">
        <v>0.31177397949284047</v>
      </c>
    </row>
    <row r="1320" spans="1:12" x14ac:dyDescent="0.25">
      <c r="A1320" s="7">
        <v>29111</v>
      </c>
      <c r="B1320">
        <v>0.49377175145625329</v>
      </c>
      <c r="C1320" s="35">
        <v>0.61799999999999999</v>
      </c>
      <c r="D1320" s="35">
        <v>0.46376284033110599</v>
      </c>
      <c r="E1320" s="35">
        <v>0.53034830956417667</v>
      </c>
      <c r="F1320" s="35">
        <v>0.79696885076958879</v>
      </c>
      <c r="G1320" s="35">
        <v>0.6074324324324325</v>
      </c>
      <c r="H1320" s="35">
        <v>0.15849655928991724</v>
      </c>
      <c r="I1320" s="35">
        <v>0.55562747249094113</v>
      </c>
      <c r="J1320" s="35">
        <v>0.24638509358066554</v>
      </c>
      <c r="K1320" s="35">
        <v>0.38324324324324321</v>
      </c>
      <c r="L1320" s="35">
        <v>0.70168096140420877</v>
      </c>
    </row>
    <row r="1321" spans="1:12" x14ac:dyDescent="0.25">
      <c r="A1321" s="7">
        <v>48399</v>
      </c>
      <c r="B1321">
        <v>0.4758629881093509</v>
      </c>
      <c r="C1321" s="35">
        <v>0.52600000000000002</v>
      </c>
      <c r="D1321" s="35">
        <v>0.49150572259941805</v>
      </c>
      <c r="E1321" s="35">
        <v>0.82144093113482053</v>
      </c>
      <c r="F1321" s="35">
        <v>0.69701325573876505</v>
      </c>
      <c r="G1321" s="35">
        <v>0.55174539282250235</v>
      </c>
      <c r="H1321" s="35">
        <v>0.10935305528612997</v>
      </c>
      <c r="I1321" s="35">
        <v>0.67408535402521819</v>
      </c>
      <c r="J1321" s="35">
        <v>0.21974975751697381</v>
      </c>
      <c r="K1321" s="35">
        <v>7.2194956353055298E-2</v>
      </c>
      <c r="L1321" s="35">
        <v>0.64567846750727453</v>
      </c>
    </row>
    <row r="1322" spans="1:12" x14ac:dyDescent="0.25">
      <c r="A1322" s="7">
        <v>18171</v>
      </c>
      <c r="B1322">
        <v>0.49630138905730031</v>
      </c>
      <c r="C1322" s="35">
        <v>0.63300000000000001</v>
      </c>
      <c r="D1322" s="35">
        <v>0.38557560324966661</v>
      </c>
      <c r="E1322" s="35">
        <v>0.55838256335637193</v>
      </c>
      <c r="F1322" s="35">
        <v>0.72488743381431631</v>
      </c>
      <c r="G1322" s="35">
        <v>0.62086819449496788</v>
      </c>
      <c r="H1322" s="35">
        <v>0.18826361101006428</v>
      </c>
      <c r="I1322" s="35">
        <v>0.52617355806151733</v>
      </c>
      <c r="J1322" s="35">
        <v>0.33960349217897418</v>
      </c>
      <c r="K1322" s="35">
        <v>0.57466230144294894</v>
      </c>
      <c r="L1322" s="35">
        <v>0.54829574390687519</v>
      </c>
    </row>
    <row r="1323" spans="1:12" x14ac:dyDescent="0.25">
      <c r="A1323" s="7">
        <v>13275</v>
      </c>
      <c r="B1323">
        <v>0.48242957166869527</v>
      </c>
      <c r="C1323" s="35">
        <v>0.56100000000000005</v>
      </c>
      <c r="D1323" s="35">
        <v>0.62192568745808186</v>
      </c>
      <c r="E1323" s="35">
        <v>0.56923971607422319</v>
      </c>
      <c r="F1323" s="35">
        <v>0.54778515537670469</v>
      </c>
      <c r="G1323" s="35">
        <v>0.79296333556896936</v>
      </c>
      <c r="H1323" s="35">
        <v>0.19233053878828524</v>
      </c>
      <c r="I1323" s="35">
        <v>0.54041083538266632</v>
      </c>
      <c r="J1323" s="35">
        <v>0.32674893807288169</v>
      </c>
      <c r="K1323" s="35">
        <v>2.1570981444220882E-2</v>
      </c>
      <c r="L1323" s="35">
        <v>0.72889095685222427</v>
      </c>
    </row>
    <row r="1324" spans="1:12" x14ac:dyDescent="0.25">
      <c r="A1324" s="7">
        <v>41059</v>
      </c>
      <c r="B1324">
        <v>0.47947052227915182</v>
      </c>
      <c r="C1324" s="35">
        <v>0.54600000000000004</v>
      </c>
      <c r="D1324" s="35">
        <v>0.62830416915914589</v>
      </c>
      <c r="E1324" s="35">
        <v>0.61596265832661445</v>
      </c>
      <c r="F1324" s="35">
        <v>0.59003602174308822</v>
      </c>
      <c r="G1324" s="35">
        <v>0.65948535722645574</v>
      </c>
      <c r="H1324" s="35">
        <v>0.24560528232203699</v>
      </c>
      <c r="I1324" s="35">
        <v>0.53466847859068722</v>
      </c>
      <c r="J1324" s="35">
        <v>0.3792666475937822</v>
      </c>
      <c r="K1324" s="35">
        <v>7.4208041821633847E-2</v>
      </c>
      <c r="L1324" s="35">
        <v>0.5876980437289222</v>
      </c>
    </row>
    <row r="1325" spans="1:12" x14ac:dyDescent="0.25">
      <c r="A1325" s="7">
        <v>13143</v>
      </c>
      <c r="B1325">
        <v>0.48129390249829879</v>
      </c>
      <c r="C1325" s="35">
        <v>0.55600000000000005</v>
      </c>
      <c r="D1325" s="35">
        <v>0.48819104848736011</v>
      </c>
      <c r="E1325" s="35">
        <v>0.72281097181931198</v>
      </c>
      <c r="F1325" s="35">
        <v>0.66463035870516185</v>
      </c>
      <c r="G1325" s="35">
        <v>0.72783240088409995</v>
      </c>
      <c r="H1325" s="35">
        <v>0.17447195745268684</v>
      </c>
      <c r="I1325" s="35">
        <v>0.51308721278261271</v>
      </c>
      <c r="J1325" s="35">
        <v>0.24049062946079111</v>
      </c>
      <c r="K1325" s="35">
        <v>0.10370458626882167</v>
      </c>
      <c r="L1325" s="35">
        <v>0.6964259566238431</v>
      </c>
    </row>
    <row r="1326" spans="1:12" x14ac:dyDescent="0.25">
      <c r="A1326" s="7">
        <v>19085</v>
      </c>
      <c r="B1326">
        <v>0.49807572388905919</v>
      </c>
      <c r="C1326" s="35">
        <v>0.64300000000000002</v>
      </c>
      <c r="D1326" s="35">
        <v>0.31103457540832918</v>
      </c>
      <c r="E1326" s="35">
        <v>0.59641013222088679</v>
      </c>
      <c r="F1326" s="35">
        <v>0.88318367154540522</v>
      </c>
      <c r="G1326" s="35">
        <v>0.57784380965848825</v>
      </c>
      <c r="H1326" s="35">
        <v>0.17008272643710667</v>
      </c>
      <c r="I1326" s="35">
        <v>0.57923425015908936</v>
      </c>
      <c r="J1326" s="35">
        <v>0.32860779184048644</v>
      </c>
      <c r="K1326" s="35">
        <v>0.50601640387470836</v>
      </c>
      <c r="L1326" s="35">
        <v>0.53026815385703163</v>
      </c>
    </row>
    <row r="1327" spans="1:12" x14ac:dyDescent="0.25">
      <c r="A1327" s="7">
        <v>29079</v>
      </c>
      <c r="B1327">
        <v>0.48637395085094048</v>
      </c>
      <c r="C1327" s="35">
        <v>0.57699999999999996</v>
      </c>
      <c r="D1327" s="35">
        <v>0.51786114154796292</v>
      </c>
      <c r="E1327" s="35">
        <v>0.60015230600657443</v>
      </c>
      <c r="F1327" s="35">
        <v>0.84441146196500316</v>
      </c>
      <c r="G1327" s="35">
        <v>0.48544426735730645</v>
      </c>
      <c r="H1327" s="35">
        <v>0.21606385098117342</v>
      </c>
      <c r="I1327" s="35">
        <v>0.56746090248032677</v>
      </c>
      <c r="J1327" s="35">
        <v>0.36041704020984822</v>
      </c>
      <c r="K1327" s="35">
        <v>0.1026795497559518</v>
      </c>
      <c r="L1327" s="35">
        <v>0.68287503735431809</v>
      </c>
    </row>
    <row r="1328" spans="1:12" x14ac:dyDescent="0.25">
      <c r="A1328" s="7">
        <v>18043</v>
      </c>
      <c r="B1328">
        <v>0.50891977165098801</v>
      </c>
      <c r="C1328" s="35">
        <v>0.69899999999999995</v>
      </c>
      <c r="D1328" s="35">
        <v>0.3057435456782408</v>
      </c>
      <c r="E1328" s="35">
        <v>0.40547414365504048</v>
      </c>
      <c r="F1328" s="35">
        <v>0.6546582214757819</v>
      </c>
      <c r="G1328" s="35">
        <v>0.60160560611386693</v>
      </c>
      <c r="H1328" s="35">
        <v>0.54181977372443346</v>
      </c>
      <c r="I1328" s="35">
        <v>0.47657379560554974</v>
      </c>
      <c r="J1328" s="35">
        <v>0.47413007156279419</v>
      </c>
      <c r="K1328" s="35">
        <v>0.59328060513741887</v>
      </c>
      <c r="L1328" s="35">
        <v>0.52699218190576635</v>
      </c>
    </row>
    <row r="1329" spans="1:12" x14ac:dyDescent="0.25">
      <c r="A1329" s="7">
        <v>2290</v>
      </c>
      <c r="B1329">
        <v>0.46972807359529423</v>
      </c>
      <c r="C1329" s="35">
        <v>0.498</v>
      </c>
      <c r="D1329" s="35">
        <v>0.75881329639889183</v>
      </c>
      <c r="E1329" s="35">
        <v>0.65422059095106189</v>
      </c>
      <c r="F1329" s="35">
        <v>0.50268205601723603</v>
      </c>
      <c r="G1329" s="35">
        <v>0.97771560480147723</v>
      </c>
      <c r="H1329" s="35">
        <v>8.0332409972299172E-3</v>
      </c>
      <c r="I1329" s="35">
        <v>0.4745811018775008</v>
      </c>
      <c r="J1329" s="35">
        <v>1.7325330871037242E-2</v>
      </c>
      <c r="K1329" s="35">
        <v>0</v>
      </c>
      <c r="L1329" s="35">
        <v>0.83418144044321318</v>
      </c>
    </row>
    <row r="1330" spans="1:12" x14ac:dyDescent="0.25">
      <c r="A1330" s="7">
        <v>55057</v>
      </c>
      <c r="B1330">
        <v>0.48398614353025948</v>
      </c>
      <c r="C1330" s="35">
        <v>0.56699999999999995</v>
      </c>
      <c r="D1330" s="35">
        <v>0.46360013626556634</v>
      </c>
      <c r="E1330" s="35">
        <v>0.69120118096824257</v>
      </c>
      <c r="F1330" s="35">
        <v>0.66657229014471908</v>
      </c>
      <c r="G1330" s="35">
        <v>0.43789356145198532</v>
      </c>
      <c r="H1330" s="35">
        <v>0.20562587531700668</v>
      </c>
      <c r="I1330" s="35">
        <v>0.57918556089682938</v>
      </c>
      <c r="J1330" s="35">
        <v>0.33837099562183781</v>
      </c>
      <c r="K1330" s="35">
        <v>0.35044589121465608</v>
      </c>
      <c r="L1330" s="35">
        <v>0.62297979989149221</v>
      </c>
    </row>
    <row r="1331" spans="1:12" x14ac:dyDescent="0.25">
      <c r="A1331" s="7">
        <v>5053</v>
      </c>
      <c r="B1331">
        <v>0.48997466118667599</v>
      </c>
      <c r="C1331" s="35">
        <v>0.59599999999999997</v>
      </c>
      <c r="D1331" s="35">
        <v>0.42624781599026873</v>
      </c>
      <c r="E1331" s="35">
        <v>0.62042657303992033</v>
      </c>
      <c r="F1331" s="35">
        <v>0.86327896347082456</v>
      </c>
      <c r="G1331" s="35">
        <v>0.66168749308857688</v>
      </c>
      <c r="H1331" s="35">
        <v>0.1434324892181798</v>
      </c>
      <c r="I1331" s="35">
        <v>0.43353477828154369</v>
      </c>
      <c r="J1331" s="35">
        <v>0.14963323380883925</v>
      </c>
      <c r="K1331" s="35">
        <v>0.48805816653765338</v>
      </c>
      <c r="L1331" s="35">
        <v>0.62347243724427737</v>
      </c>
    </row>
    <row r="1332" spans="1:12" x14ac:dyDescent="0.25">
      <c r="A1332" s="7">
        <v>54105</v>
      </c>
      <c r="B1332">
        <v>0.47360171608558704</v>
      </c>
      <c r="C1332" s="35">
        <v>0.51500000000000001</v>
      </c>
      <c r="D1332" s="35">
        <v>0.50878005865102638</v>
      </c>
      <c r="E1332" s="35">
        <v>0.831775659824047</v>
      </c>
      <c r="F1332" s="35">
        <v>0.6440860215053763</v>
      </c>
      <c r="G1332" s="35">
        <v>0.41739002932551317</v>
      </c>
      <c r="H1332" s="35">
        <v>6.9120234604105574E-2</v>
      </c>
      <c r="I1332" s="35">
        <v>0.51608015640273708</v>
      </c>
      <c r="J1332" s="35">
        <v>0.14029325513196481</v>
      </c>
      <c r="K1332" s="35">
        <v>0.30346041055718476</v>
      </c>
      <c r="L1332" s="35">
        <v>0.83142961876832855</v>
      </c>
    </row>
    <row r="1333" spans="1:12" x14ac:dyDescent="0.25">
      <c r="A1333" s="7">
        <v>20013</v>
      </c>
      <c r="B1333">
        <v>0.49201215086154032</v>
      </c>
      <c r="C1333" s="35">
        <v>0.60699999999999998</v>
      </c>
      <c r="D1333" s="35">
        <v>0.45258298841059608</v>
      </c>
      <c r="E1333" s="35">
        <v>0.55653957988410596</v>
      </c>
      <c r="F1333" s="35">
        <v>0.83398730684326705</v>
      </c>
      <c r="G1333" s="35">
        <v>0.60970353890728479</v>
      </c>
      <c r="H1333" s="35">
        <v>0.14209385347682119</v>
      </c>
      <c r="I1333" s="35">
        <v>0.6387313741721854</v>
      </c>
      <c r="J1333" s="35">
        <v>0.293945571192053</v>
      </c>
      <c r="K1333" s="35">
        <v>0.21951883278145698</v>
      </c>
      <c r="L1333" s="35">
        <v>0.68100631208609275</v>
      </c>
    </row>
    <row r="1334" spans="1:12" x14ac:dyDescent="0.25">
      <c r="A1334" s="7">
        <v>51520</v>
      </c>
      <c r="B1334">
        <v>0.48413422764924874</v>
      </c>
      <c r="C1334" s="35">
        <v>0.56799999999999995</v>
      </c>
      <c r="D1334" s="35">
        <v>0.58217004096657365</v>
      </c>
      <c r="E1334" s="35">
        <v>0.56763646618773378</v>
      </c>
      <c r="F1334" s="35">
        <v>0.226289259633082</v>
      </c>
      <c r="G1334" s="35">
        <v>0.47525084604880363</v>
      </c>
      <c r="H1334" s="35">
        <v>0.44178738941993706</v>
      </c>
      <c r="I1334" s="35">
        <v>0.65034871064141386</v>
      </c>
      <c r="J1334" s="35">
        <v>0.41161214352154202</v>
      </c>
      <c r="K1334" s="35">
        <v>0.24068158879059554</v>
      </c>
      <c r="L1334" s="35">
        <v>0.76143160363355689</v>
      </c>
    </row>
    <row r="1335" spans="1:12" x14ac:dyDescent="0.25">
      <c r="A1335" s="7">
        <v>8121</v>
      </c>
      <c r="B1335">
        <v>0.48579648760330585</v>
      </c>
      <c r="C1335" s="35">
        <v>0.57299999999999995</v>
      </c>
      <c r="D1335" s="35">
        <v>0.46875206611570247</v>
      </c>
      <c r="E1335" s="35">
        <v>0.64961983471074392</v>
      </c>
      <c r="F1335" s="35">
        <v>0.74759297520661161</v>
      </c>
      <c r="G1335" s="35">
        <v>0.45717975206611572</v>
      </c>
      <c r="H1335" s="35">
        <v>8.7670454545454551E-2</v>
      </c>
      <c r="I1335" s="35">
        <v>0.53574035812672183</v>
      </c>
      <c r="J1335" s="35">
        <v>0.22223484848484851</v>
      </c>
      <c r="K1335" s="35">
        <v>0.70961776859504144</v>
      </c>
      <c r="L1335" s="35">
        <v>0.49376033057851243</v>
      </c>
    </row>
    <row r="1336" spans="1:12" x14ac:dyDescent="0.25">
      <c r="A1336" s="7">
        <v>48389</v>
      </c>
      <c r="B1336">
        <v>0.46693866666666672</v>
      </c>
      <c r="C1336" s="35">
        <v>0.48199999999999998</v>
      </c>
      <c r="D1336" s="35">
        <v>0.6532597685950412</v>
      </c>
      <c r="E1336" s="35">
        <v>0.80301897520661147</v>
      </c>
      <c r="F1336" s="35">
        <v>0.63472969696969694</v>
      </c>
      <c r="G1336" s="35">
        <v>0.40384826446280991</v>
      </c>
      <c r="H1336" s="35">
        <v>0.30396297520661153</v>
      </c>
      <c r="I1336" s="35">
        <v>0.61239889807162529</v>
      </c>
      <c r="J1336" s="35">
        <v>0.26908165289256197</v>
      </c>
      <c r="K1336" s="35">
        <v>1.44E-2</v>
      </c>
      <c r="L1336" s="35">
        <v>0.50774776859504134</v>
      </c>
    </row>
    <row r="1337" spans="1:12" x14ac:dyDescent="0.25">
      <c r="A1337" s="7">
        <v>29113</v>
      </c>
      <c r="B1337">
        <v>0.4918326450922243</v>
      </c>
      <c r="C1337" s="35">
        <v>0.60599999999999998</v>
      </c>
      <c r="D1337" s="35">
        <v>0.3974100750499433</v>
      </c>
      <c r="E1337" s="35">
        <v>0.61072707557187345</v>
      </c>
      <c r="F1337" s="35">
        <v>0.78259927169759247</v>
      </c>
      <c r="G1337" s="35">
        <v>0.60237280204452603</v>
      </c>
      <c r="H1337" s="35">
        <v>0.2468066879038209</v>
      </c>
      <c r="I1337" s="35">
        <v>0.45856715200163178</v>
      </c>
      <c r="J1337" s="35">
        <v>0.26025778545674877</v>
      </c>
      <c r="K1337" s="35">
        <v>0.52078973417562058</v>
      </c>
      <c r="L1337" s="35">
        <v>0.54696322192826163</v>
      </c>
    </row>
    <row r="1338" spans="1:12" x14ac:dyDescent="0.25">
      <c r="A1338" s="7">
        <v>27155</v>
      </c>
      <c r="B1338">
        <v>0.48861052286928813</v>
      </c>
      <c r="C1338" s="35">
        <v>0.58899999999999997</v>
      </c>
      <c r="D1338" s="35">
        <v>0.4403907701528319</v>
      </c>
      <c r="E1338" s="35">
        <v>0.62390395564878631</v>
      </c>
      <c r="F1338" s="35">
        <v>0.722497253021676</v>
      </c>
      <c r="G1338" s="35">
        <v>0.46458195984417144</v>
      </c>
      <c r="H1338" s="35">
        <v>4.8501648186994303E-2</v>
      </c>
      <c r="I1338" s="35">
        <v>0.63850164818699429</v>
      </c>
      <c r="J1338" s="35">
        <v>0.28411147737488762</v>
      </c>
      <c r="K1338" s="35">
        <v>0.60438717410848064</v>
      </c>
      <c r="L1338" s="35">
        <v>0.57061881929877134</v>
      </c>
    </row>
    <row r="1339" spans="1:12" x14ac:dyDescent="0.25">
      <c r="A1339" s="7">
        <v>39093</v>
      </c>
      <c r="B1339">
        <v>0.49934662993550127</v>
      </c>
      <c r="C1339" s="35">
        <v>0.64800000000000002</v>
      </c>
      <c r="D1339" s="35">
        <v>0.41042628776739165</v>
      </c>
      <c r="E1339" s="35">
        <v>0.45830988252861782</v>
      </c>
      <c r="F1339" s="35">
        <v>0.38489607548424742</v>
      </c>
      <c r="G1339" s="35">
        <v>0.55012831213544922</v>
      </c>
      <c r="H1339" s="35">
        <v>0.40743238793269271</v>
      </c>
      <c r="I1339" s="35">
        <v>0.5418942572806934</v>
      </c>
      <c r="J1339" s="35">
        <v>0.40616272106714313</v>
      </c>
      <c r="K1339" s="35">
        <v>0.71469549709337377</v>
      </c>
      <c r="L1339" s="35">
        <v>0.62017424812990229</v>
      </c>
    </row>
    <row r="1340" spans="1:12" x14ac:dyDescent="0.25">
      <c r="A1340" s="7">
        <v>27127</v>
      </c>
      <c r="B1340">
        <v>0.49163457241077752</v>
      </c>
      <c r="C1340" s="35">
        <v>0.60499999999999998</v>
      </c>
      <c r="D1340" s="35">
        <v>0.39769030069793232</v>
      </c>
      <c r="E1340" s="35">
        <v>0.60710146109190521</v>
      </c>
      <c r="F1340" s="35">
        <v>0.72916052442763035</v>
      </c>
      <c r="G1340" s="35">
        <v>0.38993509881938548</v>
      </c>
      <c r="H1340" s="35">
        <v>0.11291598721544582</v>
      </c>
      <c r="I1340" s="35">
        <v>0.60862848694366534</v>
      </c>
      <c r="J1340" s="35">
        <v>0.36719152914573955</v>
      </c>
      <c r="K1340" s="35">
        <v>0.7209705824799425</v>
      </c>
      <c r="L1340" s="35">
        <v>0.4911171808753505</v>
      </c>
    </row>
    <row r="1341" spans="1:12" x14ac:dyDescent="0.25">
      <c r="A1341" s="7">
        <v>40055</v>
      </c>
      <c r="B1341">
        <v>0.46946522207888525</v>
      </c>
      <c r="C1341" s="35">
        <v>0.497</v>
      </c>
      <c r="D1341" s="35">
        <v>0.62571293959279817</v>
      </c>
      <c r="E1341" s="35">
        <v>0.77671815581356218</v>
      </c>
      <c r="F1341" s="35">
        <v>0.86472432553704637</v>
      </c>
      <c r="G1341" s="35">
        <v>0.49436311627124341</v>
      </c>
      <c r="H1341" s="35">
        <v>0.04</v>
      </c>
      <c r="I1341" s="35">
        <v>0.62581748836165796</v>
      </c>
      <c r="J1341" s="35">
        <v>5.4787705423747821E-2</v>
      </c>
      <c r="K1341" s="35">
        <v>8.4904930169947837E-2</v>
      </c>
      <c r="L1341" s="35">
        <v>0.65815833753996289</v>
      </c>
    </row>
    <row r="1342" spans="1:12" x14ac:dyDescent="0.25">
      <c r="A1342" s="7">
        <v>39019</v>
      </c>
      <c r="B1342">
        <v>0.48997869477280609</v>
      </c>
      <c r="C1342" s="35">
        <v>0.59699999999999998</v>
      </c>
      <c r="D1342" s="35">
        <v>0.41531532380883313</v>
      </c>
      <c r="E1342" s="35">
        <v>0.61683474146058459</v>
      </c>
      <c r="F1342" s="35">
        <v>0.42451241327628297</v>
      </c>
      <c r="G1342" s="35">
        <v>0.69176988904198988</v>
      </c>
      <c r="H1342" s="35">
        <v>0.13521430125462325</v>
      </c>
      <c r="I1342" s="35">
        <v>0.5138774868856818</v>
      </c>
      <c r="J1342" s="35">
        <v>0.32325706481011429</v>
      </c>
      <c r="K1342" s="35">
        <v>0.59026361592573795</v>
      </c>
      <c r="L1342" s="35">
        <v>0.69876341649140628</v>
      </c>
    </row>
    <row r="1343" spans="1:12" x14ac:dyDescent="0.25">
      <c r="A1343" s="7">
        <v>13215</v>
      </c>
      <c r="B1343">
        <v>0.49772779463248262</v>
      </c>
      <c r="C1343" s="35">
        <v>0.64</v>
      </c>
      <c r="D1343" s="35">
        <v>0.54537381061337942</v>
      </c>
      <c r="E1343" s="35">
        <v>0.34688618497991558</v>
      </c>
      <c r="F1343" s="35">
        <v>0.28121706411755726</v>
      </c>
      <c r="G1343" s="35">
        <v>0.7838261809121877</v>
      </c>
      <c r="H1343" s="35">
        <v>0.47028591040829815</v>
      </c>
      <c r="I1343" s="35">
        <v>0.56678569854748206</v>
      </c>
      <c r="J1343" s="35">
        <v>0.41988530702869448</v>
      </c>
      <c r="K1343" s="35">
        <v>0.48121625057202411</v>
      </c>
      <c r="L1343" s="35">
        <v>0.5840737445128048</v>
      </c>
    </row>
    <row r="1344" spans="1:12" x14ac:dyDescent="0.25">
      <c r="A1344" s="7">
        <v>20143</v>
      </c>
      <c r="B1344">
        <v>0.49914033221632337</v>
      </c>
      <c r="C1344" s="35">
        <v>0.64700000000000002</v>
      </c>
      <c r="D1344" s="35">
        <v>0.36511250423585223</v>
      </c>
      <c r="E1344" s="35">
        <v>0.50165079634022358</v>
      </c>
      <c r="F1344" s="35">
        <v>0.86573364961030153</v>
      </c>
      <c r="G1344" s="35">
        <v>0.53639952558454762</v>
      </c>
      <c r="H1344" s="35">
        <v>4.4999999999999998E-2</v>
      </c>
      <c r="I1344" s="35">
        <v>0.64239636281486501</v>
      </c>
      <c r="J1344" s="35">
        <v>0.32360442787755561</v>
      </c>
      <c r="K1344" s="35">
        <v>0.63477295831921376</v>
      </c>
      <c r="L1344" s="35">
        <v>0.5775927651643511</v>
      </c>
    </row>
    <row r="1345" spans="1:12" x14ac:dyDescent="0.25">
      <c r="A1345" s="7">
        <v>17141</v>
      </c>
      <c r="B1345">
        <v>0.4945911151663665</v>
      </c>
      <c r="C1345" s="35">
        <v>0.622</v>
      </c>
      <c r="D1345" s="35">
        <v>0.43820768391521187</v>
      </c>
      <c r="E1345" s="35">
        <v>0.5073195429395263</v>
      </c>
      <c r="F1345" s="35">
        <v>0.6731933837281795</v>
      </c>
      <c r="G1345" s="35">
        <v>0.4536400210411472</v>
      </c>
      <c r="H1345" s="35">
        <v>0.25053089931421446</v>
      </c>
      <c r="I1345" s="35">
        <v>0.55662880559019112</v>
      </c>
      <c r="J1345" s="35">
        <v>0.46373811564837902</v>
      </c>
      <c r="K1345" s="35">
        <v>0.64184071072319204</v>
      </c>
      <c r="L1345" s="35">
        <v>0.46622087359725684</v>
      </c>
    </row>
    <row r="1346" spans="1:12" x14ac:dyDescent="0.25">
      <c r="A1346" s="7">
        <v>19003</v>
      </c>
      <c r="B1346">
        <v>0.48736632472515456</v>
      </c>
      <c r="C1346" s="35">
        <v>0.58299999999999996</v>
      </c>
      <c r="D1346" s="35">
        <v>0.46131723027375204</v>
      </c>
      <c r="E1346" s="35">
        <v>0.6136704240472356</v>
      </c>
      <c r="F1346" s="35">
        <v>0.89036858114152806</v>
      </c>
      <c r="G1346" s="35">
        <v>0.53947128287708002</v>
      </c>
      <c r="H1346" s="35">
        <v>8.4435050993022009E-2</v>
      </c>
      <c r="I1346" s="35">
        <v>0.61408659867597071</v>
      </c>
      <c r="J1346" s="35">
        <v>0.21924673465736269</v>
      </c>
      <c r="K1346" s="35">
        <v>0.40206655931293611</v>
      </c>
      <c r="L1346" s="35">
        <v>0.5616344605475041</v>
      </c>
    </row>
    <row r="1347" spans="1:12" x14ac:dyDescent="0.25">
      <c r="A1347" s="7">
        <v>40099</v>
      </c>
      <c r="B1347">
        <v>0.47850755555555557</v>
      </c>
      <c r="C1347" s="35">
        <v>0.54100000000000004</v>
      </c>
      <c r="D1347" s="35">
        <v>0.49407509909909914</v>
      </c>
      <c r="E1347" s="35">
        <v>0.74002425225225243</v>
      </c>
      <c r="F1347" s="35">
        <v>0.86161057057057067</v>
      </c>
      <c r="G1347" s="35">
        <v>0.59734738738738746</v>
      </c>
      <c r="H1347" s="35">
        <v>0.128489009009009</v>
      </c>
      <c r="I1347" s="35">
        <v>0.46610834834834836</v>
      </c>
      <c r="J1347" s="35">
        <v>9.5811171171171161E-2</v>
      </c>
      <c r="K1347" s="35">
        <v>0.13575567567567567</v>
      </c>
      <c r="L1347" s="35">
        <v>0.78734648648648642</v>
      </c>
    </row>
    <row r="1348" spans="1:12" x14ac:dyDescent="0.25">
      <c r="A1348" s="7">
        <v>47011</v>
      </c>
      <c r="B1348">
        <v>0.49095303111292488</v>
      </c>
      <c r="C1348" s="35">
        <v>0.60199999999999998</v>
      </c>
      <c r="D1348" s="35">
        <v>0.47199257821092805</v>
      </c>
      <c r="E1348" s="35">
        <v>0.53806086632171934</v>
      </c>
      <c r="F1348" s="35">
        <v>0.67587880294958735</v>
      </c>
      <c r="G1348" s="35">
        <v>0.57045726254578832</v>
      </c>
      <c r="H1348" s="35">
        <v>0.39997374637757394</v>
      </c>
      <c r="I1348" s="35">
        <v>0.43019829694170009</v>
      </c>
      <c r="J1348" s="35">
        <v>0.32549186886897419</v>
      </c>
      <c r="K1348" s="35">
        <v>0.34334028329045402</v>
      </c>
      <c r="L1348" s="35">
        <v>0.66318357450959775</v>
      </c>
    </row>
    <row r="1349" spans="1:12" x14ac:dyDescent="0.25">
      <c r="A1349" s="7">
        <v>42109</v>
      </c>
      <c r="B1349">
        <v>0.48927157778546593</v>
      </c>
      <c r="C1349" s="35">
        <v>0.59199999999999997</v>
      </c>
      <c r="D1349" s="35">
        <v>0.37803464636979195</v>
      </c>
      <c r="E1349" s="35">
        <v>0.66095161370039046</v>
      </c>
      <c r="F1349" s="35">
        <v>0.42360747294024603</v>
      </c>
      <c r="G1349" s="35">
        <v>0.65912259674788698</v>
      </c>
      <c r="H1349" s="35">
        <v>0.29259019917955809</v>
      </c>
      <c r="I1349" s="35">
        <v>0.50147333563979635</v>
      </c>
      <c r="J1349" s="35">
        <v>0.26621978945287395</v>
      </c>
      <c r="K1349" s="35">
        <v>0.67752458854346853</v>
      </c>
      <c r="L1349" s="35">
        <v>0.54391995749518118</v>
      </c>
    </row>
    <row r="1350" spans="1:12" x14ac:dyDescent="0.25">
      <c r="A1350" s="7">
        <v>47153</v>
      </c>
      <c r="B1350">
        <v>0.47471222750245151</v>
      </c>
      <c r="C1350" s="35">
        <v>0.52</v>
      </c>
      <c r="D1350" s="35">
        <v>0.56632586558044806</v>
      </c>
      <c r="E1350" s="35">
        <v>0.73456008146639507</v>
      </c>
      <c r="F1350" s="35">
        <v>0.80532247114731836</v>
      </c>
      <c r="G1350" s="35">
        <v>0.50502036659877791</v>
      </c>
      <c r="H1350" s="35">
        <v>0.15433808553971487</v>
      </c>
      <c r="I1350" s="35">
        <v>0.39012898845892735</v>
      </c>
      <c r="J1350" s="35">
        <v>0.12150033944331294</v>
      </c>
      <c r="K1350" s="35">
        <v>0.23484725050916494</v>
      </c>
      <c r="L1350" s="35">
        <v>0.76036659877800405</v>
      </c>
    </row>
    <row r="1351" spans="1:12" x14ac:dyDescent="0.25">
      <c r="A1351" s="7">
        <v>16029</v>
      </c>
      <c r="B1351">
        <v>0.49342961196235258</v>
      </c>
      <c r="C1351" s="35">
        <v>0.61499999999999999</v>
      </c>
      <c r="D1351" s="35">
        <v>0.40394102341717258</v>
      </c>
      <c r="E1351" s="35">
        <v>0.55987250650477016</v>
      </c>
      <c r="F1351" s="35">
        <v>0.81720583983810346</v>
      </c>
      <c r="G1351" s="35">
        <v>0.28144622723330442</v>
      </c>
      <c r="H1351" s="35">
        <v>8.4509973980919334E-2</v>
      </c>
      <c r="I1351" s="35">
        <v>0.49375831165076611</v>
      </c>
      <c r="J1351" s="35">
        <v>0.57637178375252962</v>
      </c>
      <c r="K1351" s="35">
        <v>0.62490026019080658</v>
      </c>
      <c r="L1351" s="35">
        <v>0.59886058109280138</v>
      </c>
    </row>
    <row r="1352" spans="1:12" x14ac:dyDescent="0.25">
      <c r="A1352" s="7">
        <v>31133</v>
      </c>
      <c r="B1352">
        <v>0.47822222222222227</v>
      </c>
      <c r="C1352" s="35">
        <v>0.54</v>
      </c>
      <c r="D1352" s="35">
        <v>0.49</v>
      </c>
      <c r="E1352" s="35">
        <v>0.74650000000000005</v>
      </c>
      <c r="F1352" s="35">
        <v>0.81</v>
      </c>
      <c r="G1352" s="35">
        <v>0.57499999999999996</v>
      </c>
      <c r="H1352" s="35">
        <v>0.11</v>
      </c>
      <c r="I1352" s="35">
        <v>0.7</v>
      </c>
      <c r="J1352" s="35">
        <v>0.28000000000000003</v>
      </c>
      <c r="K1352" s="35">
        <v>0</v>
      </c>
      <c r="L1352" s="35">
        <v>0.59250000000000003</v>
      </c>
    </row>
    <row r="1353" spans="1:12" x14ac:dyDescent="0.25">
      <c r="A1353" s="7">
        <v>41037</v>
      </c>
      <c r="B1353">
        <v>0.46653587771119326</v>
      </c>
      <c r="C1353" s="35">
        <v>0.48</v>
      </c>
      <c r="D1353" s="35">
        <v>0.64034323600663012</v>
      </c>
      <c r="E1353" s="35">
        <v>0.80625506821369375</v>
      </c>
      <c r="F1353" s="35">
        <v>0.79624548429597519</v>
      </c>
      <c r="G1353" s="35">
        <v>0.46026520464108117</v>
      </c>
      <c r="H1353" s="35">
        <v>6.4898635726125212E-2</v>
      </c>
      <c r="I1353" s="35">
        <v>0.59845042288240036</v>
      </c>
      <c r="J1353" s="35">
        <v>0.10039525691699604</v>
      </c>
      <c r="K1353" s="35">
        <v>0</v>
      </c>
      <c r="L1353" s="35">
        <v>0.73196959071783763</v>
      </c>
    </row>
    <row r="1354" spans="1:12" x14ac:dyDescent="0.25">
      <c r="A1354" s="7">
        <v>21227</v>
      </c>
      <c r="B1354">
        <v>0.49700209856134225</v>
      </c>
      <c r="C1354" s="35">
        <v>0.63700000000000001</v>
      </c>
      <c r="D1354" s="35">
        <v>0.49573545207906539</v>
      </c>
      <c r="E1354" s="35">
        <v>0.40155443062004159</v>
      </c>
      <c r="F1354" s="35">
        <v>0.63443394211679471</v>
      </c>
      <c r="G1354" s="35">
        <v>0.50987514534078959</v>
      </c>
      <c r="H1354" s="35">
        <v>0.42857399922484907</v>
      </c>
      <c r="I1354" s="35">
        <v>0.45156852043735385</v>
      </c>
      <c r="J1354" s="35">
        <v>0.48084686551659572</v>
      </c>
      <c r="K1354" s="35">
        <v>0.53090661013865714</v>
      </c>
      <c r="L1354" s="35">
        <v>0.53952392157793294</v>
      </c>
    </row>
    <row r="1355" spans="1:12" x14ac:dyDescent="0.25">
      <c r="A1355" s="7">
        <v>20041</v>
      </c>
      <c r="B1355">
        <v>0.49641113274398369</v>
      </c>
      <c r="C1355" s="35">
        <v>0.63500000000000001</v>
      </c>
      <c r="D1355" s="35">
        <v>0.44980656703851823</v>
      </c>
      <c r="E1355" s="35">
        <v>0.45745398337192172</v>
      </c>
      <c r="F1355" s="35">
        <v>0.75594594120536029</v>
      </c>
      <c r="G1355" s="35">
        <v>0.52511523889707434</v>
      </c>
      <c r="H1355" s="35">
        <v>0.1802488949694801</v>
      </c>
      <c r="I1355" s="35">
        <v>0.64913106012769228</v>
      </c>
      <c r="J1355" s="35">
        <v>0.39847014663579594</v>
      </c>
      <c r="K1355" s="35">
        <v>0.47054356977478429</v>
      </c>
      <c r="L1355" s="35">
        <v>0.58098479267522629</v>
      </c>
    </row>
    <row r="1356" spans="1:12" x14ac:dyDescent="0.25">
      <c r="A1356" s="7">
        <v>6049</v>
      </c>
      <c r="B1356">
        <v>0.4658973152499109</v>
      </c>
      <c r="C1356" s="35">
        <v>0.47499999999999998</v>
      </c>
      <c r="D1356" s="35">
        <v>0.6979145222644888</v>
      </c>
      <c r="E1356" s="35">
        <v>0.75779575967778035</v>
      </c>
      <c r="F1356" s="35">
        <v>0.7106817334228388</v>
      </c>
      <c r="G1356" s="35">
        <v>0.39724602819422683</v>
      </c>
      <c r="H1356" s="35">
        <v>5.8518684269411494E-2</v>
      </c>
      <c r="I1356" s="35">
        <v>0.53508950548221068</v>
      </c>
      <c r="J1356" s="35">
        <v>0.12736742000447526</v>
      </c>
      <c r="K1356" s="35">
        <v>0.22186842694115011</v>
      </c>
      <c r="L1356" s="35">
        <v>0.68659375699261571</v>
      </c>
    </row>
    <row r="1357" spans="1:12" x14ac:dyDescent="0.25">
      <c r="A1357" s="7">
        <v>17117</v>
      </c>
      <c r="B1357">
        <v>0.49081945224167278</v>
      </c>
      <c r="C1357" s="35">
        <v>0.60099999999999998</v>
      </c>
      <c r="D1357" s="35">
        <v>0.49785305890330067</v>
      </c>
      <c r="E1357" s="35">
        <v>0.50838849274918518</v>
      </c>
      <c r="F1357" s="35">
        <v>0.65669130995866043</v>
      </c>
      <c r="G1357" s="35">
        <v>0.68198407664209626</v>
      </c>
      <c r="H1357" s="35">
        <v>0.22969695312670879</v>
      </c>
      <c r="I1357" s="35">
        <v>0.60428239171168807</v>
      </c>
      <c r="J1357" s="35">
        <v>0.31224968466793529</v>
      </c>
      <c r="K1357" s="35">
        <v>0.33795642949320859</v>
      </c>
      <c r="L1357" s="35">
        <v>0.58827267292227159</v>
      </c>
    </row>
    <row r="1358" spans="1:12" x14ac:dyDescent="0.25">
      <c r="A1358" s="7">
        <v>48355</v>
      </c>
      <c r="B1358">
        <v>0.48602005661698261</v>
      </c>
      <c r="C1358" s="35">
        <v>0.57499999999999996</v>
      </c>
      <c r="D1358" s="35">
        <v>0.54022034142796127</v>
      </c>
      <c r="E1358" s="35">
        <v>0.55238696787115171</v>
      </c>
      <c r="F1358" s="35">
        <v>0.4979622602079784</v>
      </c>
      <c r="G1358" s="35">
        <v>0.58893604744705752</v>
      </c>
      <c r="H1358" s="35">
        <v>0.39321099848537799</v>
      </c>
      <c r="I1358" s="35">
        <v>0.53546817352130194</v>
      </c>
      <c r="J1358" s="35">
        <v>0.47424580520001675</v>
      </c>
      <c r="K1358" s="35">
        <v>0.27958647492551719</v>
      </c>
      <c r="L1358" s="35">
        <v>0.51216344046648121</v>
      </c>
    </row>
    <row r="1359" spans="1:12" x14ac:dyDescent="0.25">
      <c r="A1359" s="7">
        <v>48251</v>
      </c>
      <c r="B1359">
        <v>0.48711317258840126</v>
      </c>
      <c r="C1359" s="35">
        <v>0.57999999999999996</v>
      </c>
      <c r="D1359" s="35">
        <v>0.44027102615078761</v>
      </c>
      <c r="E1359" s="35">
        <v>0.63048000917571512</v>
      </c>
      <c r="F1359" s="35">
        <v>0.72459297548045043</v>
      </c>
      <c r="G1359" s="35">
        <v>0.58614999235357101</v>
      </c>
      <c r="H1359" s="35">
        <v>0.33266903196207365</v>
      </c>
      <c r="I1359" s="35">
        <v>0.42935800581128608</v>
      </c>
      <c r="J1359" s="35">
        <v>0.30993774787174388</v>
      </c>
      <c r="K1359" s="35">
        <v>0.44624639853188552</v>
      </c>
      <c r="L1359" s="35">
        <v>0.48431336595809754</v>
      </c>
    </row>
    <row r="1360" spans="1:12" x14ac:dyDescent="0.25">
      <c r="A1360" s="7">
        <v>1079</v>
      </c>
      <c r="B1360">
        <v>0.47962585122881762</v>
      </c>
      <c r="C1360" s="35">
        <v>0.54800000000000004</v>
      </c>
      <c r="D1360" s="35">
        <v>0.51113623345693537</v>
      </c>
      <c r="E1360" s="35">
        <v>0.69095488529136906</v>
      </c>
      <c r="F1360" s="35">
        <v>0.68045732718338314</v>
      </c>
      <c r="G1360" s="35">
        <v>0.67056103222694519</v>
      </c>
      <c r="H1360" s="35">
        <v>0.1574518404630551</v>
      </c>
      <c r="I1360" s="35">
        <v>0.4732063147528463</v>
      </c>
      <c r="J1360" s="35">
        <v>0.14229638338709516</v>
      </c>
      <c r="K1360" s="35">
        <v>0.19902384613065627</v>
      </c>
      <c r="L1360" s="35">
        <v>0.79154479816707368</v>
      </c>
    </row>
    <row r="1361" spans="1:12" x14ac:dyDescent="0.25">
      <c r="A1361" s="7">
        <v>17015</v>
      </c>
      <c r="B1361">
        <v>0.48639598371204606</v>
      </c>
      <c r="C1361" s="35">
        <v>0.57799999999999996</v>
      </c>
      <c r="D1361" s="35">
        <v>0.48349526163988465</v>
      </c>
      <c r="E1361" s="35">
        <v>0.59130346106304088</v>
      </c>
      <c r="F1361" s="35">
        <v>0.8081799661218696</v>
      </c>
      <c r="G1361" s="35">
        <v>0.55277297074577669</v>
      </c>
      <c r="H1361" s="35">
        <v>0.23217518198049716</v>
      </c>
      <c r="I1361" s="35">
        <v>0.62341802865906681</v>
      </c>
      <c r="J1361" s="35">
        <v>0.29214210502220389</v>
      </c>
      <c r="K1361" s="35">
        <v>0.23336698255734104</v>
      </c>
      <c r="L1361" s="35">
        <v>0.56070989561873363</v>
      </c>
    </row>
    <row r="1362" spans="1:12" x14ac:dyDescent="0.25">
      <c r="A1362" s="7">
        <v>19175</v>
      </c>
      <c r="B1362">
        <v>0.48957855165050224</v>
      </c>
      <c r="C1362" s="35">
        <v>0.59399999999999997</v>
      </c>
      <c r="D1362" s="35">
        <v>0.48480751626114199</v>
      </c>
      <c r="E1362" s="35">
        <v>0.5309266040311571</v>
      </c>
      <c r="F1362" s="35">
        <v>0.83737519740892419</v>
      </c>
      <c r="G1362" s="35">
        <v>0.51333253031398063</v>
      </c>
      <c r="H1362" s="35">
        <v>0.2296719665943949</v>
      </c>
      <c r="I1362" s="35">
        <v>0.60848630852003527</v>
      </c>
      <c r="J1362" s="35">
        <v>0.38991487994860674</v>
      </c>
      <c r="K1362" s="35">
        <v>0.23857865574560347</v>
      </c>
      <c r="L1362" s="35">
        <v>0.57311330603067534</v>
      </c>
    </row>
    <row r="1363" spans="1:12" x14ac:dyDescent="0.25">
      <c r="A1363" s="7">
        <v>51071</v>
      </c>
      <c r="B1363">
        <v>0.48975571283189939</v>
      </c>
      <c r="C1363" s="35">
        <v>0.59499999999999997</v>
      </c>
      <c r="D1363" s="35">
        <v>0.40806482692993939</v>
      </c>
      <c r="E1363" s="35">
        <v>0.60437097061972167</v>
      </c>
      <c r="F1363" s="35">
        <v>0.57623032393640217</v>
      </c>
      <c r="G1363" s="35">
        <v>0.42420007136909715</v>
      </c>
      <c r="H1363" s="35">
        <v>0.16836951350065424</v>
      </c>
      <c r="I1363" s="35">
        <v>0.52008623765909368</v>
      </c>
      <c r="J1363" s="35">
        <v>0.11831251734665557</v>
      </c>
      <c r="K1363" s="35">
        <v>0.93568573807541344</v>
      </c>
      <c r="L1363" s="35">
        <v>0.652481216050117</v>
      </c>
    </row>
    <row r="1364" spans="1:12" x14ac:dyDescent="0.25">
      <c r="A1364" s="7">
        <v>39065</v>
      </c>
      <c r="B1364">
        <v>0.48983164833719645</v>
      </c>
      <c r="C1364" s="35">
        <v>0.59499999999999997</v>
      </c>
      <c r="D1364" s="35">
        <v>0.47475575423245198</v>
      </c>
      <c r="E1364" s="35">
        <v>0.53462117177097201</v>
      </c>
      <c r="F1364" s="35">
        <v>0.44709424471075598</v>
      </c>
      <c r="G1364" s="35">
        <v>0.67349232769006406</v>
      </c>
      <c r="H1364" s="35">
        <v>0.20854971149578336</v>
      </c>
      <c r="I1364" s="35">
        <v>0.60757519075095634</v>
      </c>
      <c r="J1364" s="35">
        <v>0.37156912476486381</v>
      </c>
      <c r="K1364" s="35">
        <v>0.46567655823980725</v>
      </c>
      <c r="L1364" s="35">
        <v>0.62515075137911358</v>
      </c>
    </row>
    <row r="1365" spans="1:12" x14ac:dyDescent="0.25">
      <c r="A1365" s="7">
        <v>40119</v>
      </c>
      <c r="B1365">
        <v>0.4979936196624537</v>
      </c>
      <c r="C1365" s="35">
        <v>0.64200000000000002</v>
      </c>
      <c r="D1365" s="35">
        <v>0.56938612719599579</v>
      </c>
      <c r="E1365" s="35">
        <v>0.29032627711257236</v>
      </c>
      <c r="F1365" s="35">
        <v>0.75566027088036125</v>
      </c>
      <c r="G1365" s="35">
        <v>0.61303863234861122</v>
      </c>
      <c r="H1365" s="35">
        <v>0.26919232751005995</v>
      </c>
      <c r="I1365" s="35">
        <v>0.55227483887852924</v>
      </c>
      <c r="J1365" s="35">
        <v>0.45845098472208584</v>
      </c>
      <c r="K1365" s="35">
        <v>0.47256587987044862</v>
      </c>
      <c r="L1365" s="35">
        <v>0.50104723844341936</v>
      </c>
    </row>
    <row r="1366" spans="1:12" x14ac:dyDescent="0.25">
      <c r="A1366" s="7">
        <v>18007</v>
      </c>
      <c r="B1366">
        <v>0.48724773192484044</v>
      </c>
      <c r="C1366" s="35">
        <v>0.58099999999999996</v>
      </c>
      <c r="D1366" s="35">
        <v>0.41931435329410405</v>
      </c>
      <c r="E1366" s="35">
        <v>0.63300986500519207</v>
      </c>
      <c r="F1366" s="35">
        <v>0.65363178339294636</v>
      </c>
      <c r="G1366" s="35">
        <v>0.64503230644975185</v>
      </c>
      <c r="H1366" s="35">
        <v>0.1279323872158763</v>
      </c>
      <c r="I1366" s="35">
        <v>0.69228221991461847</v>
      </c>
      <c r="J1366" s="35">
        <v>0.3098646205915157</v>
      </c>
      <c r="K1366" s="35">
        <v>0.21812507211261103</v>
      </c>
      <c r="L1366" s="35">
        <v>0.68603697934694818</v>
      </c>
    </row>
    <row r="1367" spans="1:12" x14ac:dyDescent="0.25">
      <c r="A1367" s="7">
        <v>12105</v>
      </c>
      <c r="B1367">
        <v>0.48250485166347379</v>
      </c>
      <c r="C1367" s="35">
        <v>0.56200000000000006</v>
      </c>
      <c r="D1367" s="35">
        <v>0.55060450356004675</v>
      </c>
      <c r="E1367" s="35">
        <v>0.58587274384562804</v>
      </c>
      <c r="F1367" s="35">
        <v>0.60093046754931301</v>
      </c>
      <c r="G1367" s="35">
        <v>0.53878346750494632</v>
      </c>
      <c r="H1367" s="35">
        <v>0.40363653425974827</v>
      </c>
      <c r="I1367" s="35">
        <v>0.46513892980753352</v>
      </c>
      <c r="J1367" s="35">
        <v>0.45971970769880321</v>
      </c>
      <c r="K1367" s="35">
        <v>0.12717297445230913</v>
      </c>
      <c r="L1367" s="35">
        <v>0.61068433629293539</v>
      </c>
    </row>
    <row r="1368" spans="1:12" x14ac:dyDescent="0.25">
      <c r="A1368" s="7">
        <v>29103</v>
      </c>
      <c r="B1368">
        <v>0.4805591598938852</v>
      </c>
      <c r="C1368" s="35">
        <v>0.55400000000000005</v>
      </c>
      <c r="D1368" s="35">
        <v>0.58742799291318659</v>
      </c>
      <c r="E1368" s="35">
        <v>0.58232624651986842</v>
      </c>
      <c r="F1368" s="35">
        <v>0.78348688095840713</v>
      </c>
      <c r="G1368" s="35">
        <v>0.63988483928119466</v>
      </c>
      <c r="H1368" s="35">
        <v>0.13347886610984561</v>
      </c>
      <c r="I1368" s="35">
        <v>0.62835569054247875</v>
      </c>
      <c r="J1368" s="35">
        <v>0.22642031553193284</v>
      </c>
      <c r="K1368" s="35">
        <v>0</v>
      </c>
      <c r="L1368" s="35">
        <v>0.74365160718805368</v>
      </c>
    </row>
    <row r="1369" spans="1:12" x14ac:dyDescent="0.25">
      <c r="A1369" s="7">
        <v>19043</v>
      </c>
      <c r="B1369">
        <v>0.48811360092550682</v>
      </c>
      <c r="C1369" s="35">
        <v>0.58599999999999997</v>
      </c>
      <c r="D1369" s="35">
        <v>0.41266206428248076</v>
      </c>
      <c r="E1369" s="35">
        <v>0.62024745359891353</v>
      </c>
      <c r="F1369" s="35">
        <v>0.81071733061717222</v>
      </c>
      <c r="G1369" s="35">
        <v>0.5235329900407425</v>
      </c>
      <c r="H1369" s="35">
        <v>0.12029594839293796</v>
      </c>
      <c r="I1369" s="35">
        <v>0.61131865851818323</v>
      </c>
      <c r="J1369" s="35">
        <v>0.25246378451788137</v>
      </c>
      <c r="K1369" s="35">
        <v>0.49834314169307375</v>
      </c>
      <c r="L1369" s="35">
        <v>0.54344103666817567</v>
      </c>
    </row>
    <row r="1370" spans="1:12" x14ac:dyDescent="0.25">
      <c r="A1370" s="7">
        <v>48179</v>
      </c>
      <c r="B1370">
        <v>0.47327249283667616</v>
      </c>
      <c r="C1370" s="35">
        <v>0.51300000000000001</v>
      </c>
      <c r="D1370" s="35">
        <v>0.55792179854529422</v>
      </c>
      <c r="E1370" s="35">
        <v>0.74150121225479393</v>
      </c>
      <c r="F1370" s="35">
        <v>0.85724105502902059</v>
      </c>
      <c r="G1370" s="35">
        <v>0.32991271765483804</v>
      </c>
      <c r="H1370" s="35">
        <v>0.15880802292263613</v>
      </c>
      <c r="I1370" s="35">
        <v>0.63535008449048558</v>
      </c>
      <c r="J1370" s="35">
        <v>0.30582190875027554</v>
      </c>
      <c r="K1370" s="35">
        <v>3.9840423187128063E-2</v>
      </c>
      <c r="L1370" s="35">
        <v>0.63305521269561382</v>
      </c>
    </row>
    <row r="1371" spans="1:12" x14ac:dyDescent="0.25">
      <c r="A1371" s="7">
        <v>29089</v>
      </c>
      <c r="B1371">
        <v>0.49036791844746946</v>
      </c>
      <c r="C1371" s="35">
        <v>0.59799999999999998</v>
      </c>
      <c r="D1371" s="35">
        <v>0.45460456837733609</v>
      </c>
      <c r="E1371" s="35">
        <v>0.53624690991792745</v>
      </c>
      <c r="F1371" s="35">
        <v>0.80226737862157615</v>
      </c>
      <c r="G1371" s="35">
        <v>0.55188717492336592</v>
      </c>
      <c r="H1371" s="35">
        <v>0.14304064075941855</v>
      </c>
      <c r="I1371" s="35">
        <v>0.54760044826790599</v>
      </c>
      <c r="J1371" s="35">
        <v>0.38130821714624746</v>
      </c>
      <c r="K1371" s="35">
        <v>0.39229704340947291</v>
      </c>
      <c r="L1371" s="35">
        <v>0.60405888460397505</v>
      </c>
    </row>
    <row r="1372" spans="1:12" x14ac:dyDescent="0.25">
      <c r="A1372" s="7">
        <v>42045</v>
      </c>
      <c r="B1372">
        <v>0.50289727597921774</v>
      </c>
      <c r="C1372" s="35">
        <v>0.66800000000000004</v>
      </c>
      <c r="D1372" s="35">
        <v>0.41378386483699986</v>
      </c>
      <c r="E1372" s="35">
        <v>0.34935085186690257</v>
      </c>
      <c r="F1372" s="35">
        <v>0.38707971401547753</v>
      </c>
      <c r="G1372" s="35">
        <v>0.59950023690080512</v>
      </c>
      <c r="H1372" s="35">
        <v>0.67853325572687706</v>
      </c>
      <c r="I1372" s="35">
        <v>0.58611698581730187</v>
      </c>
      <c r="J1372" s="35">
        <v>0.65534902498016934</v>
      </c>
      <c r="K1372" s="35">
        <v>0.38982927171191439</v>
      </c>
      <c r="L1372" s="35">
        <v>0.46653227795651325</v>
      </c>
    </row>
    <row r="1373" spans="1:12" x14ac:dyDescent="0.25">
      <c r="A1373" s="7">
        <v>42123</v>
      </c>
      <c r="B1373">
        <v>0.48566345281212275</v>
      </c>
      <c r="C1373" s="35">
        <v>0.57199999999999995</v>
      </c>
      <c r="D1373" s="35">
        <v>0.47240634444860741</v>
      </c>
      <c r="E1373" s="35">
        <v>0.59974344948170355</v>
      </c>
      <c r="F1373" s="35">
        <v>0.51584788310228558</v>
      </c>
      <c r="G1373" s="35">
        <v>0.52804008992131879</v>
      </c>
      <c r="H1373" s="35">
        <v>0.20589883851629825</v>
      </c>
      <c r="I1373" s="35">
        <v>0.60676258274010242</v>
      </c>
      <c r="J1373" s="35">
        <v>0.32862820032471585</v>
      </c>
      <c r="K1373" s="35">
        <v>0.49557961783439486</v>
      </c>
      <c r="L1373" s="35">
        <v>0.6180640689396778</v>
      </c>
    </row>
    <row r="1374" spans="1:12" x14ac:dyDescent="0.25">
      <c r="A1374" s="7">
        <v>12045</v>
      </c>
      <c r="B1374">
        <v>0.48171704557251122</v>
      </c>
      <c r="C1374" s="35">
        <v>0.55700000000000005</v>
      </c>
      <c r="D1374" s="35">
        <v>0.50114369355341015</v>
      </c>
      <c r="E1374" s="35">
        <v>0.64178371223917774</v>
      </c>
      <c r="F1374" s="35">
        <v>0.56781978615176998</v>
      </c>
      <c r="G1374" s="35">
        <v>0.60717471192774841</v>
      </c>
      <c r="H1374" s="35">
        <v>0.11476051074431641</v>
      </c>
      <c r="I1374" s="35">
        <v>0.46556399875428212</v>
      </c>
      <c r="J1374" s="35">
        <v>0.23149444617460813</v>
      </c>
      <c r="K1374" s="35">
        <v>0.57951043288695114</v>
      </c>
      <c r="L1374" s="35">
        <v>0.62620211772033629</v>
      </c>
    </row>
    <row r="1375" spans="1:12" x14ac:dyDescent="0.25">
      <c r="A1375" s="7">
        <v>42069</v>
      </c>
      <c r="B1375">
        <v>0.4924021892161819</v>
      </c>
      <c r="C1375" s="35">
        <v>0.61099999999999999</v>
      </c>
      <c r="D1375" s="35">
        <v>0.45813613362717198</v>
      </c>
      <c r="E1375" s="35">
        <v>0.49043561720279572</v>
      </c>
      <c r="F1375" s="35">
        <v>0.30977359930134535</v>
      </c>
      <c r="G1375" s="35">
        <v>0.46511122986559733</v>
      </c>
      <c r="H1375" s="35">
        <v>0.45042484417414663</v>
      </c>
      <c r="I1375" s="35">
        <v>0.64216753210312116</v>
      </c>
      <c r="J1375" s="35">
        <v>0.48147273953988401</v>
      </c>
      <c r="K1375" s="35">
        <v>0.54090298599222519</v>
      </c>
      <c r="L1375" s="35">
        <v>0.59319502113934941</v>
      </c>
    </row>
    <row r="1376" spans="1:12" x14ac:dyDescent="0.25">
      <c r="A1376" s="7">
        <v>8021</v>
      </c>
      <c r="B1376">
        <v>0.46630026065121871</v>
      </c>
      <c r="C1376" s="35">
        <v>0.47799999999999998</v>
      </c>
      <c r="D1376" s="35">
        <v>0.81512085482682384</v>
      </c>
      <c r="E1376" s="35">
        <v>0.60268994104642604</v>
      </c>
      <c r="F1376" s="35">
        <v>0.60666666666666669</v>
      </c>
      <c r="G1376" s="35">
        <v>0.45811901252763448</v>
      </c>
      <c r="H1376" s="35">
        <v>6.9587324981577006E-2</v>
      </c>
      <c r="I1376" s="35">
        <v>0.62379390813068047</v>
      </c>
      <c r="J1376" s="35">
        <v>5.7216900024563984E-2</v>
      </c>
      <c r="K1376" s="35">
        <v>0.42330140014738388</v>
      </c>
      <c r="L1376" s="35">
        <v>0.54020633750921154</v>
      </c>
    </row>
    <row r="1377" spans="1:12" x14ac:dyDescent="0.25">
      <c r="A1377" s="7">
        <v>30093</v>
      </c>
      <c r="B1377">
        <v>0.49588322226690423</v>
      </c>
      <c r="C1377" s="35">
        <v>0.629</v>
      </c>
      <c r="D1377" s="35">
        <v>0.47270816338254734</v>
      </c>
      <c r="E1377" s="35">
        <v>0.41234602458780956</v>
      </c>
      <c r="F1377" s="35">
        <v>0.43125562513165205</v>
      </c>
      <c r="G1377" s="35">
        <v>0.75796561728040446</v>
      </c>
      <c r="H1377" s="35">
        <v>0.22246912161773999</v>
      </c>
      <c r="I1377" s="35">
        <v>0.62261647613029236</v>
      </c>
      <c r="J1377" s="35">
        <v>0.49883772811704108</v>
      </c>
      <c r="K1377" s="35">
        <v>0.43994513701384497</v>
      </c>
      <c r="L1377" s="35">
        <v>0.60480510714080549</v>
      </c>
    </row>
    <row r="1378" spans="1:12" x14ac:dyDescent="0.25">
      <c r="A1378" s="7">
        <v>40145</v>
      </c>
      <c r="B1378">
        <v>0.49330303384952068</v>
      </c>
      <c r="C1378" s="35">
        <v>0.61399999999999999</v>
      </c>
      <c r="D1378" s="35">
        <v>0.42073852280025692</v>
      </c>
      <c r="E1378" s="35">
        <v>0.51015391779062302</v>
      </c>
      <c r="F1378" s="35">
        <v>0.86343399700278312</v>
      </c>
      <c r="G1378" s="35">
        <v>0.68043114964675655</v>
      </c>
      <c r="H1378" s="35">
        <v>0.2344168914579319</v>
      </c>
      <c r="I1378" s="35">
        <v>0.38158561335902375</v>
      </c>
      <c r="J1378" s="35">
        <v>0.22780321130378933</v>
      </c>
      <c r="K1378" s="35">
        <v>0.51582479126525371</v>
      </c>
      <c r="L1378" s="35">
        <v>0.60533921001926794</v>
      </c>
    </row>
    <row r="1379" spans="1:12" x14ac:dyDescent="0.25">
      <c r="A1379" s="7">
        <v>39009</v>
      </c>
      <c r="B1379">
        <v>0.49040082161602272</v>
      </c>
      <c r="C1379" s="35">
        <v>0.59899999999999998</v>
      </c>
      <c r="D1379" s="35">
        <v>0.64834160397961649</v>
      </c>
      <c r="E1379" s="35">
        <v>0.33458628063576801</v>
      </c>
      <c r="F1379" s="35">
        <v>0.46878361845830296</v>
      </c>
      <c r="G1379" s="35">
        <v>0.60305872361077406</v>
      </c>
      <c r="H1379" s="35">
        <v>0.2759739747634069</v>
      </c>
      <c r="I1379" s="35">
        <v>0.65148072878751107</v>
      </c>
      <c r="J1379" s="35">
        <v>0.21335411105718677</v>
      </c>
      <c r="K1379" s="35">
        <v>0.63193611987381704</v>
      </c>
      <c r="L1379" s="35">
        <v>0.5860922333778209</v>
      </c>
    </row>
    <row r="1380" spans="1:12" x14ac:dyDescent="0.25">
      <c r="A1380" s="7">
        <v>47017</v>
      </c>
      <c r="B1380">
        <v>0.47985028011093406</v>
      </c>
      <c r="C1380" s="35">
        <v>0.55100000000000005</v>
      </c>
      <c r="D1380" s="35">
        <v>0.52713434220858024</v>
      </c>
      <c r="E1380" s="35">
        <v>0.64521853808266127</v>
      </c>
      <c r="F1380" s="35">
        <v>0.712923001879744</v>
      </c>
      <c r="G1380" s="35">
        <v>0.50955332286387323</v>
      </c>
      <c r="H1380" s="35">
        <v>0.15559925762010138</v>
      </c>
      <c r="I1380" s="35">
        <v>0.5624748376043972</v>
      </c>
      <c r="J1380" s="35">
        <v>0.24267387631760534</v>
      </c>
      <c r="K1380" s="35">
        <v>0.16548290384752662</v>
      </c>
      <c r="L1380" s="35">
        <v>0.79759244057391687</v>
      </c>
    </row>
    <row r="1381" spans="1:12" x14ac:dyDescent="0.25">
      <c r="A1381" s="7">
        <v>18033</v>
      </c>
      <c r="B1381">
        <v>0.49478746114510919</v>
      </c>
      <c r="C1381" s="35">
        <v>0.623</v>
      </c>
      <c r="D1381" s="35">
        <v>0.38432357624578495</v>
      </c>
      <c r="E1381" s="35">
        <v>0.51886727238666175</v>
      </c>
      <c r="F1381" s="35">
        <v>0.67909126389409269</v>
      </c>
      <c r="G1381" s="35">
        <v>0.43191422349194464</v>
      </c>
      <c r="H1381" s="35">
        <v>0.39991230329711497</v>
      </c>
      <c r="I1381" s="35">
        <v>0.53379191644810797</v>
      </c>
      <c r="J1381" s="35">
        <v>0.45083536280754338</v>
      </c>
      <c r="K1381" s="35">
        <v>0.48022105657549646</v>
      </c>
      <c r="L1381" s="35">
        <v>0.5741301751592357</v>
      </c>
    </row>
    <row r="1382" spans="1:12" x14ac:dyDescent="0.25">
      <c r="A1382" s="7">
        <v>1125</v>
      </c>
      <c r="B1382">
        <v>0.49608056583349364</v>
      </c>
      <c r="C1382" s="35">
        <v>0.63100000000000001</v>
      </c>
      <c r="D1382" s="35">
        <v>0.47728366300863678</v>
      </c>
      <c r="E1382" s="35">
        <v>0.4022710352887548</v>
      </c>
      <c r="F1382" s="35">
        <v>0.64021642670442691</v>
      </c>
      <c r="G1382" s="35">
        <v>0.69503365452226562</v>
      </c>
      <c r="H1382" s="35">
        <v>0.48004715997536529</v>
      </c>
      <c r="I1382" s="35">
        <v>0.4434806890609872</v>
      </c>
      <c r="J1382" s="35">
        <v>0.32215203050567459</v>
      </c>
      <c r="K1382" s="35">
        <v>0.44921435602993026</v>
      </c>
      <c r="L1382" s="35">
        <v>0.55502607740540122</v>
      </c>
    </row>
    <row r="1383" spans="1:12" x14ac:dyDescent="0.25">
      <c r="A1383" s="7">
        <v>21123</v>
      </c>
      <c r="B1383">
        <v>0.47339257663286344</v>
      </c>
      <c r="C1383" s="35">
        <v>0.51400000000000001</v>
      </c>
      <c r="D1383" s="35">
        <v>0.5051767448431761</v>
      </c>
      <c r="E1383" s="35">
        <v>0.78011302627860968</v>
      </c>
      <c r="F1383" s="35">
        <v>0.65171399642083438</v>
      </c>
      <c r="G1383" s="35">
        <v>0.59425332014693411</v>
      </c>
      <c r="H1383" s="35">
        <v>0.21706767448431763</v>
      </c>
      <c r="I1383" s="35">
        <v>0.58298342281247062</v>
      </c>
      <c r="J1383" s="35">
        <v>0.10882782330225112</v>
      </c>
      <c r="K1383" s="35">
        <v>1.9979513987001974E-2</v>
      </c>
      <c r="L1383" s="35">
        <v>0.80041766742017517</v>
      </c>
    </row>
    <row r="1384" spans="1:12" x14ac:dyDescent="0.25">
      <c r="A1384" s="7">
        <v>37095</v>
      </c>
      <c r="B1384">
        <v>0.45607407407407408</v>
      </c>
      <c r="C1384" s="35">
        <v>0.42699999999999999</v>
      </c>
      <c r="D1384" s="35">
        <v>0.72599999999999998</v>
      </c>
      <c r="E1384" s="35">
        <v>0.86949999999999994</v>
      </c>
      <c r="F1384" s="35">
        <v>0.65666666666666673</v>
      </c>
      <c r="G1384" s="35">
        <v>0.54500000000000004</v>
      </c>
      <c r="H1384" s="35">
        <v>7.0000000000000007E-2</v>
      </c>
      <c r="I1384" s="35">
        <v>0.49</v>
      </c>
      <c r="J1384" s="35">
        <v>0.04</v>
      </c>
      <c r="K1384" s="35">
        <v>0</v>
      </c>
      <c r="L1384" s="35">
        <v>0.70750000000000002</v>
      </c>
    </row>
    <row r="1385" spans="1:12" x14ac:dyDescent="0.25">
      <c r="A1385" s="7">
        <v>18137</v>
      </c>
      <c r="B1385">
        <v>0.48632312844066583</v>
      </c>
      <c r="C1385" s="35">
        <v>0.57599999999999996</v>
      </c>
      <c r="D1385" s="35">
        <v>0.42401977132805635</v>
      </c>
      <c r="E1385" s="35">
        <v>0.62525335092348289</v>
      </c>
      <c r="F1385" s="35">
        <v>0.72510407505130459</v>
      </c>
      <c r="G1385" s="35">
        <v>0.55785998240985046</v>
      </c>
      <c r="H1385" s="35">
        <v>0.2524786279683377</v>
      </c>
      <c r="I1385" s="35">
        <v>0.48117689827030197</v>
      </c>
      <c r="J1385" s="35">
        <v>0.27695326883611843</v>
      </c>
      <c r="K1385" s="35">
        <v>0.44052066842568166</v>
      </c>
      <c r="L1385" s="35">
        <v>0.59354151275285838</v>
      </c>
    </row>
    <row r="1386" spans="1:12" x14ac:dyDescent="0.25">
      <c r="A1386" s="7">
        <v>51630</v>
      </c>
      <c r="B1386">
        <v>0.49374379604586138</v>
      </c>
      <c r="C1386" s="35">
        <v>0.61799999999999999</v>
      </c>
      <c r="D1386" s="35">
        <v>0.57926390108539105</v>
      </c>
      <c r="E1386" s="35">
        <v>0.3337571920334399</v>
      </c>
      <c r="F1386" s="35">
        <v>0.32119955038814152</v>
      </c>
      <c r="G1386" s="35">
        <v>0.34138940602058382</v>
      </c>
      <c r="H1386" s="35">
        <v>0.71251115248164665</v>
      </c>
      <c r="I1386" s="35">
        <v>0.47833011345674242</v>
      </c>
      <c r="J1386" s="35">
        <v>0.70840645380355238</v>
      </c>
      <c r="K1386" s="35">
        <v>0.55956830236397481</v>
      </c>
      <c r="L1386" s="35">
        <v>0.40926809277928039</v>
      </c>
    </row>
    <row r="1387" spans="1:12" x14ac:dyDescent="0.25">
      <c r="A1387" s="7">
        <v>48165</v>
      </c>
      <c r="B1387">
        <v>0.46084521030060127</v>
      </c>
      <c r="C1387" s="35">
        <v>0.44900000000000001</v>
      </c>
      <c r="D1387" s="35">
        <v>0.61703124846218194</v>
      </c>
      <c r="E1387" s="35">
        <v>0.8854281777471581</v>
      </c>
      <c r="F1387" s="35">
        <v>0.68787215196102547</v>
      </c>
      <c r="G1387" s="35">
        <v>0.40619137837704833</v>
      </c>
      <c r="H1387" s="35">
        <v>0.13210964027360858</v>
      </c>
      <c r="I1387" s="35">
        <v>0.40816249200334631</v>
      </c>
      <c r="J1387" s="35">
        <v>0.19700490461427425</v>
      </c>
      <c r="K1387" s="35">
        <v>0.30258648688548795</v>
      </c>
      <c r="L1387" s="35">
        <v>0.51122041238128046</v>
      </c>
    </row>
    <row r="1388" spans="1:12" x14ac:dyDescent="0.25">
      <c r="A1388" s="7">
        <v>48153</v>
      </c>
      <c r="B1388">
        <v>0.46092016411847808</v>
      </c>
      <c r="C1388" s="35">
        <v>0.45</v>
      </c>
      <c r="D1388" s="35">
        <v>0.6324499318801089</v>
      </c>
      <c r="E1388" s="35">
        <v>0.86841357288828336</v>
      </c>
      <c r="F1388" s="35">
        <v>0.56942949591280656</v>
      </c>
      <c r="G1388" s="35">
        <v>0.39160848092643052</v>
      </c>
      <c r="H1388" s="35">
        <v>0.03</v>
      </c>
      <c r="I1388" s="35">
        <v>0.62063919164395998</v>
      </c>
      <c r="J1388" s="35">
        <v>0.32673535422343319</v>
      </c>
      <c r="K1388" s="35">
        <v>6.5958787465940055E-2</v>
      </c>
      <c r="L1388" s="35">
        <v>0.64304666212534056</v>
      </c>
    </row>
    <row r="1389" spans="1:12" x14ac:dyDescent="0.25">
      <c r="A1389" s="7">
        <v>17057</v>
      </c>
      <c r="B1389">
        <v>0.48443105148459764</v>
      </c>
      <c r="C1389" s="35">
        <v>0.56899999999999995</v>
      </c>
      <c r="D1389" s="35">
        <v>0.52644864193348007</v>
      </c>
      <c r="E1389" s="35">
        <v>0.55118815291659606</v>
      </c>
      <c r="F1389" s="35">
        <v>0.72453705272272106</v>
      </c>
      <c r="G1389" s="35">
        <v>0.60298704048788754</v>
      </c>
      <c r="H1389" s="35">
        <v>0.22203808797786437</v>
      </c>
      <c r="I1389" s="35">
        <v>0.65638046567658637</v>
      </c>
      <c r="J1389" s="35">
        <v>0.34391345267001716</v>
      </c>
      <c r="K1389" s="35">
        <v>0.12666977243209668</v>
      </c>
      <c r="L1389" s="35">
        <v>0.60571679654413013</v>
      </c>
    </row>
    <row r="1390" spans="1:12" x14ac:dyDescent="0.25">
      <c r="A1390" s="7">
        <v>54035</v>
      </c>
      <c r="B1390">
        <v>0.48324766109413569</v>
      </c>
      <c r="C1390" s="35">
        <v>0.56499999999999995</v>
      </c>
      <c r="D1390" s="35">
        <v>0.44631732028396165</v>
      </c>
      <c r="E1390" s="35">
        <v>0.65086491143428216</v>
      </c>
      <c r="F1390" s="35">
        <v>0.50018953752843065</v>
      </c>
      <c r="G1390" s="35">
        <v>0.51887552553587424</v>
      </c>
      <c r="H1390" s="35">
        <v>0.18915793645323592</v>
      </c>
      <c r="I1390" s="35">
        <v>0.48856020401130335</v>
      </c>
      <c r="J1390" s="35">
        <v>0.2975862108576286</v>
      </c>
      <c r="K1390" s="35">
        <v>0.4925694396581432</v>
      </c>
      <c r="L1390" s="35">
        <v>0.76510786408436138</v>
      </c>
    </row>
    <row r="1391" spans="1:12" x14ac:dyDescent="0.25">
      <c r="A1391" s="7">
        <v>48211</v>
      </c>
      <c r="B1391">
        <v>0.4786111111111111</v>
      </c>
      <c r="C1391" s="35">
        <v>0.54200000000000004</v>
      </c>
      <c r="D1391" s="35">
        <v>0.46399999999999997</v>
      </c>
      <c r="E1391" s="35">
        <v>0.71599999999999997</v>
      </c>
      <c r="F1391" s="35">
        <v>0.96666666666666667</v>
      </c>
      <c r="G1391" s="35">
        <v>0.35</v>
      </c>
      <c r="H1391" s="35">
        <v>0.125</v>
      </c>
      <c r="I1391" s="35">
        <v>0.46333333333333337</v>
      </c>
      <c r="J1391" s="35">
        <v>0.27</v>
      </c>
      <c r="K1391" s="35">
        <v>0.56000000000000005</v>
      </c>
      <c r="L1391" s="35">
        <v>0.39250000000000002</v>
      </c>
    </row>
    <row r="1392" spans="1:12" x14ac:dyDescent="0.25">
      <c r="A1392" s="7">
        <v>45037</v>
      </c>
      <c r="B1392">
        <v>0.477811954956189</v>
      </c>
      <c r="C1392" s="35">
        <v>0.53600000000000003</v>
      </c>
      <c r="D1392" s="35">
        <v>0.52074257536702906</v>
      </c>
      <c r="E1392" s="35">
        <v>0.67330908887145569</v>
      </c>
      <c r="F1392" s="35">
        <v>0.59076356980088907</v>
      </c>
      <c r="G1392" s="35">
        <v>0.65338637976764158</v>
      </c>
      <c r="H1392" s="35">
        <v>0.13585714819380629</v>
      </c>
      <c r="I1392" s="35">
        <v>0.51371536727807043</v>
      </c>
      <c r="J1392" s="35">
        <v>0.24770530588865231</v>
      </c>
      <c r="K1392" s="35">
        <v>0.28250775150360491</v>
      </c>
      <c r="L1392" s="35">
        <v>0.68232040793455118</v>
      </c>
    </row>
    <row r="1393" spans="1:12" x14ac:dyDescent="0.25">
      <c r="A1393" s="7">
        <v>19187</v>
      </c>
      <c r="B1393">
        <v>0.48798462827438271</v>
      </c>
      <c r="C1393" s="35">
        <v>0.58599999999999997</v>
      </c>
      <c r="D1393" s="35">
        <v>0.47432374785755094</v>
      </c>
      <c r="E1393" s="35">
        <v>0.53652215904453571</v>
      </c>
      <c r="F1393" s="35">
        <v>0.84583789028847112</v>
      </c>
      <c r="G1393" s="35">
        <v>0.4362143265228392</v>
      </c>
      <c r="H1393" s="35">
        <v>0.24471243572652829</v>
      </c>
      <c r="I1393" s="35">
        <v>0.67159806295399516</v>
      </c>
      <c r="J1393" s="35">
        <v>0.39057458443289716</v>
      </c>
      <c r="K1393" s="35">
        <v>0.2384413853143619</v>
      </c>
      <c r="L1393" s="35">
        <v>0.55363706232826404</v>
      </c>
    </row>
    <row r="1394" spans="1:12" x14ac:dyDescent="0.25">
      <c r="A1394" s="7">
        <v>47117</v>
      </c>
      <c r="B1394">
        <v>0.47963017768457977</v>
      </c>
      <c r="C1394" s="35">
        <v>0.54900000000000004</v>
      </c>
      <c r="D1394" s="35">
        <v>0.4813688679537636</v>
      </c>
      <c r="E1394" s="35">
        <v>0.67954547708326885</v>
      </c>
      <c r="F1394" s="35">
        <v>0.72560651605772308</v>
      </c>
      <c r="G1394" s="35">
        <v>0.50833710372183827</v>
      </c>
      <c r="H1394" s="35">
        <v>0.2025027115807741</v>
      </c>
      <c r="I1394" s="35">
        <v>0.51153687233361222</v>
      </c>
      <c r="J1394" s="35">
        <v>0.26754656171557839</v>
      </c>
      <c r="K1394" s="35">
        <v>0.25459295298893675</v>
      </c>
      <c r="L1394" s="35">
        <v>0.6856345357257223</v>
      </c>
    </row>
    <row r="1395" spans="1:12" x14ac:dyDescent="0.25">
      <c r="A1395" s="7">
        <v>47041</v>
      </c>
      <c r="B1395">
        <v>0.47599300300249237</v>
      </c>
      <c r="C1395" s="35">
        <v>0.52700000000000002</v>
      </c>
      <c r="D1395" s="35">
        <v>0.50618029692362632</v>
      </c>
      <c r="E1395" s="35">
        <v>0.7190178052140197</v>
      </c>
      <c r="F1395" s="35">
        <v>0.77116592690849106</v>
      </c>
      <c r="G1395" s="35">
        <v>0.48168537319524518</v>
      </c>
      <c r="H1395" s="35">
        <v>0.10926483342686598</v>
      </c>
      <c r="I1395" s="35">
        <v>0.45351529683859665</v>
      </c>
      <c r="J1395" s="35">
        <v>0.13682057037906228</v>
      </c>
      <c r="K1395" s="35">
        <v>0.30637467476149177</v>
      </c>
      <c r="L1395" s="35">
        <v>0.79991224937503191</v>
      </c>
    </row>
    <row r="1396" spans="1:12" x14ac:dyDescent="0.25">
      <c r="A1396" s="7">
        <v>13079</v>
      </c>
      <c r="B1396">
        <v>0.47793278185833266</v>
      </c>
      <c r="C1396" s="35">
        <v>0.53700000000000003</v>
      </c>
      <c r="D1396" s="35">
        <v>0.56843421905379132</v>
      </c>
      <c r="E1396" s="35">
        <v>0.61058732987686315</v>
      </c>
      <c r="F1396" s="35">
        <v>0.61972402246705549</v>
      </c>
      <c r="G1396" s="35">
        <v>0.84757777057679851</v>
      </c>
      <c r="H1396" s="35">
        <v>0.11276085547634479</v>
      </c>
      <c r="I1396" s="35">
        <v>0.48850885720457982</v>
      </c>
      <c r="J1396" s="35">
        <v>0.25659321667746815</v>
      </c>
      <c r="K1396" s="35">
        <v>5.3838302009073233E-2</v>
      </c>
      <c r="L1396" s="35">
        <v>0.74337046338302004</v>
      </c>
    </row>
    <row r="1397" spans="1:12" x14ac:dyDescent="0.25">
      <c r="A1397" s="7">
        <v>53013</v>
      </c>
      <c r="B1397">
        <v>0.47764814814814816</v>
      </c>
      <c r="C1397" s="35">
        <v>0.53600000000000003</v>
      </c>
      <c r="D1397" s="35">
        <v>0.56600000000000006</v>
      </c>
      <c r="E1397" s="35">
        <v>0.61699999999999999</v>
      </c>
      <c r="F1397" s="35">
        <v>0.60666666666666669</v>
      </c>
      <c r="G1397" s="35">
        <v>0.67</v>
      </c>
      <c r="H1397" s="35">
        <v>0.115</v>
      </c>
      <c r="I1397" s="35">
        <v>0.6</v>
      </c>
      <c r="J1397" s="35">
        <v>0.34666666666666662</v>
      </c>
      <c r="K1397" s="35">
        <v>0.1</v>
      </c>
      <c r="L1397" s="35">
        <v>0.67749999999999999</v>
      </c>
    </row>
    <row r="1398" spans="1:12" x14ac:dyDescent="0.25">
      <c r="A1398" s="7">
        <v>8085</v>
      </c>
      <c r="B1398">
        <v>0.47446030419049467</v>
      </c>
      <c r="C1398" s="35">
        <v>0.51800000000000002</v>
      </c>
      <c r="D1398" s="35">
        <v>0.61232301056508687</v>
      </c>
      <c r="E1398" s="35">
        <v>0.62682525201124351</v>
      </c>
      <c r="F1398" s="35">
        <v>0.63100917579399685</v>
      </c>
      <c r="G1398" s="35">
        <v>0.30780956188814579</v>
      </c>
      <c r="H1398" s="35">
        <v>0.12983001356983617</v>
      </c>
      <c r="I1398" s="35">
        <v>0.44130617750638107</v>
      </c>
      <c r="J1398" s="35">
        <v>0.30465445381409323</v>
      </c>
      <c r="K1398" s="35">
        <v>0.7155624212464865</v>
      </c>
      <c r="L1398" s="35">
        <v>0.50082267131918201</v>
      </c>
    </row>
    <row r="1399" spans="1:12" x14ac:dyDescent="0.25">
      <c r="A1399" s="7">
        <v>37127</v>
      </c>
      <c r="B1399">
        <v>0.48620634329637241</v>
      </c>
      <c r="C1399" s="35">
        <v>0.57499999999999996</v>
      </c>
      <c r="D1399" s="35">
        <v>0.46897824537514765</v>
      </c>
      <c r="E1399" s="35">
        <v>0.55731992064083069</v>
      </c>
      <c r="F1399" s="35">
        <v>0.86482566159236063</v>
      </c>
      <c r="G1399" s="35">
        <v>0.53012871929619265</v>
      </c>
      <c r="H1399" s="35">
        <v>0.29006068955246106</v>
      </c>
      <c r="I1399" s="35">
        <v>0.51849533170927165</v>
      </c>
      <c r="J1399" s="35">
        <v>0.28983954412802426</v>
      </c>
      <c r="K1399" s="35">
        <v>0.20112347478271966</v>
      </c>
      <c r="L1399" s="35">
        <v>0.65508550259034293</v>
      </c>
    </row>
    <row r="1400" spans="1:12" x14ac:dyDescent="0.25">
      <c r="A1400" s="7">
        <v>42083</v>
      </c>
      <c r="B1400">
        <v>0.48566907594337866</v>
      </c>
      <c r="C1400" s="35">
        <v>0.57299999999999995</v>
      </c>
      <c r="D1400" s="35">
        <v>0.50130440606611493</v>
      </c>
      <c r="E1400" s="35">
        <v>0.53441307467827581</v>
      </c>
      <c r="F1400" s="35">
        <v>0.48320791273979813</v>
      </c>
      <c r="G1400" s="35">
        <v>0.44454587858202177</v>
      </c>
      <c r="H1400" s="35">
        <v>0.15890159307276466</v>
      </c>
      <c r="I1400" s="35">
        <v>0.68651947886268316</v>
      </c>
      <c r="J1400" s="35">
        <v>0.40841761150712019</v>
      </c>
      <c r="K1400" s="35">
        <v>0.50399201071616517</v>
      </c>
      <c r="L1400" s="35">
        <v>0.64971971726546429</v>
      </c>
    </row>
    <row r="1401" spans="1:12" x14ac:dyDescent="0.25">
      <c r="A1401" s="7">
        <v>25025</v>
      </c>
      <c r="B1401">
        <v>0.48581674900487343</v>
      </c>
      <c r="C1401" s="35">
        <v>0.57399999999999995</v>
      </c>
      <c r="D1401" s="35">
        <v>0.63274729654973794</v>
      </c>
      <c r="E1401" s="35">
        <v>0.40028874377025547</v>
      </c>
      <c r="F1401" s="35">
        <v>0.15794930572921803</v>
      </c>
      <c r="G1401" s="35">
        <v>0.28188882826491662</v>
      </c>
      <c r="H1401" s="35">
        <v>0.84054474428050741</v>
      </c>
      <c r="I1401" s="35">
        <v>0.57202605104706872</v>
      </c>
      <c r="J1401" s="35">
        <v>0.68318682540043396</v>
      </c>
      <c r="K1401" s="35">
        <v>0.37132642725249648</v>
      </c>
      <c r="L1401" s="35">
        <v>0.4323925187492263</v>
      </c>
    </row>
    <row r="1402" spans="1:12" x14ac:dyDescent="0.25">
      <c r="A1402" s="7">
        <v>16067</v>
      </c>
      <c r="B1402">
        <v>0.4677939687929501</v>
      </c>
      <c r="C1402" s="35">
        <v>0.48599999999999999</v>
      </c>
      <c r="D1402" s="35">
        <v>0.57761988843075429</v>
      </c>
      <c r="E1402" s="35">
        <v>0.77973502304147457</v>
      </c>
      <c r="F1402" s="35">
        <v>0.58675123292101217</v>
      </c>
      <c r="G1402" s="35">
        <v>0.42402279893281597</v>
      </c>
      <c r="H1402" s="35">
        <v>0.14938103322823187</v>
      </c>
      <c r="I1402" s="35">
        <v>0.52071032419759078</v>
      </c>
      <c r="J1402" s="35">
        <v>0.35629250545719138</v>
      </c>
      <c r="K1402" s="35">
        <v>0.18293718166383702</v>
      </c>
      <c r="L1402" s="35">
        <v>0.63269573126364309</v>
      </c>
    </row>
    <row r="1403" spans="1:12" x14ac:dyDescent="0.25">
      <c r="A1403" s="7">
        <v>36017</v>
      </c>
      <c r="B1403">
        <v>0.47747838280491134</v>
      </c>
      <c r="C1403" s="35">
        <v>0.53500000000000003</v>
      </c>
      <c r="D1403" s="35">
        <v>0.52687689252916348</v>
      </c>
      <c r="E1403" s="35">
        <v>0.65614654173905851</v>
      </c>
      <c r="F1403" s="35">
        <v>0.64494167287168036</v>
      </c>
      <c r="G1403" s="35">
        <v>0.44122311160751215</v>
      </c>
      <c r="H1403" s="35">
        <v>0.14226741540498056</v>
      </c>
      <c r="I1403" s="35">
        <v>0.65769270014616255</v>
      </c>
      <c r="J1403" s="35">
        <v>0.31094047323570778</v>
      </c>
      <c r="K1403" s="35">
        <v>0.34128629932985843</v>
      </c>
      <c r="L1403" s="35">
        <v>0.57593033838007779</v>
      </c>
    </row>
    <row r="1404" spans="1:12" x14ac:dyDescent="0.25">
      <c r="A1404" s="7">
        <v>54023</v>
      </c>
      <c r="B1404">
        <v>0.47481894294431876</v>
      </c>
      <c r="C1404" s="35">
        <v>0.52100000000000002</v>
      </c>
      <c r="D1404" s="35">
        <v>0.50466746843054722</v>
      </c>
      <c r="E1404" s="35">
        <v>0.72490344472124379</v>
      </c>
      <c r="F1404" s="35">
        <v>0.60654697477307207</v>
      </c>
      <c r="G1404" s="35">
        <v>0.40577012284168018</v>
      </c>
      <c r="H1404" s="35">
        <v>3.248389313632849E-2</v>
      </c>
      <c r="I1404" s="35">
        <v>0.46598545371245309</v>
      </c>
      <c r="J1404" s="35">
        <v>0.10855968845746355</v>
      </c>
      <c r="K1404" s="35">
        <v>0.61230134868138475</v>
      </c>
      <c r="L1404" s="35">
        <v>0.81215209174469549</v>
      </c>
    </row>
    <row r="1405" spans="1:12" x14ac:dyDescent="0.25">
      <c r="A1405" s="7">
        <v>26085</v>
      </c>
      <c r="B1405">
        <v>0.46148491346059994</v>
      </c>
      <c r="C1405" s="35">
        <v>0.45300000000000001</v>
      </c>
      <c r="D1405" s="35">
        <v>0.67046212700841623</v>
      </c>
      <c r="E1405" s="35">
        <v>0.79890346850293281</v>
      </c>
      <c r="F1405" s="35">
        <v>0.35702910255320364</v>
      </c>
      <c r="G1405" s="35">
        <v>0.52300943636827346</v>
      </c>
      <c r="H1405" s="35">
        <v>6.8538638102524863E-2</v>
      </c>
      <c r="I1405" s="35">
        <v>0.63063730907648274</v>
      </c>
      <c r="J1405" s="35">
        <v>0.24619343138088354</v>
      </c>
      <c r="K1405" s="35">
        <v>4.9935390631641582E-2</v>
      </c>
      <c r="L1405" s="35">
        <v>0.80865531752104058</v>
      </c>
    </row>
    <row r="1406" spans="1:12" x14ac:dyDescent="0.25">
      <c r="A1406" s="7">
        <v>39003</v>
      </c>
      <c r="B1406">
        <v>0.49581997770816488</v>
      </c>
      <c r="C1406" s="35">
        <v>0.628</v>
      </c>
      <c r="D1406" s="35">
        <v>0.41664645606993295</v>
      </c>
      <c r="E1406" s="35">
        <v>0.43362677292989332</v>
      </c>
      <c r="F1406" s="35">
        <v>0.35157834983243602</v>
      </c>
      <c r="G1406" s="35">
        <v>0.64632591034522691</v>
      </c>
      <c r="H1406" s="35">
        <v>0.35676082090272287</v>
      </c>
      <c r="I1406" s="35">
        <v>0.61072097540893966</v>
      </c>
      <c r="J1406" s="35">
        <v>0.45991760097257861</v>
      </c>
      <c r="K1406" s="35">
        <v>0.54158526466104473</v>
      </c>
      <c r="L1406" s="35">
        <v>0.64521764825070915</v>
      </c>
    </row>
    <row r="1407" spans="1:12" x14ac:dyDescent="0.25">
      <c r="A1407" s="7">
        <v>17137</v>
      </c>
      <c r="B1407">
        <v>0.48856409399872192</v>
      </c>
      <c r="C1407" s="35">
        <v>0.58899999999999997</v>
      </c>
      <c r="D1407" s="35">
        <v>0.48754900366002446</v>
      </c>
      <c r="E1407" s="35">
        <v>0.49295599256375994</v>
      </c>
      <c r="F1407" s="35">
        <v>0.76054222583706121</v>
      </c>
      <c r="G1407" s="35">
        <v>0.65383343984197995</v>
      </c>
      <c r="H1407" s="35">
        <v>0.26519810608261191</v>
      </c>
      <c r="I1407" s="35">
        <v>0.63643951277135502</v>
      </c>
      <c r="J1407" s="35">
        <v>0.39304440442301358</v>
      </c>
      <c r="K1407" s="35">
        <v>0.15328763144135246</v>
      </c>
      <c r="L1407" s="35">
        <v>0.55422652936733874</v>
      </c>
    </row>
    <row r="1408" spans="1:12" x14ac:dyDescent="0.25">
      <c r="A1408" s="7">
        <v>48479</v>
      </c>
      <c r="B1408">
        <v>0.47256183176998057</v>
      </c>
      <c r="C1408" s="35">
        <v>0.50900000000000001</v>
      </c>
      <c r="D1408" s="35">
        <v>0.67766403053816726</v>
      </c>
      <c r="E1408" s="35">
        <v>0.58784273468772641</v>
      </c>
      <c r="F1408" s="35">
        <v>0.1924027916129088</v>
      </c>
      <c r="G1408" s="35">
        <v>0.71596701745615743</v>
      </c>
      <c r="H1408" s="35">
        <v>0.42135429493517806</v>
      </c>
      <c r="I1408" s="35">
        <v>0.53237402883506779</v>
      </c>
      <c r="J1408" s="35">
        <v>0.33612041281171928</v>
      </c>
      <c r="K1408" s="35">
        <v>0.32401686436098859</v>
      </c>
      <c r="L1408" s="35">
        <v>0.46531431069191187</v>
      </c>
    </row>
    <row r="1409" spans="1:12" x14ac:dyDescent="0.25">
      <c r="A1409" s="7">
        <v>20089</v>
      </c>
      <c r="B1409">
        <v>0.48414368998628254</v>
      </c>
      <c r="C1409" s="35">
        <v>0.56799999999999995</v>
      </c>
      <c r="D1409" s="35">
        <v>0.46395061728395065</v>
      </c>
      <c r="E1409" s="35">
        <v>0.59254012345679019</v>
      </c>
      <c r="F1409" s="35">
        <v>0.89559670781893008</v>
      </c>
      <c r="G1409" s="35">
        <v>0.52027777777777784</v>
      </c>
      <c r="H1409" s="35">
        <v>6.3024691358024701E-2</v>
      </c>
      <c r="I1409" s="35">
        <v>0.70181069958847742</v>
      </c>
      <c r="J1409" s="35">
        <v>0.32666666666666672</v>
      </c>
      <c r="K1409" s="35">
        <v>9.8456790123456789E-2</v>
      </c>
      <c r="L1409" s="35">
        <v>0.69496913580246911</v>
      </c>
    </row>
    <row r="1410" spans="1:12" x14ac:dyDescent="0.25">
      <c r="A1410" s="7">
        <v>39039</v>
      </c>
      <c r="B1410">
        <v>0.49447460023047157</v>
      </c>
      <c r="C1410" s="35">
        <v>0.621</v>
      </c>
      <c r="D1410" s="35">
        <v>0.37816411087018992</v>
      </c>
      <c r="E1410" s="35">
        <v>0.4880817811332584</v>
      </c>
      <c r="F1410" s="35">
        <v>0.54904037897193414</v>
      </c>
      <c r="G1410" s="35">
        <v>0.59113064604613497</v>
      </c>
      <c r="H1410" s="35">
        <v>0.28854698398599754</v>
      </c>
      <c r="I1410" s="35">
        <v>0.54498793942718804</v>
      </c>
      <c r="J1410" s="35">
        <v>0.35139449828887898</v>
      </c>
      <c r="K1410" s="35">
        <v>0.64116277854698411</v>
      </c>
      <c r="L1410" s="35">
        <v>0.61776228480367823</v>
      </c>
    </row>
    <row r="1411" spans="1:12" x14ac:dyDescent="0.25">
      <c r="A1411" s="7">
        <v>53003</v>
      </c>
      <c r="B1411">
        <v>0.48184828941848679</v>
      </c>
      <c r="C1411" s="35">
        <v>0.55800000000000005</v>
      </c>
      <c r="D1411" s="35">
        <v>0.46528387876617272</v>
      </c>
      <c r="E1411" s="35">
        <v>0.62703404664905749</v>
      </c>
      <c r="F1411" s="35">
        <v>0.37089224157227924</v>
      </c>
      <c r="G1411" s="35">
        <v>0.67571786721583027</v>
      </c>
      <c r="H1411" s="35">
        <v>0.25398553968751403</v>
      </c>
      <c r="I1411" s="35">
        <v>0.46712181582128309</v>
      </c>
      <c r="J1411" s="35">
        <v>0.38984629389204756</v>
      </c>
      <c r="K1411" s="35">
        <v>0.41598871827013473</v>
      </c>
      <c r="L1411" s="35">
        <v>0.67076420289206273</v>
      </c>
    </row>
    <row r="1412" spans="1:12" x14ac:dyDescent="0.25">
      <c r="A1412" s="7">
        <v>55023</v>
      </c>
      <c r="B1412">
        <v>0.48612253851960996</v>
      </c>
      <c r="C1412" s="35">
        <v>0.57499999999999996</v>
      </c>
      <c r="D1412" s="35">
        <v>0.40925171905697444</v>
      </c>
      <c r="E1412" s="35">
        <v>0.60519778364440091</v>
      </c>
      <c r="F1412" s="35">
        <v>0.79727979698755713</v>
      </c>
      <c r="G1412" s="35">
        <v>0.51249693025540277</v>
      </c>
      <c r="H1412" s="35">
        <v>0.26580764980353633</v>
      </c>
      <c r="I1412" s="35">
        <v>0.55801510314341851</v>
      </c>
      <c r="J1412" s="35">
        <v>0.28167219220694173</v>
      </c>
      <c r="K1412" s="35">
        <v>0.36251841846758354</v>
      </c>
      <c r="L1412" s="35">
        <v>0.58286325311067455</v>
      </c>
    </row>
    <row r="1413" spans="1:12" x14ac:dyDescent="0.25">
      <c r="A1413" s="7">
        <v>29161</v>
      </c>
      <c r="B1413">
        <v>0.48683287893935595</v>
      </c>
      <c r="C1413" s="35">
        <v>0.57899999999999996</v>
      </c>
      <c r="D1413" s="35">
        <v>0.56280425997454731</v>
      </c>
      <c r="E1413" s="35">
        <v>0.43845038960459043</v>
      </c>
      <c r="F1413" s="35">
        <v>0.6688722677443123</v>
      </c>
      <c r="G1413" s="35">
        <v>0.47788765098573299</v>
      </c>
      <c r="H1413" s="35">
        <v>0.34164783763870593</v>
      </c>
      <c r="I1413" s="35">
        <v>0.54196528909628106</v>
      </c>
      <c r="J1413" s="35">
        <v>0.35261358815780658</v>
      </c>
      <c r="K1413" s="35">
        <v>0.42505972448592283</v>
      </c>
      <c r="L1413" s="35">
        <v>0.57219490276630436</v>
      </c>
    </row>
    <row r="1414" spans="1:12" x14ac:dyDescent="0.25">
      <c r="A1414" s="7">
        <v>36085</v>
      </c>
      <c r="B1414">
        <v>0.49457841886636594</v>
      </c>
      <c r="C1414" s="35">
        <v>0.621</v>
      </c>
      <c r="D1414" s="35">
        <v>0.45442580694830875</v>
      </c>
      <c r="E1414" s="35">
        <v>0.40388979457963586</v>
      </c>
      <c r="F1414" s="35">
        <v>0.26730634049144236</v>
      </c>
      <c r="G1414" s="35">
        <v>0.6038879690192599</v>
      </c>
      <c r="H1414" s="35">
        <v>0.81864650148386076</v>
      </c>
      <c r="I1414" s="35">
        <v>0.44523170519924371</v>
      </c>
      <c r="J1414" s="35">
        <v>0.7291077428649172</v>
      </c>
      <c r="K1414" s="35">
        <v>0.29034682483268337</v>
      </c>
      <c r="L1414" s="35">
        <v>0.43836308437794202</v>
      </c>
    </row>
    <row r="1415" spans="1:12" x14ac:dyDescent="0.25">
      <c r="A1415" s="7">
        <v>26069</v>
      </c>
      <c r="B1415">
        <v>0.47063436946670595</v>
      </c>
      <c r="C1415" s="35">
        <v>0.501</v>
      </c>
      <c r="D1415" s="35">
        <v>0.58965049312789641</v>
      </c>
      <c r="E1415" s="35">
        <v>0.69857731611676643</v>
      </c>
      <c r="F1415" s="35">
        <v>0.42090822672000627</v>
      </c>
      <c r="G1415" s="35">
        <v>0.500218045708401</v>
      </c>
      <c r="H1415" s="35">
        <v>0.12128371687725274</v>
      </c>
      <c r="I1415" s="35">
        <v>0.6171999313449783</v>
      </c>
      <c r="J1415" s="35">
        <v>0.35768381721920756</v>
      </c>
      <c r="K1415" s="35">
        <v>0.10607200855547194</v>
      </c>
      <c r="L1415" s="35">
        <v>0.82411576953037313</v>
      </c>
    </row>
    <row r="1416" spans="1:12" x14ac:dyDescent="0.25">
      <c r="A1416" s="7">
        <v>18141</v>
      </c>
      <c r="B1416">
        <v>0.48957628606172648</v>
      </c>
      <c r="C1416" s="35">
        <v>0.59299999999999997</v>
      </c>
      <c r="D1416" s="35">
        <v>0.46002175753974128</v>
      </c>
      <c r="E1416" s="35">
        <v>0.48645881741197444</v>
      </c>
      <c r="F1416" s="35">
        <v>0.23989045708909029</v>
      </c>
      <c r="G1416" s="35">
        <v>0.42172765933739403</v>
      </c>
      <c r="H1416" s="35">
        <v>0.5035025441984845</v>
      </c>
      <c r="I1416" s="35">
        <v>0.58722599415639076</v>
      </c>
      <c r="J1416" s="35">
        <v>0.71298224632298302</v>
      </c>
      <c r="K1416" s="35">
        <v>0.43252518199376011</v>
      </c>
      <c r="L1416" s="35">
        <v>0.56185191650571964</v>
      </c>
    </row>
    <row r="1417" spans="1:12" x14ac:dyDescent="0.25">
      <c r="A1417" s="7">
        <v>36013</v>
      </c>
      <c r="B1417">
        <v>0.47923110927148538</v>
      </c>
      <c r="C1417" s="35">
        <v>0.54300000000000004</v>
      </c>
      <c r="D1417" s="35">
        <v>0.58474504843586095</v>
      </c>
      <c r="E1417" s="35">
        <v>0.54725121475288463</v>
      </c>
      <c r="F1417" s="35">
        <v>0.42592971658336942</v>
      </c>
      <c r="G1417" s="35">
        <v>0.42463171777626951</v>
      </c>
      <c r="H1417" s="35">
        <v>0.25669294132165105</v>
      </c>
      <c r="I1417" s="35">
        <v>0.72470087513625803</v>
      </c>
      <c r="J1417" s="35">
        <v>0.29316077415108688</v>
      </c>
      <c r="K1417" s="35">
        <v>0.43244986734127244</v>
      </c>
      <c r="L1417" s="35">
        <v>0.62351782794471544</v>
      </c>
    </row>
    <row r="1418" spans="1:12" x14ac:dyDescent="0.25">
      <c r="A1418" s="7">
        <v>1083</v>
      </c>
      <c r="B1418">
        <v>0.48557489818516447</v>
      </c>
      <c r="C1418" s="35">
        <v>0.57199999999999995</v>
      </c>
      <c r="D1418" s="35">
        <v>0.46265597730301344</v>
      </c>
      <c r="E1418" s="35">
        <v>0.55468349954863949</v>
      </c>
      <c r="F1418" s="35">
        <v>0.741954498559945</v>
      </c>
      <c r="G1418" s="35">
        <v>0.52781890770751838</v>
      </c>
      <c r="H1418" s="35">
        <v>0.30850739371534197</v>
      </c>
      <c r="I1418" s="35">
        <v>0.4003917881041425</v>
      </c>
      <c r="J1418" s="35">
        <v>0.32522145323761625</v>
      </c>
      <c r="K1418" s="35">
        <v>0.48346182779521124</v>
      </c>
      <c r="L1418" s="35">
        <v>0.5654787376950523</v>
      </c>
    </row>
    <row r="1419" spans="1:12" x14ac:dyDescent="0.25">
      <c r="A1419" s="7">
        <v>18021</v>
      </c>
      <c r="B1419">
        <v>0.49048386855715165</v>
      </c>
      <c r="C1419" s="35">
        <v>0.6</v>
      </c>
      <c r="D1419" s="35">
        <v>0.36361154256129136</v>
      </c>
      <c r="E1419" s="35">
        <v>0.56480816963605907</v>
      </c>
      <c r="F1419" s="35">
        <v>0.77555479417288464</v>
      </c>
      <c r="G1419" s="35">
        <v>0.64144167808740671</v>
      </c>
      <c r="H1419" s="35">
        <v>0.32163583066849399</v>
      </c>
      <c r="I1419" s="35">
        <v>0.59302954164763211</v>
      </c>
      <c r="J1419" s="35">
        <v>0.42507309273640936</v>
      </c>
      <c r="K1419" s="35">
        <v>0.10086797624486067</v>
      </c>
      <c r="L1419" s="35">
        <v>0.62833219125932682</v>
      </c>
    </row>
    <row r="1420" spans="1:12" x14ac:dyDescent="0.25">
      <c r="A1420" s="7">
        <v>37109</v>
      </c>
      <c r="B1420">
        <v>0.48270061421424376</v>
      </c>
      <c r="C1420" s="35">
        <v>0.56299999999999994</v>
      </c>
      <c r="D1420" s="35">
        <v>0.44733927628590026</v>
      </c>
      <c r="E1420" s="35">
        <v>0.62116511953438691</v>
      </c>
      <c r="F1420" s="35">
        <v>0.76108925479795186</v>
      </c>
      <c r="G1420" s="35">
        <v>0.56068159772104964</v>
      </c>
      <c r="H1420" s="35">
        <v>0.24493811470880758</v>
      </c>
      <c r="I1420" s="35">
        <v>0.40299181820786423</v>
      </c>
      <c r="J1420" s="35">
        <v>0.38965439193199175</v>
      </c>
      <c r="K1420" s="35">
        <v>0.39867020296902056</v>
      </c>
      <c r="L1420" s="35">
        <v>0.51777575177122093</v>
      </c>
    </row>
    <row r="1421" spans="1:12" x14ac:dyDescent="0.25">
      <c r="A1421" s="7">
        <v>31047</v>
      </c>
      <c r="B1421">
        <v>0.47866643016735438</v>
      </c>
      <c r="C1421" s="35">
        <v>0.54200000000000004</v>
      </c>
      <c r="D1421" s="35">
        <v>0.52536733322130724</v>
      </c>
      <c r="E1421" s="35">
        <v>0.61548506553520421</v>
      </c>
      <c r="F1421" s="35">
        <v>0.85695121268134211</v>
      </c>
      <c r="G1421" s="35">
        <v>0.39773861535876326</v>
      </c>
      <c r="H1421" s="35">
        <v>0.24651319106032599</v>
      </c>
      <c r="I1421" s="35">
        <v>0.60805816949532288</v>
      </c>
      <c r="J1421" s="35">
        <v>0.29912325659553018</v>
      </c>
      <c r="K1421" s="35">
        <v>0.29337464291715676</v>
      </c>
      <c r="L1421" s="35">
        <v>0.46538638464123677</v>
      </c>
    </row>
    <row r="1422" spans="1:12" x14ac:dyDescent="0.25">
      <c r="A1422" s="7">
        <v>48149</v>
      </c>
      <c r="B1422">
        <v>0.48027673091187417</v>
      </c>
      <c r="C1422" s="35">
        <v>0.55300000000000005</v>
      </c>
      <c r="D1422" s="35">
        <v>0.44066440596824386</v>
      </c>
      <c r="E1422" s="35">
        <v>0.67101109072049792</v>
      </c>
      <c r="F1422" s="35">
        <v>0.75386739009016202</v>
      </c>
      <c r="G1422" s="35">
        <v>0.61793185988989063</v>
      </c>
      <c r="H1422" s="35">
        <v>0.16240963855421686</v>
      </c>
      <c r="I1422" s="35">
        <v>0.45339330833266844</v>
      </c>
      <c r="J1422" s="35">
        <v>8.0906274103034651E-2</v>
      </c>
      <c r="K1422" s="35">
        <v>0.5573194765818239</v>
      </c>
      <c r="L1422" s="35">
        <v>0.58498713396632884</v>
      </c>
    </row>
    <row r="1423" spans="1:12" x14ac:dyDescent="0.25">
      <c r="A1423" s="7">
        <v>48415</v>
      </c>
      <c r="B1423">
        <v>0.47681933406810145</v>
      </c>
      <c r="C1423" s="35">
        <v>0.53200000000000003</v>
      </c>
      <c r="D1423" s="35">
        <v>0.52065247404141768</v>
      </c>
      <c r="E1423" s="35">
        <v>0.65033896977782935</v>
      </c>
      <c r="F1423" s="35">
        <v>0.82903938743546624</v>
      </c>
      <c r="G1423" s="35">
        <v>0.42375862869075931</v>
      </c>
      <c r="H1423" s="35">
        <v>0.12283543128951796</v>
      </c>
      <c r="I1423" s="35">
        <v>0.60761935147050294</v>
      </c>
      <c r="J1423" s="35">
        <v>0.32454956784036199</v>
      </c>
      <c r="K1423" s="35">
        <v>0.20819653112129471</v>
      </c>
      <c r="L1423" s="35">
        <v>0.60438366494576246</v>
      </c>
    </row>
    <row r="1424" spans="1:12" x14ac:dyDescent="0.25">
      <c r="A1424" s="7">
        <v>5015</v>
      </c>
      <c r="B1424">
        <v>0.47644330558909037</v>
      </c>
      <c r="C1424" s="35">
        <v>0.53</v>
      </c>
      <c r="D1424" s="35">
        <v>0.50286104636569007</v>
      </c>
      <c r="E1424" s="35">
        <v>0.67447627926991061</v>
      </c>
      <c r="F1424" s="35">
        <v>0.84955773897036846</v>
      </c>
      <c r="G1424" s="35">
        <v>0.51351687166063043</v>
      </c>
      <c r="H1424" s="35">
        <v>7.3545738157564461E-2</v>
      </c>
      <c r="I1424" s="35">
        <v>0.44294964200762599</v>
      </c>
      <c r="J1424" s="35">
        <v>0.31386141690871494</v>
      </c>
      <c r="K1424" s="35">
        <v>0.24653888908810553</v>
      </c>
      <c r="L1424" s="35">
        <v>0.67068212787320258</v>
      </c>
    </row>
    <row r="1425" spans="1:12" x14ac:dyDescent="0.25">
      <c r="A1425" s="7">
        <v>29061</v>
      </c>
      <c r="B1425">
        <v>0.4721445970181215</v>
      </c>
      <c r="C1425" s="35">
        <v>0.50700000000000001</v>
      </c>
      <c r="D1425" s="35">
        <v>0.45267357263310048</v>
      </c>
      <c r="E1425" s="35">
        <v>0.80128511202119967</v>
      </c>
      <c r="F1425" s="35">
        <v>0.83137396611258341</v>
      </c>
      <c r="G1425" s="35">
        <v>0.57236569501324974</v>
      </c>
      <c r="H1425" s="35">
        <v>0.11851240664900024</v>
      </c>
      <c r="I1425" s="35">
        <v>0.5395454910463342</v>
      </c>
      <c r="J1425" s="35">
        <v>0.16134987553200031</v>
      </c>
      <c r="K1425" s="35">
        <v>5.8781016622500605E-3</v>
      </c>
      <c r="L1425" s="35">
        <v>0.76631715249337506</v>
      </c>
    </row>
    <row r="1426" spans="1:12" x14ac:dyDescent="0.25">
      <c r="A1426" s="7">
        <v>29013</v>
      </c>
      <c r="B1426">
        <v>0.47288467828400038</v>
      </c>
      <c r="C1426" s="35">
        <v>0.51200000000000001</v>
      </c>
      <c r="D1426" s="35">
        <v>0.50501954317820941</v>
      </c>
      <c r="E1426" s="35">
        <v>0.73509319653108596</v>
      </c>
      <c r="F1426" s="35">
        <v>0.77549224380114823</v>
      </c>
      <c r="G1426" s="35">
        <v>0.44931782093562961</v>
      </c>
      <c r="H1426" s="35">
        <v>0.15906437034322707</v>
      </c>
      <c r="I1426" s="35">
        <v>0.54612719351817918</v>
      </c>
      <c r="J1426" s="35">
        <v>0.25065062497455315</v>
      </c>
      <c r="K1426" s="35">
        <v>0.17713387077073406</v>
      </c>
      <c r="L1426" s="35">
        <v>0.65806324050323683</v>
      </c>
    </row>
    <row r="1427" spans="1:12" x14ac:dyDescent="0.25">
      <c r="A1427" s="7">
        <v>6099</v>
      </c>
      <c r="B1427">
        <v>0.47827263480361104</v>
      </c>
      <c r="C1427" s="35">
        <v>0.54</v>
      </c>
      <c r="D1427" s="35">
        <v>0.61960407638776871</v>
      </c>
      <c r="E1427" s="35">
        <v>0.52305463275610486</v>
      </c>
      <c r="F1427" s="35">
        <v>0.21746122604383569</v>
      </c>
      <c r="G1427" s="35">
        <v>0.74181814051893102</v>
      </c>
      <c r="H1427" s="35">
        <v>0.52005928043893856</v>
      </c>
      <c r="I1427" s="35">
        <v>0.42806950107639319</v>
      </c>
      <c r="J1427" s="35">
        <v>0.68933954631396321</v>
      </c>
      <c r="K1427" s="35">
        <v>5.0300926569763454E-2</v>
      </c>
      <c r="L1427" s="35">
        <v>0.51474638312680032</v>
      </c>
    </row>
    <row r="1428" spans="1:12" x14ac:dyDescent="0.25">
      <c r="A1428" s="7">
        <v>16061</v>
      </c>
      <c r="B1428">
        <v>0.47107427635698113</v>
      </c>
      <c r="C1428" s="35">
        <v>0.504</v>
      </c>
      <c r="D1428" s="35">
        <v>0.58132795838751616</v>
      </c>
      <c r="E1428" s="35">
        <v>0.69089492847854361</v>
      </c>
      <c r="F1428" s="35">
        <v>0.57119895968790635</v>
      </c>
      <c r="G1428" s="35">
        <v>0.78023276983094936</v>
      </c>
      <c r="H1428" s="35">
        <v>8.4078023407022098E-2</v>
      </c>
      <c r="I1428" s="35">
        <v>0.5937529258777634</v>
      </c>
      <c r="J1428" s="35">
        <v>0.1619488513220633</v>
      </c>
      <c r="K1428" s="35">
        <v>0.12061378413524057</v>
      </c>
      <c r="L1428" s="35">
        <v>0.65562028608582568</v>
      </c>
    </row>
    <row r="1429" spans="1:12" x14ac:dyDescent="0.25">
      <c r="A1429" s="7">
        <v>53051</v>
      </c>
      <c r="B1429">
        <v>0.47468677520852431</v>
      </c>
      <c r="C1429" s="35">
        <v>0.52</v>
      </c>
      <c r="D1429" s="35">
        <v>0.53325955064679631</v>
      </c>
      <c r="E1429" s="35">
        <v>0.67109777592858766</v>
      </c>
      <c r="F1429" s="35">
        <v>0.54823360314698544</v>
      </c>
      <c r="G1429" s="35">
        <v>0.79009191315530669</v>
      </c>
      <c r="H1429" s="35">
        <v>6.0396399122475221E-2</v>
      </c>
      <c r="I1429" s="35">
        <v>0.45869833825049805</v>
      </c>
      <c r="J1429" s="35">
        <v>0.17846433164384595</v>
      </c>
      <c r="K1429" s="35">
        <v>0.33790453135638093</v>
      </c>
      <c r="L1429" s="35">
        <v>0.69403453362584178</v>
      </c>
    </row>
    <row r="1430" spans="1:12" x14ac:dyDescent="0.25">
      <c r="A1430" s="7">
        <v>19123</v>
      </c>
      <c r="B1430">
        <v>0.49230857498799235</v>
      </c>
      <c r="C1430" s="35">
        <v>0.61</v>
      </c>
      <c r="D1430" s="35">
        <v>0.43942264048991353</v>
      </c>
      <c r="E1430" s="35">
        <v>0.44596424711815563</v>
      </c>
      <c r="F1430" s="35">
        <v>0.77289310158501445</v>
      </c>
      <c r="G1430" s="35">
        <v>0.46829565922190208</v>
      </c>
      <c r="H1430" s="35">
        <v>0.24201323847262249</v>
      </c>
      <c r="I1430" s="35">
        <v>0.62406415105667623</v>
      </c>
      <c r="J1430" s="35">
        <v>0.40794098222862629</v>
      </c>
      <c r="K1430" s="35">
        <v>0.5473527557636888</v>
      </c>
      <c r="L1430" s="35">
        <v>0.48283039895533136</v>
      </c>
    </row>
    <row r="1431" spans="1:12" x14ac:dyDescent="0.25">
      <c r="A1431" s="7">
        <v>36099</v>
      </c>
      <c r="B1431">
        <v>0.47962485982168462</v>
      </c>
      <c r="C1431" s="35">
        <v>0.54700000000000004</v>
      </c>
      <c r="D1431" s="35">
        <v>0.47866491390269267</v>
      </c>
      <c r="E1431" s="35">
        <v>0.63219273662313658</v>
      </c>
      <c r="F1431" s="35">
        <v>0.45360973072922689</v>
      </c>
      <c r="G1431" s="35">
        <v>0.41499378828152073</v>
      </c>
      <c r="H1431" s="35">
        <v>0.18506081705766786</v>
      </c>
      <c r="I1431" s="35">
        <v>0.6449542547863939</v>
      </c>
      <c r="J1431" s="35">
        <v>0.45451481181863712</v>
      </c>
      <c r="K1431" s="35">
        <v>0.51559343580261185</v>
      </c>
      <c r="L1431" s="35">
        <v>0.53703924939327397</v>
      </c>
    </row>
    <row r="1432" spans="1:12" x14ac:dyDescent="0.25">
      <c r="A1432" s="7">
        <v>51049</v>
      </c>
      <c r="B1432">
        <v>0.47229216719273942</v>
      </c>
      <c r="C1432" s="35">
        <v>0.50800000000000001</v>
      </c>
      <c r="D1432" s="35">
        <v>0.5325203351726957</v>
      </c>
      <c r="E1432" s="35">
        <v>0.70920427140813413</v>
      </c>
      <c r="F1432" s="35">
        <v>0.63259009469309901</v>
      </c>
      <c r="G1432" s="35">
        <v>0.54611485796035153</v>
      </c>
      <c r="H1432" s="35">
        <v>0.13611485796035153</v>
      </c>
      <c r="I1432" s="35">
        <v>0.54980857006608086</v>
      </c>
      <c r="J1432" s="35">
        <v>0.14832209278561209</v>
      </c>
      <c r="K1432" s="35">
        <v>0.25057428980175767</v>
      </c>
      <c r="L1432" s="35">
        <v>0.74538013488657273</v>
      </c>
    </row>
    <row r="1433" spans="1:12" x14ac:dyDescent="0.25">
      <c r="A1433" s="7">
        <v>19055</v>
      </c>
      <c r="B1433">
        <v>0.49387818102608338</v>
      </c>
      <c r="C1433" s="35">
        <v>0.61899999999999999</v>
      </c>
      <c r="D1433" s="35">
        <v>0.29875338973229809</v>
      </c>
      <c r="E1433" s="35">
        <v>0.5508338162011821</v>
      </c>
      <c r="F1433" s="35">
        <v>0.82044559045080545</v>
      </c>
      <c r="G1433" s="35">
        <v>0.5150483833584425</v>
      </c>
      <c r="H1433" s="35">
        <v>0.14981892455672732</v>
      </c>
      <c r="I1433" s="35">
        <v>0.54384131031019434</v>
      </c>
      <c r="J1433" s="35">
        <v>0.36959902653841697</v>
      </c>
      <c r="K1433" s="35">
        <v>0.73484702746552311</v>
      </c>
      <c r="L1433" s="35">
        <v>0.46171616062116122</v>
      </c>
    </row>
    <row r="1434" spans="1:12" x14ac:dyDescent="0.25">
      <c r="A1434" s="7">
        <v>40045</v>
      </c>
      <c r="B1434">
        <v>0.47158786745979775</v>
      </c>
      <c r="C1434" s="35">
        <v>0.50600000000000001</v>
      </c>
      <c r="D1434" s="35">
        <v>0.47398575638506868</v>
      </c>
      <c r="E1434" s="35">
        <v>0.77541331041257366</v>
      </c>
      <c r="F1434" s="35">
        <v>0.86880320890635232</v>
      </c>
      <c r="G1434" s="35">
        <v>0.4195542730844794</v>
      </c>
      <c r="H1434" s="35">
        <v>7.5963899803536336E-2</v>
      </c>
      <c r="I1434" s="35">
        <v>0.58393582187295345</v>
      </c>
      <c r="J1434" s="35">
        <v>0.24615258677144725</v>
      </c>
      <c r="K1434" s="35">
        <v>9.012033398821219E-2</v>
      </c>
      <c r="L1434" s="35">
        <v>0.71036161591355595</v>
      </c>
    </row>
    <row r="1435" spans="1:12" x14ac:dyDescent="0.25">
      <c r="A1435" s="7">
        <v>48263</v>
      </c>
      <c r="B1435">
        <v>0.46527777777777779</v>
      </c>
      <c r="C1435" s="35">
        <v>0.47199999999999998</v>
      </c>
      <c r="D1435" s="35">
        <v>0.53799999999999992</v>
      </c>
      <c r="E1435" s="35">
        <v>0.82450000000000001</v>
      </c>
      <c r="F1435" s="35">
        <v>0.91333333333333333</v>
      </c>
      <c r="G1435" s="35">
        <v>0.51500000000000001</v>
      </c>
      <c r="H1435" s="35">
        <v>0.02</v>
      </c>
      <c r="I1435" s="35">
        <v>0.59333333333333338</v>
      </c>
      <c r="J1435" s="35">
        <v>3.6666666666666667E-2</v>
      </c>
      <c r="K1435" s="35">
        <v>0.13</v>
      </c>
      <c r="L1435" s="35">
        <v>0.6166666666666667</v>
      </c>
    </row>
    <row r="1436" spans="1:12" x14ac:dyDescent="0.25">
      <c r="A1436" s="7">
        <v>19063</v>
      </c>
      <c r="B1436">
        <v>0.48718834754553531</v>
      </c>
      <c r="C1436" s="35">
        <v>0.58099999999999996</v>
      </c>
      <c r="D1436" s="35">
        <v>0.45652329598994867</v>
      </c>
      <c r="E1436" s="35">
        <v>0.5107708616898754</v>
      </c>
      <c r="F1436" s="35">
        <v>0.83923917216347332</v>
      </c>
      <c r="G1436" s="35">
        <v>0.49865720866924934</v>
      </c>
      <c r="H1436" s="35">
        <v>0.1704926185739713</v>
      </c>
      <c r="I1436" s="35">
        <v>0.67811572959201483</v>
      </c>
      <c r="J1436" s="35">
        <v>0.29944299026279969</v>
      </c>
      <c r="K1436" s="35">
        <v>0.40267511255365934</v>
      </c>
      <c r="L1436" s="35">
        <v>0.52877813841482568</v>
      </c>
    </row>
    <row r="1437" spans="1:12" x14ac:dyDescent="0.25">
      <c r="A1437" s="7">
        <v>17179</v>
      </c>
      <c r="B1437">
        <v>0.49712935528018243</v>
      </c>
      <c r="C1437" s="35">
        <v>0.63700000000000001</v>
      </c>
      <c r="D1437" s="35">
        <v>0.34304863580671197</v>
      </c>
      <c r="E1437" s="35">
        <v>0.44434314392015062</v>
      </c>
      <c r="F1437" s="35">
        <v>0.74526203070057495</v>
      </c>
      <c r="G1437" s="35">
        <v>0.54826013059199707</v>
      </c>
      <c r="H1437" s="35">
        <v>0.3221780772793833</v>
      </c>
      <c r="I1437" s="35">
        <v>0.50779266154658376</v>
      </c>
      <c r="J1437" s="35">
        <v>0.37492080805665962</v>
      </c>
      <c r="K1437" s="35">
        <v>0.74271053103427676</v>
      </c>
      <c r="L1437" s="35">
        <v>0.44564817858530326</v>
      </c>
    </row>
    <row r="1438" spans="1:12" x14ac:dyDescent="0.25">
      <c r="A1438" s="7">
        <v>40093</v>
      </c>
      <c r="B1438">
        <v>0.47587283694681987</v>
      </c>
      <c r="C1438" s="35">
        <v>0.52600000000000002</v>
      </c>
      <c r="D1438" s="35">
        <v>0.43737108059082658</v>
      </c>
      <c r="E1438" s="35">
        <v>0.72941163513863683</v>
      </c>
      <c r="F1438" s="35">
        <v>0.83917724799170768</v>
      </c>
      <c r="G1438" s="35">
        <v>0.38350997667789583</v>
      </c>
      <c r="H1438" s="35">
        <v>5.4630733350608959E-2</v>
      </c>
      <c r="I1438" s="35">
        <v>0.502488986784141</v>
      </c>
      <c r="J1438" s="35">
        <v>0.24016973309147446</v>
      </c>
      <c r="K1438" s="35">
        <v>0.43865897901010625</v>
      </c>
      <c r="L1438" s="35">
        <v>0.65743715988598084</v>
      </c>
    </row>
    <row r="1439" spans="1:12" x14ac:dyDescent="0.25">
      <c r="A1439" s="7">
        <v>13133</v>
      </c>
      <c r="B1439">
        <v>0.47284538520612984</v>
      </c>
      <c r="C1439" s="35">
        <v>0.51100000000000001</v>
      </c>
      <c r="D1439" s="35">
        <v>0.52392907634307262</v>
      </c>
      <c r="E1439" s="35">
        <v>0.69526616988689904</v>
      </c>
      <c r="F1439" s="35">
        <v>0.61303821080741439</v>
      </c>
      <c r="G1439" s="35">
        <v>0.69432227851083861</v>
      </c>
      <c r="H1439" s="35">
        <v>0.16860891847313855</v>
      </c>
      <c r="I1439" s="35">
        <v>0.48284754948162112</v>
      </c>
      <c r="J1439" s="35">
        <v>8.6570059692114343E-2</v>
      </c>
      <c r="K1439" s="35">
        <v>0.22107622525918946</v>
      </c>
      <c r="L1439" s="35">
        <v>0.76994997840087964</v>
      </c>
    </row>
    <row r="1440" spans="1:12" x14ac:dyDescent="0.25">
      <c r="A1440" s="7">
        <v>35061</v>
      </c>
      <c r="B1440">
        <v>0.4768344472823447</v>
      </c>
      <c r="C1440" s="35">
        <v>0.53200000000000003</v>
      </c>
      <c r="D1440" s="35">
        <v>0.60237671809995252</v>
      </c>
      <c r="E1440" s="35">
        <v>0.54402400073726886</v>
      </c>
      <c r="F1440" s="35">
        <v>0.64109054364807694</v>
      </c>
      <c r="G1440" s="35">
        <v>0.31359589762494083</v>
      </c>
      <c r="H1440" s="35">
        <v>0.31183764284585819</v>
      </c>
      <c r="I1440" s="35">
        <v>0.47853476574156967</v>
      </c>
      <c r="J1440" s="35">
        <v>0.17982072954517528</v>
      </c>
      <c r="K1440" s="35">
        <v>0.69722826373163405</v>
      </c>
      <c r="L1440" s="35">
        <v>0.52300146356662625</v>
      </c>
    </row>
    <row r="1441" spans="1:12" x14ac:dyDescent="0.25">
      <c r="A1441" s="7">
        <v>13089</v>
      </c>
      <c r="B1441">
        <v>0.48925605666068095</v>
      </c>
      <c r="C1441" s="35">
        <v>0.59199999999999997</v>
      </c>
      <c r="D1441" s="35">
        <v>0.53135955822693337</v>
      </c>
      <c r="E1441" s="35">
        <v>0.39102906738142623</v>
      </c>
      <c r="F1441" s="35">
        <v>0.38590575454091641</v>
      </c>
      <c r="G1441" s="35">
        <v>0.68922615707755919</v>
      </c>
      <c r="H1441" s="35">
        <v>0.67533156527226657</v>
      </c>
      <c r="I1441" s="35">
        <v>0.47363338791806997</v>
      </c>
      <c r="J1441" s="35">
        <v>0.40894604812337509</v>
      </c>
      <c r="K1441" s="35">
        <v>0.39651164511758147</v>
      </c>
      <c r="L1441" s="35">
        <v>0.45136132628800035</v>
      </c>
    </row>
    <row r="1442" spans="1:12" x14ac:dyDescent="0.25">
      <c r="A1442" s="7">
        <v>47171</v>
      </c>
      <c r="B1442">
        <v>0.47485922801316505</v>
      </c>
      <c r="C1442" s="35">
        <v>0.52100000000000002</v>
      </c>
      <c r="D1442" s="35">
        <v>0.53777851518560182</v>
      </c>
      <c r="E1442" s="35">
        <v>0.63965087176602931</v>
      </c>
      <c r="F1442" s="35">
        <v>0.33046494188226477</v>
      </c>
      <c r="G1442" s="35">
        <v>0.41889932508436445</v>
      </c>
      <c r="H1442" s="35">
        <v>0.44360039370078747</v>
      </c>
      <c r="I1442" s="35">
        <v>0.56696344206974136</v>
      </c>
      <c r="J1442" s="35">
        <v>0.23446119235095617</v>
      </c>
      <c r="K1442" s="35">
        <v>0.29688582677165354</v>
      </c>
      <c r="L1442" s="35">
        <v>0.80502854330708673</v>
      </c>
    </row>
    <row r="1443" spans="1:12" x14ac:dyDescent="0.25">
      <c r="A1443" s="7">
        <v>6101</v>
      </c>
      <c r="B1443">
        <v>0.47452464184499088</v>
      </c>
      <c r="C1443" s="35">
        <v>0.51900000000000002</v>
      </c>
      <c r="D1443" s="35">
        <v>0.62032799983311071</v>
      </c>
      <c r="E1443" s="35">
        <v>0.56236610272029364</v>
      </c>
      <c r="F1443" s="35">
        <v>0.35022390965732086</v>
      </c>
      <c r="G1443" s="35">
        <v>0.56695489819759681</v>
      </c>
      <c r="H1443" s="35">
        <v>0.41367015395527362</v>
      </c>
      <c r="I1443" s="35">
        <v>0.40285429183355587</v>
      </c>
      <c r="J1443" s="35">
        <v>0.45664702241878069</v>
      </c>
      <c r="K1443" s="35">
        <v>0.40161799065420561</v>
      </c>
      <c r="L1443" s="35">
        <v>0.49605940733477988</v>
      </c>
    </row>
    <row r="1444" spans="1:12" x14ac:dyDescent="0.25">
      <c r="A1444" s="7">
        <v>47049</v>
      </c>
      <c r="B1444">
        <v>0.46336574331361491</v>
      </c>
      <c r="C1444" s="35">
        <v>0.46300000000000002</v>
      </c>
      <c r="D1444" s="35">
        <v>0.61181293764588185</v>
      </c>
      <c r="E1444" s="35">
        <v>0.7708754306991219</v>
      </c>
      <c r="F1444" s="35">
        <v>0.73029676558852952</v>
      </c>
      <c r="G1444" s="35">
        <v>0.52239496498832938</v>
      </c>
      <c r="H1444" s="35">
        <v>8.2242692008447277E-2</v>
      </c>
      <c r="I1444" s="35">
        <v>0.47617390982179253</v>
      </c>
      <c r="J1444" s="35">
        <v>6.813956504019858E-2</v>
      </c>
      <c r="K1444" s="35">
        <v>6.8592308547293535E-2</v>
      </c>
      <c r="L1444" s="35">
        <v>0.8397631154829388</v>
      </c>
    </row>
    <row r="1445" spans="1:12" x14ac:dyDescent="0.25">
      <c r="A1445" s="7">
        <v>17129</v>
      </c>
      <c r="B1445">
        <v>0.49430865445375832</v>
      </c>
      <c r="C1445" s="35">
        <v>0.62</v>
      </c>
      <c r="D1445" s="35">
        <v>0.32242791299425888</v>
      </c>
      <c r="E1445" s="35">
        <v>0.50046947521630147</v>
      </c>
      <c r="F1445" s="35">
        <v>0.8503760006468829</v>
      </c>
      <c r="G1445" s="35">
        <v>0.64415622220425317</v>
      </c>
      <c r="H1445" s="35">
        <v>0.1911280019406485</v>
      </c>
      <c r="I1445" s="35">
        <v>0.47066844559445842</v>
      </c>
      <c r="J1445" s="35">
        <v>0.27147489286003074</v>
      </c>
      <c r="K1445" s="35">
        <v>0.74443114740842564</v>
      </c>
      <c r="L1445" s="35">
        <v>0.45364579121856552</v>
      </c>
    </row>
    <row r="1446" spans="1:12" x14ac:dyDescent="0.25">
      <c r="A1446" s="7">
        <v>42021</v>
      </c>
      <c r="B1446">
        <v>0.4884643084630525</v>
      </c>
      <c r="C1446" s="35">
        <v>0.58699999999999997</v>
      </c>
      <c r="D1446" s="35">
        <v>0.42743319212188785</v>
      </c>
      <c r="E1446" s="35">
        <v>0.49984760312151622</v>
      </c>
      <c r="F1446" s="35">
        <v>0.31602876254180606</v>
      </c>
      <c r="G1446" s="35">
        <v>0.77387900408769994</v>
      </c>
      <c r="H1446" s="35">
        <v>0.22618520995912297</v>
      </c>
      <c r="I1446" s="35">
        <v>0.65508787315743844</v>
      </c>
      <c r="J1446" s="35">
        <v>0.29783176018828189</v>
      </c>
      <c r="K1446" s="35">
        <v>0.57797264957264982</v>
      </c>
      <c r="L1446" s="35">
        <v>0.6219127214170691</v>
      </c>
    </row>
    <row r="1447" spans="1:12" x14ac:dyDescent="0.25">
      <c r="A1447" s="7">
        <v>26149</v>
      </c>
      <c r="B1447">
        <v>0.47510658130090938</v>
      </c>
      <c r="C1447" s="35">
        <v>0.52200000000000002</v>
      </c>
      <c r="D1447" s="35">
        <v>0.48995093354352426</v>
      </c>
      <c r="E1447" s="35">
        <v>0.67734968881882518</v>
      </c>
      <c r="F1447" s="35">
        <v>0.53388645308197991</v>
      </c>
      <c r="G1447" s="35">
        <v>0.52032866972100422</v>
      </c>
      <c r="H1447" s="35">
        <v>0.23448355419807207</v>
      </c>
      <c r="I1447" s="35">
        <v>0.5826598464073216</v>
      </c>
      <c r="J1447" s="35">
        <v>0.32169701846286897</v>
      </c>
      <c r="K1447" s="35">
        <v>0.23109052991116147</v>
      </c>
      <c r="L1447" s="35">
        <v>0.68451253756342667</v>
      </c>
    </row>
    <row r="1448" spans="1:12" x14ac:dyDescent="0.25">
      <c r="A1448" s="7">
        <v>47007</v>
      </c>
      <c r="B1448">
        <v>0.45899133553495974</v>
      </c>
      <c r="C1448" s="35">
        <v>0.441</v>
      </c>
      <c r="D1448" s="35">
        <v>0.65660252020271193</v>
      </c>
      <c r="E1448" s="35">
        <v>0.79841186138885067</v>
      </c>
      <c r="F1448" s="35">
        <v>0.7961279276811396</v>
      </c>
      <c r="G1448" s="35">
        <v>0.49252533899465822</v>
      </c>
      <c r="H1448" s="35">
        <v>7.8327626352554455E-2</v>
      </c>
      <c r="I1448" s="35">
        <v>0.4013632835684609</v>
      </c>
      <c r="J1448" s="35">
        <v>8.8810208647217267E-2</v>
      </c>
      <c r="K1448" s="35">
        <v>3.5142446240241064E-2</v>
      </c>
      <c r="L1448" s="35">
        <v>0.7836108067388029</v>
      </c>
    </row>
    <row r="1449" spans="1:12" x14ac:dyDescent="0.25">
      <c r="A1449" s="7">
        <v>51173</v>
      </c>
      <c r="B1449">
        <v>0.46775876080530121</v>
      </c>
      <c r="C1449" s="35">
        <v>0.48499999999999999</v>
      </c>
      <c r="D1449" s="35">
        <v>0.60339083679448791</v>
      </c>
      <c r="E1449" s="35">
        <v>0.69361792073151096</v>
      </c>
      <c r="F1449" s="35">
        <v>0.55041136761217901</v>
      </c>
      <c r="G1449" s="35">
        <v>0.45946327956469951</v>
      </c>
      <c r="H1449" s="35">
        <v>0.17806288032454362</v>
      </c>
      <c r="I1449" s="35">
        <v>0.59227770801807311</v>
      </c>
      <c r="J1449" s="35">
        <v>0.29415327816950537</v>
      </c>
      <c r="K1449" s="35">
        <v>6.2023246080041214E-2</v>
      </c>
      <c r="L1449" s="35">
        <v>0.77642832995267075</v>
      </c>
    </row>
    <row r="1450" spans="1:12" x14ac:dyDescent="0.25">
      <c r="A1450" s="7">
        <v>40131</v>
      </c>
      <c r="B1450">
        <v>0.49500851700137599</v>
      </c>
      <c r="C1450" s="35">
        <v>0.623</v>
      </c>
      <c r="D1450" s="35">
        <v>0.36260536921620007</v>
      </c>
      <c r="E1450" s="35">
        <v>0.44370119695201177</v>
      </c>
      <c r="F1450" s="35">
        <v>0.82931075238032304</v>
      </c>
      <c r="G1450" s="35">
        <v>0.6837807496641487</v>
      </c>
      <c r="H1450" s="35">
        <v>0.27141817340938623</v>
      </c>
      <c r="I1450" s="35">
        <v>0.38568744907172897</v>
      </c>
      <c r="J1450" s="35">
        <v>0.42022507542889864</v>
      </c>
      <c r="K1450" s="35">
        <v>0.45425407976743687</v>
      </c>
      <c r="L1450" s="35">
        <v>0.60409380712224992</v>
      </c>
    </row>
    <row r="1451" spans="1:12" x14ac:dyDescent="0.25">
      <c r="A1451" s="7">
        <v>16049</v>
      </c>
      <c r="B1451">
        <v>0.47098813418302909</v>
      </c>
      <c r="C1451" s="35">
        <v>0.502</v>
      </c>
      <c r="D1451" s="35">
        <v>0.56672926485890929</v>
      </c>
      <c r="E1451" s="35">
        <v>0.6698672644916448</v>
      </c>
      <c r="F1451" s="35">
        <v>0.71634877884556514</v>
      </c>
      <c r="G1451" s="35">
        <v>0.75735324723021347</v>
      </c>
      <c r="H1451" s="35">
        <v>3.9494093162759383E-2</v>
      </c>
      <c r="I1451" s="35">
        <v>0.5271363571443145</v>
      </c>
      <c r="J1451" s="35">
        <v>0.14387566056599541</v>
      </c>
      <c r="K1451" s="35">
        <v>0.10730121809389727</v>
      </c>
      <c r="L1451" s="35">
        <v>0.71078732325396332</v>
      </c>
    </row>
    <row r="1452" spans="1:12" x14ac:dyDescent="0.25">
      <c r="A1452" s="7">
        <v>34021</v>
      </c>
      <c r="B1452">
        <v>0.48993837443482069</v>
      </c>
      <c r="C1452" s="35">
        <v>0.59599999999999997</v>
      </c>
      <c r="D1452" s="35">
        <v>0.47439030594258641</v>
      </c>
      <c r="E1452" s="35">
        <v>0.4167849059827205</v>
      </c>
      <c r="F1452" s="35">
        <v>0.553364157189009</v>
      </c>
      <c r="G1452" s="35">
        <v>0.37521130159832089</v>
      </c>
      <c r="H1452" s="35">
        <v>0.64347214463529323</v>
      </c>
      <c r="I1452" s="35">
        <v>0.52319941226771349</v>
      </c>
      <c r="J1452" s="35">
        <v>0.60793571463437135</v>
      </c>
      <c r="K1452" s="35">
        <v>0.4380077936446814</v>
      </c>
      <c r="L1452" s="35">
        <v>0.37707963401868944</v>
      </c>
    </row>
    <row r="1453" spans="1:12" x14ac:dyDescent="0.25">
      <c r="A1453" s="7">
        <v>48411</v>
      </c>
      <c r="B1453">
        <v>0.46582579174276589</v>
      </c>
      <c r="C1453" s="35">
        <v>0.47499999999999998</v>
      </c>
      <c r="D1453" s="35">
        <v>0.50654478362965449</v>
      </c>
      <c r="E1453" s="35">
        <v>0.81776954042267691</v>
      </c>
      <c r="F1453" s="35">
        <v>0.86384211114838427</v>
      </c>
      <c r="G1453" s="35">
        <v>0.48788158336128817</v>
      </c>
      <c r="H1453" s="35">
        <v>0.12937940288493791</v>
      </c>
      <c r="I1453" s="35">
        <v>0.57832606507883255</v>
      </c>
      <c r="J1453" s="35">
        <v>4.6666666666666662E-2</v>
      </c>
      <c r="K1453" s="35">
        <v>0.19</v>
      </c>
      <c r="L1453" s="35">
        <v>0.57202197249245212</v>
      </c>
    </row>
    <row r="1454" spans="1:12" x14ac:dyDescent="0.25">
      <c r="A1454" s="7">
        <v>48029</v>
      </c>
      <c r="B1454">
        <v>0.48433809724365318</v>
      </c>
      <c r="C1454" s="35">
        <v>0.56899999999999995</v>
      </c>
      <c r="D1454" s="35">
        <v>0.55059137997730911</v>
      </c>
      <c r="E1454" s="35">
        <v>0.43886653425863187</v>
      </c>
      <c r="F1454" s="35">
        <v>0.51794445439668246</v>
      </c>
      <c r="G1454" s="35">
        <v>0.58671731403810756</v>
      </c>
      <c r="H1454" s="35">
        <v>0.52158034441666479</v>
      </c>
      <c r="I1454" s="35">
        <v>0.48821517776860462</v>
      </c>
      <c r="J1454" s="35">
        <v>0.57108872982616443</v>
      </c>
      <c r="K1454" s="35">
        <v>0.25783033597889771</v>
      </c>
      <c r="L1454" s="35">
        <v>0.42620860453181619</v>
      </c>
    </row>
    <row r="1455" spans="1:12" x14ac:dyDescent="0.25">
      <c r="A1455" s="7">
        <v>16077</v>
      </c>
      <c r="B1455">
        <v>0.46442004120028241</v>
      </c>
      <c r="C1455" s="35">
        <v>0.46899999999999997</v>
      </c>
      <c r="D1455" s="35">
        <v>0.60678568650330611</v>
      </c>
      <c r="E1455" s="35">
        <v>0.74079968883702829</v>
      </c>
      <c r="F1455" s="35">
        <v>0.74707895760404508</v>
      </c>
      <c r="G1455" s="35">
        <v>0.39436406067677948</v>
      </c>
      <c r="H1455" s="35">
        <v>8.1254375729288231E-2</v>
      </c>
      <c r="I1455" s="35">
        <v>0.4955516660184105</v>
      </c>
      <c r="J1455" s="35">
        <v>0.25207312329832754</v>
      </c>
      <c r="K1455" s="35">
        <v>0.28479968883702844</v>
      </c>
      <c r="L1455" s="35">
        <v>0.57707312329832749</v>
      </c>
    </row>
    <row r="1456" spans="1:12" x14ac:dyDescent="0.25">
      <c r="A1456" s="7">
        <v>30107</v>
      </c>
      <c r="B1456">
        <v>0.46109259259259261</v>
      </c>
      <c r="C1456" s="35">
        <v>0.45</v>
      </c>
      <c r="D1456" s="35">
        <v>0.53200000000000003</v>
      </c>
      <c r="E1456" s="35">
        <v>0.87450000000000006</v>
      </c>
      <c r="F1456" s="35">
        <v>0.76</v>
      </c>
      <c r="G1456" s="35">
        <v>0.42499999999999999</v>
      </c>
      <c r="H1456" s="35">
        <v>0.03</v>
      </c>
      <c r="I1456" s="35">
        <v>0.64</v>
      </c>
      <c r="J1456" s="35">
        <v>0.26333333333333331</v>
      </c>
      <c r="K1456" s="35">
        <v>0</v>
      </c>
      <c r="L1456" s="35">
        <v>0.625</v>
      </c>
    </row>
    <row r="1457" spans="1:12" x14ac:dyDescent="0.25">
      <c r="A1457" s="7">
        <v>48499</v>
      </c>
      <c r="B1457">
        <v>0.47251646231419137</v>
      </c>
      <c r="C1457" s="35">
        <v>0.50900000000000001</v>
      </c>
      <c r="D1457" s="35">
        <v>0.52650065046217054</v>
      </c>
      <c r="E1457" s="35">
        <v>0.66965049640534058</v>
      </c>
      <c r="F1457" s="35">
        <v>0.58302613260298985</v>
      </c>
      <c r="G1457" s="35">
        <v>0.71103115371448145</v>
      </c>
      <c r="H1457" s="35">
        <v>0.15275853018372704</v>
      </c>
      <c r="I1457" s="35">
        <v>0.48052797748107573</v>
      </c>
      <c r="J1457" s="35">
        <v>0.14461067366579175</v>
      </c>
      <c r="K1457" s="35">
        <v>0.29442747917379891</v>
      </c>
      <c r="L1457" s="35">
        <v>0.6901150671383468</v>
      </c>
    </row>
    <row r="1458" spans="1:12" x14ac:dyDescent="0.25">
      <c r="A1458" s="7">
        <v>38085</v>
      </c>
      <c r="B1458">
        <v>0.46302224488254395</v>
      </c>
      <c r="C1458" s="35">
        <v>0.46200000000000002</v>
      </c>
      <c r="D1458" s="35">
        <v>0.77766825288919106</v>
      </c>
      <c r="E1458" s="35">
        <v>0.58869408565601633</v>
      </c>
      <c r="F1458" s="35">
        <v>0.85666666666666669</v>
      </c>
      <c r="G1458" s="35">
        <v>0.5</v>
      </c>
      <c r="H1458" s="35">
        <v>0.01</v>
      </c>
      <c r="I1458" s="35">
        <v>0.51375254928619984</v>
      </c>
      <c r="J1458" s="35">
        <v>1.7276229322456378E-2</v>
      </c>
      <c r="K1458" s="35">
        <v>0</v>
      </c>
      <c r="L1458" s="35">
        <v>0.90314242012236579</v>
      </c>
    </row>
    <row r="1459" spans="1:12" x14ac:dyDescent="0.25">
      <c r="A1459" s="7">
        <v>51053</v>
      </c>
      <c r="B1459">
        <v>0.47963019222415859</v>
      </c>
      <c r="C1459" s="35">
        <v>0.54900000000000004</v>
      </c>
      <c r="D1459" s="35">
        <v>0.49065868305779292</v>
      </c>
      <c r="E1459" s="35">
        <v>0.57406869082944756</v>
      </c>
      <c r="F1459" s="35">
        <v>0.64884190570392353</v>
      </c>
      <c r="G1459" s="35">
        <v>0.53825985587113179</v>
      </c>
      <c r="H1459" s="35">
        <v>0.25590645753850499</v>
      </c>
      <c r="I1459" s="35">
        <v>0.50671965522113882</v>
      </c>
      <c r="J1459" s="35">
        <v>0.24032735151429513</v>
      </c>
      <c r="K1459" s="35">
        <v>0.40951285855588521</v>
      </c>
      <c r="L1459" s="35">
        <v>0.65237627172530732</v>
      </c>
    </row>
    <row r="1460" spans="1:12" x14ac:dyDescent="0.25">
      <c r="A1460" s="7">
        <v>31095</v>
      </c>
      <c r="B1460">
        <v>0.47611501422123287</v>
      </c>
      <c r="C1460" s="35">
        <v>0.52800000000000002</v>
      </c>
      <c r="D1460" s="35">
        <v>0.46509933222036731</v>
      </c>
      <c r="E1460" s="35">
        <v>0.66217946577629372</v>
      </c>
      <c r="F1460" s="35">
        <v>0.85379521424596561</v>
      </c>
      <c r="G1460" s="35">
        <v>0.4908806343906511</v>
      </c>
      <c r="H1460" s="35">
        <v>0.17004382303839732</v>
      </c>
      <c r="I1460" s="35">
        <v>0.6985628825820811</v>
      </c>
      <c r="J1460" s="35">
        <v>0.26893016138007791</v>
      </c>
      <c r="K1460" s="35">
        <v>0.10535058430717863</v>
      </c>
      <c r="L1460" s="35">
        <v>0.57019303005008348</v>
      </c>
    </row>
    <row r="1461" spans="1:12" x14ac:dyDescent="0.25">
      <c r="A1461" s="7">
        <v>21217</v>
      </c>
      <c r="B1461">
        <v>0.48324547930283224</v>
      </c>
      <c r="C1461" s="35">
        <v>0.56399999999999995</v>
      </c>
      <c r="D1461" s="35">
        <v>0.51291482352941176</v>
      </c>
      <c r="E1461" s="35">
        <v>0.48592429411764704</v>
      </c>
      <c r="F1461" s="35">
        <v>0.72381320261437909</v>
      </c>
      <c r="G1461" s="35">
        <v>0.52672019607843135</v>
      </c>
      <c r="H1461" s="35">
        <v>0.21547921568627451</v>
      </c>
      <c r="I1461" s="35">
        <v>0.57490065359477127</v>
      </c>
      <c r="J1461" s="35">
        <v>0.34269633986928105</v>
      </c>
      <c r="K1461" s="35">
        <v>0.21353803921568626</v>
      </c>
      <c r="L1461" s="35">
        <v>0.75322254901960772</v>
      </c>
    </row>
    <row r="1462" spans="1:12" x14ac:dyDescent="0.25">
      <c r="A1462" s="7">
        <v>40011</v>
      </c>
      <c r="B1462">
        <v>0.46984367479374739</v>
      </c>
      <c r="C1462" s="35">
        <v>0.499</v>
      </c>
      <c r="D1462" s="35">
        <v>0.47787274237077015</v>
      </c>
      <c r="E1462" s="35">
        <v>0.76028835374714543</v>
      </c>
      <c r="F1462" s="35">
        <v>0.83771642100892674</v>
      </c>
      <c r="G1462" s="35">
        <v>0.40212476645214862</v>
      </c>
      <c r="H1462" s="35">
        <v>0.10527818144073073</v>
      </c>
      <c r="I1462" s="35">
        <v>0.52243996955228011</v>
      </c>
      <c r="J1462" s="35">
        <v>0.2929593107743409</v>
      </c>
      <c r="K1462" s="35">
        <v>0.15660888519825616</v>
      </c>
      <c r="L1462" s="35">
        <v>0.67330444259912814</v>
      </c>
    </row>
    <row r="1463" spans="1:12" x14ac:dyDescent="0.25">
      <c r="A1463" s="7">
        <v>37087</v>
      </c>
      <c r="B1463">
        <v>0.48228175708513443</v>
      </c>
      <c r="C1463" s="35">
        <v>0.56100000000000005</v>
      </c>
      <c r="D1463" s="35">
        <v>0.42880211142918606</v>
      </c>
      <c r="E1463" s="35">
        <v>0.58468911025433135</v>
      </c>
      <c r="F1463" s="35">
        <v>0.72959536456351104</v>
      </c>
      <c r="G1463" s="35">
        <v>0.37909958135455801</v>
      </c>
      <c r="H1463" s="35">
        <v>0.21191691625436429</v>
      </c>
      <c r="I1463" s="35">
        <v>0.47290735194347461</v>
      </c>
      <c r="J1463" s="35">
        <v>0.45543058704129646</v>
      </c>
      <c r="K1463" s="35">
        <v>0.45277133354293186</v>
      </c>
      <c r="L1463" s="35">
        <v>0.62532345738255601</v>
      </c>
    </row>
    <row r="1464" spans="1:12" x14ac:dyDescent="0.25">
      <c r="A1464" s="7">
        <v>37193</v>
      </c>
      <c r="B1464">
        <v>0.46803803167029145</v>
      </c>
      <c r="C1464" s="35">
        <v>0.48799999999999999</v>
      </c>
      <c r="D1464" s="35">
        <v>0.53103645924627518</v>
      </c>
      <c r="E1464" s="35">
        <v>0.73653708004674256</v>
      </c>
      <c r="F1464" s="35">
        <v>0.60872986658876238</v>
      </c>
      <c r="G1464" s="35">
        <v>0.52528629856850717</v>
      </c>
      <c r="H1464" s="35">
        <v>0.1268168273444347</v>
      </c>
      <c r="I1464" s="35">
        <v>0.51282593241795693</v>
      </c>
      <c r="J1464" s="35">
        <v>0.3342907293796864</v>
      </c>
      <c r="K1464" s="35">
        <v>0.13027709611451943</v>
      </c>
      <c r="L1464" s="35">
        <v>0.70654199532573769</v>
      </c>
    </row>
    <row r="1465" spans="1:12" x14ac:dyDescent="0.25">
      <c r="A1465" s="7">
        <v>13237</v>
      </c>
      <c r="B1465">
        <v>0.47607333343667807</v>
      </c>
      <c r="C1465" s="35">
        <v>0.52800000000000002</v>
      </c>
      <c r="D1465" s="35">
        <v>0.47371724875598759</v>
      </c>
      <c r="E1465" s="35">
        <v>0.64889606101474218</v>
      </c>
      <c r="F1465" s="35">
        <v>0.68304546652405096</v>
      </c>
      <c r="G1465" s="35">
        <v>0.77537971445844778</v>
      </c>
      <c r="H1465" s="35">
        <v>0.14520508766218668</v>
      </c>
      <c r="I1465" s="35">
        <v>0.41355252755429478</v>
      </c>
      <c r="J1465" s="35">
        <v>0.13562185121455922</v>
      </c>
      <c r="K1465" s="35">
        <v>0.30437520345998231</v>
      </c>
      <c r="L1465" s="35">
        <v>0.70486684028585156</v>
      </c>
    </row>
    <row r="1466" spans="1:12" x14ac:dyDescent="0.25">
      <c r="A1466" s="7">
        <v>37177</v>
      </c>
      <c r="B1466">
        <v>0.4633148148148149</v>
      </c>
      <c r="C1466" s="35">
        <v>0.46300000000000002</v>
      </c>
      <c r="D1466" s="35">
        <v>0.63400000000000001</v>
      </c>
      <c r="E1466" s="35">
        <v>0.71750000000000003</v>
      </c>
      <c r="F1466" s="35">
        <v>0.65666666666666673</v>
      </c>
      <c r="G1466" s="35">
        <v>0.53</v>
      </c>
      <c r="H1466" s="35">
        <v>0.13</v>
      </c>
      <c r="I1466" s="35">
        <v>0.6333333333333333</v>
      </c>
      <c r="J1466" s="35">
        <v>0.14333333333333334</v>
      </c>
      <c r="K1466" s="35">
        <v>0.03</v>
      </c>
      <c r="L1466" s="35">
        <v>0.69499999999999995</v>
      </c>
    </row>
    <row r="1467" spans="1:12" x14ac:dyDescent="0.25">
      <c r="A1467" s="7">
        <v>39075</v>
      </c>
      <c r="B1467">
        <v>0.46598690880625032</v>
      </c>
      <c r="C1467" s="35">
        <v>0.47599999999999998</v>
      </c>
      <c r="D1467" s="35">
        <v>0.4135563510339953</v>
      </c>
      <c r="E1467" s="35">
        <v>0.88933293052737183</v>
      </c>
      <c r="F1467" s="35">
        <v>0.49943409562461527</v>
      </c>
      <c r="G1467" s="35">
        <v>0.50619222964499877</v>
      </c>
      <c r="H1467" s="35">
        <v>0.16069039421783443</v>
      </c>
      <c r="I1467" s="35">
        <v>0.39552938583491032</v>
      </c>
      <c r="J1467" s="35">
        <v>0.24431101180297468</v>
      </c>
      <c r="K1467" s="35">
        <v>0.49299824437401668</v>
      </c>
      <c r="L1467" s="35">
        <v>0.59183753619553581</v>
      </c>
    </row>
    <row r="1468" spans="1:12" x14ac:dyDescent="0.25">
      <c r="A1468" s="7">
        <v>36081</v>
      </c>
      <c r="B1468">
        <v>0.47976268357460267</v>
      </c>
      <c r="C1468" s="35">
        <v>0.55000000000000004</v>
      </c>
      <c r="D1468" s="35">
        <v>0.56689673077042946</v>
      </c>
      <c r="E1468" s="35">
        <v>0.48781517724720302</v>
      </c>
      <c r="F1468" s="35">
        <v>0.11140879777490913</v>
      </c>
      <c r="G1468" s="35">
        <v>0.45852064573922324</v>
      </c>
      <c r="H1468" s="35">
        <v>0.87713308125731715</v>
      </c>
      <c r="I1468" s="35">
        <v>0.59370130964381451</v>
      </c>
      <c r="J1468" s="35">
        <v>0.72411402357379151</v>
      </c>
      <c r="K1468" s="35">
        <v>0.12173647484264828</v>
      </c>
      <c r="L1468" s="35">
        <v>0.37653791132208797</v>
      </c>
    </row>
    <row r="1469" spans="1:12" x14ac:dyDescent="0.25">
      <c r="A1469" s="7">
        <v>18175</v>
      </c>
      <c r="B1469">
        <v>0.47412362493661231</v>
      </c>
      <c r="C1469" s="35">
        <v>0.51800000000000002</v>
      </c>
      <c r="D1469" s="35">
        <v>0.48074920041686126</v>
      </c>
      <c r="E1469" s="35">
        <v>0.67393412872390113</v>
      </c>
      <c r="F1469" s="35">
        <v>0.78339789892310818</v>
      </c>
      <c r="G1469" s="35">
        <v>0.59472185287670243</v>
      </c>
      <c r="H1469" s="35">
        <v>0.21147590469687713</v>
      </c>
      <c r="I1469" s="35">
        <v>0.51687030581809035</v>
      </c>
      <c r="J1469" s="35">
        <v>0.24574322300882837</v>
      </c>
      <c r="K1469" s="35">
        <v>6.2999245337262366E-2</v>
      </c>
      <c r="L1469" s="35">
        <v>0.69722086462787947</v>
      </c>
    </row>
    <row r="1470" spans="1:12" x14ac:dyDescent="0.25">
      <c r="A1470" s="7">
        <v>20107</v>
      </c>
      <c r="B1470">
        <v>0.47732427107959019</v>
      </c>
      <c r="C1470" s="35">
        <v>0.53400000000000003</v>
      </c>
      <c r="D1470" s="35">
        <v>0.50685106382978717</v>
      </c>
      <c r="E1470" s="35">
        <v>0.58897872340425539</v>
      </c>
      <c r="F1470" s="35">
        <v>0.79446808510638289</v>
      </c>
      <c r="G1470" s="35">
        <v>0.54234042553191486</v>
      </c>
      <c r="H1470" s="35">
        <v>0.1024468085106383</v>
      </c>
      <c r="I1470" s="35">
        <v>0.640354609929078</v>
      </c>
      <c r="J1470" s="35">
        <v>0.2429787234042553</v>
      </c>
      <c r="K1470" s="35">
        <v>0.19574468085106381</v>
      </c>
      <c r="L1470" s="35">
        <v>0.68175531914893606</v>
      </c>
    </row>
    <row r="1471" spans="1:12" x14ac:dyDescent="0.25">
      <c r="A1471" s="7">
        <v>51530</v>
      </c>
      <c r="B1471">
        <v>0.47962962962962963</v>
      </c>
      <c r="C1471" s="35">
        <v>0.54800000000000004</v>
      </c>
      <c r="D1471" s="35">
        <v>0.64</v>
      </c>
      <c r="E1471" s="35">
        <v>0.41249999999999998</v>
      </c>
      <c r="F1471" s="35">
        <v>0.30333333333333334</v>
      </c>
      <c r="G1471" s="35">
        <v>0.435</v>
      </c>
      <c r="H1471" s="35">
        <v>0.255</v>
      </c>
      <c r="I1471" s="35">
        <v>0.72333333333333327</v>
      </c>
      <c r="J1471" s="35">
        <v>0.38</v>
      </c>
      <c r="K1471" s="35">
        <v>0.33</v>
      </c>
      <c r="L1471" s="35">
        <v>0.83750000000000002</v>
      </c>
    </row>
    <row r="1472" spans="1:12" x14ac:dyDescent="0.25">
      <c r="A1472" s="7">
        <v>48035</v>
      </c>
      <c r="B1472">
        <v>0.4730207748306744</v>
      </c>
      <c r="C1472" s="35">
        <v>0.51300000000000001</v>
      </c>
      <c r="D1472" s="35">
        <v>0.54106092042820875</v>
      </c>
      <c r="E1472" s="35">
        <v>0.62915850899459214</v>
      </c>
      <c r="F1472" s="35">
        <v>0.71448975462605302</v>
      </c>
      <c r="G1472" s="35">
        <v>0.66237694514954204</v>
      </c>
      <c r="H1472" s="35">
        <v>0.1476277452819777</v>
      </c>
      <c r="I1472" s="35">
        <v>0.49898245226796156</v>
      </c>
      <c r="J1472" s="35">
        <v>8.4971305595408886E-2</v>
      </c>
      <c r="K1472" s="35">
        <v>0.33364418938307033</v>
      </c>
      <c r="L1472" s="35">
        <v>0.64487515174925503</v>
      </c>
    </row>
    <row r="1473" spans="1:12" x14ac:dyDescent="0.25">
      <c r="A1473" s="7">
        <v>39149</v>
      </c>
      <c r="B1473">
        <v>0.48687349632149513</v>
      </c>
      <c r="C1473" s="35">
        <v>0.57899999999999996</v>
      </c>
      <c r="D1473" s="35">
        <v>0.35886853700022542</v>
      </c>
      <c r="E1473" s="35">
        <v>0.55939854909113262</v>
      </c>
      <c r="F1473" s="35">
        <v>0.51507087184321443</v>
      </c>
      <c r="G1473" s="35">
        <v>0.69612517162940335</v>
      </c>
      <c r="H1473" s="35">
        <v>0.31494097997827736</v>
      </c>
      <c r="I1473" s="35">
        <v>0.50894071356845716</v>
      </c>
      <c r="J1473" s="35">
        <v>0.47616813875169922</v>
      </c>
      <c r="K1473" s="35">
        <v>0.3963930159640961</v>
      </c>
      <c r="L1473" s="35">
        <v>0.55595548906695091</v>
      </c>
    </row>
    <row r="1474" spans="1:12" x14ac:dyDescent="0.25">
      <c r="A1474" s="7">
        <v>48119</v>
      </c>
      <c r="B1474">
        <v>0.48138677248677259</v>
      </c>
      <c r="C1474" s="35">
        <v>0.55700000000000005</v>
      </c>
      <c r="D1474" s="35">
        <v>0.44846366251198466</v>
      </c>
      <c r="E1474" s="35">
        <v>0.5672451581975072</v>
      </c>
      <c r="F1474" s="35">
        <v>0.76203387663790356</v>
      </c>
      <c r="G1474" s="35">
        <v>0.71511313518696074</v>
      </c>
      <c r="H1474" s="35">
        <v>0.18254266538830297</v>
      </c>
      <c r="I1474" s="35">
        <v>0.59158261425375525</v>
      </c>
      <c r="J1474" s="35">
        <v>5.5612016618728027E-2</v>
      </c>
      <c r="K1474" s="35">
        <v>0.32485906040268459</v>
      </c>
      <c r="L1474" s="35">
        <v>0.68502876318312556</v>
      </c>
    </row>
    <row r="1475" spans="1:12" x14ac:dyDescent="0.25">
      <c r="A1475" s="7">
        <v>13209</v>
      </c>
      <c r="B1475">
        <v>0.46957231362615381</v>
      </c>
      <c r="C1475" s="35">
        <v>0.497</v>
      </c>
      <c r="D1475" s="35">
        <v>0.6996088977423639</v>
      </c>
      <c r="E1475" s="35">
        <v>0.52704648074369198</v>
      </c>
      <c r="F1475" s="35">
        <v>0.66214954994835462</v>
      </c>
      <c r="G1475" s="35">
        <v>0.68990925188136343</v>
      </c>
      <c r="H1475" s="35">
        <v>0.10214198760513503</v>
      </c>
      <c r="I1475" s="35">
        <v>0.54548583444001775</v>
      </c>
      <c r="J1475" s="35">
        <v>0.10348716246126605</v>
      </c>
      <c r="K1475" s="35">
        <v>0.24409030544488716</v>
      </c>
      <c r="L1475" s="35">
        <v>0.65223135236830454</v>
      </c>
    </row>
    <row r="1476" spans="1:12" x14ac:dyDescent="0.25">
      <c r="A1476" s="7">
        <v>8125</v>
      </c>
      <c r="B1476">
        <v>0.46823883720844683</v>
      </c>
      <c r="C1476" s="35">
        <v>0.49</v>
      </c>
      <c r="D1476" s="35">
        <v>0.60784367861753896</v>
      </c>
      <c r="E1476" s="35">
        <v>0.64084511868110039</v>
      </c>
      <c r="F1476" s="35">
        <v>0.81432614956798088</v>
      </c>
      <c r="G1476" s="35">
        <v>0.45514152348793324</v>
      </c>
      <c r="H1476" s="35">
        <v>0.11216307478399046</v>
      </c>
      <c r="I1476" s="35">
        <v>0.51631178203727612</v>
      </c>
      <c r="J1476" s="35">
        <v>0.3117969344853842</v>
      </c>
      <c r="K1476" s="35">
        <v>0.30091667494289398</v>
      </c>
      <c r="L1476" s="35">
        <v>0.45480459827192377</v>
      </c>
    </row>
    <row r="1477" spans="1:12" x14ac:dyDescent="0.25">
      <c r="A1477" s="7">
        <v>31065</v>
      </c>
      <c r="B1477">
        <v>0.4761851851851851</v>
      </c>
      <c r="C1477" s="35">
        <v>0.52800000000000002</v>
      </c>
      <c r="D1477" s="35">
        <v>0.43200000000000005</v>
      </c>
      <c r="E1477" s="35">
        <v>0.67200000000000004</v>
      </c>
      <c r="F1477" s="35">
        <v>0.92333333333333334</v>
      </c>
      <c r="G1477" s="35">
        <v>0.44500000000000001</v>
      </c>
      <c r="H1477" s="35">
        <v>0.11</v>
      </c>
      <c r="I1477" s="35">
        <v>0.66666666666666674</v>
      </c>
      <c r="J1477" s="35">
        <v>0.28666666666666668</v>
      </c>
      <c r="K1477" s="35">
        <v>0.15</v>
      </c>
      <c r="L1477" s="35">
        <v>0.6</v>
      </c>
    </row>
    <row r="1478" spans="1:12" x14ac:dyDescent="0.25">
      <c r="A1478" s="7">
        <v>5031</v>
      </c>
      <c r="B1478">
        <v>0.4863274782431366</v>
      </c>
      <c r="C1478" s="35">
        <v>0.57599999999999996</v>
      </c>
      <c r="D1478" s="35">
        <v>0.50461051456466843</v>
      </c>
      <c r="E1478" s="35">
        <v>0.41576759917124717</v>
      </c>
      <c r="F1478" s="35">
        <v>0.71138182231010116</v>
      </c>
      <c r="G1478" s="35">
        <v>0.61143787665206573</v>
      </c>
      <c r="H1478" s="35">
        <v>0.35214401945109325</v>
      </c>
      <c r="I1478" s="35">
        <v>0.47465485977742256</v>
      </c>
      <c r="J1478" s="35">
        <v>0.36348337921747825</v>
      </c>
      <c r="K1478" s="35">
        <v>0.36230972270839445</v>
      </c>
      <c r="L1478" s="35">
        <v>0.58115751033575835</v>
      </c>
    </row>
    <row r="1479" spans="1:12" x14ac:dyDescent="0.25">
      <c r="A1479" s="7">
        <v>39117</v>
      </c>
      <c r="B1479">
        <v>0.47823012340737353</v>
      </c>
      <c r="C1479" s="35">
        <v>0.54</v>
      </c>
      <c r="D1479" s="35">
        <v>0.37642743595608424</v>
      </c>
      <c r="E1479" s="35">
        <v>0.68969989421317479</v>
      </c>
      <c r="F1479" s="35">
        <v>0.42858865126562984</v>
      </c>
      <c r="G1479" s="35">
        <v>0.6845133806038427</v>
      </c>
      <c r="H1479" s="35">
        <v>0.19164684354986278</v>
      </c>
      <c r="I1479" s="35">
        <v>0.49441922079902412</v>
      </c>
      <c r="J1479" s="35">
        <v>0.26407603308935651</v>
      </c>
      <c r="K1479" s="35">
        <v>0.49743395471180235</v>
      </c>
      <c r="L1479" s="35">
        <v>0.6772656964775845</v>
      </c>
    </row>
    <row r="1480" spans="1:12" x14ac:dyDescent="0.25">
      <c r="A1480" s="7">
        <v>53039</v>
      </c>
      <c r="B1480">
        <v>0.46677996925697429</v>
      </c>
      <c r="C1480" s="35">
        <v>0.48099999999999998</v>
      </c>
      <c r="D1480" s="35">
        <v>0.57945401009534492</v>
      </c>
      <c r="E1480" s="35">
        <v>0.69245092540661812</v>
      </c>
      <c r="F1480" s="35">
        <v>0.70283417461207687</v>
      </c>
      <c r="G1480" s="35">
        <v>0.52914960740325301</v>
      </c>
      <c r="H1480" s="35">
        <v>8.9412039633576371E-2</v>
      </c>
      <c r="I1480" s="35">
        <v>0.47377297937309154</v>
      </c>
      <c r="J1480" s="35">
        <v>0.32119991275627841</v>
      </c>
      <c r="K1480" s="35">
        <v>0.21831744251261917</v>
      </c>
      <c r="L1480" s="35">
        <v>0.59442863151991032</v>
      </c>
    </row>
    <row r="1481" spans="1:12" x14ac:dyDescent="0.25">
      <c r="A1481" s="7">
        <v>42133</v>
      </c>
      <c r="B1481">
        <v>0.4873166663580345</v>
      </c>
      <c r="C1481" s="35">
        <v>0.58199999999999996</v>
      </c>
      <c r="D1481" s="35">
        <v>0.37207751106947085</v>
      </c>
      <c r="E1481" s="35">
        <v>0.52873692608791623</v>
      </c>
      <c r="F1481" s="35">
        <v>0.31250027401538377</v>
      </c>
      <c r="G1481" s="35">
        <v>0.66311730035539429</v>
      </c>
      <c r="H1481" s="35">
        <v>0.46642694824937964</v>
      </c>
      <c r="I1481" s="35">
        <v>0.51449549638825198</v>
      </c>
      <c r="J1481" s="35">
        <v>0.52933978808476012</v>
      </c>
      <c r="K1481" s="35">
        <v>0.53160524217704863</v>
      </c>
      <c r="L1481" s="35">
        <v>0.46755051079470467</v>
      </c>
    </row>
    <row r="1482" spans="1:12" x14ac:dyDescent="0.25">
      <c r="A1482" s="7">
        <v>51620</v>
      </c>
      <c r="B1482">
        <v>0.47126325344952796</v>
      </c>
      <c r="C1482" s="35">
        <v>0.505</v>
      </c>
      <c r="D1482" s="35">
        <v>0.63282352941176467</v>
      </c>
      <c r="E1482" s="35">
        <v>0.55573529411764699</v>
      </c>
      <c r="F1482" s="35">
        <v>0.390718954248366</v>
      </c>
      <c r="G1482" s="35">
        <v>0.45235294117647057</v>
      </c>
      <c r="H1482" s="35">
        <v>0.27578431372549017</v>
      </c>
      <c r="I1482" s="35">
        <v>0.63183006535947717</v>
      </c>
      <c r="J1482" s="35">
        <v>0.33771241830065363</v>
      </c>
      <c r="K1482" s="35">
        <v>0.19960784313725491</v>
      </c>
      <c r="L1482" s="35">
        <v>0.76480392156862731</v>
      </c>
    </row>
    <row r="1483" spans="1:12" x14ac:dyDescent="0.25">
      <c r="A1483" s="7">
        <v>19069</v>
      </c>
      <c r="B1483">
        <v>0.47518660593243323</v>
      </c>
      <c r="C1483" s="35">
        <v>0.52200000000000002</v>
      </c>
      <c r="D1483" s="35">
        <v>0.47305280624694973</v>
      </c>
      <c r="E1483" s="35">
        <v>0.64479258174719378</v>
      </c>
      <c r="F1483" s="35">
        <v>0.83090222872946162</v>
      </c>
      <c r="G1483" s="35">
        <v>0.50938604197169357</v>
      </c>
      <c r="H1483" s="35">
        <v>0.16739433870180576</v>
      </c>
      <c r="I1483" s="35">
        <v>0.64352171791117629</v>
      </c>
      <c r="J1483" s="35">
        <v>0.47086741499918661</v>
      </c>
      <c r="K1483" s="35">
        <v>3.7794045876037095E-2</v>
      </c>
      <c r="L1483" s="35">
        <v>0.49896827720839437</v>
      </c>
    </row>
    <row r="1484" spans="1:12" x14ac:dyDescent="0.25">
      <c r="A1484" s="7">
        <v>18183</v>
      </c>
      <c r="B1484">
        <v>0.49045277444819785</v>
      </c>
      <c r="C1484" s="35">
        <v>0.6</v>
      </c>
      <c r="D1484" s="35">
        <v>0.32112603643496096</v>
      </c>
      <c r="E1484" s="35">
        <v>0.51925650093613474</v>
      </c>
      <c r="F1484" s="35">
        <v>0.72404499390769417</v>
      </c>
      <c r="G1484" s="35">
        <v>0.53028916163927609</v>
      </c>
      <c r="H1484" s="35">
        <v>0.3314498202026806</v>
      </c>
      <c r="I1484" s="35">
        <v>0.50218916857360785</v>
      </c>
      <c r="J1484" s="35">
        <v>0.48298859797715638</v>
      </c>
      <c r="K1484" s="35">
        <v>0.47215935094653633</v>
      </c>
      <c r="L1484" s="35">
        <v>0.53057133941573298</v>
      </c>
    </row>
    <row r="1485" spans="1:12" x14ac:dyDescent="0.25">
      <c r="A1485" s="7">
        <v>33007</v>
      </c>
      <c r="B1485">
        <v>0.47209520927694659</v>
      </c>
      <c r="C1485" s="35">
        <v>0.50700000000000001</v>
      </c>
      <c r="D1485" s="35">
        <v>0.5482987702103751</v>
      </c>
      <c r="E1485" s="35">
        <v>0.62138109432548849</v>
      </c>
      <c r="F1485" s="35">
        <v>0.68650560792392368</v>
      </c>
      <c r="G1485" s="35">
        <v>0.4662149634808665</v>
      </c>
      <c r="H1485" s="35">
        <v>0.12586241338410636</v>
      </c>
      <c r="I1485" s="35">
        <v>0.66403011007761625</v>
      </c>
      <c r="J1485" s="35">
        <v>0.29991010674823643</v>
      </c>
      <c r="K1485" s="35">
        <v>0.17680629252762345</v>
      </c>
      <c r="L1485" s="35">
        <v>0.65984752481428299</v>
      </c>
    </row>
    <row r="1486" spans="1:12" x14ac:dyDescent="0.25">
      <c r="A1486" s="7">
        <v>18159</v>
      </c>
      <c r="B1486">
        <v>0.48519228204416798</v>
      </c>
      <c r="C1486" s="35">
        <v>0.57099999999999995</v>
      </c>
      <c r="D1486" s="35">
        <v>0.32672861085556576</v>
      </c>
      <c r="E1486" s="35">
        <v>0.606657806544881</v>
      </c>
      <c r="F1486" s="35">
        <v>0.71523721908266524</v>
      </c>
      <c r="G1486" s="35">
        <v>0.58684551189380996</v>
      </c>
      <c r="H1486" s="35">
        <v>0.28608391378630565</v>
      </c>
      <c r="I1486" s="35">
        <v>0.55148727384237961</v>
      </c>
      <c r="J1486" s="35">
        <v>0.55468524116178208</v>
      </c>
      <c r="K1486" s="35">
        <v>0.12201406229465107</v>
      </c>
      <c r="L1486" s="35">
        <v>0.61699089893547121</v>
      </c>
    </row>
    <row r="1487" spans="1:12" x14ac:dyDescent="0.25">
      <c r="A1487" s="7">
        <v>31163</v>
      </c>
      <c r="B1487">
        <v>0.48581481481481487</v>
      </c>
      <c r="C1487" s="35">
        <v>0.57399999999999995</v>
      </c>
      <c r="D1487" s="35">
        <v>0.40799999999999997</v>
      </c>
      <c r="E1487" s="35">
        <v>0.51100000000000001</v>
      </c>
      <c r="F1487" s="35">
        <v>0.87333333333333329</v>
      </c>
      <c r="G1487" s="35">
        <v>0.5</v>
      </c>
      <c r="H1487" s="35">
        <v>6.5000000000000002E-2</v>
      </c>
      <c r="I1487" s="35">
        <v>0.6</v>
      </c>
      <c r="J1487" s="35">
        <v>0.32</v>
      </c>
      <c r="K1487" s="35">
        <v>0.52</v>
      </c>
      <c r="L1487" s="35">
        <v>0.57499999999999996</v>
      </c>
    </row>
    <row r="1488" spans="1:12" x14ac:dyDescent="0.25">
      <c r="A1488" s="7">
        <v>26011</v>
      </c>
      <c r="B1488">
        <v>0.46793559365498033</v>
      </c>
      <c r="C1488" s="35">
        <v>0.48699999999999999</v>
      </c>
      <c r="D1488" s="35">
        <v>0.57418463567424993</v>
      </c>
      <c r="E1488" s="35">
        <v>0.66556145730300031</v>
      </c>
      <c r="F1488" s="35">
        <v>0.48710319815364328</v>
      </c>
      <c r="G1488" s="35">
        <v>0.52054467523903725</v>
      </c>
      <c r="H1488" s="35">
        <v>0.13281173755357731</v>
      </c>
      <c r="I1488" s="35">
        <v>0.59862732168370147</v>
      </c>
      <c r="J1488" s="35">
        <v>0.11573667435981977</v>
      </c>
      <c r="K1488" s="35">
        <v>0.33460797889878008</v>
      </c>
      <c r="L1488" s="35">
        <v>0.78224266402901421</v>
      </c>
    </row>
    <row r="1489" spans="1:12" x14ac:dyDescent="0.25">
      <c r="A1489" s="7">
        <v>48243</v>
      </c>
      <c r="B1489">
        <v>0.46294444444444444</v>
      </c>
      <c r="C1489" s="35">
        <v>0.46100000000000002</v>
      </c>
      <c r="D1489" s="35">
        <v>0.52200000000000002</v>
      </c>
      <c r="E1489" s="35">
        <v>0.80700000000000005</v>
      </c>
      <c r="F1489" s="35">
        <v>0.65333333333333332</v>
      </c>
      <c r="G1489" s="35">
        <v>0.47</v>
      </c>
      <c r="H1489" s="35">
        <v>0</v>
      </c>
      <c r="I1489" s="35">
        <v>0.47333333333333338</v>
      </c>
      <c r="J1489" s="35">
        <v>1.3333333333333332E-2</v>
      </c>
      <c r="K1489" s="35">
        <v>0.69</v>
      </c>
      <c r="L1489" s="35">
        <v>0.53749999999999998</v>
      </c>
    </row>
    <row r="1490" spans="1:12" x14ac:dyDescent="0.25">
      <c r="A1490" s="7">
        <v>42035</v>
      </c>
      <c r="B1490">
        <v>0.47876459576226682</v>
      </c>
      <c r="C1490" s="35">
        <v>0.54200000000000004</v>
      </c>
      <c r="D1490" s="35">
        <v>0.5193233352101142</v>
      </c>
      <c r="E1490" s="35">
        <v>0.52335695091365098</v>
      </c>
      <c r="F1490" s="35">
        <v>0.44234469638805002</v>
      </c>
      <c r="G1490" s="35">
        <v>0.59894379894559047</v>
      </c>
      <c r="H1490" s="35">
        <v>0.22768400982750678</v>
      </c>
      <c r="I1490" s="35">
        <v>0.58725452560099645</v>
      </c>
      <c r="J1490" s="35">
        <v>0.55058461722202312</v>
      </c>
      <c r="K1490" s="35">
        <v>0.29455238777703846</v>
      </c>
      <c r="L1490" s="35">
        <v>0.56483703997543122</v>
      </c>
    </row>
    <row r="1491" spans="1:12" x14ac:dyDescent="0.25">
      <c r="A1491" s="7">
        <v>21239</v>
      </c>
      <c r="B1491">
        <v>0.48817787627072218</v>
      </c>
      <c r="C1491" s="35">
        <v>0.58699999999999997</v>
      </c>
      <c r="D1491" s="35">
        <v>0.39412668122772732</v>
      </c>
      <c r="E1491" s="35">
        <v>0.47692617925432046</v>
      </c>
      <c r="F1491" s="35">
        <v>0.69793782171641694</v>
      </c>
      <c r="G1491" s="35">
        <v>0.49118078706364726</v>
      </c>
      <c r="H1491" s="35">
        <v>0.31533835306740238</v>
      </c>
      <c r="I1491" s="35">
        <v>0.40644888939980328</v>
      </c>
      <c r="J1491" s="35">
        <v>0.33906515436001583</v>
      </c>
      <c r="K1491" s="35">
        <v>0.70289152009809552</v>
      </c>
      <c r="L1491" s="35">
        <v>0.56968550024907072</v>
      </c>
    </row>
    <row r="1492" spans="1:12" x14ac:dyDescent="0.25">
      <c r="A1492" s="7">
        <v>47111</v>
      </c>
      <c r="B1492">
        <v>0.46648794368515911</v>
      </c>
      <c r="C1492" s="35">
        <v>0.47899999999999998</v>
      </c>
      <c r="D1492" s="35">
        <v>0.55669391578319927</v>
      </c>
      <c r="E1492" s="35">
        <v>0.70378277344914209</v>
      </c>
      <c r="F1492" s="35">
        <v>0.80500645747292832</v>
      </c>
      <c r="G1492" s="35">
        <v>0.52103184740494746</v>
      </c>
      <c r="H1492" s="35">
        <v>0.13995380423212841</v>
      </c>
      <c r="I1492" s="35">
        <v>0.54077745135606936</v>
      </c>
      <c r="J1492" s="35">
        <v>6.5585785044208866E-2</v>
      </c>
      <c r="K1492" s="35">
        <v>8.1486354153361445E-2</v>
      </c>
      <c r="L1492" s="35">
        <v>0.78407310427044752</v>
      </c>
    </row>
    <row r="1493" spans="1:12" x14ac:dyDescent="0.25">
      <c r="A1493" s="7">
        <v>32015</v>
      </c>
      <c r="B1493">
        <v>0.46664814814814815</v>
      </c>
      <c r="C1493" s="35">
        <v>0.48099999999999998</v>
      </c>
      <c r="D1493" s="35">
        <v>0.49200000000000005</v>
      </c>
      <c r="E1493" s="35">
        <v>0.76449999999999985</v>
      </c>
      <c r="F1493" s="35">
        <v>0.87</v>
      </c>
      <c r="G1493" s="35">
        <v>0.20499999999999999</v>
      </c>
      <c r="H1493" s="35">
        <v>7.0000000000000007E-2</v>
      </c>
      <c r="I1493" s="35">
        <v>0.33</v>
      </c>
      <c r="J1493" s="35">
        <v>7.3333333333333334E-2</v>
      </c>
      <c r="K1493" s="35">
        <v>0.88</v>
      </c>
      <c r="L1493" s="35">
        <v>0.51500000000000001</v>
      </c>
    </row>
    <row r="1494" spans="1:12" x14ac:dyDescent="0.25">
      <c r="A1494" s="7">
        <v>40059</v>
      </c>
      <c r="B1494">
        <v>0.46715341439698083</v>
      </c>
      <c r="C1494" s="35">
        <v>0.48499999999999999</v>
      </c>
      <c r="D1494" s="35">
        <v>0.55980192357681313</v>
      </c>
      <c r="E1494" s="35">
        <v>0.68710631661034571</v>
      </c>
      <c r="F1494" s="35">
        <v>0.93592409669872634</v>
      </c>
      <c r="G1494" s="35">
        <v>0.49907590330127377</v>
      </c>
      <c r="H1494" s="35">
        <v>2.0924096698726281E-2</v>
      </c>
      <c r="I1494" s="35">
        <v>0.61394939779915081</v>
      </c>
      <c r="J1494" s="35">
        <v>0.2218646564422494</v>
      </c>
      <c r="K1494" s="35">
        <v>8.7772290096178832E-2</v>
      </c>
      <c r="L1494" s="35">
        <v>0.57796204834936316</v>
      </c>
    </row>
    <row r="1495" spans="1:12" x14ac:dyDescent="0.25">
      <c r="A1495" s="7">
        <v>25013</v>
      </c>
      <c r="B1495">
        <v>0.48071299031938086</v>
      </c>
      <c r="C1495" s="35">
        <v>0.55500000000000005</v>
      </c>
      <c r="D1495" s="35">
        <v>0.52692397189607687</v>
      </c>
      <c r="E1495" s="35">
        <v>0.47460583949385643</v>
      </c>
      <c r="F1495" s="35">
        <v>0.30759641538553373</v>
      </c>
      <c r="G1495" s="35">
        <v>0.39638850518848223</v>
      </c>
      <c r="H1495" s="35">
        <v>0.4915564060914569</v>
      </c>
      <c r="I1495" s="35">
        <v>0.6257176476607067</v>
      </c>
      <c r="J1495" s="35">
        <v>0.59191369867296506</v>
      </c>
      <c r="K1495" s="35">
        <v>0.35080331943485199</v>
      </c>
      <c r="L1495" s="35">
        <v>0.56091110905049779</v>
      </c>
    </row>
    <row r="1496" spans="1:12" x14ac:dyDescent="0.25">
      <c r="A1496" s="7">
        <v>19051</v>
      </c>
      <c r="B1496">
        <v>0.46781221367681691</v>
      </c>
      <c r="C1496" s="35">
        <v>0.48599999999999999</v>
      </c>
      <c r="D1496" s="35">
        <v>0.40344625773776033</v>
      </c>
      <c r="E1496" s="35">
        <v>0.82770225098480599</v>
      </c>
      <c r="F1496" s="35">
        <v>0.86648546238979551</v>
      </c>
      <c r="G1496" s="35">
        <v>0.56418458075407996</v>
      </c>
      <c r="H1496" s="35">
        <v>0.11627687113111987</v>
      </c>
      <c r="I1496" s="35">
        <v>0.56878634402551109</v>
      </c>
      <c r="J1496" s="35">
        <v>0.26278972050271993</v>
      </c>
      <c r="K1496" s="35">
        <v>9.9292065278559369E-2</v>
      </c>
      <c r="L1496" s="35">
        <v>0.50134637028700058</v>
      </c>
    </row>
    <row r="1497" spans="1:12" x14ac:dyDescent="0.25">
      <c r="A1497" s="7">
        <v>20049</v>
      </c>
      <c r="B1497">
        <v>0.4685555555555555</v>
      </c>
      <c r="C1497" s="35">
        <v>0.49099999999999999</v>
      </c>
      <c r="D1497" s="35">
        <v>0.59599999999999997</v>
      </c>
      <c r="E1497" s="35">
        <v>0.621</v>
      </c>
      <c r="F1497" s="35">
        <v>0.81</v>
      </c>
      <c r="G1497" s="35">
        <v>0.64</v>
      </c>
      <c r="H1497" s="35">
        <v>0.03</v>
      </c>
      <c r="I1497" s="35">
        <v>0.67333333333333334</v>
      </c>
      <c r="J1497" s="35">
        <v>8.6666666666666656E-2</v>
      </c>
      <c r="K1497" s="35">
        <v>0</v>
      </c>
      <c r="L1497" s="35">
        <v>0.76</v>
      </c>
    </row>
    <row r="1498" spans="1:12" x14ac:dyDescent="0.25">
      <c r="A1498" s="7">
        <v>26021</v>
      </c>
      <c r="B1498">
        <v>0.48190453908080044</v>
      </c>
      <c r="C1498" s="35">
        <v>0.55900000000000005</v>
      </c>
      <c r="D1498" s="35">
        <v>0.45998758454075067</v>
      </c>
      <c r="E1498" s="35">
        <v>0.51559776043718952</v>
      </c>
      <c r="F1498" s="35">
        <v>0.35717019686878942</v>
      </c>
      <c r="G1498" s="35">
        <v>0.40926711970388929</v>
      </c>
      <c r="H1498" s="35">
        <v>0.34378038460793109</v>
      </c>
      <c r="I1498" s="35">
        <v>0.57783806072507482</v>
      </c>
      <c r="J1498" s="35">
        <v>0.53474739514363034</v>
      </c>
      <c r="K1498" s="35">
        <v>0.49443972171801021</v>
      </c>
      <c r="L1498" s="35">
        <v>0.64431262798193867</v>
      </c>
    </row>
    <row r="1499" spans="1:12" x14ac:dyDescent="0.25">
      <c r="A1499" s="7">
        <v>40109</v>
      </c>
      <c r="B1499">
        <v>0.48388937699289003</v>
      </c>
      <c r="C1499" s="35">
        <v>0.56699999999999995</v>
      </c>
      <c r="D1499" s="35">
        <v>0.49125551722330146</v>
      </c>
      <c r="E1499" s="35">
        <v>0.44767410884967829</v>
      </c>
      <c r="F1499" s="35">
        <v>0.64750126270537312</v>
      </c>
      <c r="G1499" s="35">
        <v>0.49125926570006312</v>
      </c>
      <c r="H1499" s="35">
        <v>0.47736155954023457</v>
      </c>
      <c r="I1499" s="35">
        <v>0.52911241295857514</v>
      </c>
      <c r="J1499" s="35">
        <v>0.51101519380875882</v>
      </c>
      <c r="K1499" s="35">
        <v>0.17437792420187428</v>
      </c>
      <c r="L1499" s="35">
        <v>0.58544714794815167</v>
      </c>
    </row>
    <row r="1500" spans="1:12" x14ac:dyDescent="0.25">
      <c r="A1500" s="7">
        <v>34007</v>
      </c>
      <c r="B1500">
        <v>0.48635357585775629</v>
      </c>
      <c r="C1500" s="35">
        <v>0.57699999999999996</v>
      </c>
      <c r="D1500" s="35">
        <v>0.47570434419266516</v>
      </c>
      <c r="E1500" s="35">
        <v>0.41819289882865879</v>
      </c>
      <c r="F1500" s="35">
        <v>0.33932699604034161</v>
      </c>
      <c r="G1500" s="35">
        <v>0.55008687991138583</v>
      </c>
      <c r="H1500" s="35">
        <v>0.67614842904643002</v>
      </c>
      <c r="I1500" s="35">
        <v>0.58867027220926882</v>
      </c>
      <c r="J1500" s="35">
        <v>0.64269633224076439</v>
      </c>
      <c r="K1500" s="35">
        <v>0.17591319498508967</v>
      </c>
      <c r="L1500" s="35">
        <v>0.51044283526520251</v>
      </c>
    </row>
    <row r="1501" spans="1:12" x14ac:dyDescent="0.25">
      <c r="A1501" s="7">
        <v>47155</v>
      </c>
      <c r="B1501">
        <v>0.46964124325079087</v>
      </c>
      <c r="C1501" s="35">
        <v>0.498</v>
      </c>
      <c r="D1501" s="35">
        <v>0.50772538348894447</v>
      </c>
      <c r="E1501" s="35">
        <v>0.68568177427897847</v>
      </c>
      <c r="F1501" s="35">
        <v>0.53914997178573776</v>
      </c>
      <c r="G1501" s="35">
        <v>0.56076516040587021</v>
      </c>
      <c r="H1501" s="35">
        <v>0.25538213881417021</v>
      </c>
      <c r="I1501" s="35">
        <v>0.38263261568712975</v>
      </c>
      <c r="J1501" s="35">
        <v>0.19433422995835367</v>
      </c>
      <c r="K1501" s="35">
        <v>0.41501791519104342</v>
      </c>
      <c r="L1501" s="35">
        <v>0.68608199964688898</v>
      </c>
    </row>
    <row r="1502" spans="1:12" x14ac:dyDescent="0.25">
      <c r="A1502" s="7">
        <v>26099</v>
      </c>
      <c r="B1502">
        <v>0.48770770941540487</v>
      </c>
      <c r="C1502" s="35">
        <v>0.58399999999999996</v>
      </c>
      <c r="D1502" s="35">
        <v>0.4352176456729413</v>
      </c>
      <c r="E1502" s="35">
        <v>0.42945837304766643</v>
      </c>
      <c r="F1502" s="35">
        <v>0.36786647312164655</v>
      </c>
      <c r="G1502" s="35">
        <v>0.55226809707334124</v>
      </c>
      <c r="H1502" s="35">
        <v>0.62415395232438198</v>
      </c>
      <c r="I1502" s="35">
        <v>0.48819950178656868</v>
      </c>
      <c r="J1502" s="35">
        <v>0.55893942393880192</v>
      </c>
      <c r="K1502" s="35">
        <v>0.35529298817548899</v>
      </c>
      <c r="L1502" s="35">
        <v>0.57797292959780711</v>
      </c>
    </row>
    <row r="1503" spans="1:12" x14ac:dyDescent="0.25">
      <c r="A1503" s="7">
        <v>39175</v>
      </c>
      <c r="B1503">
        <v>0.48637987129935389</v>
      </c>
      <c r="C1503" s="35">
        <v>0.57699999999999996</v>
      </c>
      <c r="D1503" s="35">
        <v>0.32696666214321263</v>
      </c>
      <c r="E1503" s="35">
        <v>0.55961405889537263</v>
      </c>
      <c r="F1503" s="35">
        <v>0.67083246633796223</v>
      </c>
      <c r="G1503" s="35">
        <v>0.65186750802913107</v>
      </c>
      <c r="H1503" s="35">
        <v>0.20734948206450446</v>
      </c>
      <c r="I1503" s="35">
        <v>0.5775488909998342</v>
      </c>
      <c r="J1503" s="35">
        <v>0.39813528143423649</v>
      </c>
      <c r="K1503" s="35">
        <v>0.36908400054281448</v>
      </c>
      <c r="L1503" s="35">
        <v>0.61602049124711622</v>
      </c>
    </row>
    <row r="1504" spans="1:12" x14ac:dyDescent="0.25">
      <c r="A1504" s="7">
        <v>37173</v>
      </c>
      <c r="B1504">
        <v>0.46016724350279847</v>
      </c>
      <c r="C1504" s="35">
        <v>0.44600000000000001</v>
      </c>
      <c r="D1504" s="35">
        <v>0.63981029886347696</v>
      </c>
      <c r="E1504" s="35">
        <v>0.71735575978672661</v>
      </c>
      <c r="F1504" s="35">
        <v>0.75548243767831247</v>
      </c>
      <c r="G1504" s="35">
        <v>0.49012908657219029</v>
      </c>
      <c r="H1504" s="35">
        <v>7.0533885225199947E-2</v>
      </c>
      <c r="I1504" s="35">
        <v>0.44519339600579955</v>
      </c>
      <c r="J1504" s="35">
        <v>0.19089705813572799</v>
      </c>
      <c r="K1504" s="35">
        <v>1.7212010663673352E-2</v>
      </c>
      <c r="L1504" s="35">
        <v>0.81489125859407896</v>
      </c>
    </row>
    <row r="1505" spans="1:12" x14ac:dyDescent="0.25">
      <c r="A1505" s="7">
        <v>35037</v>
      </c>
      <c r="B1505">
        <v>0.45809080775508576</v>
      </c>
      <c r="C1505" s="35">
        <v>0.436</v>
      </c>
      <c r="D1505" s="35">
        <v>0.70147402364743816</v>
      </c>
      <c r="E1505" s="35">
        <v>0.69265281261196709</v>
      </c>
      <c r="F1505" s="35">
        <v>0.67637764242207088</v>
      </c>
      <c r="G1505" s="35">
        <v>0.4228753135077033</v>
      </c>
      <c r="H1505" s="35">
        <v>0.17203869580795414</v>
      </c>
      <c r="I1505" s="35">
        <v>0.67329511525140329</v>
      </c>
      <c r="J1505" s="35">
        <v>1.4343723874358056E-2</v>
      </c>
      <c r="K1505" s="35">
        <v>5.9462558222859195E-2</v>
      </c>
      <c r="L1505" s="35">
        <v>0.710297384450018</v>
      </c>
    </row>
    <row r="1506" spans="1:12" x14ac:dyDescent="0.25">
      <c r="A1506" s="7">
        <v>6071</v>
      </c>
      <c r="B1506">
        <v>0.47673532426748338</v>
      </c>
      <c r="C1506" s="35">
        <v>0.53100000000000003</v>
      </c>
      <c r="D1506" s="35">
        <v>0.59181831336607882</v>
      </c>
      <c r="E1506" s="35">
        <v>0.46634355087282869</v>
      </c>
      <c r="F1506" s="35">
        <v>0.29344029000479066</v>
      </c>
      <c r="G1506" s="35">
        <v>0.61061852906205949</v>
      </c>
      <c r="H1506" s="35">
        <v>0.599762172469681</v>
      </c>
      <c r="I1506" s="35">
        <v>0.42035286070344868</v>
      </c>
      <c r="J1506" s="35">
        <v>0.60076856639285492</v>
      </c>
      <c r="K1506" s="35">
        <v>0.2700300269783879</v>
      </c>
      <c r="L1506" s="35">
        <v>0.43748360855722057</v>
      </c>
    </row>
    <row r="1507" spans="1:12" x14ac:dyDescent="0.25">
      <c r="A1507" s="7">
        <v>48147</v>
      </c>
      <c r="B1507">
        <v>0.47473218510390414</v>
      </c>
      <c r="C1507" s="35">
        <v>0.52</v>
      </c>
      <c r="D1507" s="35">
        <v>0.46824737381126552</v>
      </c>
      <c r="E1507" s="35">
        <v>0.62214351133869794</v>
      </c>
      <c r="F1507" s="35">
        <v>0.87922321385028046</v>
      </c>
      <c r="G1507" s="35">
        <v>0.67734542794440389</v>
      </c>
      <c r="H1507" s="35">
        <v>0.13075581565471836</v>
      </c>
      <c r="I1507" s="35">
        <v>0.52171421604486712</v>
      </c>
      <c r="J1507" s="35">
        <v>8.56642770056084E-2</v>
      </c>
      <c r="K1507" s="35">
        <v>0.28769422092172642</v>
      </c>
      <c r="L1507" s="35">
        <v>0.59980160936356985</v>
      </c>
    </row>
    <row r="1508" spans="1:12" x14ac:dyDescent="0.25">
      <c r="A1508" s="7">
        <v>39123</v>
      </c>
      <c r="B1508">
        <v>0.4837156916797905</v>
      </c>
      <c r="C1508" s="35">
        <v>0.56599999999999995</v>
      </c>
      <c r="D1508" s="35">
        <v>0.34185840968827536</v>
      </c>
      <c r="E1508" s="35">
        <v>0.58450420054533392</v>
      </c>
      <c r="F1508" s="35">
        <v>0.60840698617013433</v>
      </c>
      <c r="G1508" s="35">
        <v>0.59283868432042053</v>
      </c>
      <c r="H1508" s="35">
        <v>0.26269878896558502</v>
      </c>
      <c r="I1508" s="35">
        <v>0.5227313370507749</v>
      </c>
      <c r="J1508" s="35">
        <v>0.21008450219853106</v>
      </c>
      <c r="K1508" s="35">
        <v>0.59056768773489887</v>
      </c>
      <c r="L1508" s="35">
        <v>0.63975062844416053</v>
      </c>
    </row>
    <row r="1509" spans="1:12" x14ac:dyDescent="0.25">
      <c r="A1509" s="7">
        <v>48497</v>
      </c>
      <c r="B1509">
        <v>0.47283255464966967</v>
      </c>
      <c r="C1509" s="35">
        <v>0.51100000000000001</v>
      </c>
      <c r="D1509" s="35">
        <v>0.50032265350639693</v>
      </c>
      <c r="E1509" s="35">
        <v>0.62069061247853474</v>
      </c>
      <c r="F1509" s="35">
        <v>0.75509877937468106</v>
      </c>
      <c r="G1509" s="35">
        <v>0.53710600411516263</v>
      </c>
      <c r="H1509" s="35">
        <v>0.22919955444855272</v>
      </c>
      <c r="I1509" s="35">
        <v>0.3975970131551127</v>
      </c>
      <c r="J1509" s="35">
        <v>0.27932398912936979</v>
      </c>
      <c r="K1509" s="35">
        <v>0.44751976361020435</v>
      </c>
      <c r="L1509" s="35">
        <v>0.48863462202901237</v>
      </c>
    </row>
    <row r="1510" spans="1:12" x14ac:dyDescent="0.25">
      <c r="A1510" s="7">
        <v>42039</v>
      </c>
      <c r="B1510">
        <v>0.47348837101341634</v>
      </c>
      <c r="C1510" s="35">
        <v>0.51400000000000001</v>
      </c>
      <c r="D1510" s="35">
        <v>0.49292458567383124</v>
      </c>
      <c r="E1510" s="35">
        <v>0.61558100250684755</v>
      </c>
      <c r="F1510" s="35">
        <v>0.41862982219952649</v>
      </c>
      <c r="G1510" s="35">
        <v>0.67600633675316846</v>
      </c>
      <c r="H1510" s="35">
        <v>0.17812688593844295</v>
      </c>
      <c r="I1510" s="35">
        <v>0.59948837875059968</v>
      </c>
      <c r="J1510" s="35">
        <v>0.3700878170310879</v>
      </c>
      <c r="K1510" s="35">
        <v>0.2872196044751868</v>
      </c>
      <c r="L1510" s="35">
        <v>0.62333090579205541</v>
      </c>
    </row>
    <row r="1511" spans="1:12" x14ac:dyDescent="0.25">
      <c r="A1511" s="7">
        <v>31021</v>
      </c>
      <c r="B1511">
        <v>0.47945731209150327</v>
      </c>
      <c r="C1511" s="35">
        <v>0.54600000000000004</v>
      </c>
      <c r="D1511" s="35">
        <v>0.4101115196078432</v>
      </c>
      <c r="E1511" s="35">
        <v>0.58900857843137255</v>
      </c>
      <c r="F1511" s="35">
        <v>0.84386029411764696</v>
      </c>
      <c r="G1511" s="35">
        <v>0.5129090073529412</v>
      </c>
      <c r="H1511" s="35">
        <v>0.10292892156862743</v>
      </c>
      <c r="I1511" s="35">
        <v>0.6232894199346406</v>
      </c>
      <c r="J1511" s="35">
        <v>0.34223141339869279</v>
      </c>
      <c r="K1511" s="35">
        <v>0.30582107843137257</v>
      </c>
      <c r="L1511" s="35">
        <v>0.58495557598039216</v>
      </c>
    </row>
    <row r="1512" spans="1:12" x14ac:dyDescent="0.25">
      <c r="A1512" s="7">
        <v>17075</v>
      </c>
      <c r="B1512">
        <v>0.47282569622766296</v>
      </c>
      <c r="C1512" s="35">
        <v>0.51</v>
      </c>
      <c r="D1512" s="35">
        <v>0.50310696155348067</v>
      </c>
      <c r="E1512" s="35">
        <v>0.61342903546451777</v>
      </c>
      <c r="F1512" s="35">
        <v>0.60181073757203551</v>
      </c>
      <c r="G1512" s="35">
        <v>0.53117167808583898</v>
      </c>
      <c r="H1512" s="35">
        <v>0.21291774645887324</v>
      </c>
      <c r="I1512" s="35">
        <v>0.65883903108618214</v>
      </c>
      <c r="J1512" s="35">
        <v>0.36108133054066527</v>
      </c>
      <c r="K1512" s="35">
        <v>0.1476850438425219</v>
      </c>
      <c r="L1512" s="35">
        <v>0.62538970144485073</v>
      </c>
    </row>
    <row r="1513" spans="1:12" x14ac:dyDescent="0.25">
      <c r="A1513" s="7">
        <v>21209</v>
      </c>
      <c r="B1513">
        <v>0.48752720942255107</v>
      </c>
      <c r="C1513" s="35">
        <v>0.58399999999999996</v>
      </c>
      <c r="D1513" s="35">
        <v>0.35578223741988529</v>
      </c>
      <c r="E1513" s="35">
        <v>0.49531802978492812</v>
      </c>
      <c r="F1513" s="35">
        <v>0.67796712571083317</v>
      </c>
      <c r="G1513" s="35">
        <v>0.47578059308257198</v>
      </c>
      <c r="H1513" s="35">
        <v>0.46864071229702708</v>
      </c>
      <c r="I1513" s="35">
        <v>0.36873653854538441</v>
      </c>
      <c r="J1513" s="35">
        <v>0.36290960504761727</v>
      </c>
      <c r="K1513" s="35">
        <v>0.71800754900312058</v>
      </c>
      <c r="L1513" s="35">
        <v>0.46460249391159197</v>
      </c>
    </row>
    <row r="1514" spans="1:12" x14ac:dyDescent="0.25">
      <c r="A1514" s="7">
        <v>47051</v>
      </c>
      <c r="B1514">
        <v>0.47736253060248529</v>
      </c>
      <c r="C1514" s="35">
        <v>0.53500000000000003</v>
      </c>
      <c r="D1514" s="35">
        <v>0.44695119483522838</v>
      </c>
      <c r="E1514" s="35">
        <v>0.58683041048371554</v>
      </c>
      <c r="F1514" s="35">
        <v>0.76444931586047404</v>
      </c>
      <c r="G1514" s="35">
        <v>0.53226789843900557</v>
      </c>
      <c r="H1514" s="35">
        <v>0.16177298130661014</v>
      </c>
      <c r="I1514" s="35">
        <v>0.489080265947196</v>
      </c>
      <c r="J1514" s="35">
        <v>0.23956639044131817</v>
      </c>
      <c r="K1514" s="35">
        <v>0.37245326652534205</v>
      </c>
      <c r="L1514" s="35">
        <v>0.70289105158347776</v>
      </c>
    </row>
    <row r="1515" spans="1:12" x14ac:dyDescent="0.25">
      <c r="A1515" s="7">
        <v>30039</v>
      </c>
      <c r="B1515">
        <v>0.47970370370370374</v>
      </c>
      <c r="C1515" s="35">
        <v>0.54900000000000004</v>
      </c>
      <c r="D1515" s="35">
        <v>0.35</v>
      </c>
      <c r="E1515" s="35">
        <v>0.64150000000000007</v>
      </c>
      <c r="F1515" s="35">
        <v>0.78333333333333333</v>
      </c>
      <c r="G1515" s="35">
        <v>0.95</v>
      </c>
      <c r="H1515" s="35">
        <v>0.08</v>
      </c>
      <c r="I1515" s="35">
        <v>0.41333333333333333</v>
      </c>
      <c r="J1515" s="35">
        <v>7.6666666666666675E-2</v>
      </c>
      <c r="K1515" s="35">
        <v>0.57999999999999996</v>
      </c>
      <c r="L1515" s="35">
        <v>0.4425</v>
      </c>
    </row>
    <row r="1516" spans="1:12" x14ac:dyDescent="0.25">
      <c r="A1516" s="7">
        <v>55019</v>
      </c>
      <c r="B1516">
        <v>0.46335980078539013</v>
      </c>
      <c r="C1516" s="35">
        <v>0.46300000000000002</v>
      </c>
      <c r="D1516" s="35">
        <v>0.49437331477776808</v>
      </c>
      <c r="E1516" s="35">
        <v>0.79010295439389977</v>
      </c>
      <c r="F1516" s="35">
        <v>0.48200825336078007</v>
      </c>
      <c r="G1516" s="35">
        <v>0.44517787248847523</v>
      </c>
      <c r="H1516" s="35">
        <v>0.10242222608796499</v>
      </c>
      <c r="I1516" s="35">
        <v>0.56228020836353443</v>
      </c>
      <c r="J1516" s="35">
        <v>0.27418824234341327</v>
      </c>
      <c r="K1516" s="35">
        <v>0.41603693717201584</v>
      </c>
      <c r="L1516" s="35">
        <v>0.60364819808065873</v>
      </c>
    </row>
    <row r="1517" spans="1:12" x14ac:dyDescent="0.25">
      <c r="A1517" s="7">
        <v>8101</v>
      </c>
      <c r="B1517">
        <v>0.48044932941564089</v>
      </c>
      <c r="C1517" s="35">
        <v>0.55400000000000005</v>
      </c>
      <c r="D1517" s="35">
        <v>0.53902281324953694</v>
      </c>
      <c r="E1517" s="35">
        <v>0.43725738531135205</v>
      </c>
      <c r="F1517" s="35">
        <v>0.49323219074799368</v>
      </c>
      <c r="G1517" s="35">
        <v>0.23770701642529676</v>
      </c>
      <c r="H1517" s="35">
        <v>0.33871481920029145</v>
      </c>
      <c r="I1517" s="35">
        <v>0.56171375656556455</v>
      </c>
      <c r="J1517" s="35">
        <v>0.55338964285352854</v>
      </c>
      <c r="K1517" s="35">
        <v>0.60977933630871073</v>
      </c>
      <c r="L1517" s="35">
        <v>0.55322700407849335</v>
      </c>
    </row>
    <row r="1518" spans="1:12" x14ac:dyDescent="0.25">
      <c r="A1518" s="7">
        <v>51103</v>
      </c>
      <c r="B1518">
        <v>0.47376551208742995</v>
      </c>
      <c r="C1518" s="35">
        <v>0.51500000000000001</v>
      </c>
      <c r="D1518" s="35">
        <v>0.46445205479452056</v>
      </c>
      <c r="E1518" s="35">
        <v>0.6303350610884858</v>
      </c>
      <c r="F1518" s="35">
        <v>0.76628841169937056</v>
      </c>
      <c r="G1518" s="35">
        <v>0.48080803406145867</v>
      </c>
      <c r="H1518" s="35">
        <v>0.15421510551647541</v>
      </c>
      <c r="I1518" s="35">
        <v>0.39879859311366161</v>
      </c>
      <c r="J1518" s="35">
        <v>0.18335739849438482</v>
      </c>
      <c r="K1518" s="35">
        <v>0.48605331358756021</v>
      </c>
      <c r="L1518" s="35">
        <v>0.6995816364309515</v>
      </c>
    </row>
    <row r="1519" spans="1:12" x14ac:dyDescent="0.25">
      <c r="A1519" s="7">
        <v>51185</v>
      </c>
      <c r="B1519">
        <v>0.46470030981551896</v>
      </c>
      <c r="C1519" s="35">
        <v>0.47</v>
      </c>
      <c r="D1519" s="35">
        <v>0.57710812737642592</v>
      </c>
      <c r="E1519" s="35">
        <v>0.67973337690114066</v>
      </c>
      <c r="F1519" s="35">
        <v>0.66115106147021552</v>
      </c>
      <c r="G1519" s="35">
        <v>0.47455465779467682</v>
      </c>
      <c r="H1519" s="35">
        <v>0.13592728136882129</v>
      </c>
      <c r="I1519" s="35">
        <v>0.56524912864385302</v>
      </c>
      <c r="J1519" s="35">
        <v>0.19928065589353611</v>
      </c>
      <c r="K1519" s="35">
        <v>0.13355893536121674</v>
      </c>
      <c r="L1519" s="35">
        <v>0.75573956352978444</v>
      </c>
    </row>
    <row r="1520" spans="1:12" x14ac:dyDescent="0.25">
      <c r="A1520" s="7">
        <v>48483</v>
      </c>
      <c r="B1520">
        <v>0.45755742700014856</v>
      </c>
      <c r="C1520" s="35">
        <v>0.435</v>
      </c>
      <c r="D1520" s="35">
        <v>0.61971652681503098</v>
      </c>
      <c r="E1520" s="35">
        <v>0.76316563298066398</v>
      </c>
      <c r="F1520" s="35">
        <v>0.95845494345129523</v>
      </c>
      <c r="G1520" s="35">
        <v>0.36708135716891649</v>
      </c>
      <c r="H1520" s="35">
        <v>6.0858263407515503E-2</v>
      </c>
      <c r="I1520" s="35">
        <v>0.58497811017876689</v>
      </c>
      <c r="J1520" s="35">
        <v>8.0071749969597483E-2</v>
      </c>
      <c r="K1520" s="35">
        <v>3.3905508938343674E-2</v>
      </c>
      <c r="L1520" s="35">
        <v>0.64978475009120762</v>
      </c>
    </row>
    <row r="1521" spans="1:12" x14ac:dyDescent="0.25">
      <c r="A1521" s="7">
        <v>12086</v>
      </c>
      <c r="B1521">
        <v>0.47302406052504964</v>
      </c>
      <c r="C1521" s="35">
        <v>0.51300000000000001</v>
      </c>
      <c r="D1521" s="35">
        <v>0.6215009574607554</v>
      </c>
      <c r="E1521" s="35">
        <v>0.48015108344049495</v>
      </c>
      <c r="F1521" s="35">
        <v>0.40758023398376841</v>
      </c>
      <c r="G1521" s="35">
        <v>0.41722809955824197</v>
      </c>
      <c r="H1521" s="35">
        <v>0.77323286071597441</v>
      </c>
      <c r="I1521" s="35">
        <v>0.51087189076894934</v>
      </c>
      <c r="J1521" s="35">
        <v>0.57960308955400519</v>
      </c>
      <c r="K1521" s="35">
        <v>3.3383699451595944E-2</v>
      </c>
      <c r="L1521" s="35">
        <v>0.43366462979166154</v>
      </c>
    </row>
    <row r="1522" spans="1:12" x14ac:dyDescent="0.25">
      <c r="A1522" s="7">
        <v>29063</v>
      </c>
      <c r="B1522">
        <v>0.47453845643637904</v>
      </c>
      <c r="C1522" s="35">
        <v>0.51900000000000002</v>
      </c>
      <c r="D1522" s="35">
        <v>0.34949251830627182</v>
      </c>
      <c r="E1522" s="35">
        <v>0.72387149793059535</v>
      </c>
      <c r="F1522" s="35">
        <v>0.84180170858537617</v>
      </c>
      <c r="G1522" s="35">
        <v>0.54767589939509709</v>
      </c>
      <c r="H1522" s="35">
        <v>0.1803517987901942</v>
      </c>
      <c r="I1522" s="35">
        <v>0.51073914889101135</v>
      </c>
      <c r="J1522" s="35">
        <v>0.26174838161944175</v>
      </c>
      <c r="K1522" s="35">
        <v>0.31827284304361664</v>
      </c>
      <c r="L1522" s="35">
        <v>0.53689231136580706</v>
      </c>
    </row>
    <row r="1523" spans="1:12" x14ac:dyDescent="0.25">
      <c r="A1523" s="7">
        <v>51143</v>
      </c>
      <c r="B1523">
        <v>0.46840134135854516</v>
      </c>
      <c r="C1523" s="35">
        <v>0.49099999999999999</v>
      </c>
      <c r="D1523" s="35">
        <v>0.47821116803943187</v>
      </c>
      <c r="E1523" s="35">
        <v>0.70528372462546196</v>
      </c>
      <c r="F1523" s="35">
        <v>0.50215437663488782</v>
      </c>
      <c r="G1523" s="35">
        <v>0.54897545236396661</v>
      </c>
      <c r="H1523" s="35">
        <v>0.15404614436733899</v>
      </c>
      <c r="I1523" s="35">
        <v>0.51791226192792439</v>
      </c>
      <c r="J1523" s="35">
        <v>0.32050354540934345</v>
      </c>
      <c r="K1523" s="35">
        <v>0.21732018937674297</v>
      </c>
      <c r="L1523" s="35">
        <v>0.77120520948180815</v>
      </c>
    </row>
    <row r="1524" spans="1:12" x14ac:dyDescent="0.25">
      <c r="A1524" s="7">
        <v>48485</v>
      </c>
      <c r="B1524">
        <v>0.48056193837406563</v>
      </c>
      <c r="C1524" s="35">
        <v>0.55400000000000005</v>
      </c>
      <c r="D1524" s="35">
        <v>0.49875334172874708</v>
      </c>
      <c r="E1524" s="35">
        <v>0.46431990319986655</v>
      </c>
      <c r="F1524" s="35">
        <v>0.65776558082608849</v>
      </c>
      <c r="G1524" s="35">
        <v>0.46216161677464385</v>
      </c>
      <c r="H1524" s="35">
        <v>0.35593299094205638</v>
      </c>
      <c r="I1524" s="35">
        <v>0.59021812903649984</v>
      </c>
      <c r="J1524" s="35">
        <v>0.33649076757347246</v>
      </c>
      <c r="K1524" s="35">
        <v>0.44107898769515541</v>
      </c>
      <c r="L1524" s="35">
        <v>0.51833612759006098</v>
      </c>
    </row>
    <row r="1525" spans="1:12" x14ac:dyDescent="0.25">
      <c r="A1525" s="7">
        <v>31059</v>
      </c>
      <c r="B1525">
        <v>0.48327566479288758</v>
      </c>
      <c r="C1525" s="35">
        <v>0.56499999999999995</v>
      </c>
      <c r="D1525" s="35">
        <v>0.31567886616433438</v>
      </c>
      <c r="E1525" s="35">
        <v>0.5980436849659132</v>
      </c>
      <c r="F1525" s="35">
        <v>0.93</v>
      </c>
      <c r="G1525" s="35">
        <v>0.37650699677072125</v>
      </c>
      <c r="H1525" s="35">
        <v>7.7971833512737718E-2</v>
      </c>
      <c r="I1525" s="35">
        <v>0.61496710919746445</v>
      </c>
      <c r="J1525" s="35">
        <v>0.38198122234182519</v>
      </c>
      <c r="K1525" s="35">
        <v>0.51878902045209907</v>
      </c>
      <c r="L1525" s="35">
        <v>0.53554224973089348</v>
      </c>
    </row>
    <row r="1526" spans="1:12" x14ac:dyDescent="0.25">
      <c r="A1526" s="7">
        <v>46109</v>
      </c>
      <c r="B1526">
        <v>0.46638618628351242</v>
      </c>
      <c r="C1526" s="35">
        <v>0.47899999999999998</v>
      </c>
      <c r="D1526" s="35">
        <v>0.56152105007292175</v>
      </c>
      <c r="E1526" s="35">
        <v>0.65586387943607194</v>
      </c>
      <c r="F1526" s="35">
        <v>0.85953200453735201</v>
      </c>
      <c r="G1526" s="35">
        <v>0.44030967428293627</v>
      </c>
      <c r="H1526" s="35">
        <v>2.9705396208070001E-2</v>
      </c>
      <c r="I1526" s="35">
        <v>0.58341565386485161</v>
      </c>
      <c r="J1526" s="35">
        <v>0.15124615135310321</v>
      </c>
      <c r="K1526" s="35">
        <v>0.20777831793874571</v>
      </c>
      <c r="L1526" s="35">
        <v>0.70810354885755955</v>
      </c>
    </row>
    <row r="1527" spans="1:12" x14ac:dyDescent="0.25">
      <c r="A1527" s="7">
        <v>18047</v>
      </c>
      <c r="B1527">
        <v>0.47951600284725665</v>
      </c>
      <c r="C1527" s="35">
        <v>0.54700000000000004</v>
      </c>
      <c r="D1527" s="35">
        <v>0.30830820418527272</v>
      </c>
      <c r="E1527" s="35">
        <v>0.67155465808598191</v>
      </c>
      <c r="F1527" s="35">
        <v>0.7528873712167643</v>
      </c>
      <c r="G1527" s="35">
        <v>0.57522765081866734</v>
      </c>
      <c r="H1527" s="35">
        <v>0.22084581034935641</v>
      </c>
      <c r="I1527" s="35">
        <v>0.45559043282841549</v>
      </c>
      <c r="J1527" s="35">
        <v>0.24038014768117211</v>
      </c>
      <c r="K1527" s="35">
        <v>0.53767051921898257</v>
      </c>
      <c r="L1527" s="35">
        <v>0.5531792312406969</v>
      </c>
    </row>
    <row r="1528" spans="1:12" x14ac:dyDescent="0.25">
      <c r="A1528" s="7">
        <v>53043</v>
      </c>
      <c r="B1528">
        <v>0.47328207066673778</v>
      </c>
      <c r="C1528" s="35">
        <v>0.51400000000000001</v>
      </c>
      <c r="D1528" s="35">
        <v>0.45623325347388599</v>
      </c>
      <c r="E1528" s="35">
        <v>0.63454024916147578</v>
      </c>
      <c r="F1528" s="35">
        <v>0.68095927168184001</v>
      </c>
      <c r="G1528" s="35">
        <v>0.76691950167704848</v>
      </c>
      <c r="H1528" s="35">
        <v>9.8895543842836608E-2</v>
      </c>
      <c r="I1528" s="35">
        <v>0.50129915348985787</v>
      </c>
      <c r="J1528" s="35">
        <v>0.37103785337805462</v>
      </c>
      <c r="K1528" s="35">
        <v>0.17846861523718252</v>
      </c>
      <c r="L1528" s="35">
        <v>0.57118519405845714</v>
      </c>
    </row>
    <row r="1529" spans="1:12" x14ac:dyDescent="0.25">
      <c r="A1529" s="7">
        <v>31147</v>
      </c>
      <c r="B1529">
        <v>0.47533855431158467</v>
      </c>
      <c r="C1529" s="35">
        <v>0.52400000000000002</v>
      </c>
      <c r="D1529" s="35">
        <v>0.43209439380696713</v>
      </c>
      <c r="E1529" s="35">
        <v>0.6206937195654888</v>
      </c>
      <c r="F1529" s="35">
        <v>0.81221792150497352</v>
      </c>
      <c r="G1529" s="35">
        <v>0.59803221375952054</v>
      </c>
      <c r="H1529" s="35">
        <v>0.1891827943563491</v>
      </c>
      <c r="I1529" s="35">
        <v>0.67530653015357733</v>
      </c>
      <c r="J1529" s="35">
        <v>0.26566237982269947</v>
      </c>
      <c r="K1529" s="35">
        <v>0.1192945436384068</v>
      </c>
      <c r="L1529" s="35">
        <v>0.56556249219627919</v>
      </c>
    </row>
    <row r="1530" spans="1:12" x14ac:dyDescent="0.25">
      <c r="A1530" s="7">
        <v>37171</v>
      </c>
      <c r="B1530">
        <v>0.46361417916619796</v>
      </c>
      <c r="C1530" s="35">
        <v>0.46400000000000002</v>
      </c>
      <c r="D1530" s="35">
        <v>0.54943635834061511</v>
      </c>
      <c r="E1530" s="35">
        <v>0.71225021151472279</v>
      </c>
      <c r="F1530" s="35">
        <v>0.57460366995381351</v>
      </c>
      <c r="G1530" s="35">
        <v>0.48349436191902806</v>
      </c>
      <c r="H1530" s="35">
        <v>0.16804130431767425</v>
      </c>
      <c r="I1530" s="35">
        <v>0.51440611751434373</v>
      </c>
      <c r="J1530" s="35">
        <v>0.29245856391905578</v>
      </c>
      <c r="K1530" s="35">
        <v>0.17825767347674726</v>
      </c>
      <c r="L1530" s="35">
        <v>0.69957935153978101</v>
      </c>
    </row>
    <row r="1531" spans="1:12" x14ac:dyDescent="0.25">
      <c r="A1531" s="7">
        <v>54093</v>
      </c>
      <c r="B1531">
        <v>0.46784578003362692</v>
      </c>
      <c r="C1531" s="35">
        <v>0.48699999999999999</v>
      </c>
      <c r="D1531" s="35">
        <v>0.44285470328732029</v>
      </c>
      <c r="E1531" s="35">
        <v>0.74100490963426768</v>
      </c>
      <c r="F1531" s="35">
        <v>0.47597599734357948</v>
      </c>
      <c r="G1531" s="35">
        <v>0.47232175892984202</v>
      </c>
      <c r="H1531" s="35">
        <v>9.0873061050234794E-2</v>
      </c>
      <c r="I1531" s="35">
        <v>0.49999003842322465</v>
      </c>
      <c r="J1531" s="35">
        <v>7.7336464114605569E-2</v>
      </c>
      <c r="K1531" s="35">
        <v>0.61959299843460935</v>
      </c>
      <c r="L1531" s="35">
        <v>0.79066208908495805</v>
      </c>
    </row>
    <row r="1532" spans="1:12" x14ac:dyDescent="0.25">
      <c r="A1532" s="7">
        <v>54079</v>
      </c>
      <c r="B1532">
        <v>0.49222272267854944</v>
      </c>
      <c r="C1532" s="35">
        <v>0.60899999999999999</v>
      </c>
      <c r="D1532" s="35">
        <v>0.28781988279319348</v>
      </c>
      <c r="E1532" s="35">
        <v>0.45682533714608481</v>
      </c>
      <c r="F1532" s="35">
        <v>0.47056232201275627</v>
      </c>
      <c r="G1532" s="35">
        <v>0.49469656852361787</v>
      </c>
      <c r="H1532" s="35">
        <v>0.34152130551436843</v>
      </c>
      <c r="I1532" s="35">
        <v>0.3703119630963308</v>
      </c>
      <c r="J1532" s="35">
        <v>0.47407534891383646</v>
      </c>
      <c r="K1532" s="35">
        <v>0.89188978323801449</v>
      </c>
      <c r="L1532" s="35">
        <v>0.64230199286874257</v>
      </c>
    </row>
    <row r="1533" spans="1:12" x14ac:dyDescent="0.25">
      <c r="A1533" s="7">
        <v>31061</v>
      </c>
      <c r="B1533">
        <v>0.47670710430989871</v>
      </c>
      <c r="C1533" s="35">
        <v>0.53100000000000003</v>
      </c>
      <c r="D1533" s="35">
        <v>0.41580838323353292</v>
      </c>
      <c r="E1533" s="35">
        <v>0.60781403858948768</v>
      </c>
      <c r="F1533" s="35">
        <v>0.93354845863827907</v>
      </c>
      <c r="G1533" s="35">
        <v>0.4886294078509647</v>
      </c>
      <c r="H1533" s="35">
        <v>4.4677312042581505E-2</v>
      </c>
      <c r="I1533" s="35">
        <v>0.64602129075182968</v>
      </c>
      <c r="J1533" s="35">
        <v>0.34849412286538034</v>
      </c>
      <c r="K1533" s="35">
        <v>0.27145708582834333</v>
      </c>
      <c r="L1533" s="35">
        <v>0.53391383898868927</v>
      </c>
    </row>
    <row r="1534" spans="1:12" x14ac:dyDescent="0.25">
      <c r="A1534" s="7">
        <v>29041</v>
      </c>
      <c r="B1534">
        <v>0.47870219689607446</v>
      </c>
      <c r="C1534" s="35">
        <v>0.54200000000000004</v>
      </c>
      <c r="D1534" s="35">
        <v>0.42796156904320171</v>
      </c>
      <c r="E1534" s="35">
        <v>0.55830015902464891</v>
      </c>
      <c r="F1534" s="35">
        <v>0.73628677445003976</v>
      </c>
      <c r="G1534" s="35">
        <v>0.55732374768089055</v>
      </c>
      <c r="H1534" s="35">
        <v>0.13550357805459845</v>
      </c>
      <c r="I1534" s="35">
        <v>0.56106413994169091</v>
      </c>
      <c r="J1534" s="35">
        <v>0.29466737344288368</v>
      </c>
      <c r="K1534" s="35">
        <v>0.37543201696262918</v>
      </c>
      <c r="L1534" s="35">
        <v>0.66178041346408689</v>
      </c>
    </row>
    <row r="1535" spans="1:12" x14ac:dyDescent="0.25">
      <c r="A1535" s="7">
        <v>29005</v>
      </c>
      <c r="B1535">
        <v>0.47624343945463488</v>
      </c>
      <c r="C1535" s="35">
        <v>0.52800000000000002</v>
      </c>
      <c r="D1535" s="35">
        <v>0.39437457305502849</v>
      </c>
      <c r="E1535" s="35">
        <v>0.63263690702087283</v>
      </c>
      <c r="F1535" s="35">
        <v>0.89246805819101838</v>
      </c>
      <c r="G1535" s="35">
        <v>0.52858159392789372</v>
      </c>
      <c r="H1535" s="35">
        <v>0.14185104364326373</v>
      </c>
      <c r="I1535" s="35">
        <v>0.6333333333333333</v>
      </c>
      <c r="J1535" s="35">
        <v>0.3014421252371916</v>
      </c>
      <c r="K1535" s="35">
        <v>9.1347248576850101E-2</v>
      </c>
      <c r="L1535" s="35">
        <v>0.67015607210626182</v>
      </c>
    </row>
    <row r="1536" spans="1:12" x14ac:dyDescent="0.25">
      <c r="A1536" s="7">
        <v>35007</v>
      </c>
      <c r="B1536">
        <v>0.45434543715576658</v>
      </c>
      <c r="C1536" s="35">
        <v>0.42</v>
      </c>
      <c r="D1536" s="35">
        <v>0.67119598478102493</v>
      </c>
      <c r="E1536" s="35">
        <v>0.74959762810653285</v>
      </c>
      <c r="F1536" s="35">
        <v>0.84920613076445672</v>
      </c>
      <c r="G1536" s="35">
        <v>0.42313284222456082</v>
      </c>
      <c r="H1536" s="35">
        <v>0.11405326641301709</v>
      </c>
      <c r="I1536" s="35">
        <v>0.63941444723279106</v>
      </c>
      <c r="J1536" s="35">
        <v>3.9644350899916352E-2</v>
      </c>
      <c r="K1536" s="35">
        <v>2.3851695944305029E-2</v>
      </c>
      <c r="L1536" s="35">
        <v>0.57901258803529509</v>
      </c>
    </row>
    <row r="1537" spans="1:12" x14ac:dyDescent="0.25">
      <c r="A1537" s="7">
        <v>29099</v>
      </c>
      <c r="B1537">
        <v>0.48269661315667167</v>
      </c>
      <c r="C1537" s="35">
        <v>0.56200000000000006</v>
      </c>
      <c r="D1537" s="35">
        <v>0.37741362818067009</v>
      </c>
      <c r="E1537" s="35">
        <v>0.52920410027675535</v>
      </c>
      <c r="F1537" s="35">
        <v>0.62961905103104021</v>
      </c>
      <c r="G1537" s="35">
        <v>0.49086830838953505</v>
      </c>
      <c r="H1537" s="35">
        <v>0.40656559278465942</v>
      </c>
      <c r="I1537" s="35">
        <v>0.43725904828438622</v>
      </c>
      <c r="J1537" s="35">
        <v>0.43243002749639503</v>
      </c>
      <c r="K1537" s="35">
        <v>0.55568754422262223</v>
      </c>
      <c r="L1537" s="35">
        <v>0.48522221774398205</v>
      </c>
    </row>
    <row r="1538" spans="1:12" x14ac:dyDescent="0.25">
      <c r="A1538" s="7">
        <v>31121</v>
      </c>
      <c r="B1538">
        <v>0.48542191749611963</v>
      </c>
      <c r="C1538" s="35">
        <v>0.57099999999999995</v>
      </c>
      <c r="D1538" s="35">
        <v>0.36676585928489042</v>
      </c>
      <c r="E1538" s="35">
        <v>0.48973228245546579</v>
      </c>
      <c r="F1538" s="35">
        <v>0.91961254218462984</v>
      </c>
      <c r="G1538" s="35">
        <v>0.41094194540561318</v>
      </c>
      <c r="H1538" s="35">
        <v>0.19026143790849673</v>
      </c>
      <c r="I1538" s="35">
        <v>0.5732846341150839</v>
      </c>
      <c r="J1538" s="35">
        <v>0.36902900593788712</v>
      </c>
      <c r="K1538" s="35">
        <v>0.54551839036268102</v>
      </c>
      <c r="L1538" s="35">
        <v>0.50365115981032937</v>
      </c>
    </row>
    <row r="1539" spans="1:12" x14ac:dyDescent="0.25">
      <c r="A1539" s="7">
        <v>42015</v>
      </c>
      <c r="B1539">
        <v>0.47245663747396105</v>
      </c>
      <c r="C1539" s="35">
        <v>0.50800000000000001</v>
      </c>
      <c r="D1539" s="35">
        <v>0.46402375048936451</v>
      </c>
      <c r="E1539" s="35">
        <v>0.62573298642829178</v>
      </c>
      <c r="F1539" s="35">
        <v>0.56794787724563922</v>
      </c>
      <c r="G1539" s="35">
        <v>0.39312149288790293</v>
      </c>
      <c r="H1539" s="35">
        <v>0.15726176105963721</v>
      </c>
      <c r="I1539" s="35">
        <v>0.5461527252164079</v>
      </c>
      <c r="J1539" s="35">
        <v>0.30223525381704291</v>
      </c>
      <c r="K1539" s="35">
        <v>0.5648272543390318</v>
      </c>
      <c r="L1539" s="35">
        <v>0.63080663578233076</v>
      </c>
    </row>
    <row r="1540" spans="1:12" x14ac:dyDescent="0.25">
      <c r="A1540" s="7">
        <v>20067</v>
      </c>
      <c r="B1540">
        <v>0.4512279241557734</v>
      </c>
      <c r="C1540" s="35">
        <v>0.40500000000000003</v>
      </c>
      <c r="D1540" s="35">
        <v>0.62280672268907566</v>
      </c>
      <c r="E1540" s="35">
        <v>0.84840368960084034</v>
      </c>
      <c r="F1540" s="35">
        <v>0.85533307072829134</v>
      </c>
      <c r="G1540" s="35">
        <v>0.30399750525210084</v>
      </c>
      <c r="H1540" s="35">
        <v>0.14000328256302519</v>
      </c>
      <c r="I1540" s="35">
        <v>0.47000131302521014</v>
      </c>
      <c r="J1540" s="35">
        <v>0.30200323879551821</v>
      </c>
      <c r="K1540" s="35">
        <v>1.9997373949579831E-3</v>
      </c>
      <c r="L1540" s="35">
        <v>0.51650275735294116</v>
      </c>
    </row>
    <row r="1541" spans="1:12" x14ac:dyDescent="0.25">
      <c r="A1541" s="7">
        <v>48133</v>
      </c>
      <c r="B1541">
        <v>0.46914270104806494</v>
      </c>
      <c r="C1541" s="35">
        <v>0.49399999999999999</v>
      </c>
      <c r="D1541" s="35">
        <v>0.61768221127531475</v>
      </c>
      <c r="E1541" s="35">
        <v>0.52789802955665022</v>
      </c>
      <c r="F1541" s="35">
        <v>0.7073010399562123</v>
      </c>
      <c r="G1541" s="35">
        <v>0.57288505747126439</v>
      </c>
      <c r="H1541" s="35">
        <v>0.11849178981937601</v>
      </c>
      <c r="I1541" s="35">
        <v>0.59065462506841815</v>
      </c>
      <c r="J1541" s="35">
        <v>7.7977193942711187E-2</v>
      </c>
      <c r="K1541" s="35">
        <v>0.30129064039408865</v>
      </c>
      <c r="L1541" s="35">
        <v>0.70810372194854954</v>
      </c>
    </row>
    <row r="1542" spans="1:12" x14ac:dyDescent="0.25">
      <c r="A1542" s="7">
        <v>47065</v>
      </c>
      <c r="B1542">
        <v>0.48322511405421853</v>
      </c>
      <c r="C1542" s="35">
        <v>0.56399999999999995</v>
      </c>
      <c r="D1542" s="35">
        <v>0.41365109384526755</v>
      </c>
      <c r="E1542" s="35">
        <v>0.47829278330620384</v>
      </c>
      <c r="F1542" s="35">
        <v>0.63197842142456262</v>
      </c>
      <c r="G1542" s="35">
        <v>0.55394792558160366</v>
      </c>
      <c r="H1542" s="35">
        <v>0.4862400502312989</v>
      </c>
      <c r="I1542" s="35">
        <v>0.46591076392967617</v>
      </c>
      <c r="J1542" s="35">
        <v>0.51241031923165137</v>
      </c>
      <c r="K1542" s="35">
        <v>0.24694120476805773</v>
      </c>
      <c r="L1542" s="35">
        <v>0.55965346416964523</v>
      </c>
    </row>
    <row r="1543" spans="1:12" x14ac:dyDescent="0.25">
      <c r="A1543" s="7">
        <v>28081</v>
      </c>
      <c r="B1543">
        <v>0.47481036112365094</v>
      </c>
      <c r="C1543" s="35">
        <v>0.52100000000000002</v>
      </c>
      <c r="D1543" s="35">
        <v>0.45403455219925809</v>
      </c>
      <c r="E1543" s="35">
        <v>0.58816191485603253</v>
      </c>
      <c r="F1543" s="35">
        <v>0.67356823490156814</v>
      </c>
      <c r="G1543" s="35">
        <v>0.68062750986280396</v>
      </c>
      <c r="H1543" s="35">
        <v>0.2617841959606666</v>
      </c>
      <c r="I1543" s="35">
        <v>0.47453814598912636</v>
      </c>
      <c r="J1543" s="35">
        <v>0.2677588176411706</v>
      </c>
      <c r="K1543" s="35">
        <v>0.32546746746746746</v>
      </c>
      <c r="L1543" s="35">
        <v>0.54735241123476419</v>
      </c>
    </row>
    <row r="1544" spans="1:12" x14ac:dyDescent="0.25">
      <c r="A1544" s="7">
        <v>31055</v>
      </c>
      <c r="B1544">
        <v>0.4889978766127025</v>
      </c>
      <c r="C1544" s="35">
        <v>0.59099999999999997</v>
      </c>
      <c r="D1544" s="35">
        <v>0.42909425361086284</v>
      </c>
      <c r="E1544" s="35">
        <v>0.3552781247297257</v>
      </c>
      <c r="F1544" s="35">
        <v>0.61386546112376394</v>
      </c>
      <c r="G1544" s="35">
        <v>0.62678085449880405</v>
      </c>
      <c r="H1544" s="35">
        <v>0.58032577046155609</v>
      </c>
      <c r="I1544" s="35">
        <v>0.519874706902682</v>
      </c>
      <c r="J1544" s="35">
        <v>0.64671108772739072</v>
      </c>
      <c r="K1544" s="35">
        <v>0.2616777539135699</v>
      </c>
      <c r="L1544" s="35">
        <v>0.36737287654596806</v>
      </c>
    </row>
    <row r="1545" spans="1:12" x14ac:dyDescent="0.25">
      <c r="A1545" s="7">
        <v>31105</v>
      </c>
      <c r="B1545">
        <v>0.46205555555555555</v>
      </c>
      <c r="C1545" s="35">
        <v>0.45700000000000002</v>
      </c>
      <c r="D1545" s="35">
        <v>0.54200000000000004</v>
      </c>
      <c r="E1545" s="35">
        <v>0.72650000000000003</v>
      </c>
      <c r="F1545" s="35">
        <v>0.78333333333333333</v>
      </c>
      <c r="G1545" s="35">
        <v>0.47</v>
      </c>
      <c r="H1545" s="35">
        <v>0.04</v>
      </c>
      <c r="I1545" s="35">
        <v>0.69333333333333325</v>
      </c>
      <c r="J1545" s="35">
        <v>0.29333333333333333</v>
      </c>
      <c r="K1545" s="35">
        <v>0</v>
      </c>
      <c r="L1545" s="35">
        <v>0.61</v>
      </c>
    </row>
    <row r="1546" spans="1:12" x14ac:dyDescent="0.25">
      <c r="A1546" s="7">
        <v>26129</v>
      </c>
      <c r="B1546">
        <v>0.45763321511496208</v>
      </c>
      <c r="C1546" s="35">
        <v>0.436</v>
      </c>
      <c r="D1546" s="35">
        <v>0.60784613914373087</v>
      </c>
      <c r="E1546" s="35">
        <v>0.73858784881498485</v>
      </c>
      <c r="F1546" s="35">
        <v>0.53146932339449549</v>
      </c>
      <c r="G1546" s="35">
        <v>0.51726299694189604</v>
      </c>
      <c r="H1546" s="35">
        <v>4.7179376911314977E-2</v>
      </c>
      <c r="I1546" s="35">
        <v>0.61600025484199805</v>
      </c>
      <c r="J1546" s="35">
        <v>0.12115969036697245</v>
      </c>
      <c r="K1546" s="35">
        <v>0.11691513761467891</v>
      </c>
      <c r="L1546" s="35">
        <v>0.82227816800458731</v>
      </c>
    </row>
    <row r="1547" spans="1:12" x14ac:dyDescent="0.25">
      <c r="A1547" s="7">
        <v>28139</v>
      </c>
      <c r="B1547">
        <v>0.46686148922911092</v>
      </c>
      <c r="C1547" s="35">
        <v>0.48199999999999998</v>
      </c>
      <c r="D1547" s="35">
        <v>0.51553051386994087</v>
      </c>
      <c r="E1547" s="35">
        <v>0.6627061391541611</v>
      </c>
      <c r="F1547" s="35">
        <v>0.74648021828103683</v>
      </c>
      <c r="G1547" s="35">
        <v>0.61069963619827194</v>
      </c>
      <c r="H1547" s="35">
        <v>0.13689836289222376</v>
      </c>
      <c r="I1547" s="35">
        <v>0.51975276640897383</v>
      </c>
      <c r="J1547" s="35">
        <v>0.15871941791723512</v>
      </c>
      <c r="K1547" s="35">
        <v>8.5478399272396532E-2</v>
      </c>
      <c r="L1547" s="35">
        <v>0.76548794906775808</v>
      </c>
    </row>
    <row r="1548" spans="1:12" x14ac:dyDescent="0.25">
      <c r="A1548" s="7">
        <v>40149</v>
      </c>
      <c r="B1548">
        <v>0.46872950198273855</v>
      </c>
      <c r="C1548" s="35">
        <v>0.49299999999999999</v>
      </c>
      <c r="D1548" s="35">
        <v>0.45479286214135756</v>
      </c>
      <c r="E1548" s="35">
        <v>0.68884394681595529</v>
      </c>
      <c r="F1548" s="35">
        <v>0.75726673664567301</v>
      </c>
      <c r="G1548" s="35">
        <v>0.4558231280615816</v>
      </c>
      <c r="H1548" s="35">
        <v>8.1074177746675996E-2</v>
      </c>
      <c r="I1548" s="35">
        <v>0.61259009797060882</v>
      </c>
      <c r="J1548" s="35">
        <v>0.33715593655236759</v>
      </c>
      <c r="K1548" s="35">
        <v>0.24661826452064381</v>
      </c>
      <c r="L1548" s="35">
        <v>0.58440036738978307</v>
      </c>
    </row>
    <row r="1549" spans="1:12" x14ac:dyDescent="0.25">
      <c r="A1549" s="7">
        <v>36063</v>
      </c>
      <c r="B1549">
        <v>0.4823540875030265</v>
      </c>
      <c r="C1549" s="35">
        <v>0.56100000000000005</v>
      </c>
      <c r="D1549" s="35">
        <v>0.42397660885009253</v>
      </c>
      <c r="E1549" s="35">
        <v>0.47410843441786649</v>
      </c>
      <c r="F1549" s="35">
        <v>0.28971965574575825</v>
      </c>
      <c r="G1549" s="35">
        <v>0.45435693232059859</v>
      </c>
      <c r="H1549" s="35">
        <v>0.2955743160261497</v>
      </c>
      <c r="I1549" s="35">
        <v>0.64061472622151683</v>
      </c>
      <c r="J1549" s="35">
        <v>0.6651237891899382</v>
      </c>
      <c r="K1549" s="35">
        <v>0.50800901258360698</v>
      </c>
      <c r="L1549" s="35">
        <v>0.58970331217171146</v>
      </c>
    </row>
    <row r="1550" spans="1:12" x14ac:dyDescent="0.25">
      <c r="A1550" s="7">
        <v>19065</v>
      </c>
      <c r="B1550">
        <v>0.47962294757500235</v>
      </c>
      <c r="C1550" s="35">
        <v>0.54700000000000004</v>
      </c>
      <c r="D1550" s="35">
        <v>0.40541321692006627</v>
      </c>
      <c r="E1550" s="35">
        <v>0.53811676451402479</v>
      </c>
      <c r="F1550" s="35">
        <v>0.82084065097763736</v>
      </c>
      <c r="G1550" s="35">
        <v>0.54752747252747247</v>
      </c>
      <c r="H1550" s="35">
        <v>0.14421546490039641</v>
      </c>
      <c r="I1550" s="35">
        <v>0.65388462374763745</v>
      </c>
      <c r="J1550" s="35">
        <v>0.35728134878819817</v>
      </c>
      <c r="K1550" s="35">
        <v>0.3291820964423704</v>
      </c>
      <c r="L1550" s="35">
        <v>0.52014488935721814</v>
      </c>
    </row>
    <row r="1551" spans="1:12" x14ac:dyDescent="0.25">
      <c r="A1551" s="7">
        <v>42091</v>
      </c>
      <c r="B1551">
        <v>0.49647571231497356</v>
      </c>
      <c r="C1551" s="35">
        <v>0.63500000000000001</v>
      </c>
      <c r="D1551" s="35">
        <v>0.29801718736492477</v>
      </c>
      <c r="E1551" s="35">
        <v>0.34189555899724944</v>
      </c>
      <c r="F1551" s="35">
        <v>0.4831547061714685</v>
      </c>
      <c r="G1551" s="35">
        <v>0.57052234807944968</v>
      </c>
      <c r="H1551" s="35">
        <v>0.61956467847963215</v>
      </c>
      <c r="I1551" s="35">
        <v>0.43820276812845327</v>
      </c>
      <c r="J1551" s="35">
        <v>0.64816299180609005</v>
      </c>
      <c r="K1551" s="35">
        <v>0.71646804277603449</v>
      </c>
      <c r="L1551" s="35">
        <v>0.35229312903145932</v>
      </c>
    </row>
    <row r="1552" spans="1:12" x14ac:dyDescent="0.25">
      <c r="A1552" s="7">
        <v>42119</v>
      </c>
      <c r="B1552">
        <v>0.47817691683127023</v>
      </c>
      <c r="C1552" s="35">
        <v>0.53900000000000003</v>
      </c>
      <c r="D1552" s="35">
        <v>0.3427977124617636</v>
      </c>
      <c r="E1552" s="35">
        <v>0.62551500642815983</v>
      </c>
      <c r="F1552" s="35">
        <v>0.47954906828626731</v>
      </c>
      <c r="G1552" s="35">
        <v>0.63001728953318259</v>
      </c>
      <c r="H1552" s="35">
        <v>0.29639546482244972</v>
      </c>
      <c r="I1552" s="35">
        <v>0.5567710688478078</v>
      </c>
      <c r="J1552" s="35">
        <v>0.32274681916921577</v>
      </c>
      <c r="K1552" s="35">
        <v>0.59899831537881798</v>
      </c>
      <c r="L1552" s="35">
        <v>0.45080150655376738</v>
      </c>
    </row>
    <row r="1553" spans="1:12" x14ac:dyDescent="0.25">
      <c r="A1553" s="7">
        <v>47163</v>
      </c>
      <c r="B1553">
        <v>0.47291860389553608</v>
      </c>
      <c r="C1553" s="35">
        <v>0.51200000000000001</v>
      </c>
      <c r="D1553" s="35">
        <v>0.47515224520525207</v>
      </c>
      <c r="E1553" s="35">
        <v>0.58616175494787337</v>
      </c>
      <c r="F1553" s="35">
        <v>0.42827969681115774</v>
      </c>
      <c r="G1553" s="35">
        <v>0.39564733880332292</v>
      </c>
      <c r="H1553" s="35">
        <v>0.34372315515459312</v>
      </c>
      <c r="I1553" s="35">
        <v>0.49116405289641468</v>
      </c>
      <c r="J1553" s="35">
        <v>0.33263867444204837</v>
      </c>
      <c r="K1553" s="35">
        <v>0.45832276340806721</v>
      </c>
      <c r="L1553" s="35">
        <v>0.74517775339109571</v>
      </c>
    </row>
    <row r="1554" spans="1:12" x14ac:dyDescent="0.25">
      <c r="A1554" s="7">
        <v>47185</v>
      </c>
      <c r="B1554">
        <v>0.46150217721483716</v>
      </c>
      <c r="C1554" s="35">
        <v>0.45400000000000001</v>
      </c>
      <c r="D1554" s="35">
        <v>0.5638182844243792</v>
      </c>
      <c r="E1554" s="35">
        <v>0.7023545899172311</v>
      </c>
      <c r="F1554" s="35">
        <v>0.74076498620516673</v>
      </c>
      <c r="G1554" s="35">
        <v>0.49289823175319797</v>
      </c>
      <c r="H1554" s="35">
        <v>0.13741027088036117</v>
      </c>
      <c r="I1554" s="35">
        <v>0.51790970654627544</v>
      </c>
      <c r="J1554" s="35">
        <v>9.3145598194130944E-2</v>
      </c>
      <c r="K1554" s="35">
        <v>8.5685477802859303E-2</v>
      </c>
      <c r="L1554" s="35">
        <v>0.81953244920993229</v>
      </c>
    </row>
    <row r="1555" spans="1:12" x14ac:dyDescent="0.25">
      <c r="A1555" s="7">
        <v>37005</v>
      </c>
      <c r="B1555">
        <v>0.45343198456818246</v>
      </c>
      <c r="C1555" s="35">
        <v>0.41499999999999998</v>
      </c>
      <c r="D1555" s="35">
        <v>0.63891369725690328</v>
      </c>
      <c r="E1555" s="35">
        <v>0.7704798140891278</v>
      </c>
      <c r="F1555" s="35">
        <v>0.64165284486162999</v>
      </c>
      <c r="G1555" s="35">
        <v>0.52319420395516258</v>
      </c>
      <c r="H1555" s="35">
        <v>4.5683951517360794E-2</v>
      </c>
      <c r="I1555" s="35">
        <v>0.4912108508763936</v>
      </c>
      <c r="J1555" s="35">
        <v>0.1748907925514141</v>
      </c>
      <c r="K1555" s="35">
        <v>7.801057140253348E-2</v>
      </c>
      <c r="L1555" s="35">
        <v>0.71685113460311667</v>
      </c>
    </row>
    <row r="1556" spans="1:12" x14ac:dyDescent="0.25">
      <c r="A1556" s="7">
        <v>48439</v>
      </c>
      <c r="B1556">
        <v>0.48085296332398664</v>
      </c>
      <c r="C1556" s="35">
        <v>0.55500000000000005</v>
      </c>
      <c r="D1556" s="35">
        <v>0.48407808257222729</v>
      </c>
      <c r="E1556" s="35">
        <v>0.43016923930321993</v>
      </c>
      <c r="F1556" s="35">
        <v>0.54815309448242855</v>
      </c>
      <c r="G1556" s="35">
        <v>0.59310759973999749</v>
      </c>
      <c r="H1556" s="35">
        <v>0.57684398139186688</v>
      </c>
      <c r="I1556" s="35">
        <v>0.43662542527299436</v>
      </c>
      <c r="J1556" s="35">
        <v>0.51045538472302732</v>
      </c>
      <c r="K1556" s="35">
        <v>0.37138421873120364</v>
      </c>
      <c r="L1556" s="35">
        <v>0.37685964369891367</v>
      </c>
    </row>
    <row r="1557" spans="1:12" x14ac:dyDescent="0.25">
      <c r="A1557" s="7">
        <v>48041</v>
      </c>
      <c r="B1557">
        <v>0.48224440417889813</v>
      </c>
      <c r="C1557" s="35">
        <v>0.56000000000000005</v>
      </c>
      <c r="D1557" s="35">
        <v>0.57265481105692251</v>
      </c>
      <c r="E1557" s="35">
        <v>0.31601573271044248</v>
      </c>
      <c r="F1557" s="35">
        <v>0.57730324417294332</v>
      </c>
      <c r="G1557" s="35">
        <v>0.64252628961691305</v>
      </c>
      <c r="H1557" s="35">
        <v>0.43572584434721917</v>
      </c>
      <c r="I1557" s="35">
        <v>0.4735768173862</v>
      </c>
      <c r="J1557" s="35">
        <v>0.34703098791171866</v>
      </c>
      <c r="K1557" s="35">
        <v>0.64875411167327424</v>
      </c>
      <c r="L1557" s="35">
        <v>0.32661179873444868</v>
      </c>
    </row>
    <row r="1558" spans="1:12" x14ac:dyDescent="0.25">
      <c r="A1558" s="7">
        <v>51097</v>
      </c>
      <c r="B1558">
        <v>0.47890156719396654</v>
      </c>
      <c r="C1558" s="35">
        <v>0.54300000000000004</v>
      </c>
      <c r="D1558" s="35">
        <v>0.39078672716959728</v>
      </c>
      <c r="E1558" s="35">
        <v>0.5574872376630744</v>
      </c>
      <c r="F1558" s="35">
        <v>0.75135091699754208</v>
      </c>
      <c r="G1558" s="35">
        <v>0.52400170164492343</v>
      </c>
      <c r="H1558" s="35">
        <v>0.13200935904707886</v>
      </c>
      <c r="I1558" s="35">
        <v>0.43067687653620723</v>
      </c>
      <c r="J1558" s="35">
        <v>0.19534127434297602</v>
      </c>
      <c r="K1558" s="35">
        <v>0.65999149177538285</v>
      </c>
      <c r="L1558" s="35">
        <v>0.66846851956891673</v>
      </c>
    </row>
    <row r="1559" spans="1:12" x14ac:dyDescent="0.25">
      <c r="A1559" s="7">
        <v>13185</v>
      </c>
      <c r="B1559">
        <v>0.48002639723646073</v>
      </c>
      <c r="C1559" s="35">
        <v>0.55200000000000005</v>
      </c>
      <c r="D1559" s="35">
        <v>0.52505213733396172</v>
      </c>
      <c r="E1559" s="35">
        <v>0.40221234137997236</v>
      </c>
      <c r="F1559" s="35">
        <v>0.46504384051014397</v>
      </c>
      <c r="G1559" s="35">
        <v>0.59782382922274013</v>
      </c>
      <c r="H1559" s="35">
        <v>0.31362142395838782</v>
      </c>
      <c r="I1559" s="35">
        <v>0.50087721748034886</v>
      </c>
      <c r="J1559" s="35">
        <v>0.35005469154550156</v>
      </c>
      <c r="K1559" s="35">
        <v>0.57764884536838257</v>
      </c>
      <c r="L1559" s="35">
        <v>0.58790324832870788</v>
      </c>
    </row>
    <row r="1560" spans="1:12" x14ac:dyDescent="0.25">
      <c r="A1560" s="7">
        <v>55091</v>
      </c>
      <c r="B1560">
        <v>0.47475311617042543</v>
      </c>
      <c r="C1560" s="35">
        <v>0.52100000000000002</v>
      </c>
      <c r="D1560" s="35">
        <v>0.37167144037455246</v>
      </c>
      <c r="E1560" s="35">
        <v>0.6502718947948225</v>
      </c>
      <c r="F1560" s="35">
        <v>0.77041999449187559</v>
      </c>
      <c r="G1560" s="35">
        <v>0.49242426328835037</v>
      </c>
      <c r="H1560" s="35">
        <v>0.15534288074910493</v>
      </c>
      <c r="I1560" s="35">
        <v>0.56113237859175613</v>
      </c>
      <c r="J1560" s="35">
        <v>0.2344390893234187</v>
      </c>
      <c r="K1560" s="35">
        <v>0.49969705315340124</v>
      </c>
      <c r="L1560" s="35">
        <v>0.53737905076654735</v>
      </c>
    </row>
    <row r="1561" spans="1:12" x14ac:dyDescent="0.25">
      <c r="A1561" s="7">
        <v>46007</v>
      </c>
      <c r="B1561">
        <v>0.45704846496190688</v>
      </c>
      <c r="C1561" s="35">
        <v>0.432</v>
      </c>
      <c r="D1561" s="35">
        <v>0.68935874308990408</v>
      </c>
      <c r="E1561" s="35">
        <v>0.64995708466686064</v>
      </c>
      <c r="F1561" s="35">
        <v>0.79383183008437586</v>
      </c>
      <c r="G1561" s="35">
        <v>0.46034186790805942</v>
      </c>
      <c r="H1561" s="35">
        <v>4.0277858597614201E-2</v>
      </c>
      <c r="I1561" s="35">
        <v>0.56945883037532741</v>
      </c>
      <c r="J1561" s="35">
        <v>0.10032780525652216</v>
      </c>
      <c r="K1561" s="35">
        <v>0</v>
      </c>
      <c r="L1561" s="35">
        <v>0.80988216467849872</v>
      </c>
    </row>
    <row r="1562" spans="1:12" x14ac:dyDescent="0.25">
      <c r="A1562" s="7">
        <v>13011</v>
      </c>
      <c r="B1562">
        <v>0.46151515397082643</v>
      </c>
      <c r="C1562" s="35">
        <v>0.45400000000000001</v>
      </c>
      <c r="D1562" s="35">
        <v>0.54703727714748784</v>
      </c>
      <c r="E1562" s="35">
        <v>0.70823376553214468</v>
      </c>
      <c r="F1562" s="35">
        <v>0.69484710967044838</v>
      </c>
      <c r="G1562" s="35">
        <v>0.66155132360886015</v>
      </c>
      <c r="H1562" s="35">
        <v>0.15088816855753648</v>
      </c>
      <c r="I1562" s="35">
        <v>0.43510931028273009</v>
      </c>
      <c r="J1562" s="35">
        <v>0.17084692958761027</v>
      </c>
      <c r="K1562" s="35">
        <v>0.10026256077795787</v>
      </c>
      <c r="L1562" s="35">
        <v>0.68485994057266342</v>
      </c>
    </row>
    <row r="1563" spans="1:12" x14ac:dyDescent="0.25">
      <c r="A1563" s="7">
        <v>21151</v>
      </c>
      <c r="B1563">
        <v>0.48213213778438413</v>
      </c>
      <c r="C1563" s="35">
        <v>0.56000000000000005</v>
      </c>
      <c r="D1563" s="35">
        <v>0.49415030100334451</v>
      </c>
      <c r="E1563" s="35">
        <v>0.38881061315496096</v>
      </c>
      <c r="F1563" s="35">
        <v>0.63486659234485321</v>
      </c>
      <c r="G1563" s="35">
        <v>0.46160351170568559</v>
      </c>
      <c r="H1563" s="35">
        <v>0.42686159420289854</v>
      </c>
      <c r="I1563" s="35">
        <v>0.46429520624303239</v>
      </c>
      <c r="J1563" s="35">
        <v>0.3401691564474173</v>
      </c>
      <c r="K1563" s="35">
        <v>0.53707870680044589</v>
      </c>
      <c r="L1563" s="35">
        <v>0.591353558156819</v>
      </c>
    </row>
    <row r="1564" spans="1:12" x14ac:dyDescent="0.25">
      <c r="A1564" s="7">
        <v>13123</v>
      </c>
      <c r="B1564">
        <v>0.45576899877954286</v>
      </c>
      <c r="C1564" s="35">
        <v>0.42499999999999999</v>
      </c>
      <c r="D1564" s="35">
        <v>0.55881491878885103</v>
      </c>
      <c r="E1564" s="35">
        <v>0.79371462469086285</v>
      </c>
      <c r="F1564" s="35">
        <v>0.7856413341354187</v>
      </c>
      <c r="G1564" s="35">
        <v>0.65167084419490673</v>
      </c>
      <c r="H1564" s="35">
        <v>0.10822688991377583</v>
      </c>
      <c r="I1564" s="35">
        <v>0.35378784840585525</v>
      </c>
      <c r="J1564" s="35">
        <v>0.14303032328498541</v>
      </c>
      <c r="K1564" s="35">
        <v>6.7495822471759906E-2</v>
      </c>
      <c r="L1564" s="35">
        <v>0.63953838312946998</v>
      </c>
    </row>
    <row r="1565" spans="1:12" x14ac:dyDescent="0.25">
      <c r="A1565" s="7">
        <v>42003</v>
      </c>
      <c r="B1565">
        <v>0.48784906404314238</v>
      </c>
      <c r="C1565" s="35">
        <v>0.58499999999999996</v>
      </c>
      <c r="D1565" s="35">
        <v>0.3865612569808165</v>
      </c>
      <c r="E1565" s="35">
        <v>0.38847451656833087</v>
      </c>
      <c r="F1565" s="35">
        <v>0.177236971476736</v>
      </c>
      <c r="G1565" s="35">
        <v>0.72351328493644895</v>
      </c>
      <c r="H1565" s="35">
        <v>0.5718139570368177</v>
      </c>
      <c r="I1565" s="35">
        <v>0.60336867905119929</v>
      </c>
      <c r="J1565" s="35">
        <v>0.53200573995636846</v>
      </c>
      <c r="K1565" s="35">
        <v>0.5343194585989598</v>
      </c>
      <c r="L1565" s="35">
        <v>0.47334771178260376</v>
      </c>
    </row>
    <row r="1566" spans="1:12" x14ac:dyDescent="0.25">
      <c r="A1566" s="7">
        <v>17049</v>
      </c>
      <c r="B1566">
        <v>0.48184734550199526</v>
      </c>
      <c r="C1566" s="35">
        <v>0.55800000000000005</v>
      </c>
      <c r="D1566" s="35">
        <v>0.39029858957101893</v>
      </c>
      <c r="E1566" s="35">
        <v>0.49189142330426638</v>
      </c>
      <c r="F1566" s="35">
        <v>0.75552739899728849</v>
      </c>
      <c r="G1566" s="35">
        <v>0.71036372680985549</v>
      </c>
      <c r="H1566" s="35">
        <v>0.29368145373675891</v>
      </c>
      <c r="I1566" s="35">
        <v>0.46171241294551407</v>
      </c>
      <c r="J1566" s="35">
        <v>0.40715846354928703</v>
      </c>
      <c r="K1566" s="35">
        <v>0.33286709194124187</v>
      </c>
      <c r="L1566" s="35">
        <v>0.49312554866272607</v>
      </c>
    </row>
    <row r="1567" spans="1:12" x14ac:dyDescent="0.25">
      <c r="A1567" s="7">
        <v>40073</v>
      </c>
      <c r="B1567">
        <v>0.46917147948947791</v>
      </c>
      <c r="C1567" s="35">
        <v>0.495</v>
      </c>
      <c r="D1567" s="35">
        <v>0.48103611217825587</v>
      </c>
      <c r="E1567" s="35">
        <v>0.62909924446151877</v>
      </c>
      <c r="F1567" s="35">
        <v>0.85454966491654927</v>
      </c>
      <c r="G1567" s="35">
        <v>0.359846331156358</v>
      </c>
      <c r="H1567" s="35">
        <v>0.22407254449993594</v>
      </c>
      <c r="I1567" s="35">
        <v>0.47661672429248297</v>
      </c>
      <c r="J1567" s="35">
        <v>0.35017885345968325</v>
      </c>
      <c r="K1567" s="35">
        <v>0.22376104494813678</v>
      </c>
      <c r="L1567" s="35">
        <v>0.62338279549238063</v>
      </c>
    </row>
    <row r="1568" spans="1:12" x14ac:dyDescent="0.25">
      <c r="A1568" s="7">
        <v>42099</v>
      </c>
      <c r="B1568">
        <v>0.47380228404739555</v>
      </c>
      <c r="C1568" s="35">
        <v>0.51600000000000001</v>
      </c>
      <c r="D1568" s="35">
        <v>0.36531852626077865</v>
      </c>
      <c r="E1568" s="35">
        <v>0.66087946389687302</v>
      </c>
      <c r="F1568" s="35">
        <v>0.43924346020962168</v>
      </c>
      <c r="G1568" s="35">
        <v>0.6689028612490201</v>
      </c>
      <c r="H1568" s="35">
        <v>0.28267332984931631</v>
      </c>
      <c r="I1568" s="35">
        <v>0.50585859245710307</v>
      </c>
      <c r="J1568" s="35">
        <v>0.25907209011990828</v>
      </c>
      <c r="K1568" s="35">
        <v>0.4770462067764133</v>
      </c>
      <c r="L1568" s="35">
        <v>0.60522602560752548</v>
      </c>
    </row>
    <row r="1569" spans="1:12" x14ac:dyDescent="0.25">
      <c r="A1569" s="7">
        <v>8027</v>
      </c>
      <c r="B1569">
        <v>0.46155555555555555</v>
      </c>
      <c r="C1569" s="35">
        <v>0.45500000000000002</v>
      </c>
      <c r="D1569" s="35">
        <v>0.61199999999999999</v>
      </c>
      <c r="E1569" s="35">
        <v>0.63449999999999995</v>
      </c>
      <c r="F1569" s="35">
        <v>0.82</v>
      </c>
      <c r="G1569" s="35">
        <v>0.47499999999999998</v>
      </c>
      <c r="H1569" s="35">
        <v>0</v>
      </c>
      <c r="I1569" s="35">
        <v>0.40666666666666662</v>
      </c>
      <c r="J1569" s="35">
        <v>0.10333333333333333</v>
      </c>
      <c r="K1569" s="35">
        <v>0.67</v>
      </c>
      <c r="L1569" s="35">
        <v>0.4325</v>
      </c>
    </row>
    <row r="1570" spans="1:12" x14ac:dyDescent="0.25">
      <c r="A1570" s="7">
        <v>30085</v>
      </c>
      <c r="B1570">
        <v>0.45903589406114342</v>
      </c>
      <c r="C1570" s="35">
        <v>0.442</v>
      </c>
      <c r="D1570" s="35">
        <v>0.66763234770217306</v>
      </c>
      <c r="E1570" s="35">
        <v>0.6220433291770574</v>
      </c>
      <c r="F1570" s="35">
        <v>0.7618857617860112</v>
      </c>
      <c r="G1570" s="35">
        <v>0.39535669754185959</v>
      </c>
      <c r="H1570" s="35">
        <v>0.10082427858924119</v>
      </c>
      <c r="I1570" s="35">
        <v>0.53163074456715353</v>
      </c>
      <c r="J1570" s="35">
        <v>0.2408855836598979</v>
      </c>
      <c r="K1570" s="35">
        <v>0</v>
      </c>
      <c r="L1570" s="35">
        <v>0.81106430352689696</v>
      </c>
    </row>
    <row r="1571" spans="1:12" x14ac:dyDescent="0.25">
      <c r="A1571" s="7">
        <v>48417</v>
      </c>
      <c r="B1571">
        <v>0.46929629629629627</v>
      </c>
      <c r="C1571" s="35">
        <v>0.496</v>
      </c>
      <c r="D1571" s="35">
        <v>0.51200000000000001</v>
      </c>
      <c r="E1571" s="35">
        <v>0.59250000000000003</v>
      </c>
      <c r="F1571" s="35">
        <v>0.9</v>
      </c>
      <c r="G1571" s="35">
        <v>0.46500000000000002</v>
      </c>
      <c r="H1571" s="35">
        <v>0.04</v>
      </c>
      <c r="I1571" s="35">
        <v>0.59333333333333338</v>
      </c>
      <c r="J1571" s="35">
        <v>0.17333333333333331</v>
      </c>
      <c r="K1571" s="35">
        <v>0.43</v>
      </c>
      <c r="L1571" s="35">
        <v>0.51749999999999996</v>
      </c>
    </row>
    <row r="1572" spans="1:12" x14ac:dyDescent="0.25">
      <c r="A1572" s="7">
        <v>20183</v>
      </c>
      <c r="B1572">
        <v>0.47975830375830381</v>
      </c>
      <c r="C1572" s="35">
        <v>0.55000000000000004</v>
      </c>
      <c r="D1572" s="35">
        <v>0.40821294021294025</v>
      </c>
      <c r="E1572" s="35">
        <v>0.50765028665028666</v>
      </c>
      <c r="F1572" s="35">
        <v>0.90977340977340981</v>
      </c>
      <c r="G1572" s="35">
        <v>0.46305896805896807</v>
      </c>
      <c r="H1572" s="35">
        <v>9.9271089271089269E-2</v>
      </c>
      <c r="I1572" s="35">
        <v>0.64864045864045861</v>
      </c>
      <c r="J1572" s="35">
        <v>0.29825279825279827</v>
      </c>
      <c r="K1572" s="35">
        <v>0.33641277641277639</v>
      </c>
      <c r="L1572" s="35">
        <v>0.6465520065520064</v>
      </c>
    </row>
    <row r="1573" spans="1:12" x14ac:dyDescent="0.25">
      <c r="A1573" s="7">
        <v>12057</v>
      </c>
      <c r="B1573">
        <v>0.47814493978096784</v>
      </c>
      <c r="C1573" s="35">
        <v>0.53800000000000003</v>
      </c>
      <c r="D1573" s="35">
        <v>0.51543452562690251</v>
      </c>
      <c r="E1573" s="35">
        <v>0.42881210443525702</v>
      </c>
      <c r="F1573" s="35">
        <v>0.47940048817291453</v>
      </c>
      <c r="G1573" s="35">
        <v>0.46062786327774047</v>
      </c>
      <c r="H1573" s="35">
        <v>0.60621880899249636</v>
      </c>
      <c r="I1573" s="35">
        <v>0.41383663201784837</v>
      </c>
      <c r="J1573" s="35">
        <v>0.58796829027553499</v>
      </c>
      <c r="K1573" s="35">
        <v>0.40483774185337007</v>
      </c>
      <c r="L1573" s="35">
        <v>0.40616800337664627</v>
      </c>
    </row>
    <row r="1574" spans="1:12" x14ac:dyDescent="0.25">
      <c r="A1574" s="7">
        <v>29073</v>
      </c>
      <c r="B1574">
        <v>0.47582611480326115</v>
      </c>
      <c r="C1574" s="35">
        <v>0.52500000000000002</v>
      </c>
      <c r="D1574" s="35">
        <v>0.34001519056015189</v>
      </c>
      <c r="E1574" s="35">
        <v>0.64305221755052211</v>
      </c>
      <c r="F1574" s="35">
        <v>0.66954021429540223</v>
      </c>
      <c r="G1574" s="35">
        <v>0.55055913468059137</v>
      </c>
      <c r="H1574" s="35">
        <v>0.14722602739726026</v>
      </c>
      <c r="I1574" s="35">
        <v>0.51973710384737104</v>
      </c>
      <c r="J1574" s="35">
        <v>0.23165310366653102</v>
      </c>
      <c r="K1574" s="35">
        <v>0.51556354265563542</v>
      </c>
      <c r="L1574" s="35">
        <v>0.66508849857588503</v>
      </c>
    </row>
    <row r="1575" spans="1:12" x14ac:dyDescent="0.25">
      <c r="A1575" s="7">
        <v>49057</v>
      </c>
      <c r="B1575">
        <v>0.48853340406417545</v>
      </c>
      <c r="C1575" s="35">
        <v>0.58799999999999997</v>
      </c>
      <c r="D1575" s="35">
        <v>0.39496473998005899</v>
      </c>
      <c r="E1575" s="35">
        <v>0.35919592622643115</v>
      </c>
      <c r="F1575" s="35">
        <v>0.53940731411625242</v>
      </c>
      <c r="G1575" s="35">
        <v>0.3936568697498497</v>
      </c>
      <c r="H1575" s="35">
        <v>0.61509358941755388</v>
      </c>
      <c r="I1575" s="35">
        <v>0.42409881417074702</v>
      </c>
      <c r="J1575" s="35">
        <v>0.57532082514232497</v>
      </c>
      <c r="K1575" s="35">
        <v>0.65433619530862119</v>
      </c>
      <c r="L1575" s="35">
        <v>0.44072636246573899</v>
      </c>
    </row>
    <row r="1576" spans="1:12" x14ac:dyDescent="0.25">
      <c r="A1576" s="7">
        <v>53021</v>
      </c>
      <c r="B1576">
        <v>0.46526534181434914</v>
      </c>
      <c r="C1576" s="35">
        <v>0.47199999999999998</v>
      </c>
      <c r="D1576" s="35">
        <v>0.58928574895212871</v>
      </c>
      <c r="E1576" s="35">
        <v>0.58358214206926973</v>
      </c>
      <c r="F1576" s="35">
        <v>0.39969571292006761</v>
      </c>
      <c r="G1576" s="35">
        <v>0.66526378777851303</v>
      </c>
      <c r="H1576" s="35">
        <v>0.4176976064416501</v>
      </c>
      <c r="I1576" s="35">
        <v>0.42449007279947037</v>
      </c>
      <c r="J1576" s="35">
        <v>0.59928123391425847</v>
      </c>
      <c r="K1576" s="35">
        <v>9.4998566071034643E-2</v>
      </c>
      <c r="L1576" s="35">
        <v>0.41309320538274874</v>
      </c>
    </row>
    <row r="1577" spans="1:12" x14ac:dyDescent="0.25">
      <c r="A1577" s="7">
        <v>21211</v>
      </c>
      <c r="B1577">
        <v>0.47735074872033578</v>
      </c>
      <c r="C1577" s="35">
        <v>0.53400000000000003</v>
      </c>
      <c r="D1577" s="35">
        <v>0.40262852135254135</v>
      </c>
      <c r="E1577" s="35">
        <v>0.55126350831445314</v>
      </c>
      <c r="F1577" s="35">
        <v>0.72386533008449816</v>
      </c>
      <c r="G1577" s="35">
        <v>0.47225227632197664</v>
      </c>
      <c r="H1577" s="35">
        <v>0.37311385884666359</v>
      </c>
      <c r="I1577" s="35">
        <v>0.41164222915687032</v>
      </c>
      <c r="J1577" s="35">
        <v>0.34877548839396399</v>
      </c>
      <c r="K1577" s="35">
        <v>0.43637263283888345</v>
      </c>
      <c r="L1577" s="35">
        <v>0.57624289317317134</v>
      </c>
    </row>
    <row r="1578" spans="1:12" x14ac:dyDescent="0.25">
      <c r="A1578" s="7">
        <v>29117</v>
      </c>
      <c r="B1578">
        <v>0.47396994978528539</v>
      </c>
      <c r="C1578" s="35">
        <v>0.51700000000000002</v>
      </c>
      <c r="D1578" s="35">
        <v>0.41899907137171666</v>
      </c>
      <c r="E1578" s="35">
        <v>0.59550159193420016</v>
      </c>
      <c r="F1578" s="35">
        <v>0.78480366144866009</v>
      </c>
      <c r="G1578" s="35">
        <v>0.48797758026001598</v>
      </c>
      <c r="H1578" s="35">
        <v>0.22144998673388167</v>
      </c>
      <c r="I1578" s="35">
        <v>0.55531949234987177</v>
      </c>
      <c r="J1578" s="35">
        <v>0.2906531352259662</v>
      </c>
      <c r="K1578" s="35">
        <v>0.27046033430618199</v>
      </c>
      <c r="L1578" s="35">
        <v>0.64056469443707442</v>
      </c>
    </row>
    <row r="1579" spans="1:12" x14ac:dyDescent="0.25">
      <c r="A1579" s="7">
        <v>28155</v>
      </c>
      <c r="B1579">
        <v>0.46937493405086006</v>
      </c>
      <c r="C1579" s="35">
        <v>0.496</v>
      </c>
      <c r="D1579" s="35">
        <v>0.46294810744810744</v>
      </c>
      <c r="E1579" s="35">
        <v>0.63362927350427356</v>
      </c>
      <c r="F1579" s="35">
        <v>0.83927452177452178</v>
      </c>
      <c r="G1579" s="35">
        <v>0.73772130647130651</v>
      </c>
      <c r="H1579" s="35">
        <v>9.1214387464387467E-2</v>
      </c>
      <c r="I1579" s="35">
        <v>0.60144926061592729</v>
      </c>
      <c r="J1579" s="35">
        <v>7.9935219101885779E-2</v>
      </c>
      <c r="K1579" s="35">
        <v>6.8289580789580792E-2</v>
      </c>
      <c r="L1579" s="35">
        <v>0.70991274928774928</v>
      </c>
    </row>
    <row r="1580" spans="1:12" x14ac:dyDescent="0.25">
      <c r="A1580" s="7">
        <v>19171</v>
      </c>
      <c r="B1580">
        <v>0.47532652613514542</v>
      </c>
      <c r="C1580" s="35">
        <v>0.52300000000000002</v>
      </c>
      <c r="D1580" s="35">
        <v>0.42673751167133517</v>
      </c>
      <c r="E1580" s="35">
        <v>0.56251196311858076</v>
      </c>
      <c r="F1580" s="35">
        <v>0.87738834422657941</v>
      </c>
      <c r="G1580" s="35">
        <v>0.54369718720821669</v>
      </c>
      <c r="H1580" s="35">
        <v>0.16855217086834734</v>
      </c>
      <c r="I1580" s="35">
        <v>0.60745175848117017</v>
      </c>
      <c r="J1580" s="35">
        <v>0.34828762060379709</v>
      </c>
      <c r="K1580" s="35">
        <v>0.22706349206349208</v>
      </c>
      <c r="L1580" s="35">
        <v>0.51624868697478987</v>
      </c>
    </row>
    <row r="1581" spans="1:12" x14ac:dyDescent="0.25">
      <c r="A1581" s="7">
        <v>5143</v>
      </c>
      <c r="B1581">
        <v>0.47345189847856239</v>
      </c>
      <c r="C1581" s="35">
        <v>0.51400000000000001</v>
      </c>
      <c r="D1581" s="35">
        <v>0.53529176603406992</v>
      </c>
      <c r="E1581" s="35">
        <v>0.48733475401371373</v>
      </c>
      <c r="F1581" s="35">
        <v>0.76687578673457923</v>
      </c>
      <c r="G1581" s="35">
        <v>0.51197195979503674</v>
      </c>
      <c r="H1581" s="35">
        <v>0.39489751847686727</v>
      </c>
      <c r="I1581" s="35">
        <v>0.42494109427395782</v>
      </c>
      <c r="J1581" s="35">
        <v>0.41590690896997773</v>
      </c>
      <c r="K1581" s="35">
        <v>0.24452060788783922</v>
      </c>
      <c r="L1581" s="35">
        <v>0.47932669012102025</v>
      </c>
    </row>
    <row r="1582" spans="1:12" x14ac:dyDescent="0.25">
      <c r="A1582" s="7">
        <v>19087</v>
      </c>
      <c r="B1582">
        <v>0.47819424927788379</v>
      </c>
      <c r="C1582" s="35">
        <v>0.53900000000000003</v>
      </c>
      <c r="D1582" s="35">
        <v>0.46812787313058307</v>
      </c>
      <c r="E1582" s="35">
        <v>0.46788537589079593</v>
      </c>
      <c r="F1582" s="35">
        <v>0.73889106360199408</v>
      </c>
      <c r="G1582" s="35">
        <v>0.61782796346481983</v>
      </c>
      <c r="H1582" s="35">
        <v>0.20148399076583359</v>
      </c>
      <c r="I1582" s="35">
        <v>0.56352587908595131</v>
      </c>
      <c r="J1582" s="35">
        <v>0.39064137308039748</v>
      </c>
      <c r="K1582" s="35">
        <v>0.41969988959148852</v>
      </c>
      <c r="L1582" s="35">
        <v>0.43566483488908964</v>
      </c>
    </row>
    <row r="1583" spans="1:12" x14ac:dyDescent="0.25">
      <c r="A1583" s="7">
        <v>13059</v>
      </c>
      <c r="B1583">
        <v>0.47994983464387647</v>
      </c>
      <c r="C1583" s="35">
        <v>0.55200000000000005</v>
      </c>
      <c r="D1583" s="35">
        <v>0.6307877562157912</v>
      </c>
      <c r="E1583" s="35">
        <v>0.27350264040705613</v>
      </c>
      <c r="F1583" s="35">
        <v>0.53261536732957737</v>
      </c>
      <c r="G1583" s="35">
        <v>0.63643982440089231</v>
      </c>
      <c r="H1583" s="35">
        <v>0.45924844705542439</v>
      </c>
      <c r="I1583" s="35">
        <v>0.55733439270637708</v>
      </c>
      <c r="J1583" s="35">
        <v>0.45885804401213454</v>
      </c>
      <c r="K1583" s="35">
        <v>0.31796744835556418</v>
      </c>
      <c r="L1583" s="35">
        <v>0.45279459131207106</v>
      </c>
    </row>
    <row r="1584" spans="1:12" x14ac:dyDescent="0.25">
      <c r="A1584" s="7">
        <v>12055</v>
      </c>
      <c r="B1584">
        <v>0.45509996419667231</v>
      </c>
      <c r="C1584" s="35">
        <v>0.42299999999999999</v>
      </c>
      <c r="D1584" s="35">
        <v>0.6557635282710258</v>
      </c>
      <c r="E1584" s="35">
        <v>0.69267368586007949</v>
      </c>
      <c r="F1584" s="35">
        <v>0.71818464069891574</v>
      </c>
      <c r="G1584" s="35">
        <v>0.46425823449329578</v>
      </c>
      <c r="H1584" s="35">
        <v>0.24450700776681905</v>
      </c>
      <c r="I1584" s="35">
        <v>0.47431445333542277</v>
      </c>
      <c r="J1584" s="35">
        <v>0.13068569357792773</v>
      </c>
      <c r="K1584" s="35">
        <v>5.7071723097716971E-2</v>
      </c>
      <c r="L1584" s="35">
        <v>0.65844071066884746</v>
      </c>
    </row>
    <row r="1585" spans="1:12" x14ac:dyDescent="0.25">
      <c r="A1585" s="7">
        <v>1031</v>
      </c>
      <c r="B1585">
        <v>0.47447923743623527</v>
      </c>
      <c r="C1585" s="35">
        <v>0.51900000000000002</v>
      </c>
      <c r="D1585" s="35">
        <v>0.45815060053033846</v>
      </c>
      <c r="E1585" s="35">
        <v>0.54141861644049283</v>
      </c>
      <c r="F1585" s="35">
        <v>0.76178183330733651</v>
      </c>
      <c r="G1585" s="35">
        <v>0.64610542427078455</v>
      </c>
      <c r="H1585" s="35">
        <v>0.20426298549368277</v>
      </c>
      <c r="I1585" s="35">
        <v>0.44404870535017943</v>
      </c>
      <c r="J1585" s="35">
        <v>0.23948116518483853</v>
      </c>
      <c r="K1585" s="35">
        <v>0.39222196225237871</v>
      </c>
      <c r="L1585" s="35">
        <v>0.58284184409608497</v>
      </c>
    </row>
    <row r="1586" spans="1:12" x14ac:dyDescent="0.25">
      <c r="A1586" s="7">
        <v>18129</v>
      </c>
      <c r="B1586">
        <v>0.48888742631020565</v>
      </c>
      <c r="C1586" s="35">
        <v>0.59099999999999997</v>
      </c>
      <c r="D1586" s="35">
        <v>0.30978029622103248</v>
      </c>
      <c r="E1586" s="35">
        <v>0.43020911329086714</v>
      </c>
      <c r="F1586" s="35">
        <v>0.76870816887464666</v>
      </c>
      <c r="G1586" s="35">
        <v>0.63436398452460041</v>
      </c>
      <c r="H1586" s="35">
        <v>0.26621946930321622</v>
      </c>
      <c r="I1586" s="35">
        <v>0.48102127216121504</v>
      </c>
      <c r="J1586" s="35">
        <v>0.44617022939544332</v>
      </c>
      <c r="K1586" s="35">
        <v>0.5250760092227128</v>
      </c>
      <c r="L1586" s="35">
        <v>0.53843829379811636</v>
      </c>
    </row>
    <row r="1587" spans="1:12" x14ac:dyDescent="0.25">
      <c r="A1587" s="7">
        <v>26067</v>
      </c>
      <c r="B1587">
        <v>0.47783760341930065</v>
      </c>
      <c r="C1587" s="35">
        <v>0.53600000000000003</v>
      </c>
      <c r="D1587" s="35">
        <v>0.40586689728247316</v>
      </c>
      <c r="E1587" s="35">
        <v>0.53244966186736475</v>
      </c>
      <c r="F1587" s="35">
        <v>0.52125882988448435</v>
      </c>
      <c r="G1587" s="35">
        <v>0.45951788830715529</v>
      </c>
      <c r="H1587" s="35">
        <v>0.16059734168536527</v>
      </c>
      <c r="I1587" s="35">
        <v>0.56122413363251045</v>
      </c>
      <c r="J1587" s="35">
        <v>0.42594303166292696</v>
      </c>
      <c r="K1587" s="35">
        <v>0.69568358888057846</v>
      </c>
      <c r="L1587" s="35">
        <v>0.53799705757084682</v>
      </c>
    </row>
    <row r="1588" spans="1:12" x14ac:dyDescent="0.25">
      <c r="A1588" s="7">
        <v>54003</v>
      </c>
      <c r="B1588">
        <v>0.47978679530669477</v>
      </c>
      <c r="C1588" s="35">
        <v>0.55100000000000005</v>
      </c>
      <c r="D1588" s="35">
        <v>0.43474833252566192</v>
      </c>
      <c r="E1588" s="35">
        <v>0.46831852945063651</v>
      </c>
      <c r="F1588" s="35">
        <v>0.51672904826938049</v>
      </c>
      <c r="G1588" s="35">
        <v>0.39593409401295204</v>
      </c>
      <c r="H1588" s="35">
        <v>0.4784898013128332</v>
      </c>
      <c r="I1588" s="35">
        <v>0.40845112119476634</v>
      </c>
      <c r="J1588" s="35">
        <v>0.34845673083983142</v>
      </c>
      <c r="K1588" s="35">
        <v>0.58555742543724398</v>
      </c>
      <c r="L1588" s="35">
        <v>0.68139607471694785</v>
      </c>
    </row>
    <row r="1589" spans="1:12" x14ac:dyDescent="0.25">
      <c r="A1589" s="7">
        <v>47037</v>
      </c>
      <c r="B1589">
        <v>0.47794468163261489</v>
      </c>
      <c r="C1589" s="35">
        <v>0.53800000000000003</v>
      </c>
      <c r="D1589" s="35">
        <v>0.49380686006341945</v>
      </c>
      <c r="E1589" s="35">
        <v>0.44073274056054174</v>
      </c>
      <c r="F1589" s="35">
        <v>0.53973071332047795</v>
      </c>
      <c r="G1589" s="35">
        <v>0.52832866726996564</v>
      </c>
      <c r="H1589" s="35">
        <v>0.65772983712393118</v>
      </c>
      <c r="I1589" s="35">
        <v>0.46497187448070215</v>
      </c>
      <c r="J1589" s="35">
        <v>0.38564388506913339</v>
      </c>
      <c r="K1589" s="35">
        <v>0.30674275639348136</v>
      </c>
      <c r="L1589" s="35">
        <v>0.48381480041188074</v>
      </c>
    </row>
    <row r="1590" spans="1:12" x14ac:dyDescent="0.25">
      <c r="A1590" s="7">
        <v>45091</v>
      </c>
      <c r="B1590">
        <v>0.48117207535054668</v>
      </c>
      <c r="C1590" s="35">
        <v>0.55600000000000005</v>
      </c>
      <c r="D1590" s="35">
        <v>0.39638306378339083</v>
      </c>
      <c r="E1590" s="35">
        <v>0.47818405434559863</v>
      </c>
      <c r="F1590" s="35">
        <v>0.71146481029689779</v>
      </c>
      <c r="G1590" s="35">
        <v>0.51714459424453219</v>
      </c>
      <c r="H1590" s="35">
        <v>0.40649612783742711</v>
      </c>
      <c r="I1590" s="35">
        <v>0.37381950270838715</v>
      </c>
      <c r="J1590" s="35">
        <v>0.5287140347689141</v>
      </c>
      <c r="K1590" s="35">
        <v>0.49312491059035496</v>
      </c>
      <c r="L1590" s="35">
        <v>0.42521757957941703</v>
      </c>
    </row>
    <row r="1591" spans="1:12" x14ac:dyDescent="0.25">
      <c r="A1591" s="7">
        <v>17073</v>
      </c>
      <c r="B1591">
        <v>0.48004066369256193</v>
      </c>
      <c r="C1591" s="35">
        <v>0.55300000000000005</v>
      </c>
      <c r="D1591" s="35">
        <v>0.37485322658903442</v>
      </c>
      <c r="E1591" s="35">
        <v>0.51756792819019892</v>
      </c>
      <c r="F1591" s="35">
        <v>0.79940583050299208</v>
      </c>
      <c r="G1591" s="35">
        <v>0.53857937085557162</v>
      </c>
      <c r="H1591" s="35">
        <v>0.21003820960698691</v>
      </c>
      <c r="I1591" s="35">
        <v>0.59009724243894557</v>
      </c>
      <c r="J1591" s="35">
        <v>0.36108968138444114</v>
      </c>
      <c r="K1591" s="35">
        <v>0.43401746724890822</v>
      </c>
      <c r="L1591" s="35">
        <v>0.49471701641597926</v>
      </c>
    </row>
    <row r="1592" spans="1:12" x14ac:dyDescent="0.25">
      <c r="A1592" s="7">
        <v>10003</v>
      </c>
      <c r="B1592">
        <v>0.48279188153843144</v>
      </c>
      <c r="C1592" s="35">
        <v>0.56299999999999994</v>
      </c>
      <c r="D1592" s="35">
        <v>0.43691836010469559</v>
      </c>
      <c r="E1592" s="35">
        <v>0.40317293513446328</v>
      </c>
      <c r="F1592" s="35">
        <v>0.37776338282897959</v>
      </c>
      <c r="G1592" s="35">
        <v>0.46686769657001109</v>
      </c>
      <c r="H1592" s="35">
        <v>0.58988891851141989</v>
      </c>
      <c r="I1592" s="35">
        <v>0.4553197341898248</v>
      </c>
      <c r="J1592" s="35">
        <v>0.68897529661060219</v>
      </c>
      <c r="K1592" s="35">
        <v>0.47648860723466258</v>
      </c>
      <c r="L1592" s="35">
        <v>0.44973200266122421</v>
      </c>
    </row>
    <row r="1593" spans="1:12" x14ac:dyDescent="0.25">
      <c r="A1593" s="7">
        <v>12125</v>
      </c>
      <c r="B1593">
        <v>0.45315323378368855</v>
      </c>
      <c r="C1593" s="35">
        <v>0.41199999999999998</v>
      </c>
      <c r="D1593" s="35">
        <v>0.57542122186495182</v>
      </c>
      <c r="E1593" s="35">
        <v>0.79812002099875312</v>
      </c>
      <c r="F1593" s="35">
        <v>0.64714351335389464</v>
      </c>
      <c r="G1593" s="35">
        <v>0.49280825513485138</v>
      </c>
      <c r="H1593" s="35">
        <v>0.12072576940744142</v>
      </c>
      <c r="I1593" s="35">
        <v>0.45247829035151044</v>
      </c>
      <c r="J1593" s="35">
        <v>0.14851958789946848</v>
      </c>
      <c r="K1593" s="35">
        <v>0.18371021720585343</v>
      </c>
      <c r="L1593" s="35">
        <v>0.65945222783647228</v>
      </c>
    </row>
    <row r="1594" spans="1:12" x14ac:dyDescent="0.25">
      <c r="A1594" s="7">
        <v>38077</v>
      </c>
      <c r="B1594">
        <v>0.47942682297351374</v>
      </c>
      <c r="C1594" s="35">
        <v>0.54500000000000004</v>
      </c>
      <c r="D1594" s="35">
        <v>0.39208558447937136</v>
      </c>
      <c r="E1594" s="35">
        <v>0.50832735756385072</v>
      </c>
      <c r="F1594" s="35">
        <v>0.82492509823182714</v>
      </c>
      <c r="G1594" s="35">
        <v>0.32181483300589392</v>
      </c>
      <c r="H1594" s="35">
        <v>0.16945143664047152</v>
      </c>
      <c r="I1594" s="35">
        <v>0.49496623280943025</v>
      </c>
      <c r="J1594" s="35">
        <v>0.25257265062213491</v>
      </c>
      <c r="K1594" s="35">
        <v>0.97867878192534374</v>
      </c>
      <c r="L1594" s="35">
        <v>0.37201943148330058</v>
      </c>
    </row>
    <row r="1595" spans="1:12" x14ac:dyDescent="0.25">
      <c r="A1595" s="7">
        <v>48111</v>
      </c>
      <c r="B1595">
        <v>0.45247733955134201</v>
      </c>
      <c r="C1595" s="35">
        <v>0.41</v>
      </c>
      <c r="D1595" s="35">
        <v>0.48904901283998342</v>
      </c>
      <c r="E1595" s="35">
        <v>0.89383370150490138</v>
      </c>
      <c r="F1595" s="35">
        <v>0.80925169128814023</v>
      </c>
      <c r="G1595" s="35">
        <v>0.26855101477288418</v>
      </c>
      <c r="H1595" s="35">
        <v>0.23481637443048464</v>
      </c>
      <c r="I1595" s="35">
        <v>0.53364627916609142</v>
      </c>
      <c r="J1595" s="35">
        <v>0.32585714943163518</v>
      </c>
      <c r="K1595" s="35">
        <v>0</v>
      </c>
      <c r="L1595" s="35">
        <v>0.51729083252795804</v>
      </c>
    </row>
    <row r="1596" spans="1:12" x14ac:dyDescent="0.25">
      <c r="A1596" s="7">
        <v>29186</v>
      </c>
      <c r="B1596">
        <v>0.47709593755245927</v>
      </c>
      <c r="C1596" s="35">
        <v>0.53300000000000003</v>
      </c>
      <c r="D1596" s="35">
        <v>0.36829242907503768</v>
      </c>
      <c r="E1596" s="35">
        <v>0.56871325051759836</v>
      </c>
      <c r="F1596" s="35">
        <v>0.75248036856732514</v>
      </c>
      <c r="G1596" s="35">
        <v>0.64334900117508809</v>
      </c>
      <c r="H1596" s="35">
        <v>0.19942196855240332</v>
      </c>
      <c r="I1596" s="35">
        <v>0.47122675470501563</v>
      </c>
      <c r="J1596" s="35">
        <v>0.23140227183705442</v>
      </c>
      <c r="K1596" s="35">
        <v>0.43026971070449332</v>
      </c>
      <c r="L1596" s="35">
        <v>0.62870768283811762</v>
      </c>
    </row>
    <row r="1597" spans="1:12" x14ac:dyDescent="0.25">
      <c r="A1597" s="7">
        <v>48335</v>
      </c>
      <c r="B1597">
        <v>0.45595042541957714</v>
      </c>
      <c r="C1597" s="35">
        <v>0.42599999999999999</v>
      </c>
      <c r="D1597" s="35">
        <v>0.55360598270623984</v>
      </c>
      <c r="E1597" s="35">
        <v>0.76239419256835705</v>
      </c>
      <c r="F1597" s="35">
        <v>0.85939900288229343</v>
      </c>
      <c r="G1597" s="35">
        <v>0.53254089740593602</v>
      </c>
      <c r="H1597" s="35">
        <v>9.2459102594064035E-2</v>
      </c>
      <c r="I1597" s="35">
        <v>0.61852418789436781</v>
      </c>
      <c r="J1597" s="35">
        <v>2.7213133909792006E-2</v>
      </c>
      <c r="K1597" s="35">
        <v>0.15868777751811172</v>
      </c>
      <c r="L1597" s="35">
        <v>0.49872955129703206</v>
      </c>
    </row>
    <row r="1598" spans="1:12" x14ac:dyDescent="0.25">
      <c r="A1598" s="7">
        <v>26133</v>
      </c>
      <c r="B1598">
        <v>0.45647065828741962</v>
      </c>
      <c r="C1598" s="35">
        <v>0.42899999999999999</v>
      </c>
      <c r="D1598" s="35">
        <v>0.60729958677685947</v>
      </c>
      <c r="E1598" s="35">
        <v>0.69899978477961422</v>
      </c>
      <c r="F1598" s="35">
        <v>0.43986154155188245</v>
      </c>
      <c r="G1598" s="35">
        <v>0.50087723829201114</v>
      </c>
      <c r="H1598" s="35">
        <v>9.0376635674931136E-2</v>
      </c>
      <c r="I1598" s="35">
        <v>0.57666049701561062</v>
      </c>
      <c r="J1598" s="35">
        <v>0.26220859159779614</v>
      </c>
      <c r="K1598" s="35">
        <v>0.20485967630853996</v>
      </c>
      <c r="L1598" s="35">
        <v>0.72709237258953163</v>
      </c>
    </row>
    <row r="1599" spans="1:12" x14ac:dyDescent="0.25">
      <c r="A1599" s="7">
        <v>45007</v>
      </c>
      <c r="B1599">
        <v>0.47216680603152206</v>
      </c>
      <c r="C1599" s="35">
        <v>0.50700000000000001</v>
      </c>
      <c r="D1599" s="35">
        <v>0.44616719814280975</v>
      </c>
      <c r="E1599" s="35">
        <v>0.57708639251001281</v>
      </c>
      <c r="F1599" s="35">
        <v>0.56927792375655839</v>
      </c>
      <c r="G1599" s="35">
        <v>0.5674927421617898</v>
      </c>
      <c r="H1599" s="35">
        <v>0.3154027908875226</v>
      </c>
      <c r="I1599" s="35">
        <v>0.45504558789765054</v>
      </c>
      <c r="J1599" s="35">
        <v>0.3257919674821636</v>
      </c>
      <c r="K1599" s="35">
        <v>0.36697079007117528</v>
      </c>
      <c r="L1599" s="35">
        <v>0.62626586137401485</v>
      </c>
    </row>
    <row r="1600" spans="1:12" x14ac:dyDescent="0.25">
      <c r="A1600" s="7">
        <v>51171</v>
      </c>
      <c r="B1600">
        <v>0.46799124860718538</v>
      </c>
      <c r="C1600" s="35">
        <v>0.48699999999999999</v>
      </c>
      <c r="D1600" s="35">
        <v>0.49135044720641191</v>
      </c>
      <c r="E1600" s="35">
        <v>0.60695500058078755</v>
      </c>
      <c r="F1600" s="35">
        <v>0.6635368412901228</v>
      </c>
      <c r="G1600" s="35">
        <v>0.45400092926007668</v>
      </c>
      <c r="H1600" s="35">
        <v>0.27937228481821352</v>
      </c>
      <c r="I1600" s="35">
        <v>0.4810679521431061</v>
      </c>
      <c r="J1600" s="35">
        <v>0.3201492236806443</v>
      </c>
      <c r="K1600" s="35">
        <v>0.33450993146706937</v>
      </c>
      <c r="L1600" s="35">
        <v>0.58097862701823677</v>
      </c>
    </row>
    <row r="1601" spans="1:12" x14ac:dyDescent="0.25">
      <c r="A1601" s="7">
        <v>20139</v>
      </c>
      <c r="B1601">
        <v>0.46996254553256189</v>
      </c>
      <c r="C1601" s="35">
        <v>0.499</v>
      </c>
      <c r="D1601" s="35">
        <v>0.43575103891197586</v>
      </c>
      <c r="E1601" s="35">
        <v>0.62636081727742099</v>
      </c>
      <c r="F1601" s="35">
        <v>0.81203920580951172</v>
      </c>
      <c r="G1601" s="35">
        <v>0.61117145195819178</v>
      </c>
      <c r="H1601" s="35">
        <v>0.14106976451328548</v>
      </c>
      <c r="I1601" s="35">
        <v>0.58653633043697273</v>
      </c>
      <c r="J1601" s="35">
        <v>0.22245414095621879</v>
      </c>
      <c r="K1601" s="35">
        <v>0.18834907442387611</v>
      </c>
      <c r="L1601" s="35">
        <v>0.60593108550560382</v>
      </c>
    </row>
    <row r="1602" spans="1:12" x14ac:dyDescent="0.25">
      <c r="A1602" s="7">
        <v>48027</v>
      </c>
      <c r="B1602">
        <v>0.48086723250968688</v>
      </c>
      <c r="C1602" s="35">
        <v>0.55600000000000005</v>
      </c>
      <c r="D1602" s="35">
        <v>0.53285473766640568</v>
      </c>
      <c r="E1602" s="35">
        <v>0.3324123937867437</v>
      </c>
      <c r="F1602" s="35">
        <v>0.61704326838789625</v>
      </c>
      <c r="G1602" s="35">
        <v>0.58016802732617268</v>
      </c>
      <c r="H1602" s="35">
        <v>0.41794901763695225</v>
      </c>
      <c r="I1602" s="35">
        <v>0.45617753538493899</v>
      </c>
      <c r="J1602" s="35">
        <v>0.42918241603260138</v>
      </c>
      <c r="K1602" s="35">
        <v>0.52419944132119367</v>
      </c>
      <c r="L1602" s="35">
        <v>0.43781825504427752</v>
      </c>
    </row>
    <row r="1603" spans="1:12" x14ac:dyDescent="0.25">
      <c r="A1603" s="7">
        <v>29197</v>
      </c>
      <c r="B1603">
        <v>0.4643550973230004</v>
      </c>
      <c r="C1603" s="35">
        <v>0.46800000000000003</v>
      </c>
      <c r="D1603" s="35">
        <v>0.53396623722789871</v>
      </c>
      <c r="E1603" s="35">
        <v>0.62782885384273657</v>
      </c>
      <c r="F1603" s="35">
        <v>0.80833185250999562</v>
      </c>
      <c r="G1603" s="35">
        <v>0.6</v>
      </c>
      <c r="H1603" s="35">
        <v>0.10497334517992003</v>
      </c>
      <c r="I1603" s="35">
        <v>0.62001480823337773</v>
      </c>
      <c r="J1603" s="35">
        <v>0.11662520361320894</v>
      </c>
      <c r="K1603" s="35">
        <v>4.9955575299866731E-2</v>
      </c>
      <c r="L1603" s="35">
        <v>0.71750000000000003</v>
      </c>
    </row>
    <row r="1604" spans="1:12" x14ac:dyDescent="0.25">
      <c r="A1604" s="7">
        <v>13191</v>
      </c>
      <c r="B1604">
        <v>0.461660641590599</v>
      </c>
      <c r="C1604" s="35">
        <v>0.45500000000000002</v>
      </c>
      <c r="D1604" s="35">
        <v>0.49117705382436255</v>
      </c>
      <c r="E1604" s="35">
        <v>0.71846218130311612</v>
      </c>
      <c r="F1604" s="35">
        <v>0.58129697828139759</v>
      </c>
      <c r="G1604" s="35">
        <v>0.59648087818696882</v>
      </c>
      <c r="H1604" s="35">
        <v>0.14957152974504251</v>
      </c>
      <c r="I1604" s="35">
        <v>0.48230642115203026</v>
      </c>
      <c r="J1604" s="35">
        <v>0.15394570349386213</v>
      </c>
      <c r="K1604" s="35">
        <v>0.25484560906515585</v>
      </c>
      <c r="L1604" s="35">
        <v>0.7268594192634561</v>
      </c>
    </row>
    <row r="1605" spans="1:12" x14ac:dyDescent="0.25">
      <c r="A1605" s="7">
        <v>31185</v>
      </c>
      <c r="B1605">
        <v>0.48452778113282502</v>
      </c>
      <c r="C1605" s="35">
        <v>0.56999999999999995</v>
      </c>
      <c r="D1605" s="35">
        <v>0.35823929270236976</v>
      </c>
      <c r="E1605" s="35">
        <v>0.4395870352924125</v>
      </c>
      <c r="F1605" s="35">
        <v>0.92470130685798491</v>
      </c>
      <c r="G1605" s="35">
        <v>0.3462341474019856</v>
      </c>
      <c r="H1605" s="35">
        <v>0.22513769113703894</v>
      </c>
      <c r="I1605" s="35">
        <v>0.57445467062830635</v>
      </c>
      <c r="J1605" s="35">
        <v>0.66487885595574558</v>
      </c>
      <c r="K1605" s="35">
        <v>0.4274056091021089</v>
      </c>
      <c r="L1605" s="35">
        <v>0.40011142111747228</v>
      </c>
    </row>
    <row r="1606" spans="1:12" x14ac:dyDescent="0.25">
      <c r="A1606" s="7">
        <v>31137</v>
      </c>
      <c r="B1606">
        <v>0.47805604288499037</v>
      </c>
      <c r="C1606" s="35">
        <v>0.53800000000000003</v>
      </c>
      <c r="D1606" s="35">
        <v>0.33607543859649125</v>
      </c>
      <c r="E1606" s="35">
        <v>0.57536809210526318</v>
      </c>
      <c r="F1606" s="35">
        <v>0.90570394736842108</v>
      </c>
      <c r="G1606" s="35">
        <v>0.39491173245614036</v>
      </c>
      <c r="H1606" s="35">
        <v>0.183734100877193</v>
      </c>
      <c r="I1606" s="35">
        <v>0.5771783625730994</v>
      </c>
      <c r="J1606" s="35">
        <v>0.42199159356725147</v>
      </c>
      <c r="K1606" s="35">
        <v>0.48271162280701752</v>
      </c>
      <c r="L1606" s="35">
        <v>0.42482949561403516</v>
      </c>
    </row>
    <row r="1607" spans="1:12" x14ac:dyDescent="0.25">
      <c r="A1607" s="7">
        <v>17067</v>
      </c>
      <c r="B1607">
        <v>0.47134688072569042</v>
      </c>
      <c r="C1607" s="35">
        <v>0.505</v>
      </c>
      <c r="D1607" s="35">
        <v>0.49857299028268559</v>
      </c>
      <c r="E1607" s="35">
        <v>0.53143137146643094</v>
      </c>
      <c r="F1607" s="35">
        <v>0.73415378386336871</v>
      </c>
      <c r="G1607" s="35">
        <v>0.55672068242049466</v>
      </c>
      <c r="H1607" s="35">
        <v>0.17000303666077737</v>
      </c>
      <c r="I1607" s="35">
        <v>0.61198689634864545</v>
      </c>
      <c r="J1607" s="35">
        <v>0.31907703916372204</v>
      </c>
      <c r="K1607" s="35">
        <v>0.30130465989399291</v>
      </c>
      <c r="L1607" s="35">
        <v>0.51887146643109539</v>
      </c>
    </row>
    <row r="1608" spans="1:12" x14ac:dyDescent="0.25">
      <c r="A1608" s="7">
        <v>54077</v>
      </c>
      <c r="B1608">
        <v>0.46039228534619675</v>
      </c>
      <c r="C1608" s="35">
        <v>0.44700000000000001</v>
      </c>
      <c r="D1608" s="35">
        <v>0.52810656973135917</v>
      </c>
      <c r="E1608" s="35">
        <v>0.69896772763542869</v>
      </c>
      <c r="F1608" s="35">
        <v>0.43850410300361536</v>
      </c>
      <c r="G1608" s="35">
        <v>0.4345863995035022</v>
      </c>
      <c r="H1608" s="35">
        <v>7.5820403700091618E-2</v>
      </c>
      <c r="I1608" s="35">
        <v>0.5133041739318891</v>
      </c>
      <c r="J1608" s="35">
        <v>0.21970732235915316</v>
      </c>
      <c r="K1608" s="35">
        <v>0.50529479563791124</v>
      </c>
      <c r="L1608" s="35">
        <v>0.72923907261282028</v>
      </c>
    </row>
    <row r="1609" spans="1:12" x14ac:dyDescent="0.25">
      <c r="A1609" s="7">
        <v>31039</v>
      </c>
      <c r="B1609">
        <v>0.47265000391337836</v>
      </c>
      <c r="C1609" s="35">
        <v>0.51</v>
      </c>
      <c r="D1609" s="35">
        <v>0.38617217217217215</v>
      </c>
      <c r="E1609" s="35">
        <v>0.61800467133800463</v>
      </c>
      <c r="F1609" s="35">
        <v>0.80666666666666675</v>
      </c>
      <c r="G1609" s="35">
        <v>0.49518240462684898</v>
      </c>
      <c r="H1609" s="35">
        <v>0.14688521855188522</v>
      </c>
      <c r="I1609" s="35">
        <v>0.54488822155488825</v>
      </c>
      <c r="J1609" s="35">
        <v>0.36808771734697665</v>
      </c>
      <c r="K1609" s="35">
        <v>0.45322211099988879</v>
      </c>
      <c r="L1609" s="35">
        <v>0.43474085196307422</v>
      </c>
    </row>
    <row r="1610" spans="1:12" x14ac:dyDescent="0.25">
      <c r="A1610" s="7">
        <v>39107</v>
      </c>
      <c r="B1610">
        <v>0.48295038175213889</v>
      </c>
      <c r="C1610" s="35">
        <v>0.56299999999999994</v>
      </c>
      <c r="D1610" s="35">
        <v>0.27552281527226385</v>
      </c>
      <c r="E1610" s="35">
        <v>0.54271823996471102</v>
      </c>
      <c r="F1610" s="35">
        <v>0.63276282899573599</v>
      </c>
      <c r="G1610" s="35">
        <v>0.69488200264666955</v>
      </c>
      <c r="H1610" s="35">
        <v>0.22946625496250556</v>
      </c>
      <c r="I1610" s="35">
        <v>0.51237056641997081</v>
      </c>
      <c r="J1610" s="35">
        <v>0.34145215572873266</v>
      </c>
      <c r="K1610" s="35">
        <v>0.57823824927706713</v>
      </c>
      <c r="L1610" s="35">
        <v>0.53914032250159294</v>
      </c>
    </row>
    <row r="1611" spans="1:12" x14ac:dyDescent="0.25">
      <c r="A1611" s="7">
        <v>37191</v>
      </c>
      <c r="B1611">
        <v>0.46799821119969998</v>
      </c>
      <c r="C1611" s="35">
        <v>0.48799999999999999</v>
      </c>
      <c r="D1611" s="35">
        <v>0.56608741794487183</v>
      </c>
      <c r="E1611" s="35">
        <v>0.51993229141465458</v>
      </c>
      <c r="F1611" s="35">
        <v>0.86462731783895963</v>
      </c>
      <c r="G1611" s="35">
        <v>0.4979799116143287</v>
      </c>
      <c r="H1611" s="35">
        <v>0.21059160336123614</v>
      </c>
      <c r="I1611" s="35">
        <v>0.53100079030983383</v>
      </c>
      <c r="J1611" s="35">
        <v>0.2149056735644049</v>
      </c>
      <c r="K1611" s="35">
        <v>0.14178335833293013</v>
      </c>
      <c r="L1611" s="35">
        <v>0.66507553641607942</v>
      </c>
    </row>
    <row r="1612" spans="1:12" x14ac:dyDescent="0.25">
      <c r="A1612" s="7">
        <v>17155</v>
      </c>
      <c r="B1612">
        <v>0.47941293460184869</v>
      </c>
      <c r="C1612" s="35">
        <v>0.54500000000000004</v>
      </c>
      <c r="D1612" s="35">
        <v>0.34115349808562478</v>
      </c>
      <c r="E1612" s="35">
        <v>0.5391498433693005</v>
      </c>
      <c r="F1612" s="35">
        <v>0.52822195150249451</v>
      </c>
      <c r="G1612" s="35">
        <v>0.61344674556213019</v>
      </c>
      <c r="H1612" s="35">
        <v>0.14777845457709712</v>
      </c>
      <c r="I1612" s="35">
        <v>0.49540433925049315</v>
      </c>
      <c r="J1612" s="35">
        <v>0.4040016243183665</v>
      </c>
      <c r="K1612" s="35">
        <v>0.81622520013922728</v>
      </c>
      <c r="L1612" s="35">
        <v>0.42933475461190396</v>
      </c>
    </row>
    <row r="1613" spans="1:12" x14ac:dyDescent="0.25">
      <c r="A1613" s="7">
        <v>51007</v>
      </c>
      <c r="B1613">
        <v>0.45878184770268937</v>
      </c>
      <c r="C1613" s="35">
        <v>0.44</v>
      </c>
      <c r="D1613" s="35">
        <v>0.42908075307297339</v>
      </c>
      <c r="E1613" s="35">
        <v>0.82218041076707638</v>
      </c>
      <c r="F1613" s="35">
        <v>0.62023339038431613</v>
      </c>
      <c r="G1613" s="35">
        <v>0.47942547067060837</v>
      </c>
      <c r="H1613" s="35">
        <v>0.12127470048234013</v>
      </c>
      <c r="I1613" s="35">
        <v>0.43333333333333335</v>
      </c>
      <c r="J1613" s="35">
        <v>0.10309994294901717</v>
      </c>
      <c r="K1613" s="35">
        <v>0.43854597790571037</v>
      </c>
      <c r="L1613" s="35">
        <v>0.68186264975882993</v>
      </c>
    </row>
    <row r="1614" spans="1:12" x14ac:dyDescent="0.25">
      <c r="A1614" s="7">
        <v>21229</v>
      </c>
      <c r="B1614">
        <v>0.46649192790427502</v>
      </c>
      <c r="C1614" s="35">
        <v>0.48</v>
      </c>
      <c r="D1614" s="35">
        <v>0.474280888593061</v>
      </c>
      <c r="E1614" s="35">
        <v>0.6330206755969715</v>
      </c>
      <c r="F1614" s="35">
        <v>0.77097151731979918</v>
      </c>
      <c r="G1614" s="35">
        <v>0.56386263416257598</v>
      </c>
      <c r="H1614" s="35">
        <v>0.11883476162742326</v>
      </c>
      <c r="I1614" s="35">
        <v>0.51344454613528578</v>
      </c>
      <c r="J1614" s="35">
        <v>9.699448096070111E-2</v>
      </c>
      <c r="K1614" s="35">
        <v>0.32286962309676348</v>
      </c>
      <c r="L1614" s="35">
        <v>0.70414822364589413</v>
      </c>
    </row>
    <row r="1615" spans="1:12" x14ac:dyDescent="0.25">
      <c r="A1615" s="7">
        <v>24039</v>
      </c>
      <c r="B1615">
        <v>0.46201841562586782</v>
      </c>
      <c r="C1615" s="35">
        <v>0.45700000000000002</v>
      </c>
      <c r="D1615" s="35">
        <v>0.58474662936628197</v>
      </c>
      <c r="E1615" s="35">
        <v>0.60260892877957806</v>
      </c>
      <c r="F1615" s="35">
        <v>0.55000841848959336</v>
      </c>
      <c r="G1615" s="35">
        <v>0.52996658507207517</v>
      </c>
      <c r="H1615" s="35">
        <v>0.20323095154835449</v>
      </c>
      <c r="I1615" s="35">
        <v>0.61779202445247439</v>
      </c>
      <c r="J1615" s="35">
        <v>0.12574529535946952</v>
      </c>
      <c r="K1615" s="35">
        <v>0.26487663674864981</v>
      </c>
      <c r="L1615" s="35">
        <v>0.67919027081633432</v>
      </c>
    </row>
    <row r="1616" spans="1:12" x14ac:dyDescent="0.25">
      <c r="A1616" s="7">
        <v>42061</v>
      </c>
      <c r="B1616">
        <v>0.46711420928645342</v>
      </c>
      <c r="C1616" s="35">
        <v>0.48399999999999999</v>
      </c>
      <c r="D1616" s="35">
        <v>0.48053873758834009</v>
      </c>
      <c r="E1616" s="35">
        <v>0.61377981550384186</v>
      </c>
      <c r="F1616" s="35">
        <v>0.4270793979290049</v>
      </c>
      <c r="G1616" s="35">
        <v>0.67614154245833435</v>
      </c>
      <c r="H1616" s="35">
        <v>0.20927467470993591</v>
      </c>
      <c r="I1616" s="35">
        <v>0.54737192047731231</v>
      </c>
      <c r="J1616" s="35">
        <v>0.24550508942266058</v>
      </c>
      <c r="K1616" s="35">
        <v>0.45560775852579205</v>
      </c>
      <c r="L1616" s="35">
        <v>0.54872894696285857</v>
      </c>
    </row>
    <row r="1617" spans="1:12" x14ac:dyDescent="0.25">
      <c r="A1617" s="7">
        <v>51193</v>
      </c>
      <c r="B1617">
        <v>0.4547012447871388</v>
      </c>
      <c r="C1617" s="35">
        <v>0.42199999999999999</v>
      </c>
      <c r="D1617" s="35">
        <v>0.59864655856673088</v>
      </c>
      <c r="E1617" s="35">
        <v>0.71893352420909395</v>
      </c>
      <c r="F1617" s="35">
        <v>0.28831235589824999</v>
      </c>
      <c r="G1617" s="35">
        <v>0.50685593604717083</v>
      </c>
      <c r="H1617" s="35">
        <v>0.18406310239256152</v>
      </c>
      <c r="I1617" s="35">
        <v>0.48099935744793443</v>
      </c>
      <c r="J1617" s="35">
        <v>0.29274558717919641</v>
      </c>
      <c r="K1617" s="35">
        <v>0.26749177911327815</v>
      </c>
      <c r="L1617" s="35">
        <v>0.75426300223003362</v>
      </c>
    </row>
    <row r="1618" spans="1:12" x14ac:dyDescent="0.25">
      <c r="A1618" s="7">
        <v>20165</v>
      </c>
      <c r="B1618">
        <v>0.47020287986245446</v>
      </c>
      <c r="C1618" s="35">
        <v>0.5</v>
      </c>
      <c r="D1618" s="35">
        <v>0.45308317214700194</v>
      </c>
      <c r="E1618" s="35">
        <v>0.58545454545454545</v>
      </c>
      <c r="F1618" s="35">
        <v>0.92934880722114765</v>
      </c>
      <c r="G1618" s="35">
        <v>0.39316247582205027</v>
      </c>
      <c r="H1618" s="35">
        <v>0.10488394584139264</v>
      </c>
      <c r="I1618" s="35">
        <v>0.71958091553836245</v>
      </c>
      <c r="J1618" s="35">
        <v>0.3734107027724049</v>
      </c>
      <c r="K1618" s="35">
        <v>8.1721470019342365E-2</v>
      </c>
      <c r="L1618" s="35">
        <v>0.59117988394584142</v>
      </c>
    </row>
    <row r="1619" spans="1:12" x14ac:dyDescent="0.25">
      <c r="A1619" s="7">
        <v>22043</v>
      </c>
      <c r="B1619">
        <v>0.46694381384695954</v>
      </c>
      <c r="C1619" s="35">
        <v>0.48299999999999998</v>
      </c>
      <c r="D1619" s="35">
        <v>0.47620476105244319</v>
      </c>
      <c r="E1619" s="35">
        <v>0.61940598711294081</v>
      </c>
      <c r="F1619" s="35">
        <v>0.731223674005131</v>
      </c>
      <c r="G1619" s="35">
        <v>0.74620681940218359</v>
      </c>
      <c r="H1619" s="35">
        <v>0.111308170753535</v>
      </c>
      <c r="I1619" s="35">
        <v>0.52958519778056201</v>
      </c>
      <c r="J1619" s="35">
        <v>0.17389520315017001</v>
      </c>
      <c r="K1619" s="35">
        <v>0.1946814032575622</v>
      </c>
      <c r="L1619" s="35">
        <v>0.61998310810810819</v>
      </c>
    </row>
    <row r="1620" spans="1:12" x14ac:dyDescent="0.25">
      <c r="A1620" s="7">
        <v>53025</v>
      </c>
      <c r="B1620">
        <v>0.45539936787936991</v>
      </c>
      <c r="C1620" s="35">
        <v>0.42399999999999999</v>
      </c>
      <c r="D1620" s="35">
        <v>0.63609943074003805</v>
      </c>
      <c r="E1620" s="35">
        <v>0.66715033733923657</v>
      </c>
      <c r="F1620" s="35">
        <v>0.41358064516129034</v>
      </c>
      <c r="G1620" s="35">
        <v>0.62188809825005265</v>
      </c>
      <c r="H1620" s="35">
        <v>0.17270835968796119</v>
      </c>
      <c r="I1620" s="35">
        <v>0.44281372549019599</v>
      </c>
      <c r="J1620" s="35">
        <v>0.3856926347599971</v>
      </c>
      <c r="K1620" s="35">
        <v>0.19839816571790003</v>
      </c>
      <c r="L1620" s="35">
        <v>0.56026291376765758</v>
      </c>
    </row>
    <row r="1621" spans="1:12" x14ac:dyDescent="0.25">
      <c r="A1621" s="7">
        <v>47101</v>
      </c>
      <c r="B1621">
        <v>0.45834491282851936</v>
      </c>
      <c r="C1621" s="35">
        <v>0.438</v>
      </c>
      <c r="D1621" s="35">
        <v>0.52934894613583139</v>
      </c>
      <c r="E1621" s="35">
        <v>0.71976580796252931</v>
      </c>
      <c r="F1621" s="35">
        <v>0.72768149882903987</v>
      </c>
      <c r="G1621" s="35">
        <v>0.48960187353629975</v>
      </c>
      <c r="H1621" s="35">
        <v>0.10619437939110071</v>
      </c>
      <c r="I1621" s="35">
        <v>0.50137392661982827</v>
      </c>
      <c r="J1621" s="35">
        <v>0.24876658860265416</v>
      </c>
      <c r="K1621" s="35">
        <v>0</v>
      </c>
      <c r="L1621" s="35">
        <v>0.80237119437939119</v>
      </c>
    </row>
    <row r="1622" spans="1:12" x14ac:dyDescent="0.25">
      <c r="A1622" s="7">
        <v>45077</v>
      </c>
      <c r="B1622">
        <v>0.470468191767281</v>
      </c>
      <c r="C1622" s="35">
        <v>0.5</v>
      </c>
      <c r="D1622" s="35">
        <v>0.49787986573900567</v>
      </c>
      <c r="E1622" s="35">
        <v>0.53197993009955535</v>
      </c>
      <c r="F1622" s="35">
        <v>0.46359023240404307</v>
      </c>
      <c r="G1622" s="35">
        <v>0.59220931842992852</v>
      </c>
      <c r="H1622" s="35">
        <v>0.25536098936014207</v>
      </c>
      <c r="I1622" s="35">
        <v>0.47930623672733391</v>
      </c>
      <c r="J1622" s="35">
        <v>0.46296210602925281</v>
      </c>
      <c r="K1622" s="35">
        <v>0.4080670653218843</v>
      </c>
      <c r="L1622" s="35">
        <v>0.54285798179438294</v>
      </c>
    </row>
    <row r="1623" spans="1:12" x14ac:dyDescent="0.25">
      <c r="A1623" s="7">
        <v>51119</v>
      </c>
      <c r="B1623">
        <v>0.46911618206992034</v>
      </c>
      <c r="C1623" s="35">
        <v>0.49399999999999999</v>
      </c>
      <c r="D1623" s="35">
        <v>0.4249755140186916</v>
      </c>
      <c r="E1623" s="35">
        <v>0.62892542056074763</v>
      </c>
      <c r="F1623" s="35">
        <v>0.77265140186915882</v>
      </c>
      <c r="G1623" s="35">
        <v>0.53287149532710276</v>
      </c>
      <c r="H1623" s="35">
        <v>0.12881121495327102</v>
      </c>
      <c r="I1623" s="35">
        <v>0.41854423676012459</v>
      </c>
      <c r="J1623" s="35">
        <v>0.17000747663551402</v>
      </c>
      <c r="K1623" s="35">
        <v>0.45862242990654201</v>
      </c>
      <c r="L1623" s="35">
        <v>0.68663644859813089</v>
      </c>
    </row>
    <row r="1624" spans="1:12" x14ac:dyDescent="0.25">
      <c r="A1624" s="7">
        <v>35031</v>
      </c>
      <c r="B1624">
        <v>0.44735938697142685</v>
      </c>
      <c r="C1624" s="35">
        <v>0.38900000000000001</v>
      </c>
      <c r="D1624" s="35">
        <v>0.80884684758884817</v>
      </c>
      <c r="E1624" s="35">
        <v>0.63640157723510271</v>
      </c>
      <c r="F1624" s="35">
        <v>0.42523727161663166</v>
      </c>
      <c r="G1624" s="35">
        <v>0.3655866243874315</v>
      </c>
      <c r="H1624" s="35">
        <v>0.19047111147716506</v>
      </c>
      <c r="I1624" s="35">
        <v>0.49246789020210757</v>
      </c>
      <c r="J1624" s="35">
        <v>0.21533857705665146</v>
      </c>
      <c r="K1624" s="35">
        <v>8.2310807286304563E-2</v>
      </c>
      <c r="L1624" s="35">
        <v>0.80957377589259982</v>
      </c>
    </row>
    <row r="1625" spans="1:12" x14ac:dyDescent="0.25">
      <c r="A1625" s="7">
        <v>12097</v>
      </c>
      <c r="B1625">
        <v>0.46633197066341242</v>
      </c>
      <c r="C1625" s="35">
        <v>0.47799999999999998</v>
      </c>
      <c r="D1625" s="35">
        <v>0.61753140254976846</v>
      </c>
      <c r="E1625" s="35">
        <v>0.48582558125799197</v>
      </c>
      <c r="F1625" s="35">
        <v>0.6467277677862141</v>
      </c>
      <c r="G1625" s="35">
        <v>0.61034504856490623</v>
      </c>
      <c r="H1625" s="35">
        <v>0.50295792616480473</v>
      </c>
      <c r="I1625" s="35">
        <v>0.42549014280553249</v>
      </c>
      <c r="J1625" s="35">
        <v>0.31723068305873758</v>
      </c>
      <c r="K1625" s="35">
        <v>0.11138347228005513</v>
      </c>
      <c r="L1625" s="35">
        <v>0.47949571150270165</v>
      </c>
    </row>
    <row r="1626" spans="1:12" x14ac:dyDescent="0.25">
      <c r="A1626" s="7">
        <v>48493</v>
      </c>
      <c r="B1626">
        <v>0.47050286933682511</v>
      </c>
      <c r="C1626" s="35">
        <v>0.5</v>
      </c>
      <c r="D1626" s="35">
        <v>0.42034698535208931</v>
      </c>
      <c r="E1626" s="35">
        <v>0.60787454873646207</v>
      </c>
      <c r="F1626" s="35">
        <v>0.88272023735424709</v>
      </c>
      <c r="G1626" s="35">
        <v>0.46091777667123118</v>
      </c>
      <c r="H1626" s="35">
        <v>0.13752334121747789</v>
      </c>
      <c r="I1626" s="35">
        <v>0.32688520962142276</v>
      </c>
      <c r="J1626" s="35">
        <v>0.15626111733543577</v>
      </c>
      <c r="K1626" s="35">
        <v>0.82155089422797645</v>
      </c>
      <c r="L1626" s="35">
        <v>0.42044571351508364</v>
      </c>
    </row>
    <row r="1627" spans="1:12" x14ac:dyDescent="0.25">
      <c r="A1627" s="7">
        <v>35023</v>
      </c>
      <c r="B1627">
        <v>0.4433657057881491</v>
      </c>
      <c r="C1627" s="35">
        <v>0.36799999999999999</v>
      </c>
      <c r="D1627" s="35">
        <v>0.70475040036604897</v>
      </c>
      <c r="E1627" s="35">
        <v>0.81139201555708074</v>
      </c>
      <c r="F1627" s="35">
        <v>0.32911843209029207</v>
      </c>
      <c r="G1627" s="35">
        <v>0.38944635094943947</v>
      </c>
      <c r="H1627" s="35">
        <v>0.26241477922672157</v>
      </c>
      <c r="I1627" s="35">
        <v>0.64772287043392052</v>
      </c>
      <c r="J1627" s="35">
        <v>1.1415389308319987E-2</v>
      </c>
      <c r="K1627" s="35">
        <v>0.2080622283230382</v>
      </c>
      <c r="L1627" s="35">
        <v>0.62596888583848087</v>
      </c>
    </row>
    <row r="1628" spans="1:12" x14ac:dyDescent="0.25">
      <c r="A1628" s="7">
        <v>24011</v>
      </c>
      <c r="B1628">
        <v>0.4628655817490494</v>
      </c>
      <c r="C1628" s="35">
        <v>0.46</v>
      </c>
      <c r="D1628" s="35">
        <v>0.54322415209125463</v>
      </c>
      <c r="E1628" s="35">
        <v>0.62169695817490511</v>
      </c>
      <c r="F1628" s="35">
        <v>0.69306697084917612</v>
      </c>
      <c r="G1628" s="35">
        <v>0.53080197718631172</v>
      </c>
      <c r="H1628" s="35">
        <v>0.21876456273764255</v>
      </c>
      <c r="I1628" s="35">
        <v>0.53177084917617234</v>
      </c>
      <c r="J1628" s="35">
        <v>0.28091275031685675</v>
      </c>
      <c r="K1628" s="35">
        <v>5.2555741444866924E-2</v>
      </c>
      <c r="L1628" s="35">
        <v>0.69299627376425865</v>
      </c>
    </row>
    <row r="1629" spans="1:12" x14ac:dyDescent="0.25">
      <c r="A1629" s="7">
        <v>27047</v>
      </c>
      <c r="B1629">
        <v>0.46833631682524435</v>
      </c>
      <c r="C1629" s="35">
        <v>0.49</v>
      </c>
      <c r="D1629" s="35">
        <v>0.46853377448732225</v>
      </c>
      <c r="E1629" s="35">
        <v>0.59769601323461974</v>
      </c>
      <c r="F1629" s="35">
        <v>0.7638926379698181</v>
      </c>
      <c r="G1629" s="35">
        <v>0.35362723579899102</v>
      </c>
      <c r="H1629" s="35">
        <v>0.2014336958658193</v>
      </c>
      <c r="I1629" s="35">
        <v>0.60214429229727662</v>
      </c>
      <c r="J1629" s="35">
        <v>0.45393773613750027</v>
      </c>
      <c r="K1629" s="35">
        <v>0.28504520736421413</v>
      </c>
      <c r="L1629" s="35">
        <v>0.48871625827163728</v>
      </c>
    </row>
    <row r="1630" spans="1:12" x14ac:dyDescent="0.25">
      <c r="A1630" s="7">
        <v>42049</v>
      </c>
      <c r="B1630">
        <v>0.47645817805724788</v>
      </c>
      <c r="C1630" s="35">
        <v>0.53</v>
      </c>
      <c r="D1630" s="35">
        <v>0.46130338585073849</v>
      </c>
      <c r="E1630" s="35">
        <v>0.45727071224617</v>
      </c>
      <c r="F1630" s="35">
        <v>0.24886041579097398</v>
      </c>
      <c r="G1630" s="35">
        <v>0.51477044772658109</v>
      </c>
      <c r="H1630" s="35">
        <v>0.41264392764483354</v>
      </c>
      <c r="I1630" s="35">
        <v>0.61215221109387907</v>
      </c>
      <c r="J1630" s="35">
        <v>0.55405064040313268</v>
      </c>
      <c r="K1630" s="35">
        <v>0.48711416375574329</v>
      </c>
      <c r="L1630" s="35">
        <v>0.53995769800317883</v>
      </c>
    </row>
    <row r="1631" spans="1:12" x14ac:dyDescent="0.25">
      <c r="A1631" s="7">
        <v>42031</v>
      </c>
      <c r="B1631">
        <v>0.46821849056927739</v>
      </c>
      <c r="C1631" s="35">
        <v>0.48899999999999999</v>
      </c>
      <c r="D1631" s="35">
        <v>0.54394560486259569</v>
      </c>
      <c r="E1631" s="35">
        <v>0.52211960748963349</v>
      </c>
      <c r="F1631" s="35">
        <v>0.32885741022140946</v>
      </c>
      <c r="G1631" s="35">
        <v>0.67014989569114281</v>
      </c>
      <c r="H1631" s="35">
        <v>0.20779792412496459</v>
      </c>
      <c r="I1631" s="35">
        <v>0.59166919926855011</v>
      </c>
      <c r="J1631" s="35">
        <v>0.20083584447248906</v>
      </c>
      <c r="K1631" s="35">
        <v>0.56137301362453951</v>
      </c>
      <c r="L1631" s="35">
        <v>0.58721791536817158</v>
      </c>
    </row>
    <row r="1632" spans="1:12" x14ac:dyDescent="0.25">
      <c r="A1632" s="7">
        <v>49007</v>
      </c>
      <c r="B1632">
        <v>0.4763350945758098</v>
      </c>
      <c r="C1632" s="35">
        <v>0.52900000000000003</v>
      </c>
      <c r="D1632" s="35">
        <v>0.57175427392415012</v>
      </c>
      <c r="E1632" s="35">
        <v>0.34498246217331496</v>
      </c>
      <c r="F1632" s="35">
        <v>0.71801156088295015</v>
      </c>
      <c r="G1632" s="35">
        <v>0.27521885439182547</v>
      </c>
      <c r="H1632" s="35">
        <v>0.20949842798192178</v>
      </c>
      <c r="I1632" s="35">
        <v>0.58170187332154311</v>
      </c>
      <c r="J1632" s="35">
        <v>0.29697435645509918</v>
      </c>
      <c r="K1632" s="35">
        <v>0.67007909215955974</v>
      </c>
      <c r="L1632" s="35">
        <v>0.61879494989192385</v>
      </c>
    </row>
    <row r="1633" spans="1:12" x14ac:dyDescent="0.25">
      <c r="A1633" s="7">
        <v>16063</v>
      </c>
      <c r="B1633">
        <v>0.44935185185185195</v>
      </c>
      <c r="C1633" s="35">
        <v>0.39700000000000002</v>
      </c>
      <c r="D1633" s="35">
        <v>0.57799999999999996</v>
      </c>
      <c r="E1633" s="35">
        <v>0.82200000000000006</v>
      </c>
      <c r="F1633" s="35">
        <v>0.7533333333333333</v>
      </c>
      <c r="G1633" s="35">
        <v>0.435</v>
      </c>
      <c r="H1633" s="35">
        <v>9.5000000000000001E-2</v>
      </c>
      <c r="I1633" s="35">
        <v>0.54</v>
      </c>
      <c r="J1633" s="35">
        <v>3.3333333333333333E-2</v>
      </c>
      <c r="K1633" s="35">
        <v>0.18</v>
      </c>
      <c r="L1633" s="35">
        <v>0.60750000000000004</v>
      </c>
    </row>
    <row r="1634" spans="1:12" x14ac:dyDescent="0.25">
      <c r="A1634" s="7">
        <v>42059</v>
      </c>
      <c r="B1634">
        <v>0.46687051295857557</v>
      </c>
      <c r="C1634" s="35">
        <v>0.48199999999999998</v>
      </c>
      <c r="D1634" s="35">
        <v>0.4264578936032738</v>
      </c>
      <c r="E1634" s="35">
        <v>0.65705680594443261</v>
      </c>
      <c r="F1634" s="35">
        <v>0.51036488620862941</v>
      </c>
      <c r="G1634" s="35">
        <v>0.59743188671117808</v>
      </c>
      <c r="H1634" s="35">
        <v>0.22975487292698688</v>
      </c>
      <c r="I1634" s="35">
        <v>0.55993493789934667</v>
      </c>
      <c r="J1634" s="35">
        <v>0.264348302103525</v>
      </c>
      <c r="K1634" s="35">
        <v>0.36534137411156581</v>
      </c>
      <c r="L1634" s="35">
        <v>0.59114365711824257</v>
      </c>
    </row>
    <row r="1635" spans="1:12" x14ac:dyDescent="0.25">
      <c r="A1635" s="7">
        <v>12121</v>
      </c>
      <c r="B1635">
        <v>0.45616293167997246</v>
      </c>
      <c r="C1635" s="35">
        <v>0.42699999999999999</v>
      </c>
      <c r="D1635" s="35">
        <v>0.5661187961023586</v>
      </c>
      <c r="E1635" s="35">
        <v>0.70922561697477449</v>
      </c>
      <c r="F1635" s="35">
        <v>0.61013804146556172</v>
      </c>
      <c r="G1635" s="35">
        <v>0.4831522629997268</v>
      </c>
      <c r="H1635" s="35">
        <v>0.12893771059102085</v>
      </c>
      <c r="I1635" s="35">
        <v>0.47625891691709926</v>
      </c>
      <c r="J1635" s="35">
        <v>0.1026297696020399</v>
      </c>
      <c r="K1635" s="35">
        <v>0.34005737182405971</v>
      </c>
      <c r="L1635" s="35">
        <v>0.6889478986431109</v>
      </c>
    </row>
    <row r="1636" spans="1:12" x14ac:dyDescent="0.25">
      <c r="A1636" s="7">
        <v>29115</v>
      </c>
      <c r="B1636">
        <v>0.46622546364680773</v>
      </c>
      <c r="C1636" s="35">
        <v>0.47699999999999998</v>
      </c>
      <c r="D1636" s="35">
        <v>0.41064368947973084</v>
      </c>
      <c r="E1636" s="35">
        <v>0.67842298539307389</v>
      </c>
      <c r="F1636" s="35">
        <v>0.83923628207232359</v>
      </c>
      <c r="G1636" s="35">
        <v>0.53401321188248818</v>
      </c>
      <c r="H1636" s="35">
        <v>0.11896725750861645</v>
      </c>
      <c r="I1636" s="35">
        <v>0.59644537447343948</v>
      </c>
      <c r="J1636" s="35">
        <v>0.23670879150938237</v>
      </c>
      <c r="K1636" s="35">
        <v>7.9942557032660441E-2</v>
      </c>
      <c r="L1636" s="35">
        <v>0.70164902346955527</v>
      </c>
    </row>
    <row r="1637" spans="1:12" x14ac:dyDescent="0.25">
      <c r="A1637" s="7">
        <v>18003</v>
      </c>
      <c r="B1637">
        <v>0.47686374162798972</v>
      </c>
      <c r="C1637" s="35">
        <v>0.53200000000000003</v>
      </c>
      <c r="D1637" s="35">
        <v>0.438170785407478</v>
      </c>
      <c r="E1637" s="35">
        <v>0.45842702072342817</v>
      </c>
      <c r="F1637" s="35">
        <v>0.44719475193865499</v>
      </c>
      <c r="G1637" s="35">
        <v>0.3992076153463634</v>
      </c>
      <c r="H1637" s="35">
        <v>0.49962740800397831</v>
      </c>
      <c r="I1637" s="35">
        <v>0.52571147373807248</v>
      </c>
      <c r="J1637" s="35">
        <v>0.60941390822739183</v>
      </c>
      <c r="K1637" s="35">
        <v>0.38428662544322423</v>
      </c>
      <c r="L1637" s="35">
        <v>0.52973408582331605</v>
      </c>
    </row>
    <row r="1638" spans="1:12" x14ac:dyDescent="0.25">
      <c r="A1638" s="7">
        <v>35005</v>
      </c>
      <c r="B1638">
        <v>0.45414294132657523</v>
      </c>
      <c r="C1638" s="35">
        <v>0.41899999999999998</v>
      </c>
      <c r="D1638" s="35">
        <v>0.63457892726744969</v>
      </c>
      <c r="E1638" s="35">
        <v>0.67074831573962324</v>
      </c>
      <c r="F1638" s="35">
        <v>0.57641256358942239</v>
      </c>
      <c r="G1638" s="35">
        <v>0.31332773186269269</v>
      </c>
      <c r="H1638" s="35">
        <v>0.1851411570601445</v>
      </c>
      <c r="I1638" s="35">
        <v>0.58589646445357657</v>
      </c>
      <c r="J1638" s="35">
        <v>0.45234375716097097</v>
      </c>
      <c r="K1638" s="35">
        <v>5.2997601552116587E-2</v>
      </c>
      <c r="L1638" s="35">
        <v>0.61583995325318142</v>
      </c>
    </row>
    <row r="1639" spans="1:12" x14ac:dyDescent="0.25">
      <c r="A1639" s="7">
        <v>36025</v>
      </c>
      <c r="B1639">
        <v>0.46299993366184961</v>
      </c>
      <c r="C1639" s="35">
        <v>0.46100000000000002</v>
      </c>
      <c r="D1639" s="35">
        <v>0.55270084831435973</v>
      </c>
      <c r="E1639" s="35">
        <v>0.59222230890949845</v>
      </c>
      <c r="F1639" s="35">
        <v>0.76529705653963931</v>
      </c>
      <c r="G1639" s="35">
        <v>0.46069414531229397</v>
      </c>
      <c r="H1639" s="35">
        <v>7.4425299986813784E-2</v>
      </c>
      <c r="I1639" s="35">
        <v>0.60597241146909286</v>
      </c>
      <c r="J1639" s="35">
        <v>0.30637840094940877</v>
      </c>
      <c r="K1639" s="35">
        <v>0.21757065623489077</v>
      </c>
      <c r="L1639" s="35">
        <v>0.59173827524064881</v>
      </c>
    </row>
    <row r="1640" spans="1:12" x14ac:dyDescent="0.25">
      <c r="A1640" s="7">
        <v>53019</v>
      </c>
      <c r="B1640">
        <v>0.4514738550588604</v>
      </c>
      <c r="C1640" s="35">
        <v>0.40600000000000003</v>
      </c>
      <c r="D1640" s="35">
        <v>0.63246040126715941</v>
      </c>
      <c r="E1640" s="35">
        <v>0.71949643611404435</v>
      </c>
      <c r="F1640" s="35">
        <v>0.60808606124604014</v>
      </c>
      <c r="G1640" s="35">
        <v>0.63284912882787747</v>
      </c>
      <c r="H1640" s="35">
        <v>9.8930834213305178E-3</v>
      </c>
      <c r="I1640" s="35">
        <v>0.48840109116508273</v>
      </c>
      <c r="J1640" s="35">
        <v>9.8207057374164033E-2</v>
      </c>
      <c r="K1640" s="35">
        <v>0.13180306230200631</v>
      </c>
      <c r="L1640" s="35">
        <v>0.74206837381203794</v>
      </c>
    </row>
    <row r="1641" spans="1:12" x14ac:dyDescent="0.25">
      <c r="A1641" s="7">
        <v>26165</v>
      </c>
      <c r="B1641">
        <v>0.46230793783424329</v>
      </c>
      <c r="C1641" s="35">
        <v>0.45800000000000002</v>
      </c>
      <c r="D1641" s="35">
        <v>0.52807357071668026</v>
      </c>
      <c r="E1641" s="35">
        <v>0.62700590438222958</v>
      </c>
      <c r="F1641" s="35">
        <v>0.34891989570434795</v>
      </c>
      <c r="G1641" s="35">
        <v>0.45169868019691334</v>
      </c>
      <c r="H1641" s="35">
        <v>0.15061686448612244</v>
      </c>
      <c r="I1641" s="35">
        <v>0.58878620398055026</v>
      </c>
      <c r="J1641" s="35">
        <v>0.48229228957144149</v>
      </c>
      <c r="K1641" s="35">
        <v>0.26944157530729973</v>
      </c>
      <c r="L1641" s="35">
        <v>0.71393645616260459</v>
      </c>
    </row>
    <row r="1642" spans="1:12" x14ac:dyDescent="0.25">
      <c r="A1642" s="7">
        <v>29075</v>
      </c>
      <c r="B1642">
        <v>0.46539589063932646</v>
      </c>
      <c r="C1642" s="35">
        <v>0.47299999999999998</v>
      </c>
      <c r="D1642" s="35">
        <v>0.49846931732933231</v>
      </c>
      <c r="E1642" s="35">
        <v>0.59961132783195792</v>
      </c>
      <c r="F1642" s="35">
        <v>0.88509827456864199</v>
      </c>
      <c r="G1642" s="35">
        <v>0.54764741185296317</v>
      </c>
      <c r="H1642" s="35">
        <v>9.3237059264816208E-2</v>
      </c>
      <c r="I1642" s="35">
        <v>0.60764141035258812</v>
      </c>
      <c r="J1642" s="35">
        <v>0.29509827456864213</v>
      </c>
      <c r="K1642" s="35">
        <v>0</v>
      </c>
      <c r="L1642" s="35">
        <v>0.66175993998499616</v>
      </c>
    </row>
    <row r="1643" spans="1:12" x14ac:dyDescent="0.25">
      <c r="A1643" s="7">
        <v>48081</v>
      </c>
      <c r="B1643">
        <v>0.45338508340401468</v>
      </c>
      <c r="C1643" s="35">
        <v>0.41399999999999998</v>
      </c>
      <c r="D1643" s="35">
        <v>0.5347926717557252</v>
      </c>
      <c r="E1643" s="35">
        <v>0.77875908396946558</v>
      </c>
      <c r="F1643" s="35">
        <v>0.8516966921119592</v>
      </c>
      <c r="G1643" s="35">
        <v>0.57509007633587783</v>
      </c>
      <c r="H1643" s="35">
        <v>1.4909923664122138E-2</v>
      </c>
      <c r="I1643" s="35">
        <v>0.56666666666666654</v>
      </c>
      <c r="J1643" s="35">
        <v>2.5090076335877863E-2</v>
      </c>
      <c r="K1643" s="35">
        <v>0.10108091603053435</v>
      </c>
      <c r="L1643" s="35">
        <v>0.63237964376590339</v>
      </c>
    </row>
    <row r="1644" spans="1:12" x14ac:dyDescent="0.25">
      <c r="A1644" s="7">
        <v>55105</v>
      </c>
      <c r="B1644">
        <v>0.47601413435206985</v>
      </c>
      <c r="C1644" s="35">
        <v>0.52700000000000002</v>
      </c>
      <c r="D1644" s="35">
        <v>0.42513352990993325</v>
      </c>
      <c r="E1644" s="35">
        <v>0.48067110200347424</v>
      </c>
      <c r="F1644" s="35">
        <v>0.53035911289142745</v>
      </c>
      <c r="G1644" s="35">
        <v>0.32959955244824407</v>
      </c>
      <c r="H1644" s="35">
        <v>0.41858134129530378</v>
      </c>
      <c r="I1644" s="35">
        <v>0.56451069117074348</v>
      </c>
      <c r="J1644" s="35">
        <v>0.58856756650944653</v>
      </c>
      <c r="K1644" s="35">
        <v>0.50109174192830519</v>
      </c>
      <c r="L1644" s="35">
        <v>0.44561257101175128</v>
      </c>
    </row>
    <row r="1645" spans="1:12" x14ac:dyDescent="0.25">
      <c r="A1645" s="7">
        <v>45057</v>
      </c>
      <c r="B1645">
        <v>0.46819723568519728</v>
      </c>
      <c r="C1645" s="35">
        <v>0.48899999999999999</v>
      </c>
      <c r="D1645" s="35">
        <v>0.44065204475911818</v>
      </c>
      <c r="E1645" s="35">
        <v>0.6052657181783665</v>
      </c>
      <c r="F1645" s="35">
        <v>0.72304312867129739</v>
      </c>
      <c r="G1645" s="35">
        <v>0.46577083286802323</v>
      </c>
      <c r="H1645" s="35">
        <v>0.23312721952962726</v>
      </c>
      <c r="I1645" s="35">
        <v>0.40650265412934872</v>
      </c>
      <c r="J1645" s="35">
        <v>0.37345658469762277</v>
      </c>
      <c r="K1645" s="35">
        <v>0.37667768521206973</v>
      </c>
      <c r="L1645" s="35">
        <v>0.58927925312130081</v>
      </c>
    </row>
    <row r="1646" spans="1:12" x14ac:dyDescent="0.25">
      <c r="A1646" s="7">
        <v>29135</v>
      </c>
      <c r="B1646">
        <v>0.46151836649909722</v>
      </c>
      <c r="C1646" s="35">
        <v>0.45400000000000001</v>
      </c>
      <c r="D1646" s="35">
        <v>0.45947073568116303</v>
      </c>
      <c r="E1646" s="35">
        <v>0.70649226093495432</v>
      </c>
      <c r="F1646" s="35">
        <v>0.76431048168107951</v>
      </c>
      <c r="G1646" s="35">
        <v>0.45859286878054895</v>
      </c>
      <c r="H1646" s="35">
        <v>0.1239268705351548</v>
      </c>
      <c r="I1646" s="35">
        <v>0.52404290429042899</v>
      </c>
      <c r="J1646" s="35">
        <v>0.19654467978443418</v>
      </c>
      <c r="K1646" s="35">
        <v>0.36969858378242892</v>
      </c>
      <c r="L1646" s="35">
        <v>0.55058591302168192</v>
      </c>
    </row>
    <row r="1647" spans="1:12" x14ac:dyDescent="0.25">
      <c r="A1647" s="7">
        <v>39063</v>
      </c>
      <c r="B1647">
        <v>0.47909239833042183</v>
      </c>
      <c r="C1647" s="35">
        <v>0.54300000000000004</v>
      </c>
      <c r="D1647" s="35">
        <v>0.38758533491874753</v>
      </c>
      <c r="E1647" s="35">
        <v>0.45933913991280212</v>
      </c>
      <c r="F1647" s="35">
        <v>0.63595124851367413</v>
      </c>
      <c r="G1647" s="35">
        <v>0.54851056942792953</v>
      </c>
      <c r="H1647" s="35">
        <v>0.37919408112035941</v>
      </c>
      <c r="I1647" s="35">
        <v>0.54158043775047349</v>
      </c>
      <c r="J1647" s="35">
        <v>0.42340775972167177</v>
      </c>
      <c r="K1647" s="35">
        <v>0.42213238208481951</v>
      </c>
      <c r="L1647" s="35">
        <v>0.51413063152331884</v>
      </c>
    </row>
    <row r="1648" spans="1:12" x14ac:dyDescent="0.25">
      <c r="A1648" s="7">
        <v>40043</v>
      </c>
      <c r="B1648">
        <v>0.47191956983416922</v>
      </c>
      <c r="C1648" s="35">
        <v>0.50600000000000001</v>
      </c>
      <c r="D1648" s="35">
        <v>0.46734526230174867</v>
      </c>
      <c r="E1648" s="35">
        <v>0.50850447336315563</v>
      </c>
      <c r="F1648" s="35">
        <v>0.89493289955266364</v>
      </c>
      <c r="G1648" s="35">
        <v>0.41527856852379019</v>
      </c>
      <c r="H1648" s="35">
        <v>9.9013826758845055E-2</v>
      </c>
      <c r="I1648" s="35">
        <v>0.55387149247661649</v>
      </c>
      <c r="J1648" s="35">
        <v>0.34331028873525826</v>
      </c>
      <c r="K1648" s="35">
        <v>0.28005693371289142</v>
      </c>
      <c r="L1648" s="35">
        <v>0.68496238308255386</v>
      </c>
    </row>
    <row r="1649" spans="1:12" x14ac:dyDescent="0.25">
      <c r="A1649" s="7">
        <v>26135</v>
      </c>
      <c r="B1649">
        <v>0.44815427400337388</v>
      </c>
      <c r="C1649" s="35">
        <v>0.39300000000000002</v>
      </c>
      <c r="D1649" s="35">
        <v>0.62119342757037588</v>
      </c>
      <c r="E1649" s="35">
        <v>0.78138033103781568</v>
      </c>
      <c r="F1649" s="35">
        <v>0.55152672063146868</v>
      </c>
      <c r="G1649" s="35">
        <v>0.51684909991542827</v>
      </c>
      <c r="H1649" s="35">
        <v>6.3646852724417058E-2</v>
      </c>
      <c r="I1649" s="35">
        <v>0.60058918287624341</v>
      </c>
      <c r="J1649" s="35">
        <v>7.9684668358100771E-2</v>
      </c>
      <c r="K1649" s="35">
        <v>0</v>
      </c>
      <c r="L1649" s="35">
        <v>0.81851818291651568</v>
      </c>
    </row>
    <row r="1650" spans="1:12" x14ac:dyDescent="0.25">
      <c r="A1650" s="7">
        <v>4017</v>
      </c>
      <c r="B1650">
        <v>0.4473616721776742</v>
      </c>
      <c r="C1650" s="35">
        <v>0.39</v>
      </c>
      <c r="D1650" s="35">
        <v>0.74198382779080996</v>
      </c>
      <c r="E1650" s="35">
        <v>0.67403986937123417</v>
      </c>
      <c r="F1650" s="35">
        <v>0.51778112015699973</v>
      </c>
      <c r="G1650" s="35">
        <v>0.39620463640126952</v>
      </c>
      <c r="H1650" s="35">
        <v>0.11342960305413734</v>
      </c>
      <c r="I1650" s="35">
        <v>0.43194560201156029</v>
      </c>
      <c r="J1650" s="35">
        <v>5.3409564110819804E-2</v>
      </c>
      <c r="K1650" s="35">
        <v>0.34942164573846646</v>
      </c>
      <c r="L1650" s="35">
        <v>0.74803918096377031</v>
      </c>
    </row>
    <row r="1651" spans="1:12" x14ac:dyDescent="0.25">
      <c r="A1651" s="7">
        <v>8073</v>
      </c>
      <c r="B1651">
        <v>0.46028862252663622</v>
      </c>
      <c r="C1651" s="35">
        <v>0.44700000000000001</v>
      </c>
      <c r="D1651" s="35">
        <v>0.46678586878154293</v>
      </c>
      <c r="E1651" s="35">
        <v>0.71632768565248739</v>
      </c>
      <c r="F1651" s="35">
        <v>0.73337358807978859</v>
      </c>
      <c r="G1651" s="35">
        <v>0.4732326964671954</v>
      </c>
      <c r="H1651" s="35">
        <v>0.11</v>
      </c>
      <c r="I1651" s="35">
        <v>0.59004025474645516</v>
      </c>
      <c r="J1651" s="35">
        <v>0.24548846431146359</v>
      </c>
      <c r="K1651" s="35">
        <v>0.42096611391492433</v>
      </c>
      <c r="L1651" s="35">
        <v>0.38638293078586877</v>
      </c>
    </row>
    <row r="1652" spans="1:12" x14ac:dyDescent="0.25">
      <c r="A1652" s="7">
        <v>16047</v>
      </c>
      <c r="B1652">
        <v>0.44778497325197836</v>
      </c>
      <c r="C1652" s="35">
        <v>0.39100000000000001</v>
      </c>
      <c r="D1652" s="35">
        <v>0.63400435097897034</v>
      </c>
      <c r="E1652" s="35">
        <v>0.77399347353154468</v>
      </c>
      <c r="F1652" s="35">
        <v>0.61833827762761784</v>
      </c>
      <c r="G1652" s="35">
        <v>0.41748862812314591</v>
      </c>
      <c r="H1652" s="35">
        <v>6.9992089129144966E-2</v>
      </c>
      <c r="I1652" s="35">
        <v>0.45167161096095099</v>
      </c>
      <c r="J1652" s="35">
        <v>8.3337948007998777E-2</v>
      </c>
      <c r="K1652" s="35">
        <v>0.35997428966972117</v>
      </c>
      <c r="L1652" s="35">
        <v>0.62126409123871051</v>
      </c>
    </row>
    <row r="1653" spans="1:12" x14ac:dyDescent="0.25">
      <c r="A1653" s="7">
        <v>48339</v>
      </c>
      <c r="B1653">
        <v>0.47705962415535313</v>
      </c>
      <c r="C1653" s="35">
        <v>0.53300000000000003</v>
      </c>
      <c r="D1653" s="35">
        <v>0.39360565249934631</v>
      </c>
      <c r="E1653" s="35">
        <v>0.48428000613225819</v>
      </c>
      <c r="F1653" s="35">
        <v>0.83125004884764619</v>
      </c>
      <c r="G1653" s="35">
        <v>0.57057829901974044</v>
      </c>
      <c r="H1653" s="35">
        <v>0.40384372660949241</v>
      </c>
      <c r="I1653" s="35">
        <v>0.29412909606303006</v>
      </c>
      <c r="J1653" s="35">
        <v>0.42991808625442263</v>
      </c>
      <c r="K1653" s="35">
        <v>0.50572754736718684</v>
      </c>
      <c r="L1653" s="35">
        <v>0.38020415460505547</v>
      </c>
    </row>
    <row r="1654" spans="1:12" x14ac:dyDescent="0.25">
      <c r="A1654" s="7">
        <v>38051</v>
      </c>
      <c r="B1654">
        <v>0.45481481481481478</v>
      </c>
      <c r="C1654" s="35">
        <v>0.42199999999999999</v>
      </c>
      <c r="D1654" s="35">
        <v>0.41799999999999998</v>
      </c>
      <c r="E1654" s="35">
        <v>0.85949999999999993</v>
      </c>
      <c r="F1654" s="35">
        <v>0.83333333333333326</v>
      </c>
      <c r="G1654" s="35">
        <v>0.5</v>
      </c>
      <c r="H1654" s="35">
        <v>0.05</v>
      </c>
      <c r="I1654" s="35">
        <v>0.6366666666666666</v>
      </c>
      <c r="J1654" s="35">
        <v>0.21333333333333332</v>
      </c>
      <c r="K1654" s="35">
        <v>0</v>
      </c>
      <c r="L1654" s="35">
        <v>0.58250000000000002</v>
      </c>
    </row>
    <row r="1655" spans="1:12" x14ac:dyDescent="0.25">
      <c r="A1655" s="7">
        <v>45003</v>
      </c>
      <c r="B1655">
        <v>0.46574020446407616</v>
      </c>
      <c r="C1655" s="35">
        <v>0.47399999999999998</v>
      </c>
      <c r="D1655" s="35">
        <v>0.53042277416340178</v>
      </c>
      <c r="E1655" s="35">
        <v>0.54706525047026822</v>
      </c>
      <c r="F1655" s="35">
        <v>0.50148898314223078</v>
      </c>
      <c r="G1655" s="35">
        <v>0.6566543258689479</v>
      </c>
      <c r="H1655" s="35">
        <v>0.27294906126067836</v>
      </c>
      <c r="I1655" s="35">
        <v>0.47731391954119401</v>
      </c>
      <c r="J1655" s="35">
        <v>0.43188105308140534</v>
      </c>
      <c r="K1655" s="35">
        <v>0.14088997519859098</v>
      </c>
      <c r="L1655" s="35">
        <v>0.63299649744996789</v>
      </c>
    </row>
    <row r="1656" spans="1:12" x14ac:dyDescent="0.25">
      <c r="A1656" s="7">
        <v>40065</v>
      </c>
      <c r="B1656">
        <v>0.4672772641850802</v>
      </c>
      <c r="C1656" s="35">
        <v>0.48499999999999999</v>
      </c>
      <c r="D1656" s="35">
        <v>0.51761503309171142</v>
      </c>
      <c r="E1656" s="35">
        <v>0.5321469429561928</v>
      </c>
      <c r="F1656" s="35">
        <v>0.77703947368421056</v>
      </c>
      <c r="G1656" s="35">
        <v>0.424363969429562</v>
      </c>
      <c r="H1656" s="35">
        <v>0.20056669555625589</v>
      </c>
      <c r="I1656" s="35">
        <v>0.55961668767727701</v>
      </c>
      <c r="J1656" s="35">
        <v>0.38449443218825508</v>
      </c>
      <c r="K1656" s="35">
        <v>0.18300780018909549</v>
      </c>
      <c r="L1656" s="35">
        <v>0.62664434289316118</v>
      </c>
    </row>
    <row r="1657" spans="1:12" x14ac:dyDescent="0.25">
      <c r="A1657" s="7">
        <v>26059</v>
      </c>
      <c r="B1657">
        <v>0.46400653259631003</v>
      </c>
      <c r="C1657" s="35">
        <v>0.46700000000000003</v>
      </c>
      <c r="D1657" s="35">
        <v>0.48649011564477418</v>
      </c>
      <c r="E1657" s="35">
        <v>0.62203856644119571</v>
      </c>
      <c r="F1657" s="35">
        <v>0.52891977598370787</v>
      </c>
      <c r="G1657" s="35">
        <v>0.56202662011782678</v>
      </c>
      <c r="H1657" s="35">
        <v>0.16251843770456031</v>
      </c>
      <c r="I1657" s="35">
        <v>0.59770332387810032</v>
      </c>
      <c r="J1657" s="35">
        <v>0.26071292457633283</v>
      </c>
      <c r="K1657" s="35">
        <v>0.26020074187213615</v>
      </c>
      <c r="L1657" s="35">
        <v>0.6954482871481561</v>
      </c>
    </row>
    <row r="1658" spans="1:12" x14ac:dyDescent="0.25">
      <c r="A1658" s="7">
        <v>13195</v>
      </c>
      <c r="B1658">
        <v>0.45752249391259769</v>
      </c>
      <c r="C1658" s="35">
        <v>0.434</v>
      </c>
      <c r="D1658" s="35">
        <v>0.53563287197231835</v>
      </c>
      <c r="E1658" s="35">
        <v>0.68889615916955005</v>
      </c>
      <c r="F1658" s="35">
        <v>0.6761109573241062</v>
      </c>
      <c r="G1658" s="35">
        <v>0.65821141868512112</v>
      </c>
      <c r="H1658" s="35">
        <v>0.20551003460207609</v>
      </c>
      <c r="I1658" s="35">
        <v>0.4588238754325259</v>
      </c>
      <c r="J1658" s="35">
        <v>0.10737024221453288</v>
      </c>
      <c r="K1658" s="35">
        <v>0.11055017301038063</v>
      </c>
      <c r="L1658" s="35">
        <v>0.67659671280276812</v>
      </c>
    </row>
    <row r="1659" spans="1:12" x14ac:dyDescent="0.25">
      <c r="A1659" s="7">
        <v>28045</v>
      </c>
      <c r="B1659">
        <v>0.46643375242432111</v>
      </c>
      <c r="C1659" s="35">
        <v>0.47899999999999998</v>
      </c>
      <c r="D1659" s="35">
        <v>0.54210065804985741</v>
      </c>
      <c r="E1659" s="35">
        <v>0.52192454933230448</v>
      </c>
      <c r="F1659" s="35">
        <v>0.80150901335391067</v>
      </c>
      <c r="G1659" s="35">
        <v>0.5452170278438685</v>
      </c>
      <c r="H1659" s="35">
        <v>0.2497333504812124</v>
      </c>
      <c r="I1659" s="35">
        <v>0.43086775412799461</v>
      </c>
      <c r="J1659" s="35">
        <v>0.24253131274158865</v>
      </c>
      <c r="K1659" s="35">
        <v>0.23083210082952862</v>
      </c>
      <c r="L1659" s="35">
        <v>0.63318800505862427</v>
      </c>
    </row>
    <row r="1660" spans="1:12" x14ac:dyDescent="0.25">
      <c r="A1660" s="7">
        <v>38079</v>
      </c>
      <c r="B1660">
        <v>0.45211814416621643</v>
      </c>
      <c r="C1660" s="35">
        <v>0.40799999999999997</v>
      </c>
      <c r="D1660" s="35">
        <v>0.67478764637403277</v>
      </c>
      <c r="E1660" s="35">
        <v>0.64613377388207904</v>
      </c>
      <c r="F1660" s="35">
        <v>0.69379008879453974</v>
      </c>
      <c r="G1660" s="35">
        <v>0.50467575155789912</v>
      </c>
      <c r="H1660" s="35">
        <v>5.6468191467506673E-2</v>
      </c>
      <c r="I1660" s="35">
        <v>0.53649934944874333</v>
      </c>
      <c r="J1660" s="35">
        <v>9.4084548836996976E-2</v>
      </c>
      <c r="K1660" s="35">
        <v>0</v>
      </c>
      <c r="L1660" s="35">
        <v>0.86262394713415047</v>
      </c>
    </row>
    <row r="1661" spans="1:12" x14ac:dyDescent="0.25">
      <c r="A1661" s="7">
        <v>48017</v>
      </c>
      <c r="B1661">
        <v>0.44827777777777783</v>
      </c>
      <c r="C1661" s="35">
        <v>0.39400000000000002</v>
      </c>
      <c r="D1661" s="35">
        <v>0.51800000000000002</v>
      </c>
      <c r="E1661" s="35">
        <v>0.87150000000000005</v>
      </c>
      <c r="F1661" s="35">
        <v>0.84</v>
      </c>
      <c r="G1661" s="35">
        <v>0.35499999999999998</v>
      </c>
      <c r="H1661" s="35">
        <v>0.16</v>
      </c>
      <c r="I1661" s="35">
        <v>0.58333333333333337</v>
      </c>
      <c r="J1661" s="35">
        <v>0.27666666666666667</v>
      </c>
      <c r="K1661" s="35">
        <v>0</v>
      </c>
      <c r="L1661" s="35">
        <v>0.43</v>
      </c>
    </row>
    <row r="1662" spans="1:12" x14ac:dyDescent="0.25">
      <c r="A1662" s="7">
        <v>48423</v>
      </c>
      <c r="B1662">
        <v>0.46918693000713535</v>
      </c>
      <c r="C1662" s="35">
        <v>0.495</v>
      </c>
      <c r="D1662" s="35">
        <v>0.52501496344688148</v>
      </c>
      <c r="E1662" s="35">
        <v>0.48648400773281786</v>
      </c>
      <c r="F1662" s="35">
        <v>0.39341663148382705</v>
      </c>
      <c r="G1662" s="35">
        <v>0.66144574806124046</v>
      </c>
      <c r="H1662" s="35">
        <v>0.32256698442326059</v>
      </c>
      <c r="I1662" s="35">
        <v>0.49069349450777339</v>
      </c>
      <c r="J1662" s="35">
        <v>0.30955896273581751</v>
      </c>
      <c r="K1662" s="35">
        <v>0.48436784214385709</v>
      </c>
      <c r="L1662" s="35">
        <v>0.54913373552874256</v>
      </c>
    </row>
    <row r="1663" spans="1:12" x14ac:dyDescent="0.25">
      <c r="A1663" s="7">
        <v>19151</v>
      </c>
      <c r="B1663">
        <v>0.46482524725363233</v>
      </c>
      <c r="C1663" s="35">
        <v>0.47099999999999997</v>
      </c>
      <c r="D1663" s="35">
        <v>0.42296085821977392</v>
      </c>
      <c r="E1663" s="35">
        <v>0.6666348216874457</v>
      </c>
      <c r="F1663" s="35">
        <v>0.83447521020585702</v>
      </c>
      <c r="G1663" s="35">
        <v>0.45879820237750074</v>
      </c>
      <c r="H1663" s="35">
        <v>9.2481153957668899E-2</v>
      </c>
      <c r="I1663" s="35">
        <v>0.63264279501304732</v>
      </c>
      <c r="J1663" s="35">
        <v>0.28609886923746014</v>
      </c>
      <c r="K1663" s="35">
        <v>0.21208901130762542</v>
      </c>
      <c r="L1663" s="35">
        <v>0.57724630327631199</v>
      </c>
    </row>
    <row r="1664" spans="1:12" x14ac:dyDescent="0.25">
      <c r="A1664" s="7">
        <v>16053</v>
      </c>
      <c r="B1664">
        <v>0.45006085559333392</v>
      </c>
      <c r="C1664" s="35">
        <v>0.4</v>
      </c>
      <c r="D1664" s="35">
        <v>0.59293576885322874</v>
      </c>
      <c r="E1664" s="35">
        <v>0.76111363151380662</v>
      </c>
      <c r="F1664" s="35">
        <v>0.4895033644886404</v>
      </c>
      <c r="G1664" s="35">
        <v>0.44483675472664413</v>
      </c>
      <c r="H1664" s="35">
        <v>0.15540139131919253</v>
      </c>
      <c r="I1664" s="35">
        <v>0.4929766833112828</v>
      </c>
      <c r="J1664" s="35">
        <v>0.23249228230407012</v>
      </c>
      <c r="K1664" s="35">
        <v>0.30272288848107209</v>
      </c>
      <c r="L1664" s="35">
        <v>0.57856493534206821</v>
      </c>
    </row>
    <row r="1665" spans="1:12" x14ac:dyDescent="0.25">
      <c r="A1665" s="7">
        <v>26121</v>
      </c>
      <c r="B1665">
        <v>0.47104028938643172</v>
      </c>
      <c r="C1665" s="35">
        <v>0.503</v>
      </c>
      <c r="D1665" s="35">
        <v>0.4631312448350986</v>
      </c>
      <c r="E1665" s="35">
        <v>0.51247965245632587</v>
      </c>
      <c r="F1665" s="35">
        <v>0.29354064211400244</v>
      </c>
      <c r="G1665" s="35">
        <v>0.41528125957132045</v>
      </c>
      <c r="H1665" s="35">
        <v>0.2978453910299752</v>
      </c>
      <c r="I1665" s="35">
        <v>0.60290191840563712</v>
      </c>
      <c r="J1665" s="35">
        <v>0.66791263828451131</v>
      </c>
      <c r="K1665" s="35">
        <v>0.33700490629496721</v>
      </c>
      <c r="L1665" s="35">
        <v>0.6492649514860469</v>
      </c>
    </row>
    <row r="1666" spans="1:12" x14ac:dyDescent="0.25">
      <c r="A1666" s="7">
        <v>19145</v>
      </c>
      <c r="B1666">
        <v>0.46900422732828517</v>
      </c>
      <c r="C1666" s="35">
        <v>0.49399999999999999</v>
      </c>
      <c r="D1666" s="35">
        <v>0.45099850289656973</v>
      </c>
      <c r="E1666" s="35">
        <v>0.56107124259584717</v>
      </c>
      <c r="F1666" s="35">
        <v>0.85859619431968581</v>
      </c>
      <c r="G1666" s="35">
        <v>0.45396179131680009</v>
      </c>
      <c r="H1666" s="35">
        <v>0.1717584456160906</v>
      </c>
      <c r="I1666" s="35">
        <v>0.63431165787932042</v>
      </c>
      <c r="J1666" s="35">
        <v>0.29521491028227997</v>
      </c>
      <c r="K1666" s="35">
        <v>0.2953010479724012</v>
      </c>
      <c r="L1666" s="35">
        <v>0.49982425307557121</v>
      </c>
    </row>
    <row r="1667" spans="1:12" x14ac:dyDescent="0.25">
      <c r="A1667" s="7">
        <v>48269</v>
      </c>
      <c r="B1667">
        <v>0.44464814814814813</v>
      </c>
      <c r="C1667" s="35">
        <v>0.376</v>
      </c>
      <c r="D1667" s="35">
        <v>0.60199999999999998</v>
      </c>
      <c r="E1667" s="35">
        <v>0.84650000000000003</v>
      </c>
      <c r="F1667" s="35">
        <v>0.91333333333333333</v>
      </c>
      <c r="G1667" s="35">
        <v>0.375</v>
      </c>
      <c r="H1667" s="35">
        <v>3.5000000000000003E-2</v>
      </c>
      <c r="I1667" s="35">
        <v>0.56000000000000005</v>
      </c>
      <c r="J1667" s="35">
        <v>0.01</v>
      </c>
      <c r="K1667" s="35">
        <v>0</v>
      </c>
      <c r="L1667" s="35">
        <v>0.66</v>
      </c>
    </row>
    <row r="1668" spans="1:12" x14ac:dyDescent="0.25">
      <c r="A1668" s="7">
        <v>1077</v>
      </c>
      <c r="B1668">
        <v>0.47373059310863486</v>
      </c>
      <c r="C1668" s="35">
        <v>0.51500000000000001</v>
      </c>
      <c r="D1668" s="35">
        <v>0.44531943619376785</v>
      </c>
      <c r="E1668" s="35">
        <v>0.47917158286979544</v>
      </c>
      <c r="F1668" s="35">
        <v>0.62359381469280484</v>
      </c>
      <c r="G1668" s="35">
        <v>0.5292850353729005</v>
      </c>
      <c r="H1668" s="35">
        <v>0.29929146189987577</v>
      </c>
      <c r="I1668" s="35">
        <v>0.4792167197710212</v>
      </c>
      <c r="J1668" s="35">
        <v>0.32104210545264711</v>
      </c>
      <c r="K1668" s="35">
        <v>0.44587740994761565</v>
      </c>
      <c r="L1668" s="35">
        <v>0.64077777177728579</v>
      </c>
    </row>
    <row r="1669" spans="1:12" x14ac:dyDescent="0.25">
      <c r="A1669" s="7">
        <v>20111</v>
      </c>
      <c r="B1669">
        <v>0.47104599682117015</v>
      </c>
      <c r="C1669" s="35">
        <v>0.503</v>
      </c>
      <c r="D1669" s="35">
        <v>0.55851689239917113</v>
      </c>
      <c r="E1669" s="35">
        <v>0.41400976005285445</v>
      </c>
      <c r="F1669" s="35">
        <v>0.67412544921268902</v>
      </c>
      <c r="G1669" s="35">
        <v>0.56456154839484674</v>
      </c>
      <c r="H1669" s="35">
        <v>0.3842378149493979</v>
      </c>
      <c r="I1669" s="35">
        <v>0.6265435398460415</v>
      </c>
      <c r="J1669" s="35">
        <v>0.42526522317987525</v>
      </c>
      <c r="K1669" s="35">
        <v>0.10662512387759392</v>
      </c>
      <c r="L1669" s="35">
        <v>0.48552861947806236</v>
      </c>
    </row>
    <row r="1670" spans="1:12" x14ac:dyDescent="0.25">
      <c r="A1670" s="7">
        <v>18179</v>
      </c>
      <c r="B1670">
        <v>0.47851724295591264</v>
      </c>
      <c r="C1670" s="35">
        <v>0.54100000000000004</v>
      </c>
      <c r="D1670" s="35">
        <v>0.31086213189251083</v>
      </c>
      <c r="E1670" s="35">
        <v>0.52709945611335751</v>
      </c>
      <c r="F1670" s="35">
        <v>0.63969012774179701</v>
      </c>
      <c r="G1670" s="35">
        <v>0.56481643825813155</v>
      </c>
      <c r="H1670" s="35">
        <v>0.30253837621211582</v>
      </c>
      <c r="I1670" s="35">
        <v>0.54475614556124097</v>
      </c>
      <c r="J1670" s="35">
        <v>0.43884567216516979</v>
      </c>
      <c r="K1670" s="35">
        <v>0.44544280244748991</v>
      </c>
      <c r="L1670" s="35">
        <v>0.53260403621140018</v>
      </c>
    </row>
    <row r="1671" spans="1:12" x14ac:dyDescent="0.25">
      <c r="A1671" s="7">
        <v>30079</v>
      </c>
      <c r="B1671">
        <v>0.45316666666666666</v>
      </c>
      <c r="C1671" s="35">
        <v>0.41199999999999998</v>
      </c>
      <c r="D1671" s="35">
        <v>0.504</v>
      </c>
      <c r="E1671" s="35">
        <v>0.78949999999999998</v>
      </c>
      <c r="F1671" s="35">
        <v>0.73666666666666669</v>
      </c>
      <c r="G1671" s="35">
        <v>0.505</v>
      </c>
      <c r="H1671" s="35">
        <v>0.04</v>
      </c>
      <c r="I1671" s="35">
        <v>0.56333333333333335</v>
      </c>
      <c r="J1671" s="35">
        <v>0.25</v>
      </c>
      <c r="K1671" s="35">
        <v>0</v>
      </c>
      <c r="L1671" s="35">
        <v>0.69</v>
      </c>
    </row>
    <row r="1672" spans="1:12" x14ac:dyDescent="0.25">
      <c r="A1672" s="7">
        <v>26113</v>
      </c>
      <c r="B1672">
        <v>0.4559102470123062</v>
      </c>
      <c r="C1672" s="35">
        <v>0.42599999999999999</v>
      </c>
      <c r="D1672" s="35">
        <v>0.54186098893775825</v>
      </c>
      <c r="E1672" s="35">
        <v>0.70080461148873796</v>
      </c>
      <c r="F1672" s="35">
        <v>0.47772668710293664</v>
      </c>
      <c r="G1672" s="35">
        <v>0.49802479008396644</v>
      </c>
      <c r="H1672" s="35">
        <v>3.0785019325603097E-2</v>
      </c>
      <c r="I1672" s="35">
        <v>0.57457106046470297</v>
      </c>
      <c r="J1672" s="35">
        <v>0.24718312674930026</v>
      </c>
      <c r="K1672" s="35">
        <v>0.32348460615753694</v>
      </c>
      <c r="L1672" s="35">
        <v>0.70875133280021319</v>
      </c>
    </row>
    <row r="1673" spans="1:12" x14ac:dyDescent="0.25">
      <c r="A1673" s="7">
        <v>42041</v>
      </c>
      <c r="B1673">
        <v>0.48253414766526398</v>
      </c>
      <c r="C1673" s="35">
        <v>0.56200000000000006</v>
      </c>
      <c r="D1673" s="35">
        <v>0.31792756422950863</v>
      </c>
      <c r="E1673" s="35">
        <v>0.44503836998298546</v>
      </c>
      <c r="F1673" s="35">
        <v>0.34142192027740842</v>
      </c>
      <c r="G1673" s="35">
        <v>0.60334045984165396</v>
      </c>
      <c r="H1673" s="35">
        <v>0.55841977424191602</v>
      </c>
      <c r="I1673" s="35">
        <v>0.45988341625140278</v>
      </c>
      <c r="J1673" s="35">
        <v>0.56082620345709755</v>
      </c>
      <c r="K1673" s="35">
        <v>0.63768810142543608</v>
      </c>
      <c r="L1673" s="35">
        <v>0.41826151927996685</v>
      </c>
    </row>
    <row r="1674" spans="1:12" x14ac:dyDescent="0.25">
      <c r="A1674" s="7">
        <v>20081</v>
      </c>
      <c r="B1674">
        <v>0.44583333333333325</v>
      </c>
      <c r="C1674" s="35">
        <v>0.38300000000000001</v>
      </c>
      <c r="D1674" s="35">
        <v>0.52600000000000002</v>
      </c>
      <c r="E1674" s="35">
        <v>0.89650000000000007</v>
      </c>
      <c r="F1674" s="35">
        <v>0.83333333333333326</v>
      </c>
      <c r="G1674" s="35">
        <v>0.38</v>
      </c>
      <c r="H1674" s="35">
        <v>0.03</v>
      </c>
      <c r="I1674" s="35">
        <v>0.51666666666666661</v>
      </c>
      <c r="J1674" s="35">
        <v>0.35</v>
      </c>
      <c r="K1674" s="35">
        <v>0</v>
      </c>
      <c r="L1674" s="35">
        <v>0.48</v>
      </c>
    </row>
    <row r="1675" spans="1:12" x14ac:dyDescent="0.25">
      <c r="A1675" s="7">
        <v>29171</v>
      </c>
      <c r="B1675">
        <v>0.45826577823929848</v>
      </c>
      <c r="C1675" s="35">
        <v>0.437</v>
      </c>
      <c r="D1675" s="35">
        <v>0.48887019730010378</v>
      </c>
      <c r="E1675" s="35">
        <v>0.7077440290758048</v>
      </c>
      <c r="F1675" s="35">
        <v>0.85260989961924538</v>
      </c>
      <c r="G1675" s="35">
        <v>0.60391484942886808</v>
      </c>
      <c r="H1675" s="35">
        <v>8.8868120456905508E-2</v>
      </c>
      <c r="I1675" s="35">
        <v>0.61125995154032542</v>
      </c>
      <c r="J1675" s="35">
        <v>4.5565939771547243E-2</v>
      </c>
      <c r="K1675" s="35">
        <v>5.0093457943925231E-2</v>
      </c>
      <c r="L1675" s="35">
        <v>0.67546555901696081</v>
      </c>
    </row>
    <row r="1676" spans="1:12" x14ac:dyDescent="0.25">
      <c r="A1676" s="7">
        <v>45079</v>
      </c>
      <c r="B1676">
        <v>0.47973447743969694</v>
      </c>
      <c r="C1676" s="35">
        <v>0.55000000000000004</v>
      </c>
      <c r="D1676" s="35">
        <v>0.48755715923314141</v>
      </c>
      <c r="E1676" s="35">
        <v>0.32200790299390336</v>
      </c>
      <c r="F1676" s="35">
        <v>0.57842616156742077</v>
      </c>
      <c r="G1676" s="35">
        <v>0.55835041382638151</v>
      </c>
      <c r="H1676" s="35">
        <v>0.46718622554578798</v>
      </c>
      <c r="I1676" s="35">
        <v>0.48843223200077746</v>
      </c>
      <c r="J1676" s="35">
        <v>0.47228407505292741</v>
      </c>
      <c r="K1676" s="35">
        <v>0.47212201448576024</v>
      </c>
      <c r="L1676" s="35">
        <v>0.47124411225117158</v>
      </c>
    </row>
    <row r="1677" spans="1:12" x14ac:dyDescent="0.25">
      <c r="A1677" s="7">
        <v>40009</v>
      </c>
      <c r="B1677">
        <v>0.46138559958216468</v>
      </c>
      <c r="C1677" s="35">
        <v>0.45200000000000001</v>
      </c>
      <c r="D1677" s="35">
        <v>0.47293744750453121</v>
      </c>
      <c r="E1677" s="35">
        <v>0.6638934618275053</v>
      </c>
      <c r="F1677" s="35">
        <v>0.91112093482457313</v>
      </c>
      <c r="G1677" s="35">
        <v>0.43994673091375269</v>
      </c>
      <c r="H1677" s="35">
        <v>0.14602117501436718</v>
      </c>
      <c r="I1677" s="35">
        <v>0.51483665620441177</v>
      </c>
      <c r="J1677" s="35">
        <v>0.28951446296214434</v>
      </c>
      <c r="K1677" s="35">
        <v>5.4883515317625219E-2</v>
      </c>
      <c r="L1677" s="35">
        <v>0.65931601167057152</v>
      </c>
    </row>
    <row r="1678" spans="1:12" x14ac:dyDescent="0.25">
      <c r="A1678" s="7">
        <v>48295</v>
      </c>
      <c r="B1678">
        <v>0.44665280847292954</v>
      </c>
      <c r="C1678" s="35">
        <v>0.38600000000000001</v>
      </c>
      <c r="D1678" s="35">
        <v>0.56287345056212157</v>
      </c>
      <c r="E1678" s="35">
        <v>0.83900072066878051</v>
      </c>
      <c r="F1678" s="35">
        <v>0.93643989622369561</v>
      </c>
      <c r="G1678" s="35">
        <v>0.39517007783222829</v>
      </c>
      <c r="H1678" s="35">
        <v>4.1795906601326031E-2</v>
      </c>
      <c r="I1678" s="35">
        <v>0.53003170942634759</v>
      </c>
      <c r="J1678" s="35">
        <v>0.27286633996348608</v>
      </c>
      <c r="K1678" s="35">
        <v>0</v>
      </c>
      <c r="L1678" s="35">
        <v>0.44169717497837996</v>
      </c>
    </row>
    <row r="1679" spans="1:12" x14ac:dyDescent="0.25">
      <c r="A1679" s="7">
        <v>36123</v>
      </c>
      <c r="B1679">
        <v>0.45839849209840011</v>
      </c>
      <c r="C1679" s="35">
        <v>0.438</v>
      </c>
      <c r="D1679" s="35">
        <v>0.50083274021352309</v>
      </c>
      <c r="E1679" s="35">
        <v>0.68939981606621614</v>
      </c>
      <c r="F1679" s="35">
        <v>0.57316406093806227</v>
      </c>
      <c r="G1679" s="35">
        <v>0.42448138670078772</v>
      </c>
      <c r="H1679" s="35">
        <v>0.12922707825182933</v>
      </c>
      <c r="I1679" s="35">
        <v>0.6213085955722607</v>
      </c>
      <c r="J1679" s="35">
        <v>0.30082463646420621</v>
      </c>
      <c r="K1679" s="35">
        <v>0.31931504658323001</v>
      </c>
      <c r="L1679" s="35">
        <v>0.56703306809548559</v>
      </c>
    </row>
    <row r="1680" spans="1:12" x14ac:dyDescent="0.25">
      <c r="A1680" s="7">
        <v>20167</v>
      </c>
      <c r="B1680">
        <v>0.45739405666236682</v>
      </c>
      <c r="C1680" s="35">
        <v>0.434</v>
      </c>
      <c r="D1680" s="35">
        <v>0.57958406191772971</v>
      </c>
      <c r="E1680" s="35">
        <v>0.62736519994266871</v>
      </c>
      <c r="F1680" s="35">
        <v>0.85112751421336763</v>
      </c>
      <c r="G1680" s="35">
        <v>0.3506643256413931</v>
      </c>
      <c r="H1680" s="35">
        <v>5.8161100759638804E-2</v>
      </c>
      <c r="I1680" s="35">
        <v>0.60455926616024069</v>
      </c>
      <c r="J1680" s="35">
        <v>0.36431321962639146</v>
      </c>
      <c r="K1680" s="35">
        <v>5.7355596961444745E-2</v>
      </c>
      <c r="L1680" s="35">
        <v>0.62341622473842628</v>
      </c>
    </row>
    <row r="1681" spans="1:12" x14ac:dyDescent="0.25">
      <c r="A1681" s="7">
        <v>47093</v>
      </c>
      <c r="B1681">
        <v>0.47986675272661888</v>
      </c>
      <c r="C1681" s="35">
        <v>0.55200000000000005</v>
      </c>
      <c r="D1681" s="35">
        <v>0.40844160483137337</v>
      </c>
      <c r="E1681" s="35">
        <v>0.39393420870918583</v>
      </c>
      <c r="F1681" s="35">
        <v>0.52413874488054923</v>
      </c>
      <c r="G1681" s="35">
        <v>0.52233340640310422</v>
      </c>
      <c r="H1681" s="35">
        <v>0.54917945570327842</v>
      </c>
      <c r="I1681" s="35">
        <v>0.4450169631472613</v>
      </c>
      <c r="J1681" s="35">
        <v>0.50056302450394763</v>
      </c>
      <c r="K1681" s="35">
        <v>0.45764100090971843</v>
      </c>
      <c r="L1681" s="35">
        <v>0.51755236545115135</v>
      </c>
    </row>
    <row r="1682" spans="1:12" x14ac:dyDescent="0.25">
      <c r="A1682" s="7">
        <v>19139</v>
      </c>
      <c r="B1682">
        <v>0.47102496270426425</v>
      </c>
      <c r="C1682" s="35">
        <v>0.502</v>
      </c>
      <c r="D1682" s="35">
        <v>0.39837681024447036</v>
      </c>
      <c r="E1682" s="35">
        <v>0.56174585564610013</v>
      </c>
      <c r="F1682" s="35">
        <v>0.68979712844392704</v>
      </c>
      <c r="G1682" s="35">
        <v>0.46625483119906874</v>
      </c>
      <c r="H1682" s="35">
        <v>0.24440873108265429</v>
      </c>
      <c r="I1682" s="35">
        <v>0.58793814512999598</v>
      </c>
      <c r="J1682" s="35">
        <v>0.37680357004268539</v>
      </c>
      <c r="K1682" s="35">
        <v>0.49778463329452854</v>
      </c>
      <c r="L1682" s="35">
        <v>0.41611495925494757</v>
      </c>
    </row>
    <row r="1683" spans="1:12" x14ac:dyDescent="0.25">
      <c r="A1683" s="7">
        <v>28037</v>
      </c>
      <c r="B1683">
        <v>0.47028425460396595</v>
      </c>
      <c r="C1683" s="35">
        <v>0.5</v>
      </c>
      <c r="D1683" s="35">
        <v>0.49354492716256282</v>
      </c>
      <c r="E1683" s="35">
        <v>0.47954202655665851</v>
      </c>
      <c r="F1683" s="35">
        <v>0.89863607064586826</v>
      </c>
      <c r="G1683" s="35">
        <v>0.60704396029392804</v>
      </c>
      <c r="H1683" s="35">
        <v>9.5000000000000001E-2</v>
      </c>
      <c r="I1683" s="35">
        <v>0.48605990288341716</v>
      </c>
      <c r="J1683" s="35">
        <v>0.15500193373726956</v>
      </c>
      <c r="K1683" s="35">
        <v>0.22318550986206007</v>
      </c>
      <c r="L1683" s="35">
        <v>0.79454396029392815</v>
      </c>
    </row>
    <row r="1684" spans="1:12" x14ac:dyDescent="0.25">
      <c r="A1684" s="7">
        <v>29227</v>
      </c>
      <c r="B1684">
        <v>0.46872222222222221</v>
      </c>
      <c r="C1684" s="35">
        <v>0.49199999999999999</v>
      </c>
      <c r="D1684" s="35">
        <v>0.41</v>
      </c>
      <c r="E1684" s="35">
        <v>0.59099999999999997</v>
      </c>
      <c r="F1684" s="35">
        <v>0.87</v>
      </c>
      <c r="G1684" s="35">
        <v>0.56999999999999995</v>
      </c>
      <c r="H1684" s="35">
        <v>0.09</v>
      </c>
      <c r="I1684" s="35">
        <v>0.65333333333333332</v>
      </c>
      <c r="J1684" s="35">
        <v>0.29666666666666669</v>
      </c>
      <c r="K1684" s="35">
        <v>0.03</v>
      </c>
      <c r="L1684" s="35">
        <v>0.70750000000000002</v>
      </c>
    </row>
    <row r="1685" spans="1:12" x14ac:dyDescent="0.25">
      <c r="A1685" s="7">
        <v>55001</v>
      </c>
      <c r="B1685">
        <v>0.45410464582053284</v>
      </c>
      <c r="C1685" s="35">
        <v>0.41799999999999998</v>
      </c>
      <c r="D1685" s="35">
        <v>0.54308005778906987</v>
      </c>
      <c r="E1685" s="35">
        <v>0.71774308772978623</v>
      </c>
      <c r="F1685" s="35">
        <v>0.44690313688370786</v>
      </c>
      <c r="G1685" s="35">
        <v>0.50076744881183677</v>
      </c>
      <c r="H1685" s="35">
        <v>7.7872017137448318E-2</v>
      </c>
      <c r="I1685" s="35">
        <v>0.53932662448728808</v>
      </c>
      <c r="J1685" s="35">
        <v>0.19481990733821547</v>
      </c>
      <c r="K1685" s="35">
        <v>0.40183928660389578</v>
      </c>
      <c r="L1685" s="35">
        <v>0.66459024560354707</v>
      </c>
    </row>
    <row r="1686" spans="1:12" x14ac:dyDescent="0.25">
      <c r="A1686" s="7">
        <v>48069</v>
      </c>
      <c r="B1686">
        <v>0.44588388054164352</v>
      </c>
      <c r="C1686" s="35">
        <v>0.38300000000000001</v>
      </c>
      <c r="D1686" s="35">
        <v>0.60553435212533713</v>
      </c>
      <c r="E1686" s="35">
        <v>0.80168858353666361</v>
      </c>
      <c r="F1686" s="35">
        <v>0.73168742776422246</v>
      </c>
      <c r="G1686" s="35">
        <v>0.30802812379607036</v>
      </c>
      <c r="H1686" s="35">
        <v>4.7149094644921022E-2</v>
      </c>
      <c r="I1686" s="35">
        <v>0.58356834039638716</v>
      </c>
      <c r="J1686" s="35">
        <v>0.35801078720945173</v>
      </c>
      <c r="K1686" s="35">
        <v>0</v>
      </c>
      <c r="L1686" s="35">
        <v>0.57728821540173803</v>
      </c>
    </row>
    <row r="1687" spans="1:12" x14ac:dyDescent="0.25">
      <c r="A1687" s="7">
        <v>38005</v>
      </c>
      <c r="B1687">
        <v>0.45363190477727222</v>
      </c>
      <c r="C1687" s="35">
        <v>0.41599999999999998</v>
      </c>
      <c r="D1687" s="35">
        <v>0.66354690676735406</v>
      </c>
      <c r="E1687" s="35">
        <v>0.60329915771129838</v>
      </c>
      <c r="F1687" s="35">
        <v>0.74545357730661255</v>
      </c>
      <c r="G1687" s="35">
        <v>0.51623584083647978</v>
      </c>
      <c r="H1687" s="35">
        <v>3.4258640720302068E-2</v>
      </c>
      <c r="I1687" s="35">
        <v>0.56094346016071261</v>
      </c>
      <c r="J1687" s="35">
        <v>0.12459579823797079</v>
      </c>
      <c r="K1687" s="35">
        <v>0</v>
      </c>
      <c r="L1687" s="35">
        <v>0.83435376125471994</v>
      </c>
    </row>
    <row r="1688" spans="1:12" x14ac:dyDescent="0.25">
      <c r="A1688" s="7">
        <v>27165</v>
      </c>
      <c r="B1688">
        <v>0.45319447229057175</v>
      </c>
      <c r="C1688" s="35">
        <v>0.41299999999999998</v>
      </c>
      <c r="D1688" s="35">
        <v>0.54363692700264277</v>
      </c>
      <c r="E1688" s="35">
        <v>0.72962485190923176</v>
      </c>
      <c r="F1688" s="35">
        <v>0.81</v>
      </c>
      <c r="G1688" s="35">
        <v>0.37011938394240412</v>
      </c>
      <c r="H1688" s="35">
        <v>6.6234393511346037E-2</v>
      </c>
      <c r="I1688" s="35">
        <v>0.63562866429721443</v>
      </c>
      <c r="J1688" s="35">
        <v>0.36243111880676815</v>
      </c>
      <c r="K1688" s="35">
        <v>3.7775448828943771E-2</v>
      </c>
      <c r="L1688" s="35">
        <v>0.52329946231659519</v>
      </c>
    </row>
    <row r="1689" spans="1:12" x14ac:dyDescent="0.25">
      <c r="A1689" s="7">
        <v>17189</v>
      </c>
      <c r="B1689">
        <v>0.47294400617502003</v>
      </c>
      <c r="C1689" s="35">
        <v>0.51200000000000001</v>
      </c>
      <c r="D1689" s="35">
        <v>0.35013917343694806</v>
      </c>
      <c r="E1689" s="35">
        <v>0.56416972801130338</v>
      </c>
      <c r="F1689" s="35">
        <v>0.72328882609207579</v>
      </c>
      <c r="G1689" s="35">
        <v>0.75079936418226778</v>
      </c>
      <c r="H1689" s="35">
        <v>0.18504097492052277</v>
      </c>
      <c r="I1689" s="35">
        <v>0.54396962204168142</v>
      </c>
      <c r="J1689" s="35">
        <v>0.39121817967738137</v>
      </c>
      <c r="K1689" s="35">
        <v>0.28924267043447549</v>
      </c>
      <c r="L1689" s="35">
        <v>0.45862751677852354</v>
      </c>
    </row>
    <row r="1690" spans="1:12" x14ac:dyDescent="0.25">
      <c r="A1690" s="7">
        <v>48305</v>
      </c>
      <c r="B1690">
        <v>0.44512843077237008</v>
      </c>
      <c r="C1690" s="35">
        <v>0.379</v>
      </c>
      <c r="D1690" s="35">
        <v>0.69071900826446286</v>
      </c>
      <c r="E1690" s="35">
        <v>0.72213567493112951</v>
      </c>
      <c r="F1690" s="35">
        <v>0.85</v>
      </c>
      <c r="G1690" s="35">
        <v>0.40675619834710747</v>
      </c>
      <c r="H1690" s="35">
        <v>8.6033057851239658E-2</v>
      </c>
      <c r="I1690" s="35">
        <v>0.54999540863177221</v>
      </c>
      <c r="J1690" s="35">
        <v>5.7451790633608814E-2</v>
      </c>
      <c r="K1690" s="35">
        <v>0</v>
      </c>
      <c r="L1690" s="35">
        <v>0.64306473829201094</v>
      </c>
    </row>
    <row r="1691" spans="1:12" x14ac:dyDescent="0.25">
      <c r="A1691" s="7">
        <v>41019</v>
      </c>
      <c r="B1691">
        <v>0.45989705325738761</v>
      </c>
      <c r="C1691" s="35">
        <v>0.44500000000000001</v>
      </c>
      <c r="D1691" s="35">
        <v>0.55429238481208976</v>
      </c>
      <c r="E1691" s="35">
        <v>0.59249358400339736</v>
      </c>
      <c r="F1691" s="35">
        <v>0.58296594444393157</v>
      </c>
      <c r="G1691" s="35">
        <v>0.47291041607045592</v>
      </c>
      <c r="H1691" s="35">
        <v>0.21096406118737476</v>
      </c>
      <c r="I1691" s="35">
        <v>0.49439761946524124</v>
      </c>
      <c r="J1691" s="35">
        <v>0.29741676898411845</v>
      </c>
      <c r="K1691" s="35">
        <v>0.21894500706221209</v>
      </c>
      <c r="L1691" s="35">
        <v>0.71468769328766735</v>
      </c>
    </row>
    <row r="1692" spans="1:12" x14ac:dyDescent="0.25">
      <c r="A1692" s="7">
        <v>29029</v>
      </c>
      <c r="B1692">
        <v>0.46567733321178195</v>
      </c>
      <c r="C1692" s="35">
        <v>0.47399999999999998</v>
      </c>
      <c r="D1692" s="35">
        <v>0.43199321447578504</v>
      </c>
      <c r="E1692" s="35">
        <v>0.61062716205428413</v>
      </c>
      <c r="F1692" s="35">
        <v>0.71384823487670745</v>
      </c>
      <c r="G1692" s="35">
        <v>0.56188265034592866</v>
      </c>
      <c r="H1692" s="35">
        <v>0.14477326148660632</v>
      </c>
      <c r="I1692" s="35">
        <v>0.3746391402046006</v>
      </c>
      <c r="J1692" s="35">
        <v>0.14837679616817456</v>
      </c>
      <c r="K1692" s="35">
        <v>0.58341915025722901</v>
      </c>
      <c r="L1692" s="35">
        <v>0.6215363890367217</v>
      </c>
    </row>
    <row r="1693" spans="1:12" x14ac:dyDescent="0.25">
      <c r="A1693" s="7">
        <v>42115</v>
      </c>
      <c r="B1693">
        <v>0.45919506979161068</v>
      </c>
      <c r="C1693" s="35">
        <v>0.443</v>
      </c>
      <c r="D1693" s="35">
        <v>0.47921978713110791</v>
      </c>
      <c r="E1693" s="35">
        <v>0.6798427068214804</v>
      </c>
      <c r="F1693" s="35">
        <v>0.63753031769069513</v>
      </c>
      <c r="G1693" s="35">
        <v>0.53543734881470728</v>
      </c>
      <c r="H1693" s="35">
        <v>0.12367307692307693</v>
      </c>
      <c r="I1693" s="35">
        <v>0.54918295436219966</v>
      </c>
      <c r="J1693" s="35">
        <v>0.23879995162070636</v>
      </c>
      <c r="K1693" s="35">
        <v>0.27502539912917273</v>
      </c>
      <c r="L1693" s="35">
        <v>0.61404408563134982</v>
      </c>
    </row>
    <row r="1694" spans="1:12" x14ac:dyDescent="0.25">
      <c r="A1694" s="7">
        <v>48369</v>
      </c>
      <c r="B1694">
        <v>0.4464305217214779</v>
      </c>
      <c r="C1694" s="35">
        <v>0.38600000000000001</v>
      </c>
      <c r="D1694" s="35">
        <v>0.56309236703207477</v>
      </c>
      <c r="E1694" s="35">
        <v>0.82356455542021922</v>
      </c>
      <c r="F1694" s="35">
        <v>0.84315739612938156</v>
      </c>
      <c r="G1694" s="35">
        <v>0.27440621193666259</v>
      </c>
      <c r="H1694" s="35">
        <v>0.16187322371092164</v>
      </c>
      <c r="I1694" s="35">
        <v>0.50177662741913653</v>
      </c>
      <c r="J1694" s="35">
        <v>0.32160069021518473</v>
      </c>
      <c r="K1694" s="35">
        <v>0</v>
      </c>
      <c r="L1694" s="35">
        <v>0.52840362362971982</v>
      </c>
    </row>
    <row r="1695" spans="1:12" x14ac:dyDescent="0.25">
      <c r="A1695" s="7">
        <v>37003</v>
      </c>
      <c r="B1695">
        <v>0.45942294552156071</v>
      </c>
      <c r="C1695" s="35">
        <v>0.44400000000000001</v>
      </c>
      <c r="D1695" s="35">
        <v>0.48347024434925506</v>
      </c>
      <c r="E1695" s="35">
        <v>0.66799455804305063</v>
      </c>
      <c r="F1695" s="35">
        <v>0.77457492568944919</v>
      </c>
      <c r="G1695" s="35">
        <v>0.52702133678170204</v>
      </c>
      <c r="H1695" s="35">
        <v>0.11440071122605673</v>
      </c>
      <c r="I1695" s="35">
        <v>0.46037096904550234</v>
      </c>
      <c r="J1695" s="35">
        <v>0.22447093581903246</v>
      </c>
      <c r="K1695" s="35">
        <v>0.26349282038848032</v>
      </c>
      <c r="L1695" s="35">
        <v>0.6190100083515182</v>
      </c>
    </row>
    <row r="1696" spans="1:12" x14ac:dyDescent="0.25">
      <c r="A1696" s="7">
        <v>48447</v>
      </c>
      <c r="B1696">
        <v>0.45222222222222214</v>
      </c>
      <c r="C1696" s="35">
        <v>0.40899999999999997</v>
      </c>
      <c r="D1696" s="35">
        <v>0.56799999999999995</v>
      </c>
      <c r="E1696" s="35">
        <v>0.71200000000000008</v>
      </c>
      <c r="F1696" s="35">
        <v>0.8833333333333333</v>
      </c>
      <c r="G1696" s="35">
        <v>0.495</v>
      </c>
      <c r="H1696" s="35">
        <v>0.04</v>
      </c>
      <c r="I1696" s="35">
        <v>0.6333333333333333</v>
      </c>
      <c r="J1696" s="35">
        <v>3.3333333333333333E-2</v>
      </c>
      <c r="K1696" s="35">
        <v>7.0000000000000007E-2</v>
      </c>
      <c r="L1696" s="35">
        <v>0.63500000000000001</v>
      </c>
    </row>
    <row r="1697" spans="1:12" x14ac:dyDescent="0.25">
      <c r="A1697" s="7">
        <v>17083</v>
      </c>
      <c r="B1697">
        <v>0.48020734715865898</v>
      </c>
      <c r="C1697" s="35">
        <v>0.55300000000000005</v>
      </c>
      <c r="D1697" s="35">
        <v>0.33773809415922784</v>
      </c>
      <c r="E1697" s="35">
        <v>0.43659710453577416</v>
      </c>
      <c r="F1697" s="35">
        <v>0.76779660760946722</v>
      </c>
      <c r="G1697" s="35">
        <v>0.68642167746612903</v>
      </c>
      <c r="H1697" s="35">
        <v>0.29711994200009068</v>
      </c>
      <c r="I1697" s="35">
        <v>0.53913785551376747</v>
      </c>
      <c r="J1697" s="35">
        <v>0.30854970018276012</v>
      </c>
      <c r="K1697" s="35">
        <v>0.43779962843808057</v>
      </c>
      <c r="L1697" s="35">
        <v>0.51070551452263357</v>
      </c>
    </row>
    <row r="1698" spans="1:12" x14ac:dyDescent="0.25">
      <c r="A1698" s="7">
        <v>37175</v>
      </c>
      <c r="B1698">
        <v>0.4612097842628235</v>
      </c>
      <c r="C1698" s="35">
        <v>0.45100000000000001</v>
      </c>
      <c r="D1698" s="35">
        <v>0.52799355473995169</v>
      </c>
      <c r="E1698" s="35">
        <v>0.58816768119834095</v>
      </c>
      <c r="F1698" s="35">
        <v>0.76850674862491175</v>
      </c>
      <c r="G1698" s="35">
        <v>0.36466580133082682</v>
      </c>
      <c r="H1698" s="35">
        <v>0.15246128368095963</v>
      </c>
      <c r="I1698" s="35">
        <v>0.38694516555764435</v>
      </c>
      <c r="J1698" s="35">
        <v>0.34911795422671799</v>
      </c>
      <c r="K1698" s="35">
        <v>0.40827201384537348</v>
      </c>
      <c r="L1698" s="35">
        <v>0.60475785516068392</v>
      </c>
    </row>
    <row r="1699" spans="1:12" x14ac:dyDescent="0.25">
      <c r="A1699" s="7">
        <v>6031</v>
      </c>
      <c r="B1699">
        <v>0.46076153108630868</v>
      </c>
      <c r="C1699" s="35">
        <v>0.44800000000000001</v>
      </c>
      <c r="D1699" s="35">
        <v>0.58481120772946849</v>
      </c>
      <c r="E1699" s="35">
        <v>0.53921568549058807</v>
      </c>
      <c r="F1699" s="35">
        <v>0.35828643456049752</v>
      </c>
      <c r="G1699" s="35">
        <v>0.78810368149258725</v>
      </c>
      <c r="H1699" s="35">
        <v>0.37985863734799252</v>
      </c>
      <c r="I1699" s="35">
        <v>0.49718079848964414</v>
      </c>
      <c r="J1699" s="35">
        <v>0.49623830307068695</v>
      </c>
      <c r="K1699" s="35">
        <v>2.311937364651008E-2</v>
      </c>
      <c r="L1699" s="35">
        <v>0.48003965794880343</v>
      </c>
    </row>
    <row r="1700" spans="1:12" x14ac:dyDescent="0.25">
      <c r="A1700" s="7">
        <v>17009</v>
      </c>
      <c r="B1700">
        <v>0.4617752115411291</v>
      </c>
      <c r="C1700" s="35">
        <v>0.45600000000000002</v>
      </c>
      <c r="D1700" s="35">
        <v>0.46581273408239704</v>
      </c>
      <c r="E1700" s="35">
        <v>0.63868164794007487</v>
      </c>
      <c r="F1700" s="35">
        <v>0.78</v>
      </c>
      <c r="G1700" s="35">
        <v>0.53303370786516846</v>
      </c>
      <c r="H1700" s="35">
        <v>0.14816479400749064</v>
      </c>
      <c r="I1700" s="35">
        <v>0.53541822721597998</v>
      </c>
      <c r="J1700" s="35">
        <v>0.3204744069912609</v>
      </c>
      <c r="K1700" s="35">
        <v>0.22097378277153559</v>
      </c>
      <c r="L1700" s="35">
        <v>0.51341760299625472</v>
      </c>
    </row>
    <row r="1701" spans="1:12" x14ac:dyDescent="0.25">
      <c r="A1701" s="7">
        <v>26025</v>
      </c>
      <c r="B1701">
        <v>0.46973000156165173</v>
      </c>
      <c r="C1701" s="35">
        <v>0.498</v>
      </c>
      <c r="D1701" s="35">
        <v>0.47741744439404193</v>
      </c>
      <c r="E1701" s="35">
        <v>0.47938540822321207</v>
      </c>
      <c r="F1701" s="35">
        <v>0.41139326605836607</v>
      </c>
      <c r="G1701" s="35">
        <v>0.46870817933711606</v>
      </c>
      <c r="H1701" s="35">
        <v>0.34450060606961996</v>
      </c>
      <c r="I1701" s="35">
        <v>0.64910819768032735</v>
      </c>
      <c r="J1701" s="35">
        <v>0.48671021939968129</v>
      </c>
      <c r="K1701" s="35">
        <v>0.23032816996720534</v>
      </c>
      <c r="L1701" s="35">
        <v>0.68001852292529608</v>
      </c>
    </row>
    <row r="1702" spans="1:12" x14ac:dyDescent="0.25">
      <c r="A1702" s="7">
        <v>19009</v>
      </c>
      <c r="B1702">
        <v>0.46249950722409472</v>
      </c>
      <c r="C1702" s="35">
        <v>0.45900000000000002</v>
      </c>
      <c r="D1702" s="35">
        <v>0.39119992904026957</v>
      </c>
      <c r="E1702" s="35">
        <v>0.69482233457512843</v>
      </c>
      <c r="F1702" s="35">
        <v>0.88869138430607297</v>
      </c>
      <c r="G1702" s="35">
        <v>0.48755100230619119</v>
      </c>
      <c r="H1702" s="35">
        <v>9.6310094021642728E-2</v>
      </c>
      <c r="I1702" s="35">
        <v>0.65551297971734368</v>
      </c>
      <c r="J1702" s="35">
        <v>0.3769150257229022</v>
      </c>
      <c r="K1702" s="35">
        <v>3.2659215894979597E-3</v>
      </c>
      <c r="L1702" s="35">
        <v>0.56822689373780377</v>
      </c>
    </row>
    <row r="1703" spans="1:12" x14ac:dyDescent="0.25">
      <c r="A1703" s="7">
        <v>36075</v>
      </c>
      <c r="B1703">
        <v>0.46120274220351465</v>
      </c>
      <c r="C1703" s="35">
        <v>0.45100000000000001</v>
      </c>
      <c r="D1703" s="35">
        <v>0.50823416509940877</v>
      </c>
      <c r="E1703" s="35">
        <v>0.5997271628156905</v>
      </c>
      <c r="F1703" s="35">
        <v>0.3368626578452445</v>
      </c>
      <c r="G1703" s="35">
        <v>0.41425728774852233</v>
      </c>
      <c r="H1703" s="35">
        <v>0.18115898710370767</v>
      </c>
      <c r="I1703" s="35">
        <v>0.6447687735088663</v>
      </c>
      <c r="J1703" s="35">
        <v>0.44445697317750316</v>
      </c>
      <c r="K1703" s="35">
        <v>0.46805212251477707</v>
      </c>
      <c r="L1703" s="35">
        <v>0.55330655001791162</v>
      </c>
    </row>
    <row r="1704" spans="1:12" x14ac:dyDescent="0.25">
      <c r="A1704" s="7">
        <v>26151</v>
      </c>
      <c r="B1704">
        <v>0.45333148219758823</v>
      </c>
      <c r="C1704" s="35">
        <v>0.41399999999999998</v>
      </c>
      <c r="D1704" s="35">
        <v>0.55788640757927299</v>
      </c>
      <c r="E1704" s="35">
        <v>0.6901629205336427</v>
      </c>
      <c r="F1704" s="35">
        <v>0.46862198698118074</v>
      </c>
      <c r="G1704" s="35">
        <v>0.53969910092807427</v>
      </c>
      <c r="H1704" s="35">
        <v>0.14360474671307039</v>
      </c>
      <c r="I1704" s="35">
        <v>0.60974349059035848</v>
      </c>
      <c r="J1704" s="35">
        <v>0.16695322570250068</v>
      </c>
      <c r="K1704" s="35">
        <v>0.20041787509667441</v>
      </c>
      <c r="L1704" s="35">
        <v>0.70289358565351889</v>
      </c>
    </row>
    <row r="1705" spans="1:12" x14ac:dyDescent="0.25">
      <c r="A1705" s="7">
        <v>48039</v>
      </c>
      <c r="B1705">
        <v>0.47586002157570434</v>
      </c>
      <c r="C1705" s="35">
        <v>0.52600000000000002</v>
      </c>
      <c r="D1705" s="35">
        <v>0.39533486252786032</v>
      </c>
      <c r="E1705" s="35">
        <v>0.44708013299472588</v>
      </c>
      <c r="F1705" s="35">
        <v>0.82837151140728249</v>
      </c>
      <c r="G1705" s="35">
        <v>0.5168731550089124</v>
      </c>
      <c r="H1705" s="35">
        <v>0.37821400625425494</v>
      </c>
      <c r="I1705" s="35">
        <v>0.36478783838372431</v>
      </c>
      <c r="J1705" s="35">
        <v>0.47641531944063881</v>
      </c>
      <c r="K1705" s="35">
        <v>0.51902412153706634</v>
      </c>
      <c r="L1705" s="35">
        <v>0.35663924662687357</v>
      </c>
    </row>
    <row r="1706" spans="1:12" x14ac:dyDescent="0.25">
      <c r="A1706" s="7">
        <v>6029</v>
      </c>
      <c r="B1706">
        <v>0.45705044290575914</v>
      </c>
      <c r="C1706" s="35">
        <v>0.432</v>
      </c>
      <c r="D1706" s="35">
        <v>0.64062198531684955</v>
      </c>
      <c r="E1706" s="35">
        <v>0.540206435514063</v>
      </c>
      <c r="F1706" s="35">
        <v>0.15869691098193808</v>
      </c>
      <c r="G1706" s="35">
        <v>0.71855660985240977</v>
      </c>
      <c r="H1706" s="35">
        <v>0.4731529024871664</v>
      </c>
      <c r="I1706" s="35">
        <v>0.49771582037922213</v>
      </c>
      <c r="J1706" s="35">
        <v>0.54779222009701978</v>
      </c>
      <c r="K1706" s="35">
        <v>1.4049575733279883E-2</v>
      </c>
      <c r="L1706" s="35">
        <v>0.52266152578988279</v>
      </c>
    </row>
    <row r="1707" spans="1:12" x14ac:dyDescent="0.25">
      <c r="A1707" s="7">
        <v>48345</v>
      </c>
      <c r="B1707">
        <v>0.45214814814814819</v>
      </c>
      <c r="C1707" s="35">
        <v>0.40799999999999997</v>
      </c>
      <c r="D1707" s="35">
        <v>0.52200000000000002</v>
      </c>
      <c r="E1707" s="35">
        <v>0.74650000000000005</v>
      </c>
      <c r="F1707" s="35">
        <v>0.9</v>
      </c>
      <c r="G1707" s="35">
        <v>0.505</v>
      </c>
      <c r="H1707" s="35">
        <v>0.02</v>
      </c>
      <c r="I1707" s="35">
        <v>0.65666666666666673</v>
      </c>
      <c r="J1707" s="35">
        <v>2.6666666666666665E-2</v>
      </c>
      <c r="K1707" s="35">
        <v>0</v>
      </c>
      <c r="L1707" s="35">
        <v>0.6925</v>
      </c>
    </row>
    <row r="1708" spans="1:12" x14ac:dyDescent="0.25">
      <c r="A1708" s="7">
        <v>48413</v>
      </c>
      <c r="B1708">
        <v>0.44027777777777771</v>
      </c>
      <c r="C1708" s="35">
        <v>0.35</v>
      </c>
      <c r="D1708" s="35">
        <v>0.67799999999999994</v>
      </c>
      <c r="E1708" s="35">
        <v>0.80200000000000005</v>
      </c>
      <c r="F1708" s="35">
        <v>0.84</v>
      </c>
      <c r="G1708" s="35">
        <v>0.49</v>
      </c>
      <c r="H1708" s="35">
        <v>0.1</v>
      </c>
      <c r="I1708" s="35">
        <v>0.63</v>
      </c>
      <c r="J1708" s="35">
        <v>0.03</v>
      </c>
      <c r="K1708" s="35">
        <v>0</v>
      </c>
      <c r="L1708" s="35">
        <v>0.39250000000000002</v>
      </c>
    </row>
    <row r="1709" spans="1:12" x14ac:dyDescent="0.25">
      <c r="A1709" s="7">
        <v>22103</v>
      </c>
      <c r="B1709">
        <v>0.47376963586777421</v>
      </c>
      <c r="C1709" s="35">
        <v>0.51600000000000001</v>
      </c>
      <c r="D1709" s="35">
        <v>0.39997082029251113</v>
      </c>
      <c r="E1709" s="35">
        <v>0.47716411998746477</v>
      </c>
      <c r="F1709" s="35">
        <v>0.69242651190896476</v>
      </c>
      <c r="G1709" s="35">
        <v>0.46679402046070295</v>
      </c>
      <c r="H1709" s="35">
        <v>0.42322529780676177</v>
      </c>
      <c r="I1709" s="35">
        <v>0.32793373873927473</v>
      </c>
      <c r="J1709" s="35">
        <v>0.47428638108422944</v>
      </c>
      <c r="K1709" s="35">
        <v>0.55655234377789153</v>
      </c>
      <c r="L1709" s="35">
        <v>0.44557348875216685</v>
      </c>
    </row>
    <row r="1710" spans="1:12" x14ac:dyDescent="0.25">
      <c r="A1710" s="7">
        <v>29217</v>
      </c>
      <c r="B1710">
        <v>0.46609310900964274</v>
      </c>
      <c r="C1710" s="35">
        <v>0.47599999999999998</v>
      </c>
      <c r="D1710" s="35">
        <v>0.51623063167560779</v>
      </c>
      <c r="E1710" s="35">
        <v>0.4978302402010536</v>
      </c>
      <c r="F1710" s="35">
        <v>0.7162336281475038</v>
      </c>
      <c r="G1710" s="35">
        <v>0.45685056304673533</v>
      </c>
      <c r="H1710" s="35">
        <v>0.21842661060364407</v>
      </c>
      <c r="I1710" s="35">
        <v>0.57164403202680714</v>
      </c>
      <c r="J1710" s="35">
        <v>0.27455173747039774</v>
      </c>
      <c r="K1710" s="35">
        <v>0.19435648349523948</v>
      </c>
      <c r="L1710" s="35">
        <v>0.74871405441979599</v>
      </c>
    </row>
    <row r="1711" spans="1:12" x14ac:dyDescent="0.25">
      <c r="A1711" s="7">
        <v>19195</v>
      </c>
      <c r="B1711">
        <v>0.47530226307225909</v>
      </c>
      <c r="C1711" s="35">
        <v>0.52300000000000002</v>
      </c>
      <c r="D1711" s="35">
        <v>0.36240512752036325</v>
      </c>
      <c r="E1711" s="35">
        <v>0.48463413005741757</v>
      </c>
      <c r="F1711" s="35">
        <v>0.83520897316063558</v>
      </c>
      <c r="G1711" s="35">
        <v>0.49961009480571505</v>
      </c>
      <c r="H1711" s="35">
        <v>0.10956803311523566</v>
      </c>
      <c r="I1711" s="35">
        <v>0.59956291449681753</v>
      </c>
      <c r="J1711" s="35">
        <v>0.41811412293586142</v>
      </c>
      <c r="K1711" s="35">
        <v>0.50648684737615168</v>
      </c>
      <c r="L1711" s="35">
        <v>0.46213012418213384</v>
      </c>
    </row>
    <row r="1712" spans="1:12" x14ac:dyDescent="0.25">
      <c r="A1712" s="7">
        <v>35033</v>
      </c>
      <c r="B1712">
        <v>0.44735185185185183</v>
      </c>
      <c r="C1712" s="35">
        <v>0.38900000000000001</v>
      </c>
      <c r="D1712" s="35">
        <v>0.81200000000000006</v>
      </c>
      <c r="E1712" s="35">
        <v>0.53749999999999998</v>
      </c>
      <c r="F1712" s="35">
        <v>0.86333333333333329</v>
      </c>
      <c r="G1712" s="35">
        <v>0.46500000000000002</v>
      </c>
      <c r="H1712" s="35">
        <v>0.02</v>
      </c>
      <c r="I1712" s="35">
        <v>0.65666666666666673</v>
      </c>
      <c r="J1712" s="35">
        <v>4.6666666666666669E-2</v>
      </c>
      <c r="K1712" s="35">
        <v>0</v>
      </c>
      <c r="L1712" s="35">
        <v>0.625</v>
      </c>
    </row>
    <row r="1713" spans="1:12" x14ac:dyDescent="0.25">
      <c r="A1713" s="7">
        <v>16059</v>
      </c>
      <c r="B1713">
        <v>0.45858225280936221</v>
      </c>
      <c r="C1713" s="35">
        <v>0.439</v>
      </c>
      <c r="D1713" s="35">
        <v>0.50431905616824824</v>
      </c>
      <c r="E1713" s="35">
        <v>0.63823711208002054</v>
      </c>
      <c r="F1713" s="35">
        <v>0.84048730443703501</v>
      </c>
      <c r="G1713" s="35">
        <v>0.64678635547576302</v>
      </c>
      <c r="H1713" s="35">
        <v>6.8064888432931514E-2</v>
      </c>
      <c r="I1713" s="35">
        <v>0.49677524151491831</v>
      </c>
      <c r="J1713" s="35">
        <v>9.3479524664443883E-2</v>
      </c>
      <c r="K1713" s="35">
        <v>0.1969710182097974</v>
      </c>
      <c r="L1713" s="35">
        <v>0.64211977430110279</v>
      </c>
    </row>
    <row r="1714" spans="1:12" x14ac:dyDescent="0.25">
      <c r="A1714" s="7">
        <v>27033</v>
      </c>
      <c r="B1714">
        <v>0.45737606987923551</v>
      </c>
      <c r="C1714" s="35">
        <v>0.433</v>
      </c>
      <c r="D1714" s="35">
        <v>0.50040204009848754</v>
      </c>
      <c r="E1714" s="35">
        <v>0.65944877769961308</v>
      </c>
      <c r="F1714" s="35">
        <v>0.84061466760464298</v>
      </c>
      <c r="G1714" s="35">
        <v>0.31499296517762931</v>
      </c>
      <c r="H1714" s="35">
        <v>0.1052193985226873</v>
      </c>
      <c r="I1714" s="35">
        <v>0.62229100715206942</v>
      </c>
      <c r="J1714" s="35">
        <v>0.28346259819439562</v>
      </c>
      <c r="K1714" s="35">
        <v>0.2437715441435104</v>
      </c>
      <c r="L1714" s="35">
        <v>0.54618163032008449</v>
      </c>
    </row>
    <row r="1715" spans="1:12" x14ac:dyDescent="0.25">
      <c r="A1715" s="7">
        <v>13013</v>
      </c>
      <c r="B1715">
        <v>0.4616438284370184</v>
      </c>
      <c r="C1715" s="35">
        <v>0.45500000000000002</v>
      </c>
      <c r="D1715" s="35">
        <v>0.49614288501307113</v>
      </c>
      <c r="E1715" s="35">
        <v>0.58465098131023441</v>
      </c>
      <c r="F1715" s="35">
        <v>0.66766054946436537</v>
      </c>
      <c r="G1715" s="35">
        <v>0.64997145161080538</v>
      </c>
      <c r="H1715" s="35">
        <v>0.3357071416494336</v>
      </c>
      <c r="I1715" s="35">
        <v>0.44092178565080359</v>
      </c>
      <c r="J1715" s="35">
        <v>0.31998933499811411</v>
      </c>
      <c r="K1715" s="35">
        <v>0.14808251069751713</v>
      </c>
      <c r="L1715" s="35">
        <v>0.51166781553882112</v>
      </c>
    </row>
    <row r="1716" spans="1:12" x14ac:dyDescent="0.25">
      <c r="A1716" s="7">
        <v>31119</v>
      </c>
      <c r="B1716">
        <v>0.46932515156494226</v>
      </c>
      <c r="C1716" s="35">
        <v>0.496</v>
      </c>
      <c r="D1716" s="35">
        <v>0.49252633375042665</v>
      </c>
      <c r="E1716" s="35">
        <v>0.44991053350017063</v>
      </c>
      <c r="F1716" s="35">
        <v>0.74951873127820123</v>
      </c>
      <c r="G1716" s="35">
        <v>0.31334518257308613</v>
      </c>
      <c r="H1716" s="35">
        <v>0.19071408258446138</v>
      </c>
      <c r="I1716" s="35">
        <v>0.51506929435407434</v>
      </c>
      <c r="J1716" s="35">
        <v>0.67000777310127768</v>
      </c>
      <c r="K1716" s="35">
        <v>0.44951655101808669</v>
      </c>
      <c r="L1716" s="35">
        <v>0.39331788192469574</v>
      </c>
    </row>
    <row r="1717" spans="1:12" x14ac:dyDescent="0.25">
      <c r="A1717" s="7">
        <v>42063</v>
      </c>
      <c r="B1717">
        <v>0.46398486385633497</v>
      </c>
      <c r="C1717" s="35">
        <v>0.46700000000000003</v>
      </c>
      <c r="D1717" s="35">
        <v>0.52516389714885436</v>
      </c>
      <c r="E1717" s="35">
        <v>0.51310317765727942</v>
      </c>
      <c r="F1717" s="35">
        <v>0.30648319825860493</v>
      </c>
      <c r="G1717" s="35">
        <v>0.8108661302547957</v>
      </c>
      <c r="H1717" s="35">
        <v>0.23972526383301265</v>
      </c>
      <c r="I1717" s="35">
        <v>0.61009709832274106</v>
      </c>
      <c r="J1717" s="35">
        <v>0.28840483548092433</v>
      </c>
      <c r="K1717" s="35">
        <v>0.31760363827182092</v>
      </c>
      <c r="L1717" s="35">
        <v>0.56441653547898096</v>
      </c>
    </row>
    <row r="1718" spans="1:12" x14ac:dyDescent="0.25">
      <c r="A1718" s="7">
        <v>19133</v>
      </c>
      <c r="B1718">
        <v>0.46492205842723117</v>
      </c>
      <c r="C1718" s="35">
        <v>0.47099999999999997</v>
      </c>
      <c r="D1718" s="35">
        <v>0.41588858572078224</v>
      </c>
      <c r="E1718" s="35">
        <v>0.60187193042291953</v>
      </c>
      <c r="F1718" s="35">
        <v>0.86677656510535084</v>
      </c>
      <c r="G1718" s="35">
        <v>0.49475159163256033</v>
      </c>
      <c r="H1718" s="35">
        <v>0.12035243292405638</v>
      </c>
      <c r="I1718" s="35">
        <v>0.69735978475064431</v>
      </c>
      <c r="J1718" s="35">
        <v>0.23452705775352431</v>
      </c>
      <c r="K1718" s="35">
        <v>0.10121759890859483</v>
      </c>
      <c r="L1718" s="35">
        <v>0.65155297862664852</v>
      </c>
    </row>
    <row r="1719" spans="1:12" x14ac:dyDescent="0.25">
      <c r="A1719" s="7">
        <v>19197</v>
      </c>
      <c r="B1719">
        <v>0.46218136404132959</v>
      </c>
      <c r="C1719" s="35">
        <v>0.45700000000000002</v>
      </c>
      <c r="D1719" s="35">
        <v>0.50340346766635424</v>
      </c>
      <c r="E1719" s="35">
        <v>0.56001538581693222</v>
      </c>
      <c r="F1719" s="35">
        <v>0.77121915026554211</v>
      </c>
      <c r="G1719" s="35">
        <v>0.46736449547016562</v>
      </c>
      <c r="H1719" s="35">
        <v>0.13525265542018119</v>
      </c>
      <c r="I1719" s="35">
        <v>0.68270254087264393</v>
      </c>
      <c r="J1719" s="35">
        <v>0.34427939185671141</v>
      </c>
      <c r="K1719" s="35">
        <v>0.15308028741018431</v>
      </c>
      <c r="L1719" s="35">
        <v>0.54231490159325213</v>
      </c>
    </row>
    <row r="1720" spans="1:12" x14ac:dyDescent="0.25">
      <c r="A1720" s="7">
        <v>18061</v>
      </c>
      <c r="B1720">
        <v>0.46621004472945948</v>
      </c>
      <c r="C1720" s="35">
        <v>0.47699999999999998</v>
      </c>
      <c r="D1720" s="35">
        <v>0.40081134165995169</v>
      </c>
      <c r="E1720" s="35">
        <v>0.58874743150684938</v>
      </c>
      <c r="F1720" s="35">
        <v>0.77591903370937421</v>
      </c>
      <c r="G1720" s="35">
        <v>0.633169067284448</v>
      </c>
      <c r="H1720" s="35">
        <v>0.20686807514101532</v>
      </c>
      <c r="I1720" s="35">
        <v>0.48158810099382215</v>
      </c>
      <c r="J1720" s="35">
        <v>0.31423155049691109</v>
      </c>
      <c r="K1720" s="35">
        <v>0.20912923045930698</v>
      </c>
      <c r="L1720" s="35">
        <v>0.58542657131345688</v>
      </c>
    </row>
    <row r="1721" spans="1:12" x14ac:dyDescent="0.25">
      <c r="A1721" s="7">
        <v>19135</v>
      </c>
      <c r="B1721">
        <v>0.460726800627411</v>
      </c>
      <c r="C1721" s="35">
        <v>0.44800000000000001</v>
      </c>
      <c r="D1721" s="35">
        <v>0.36068218237313998</v>
      </c>
      <c r="E1721" s="35">
        <v>0.72641606257153768</v>
      </c>
      <c r="F1721" s="35">
        <v>0.86856161770316676</v>
      </c>
      <c r="G1721" s="35">
        <v>0.52600915681037774</v>
      </c>
      <c r="H1721" s="35">
        <v>0.20555703929797786</v>
      </c>
      <c r="I1721" s="35">
        <v>0.56401627877400484</v>
      </c>
      <c r="J1721" s="35">
        <v>0.2472542286659036</v>
      </c>
      <c r="K1721" s="35">
        <v>8.3441434566959169E-2</v>
      </c>
      <c r="L1721" s="35">
        <v>0.56460320488363214</v>
      </c>
    </row>
    <row r="1722" spans="1:12" x14ac:dyDescent="0.25">
      <c r="A1722" s="7">
        <v>17167</v>
      </c>
      <c r="B1722">
        <v>0.47556995750487135</v>
      </c>
      <c r="C1722" s="35">
        <v>0.52500000000000002</v>
      </c>
      <c r="D1722" s="35">
        <v>0.41724178264806921</v>
      </c>
      <c r="E1722" s="35">
        <v>0.402192498773152</v>
      </c>
      <c r="F1722" s="35">
        <v>0.66013927886634194</v>
      </c>
      <c r="G1722" s="35">
        <v>0.60210782602536661</v>
      </c>
      <c r="H1722" s="35">
        <v>0.42145124733761336</v>
      </c>
      <c r="I1722" s="35">
        <v>0.54297672951838427</v>
      </c>
      <c r="J1722" s="35">
        <v>0.41532134985319979</v>
      </c>
      <c r="K1722" s="35">
        <v>0.32551944996736842</v>
      </c>
      <c r="L1722" s="35">
        <v>0.49317945455434647</v>
      </c>
    </row>
    <row r="1723" spans="1:12" x14ac:dyDescent="0.25">
      <c r="A1723" s="7">
        <v>48467</v>
      </c>
      <c r="B1723">
        <v>0.4536685029183834</v>
      </c>
      <c r="C1723" s="35">
        <v>0.41599999999999998</v>
      </c>
      <c r="D1723" s="35">
        <v>0.51189773396115357</v>
      </c>
      <c r="E1723" s="35">
        <v>0.7014235211889347</v>
      </c>
      <c r="F1723" s="35">
        <v>0.6570534750833823</v>
      </c>
      <c r="G1723" s="35">
        <v>0.7013963176868746</v>
      </c>
      <c r="H1723" s="35">
        <v>0.13789186653914068</v>
      </c>
      <c r="I1723" s="35">
        <v>0.43693122179713556</v>
      </c>
      <c r="J1723" s="35">
        <v>0.12264788110653325</v>
      </c>
      <c r="K1723" s="35">
        <v>0.19695261918775753</v>
      </c>
      <c r="L1723" s="35">
        <v>0.616821889714538</v>
      </c>
    </row>
    <row r="1724" spans="1:12" x14ac:dyDescent="0.25">
      <c r="A1724" s="7">
        <v>18087</v>
      </c>
      <c r="B1724">
        <v>0.45196287308570959</v>
      </c>
      <c r="C1724" s="35">
        <v>0.40699999999999997</v>
      </c>
      <c r="D1724" s="35">
        <v>0.35150690770890042</v>
      </c>
      <c r="E1724" s="35">
        <v>0.89202515279133054</v>
      </c>
      <c r="F1724" s="35">
        <v>0.69511315974183829</v>
      </c>
      <c r="G1724" s="35">
        <v>0.45923899645626826</v>
      </c>
      <c r="H1724" s="35">
        <v>0.17103705510759593</v>
      </c>
      <c r="I1724" s="35">
        <v>0.40632444832485931</v>
      </c>
      <c r="J1724" s="35">
        <v>0.26310718504442504</v>
      </c>
      <c r="K1724" s="35">
        <v>0.206627035077808</v>
      </c>
      <c r="L1724" s="35">
        <v>0.62268591751836067</v>
      </c>
    </row>
    <row r="1725" spans="1:12" x14ac:dyDescent="0.25">
      <c r="A1725" s="7">
        <v>20061</v>
      </c>
      <c r="B1725">
        <v>0.48187900367769981</v>
      </c>
      <c r="C1725" s="35">
        <v>0.55900000000000005</v>
      </c>
      <c r="D1725" s="35">
        <v>0.48891313941825482</v>
      </c>
      <c r="E1725" s="35">
        <v>0.2152606104026365</v>
      </c>
      <c r="F1725" s="35">
        <v>0.71474251325404781</v>
      </c>
      <c r="G1725" s="35">
        <v>0.47807293308496923</v>
      </c>
      <c r="H1725" s="35">
        <v>0.26046568276257343</v>
      </c>
      <c r="I1725" s="35">
        <v>0.59798576682428228</v>
      </c>
      <c r="J1725" s="35">
        <v>0.46054640110808615</v>
      </c>
      <c r="K1725" s="35">
        <v>0.7178870898409514</v>
      </c>
      <c r="L1725" s="35">
        <v>0.40303689640349627</v>
      </c>
    </row>
    <row r="1726" spans="1:12" x14ac:dyDescent="0.25">
      <c r="A1726" s="7">
        <v>47047</v>
      </c>
      <c r="B1726">
        <v>0.46044072739725522</v>
      </c>
      <c r="C1726" s="35">
        <v>0.44700000000000001</v>
      </c>
      <c r="D1726" s="35">
        <v>0.41827123853673287</v>
      </c>
      <c r="E1726" s="35">
        <v>0.67072304242668568</v>
      </c>
      <c r="F1726" s="35">
        <v>0.72290209614028034</v>
      </c>
      <c r="G1726" s="35">
        <v>0.46581112062884211</v>
      </c>
      <c r="H1726" s="35">
        <v>0.19187607074473448</v>
      </c>
      <c r="I1726" s="35">
        <v>0.35034440189458832</v>
      </c>
      <c r="J1726" s="35">
        <v>0.35007171890221372</v>
      </c>
      <c r="K1726" s="35">
        <v>0.27907084551043027</v>
      </c>
      <c r="L1726" s="35">
        <v>0.69489601179078908</v>
      </c>
    </row>
    <row r="1727" spans="1:12" x14ac:dyDescent="0.25">
      <c r="A1727" s="7">
        <v>48181</v>
      </c>
      <c r="B1727">
        <v>0.46822723155638524</v>
      </c>
      <c r="C1727" s="35">
        <v>0.49</v>
      </c>
      <c r="D1727" s="35">
        <v>0.46058581207218419</v>
      </c>
      <c r="E1727" s="35">
        <v>0.48740534769757315</v>
      </c>
      <c r="F1727" s="35">
        <v>0.63848623210952093</v>
      </c>
      <c r="G1727" s="35">
        <v>0.63038771779713754</v>
      </c>
      <c r="H1727" s="35">
        <v>0.30209310827629132</v>
      </c>
      <c r="I1727" s="35">
        <v>0.51957176934246008</v>
      </c>
      <c r="J1727" s="35">
        <v>0.25454560775772661</v>
      </c>
      <c r="K1727" s="35">
        <v>0.33496585252022404</v>
      </c>
      <c r="L1727" s="35">
        <v>0.58600363643434972</v>
      </c>
    </row>
    <row r="1728" spans="1:12" x14ac:dyDescent="0.25">
      <c r="A1728" s="7">
        <v>42047</v>
      </c>
      <c r="B1728">
        <v>0.46390695001064841</v>
      </c>
      <c r="C1728" s="35">
        <v>0.46600000000000003</v>
      </c>
      <c r="D1728" s="35">
        <v>0.40261441453214841</v>
      </c>
      <c r="E1728" s="35">
        <v>0.62312450993204382</v>
      </c>
      <c r="F1728" s="35">
        <v>0.28594975169890224</v>
      </c>
      <c r="G1728" s="35">
        <v>0.5101306847882906</v>
      </c>
      <c r="H1728" s="35">
        <v>0.15862437924725561</v>
      </c>
      <c r="I1728" s="35">
        <v>0.56522053058024047</v>
      </c>
      <c r="J1728" s="35">
        <v>0.40583387785328445</v>
      </c>
      <c r="K1728" s="35">
        <v>0.61605789336121275</v>
      </c>
      <c r="L1728" s="35">
        <v>0.60760650810245698</v>
      </c>
    </row>
    <row r="1729" spans="1:12" x14ac:dyDescent="0.25">
      <c r="A1729" s="7">
        <v>21163</v>
      </c>
      <c r="B1729">
        <v>0.46299441293302063</v>
      </c>
      <c r="C1729" s="35">
        <v>0.46100000000000002</v>
      </c>
      <c r="D1729" s="35">
        <v>0.45594019628609755</v>
      </c>
      <c r="E1729" s="35">
        <v>0.58475204758878774</v>
      </c>
      <c r="F1729" s="35">
        <v>0.75142554543528917</v>
      </c>
      <c r="G1729" s="35">
        <v>0.50925951422721172</v>
      </c>
      <c r="H1729" s="35">
        <v>0.27559380074842899</v>
      </c>
      <c r="I1729" s="35">
        <v>0.40905110734543049</v>
      </c>
      <c r="J1729" s="35">
        <v>0.2850842571018381</v>
      </c>
      <c r="K1729" s="35">
        <v>0.2700310668643649</v>
      </c>
      <c r="L1729" s="35">
        <v>0.62581218079973633</v>
      </c>
    </row>
    <row r="1730" spans="1:12" x14ac:dyDescent="0.25">
      <c r="A1730" s="7">
        <v>48167</v>
      </c>
      <c r="B1730">
        <v>0.47278582361149191</v>
      </c>
      <c r="C1730" s="35">
        <v>0.51</v>
      </c>
      <c r="D1730" s="35">
        <v>0.46278910632885856</v>
      </c>
      <c r="E1730" s="35">
        <v>0.39763217656356514</v>
      </c>
      <c r="F1730" s="35">
        <v>0.75390981251789779</v>
      </c>
      <c r="G1730" s="35">
        <v>0.46451893827062379</v>
      </c>
      <c r="H1730" s="35">
        <v>0.44781045831562688</v>
      </c>
      <c r="I1730" s="35">
        <v>0.40351231621974443</v>
      </c>
      <c r="J1730" s="35">
        <v>0.51622199666349722</v>
      </c>
      <c r="K1730" s="35">
        <v>0.36895511619161775</v>
      </c>
      <c r="L1730" s="35">
        <v>0.4397224914319956</v>
      </c>
    </row>
    <row r="1731" spans="1:12" x14ac:dyDescent="0.25">
      <c r="A1731" s="7">
        <v>19091</v>
      </c>
      <c r="B1731">
        <v>0.46451495071278676</v>
      </c>
      <c r="C1731" s="35">
        <v>0.46899999999999997</v>
      </c>
      <c r="D1731" s="35">
        <v>0.47537403303366088</v>
      </c>
      <c r="E1731" s="35">
        <v>0.53331909889190887</v>
      </c>
      <c r="F1731" s="35">
        <v>0.86042964666527277</v>
      </c>
      <c r="G1731" s="35">
        <v>0.38747804725067952</v>
      </c>
      <c r="H1731" s="35">
        <v>0.1502681371524148</v>
      </c>
      <c r="I1731" s="35">
        <v>0.61011150602829467</v>
      </c>
      <c r="J1731" s="35">
        <v>0.30038155969057073</v>
      </c>
      <c r="K1731" s="35">
        <v>0.40087915534183566</v>
      </c>
      <c r="L1731" s="35">
        <v>0.4623933723604432</v>
      </c>
    </row>
    <row r="1732" spans="1:12" x14ac:dyDescent="0.25">
      <c r="A1732" s="7">
        <v>48319</v>
      </c>
      <c r="B1732">
        <v>0.44619911079067531</v>
      </c>
      <c r="C1732" s="35">
        <v>0.38400000000000001</v>
      </c>
      <c r="D1732" s="35">
        <v>0.59124104782504205</v>
      </c>
      <c r="E1732" s="35">
        <v>0.74695061283345354</v>
      </c>
      <c r="F1732" s="35">
        <v>0.90144115997756957</v>
      </c>
      <c r="G1732" s="35">
        <v>0.60030881999519348</v>
      </c>
      <c r="H1732" s="35">
        <v>4.0617639990386929E-2</v>
      </c>
      <c r="I1732" s="35">
        <v>0.55922534647120092</v>
      </c>
      <c r="J1732" s="35">
        <v>2.4897060001602179E-2</v>
      </c>
      <c r="K1732" s="35">
        <v>3.2838260033645754E-2</v>
      </c>
      <c r="L1732" s="35">
        <v>0.5182720499879836</v>
      </c>
    </row>
    <row r="1733" spans="1:12" x14ac:dyDescent="0.25">
      <c r="A1733" s="7">
        <v>51141</v>
      </c>
      <c r="B1733">
        <v>0.44987127664648807</v>
      </c>
      <c r="C1733" s="35">
        <v>0.39900000000000002</v>
      </c>
      <c r="D1733" s="35">
        <v>0.54841558877876695</v>
      </c>
      <c r="E1733" s="35">
        <v>0.72252894898930509</v>
      </c>
      <c r="F1733" s="35">
        <v>0.66477406349739621</v>
      </c>
      <c r="G1733" s="35">
        <v>0.52462623887115745</v>
      </c>
      <c r="H1733" s="35">
        <v>6.4409261436810569E-2</v>
      </c>
      <c r="I1733" s="35">
        <v>0.49444276461914627</v>
      </c>
      <c r="J1733" s="35">
        <v>0.10722231554584991</v>
      </c>
      <c r="K1733" s="35">
        <v>0.15760792877540736</v>
      </c>
      <c r="L1733" s="35">
        <v>0.76481437930455232</v>
      </c>
    </row>
    <row r="1734" spans="1:12" x14ac:dyDescent="0.25">
      <c r="A1734" s="7">
        <v>27023</v>
      </c>
      <c r="B1734">
        <v>0.45922508403490919</v>
      </c>
      <c r="C1734" s="35">
        <v>0.443</v>
      </c>
      <c r="D1734" s="35">
        <v>0.45716536219816817</v>
      </c>
      <c r="E1734" s="35">
        <v>0.64485449625312241</v>
      </c>
      <c r="F1734" s="35">
        <v>0.77446461282264778</v>
      </c>
      <c r="G1734" s="35">
        <v>0.3046727726894255</v>
      </c>
      <c r="H1734" s="35">
        <v>0.13940882597835139</v>
      </c>
      <c r="I1734" s="35">
        <v>0.58953066888703853</v>
      </c>
      <c r="J1734" s="35">
        <v>0.26554621149042462</v>
      </c>
      <c r="K1734" s="35">
        <v>0.44937801831806828</v>
      </c>
      <c r="L1734" s="35">
        <v>0.50800478767693591</v>
      </c>
    </row>
    <row r="1735" spans="1:12" x14ac:dyDescent="0.25">
      <c r="A1735" s="7">
        <v>8109</v>
      </c>
      <c r="B1735">
        <v>0.44052208880185062</v>
      </c>
      <c r="C1735" s="35">
        <v>0.35199999999999998</v>
      </c>
      <c r="D1735" s="35">
        <v>0.72205875077303661</v>
      </c>
      <c r="E1735" s="35">
        <v>0.71612670068027195</v>
      </c>
      <c r="F1735" s="35">
        <v>0.6483771387342816</v>
      </c>
      <c r="G1735" s="35">
        <v>0.46003865182436615</v>
      </c>
      <c r="H1735" s="35">
        <v>2.2527056277056277E-2</v>
      </c>
      <c r="I1735" s="35">
        <v>0.59329210472067617</v>
      </c>
      <c r="J1735" s="35">
        <v>0.21477066584209442</v>
      </c>
      <c r="K1735" s="35">
        <v>5.5085034013605441E-2</v>
      </c>
      <c r="L1735" s="35">
        <v>0.53242269635126771</v>
      </c>
    </row>
    <row r="1736" spans="1:12" x14ac:dyDescent="0.25">
      <c r="A1736" s="7">
        <v>29027</v>
      </c>
      <c r="B1736">
        <v>0.46570193279809691</v>
      </c>
      <c r="C1736" s="35">
        <v>0.47399999999999998</v>
      </c>
      <c r="D1736" s="35">
        <v>0.38173818019625327</v>
      </c>
      <c r="E1736" s="35">
        <v>0.59906438447814447</v>
      </c>
      <c r="F1736" s="35">
        <v>0.74135117454653576</v>
      </c>
      <c r="G1736" s="35">
        <v>0.57812065120428191</v>
      </c>
      <c r="H1736" s="35">
        <v>0.24209656556645856</v>
      </c>
      <c r="I1736" s="35">
        <v>0.44389971751412427</v>
      </c>
      <c r="J1736" s="35">
        <v>0.14707069580731488</v>
      </c>
      <c r="K1736" s="35">
        <v>0.5172074041034791</v>
      </c>
      <c r="L1736" s="35">
        <v>0.54076862176628016</v>
      </c>
    </row>
    <row r="1737" spans="1:12" x14ac:dyDescent="0.25">
      <c r="A1737" s="7">
        <v>31181</v>
      </c>
      <c r="B1737">
        <v>0.46701782362031591</v>
      </c>
      <c r="C1737" s="35">
        <v>0.48399999999999999</v>
      </c>
      <c r="D1737" s="35">
        <v>0.40121030523662837</v>
      </c>
      <c r="E1737" s="35">
        <v>0.55257084850182014</v>
      </c>
      <c r="F1737" s="35">
        <v>0.93</v>
      </c>
      <c r="G1737" s="35">
        <v>0.47924530943713251</v>
      </c>
      <c r="H1737" s="35">
        <v>5.5107812937552507E-2</v>
      </c>
      <c r="I1737" s="35">
        <v>0.62522916083263325</v>
      </c>
      <c r="J1737" s="35">
        <v>0.38383646037524499</v>
      </c>
      <c r="K1737" s="35">
        <v>0.2348249789974797</v>
      </c>
      <c r="L1737" s="35">
        <v>0.54113553626435174</v>
      </c>
    </row>
    <row r="1738" spans="1:12" x14ac:dyDescent="0.25">
      <c r="A1738" s="7">
        <v>6067</v>
      </c>
      <c r="B1738">
        <v>0.46697654731577415</v>
      </c>
      <c r="C1738" s="35">
        <v>0.48299999999999998</v>
      </c>
      <c r="D1738" s="35">
        <v>0.55772572603198722</v>
      </c>
      <c r="E1738" s="35">
        <v>0.39652298441811817</v>
      </c>
      <c r="F1738" s="35">
        <v>0.16695547462963586</v>
      </c>
      <c r="G1738" s="35">
        <v>0.58648744754218962</v>
      </c>
      <c r="H1738" s="35">
        <v>0.55186008093916461</v>
      </c>
      <c r="I1738" s="35">
        <v>0.41295680485219982</v>
      </c>
      <c r="J1738" s="35">
        <v>0.68189902626207244</v>
      </c>
      <c r="K1738" s="35">
        <v>0.39037685518697374</v>
      </c>
      <c r="L1738" s="35">
        <v>0.45800452597962626</v>
      </c>
    </row>
    <row r="1739" spans="1:12" x14ac:dyDescent="0.25">
      <c r="A1739" s="7">
        <v>16073</v>
      </c>
      <c r="B1739">
        <v>0.44247802673909176</v>
      </c>
      <c r="C1739" s="35">
        <v>0.36299999999999999</v>
      </c>
      <c r="D1739" s="35">
        <v>0.63437887385421221</v>
      </c>
      <c r="E1739" s="35">
        <v>0.76059454386730696</v>
      </c>
      <c r="F1739" s="35">
        <v>0.51137610941364753</v>
      </c>
      <c r="G1739" s="35">
        <v>0.53985683107813176</v>
      </c>
      <c r="H1739" s="35">
        <v>6.4144914884329995E-2</v>
      </c>
      <c r="I1739" s="35">
        <v>0.53485755856249084</v>
      </c>
      <c r="J1739" s="35">
        <v>0.14018769096464426</v>
      </c>
      <c r="K1739" s="35">
        <v>0.15562636403317329</v>
      </c>
      <c r="L1739" s="35">
        <v>0.64127935399388913</v>
      </c>
    </row>
    <row r="1740" spans="1:12" x14ac:dyDescent="0.25">
      <c r="A1740" s="7">
        <v>31131</v>
      </c>
      <c r="B1740">
        <v>0.46863661135342688</v>
      </c>
      <c r="C1740" s="35">
        <v>0.49199999999999999</v>
      </c>
      <c r="D1740" s="35">
        <v>0.39203082536487166</v>
      </c>
      <c r="E1740" s="35">
        <v>0.53146102793155503</v>
      </c>
      <c r="F1740" s="35">
        <v>0.76980435329642671</v>
      </c>
      <c r="G1740" s="35">
        <v>0.51067060895822847</v>
      </c>
      <c r="H1740" s="35">
        <v>0.18417715148465022</v>
      </c>
      <c r="I1740" s="35">
        <v>0.55932918134541187</v>
      </c>
      <c r="J1740" s="35">
        <v>0.40334612481127324</v>
      </c>
      <c r="K1740" s="35">
        <v>0.39915890790135883</v>
      </c>
      <c r="L1740" s="35">
        <v>0.46775132108706591</v>
      </c>
    </row>
    <row r="1741" spans="1:12" x14ac:dyDescent="0.25">
      <c r="A1741" s="7">
        <v>39069</v>
      </c>
      <c r="B1741">
        <v>0.47251501426378795</v>
      </c>
      <c r="C1741" s="35">
        <v>0.50800000000000001</v>
      </c>
      <c r="D1741" s="35">
        <v>0.34264592180407094</v>
      </c>
      <c r="E1741" s="35">
        <v>0.50953044003514425</v>
      </c>
      <c r="F1741" s="35">
        <v>0.47411053350905452</v>
      </c>
      <c r="G1741" s="35">
        <v>0.59255985503001907</v>
      </c>
      <c r="H1741" s="35">
        <v>0.25471591741104121</v>
      </c>
      <c r="I1741" s="35">
        <v>0.56888490262117442</v>
      </c>
      <c r="J1741" s="35">
        <v>0.31124737638502464</v>
      </c>
      <c r="K1741" s="35">
        <v>0.66594486747693649</v>
      </c>
      <c r="L1741" s="35">
        <v>0.53299531410162548</v>
      </c>
    </row>
    <row r="1742" spans="1:12" x14ac:dyDescent="0.25">
      <c r="A1742" s="7">
        <v>8029</v>
      </c>
      <c r="B1742">
        <v>0.44966523625055227</v>
      </c>
      <c r="C1742" s="35">
        <v>0.39800000000000002</v>
      </c>
      <c r="D1742" s="35">
        <v>0.62659249983523368</v>
      </c>
      <c r="E1742" s="35">
        <v>0.63668249522177556</v>
      </c>
      <c r="F1742" s="35">
        <v>0.66750455853599588</v>
      </c>
      <c r="G1742" s="35">
        <v>0.34136113491069664</v>
      </c>
      <c r="H1742" s="35">
        <v>6.7051341198180972E-2</v>
      </c>
      <c r="I1742" s="35">
        <v>0.49750829324018542</v>
      </c>
      <c r="J1742" s="35">
        <v>0.1675401480700367</v>
      </c>
      <c r="K1742" s="35">
        <v>0.41961675344361704</v>
      </c>
      <c r="L1742" s="35">
        <v>0.62312990179924865</v>
      </c>
    </row>
    <row r="1743" spans="1:12" x14ac:dyDescent="0.25">
      <c r="A1743" s="7">
        <v>13139</v>
      </c>
      <c r="B1743">
        <v>0.46106999418062589</v>
      </c>
      <c r="C1743" s="35">
        <v>0.45</v>
      </c>
      <c r="D1743" s="35">
        <v>0.48455386530993411</v>
      </c>
      <c r="E1743" s="35">
        <v>0.57335723689917895</v>
      </c>
      <c r="F1743" s="35">
        <v>0.60879316122425731</v>
      </c>
      <c r="G1743" s="35">
        <v>0.55597537265068053</v>
      </c>
      <c r="H1743" s="35">
        <v>0.36780665540592244</v>
      </c>
      <c r="I1743" s="35">
        <v>0.40394212794042356</v>
      </c>
      <c r="J1743" s="35">
        <v>0.34871311128234694</v>
      </c>
      <c r="K1743" s="35">
        <v>0.3312628533228551</v>
      </c>
      <c r="L1743" s="35">
        <v>0.47522556359003415</v>
      </c>
    </row>
    <row r="1744" spans="1:12" x14ac:dyDescent="0.25">
      <c r="A1744" s="7">
        <v>5045</v>
      </c>
      <c r="B1744">
        <v>0.47643800828504623</v>
      </c>
      <c r="C1744" s="35">
        <v>0.53</v>
      </c>
      <c r="D1744" s="35">
        <v>0.44164966997778066</v>
      </c>
      <c r="E1744" s="35">
        <v>0.33891220101947461</v>
      </c>
      <c r="F1744" s="35">
        <v>0.80350828323095014</v>
      </c>
      <c r="G1744" s="35">
        <v>0.59473136681479533</v>
      </c>
      <c r="H1744" s="35">
        <v>0.36955344889556918</v>
      </c>
      <c r="I1744" s="35">
        <v>0.43856669062867598</v>
      </c>
      <c r="J1744" s="35">
        <v>0.39085081470831701</v>
      </c>
      <c r="K1744" s="35">
        <v>0.36660436544242581</v>
      </c>
      <c r="L1744" s="35">
        <v>0.54356523384742728</v>
      </c>
    </row>
    <row r="1745" spans="1:12" x14ac:dyDescent="0.25">
      <c r="A1745" s="7">
        <v>46071</v>
      </c>
      <c r="B1745">
        <v>0.4467333378404264</v>
      </c>
      <c r="C1745" s="35">
        <v>0.38600000000000001</v>
      </c>
      <c r="D1745" s="35">
        <v>0.80146942500760576</v>
      </c>
      <c r="E1745" s="35">
        <v>0.5135059324612109</v>
      </c>
      <c r="F1745" s="35">
        <v>0.77763918466686943</v>
      </c>
      <c r="G1745" s="35">
        <v>0.49177061149984785</v>
      </c>
      <c r="H1745" s="35">
        <v>1.9164891998783084E-2</v>
      </c>
      <c r="I1745" s="35">
        <v>0.62500354933576718</v>
      </c>
      <c r="J1745" s="35">
        <v>1.3333333333333332E-2</v>
      </c>
      <c r="K1745" s="35">
        <v>0</v>
      </c>
      <c r="L1745" s="35">
        <v>0.77871311226041984</v>
      </c>
    </row>
    <row r="1746" spans="1:12" x14ac:dyDescent="0.25">
      <c r="A1746" s="7">
        <v>29107</v>
      </c>
      <c r="B1746">
        <v>0.46323858311654803</v>
      </c>
      <c r="C1746" s="35">
        <v>0.46200000000000002</v>
      </c>
      <c r="D1746" s="35">
        <v>0.39825554634999544</v>
      </c>
      <c r="E1746" s="35">
        <v>0.61888698640645623</v>
      </c>
      <c r="F1746" s="35">
        <v>0.67149743778575599</v>
      </c>
      <c r="G1746" s="35">
        <v>0.35464129000583017</v>
      </c>
      <c r="H1746" s="35">
        <v>0.23299380158949337</v>
      </c>
      <c r="I1746" s="35">
        <v>0.5275518324178915</v>
      </c>
      <c r="J1746" s="35">
        <v>0.39858019577157938</v>
      </c>
      <c r="K1746" s="35">
        <v>0.35931510632421981</v>
      </c>
      <c r="L1746" s="35">
        <v>0.60742505139771086</v>
      </c>
    </row>
    <row r="1747" spans="1:12" x14ac:dyDescent="0.25">
      <c r="A1747" s="7">
        <v>20129</v>
      </c>
      <c r="B1747">
        <v>0.44322222222222224</v>
      </c>
      <c r="C1747" s="35">
        <v>0.36599999999999999</v>
      </c>
      <c r="D1747" s="35">
        <v>0.54200000000000004</v>
      </c>
      <c r="E1747" s="35">
        <v>0.83449999999999991</v>
      </c>
      <c r="F1747" s="35">
        <v>0.79333333333333333</v>
      </c>
      <c r="G1747" s="35">
        <v>0.35</v>
      </c>
      <c r="H1747" s="35">
        <v>0.02</v>
      </c>
      <c r="I1747" s="35">
        <v>0.6366666666666666</v>
      </c>
      <c r="J1747" s="35">
        <v>0.32</v>
      </c>
      <c r="K1747" s="35">
        <v>0</v>
      </c>
      <c r="L1747" s="35">
        <v>0.49249999999999999</v>
      </c>
    </row>
    <row r="1748" spans="1:12" x14ac:dyDescent="0.25">
      <c r="A1748" s="7">
        <v>39091</v>
      </c>
      <c r="B1748">
        <v>0.46734526142228039</v>
      </c>
      <c r="C1748" s="35">
        <v>0.48499999999999999</v>
      </c>
      <c r="D1748" s="35">
        <v>0.37641349018915399</v>
      </c>
      <c r="E1748" s="35">
        <v>0.56552881453197079</v>
      </c>
      <c r="F1748" s="35">
        <v>0.52930636178368318</v>
      </c>
      <c r="G1748" s="35">
        <v>0.67570728584986872</v>
      </c>
      <c r="H1748" s="35">
        <v>0.25335996645110032</v>
      </c>
      <c r="I1748" s="35">
        <v>0.56420376542256157</v>
      </c>
      <c r="J1748" s="35">
        <v>0.23770918401130067</v>
      </c>
      <c r="K1748" s="35">
        <v>0.38051713863199943</v>
      </c>
      <c r="L1748" s="35">
        <v>0.62336134592888515</v>
      </c>
    </row>
    <row r="1749" spans="1:12" x14ac:dyDescent="0.25">
      <c r="A1749" s="7">
        <v>51033</v>
      </c>
      <c r="B1749">
        <v>0.46219517882910743</v>
      </c>
      <c r="C1749" s="35">
        <v>0.45700000000000002</v>
      </c>
      <c r="D1749" s="35">
        <v>0.37674648820567186</v>
      </c>
      <c r="E1749" s="35">
        <v>0.65411633646965284</v>
      </c>
      <c r="F1749" s="35">
        <v>0.51960961657390226</v>
      </c>
      <c r="G1749" s="35">
        <v>0.4598509143917307</v>
      </c>
      <c r="H1749" s="35">
        <v>0.27926086668433608</v>
      </c>
      <c r="I1749" s="35">
        <v>0.39159245516388369</v>
      </c>
      <c r="J1749" s="35">
        <v>0.25804057337220604</v>
      </c>
      <c r="K1749" s="35">
        <v>0.64047574874105495</v>
      </c>
      <c r="L1749" s="35">
        <v>0.58006360985952821</v>
      </c>
    </row>
    <row r="1750" spans="1:12" x14ac:dyDescent="0.25">
      <c r="A1750" s="7">
        <v>20119</v>
      </c>
      <c r="B1750">
        <v>0.45341087555520787</v>
      </c>
      <c r="C1750" s="35">
        <v>0.41499999999999998</v>
      </c>
      <c r="D1750" s="35">
        <v>0.36601173433466322</v>
      </c>
      <c r="E1750" s="35">
        <v>0.82154740671203941</v>
      </c>
      <c r="F1750" s="35">
        <v>0.9079840413048581</v>
      </c>
      <c r="G1750" s="35">
        <v>0.29035907064069472</v>
      </c>
      <c r="H1750" s="35">
        <v>0.13137761088946256</v>
      </c>
      <c r="I1750" s="35">
        <v>0.63782445435343815</v>
      </c>
      <c r="J1750" s="35">
        <v>0.33489008839865447</v>
      </c>
      <c r="K1750" s="35">
        <v>6.0478760854259565E-2</v>
      </c>
      <c r="L1750" s="35">
        <v>0.53022471250880077</v>
      </c>
    </row>
    <row r="1751" spans="1:12" x14ac:dyDescent="0.25">
      <c r="A1751" s="7">
        <v>18073</v>
      </c>
      <c r="B1751">
        <v>0.46224811681243871</v>
      </c>
      <c r="C1751" s="35">
        <v>0.45800000000000002</v>
      </c>
      <c r="D1751" s="35">
        <v>0.39076080002391705</v>
      </c>
      <c r="E1751" s="35">
        <v>0.63763988460043652</v>
      </c>
      <c r="F1751" s="35">
        <v>0.59144827448752824</v>
      </c>
      <c r="G1751" s="35">
        <v>0.57701919339890584</v>
      </c>
      <c r="H1751" s="35">
        <v>0.24851654757989777</v>
      </c>
      <c r="I1751" s="35">
        <v>0.45759933032377653</v>
      </c>
      <c r="J1751" s="35">
        <v>0.32788842715776256</v>
      </c>
      <c r="K1751" s="35">
        <v>0.36039821818290535</v>
      </c>
      <c r="L1751" s="35">
        <v>0.56896237555681783</v>
      </c>
    </row>
    <row r="1752" spans="1:12" x14ac:dyDescent="0.25">
      <c r="A1752" s="7">
        <v>16021</v>
      </c>
      <c r="B1752">
        <v>0.45564736404947681</v>
      </c>
      <c r="C1752" s="35">
        <v>0.42499999999999999</v>
      </c>
      <c r="D1752" s="35">
        <v>0.47078465668023206</v>
      </c>
      <c r="E1752" s="35">
        <v>0.67396410944670537</v>
      </c>
      <c r="F1752" s="35">
        <v>0.72303085404219702</v>
      </c>
      <c r="G1752" s="35">
        <v>0.89112866914884403</v>
      </c>
      <c r="H1752" s="35">
        <v>0.12396614425491384</v>
      </c>
      <c r="I1752" s="35">
        <v>0.4000421392905591</v>
      </c>
      <c r="J1752" s="35">
        <v>0.17853724709210034</v>
      </c>
      <c r="K1752" s="35">
        <v>0.02</v>
      </c>
      <c r="L1752" s="35">
        <v>0.61937245648973938</v>
      </c>
    </row>
    <row r="1753" spans="1:12" x14ac:dyDescent="0.25">
      <c r="A1753" s="7">
        <v>31125</v>
      </c>
      <c r="B1753">
        <v>0.46166666666666667</v>
      </c>
      <c r="C1753" s="35">
        <v>0.45600000000000002</v>
      </c>
      <c r="D1753" s="35">
        <v>0.46799999999999997</v>
      </c>
      <c r="E1753" s="35">
        <v>0.56700000000000006</v>
      </c>
      <c r="F1753" s="35">
        <v>0.91333333333333333</v>
      </c>
      <c r="G1753" s="35">
        <v>0.42</v>
      </c>
      <c r="H1753" s="35">
        <v>3.5000000000000003E-2</v>
      </c>
      <c r="I1753" s="35">
        <v>0.68333333333333324</v>
      </c>
      <c r="J1753" s="35">
        <v>0.40333333333333338</v>
      </c>
      <c r="K1753" s="35">
        <v>0.12</v>
      </c>
      <c r="L1753" s="35">
        <v>0.54500000000000004</v>
      </c>
    </row>
    <row r="1754" spans="1:12" x14ac:dyDescent="0.25">
      <c r="A1754" s="7">
        <v>37069</v>
      </c>
      <c r="B1754">
        <v>0.45700945899059203</v>
      </c>
      <c r="C1754" s="35">
        <v>0.43099999999999999</v>
      </c>
      <c r="D1754" s="35">
        <v>0.53152004560722321</v>
      </c>
      <c r="E1754" s="35">
        <v>0.58627581584542854</v>
      </c>
      <c r="F1754" s="35">
        <v>0.86117782708288393</v>
      </c>
      <c r="G1754" s="35">
        <v>0.56826299651782686</v>
      </c>
      <c r="H1754" s="35">
        <v>0.17911135250069332</v>
      </c>
      <c r="I1754" s="35">
        <v>0.46975922673158499</v>
      </c>
      <c r="J1754" s="35">
        <v>0.25142722874487689</v>
      </c>
      <c r="K1754" s="35">
        <v>8.3356136944932352E-2</v>
      </c>
      <c r="L1754" s="35">
        <v>0.58219450093987857</v>
      </c>
    </row>
    <row r="1755" spans="1:12" x14ac:dyDescent="0.25">
      <c r="A1755" s="7">
        <v>13097</v>
      </c>
      <c r="B1755">
        <v>0.46657588258026778</v>
      </c>
      <c r="C1755" s="35">
        <v>0.48</v>
      </c>
      <c r="D1755" s="35">
        <v>0.50801810490693744</v>
      </c>
      <c r="E1755" s="35">
        <v>0.43647773195149453</v>
      </c>
      <c r="F1755" s="35">
        <v>0.68273190449332577</v>
      </c>
      <c r="G1755" s="35">
        <v>0.70022546531302876</v>
      </c>
      <c r="H1755" s="35">
        <v>0.39043111957134807</v>
      </c>
      <c r="I1755" s="35">
        <v>0.44291765369430353</v>
      </c>
      <c r="J1755" s="35">
        <v>0.30758131227674385</v>
      </c>
      <c r="K1755" s="35">
        <v>0.19790764241398762</v>
      </c>
      <c r="L1755" s="35">
        <v>0.53289200860124086</v>
      </c>
    </row>
    <row r="1756" spans="1:12" x14ac:dyDescent="0.25">
      <c r="A1756" s="7">
        <v>20189</v>
      </c>
      <c r="B1756">
        <v>0.44054865100767315</v>
      </c>
      <c r="C1756" s="35">
        <v>0.35199999999999998</v>
      </c>
      <c r="D1756" s="35">
        <v>0.66433239535701716</v>
      </c>
      <c r="E1756" s="35">
        <v>0.74648540274358066</v>
      </c>
      <c r="F1756" s="35">
        <v>0.76569175753312224</v>
      </c>
      <c r="G1756" s="35">
        <v>0.27475729862820963</v>
      </c>
      <c r="H1756" s="35">
        <v>3.7560675342947589E-2</v>
      </c>
      <c r="I1756" s="35">
        <v>0.55991499589635363</v>
      </c>
      <c r="J1756" s="35">
        <v>0.32699026849572049</v>
      </c>
      <c r="K1756" s="35">
        <v>0</v>
      </c>
      <c r="L1756" s="35">
        <v>0.5892050650721069</v>
      </c>
    </row>
    <row r="1757" spans="1:12" x14ac:dyDescent="0.25">
      <c r="A1757" s="7">
        <v>20011</v>
      </c>
      <c r="B1757">
        <v>0.47059661824795818</v>
      </c>
      <c r="C1757" s="35">
        <v>0.501</v>
      </c>
      <c r="D1757" s="35">
        <v>0.47378315875391108</v>
      </c>
      <c r="E1757" s="35">
        <v>0.39498010474765338</v>
      </c>
      <c r="F1757" s="35">
        <v>0.77856459438625125</v>
      </c>
      <c r="G1757" s="35">
        <v>0.54989253162834983</v>
      </c>
      <c r="H1757" s="35">
        <v>0.22597741803836213</v>
      </c>
      <c r="I1757" s="35">
        <v>0.66610710560921416</v>
      </c>
      <c r="J1757" s="35">
        <v>0.37635967895524414</v>
      </c>
      <c r="K1757" s="35">
        <v>2.6519521153584549E-2</v>
      </c>
      <c r="L1757" s="35">
        <v>0.7431854509590532</v>
      </c>
    </row>
    <row r="1758" spans="1:12" x14ac:dyDescent="0.25">
      <c r="A1758" s="7">
        <v>48495</v>
      </c>
      <c r="B1758">
        <v>0.43624930929391331</v>
      </c>
      <c r="C1758" s="35">
        <v>0.33</v>
      </c>
      <c r="D1758" s="35">
        <v>0.56112791591899513</v>
      </c>
      <c r="E1758" s="35">
        <v>0.92380722891566269</v>
      </c>
      <c r="F1758" s="35">
        <v>0.27799880372554042</v>
      </c>
      <c r="G1758" s="35">
        <v>0.38474750064086138</v>
      </c>
      <c r="H1758" s="35">
        <v>0.16361189438605486</v>
      </c>
      <c r="I1758" s="35">
        <v>0.60917884303170122</v>
      </c>
      <c r="J1758" s="35">
        <v>0.3724570622917201</v>
      </c>
      <c r="K1758" s="35">
        <v>0</v>
      </c>
      <c r="L1758" s="35">
        <v>0.63331453473468347</v>
      </c>
    </row>
    <row r="1759" spans="1:12" x14ac:dyDescent="0.25">
      <c r="A1759" s="7">
        <v>30051</v>
      </c>
      <c r="B1759">
        <v>0.44048148148148147</v>
      </c>
      <c r="C1759" s="35">
        <v>0.35099999999999998</v>
      </c>
      <c r="D1759" s="35">
        <v>0.45399999999999996</v>
      </c>
      <c r="E1759" s="35">
        <v>0.95450000000000002</v>
      </c>
      <c r="F1759" s="35">
        <v>0.55000000000000004</v>
      </c>
      <c r="G1759" s="35">
        <v>0.38500000000000001</v>
      </c>
      <c r="H1759" s="35">
        <v>4.4999999999999998E-2</v>
      </c>
      <c r="I1759" s="35">
        <v>0.55666666666666664</v>
      </c>
      <c r="J1759" s="35">
        <v>0.3066666666666667</v>
      </c>
      <c r="K1759" s="35">
        <v>0</v>
      </c>
      <c r="L1759" s="35">
        <v>0.71250000000000002</v>
      </c>
    </row>
    <row r="1760" spans="1:12" x14ac:dyDescent="0.25">
      <c r="A1760" s="7">
        <v>41043</v>
      </c>
      <c r="B1760">
        <v>0.46093984593774212</v>
      </c>
      <c r="C1760" s="35">
        <v>0.45</v>
      </c>
      <c r="D1760" s="35">
        <v>0.51576921950028498</v>
      </c>
      <c r="E1760" s="35">
        <v>0.52323785301538228</v>
      </c>
      <c r="F1760" s="35">
        <v>0.29319277827514173</v>
      </c>
      <c r="G1760" s="35">
        <v>0.46659990233580201</v>
      </c>
      <c r="H1760" s="35">
        <v>0.32743436152030614</v>
      </c>
      <c r="I1760" s="35">
        <v>0.49815371259596863</v>
      </c>
      <c r="J1760" s="35">
        <v>0.52422039554000155</v>
      </c>
      <c r="K1760" s="35">
        <v>0.38282770407748024</v>
      </c>
      <c r="L1760" s="35">
        <v>0.61702268657931136</v>
      </c>
    </row>
    <row r="1761" spans="1:12" x14ac:dyDescent="0.25">
      <c r="A1761" s="7">
        <v>45045</v>
      </c>
      <c r="B1761">
        <v>0.46812700082054831</v>
      </c>
      <c r="C1761" s="35">
        <v>0.48899999999999999</v>
      </c>
      <c r="D1761" s="35">
        <v>0.41476525776381318</v>
      </c>
      <c r="E1761" s="35">
        <v>0.49298644568039457</v>
      </c>
      <c r="F1761" s="35">
        <v>0.45633359550456598</v>
      </c>
      <c r="G1761" s="35">
        <v>0.51312803720691336</v>
      </c>
      <c r="H1761" s="35">
        <v>0.42047301174553853</v>
      </c>
      <c r="I1761" s="35">
        <v>0.41368701703979255</v>
      </c>
      <c r="J1761" s="35">
        <v>0.60274775515882073</v>
      </c>
      <c r="K1761" s="35">
        <v>0.4523027796838695</v>
      </c>
      <c r="L1761" s="35">
        <v>0.44671910760122685</v>
      </c>
    </row>
    <row r="1762" spans="1:12" x14ac:dyDescent="0.25">
      <c r="A1762" s="7">
        <v>12127</v>
      </c>
      <c r="B1762">
        <v>0.46623472931362769</v>
      </c>
      <c r="C1762" s="35">
        <v>0.47799999999999998</v>
      </c>
      <c r="D1762" s="35">
        <v>0.48442554877054894</v>
      </c>
      <c r="E1762" s="35">
        <v>0.45729290379315962</v>
      </c>
      <c r="F1762" s="35">
        <v>0.6700349926906406</v>
      </c>
      <c r="G1762" s="35">
        <v>0.36384668160126138</v>
      </c>
      <c r="H1762" s="35">
        <v>0.45108535462081678</v>
      </c>
      <c r="I1762" s="35">
        <v>0.44585130980945109</v>
      </c>
      <c r="J1762" s="35">
        <v>0.41000083391138553</v>
      </c>
      <c r="K1762" s="35">
        <v>0.33891608577157639</v>
      </c>
      <c r="L1762" s="35">
        <v>0.57465885285380935</v>
      </c>
    </row>
    <row r="1763" spans="1:12" x14ac:dyDescent="0.25">
      <c r="A1763" s="7">
        <v>13137</v>
      </c>
      <c r="B1763">
        <v>0.45508338037285412</v>
      </c>
      <c r="C1763" s="35">
        <v>0.42299999999999999</v>
      </c>
      <c r="D1763" s="35">
        <v>0.518368669421301</v>
      </c>
      <c r="E1763" s="35">
        <v>0.623629185576554</v>
      </c>
      <c r="F1763" s="35">
        <v>0.63949588686430792</v>
      </c>
      <c r="G1763" s="35">
        <v>0.53435491882860309</v>
      </c>
      <c r="H1763" s="35">
        <v>0.15597710492447334</v>
      </c>
      <c r="I1763" s="35">
        <v>0.44534376481744908</v>
      </c>
      <c r="J1763" s="35">
        <v>0.26853996853996853</v>
      </c>
      <c r="K1763" s="35">
        <v>0.32165120007225267</v>
      </c>
      <c r="L1763" s="35">
        <v>0.58838972431077696</v>
      </c>
    </row>
    <row r="1764" spans="1:12" x14ac:dyDescent="0.25">
      <c r="A1764" s="7">
        <v>19033</v>
      </c>
      <c r="B1764">
        <v>0.46920722223945521</v>
      </c>
      <c r="C1764" s="35">
        <v>0.495</v>
      </c>
      <c r="D1764" s="35">
        <v>0.4077018890750046</v>
      </c>
      <c r="E1764" s="35">
        <v>0.47619031500093056</v>
      </c>
      <c r="F1764" s="35">
        <v>0.75926329176747942</v>
      </c>
      <c r="G1764" s="35">
        <v>0.42383491531732742</v>
      </c>
      <c r="H1764" s="35">
        <v>0.32955832402754509</v>
      </c>
      <c r="I1764" s="35">
        <v>0.58600269867857813</v>
      </c>
      <c r="J1764" s="35">
        <v>0.62429260500031003</v>
      </c>
      <c r="K1764" s="35">
        <v>0.18354364414665925</v>
      </c>
      <c r="L1764" s="35">
        <v>0.43247731714126181</v>
      </c>
    </row>
    <row r="1765" spans="1:12" x14ac:dyDescent="0.25">
      <c r="A1765" s="7">
        <v>21067</v>
      </c>
      <c r="B1765">
        <v>0.47209113526453844</v>
      </c>
      <c r="C1765" s="35">
        <v>0.50600000000000001</v>
      </c>
      <c r="D1765" s="35">
        <v>0.49189989144553153</v>
      </c>
      <c r="E1765" s="35">
        <v>0.33974170938776527</v>
      </c>
      <c r="F1765" s="35">
        <v>0.52005117119604449</v>
      </c>
      <c r="G1765" s="35">
        <v>0.49325704192210423</v>
      </c>
      <c r="H1765" s="35">
        <v>0.66065335044268891</v>
      </c>
      <c r="I1765" s="35">
        <v>0.46527472228671357</v>
      </c>
      <c r="J1765" s="35">
        <v>0.40806800236770052</v>
      </c>
      <c r="K1765" s="35">
        <v>0.42491563498089319</v>
      </c>
      <c r="L1765" s="35">
        <v>0.44495869335140481</v>
      </c>
    </row>
    <row r="1766" spans="1:12" x14ac:dyDescent="0.25">
      <c r="A1766" s="7">
        <v>17035</v>
      </c>
      <c r="B1766">
        <v>0.46370515075591001</v>
      </c>
      <c r="C1766" s="35">
        <v>0.46500000000000002</v>
      </c>
      <c r="D1766" s="35">
        <v>0.40788660837551771</v>
      </c>
      <c r="E1766" s="35">
        <v>0.57328288080994017</v>
      </c>
      <c r="F1766" s="35">
        <v>0.77686424298205237</v>
      </c>
      <c r="G1766" s="35">
        <v>0.76411688909341924</v>
      </c>
      <c r="H1766" s="35">
        <v>0.17321767142199726</v>
      </c>
      <c r="I1766" s="35">
        <v>0.52391685841386715</v>
      </c>
      <c r="J1766" s="35">
        <v>0.30041049240681084</v>
      </c>
      <c r="K1766" s="35">
        <v>7.9389783709157849E-2</v>
      </c>
      <c r="L1766" s="35">
        <v>0.57426092959042796</v>
      </c>
    </row>
    <row r="1767" spans="1:12" x14ac:dyDescent="0.25">
      <c r="A1767" s="7">
        <v>37101</v>
      </c>
      <c r="B1767">
        <v>0.46375283824300939</v>
      </c>
      <c r="C1767" s="35">
        <v>0.46500000000000002</v>
      </c>
      <c r="D1767" s="35">
        <v>0.50998161864708225</v>
      </c>
      <c r="E1767" s="35">
        <v>0.46982793766869618</v>
      </c>
      <c r="F1767" s="35">
        <v>0.85056097824646559</v>
      </c>
      <c r="G1767" s="35">
        <v>0.49009078212290513</v>
      </c>
      <c r="H1767" s="35">
        <v>0.26277624338292221</v>
      </c>
      <c r="I1767" s="35">
        <v>0.4766958724778384</v>
      </c>
      <c r="J1767" s="35">
        <v>0.28763610779821319</v>
      </c>
      <c r="K1767" s="35">
        <v>0.32530945954428475</v>
      </c>
      <c r="L1767" s="35">
        <v>0.50089654429867692</v>
      </c>
    </row>
    <row r="1768" spans="1:12" x14ac:dyDescent="0.25">
      <c r="A1768" s="7">
        <v>40129</v>
      </c>
      <c r="B1768">
        <v>0.45187037037037037</v>
      </c>
      <c r="C1768" s="35">
        <v>0.40699999999999997</v>
      </c>
      <c r="D1768" s="35">
        <v>0.56999999999999995</v>
      </c>
      <c r="E1768" s="35">
        <v>0.621</v>
      </c>
      <c r="F1768" s="35">
        <v>0.92666666666666675</v>
      </c>
      <c r="G1768" s="35">
        <v>0.46</v>
      </c>
      <c r="H1768" s="35">
        <v>0.03</v>
      </c>
      <c r="I1768" s="35">
        <v>0.52333333333333332</v>
      </c>
      <c r="J1768" s="35">
        <v>8.3333333333333343E-2</v>
      </c>
      <c r="K1768" s="35">
        <v>0.25</v>
      </c>
      <c r="L1768" s="35">
        <v>0.60250000000000004</v>
      </c>
    </row>
    <row r="1769" spans="1:12" x14ac:dyDescent="0.25">
      <c r="A1769" s="7">
        <v>36039</v>
      </c>
      <c r="B1769">
        <v>0.45660642557629966</v>
      </c>
      <c r="C1769" s="35">
        <v>0.43</v>
      </c>
      <c r="D1769" s="35">
        <v>0.44878324967973621</v>
      </c>
      <c r="E1769" s="35">
        <v>0.65677529033748461</v>
      </c>
      <c r="F1769" s="35">
        <v>0.65037556614934433</v>
      </c>
      <c r="G1769" s="35">
        <v>0.44426444337106491</v>
      </c>
      <c r="H1769" s="35">
        <v>0.19297257282063129</v>
      </c>
      <c r="I1769" s="35">
        <v>0.57527647688850625</v>
      </c>
      <c r="J1769" s="35">
        <v>0.29018830809724816</v>
      </c>
      <c r="K1769" s="35">
        <v>0.28928575928764938</v>
      </c>
      <c r="L1769" s="35">
        <v>0.56153616355503277</v>
      </c>
    </row>
    <row r="1770" spans="1:12" x14ac:dyDescent="0.25">
      <c r="A1770" s="7">
        <v>6045</v>
      </c>
      <c r="B1770">
        <v>0.45228117699841636</v>
      </c>
      <c r="C1770" s="35">
        <v>0.40899999999999997</v>
      </c>
      <c r="D1770" s="35">
        <v>0.66757658255359065</v>
      </c>
      <c r="E1770" s="35">
        <v>0.51561303790807789</v>
      </c>
      <c r="F1770" s="35">
        <v>0.5758398724958631</v>
      </c>
      <c r="G1770" s="35">
        <v>0.49225383770675568</v>
      </c>
      <c r="H1770" s="35">
        <v>0.20197947884971745</v>
      </c>
      <c r="I1770" s="35">
        <v>0.46451389047760672</v>
      </c>
      <c r="J1770" s="35">
        <v>0.38157984641547121</v>
      </c>
      <c r="K1770" s="35">
        <v>0.21057331106586447</v>
      </c>
      <c r="L1770" s="35">
        <v>0.5606007355128001</v>
      </c>
    </row>
    <row r="1771" spans="1:12" x14ac:dyDescent="0.25">
      <c r="A1771" s="7">
        <v>34023</v>
      </c>
      <c r="B1771">
        <v>0.47146743683012737</v>
      </c>
      <c r="C1771" s="35">
        <v>0.505</v>
      </c>
      <c r="D1771" s="35">
        <v>0.43193989824579249</v>
      </c>
      <c r="E1771" s="35">
        <v>0.40567802934082331</v>
      </c>
      <c r="F1771" s="35">
        <v>0.3684060604154521</v>
      </c>
      <c r="G1771" s="35">
        <v>0.33752384183825279</v>
      </c>
      <c r="H1771" s="35">
        <v>0.69363418080121131</v>
      </c>
      <c r="I1771" s="35">
        <v>0.45387737722844379</v>
      </c>
      <c r="J1771" s="35">
        <v>0.7941296096035072</v>
      </c>
      <c r="K1771" s="35">
        <v>0.48037792519154526</v>
      </c>
      <c r="L1771" s="35">
        <v>0.27764000880611772</v>
      </c>
    </row>
    <row r="1772" spans="1:12" x14ac:dyDescent="0.25">
      <c r="A1772" s="7">
        <v>20201</v>
      </c>
      <c r="B1772">
        <v>0.45630403217697335</v>
      </c>
      <c r="C1772" s="35">
        <v>0.42799999999999999</v>
      </c>
      <c r="D1772" s="35">
        <v>0.44025158371040729</v>
      </c>
      <c r="E1772" s="35">
        <v>0.6694679638009049</v>
      </c>
      <c r="F1772" s="35">
        <v>0.84181236802413284</v>
      </c>
      <c r="G1772" s="35">
        <v>0.50456289592760184</v>
      </c>
      <c r="H1772" s="35">
        <v>8.3496832579185512E-2</v>
      </c>
      <c r="I1772" s="35">
        <v>0.60449894419306194</v>
      </c>
      <c r="J1772" s="35">
        <v>0.34883438914027154</v>
      </c>
      <c r="K1772" s="35">
        <v>6.0874208144796375E-2</v>
      </c>
      <c r="L1772" s="35">
        <v>0.55293710407239816</v>
      </c>
    </row>
    <row r="1773" spans="1:12" x14ac:dyDescent="0.25">
      <c r="A1773" s="7">
        <v>26001</v>
      </c>
      <c r="B1773">
        <v>0.44424510413539742</v>
      </c>
      <c r="C1773" s="35">
        <v>0.373</v>
      </c>
      <c r="D1773" s="35">
        <v>0.60866402933230423</v>
      </c>
      <c r="E1773" s="35">
        <v>0.71810584716325754</v>
      </c>
      <c r="F1773" s="35">
        <v>0.43557217290621381</v>
      </c>
      <c r="G1773" s="35">
        <v>0.51707690081049795</v>
      </c>
      <c r="H1773" s="35">
        <v>4.1848707062910072E-2</v>
      </c>
      <c r="I1773" s="35">
        <v>0.58015373729576725</v>
      </c>
      <c r="J1773" s="35">
        <v>0.14724237746044</v>
      </c>
      <c r="K1773" s="35">
        <v>0.1257805866460826</v>
      </c>
      <c r="L1773" s="35">
        <v>0.82376157854110388</v>
      </c>
    </row>
    <row r="1774" spans="1:12" x14ac:dyDescent="0.25">
      <c r="A1774" s="7">
        <v>12031</v>
      </c>
      <c r="B1774">
        <v>0.46616196228504059</v>
      </c>
      <c r="C1774" s="35">
        <v>0.47699999999999998</v>
      </c>
      <c r="D1774" s="35">
        <v>0.51737647704194556</v>
      </c>
      <c r="E1774" s="35">
        <v>0.41066042073988174</v>
      </c>
      <c r="F1774" s="35">
        <v>0.29020688956236307</v>
      </c>
      <c r="G1774" s="35">
        <v>0.42196418311911893</v>
      </c>
      <c r="H1774" s="35">
        <v>0.5734760378650744</v>
      </c>
      <c r="I1774" s="35">
        <v>0.50272583598509291</v>
      </c>
      <c r="J1774" s="35">
        <v>0.59207478161076244</v>
      </c>
      <c r="K1774" s="35">
        <v>0.38799258625297439</v>
      </c>
      <c r="L1774" s="35">
        <v>0.49898044838815175</v>
      </c>
    </row>
    <row r="1775" spans="1:12" x14ac:dyDescent="0.25">
      <c r="A1775" s="7">
        <v>19013</v>
      </c>
      <c r="B1775">
        <v>0.47285912273271408</v>
      </c>
      <c r="C1775" s="35">
        <v>0.51100000000000001</v>
      </c>
      <c r="D1775" s="35">
        <v>0.46864276853446013</v>
      </c>
      <c r="E1775" s="35">
        <v>0.33813749821440653</v>
      </c>
      <c r="F1775" s="35">
        <v>0.7020417916582089</v>
      </c>
      <c r="G1775" s="35">
        <v>0.33721409829410037</v>
      </c>
      <c r="H1775" s="35">
        <v>0.34260095181529077</v>
      </c>
      <c r="I1775" s="35">
        <v>0.58555729311550353</v>
      </c>
      <c r="J1775" s="35">
        <v>0.58697534252068151</v>
      </c>
      <c r="K1775" s="35">
        <v>0.4526888406047711</v>
      </c>
      <c r="L1775" s="35">
        <v>0.44187351983700351</v>
      </c>
    </row>
    <row r="1776" spans="1:12" x14ac:dyDescent="0.25">
      <c r="A1776" s="7">
        <v>27167</v>
      </c>
      <c r="B1776">
        <v>0.4712052247738831</v>
      </c>
      <c r="C1776" s="35">
        <v>0.504</v>
      </c>
      <c r="D1776" s="35">
        <v>0.32729749329970043</v>
      </c>
      <c r="E1776" s="35">
        <v>0.50889137632035319</v>
      </c>
      <c r="F1776" s="35">
        <v>0.7433601345315044</v>
      </c>
      <c r="G1776" s="35">
        <v>0.30721188711965941</v>
      </c>
      <c r="H1776" s="35">
        <v>0.1477345104839981</v>
      </c>
      <c r="I1776" s="35">
        <v>0.56858794471595986</v>
      </c>
      <c r="J1776" s="35">
        <v>0.23164433233485732</v>
      </c>
      <c r="K1776" s="35">
        <v>0.99</v>
      </c>
      <c r="L1776" s="35">
        <v>0.41611934415891533</v>
      </c>
    </row>
    <row r="1777" spans="1:12" x14ac:dyDescent="0.25">
      <c r="A1777" s="7">
        <v>56027</v>
      </c>
      <c r="B1777">
        <v>0.44642592592592589</v>
      </c>
      <c r="C1777" s="35">
        <v>0.38500000000000001</v>
      </c>
      <c r="D1777" s="35">
        <v>0.63600000000000001</v>
      </c>
      <c r="E1777" s="35">
        <v>0.64599999999999991</v>
      </c>
      <c r="F1777" s="35">
        <v>0.76</v>
      </c>
      <c r="G1777" s="35">
        <v>0.46500000000000002</v>
      </c>
      <c r="H1777" s="35">
        <v>0.115</v>
      </c>
      <c r="I1777" s="35">
        <v>0.69</v>
      </c>
      <c r="J1777" s="35">
        <v>1.3333333333333332E-2</v>
      </c>
      <c r="K1777" s="35">
        <v>0</v>
      </c>
      <c r="L1777" s="35">
        <v>0.6925</v>
      </c>
    </row>
    <row r="1778" spans="1:12" x14ac:dyDescent="0.25">
      <c r="A1778" s="7">
        <v>40047</v>
      </c>
      <c r="B1778">
        <v>0.46317664862160768</v>
      </c>
      <c r="C1778" s="35">
        <v>0.46200000000000002</v>
      </c>
      <c r="D1778" s="35">
        <v>0.46330075574851265</v>
      </c>
      <c r="E1778" s="35">
        <v>0.51576648978935524</v>
      </c>
      <c r="F1778" s="35">
        <v>0.74750093798574258</v>
      </c>
      <c r="G1778" s="35">
        <v>0.44236468885672936</v>
      </c>
      <c r="H1778" s="35">
        <v>0.3076250200996945</v>
      </c>
      <c r="I1778" s="35">
        <v>0.55534828750602994</v>
      </c>
      <c r="J1778" s="35">
        <v>0.41096087259473657</v>
      </c>
      <c r="K1778" s="35">
        <v>8.7136034732272077E-2</v>
      </c>
      <c r="L1778" s="35">
        <v>0.63858675028139578</v>
      </c>
    </row>
    <row r="1779" spans="1:12" x14ac:dyDescent="0.25">
      <c r="A1779" s="7">
        <v>31083</v>
      </c>
      <c r="B1779">
        <v>0.46518518518518526</v>
      </c>
      <c r="C1779" s="35">
        <v>0.47199999999999998</v>
      </c>
      <c r="D1779" s="35">
        <v>0.36799999999999999</v>
      </c>
      <c r="E1779" s="35">
        <v>0.57200000000000006</v>
      </c>
      <c r="F1779" s="35">
        <v>0.93666666666666676</v>
      </c>
      <c r="G1779" s="35">
        <v>0.48</v>
      </c>
      <c r="H1779" s="35">
        <v>0.1</v>
      </c>
      <c r="I1779" s="35">
        <v>0.6</v>
      </c>
      <c r="J1779" s="35">
        <v>0.26</v>
      </c>
      <c r="K1779" s="35">
        <v>0.4</v>
      </c>
      <c r="L1779" s="35">
        <v>0.47</v>
      </c>
    </row>
    <row r="1780" spans="1:12" x14ac:dyDescent="0.25">
      <c r="A1780" s="7">
        <v>19037</v>
      </c>
      <c r="B1780">
        <v>0.46871556265745873</v>
      </c>
      <c r="C1780" s="35">
        <v>0.49199999999999999</v>
      </c>
      <c r="D1780" s="35">
        <v>0.28956029423919333</v>
      </c>
      <c r="E1780" s="35">
        <v>0.58522939912389449</v>
      </c>
      <c r="F1780" s="35">
        <v>0.82137642229385355</v>
      </c>
      <c r="G1780" s="35">
        <v>0.5265509546243492</v>
      </c>
      <c r="H1780" s="35">
        <v>8.9091660467807254E-2</v>
      </c>
      <c r="I1780" s="35">
        <v>0.55161693803895639</v>
      </c>
      <c r="J1780" s="35">
        <v>0.45916990384880291</v>
      </c>
      <c r="K1780" s="35">
        <v>0.45389536325316143</v>
      </c>
      <c r="L1780" s="35">
        <v>0.44194912802710973</v>
      </c>
    </row>
    <row r="1781" spans="1:12" x14ac:dyDescent="0.25">
      <c r="A1781" s="7">
        <v>26049</v>
      </c>
      <c r="B1781">
        <v>0.4644687182742897</v>
      </c>
      <c r="C1781" s="35">
        <v>0.46899999999999997</v>
      </c>
      <c r="D1781" s="35">
        <v>0.48548267177381349</v>
      </c>
      <c r="E1781" s="35">
        <v>0.46564578208476137</v>
      </c>
      <c r="F1781" s="35">
        <v>0.37480644223558168</v>
      </c>
      <c r="G1781" s="35">
        <v>0.47889166285992074</v>
      </c>
      <c r="H1781" s="35">
        <v>0.36872227691450837</v>
      </c>
      <c r="I1781" s="35">
        <v>0.61055695746948679</v>
      </c>
      <c r="J1781" s="35">
        <v>0.34881430652488477</v>
      </c>
      <c r="K1781" s="35">
        <v>0.34869775088491595</v>
      </c>
      <c r="L1781" s="35">
        <v>0.69860061372073412</v>
      </c>
    </row>
    <row r="1782" spans="1:12" x14ac:dyDescent="0.25">
      <c r="A1782" s="7">
        <v>48221</v>
      </c>
      <c r="B1782">
        <v>0.45984454644095951</v>
      </c>
      <c r="C1782" s="35">
        <v>0.44500000000000001</v>
      </c>
      <c r="D1782" s="35">
        <v>0.40500817208836404</v>
      </c>
      <c r="E1782" s="35">
        <v>0.6268637194425406</v>
      </c>
      <c r="F1782" s="35">
        <v>0.79650615396331659</v>
      </c>
      <c r="G1782" s="35">
        <v>0.50835872831760431</v>
      </c>
      <c r="H1782" s="35">
        <v>0.17838816541009828</v>
      </c>
      <c r="I1782" s="35">
        <v>0.35806781368810164</v>
      </c>
      <c r="J1782" s="35">
        <v>0.22757104444561604</v>
      </c>
      <c r="K1782" s="35">
        <v>0.48211490131983625</v>
      </c>
      <c r="L1782" s="35">
        <v>0.55572221929315835</v>
      </c>
    </row>
    <row r="1783" spans="1:12" x14ac:dyDescent="0.25">
      <c r="A1783" s="7">
        <v>6093</v>
      </c>
      <c r="B1783">
        <v>0.4564394579696831</v>
      </c>
      <c r="C1783" s="35">
        <v>0.42899999999999999</v>
      </c>
      <c r="D1783" s="35">
        <v>0.6200098759761139</v>
      </c>
      <c r="E1783" s="35">
        <v>0.47257581534221416</v>
      </c>
      <c r="F1783" s="35">
        <v>0.71493944265809217</v>
      </c>
      <c r="G1783" s="35">
        <v>0.47978249885163082</v>
      </c>
      <c r="H1783" s="35">
        <v>0.12418282039503904</v>
      </c>
      <c r="I1783" s="35">
        <v>0.54919675394273471</v>
      </c>
      <c r="J1783" s="35">
        <v>0.30930477721635274</v>
      </c>
      <c r="K1783" s="35">
        <v>0.18077423059255857</v>
      </c>
      <c r="L1783" s="35">
        <v>0.65718890675241171</v>
      </c>
    </row>
    <row r="1784" spans="1:12" x14ac:dyDescent="0.25">
      <c r="A1784" s="7">
        <v>47147</v>
      </c>
      <c r="B1784">
        <v>0.45835208044916165</v>
      </c>
      <c r="C1784" s="35">
        <v>0.438</v>
      </c>
      <c r="D1784" s="35">
        <v>0.43330944277803418</v>
      </c>
      <c r="E1784" s="35">
        <v>0.62482676943931703</v>
      </c>
      <c r="F1784" s="35">
        <v>0.61005172281187503</v>
      </c>
      <c r="G1784" s="35">
        <v>0.47866686375173062</v>
      </c>
      <c r="H1784" s="35">
        <v>0.30265098638670973</v>
      </c>
      <c r="I1784" s="35">
        <v>0.40399010729118584</v>
      </c>
      <c r="J1784" s="35">
        <v>0.22632590178434089</v>
      </c>
      <c r="K1784" s="35">
        <v>0.42867962621135208</v>
      </c>
      <c r="L1784" s="35">
        <v>0.61666730358790967</v>
      </c>
    </row>
    <row r="1785" spans="1:12" x14ac:dyDescent="0.25">
      <c r="A1785" s="7">
        <v>51187</v>
      </c>
      <c r="B1785">
        <v>0.45885277850539324</v>
      </c>
      <c r="C1785" s="35">
        <v>0.44</v>
      </c>
      <c r="D1785" s="35">
        <v>0.47640229156632613</v>
      </c>
      <c r="E1785" s="35">
        <v>0.57139400238282345</v>
      </c>
      <c r="F1785" s="35">
        <v>0.69943555814680536</v>
      </c>
      <c r="G1785" s="35">
        <v>0.39676012066212069</v>
      </c>
      <c r="H1785" s="35">
        <v>0.29132056579380972</v>
      </c>
      <c r="I1785" s="35">
        <v>0.3856603040212257</v>
      </c>
      <c r="J1785" s="35">
        <v>0.55518585177486546</v>
      </c>
      <c r="K1785" s="35">
        <v>0.23403254835357043</v>
      </c>
      <c r="L1785" s="35">
        <v>0.51948376384699235</v>
      </c>
    </row>
    <row r="1786" spans="1:12" x14ac:dyDescent="0.25">
      <c r="A1786" s="7">
        <v>39043</v>
      </c>
      <c r="B1786">
        <v>0.46872282729785791</v>
      </c>
      <c r="C1786" s="35">
        <v>0.49199999999999999</v>
      </c>
      <c r="D1786" s="35">
        <v>0.38994106686541735</v>
      </c>
      <c r="E1786" s="35">
        <v>0.48004943036626918</v>
      </c>
      <c r="F1786" s="35">
        <v>0.54334171812890408</v>
      </c>
      <c r="G1786" s="35">
        <v>0.55010620741056226</v>
      </c>
      <c r="H1786" s="35">
        <v>0.40864978172913113</v>
      </c>
      <c r="I1786" s="35">
        <v>0.56487924119818289</v>
      </c>
      <c r="J1786" s="35">
        <v>0.35513664111300403</v>
      </c>
      <c r="K1786" s="35">
        <v>0.26545437606473593</v>
      </c>
      <c r="L1786" s="35">
        <v>0.66094698280451458</v>
      </c>
    </row>
    <row r="1787" spans="1:12" x14ac:dyDescent="0.25">
      <c r="A1787" s="7">
        <v>17027</v>
      </c>
      <c r="B1787">
        <v>0.47106092094539531</v>
      </c>
      <c r="C1787" s="35">
        <v>0.503</v>
      </c>
      <c r="D1787" s="35">
        <v>0.30467954714574252</v>
      </c>
      <c r="E1787" s="35">
        <v>0.52009271021579673</v>
      </c>
      <c r="F1787" s="35">
        <v>0.74534362708621227</v>
      </c>
      <c r="G1787" s="35">
        <v>0.62397895184437113</v>
      </c>
      <c r="H1787" s="35">
        <v>0.1903319336664186</v>
      </c>
      <c r="I1787" s="35">
        <v>0.4906442011268205</v>
      </c>
      <c r="J1787" s="35">
        <v>0.45385032422663973</v>
      </c>
      <c r="K1787" s="35">
        <v>0.49618741362814928</v>
      </c>
      <c r="L1787" s="35">
        <v>0.41443957956840655</v>
      </c>
    </row>
    <row r="1788" spans="1:12" x14ac:dyDescent="0.25">
      <c r="A1788" s="7">
        <v>8071</v>
      </c>
      <c r="B1788">
        <v>0.44274988441435292</v>
      </c>
      <c r="C1788" s="35">
        <v>0.36499999999999999</v>
      </c>
      <c r="D1788" s="35">
        <v>0.68884970731363282</v>
      </c>
      <c r="E1788" s="35">
        <v>0.64304785245786011</v>
      </c>
      <c r="F1788" s="35">
        <v>0.61940498859816162</v>
      </c>
      <c r="G1788" s="35">
        <v>0.44682981874603284</v>
      </c>
      <c r="H1788" s="35">
        <v>0.14056280414697792</v>
      </c>
      <c r="I1788" s="35">
        <v>0.63161812069492429</v>
      </c>
      <c r="J1788" s="35">
        <v>1.9973434891976397E-2</v>
      </c>
      <c r="K1788" s="35">
        <v>0.22675012342196205</v>
      </c>
      <c r="L1788" s="35">
        <v>0.56771210945764861</v>
      </c>
    </row>
    <row r="1789" spans="1:12" x14ac:dyDescent="0.25">
      <c r="A1789" s="7">
        <v>48425</v>
      </c>
      <c r="B1789">
        <v>0.44908423881962722</v>
      </c>
      <c r="C1789" s="35">
        <v>0.39600000000000002</v>
      </c>
      <c r="D1789" s="35">
        <v>0.51413222006176373</v>
      </c>
      <c r="E1789" s="35">
        <v>0.70353808761294756</v>
      </c>
      <c r="F1789" s="35">
        <v>0.81191696214114162</v>
      </c>
      <c r="G1789" s="35">
        <v>0.53763353539974845</v>
      </c>
      <c r="H1789" s="35">
        <v>0.16134850737733047</v>
      </c>
      <c r="I1789" s="35">
        <v>0.33771817453963171</v>
      </c>
      <c r="J1789" s="35">
        <v>0.18216287315566737</v>
      </c>
      <c r="K1789" s="35">
        <v>0.29236646460025162</v>
      </c>
      <c r="L1789" s="35">
        <v>0.50094132448816198</v>
      </c>
    </row>
    <row r="1790" spans="1:12" x14ac:dyDescent="0.25">
      <c r="A1790" s="7">
        <v>6043</v>
      </c>
      <c r="B1790">
        <v>0.45106908125343126</v>
      </c>
      <c r="C1790" s="35">
        <v>0.40300000000000002</v>
      </c>
      <c r="D1790" s="35">
        <v>0.62877194982896234</v>
      </c>
      <c r="E1790" s="35">
        <v>0.55259712086659052</v>
      </c>
      <c r="F1790" s="35">
        <v>0.7372641581147853</v>
      </c>
      <c r="G1790" s="35">
        <v>0.64625997719498285</v>
      </c>
      <c r="H1790" s="35">
        <v>4.5493443557582662E-2</v>
      </c>
      <c r="I1790" s="35">
        <v>0.36191334093500571</v>
      </c>
      <c r="J1790" s="35">
        <v>8.642056252375524E-2</v>
      </c>
      <c r="K1790" s="35">
        <v>0.39763797035347781</v>
      </c>
      <c r="L1790" s="35">
        <v>0.60326320790573928</v>
      </c>
    </row>
    <row r="1791" spans="1:12" x14ac:dyDescent="0.25">
      <c r="A1791" s="7">
        <v>55107</v>
      </c>
      <c r="B1791">
        <v>0.45044427862255543</v>
      </c>
      <c r="C1791" s="35">
        <v>0.40100000000000002</v>
      </c>
      <c r="D1791" s="35">
        <v>0.48164337587252343</v>
      </c>
      <c r="E1791" s="35">
        <v>0.70935165338785866</v>
      </c>
      <c r="F1791" s="35">
        <v>0.54021692636724705</v>
      </c>
      <c r="G1791" s="35">
        <v>0.42765493901149265</v>
      </c>
      <c r="H1791" s="35">
        <v>0.11416167242473384</v>
      </c>
      <c r="I1791" s="35">
        <v>0.63083668241321766</v>
      </c>
      <c r="J1791" s="35">
        <v>0.13092528614068485</v>
      </c>
      <c r="K1791" s="35">
        <v>0.34416766551505318</v>
      </c>
      <c r="L1791" s="35">
        <v>0.6750403064701872</v>
      </c>
    </row>
    <row r="1792" spans="1:12" x14ac:dyDescent="0.25">
      <c r="A1792" s="7">
        <v>31033</v>
      </c>
      <c r="B1792">
        <v>0.47101948091006146</v>
      </c>
      <c r="C1792" s="35">
        <v>0.502</v>
      </c>
      <c r="D1792" s="35">
        <v>0.33497198538367845</v>
      </c>
      <c r="E1792" s="35">
        <v>0.48484906617945589</v>
      </c>
      <c r="F1792" s="35">
        <v>0.83006699147381235</v>
      </c>
      <c r="G1792" s="35">
        <v>0.34844498578968741</v>
      </c>
      <c r="H1792" s="35">
        <v>0.24097645148193259</v>
      </c>
      <c r="I1792" s="35">
        <v>0.62963662200568415</v>
      </c>
      <c r="J1792" s="35">
        <v>0.24298551901475166</v>
      </c>
      <c r="K1792" s="35">
        <v>0.77056435241575316</v>
      </c>
      <c r="L1792" s="35">
        <v>0.35667935444579774</v>
      </c>
    </row>
    <row r="1793" spans="1:12" x14ac:dyDescent="0.25">
      <c r="A1793" s="7">
        <v>19109</v>
      </c>
      <c r="B1793">
        <v>0.46415738345310487</v>
      </c>
      <c r="C1793" s="35">
        <v>0.46800000000000003</v>
      </c>
      <c r="D1793" s="35">
        <v>0.39414102819237146</v>
      </c>
      <c r="E1793" s="35">
        <v>0.5482785737976783</v>
      </c>
      <c r="F1793" s="35">
        <v>0.84104455500276398</v>
      </c>
      <c r="G1793" s="35">
        <v>0.46323250414593703</v>
      </c>
      <c r="H1793" s="35">
        <v>0.13871111111111112</v>
      </c>
      <c r="I1793" s="35">
        <v>0.57905074626865671</v>
      </c>
      <c r="J1793" s="35">
        <v>0.37512459922609181</v>
      </c>
      <c r="K1793" s="35">
        <v>0.32159004975124378</v>
      </c>
      <c r="L1793" s="35">
        <v>0.51624328358208948</v>
      </c>
    </row>
    <row r="1794" spans="1:12" x14ac:dyDescent="0.25">
      <c r="A1794" s="7">
        <v>51139</v>
      </c>
      <c r="B1794">
        <v>0.44728142159591905</v>
      </c>
      <c r="C1794" s="35">
        <v>0.38800000000000001</v>
      </c>
      <c r="D1794" s="35">
        <v>0.5231411006779233</v>
      </c>
      <c r="E1794" s="35">
        <v>0.72136582592951282</v>
      </c>
      <c r="F1794" s="35">
        <v>0.60827010260081127</v>
      </c>
      <c r="G1794" s="35">
        <v>0.51338982694008162</v>
      </c>
      <c r="H1794" s="35">
        <v>6.4087751063202664E-2</v>
      </c>
      <c r="I1794" s="35">
        <v>0.49578592782854009</v>
      </c>
      <c r="J1794" s="35">
        <v>0.16249428046093167</v>
      </c>
      <c r="K1794" s="35">
        <v>0.22474756831866607</v>
      </c>
      <c r="L1794" s="35">
        <v>0.71225041054360194</v>
      </c>
    </row>
    <row r="1795" spans="1:12" x14ac:dyDescent="0.25">
      <c r="A1795" s="7">
        <v>37059</v>
      </c>
      <c r="B1795">
        <v>0.45780473240738534</v>
      </c>
      <c r="C1795" s="35">
        <v>0.436</v>
      </c>
      <c r="D1795" s="35">
        <v>0.40127308232716535</v>
      </c>
      <c r="E1795" s="35">
        <v>0.65329724226620001</v>
      </c>
      <c r="F1795" s="35">
        <v>0.68562009319457351</v>
      </c>
      <c r="G1795" s="35">
        <v>0.48285787430639898</v>
      </c>
      <c r="H1795" s="35">
        <v>0.2119098140077636</v>
      </c>
      <c r="I1795" s="35">
        <v>0.41126495360116849</v>
      </c>
      <c r="J1795" s="35">
        <v>0.29333849316917116</v>
      </c>
      <c r="K1795" s="35">
        <v>0.41610868995737177</v>
      </c>
      <c r="L1795" s="35">
        <v>0.56457234883665552</v>
      </c>
    </row>
    <row r="1796" spans="1:12" x14ac:dyDescent="0.25">
      <c r="A1796" s="7">
        <v>37093</v>
      </c>
      <c r="B1796">
        <v>0.45892026904531824</v>
      </c>
      <c r="C1796" s="35">
        <v>0.441</v>
      </c>
      <c r="D1796" s="35">
        <v>0.65152433366517015</v>
      </c>
      <c r="E1796" s="35">
        <v>0.38207500140874173</v>
      </c>
      <c r="F1796" s="35">
        <v>0.84392187431519483</v>
      </c>
      <c r="G1796" s="35">
        <v>0.56688743214560755</v>
      </c>
      <c r="H1796" s="35">
        <v>0.16881017675012677</v>
      </c>
      <c r="I1796" s="35">
        <v>0.47308170075821615</v>
      </c>
      <c r="J1796" s="35">
        <v>0.40682413268468609</v>
      </c>
      <c r="K1796" s="35">
        <v>7.4525629707545227E-2</v>
      </c>
      <c r="L1796" s="35">
        <v>0.56263213997257644</v>
      </c>
    </row>
    <row r="1797" spans="1:12" x14ac:dyDescent="0.25">
      <c r="A1797" s="7">
        <v>42017</v>
      </c>
      <c r="B1797">
        <v>0.47794390107255263</v>
      </c>
      <c r="C1797" s="35">
        <v>0.53700000000000003</v>
      </c>
      <c r="D1797" s="35">
        <v>0.30369133579194407</v>
      </c>
      <c r="E1797" s="35">
        <v>0.38483777000814207</v>
      </c>
      <c r="F1797" s="35">
        <v>0.48023013554289001</v>
      </c>
      <c r="G1797" s="35">
        <v>0.52019062215623346</v>
      </c>
      <c r="H1797" s="35">
        <v>0.5741460398805821</v>
      </c>
      <c r="I1797" s="35">
        <v>0.40233043302414428</v>
      </c>
      <c r="J1797" s="35">
        <v>0.61475419214415306</v>
      </c>
      <c r="K1797" s="35">
        <v>0.62777738397432825</v>
      </c>
      <c r="L1797" s="35">
        <v>0.39353719713055652</v>
      </c>
    </row>
    <row r="1798" spans="1:12" x14ac:dyDescent="0.25">
      <c r="A1798" s="7">
        <v>30035</v>
      </c>
      <c r="B1798">
        <v>0.44447243242950957</v>
      </c>
      <c r="C1798" s="35">
        <v>0.375</v>
      </c>
      <c r="D1798" s="35">
        <v>0.6530683991532229</v>
      </c>
      <c r="E1798" s="35">
        <v>0.63625082122782683</v>
      </c>
      <c r="F1798" s="35">
        <v>0.55168917439229137</v>
      </c>
      <c r="G1798" s="35">
        <v>0.52206949412365855</v>
      </c>
      <c r="H1798" s="35">
        <v>7.4694138258267026E-2</v>
      </c>
      <c r="I1798" s="35">
        <v>0.56663649414799144</v>
      </c>
      <c r="J1798" s="35">
        <v>0.16205294790373997</v>
      </c>
      <c r="K1798" s="35">
        <v>0</v>
      </c>
      <c r="L1798" s="35">
        <v>0.83379042265858816</v>
      </c>
    </row>
    <row r="1799" spans="1:12" x14ac:dyDescent="0.25">
      <c r="A1799" s="7">
        <v>37169</v>
      </c>
      <c r="B1799">
        <v>0.44851849633098961</v>
      </c>
      <c r="C1799" s="35">
        <v>0.39400000000000002</v>
      </c>
      <c r="D1799" s="35">
        <v>0.48435804378607999</v>
      </c>
      <c r="E1799" s="35">
        <v>0.73184079076353326</v>
      </c>
      <c r="F1799" s="35">
        <v>0.57779254256980006</v>
      </c>
      <c r="G1799" s="35">
        <v>0.50545594161856011</v>
      </c>
      <c r="H1799" s="35">
        <v>0.14561507461060888</v>
      </c>
      <c r="I1799" s="35">
        <v>0.49398721998329892</v>
      </c>
      <c r="J1799" s="35">
        <v>0.20812518607268637</v>
      </c>
      <c r="K1799" s="35">
        <v>0.25485546236793377</v>
      </c>
      <c r="L1799" s="35">
        <v>0.63463620520640451</v>
      </c>
    </row>
    <row r="1800" spans="1:12" x14ac:dyDescent="0.25">
      <c r="A1800" s="7">
        <v>18037</v>
      </c>
      <c r="B1800">
        <v>0.46433385460051024</v>
      </c>
      <c r="C1800" s="35">
        <v>0.46800000000000003</v>
      </c>
      <c r="D1800" s="35">
        <v>0.33706780140506387</v>
      </c>
      <c r="E1800" s="35">
        <v>0.59348970955726355</v>
      </c>
      <c r="F1800" s="35">
        <v>0.64402564948842467</v>
      </c>
      <c r="G1800" s="35">
        <v>0.54687444009618558</v>
      </c>
      <c r="H1800" s="35">
        <v>0.30019095666933848</v>
      </c>
      <c r="I1800" s="35">
        <v>0.46256911374102189</v>
      </c>
      <c r="J1800" s="35">
        <v>0.45614039637260911</v>
      </c>
      <c r="K1800" s="35">
        <v>0.3241520109387524</v>
      </c>
      <c r="L1800" s="35">
        <v>0.51449461313593292</v>
      </c>
    </row>
    <row r="1801" spans="1:12" x14ac:dyDescent="0.25">
      <c r="A1801" s="7">
        <v>37051</v>
      </c>
      <c r="B1801">
        <v>0.46699343733627202</v>
      </c>
      <c r="C1801" s="35">
        <v>0.48299999999999998</v>
      </c>
      <c r="D1801" s="35">
        <v>0.58754181195160582</v>
      </c>
      <c r="E1801" s="35">
        <v>0.29307694380709776</v>
      </c>
      <c r="F1801" s="35">
        <v>0.60446618449129685</v>
      </c>
      <c r="G1801" s="35">
        <v>0.54313434566072272</v>
      </c>
      <c r="H1801" s="35">
        <v>0.36857337717475736</v>
      </c>
      <c r="I1801" s="35">
        <v>0.50231742275056757</v>
      </c>
      <c r="J1801" s="35">
        <v>0.50054749587982927</v>
      </c>
      <c r="K1801" s="35">
        <v>0.23898279464990094</v>
      </c>
      <c r="L1801" s="35">
        <v>0.56430055966067028</v>
      </c>
    </row>
    <row r="1802" spans="1:12" x14ac:dyDescent="0.25">
      <c r="A1802" s="7">
        <v>51175</v>
      </c>
      <c r="B1802">
        <v>0.45647667197271413</v>
      </c>
      <c r="C1802" s="35">
        <v>0.42899999999999999</v>
      </c>
      <c r="D1802" s="35">
        <v>0.37570789899102514</v>
      </c>
      <c r="E1802" s="35">
        <v>0.68967386699370081</v>
      </c>
      <c r="F1802" s="35">
        <v>0.70530910307152017</v>
      </c>
      <c r="G1802" s="35">
        <v>0.50781537432409829</v>
      </c>
      <c r="H1802" s="35">
        <v>0.1255320809409666</v>
      </c>
      <c r="I1802" s="35">
        <v>0.4453922552353346</v>
      </c>
      <c r="J1802" s="35">
        <v>0.20153427355668285</v>
      </c>
      <c r="K1802" s="35">
        <v>0.33570265901109314</v>
      </c>
      <c r="L1802" s="35">
        <v>0.72162253563000534</v>
      </c>
    </row>
    <row r="1803" spans="1:12" x14ac:dyDescent="0.25">
      <c r="A1803" s="7">
        <v>20083</v>
      </c>
      <c r="B1803">
        <v>0.45590740740740743</v>
      </c>
      <c r="C1803" s="35">
        <v>0.42499999999999999</v>
      </c>
      <c r="D1803" s="35">
        <v>0.45200000000000001</v>
      </c>
      <c r="E1803" s="35">
        <v>0.622</v>
      </c>
      <c r="F1803" s="35">
        <v>0.91</v>
      </c>
      <c r="G1803" s="35">
        <v>0.45</v>
      </c>
      <c r="H1803" s="35">
        <v>0.03</v>
      </c>
      <c r="I1803" s="35">
        <v>0.56999999999999995</v>
      </c>
      <c r="J1803" s="35">
        <v>0.34666666666666662</v>
      </c>
      <c r="K1803" s="35">
        <v>0.24</v>
      </c>
      <c r="L1803" s="35">
        <v>0.48249999999999998</v>
      </c>
    </row>
    <row r="1804" spans="1:12" x14ac:dyDescent="0.25">
      <c r="A1804" s="7">
        <v>19053</v>
      </c>
      <c r="B1804">
        <v>0.45349407425824623</v>
      </c>
      <c r="C1804" s="35">
        <v>0.41499999999999998</v>
      </c>
      <c r="D1804" s="35">
        <v>0.58112431626056693</v>
      </c>
      <c r="E1804" s="35">
        <v>0.53592279960218792</v>
      </c>
      <c r="F1804" s="35">
        <v>0.87082877507044587</v>
      </c>
      <c r="G1804" s="35">
        <v>0.58959970164097464</v>
      </c>
      <c r="H1804" s="35">
        <v>8.381526603679762E-2</v>
      </c>
      <c r="I1804" s="35">
        <v>0.71201723852146526</v>
      </c>
      <c r="J1804" s="35">
        <v>0.17373528924249959</v>
      </c>
      <c r="K1804" s="35">
        <v>0</v>
      </c>
      <c r="L1804" s="35">
        <v>0.534403281949279</v>
      </c>
    </row>
    <row r="1805" spans="1:12" x14ac:dyDescent="0.25">
      <c r="A1805" s="7">
        <v>17063</v>
      </c>
      <c r="B1805">
        <v>0.47549450043006636</v>
      </c>
      <c r="C1805" s="35">
        <v>0.52400000000000002</v>
      </c>
      <c r="D1805" s="35">
        <v>0.30941697519253991</v>
      </c>
      <c r="E1805" s="35">
        <v>0.40723234473064202</v>
      </c>
      <c r="F1805" s="35">
        <v>0.70662311007279244</v>
      </c>
      <c r="G1805" s="35">
        <v>0.40936130194618775</v>
      </c>
      <c r="H1805" s="35">
        <v>0.38977528757251184</v>
      </c>
      <c r="I1805" s="35">
        <v>0.41867053396424397</v>
      </c>
      <c r="J1805" s="35">
        <v>0.51788004778026364</v>
      </c>
      <c r="K1805" s="35">
        <v>0.75714545922508858</v>
      </c>
      <c r="L1805" s="35">
        <v>0.36334544338632718</v>
      </c>
    </row>
    <row r="1806" spans="1:12" x14ac:dyDescent="0.25">
      <c r="A1806" s="7">
        <v>42131</v>
      </c>
      <c r="B1806">
        <v>0.46390875326900044</v>
      </c>
      <c r="C1806" s="35">
        <v>0.46600000000000003</v>
      </c>
      <c r="D1806" s="35">
        <v>0.3905709728867624</v>
      </c>
      <c r="E1806" s="35">
        <v>0.53458056038857471</v>
      </c>
      <c r="F1806" s="35">
        <v>0.62301967038809136</v>
      </c>
      <c r="G1806" s="35">
        <v>0.58499981876178053</v>
      </c>
      <c r="H1806" s="35">
        <v>0.13766184573002754</v>
      </c>
      <c r="I1806" s="35">
        <v>0.51643033202841815</v>
      </c>
      <c r="J1806" s="35">
        <v>0.21611316514426562</v>
      </c>
      <c r="K1806" s="35">
        <v>0.62036030158039734</v>
      </c>
      <c r="L1806" s="35">
        <v>0.55144211251268671</v>
      </c>
    </row>
    <row r="1807" spans="1:12" x14ac:dyDescent="0.25">
      <c r="A1807" s="7">
        <v>6089</v>
      </c>
      <c r="B1807">
        <v>0.46269372065199754</v>
      </c>
      <c r="C1807" s="35">
        <v>0.45900000000000002</v>
      </c>
      <c r="D1807" s="35">
        <v>0.49621076025351096</v>
      </c>
      <c r="E1807" s="35">
        <v>0.45042410866348398</v>
      </c>
      <c r="F1807" s="35">
        <v>0.51678264511265593</v>
      </c>
      <c r="G1807" s="35">
        <v>0.47308060418237147</v>
      </c>
      <c r="H1807" s="35">
        <v>0.28633380796828323</v>
      </c>
      <c r="I1807" s="35">
        <v>0.44092475640059187</v>
      </c>
      <c r="J1807" s="35">
        <v>0.40619017040325367</v>
      </c>
      <c r="K1807" s="35">
        <v>0.5277095234106709</v>
      </c>
      <c r="L1807" s="35">
        <v>0.56658710947315549</v>
      </c>
    </row>
    <row r="1808" spans="1:12" x14ac:dyDescent="0.25">
      <c r="A1808" s="7">
        <v>17065</v>
      </c>
      <c r="B1808">
        <v>0.45873574224997404</v>
      </c>
      <c r="C1808" s="35">
        <v>0.44</v>
      </c>
      <c r="D1808" s="35">
        <v>0.37997177958885781</v>
      </c>
      <c r="E1808" s="35">
        <v>0.6369106556380002</v>
      </c>
      <c r="F1808" s="35">
        <v>0.74631593885577585</v>
      </c>
      <c r="G1808" s="35">
        <v>0.72947512468069575</v>
      </c>
      <c r="H1808" s="35">
        <v>0.14114037221749179</v>
      </c>
      <c r="I1808" s="35">
        <v>0.56067712768114175</v>
      </c>
      <c r="J1808" s="35">
        <v>0.18178607630864047</v>
      </c>
      <c r="K1808" s="35">
        <v>0.15111300328427199</v>
      </c>
      <c r="L1808" s="35">
        <v>0.60123160199489112</v>
      </c>
    </row>
    <row r="1809" spans="1:12" x14ac:dyDescent="0.25">
      <c r="A1809" s="7">
        <v>20177</v>
      </c>
      <c r="B1809">
        <v>0.4686268841141516</v>
      </c>
      <c r="C1809" s="35">
        <v>0.49099999999999999</v>
      </c>
      <c r="D1809" s="35">
        <v>0.39627953153395717</v>
      </c>
      <c r="E1809" s="35">
        <v>0.442265581880595</v>
      </c>
      <c r="F1809" s="35">
        <v>0.54946205679328097</v>
      </c>
      <c r="G1809" s="35">
        <v>0.55978623993179422</v>
      </c>
      <c r="H1809" s="35">
        <v>0.49060863565995833</v>
      </c>
      <c r="I1809" s="35">
        <v>0.55608084105509559</v>
      </c>
      <c r="J1809" s="35">
        <v>0.33210600315601313</v>
      </c>
      <c r="K1809" s="35">
        <v>0.36118131744856524</v>
      </c>
      <c r="L1809" s="35">
        <v>0.5298717495681049</v>
      </c>
    </row>
    <row r="1810" spans="1:12" x14ac:dyDescent="0.25">
      <c r="A1810" s="7">
        <v>36035</v>
      </c>
      <c r="B1810">
        <v>0.45339277501083697</v>
      </c>
      <c r="C1810" s="35">
        <v>0.41399999999999998</v>
      </c>
      <c r="D1810" s="35">
        <v>0.49790741119773751</v>
      </c>
      <c r="E1810" s="35">
        <v>0.61320063077982256</v>
      </c>
      <c r="F1810" s="35">
        <v>0.39366639996526681</v>
      </c>
      <c r="G1810" s="35">
        <v>0.41576865824386433</v>
      </c>
      <c r="H1810" s="35">
        <v>0.21614945202165858</v>
      </c>
      <c r="I1810" s="35">
        <v>0.68200137692350626</v>
      </c>
      <c r="J1810" s="35">
        <v>0.45995633539871861</v>
      </c>
      <c r="K1810" s="35">
        <v>0.19508996520477084</v>
      </c>
      <c r="L1810" s="35">
        <v>0.60679474536218658</v>
      </c>
    </row>
    <row r="1811" spans="1:12" x14ac:dyDescent="0.25">
      <c r="A1811" s="7">
        <v>31057</v>
      </c>
      <c r="B1811">
        <v>0.45001851851851843</v>
      </c>
      <c r="C1811" s="35">
        <v>0.4</v>
      </c>
      <c r="D1811" s="35">
        <v>0.47</v>
      </c>
      <c r="E1811" s="35">
        <v>0.70099999999999996</v>
      </c>
      <c r="F1811" s="35">
        <v>0.80333333333333323</v>
      </c>
      <c r="G1811" s="35">
        <v>0.47</v>
      </c>
      <c r="H1811" s="35">
        <v>0.05</v>
      </c>
      <c r="I1811" s="35">
        <v>0.65</v>
      </c>
      <c r="J1811" s="35">
        <v>0.22333333333333333</v>
      </c>
      <c r="K1811" s="35">
        <v>7.0000000000000007E-2</v>
      </c>
      <c r="L1811" s="35">
        <v>0.61250000000000004</v>
      </c>
    </row>
    <row r="1812" spans="1:12" x14ac:dyDescent="0.25">
      <c r="A1812" s="7">
        <v>36101</v>
      </c>
      <c r="B1812">
        <v>0.45320565094998944</v>
      </c>
      <c r="C1812" s="35">
        <v>0.41299999999999998</v>
      </c>
      <c r="D1812" s="35">
        <v>0.52938793112342264</v>
      </c>
      <c r="E1812" s="35">
        <v>0.58306144314793618</v>
      </c>
      <c r="F1812" s="35">
        <v>0.52815796080211574</v>
      </c>
      <c r="G1812" s="35">
        <v>0.34347220072838319</v>
      </c>
      <c r="H1812" s="35">
        <v>0.21937783073859712</v>
      </c>
      <c r="I1812" s="35">
        <v>0.63189603172146747</v>
      </c>
      <c r="J1812" s="35">
        <v>0.29130091030706962</v>
      </c>
      <c r="K1812" s="35">
        <v>0.36136948425103432</v>
      </c>
      <c r="L1812" s="35">
        <v>0.5908270657298792</v>
      </c>
    </row>
    <row r="1813" spans="1:12" x14ac:dyDescent="0.25">
      <c r="A1813" s="7">
        <v>17001</v>
      </c>
      <c r="B1813">
        <v>0.4662821540660898</v>
      </c>
      <c r="C1813" s="35">
        <v>0.47799999999999998</v>
      </c>
      <c r="D1813" s="35">
        <v>0.41582212052328132</v>
      </c>
      <c r="E1813" s="35">
        <v>0.46056272298914602</v>
      </c>
      <c r="F1813" s="35">
        <v>0.59829632528941556</v>
      </c>
      <c r="G1813" s="35">
        <v>0.53384888674785846</v>
      </c>
      <c r="H1813" s="35">
        <v>0.32211766299847949</v>
      </c>
      <c r="I1813" s="35">
        <v>0.55409145879436561</v>
      </c>
      <c r="J1813" s="35">
        <v>0.56223824649615362</v>
      </c>
      <c r="K1813" s="35">
        <v>0.2593471028346907</v>
      </c>
      <c r="L1813" s="35">
        <v>0.49021485992141756</v>
      </c>
    </row>
    <row r="1814" spans="1:12" x14ac:dyDescent="0.25">
      <c r="A1814" s="7">
        <v>20007</v>
      </c>
      <c r="B1814">
        <v>0.45259299168173039</v>
      </c>
      <c r="C1814" s="35">
        <v>0.41</v>
      </c>
      <c r="D1814" s="35">
        <v>0.50183731248679486</v>
      </c>
      <c r="E1814" s="35">
        <v>0.62046291992393832</v>
      </c>
      <c r="F1814" s="35">
        <v>0.90217902669202044</v>
      </c>
      <c r="G1814" s="35">
        <v>0.39385167969575319</v>
      </c>
      <c r="H1814" s="35">
        <v>5.3462919923938299E-2</v>
      </c>
      <c r="I1814" s="35">
        <v>0.65102472005070777</v>
      </c>
      <c r="J1814" s="35">
        <v>0.24744418621029651</v>
      </c>
      <c r="K1814" s="35">
        <v>0</v>
      </c>
      <c r="L1814" s="35">
        <v>0.70307416015212343</v>
      </c>
    </row>
    <row r="1815" spans="1:12" x14ac:dyDescent="0.25">
      <c r="A1815" s="7">
        <v>39085</v>
      </c>
      <c r="B1815">
        <v>0.47223355267182754</v>
      </c>
      <c r="C1815" s="35">
        <v>0.50700000000000001</v>
      </c>
      <c r="D1815" s="35">
        <v>0.33822447098916775</v>
      </c>
      <c r="E1815" s="35">
        <v>0.43005269460817558</v>
      </c>
      <c r="F1815" s="35">
        <v>0.26630895044019037</v>
      </c>
      <c r="G1815" s="35">
        <v>0.48119162189418041</v>
      </c>
      <c r="H1815" s="35">
        <v>0.41527282962112921</v>
      </c>
      <c r="I1815" s="35">
        <v>0.50821931563298717</v>
      </c>
      <c r="J1815" s="35">
        <v>0.60196541071873622</v>
      </c>
      <c r="K1815" s="35">
        <v>0.64034374836993369</v>
      </c>
      <c r="L1815" s="35">
        <v>0.56852293177194735</v>
      </c>
    </row>
    <row r="1816" spans="1:12" x14ac:dyDescent="0.25">
      <c r="A1816" s="7">
        <v>12023</v>
      </c>
      <c r="B1816">
        <v>0.4473550761455326</v>
      </c>
      <c r="C1816" s="35">
        <v>0.38900000000000001</v>
      </c>
      <c r="D1816" s="35">
        <v>0.57635852687938638</v>
      </c>
      <c r="E1816" s="35">
        <v>0.63951607698429924</v>
      </c>
      <c r="F1816" s="35">
        <v>0.61631044545739566</v>
      </c>
      <c r="G1816" s="35">
        <v>0.44367578322842044</v>
      </c>
      <c r="H1816" s="35">
        <v>0.24573308733087326</v>
      </c>
      <c r="I1816" s="35">
        <v>0.45017041699828758</v>
      </c>
      <c r="J1816" s="35">
        <v>0.23858423172467019</v>
      </c>
      <c r="K1816" s="35">
        <v>9.9346646407640543E-2</v>
      </c>
      <c r="L1816" s="35">
        <v>0.71650047029882058</v>
      </c>
    </row>
    <row r="1817" spans="1:12" x14ac:dyDescent="0.25">
      <c r="A1817" s="7">
        <v>6005</v>
      </c>
      <c r="B1817">
        <v>0.46234293257279596</v>
      </c>
      <c r="C1817" s="35">
        <v>0.45800000000000002</v>
      </c>
      <c r="D1817" s="35">
        <v>0.43520468423696107</v>
      </c>
      <c r="E1817" s="35">
        <v>0.51070157815432604</v>
      </c>
      <c r="F1817" s="35">
        <v>0.78809925365900957</v>
      </c>
      <c r="G1817" s="35">
        <v>0.64512926590710851</v>
      </c>
      <c r="H1817" s="35">
        <v>0.15603558116788707</v>
      </c>
      <c r="I1817" s="35">
        <v>0.3805254346312793</v>
      </c>
      <c r="J1817" s="35">
        <v>0.38960013041141273</v>
      </c>
      <c r="K1817" s="35">
        <v>0.32580454148933358</v>
      </c>
      <c r="L1817" s="35">
        <v>0.52998592349784568</v>
      </c>
    </row>
    <row r="1818" spans="1:12" x14ac:dyDescent="0.25">
      <c r="A1818" s="7">
        <v>6011</v>
      </c>
      <c r="B1818">
        <v>0.44462462900843452</v>
      </c>
      <c r="C1818" s="35">
        <v>0.376</v>
      </c>
      <c r="D1818" s="35">
        <v>0.6081208535221766</v>
      </c>
      <c r="E1818" s="35">
        <v>0.65560662038762585</v>
      </c>
      <c r="F1818" s="35">
        <v>0.52892067337557458</v>
      </c>
      <c r="G1818" s="35">
        <v>0.36686428438315316</v>
      </c>
      <c r="H1818" s="35">
        <v>0.25072656541185245</v>
      </c>
      <c r="I1818" s="35">
        <v>0.45870713753261272</v>
      </c>
      <c r="J1818" s="35">
        <v>0.28602264256429372</v>
      </c>
      <c r="K1818" s="35">
        <v>0.38198145732389122</v>
      </c>
      <c r="L1818" s="35">
        <v>0.46467142657472982</v>
      </c>
    </row>
    <row r="1819" spans="1:12" x14ac:dyDescent="0.25">
      <c r="A1819" s="7">
        <v>31041</v>
      </c>
      <c r="B1819">
        <v>0.45461522861735237</v>
      </c>
      <c r="C1819" s="35">
        <v>0.42099999999999999</v>
      </c>
      <c r="D1819" s="35">
        <v>0.45538855032317643</v>
      </c>
      <c r="E1819" s="35">
        <v>0.628039704524469</v>
      </c>
      <c r="F1819" s="35">
        <v>0.65544629116651265</v>
      </c>
      <c r="G1819" s="35">
        <v>0.44446537396121882</v>
      </c>
      <c r="H1819" s="35">
        <v>0.13863111726685134</v>
      </c>
      <c r="I1819" s="35">
        <v>0.65003539550630962</v>
      </c>
      <c r="J1819" s="35">
        <v>0.2301298861188058</v>
      </c>
      <c r="K1819" s="35">
        <v>0.39430470914127425</v>
      </c>
      <c r="L1819" s="35">
        <v>0.49509602954755311</v>
      </c>
    </row>
    <row r="1820" spans="1:12" x14ac:dyDescent="0.25">
      <c r="A1820" s="7">
        <v>48285</v>
      </c>
      <c r="B1820">
        <v>0.45470066882488525</v>
      </c>
      <c r="C1820" s="35">
        <v>0.42199999999999999</v>
      </c>
      <c r="D1820" s="35">
        <v>0.42370262273707432</v>
      </c>
      <c r="E1820" s="35">
        <v>0.65816443508349631</v>
      </c>
      <c r="F1820" s="35">
        <v>0.79548785584139881</v>
      </c>
      <c r="G1820" s="35">
        <v>0.53837997091419698</v>
      </c>
      <c r="H1820" s="35">
        <v>0.1102783210470889</v>
      </c>
      <c r="I1820" s="35">
        <v>0.44988181802985466</v>
      </c>
      <c r="J1820" s="35">
        <v>0.20264313056851044</v>
      </c>
      <c r="K1820" s="35">
        <v>0.32431974324256557</v>
      </c>
      <c r="L1820" s="35">
        <v>0.58944812195978136</v>
      </c>
    </row>
    <row r="1821" spans="1:12" x14ac:dyDescent="0.25">
      <c r="A1821" s="7">
        <v>35057</v>
      </c>
      <c r="B1821">
        <v>0.43718941018607571</v>
      </c>
      <c r="C1821" s="35">
        <v>0.33500000000000002</v>
      </c>
      <c r="D1821" s="35">
        <v>0.72498608528374475</v>
      </c>
      <c r="E1821" s="35">
        <v>0.67189579993587689</v>
      </c>
      <c r="F1821" s="35">
        <v>0.75409169605642834</v>
      </c>
      <c r="G1821" s="35">
        <v>0.440437960884899</v>
      </c>
      <c r="H1821" s="35">
        <v>8.6211606284065406E-2</v>
      </c>
      <c r="I1821" s="35">
        <v>0.58086523458373407</v>
      </c>
      <c r="J1821" s="35">
        <v>6.5575077482098953E-2</v>
      </c>
      <c r="K1821" s="35">
        <v>0</v>
      </c>
      <c r="L1821" s="35">
        <v>0.61064123116383451</v>
      </c>
    </row>
    <row r="1822" spans="1:12" x14ac:dyDescent="0.25">
      <c r="A1822" s="7">
        <v>45063</v>
      </c>
      <c r="B1822">
        <v>0.46367128730597063</v>
      </c>
      <c r="C1822" s="35">
        <v>0.46500000000000002</v>
      </c>
      <c r="D1822" s="35">
        <v>0.42618722670056852</v>
      </c>
      <c r="E1822" s="35">
        <v>0.49376128473434938</v>
      </c>
      <c r="F1822" s="35">
        <v>0.70008378854133213</v>
      </c>
      <c r="G1822" s="35">
        <v>0.51763146313863007</v>
      </c>
      <c r="H1822" s="35">
        <v>0.32261209642492916</v>
      </c>
      <c r="I1822" s="35">
        <v>0.40236920046382296</v>
      </c>
      <c r="J1822" s="35">
        <v>0.43613045260015731</v>
      </c>
      <c r="K1822" s="35">
        <v>0.38669917154472677</v>
      </c>
      <c r="L1822" s="35">
        <v>0.48756690160521948</v>
      </c>
    </row>
    <row r="1823" spans="1:12" x14ac:dyDescent="0.25">
      <c r="A1823" s="7">
        <v>42111</v>
      </c>
      <c r="B1823">
        <v>0.4509707890254262</v>
      </c>
      <c r="C1823" s="35">
        <v>0.40200000000000002</v>
      </c>
      <c r="D1823" s="35">
        <v>0.4682651936650255</v>
      </c>
      <c r="E1823" s="35">
        <v>0.67995939238682301</v>
      </c>
      <c r="F1823" s="35">
        <v>0.31274288738564454</v>
      </c>
      <c r="G1823" s="35">
        <v>0.65788789710336348</v>
      </c>
      <c r="H1823" s="35">
        <v>0.18939919145018611</v>
      </c>
      <c r="I1823" s="35">
        <v>0.59433330220105229</v>
      </c>
      <c r="J1823" s="35">
        <v>0.21652972910468002</v>
      </c>
      <c r="K1823" s="35">
        <v>0.2975145765787402</v>
      </c>
      <c r="L1823" s="35">
        <v>0.64210493135332014</v>
      </c>
    </row>
    <row r="1824" spans="1:12" x14ac:dyDescent="0.25">
      <c r="A1824" s="7">
        <v>40051</v>
      </c>
      <c r="B1824">
        <v>0.46452702175070765</v>
      </c>
      <c r="C1824" s="35">
        <v>0.47</v>
      </c>
      <c r="D1824" s="35">
        <v>0.36877605831947818</v>
      </c>
      <c r="E1824" s="35">
        <v>0.53108625509290563</v>
      </c>
      <c r="F1824" s="35">
        <v>0.80538030073264755</v>
      </c>
      <c r="G1824" s="35">
        <v>0.47465733652458297</v>
      </c>
      <c r="H1824" s="35">
        <v>0.21748661684906728</v>
      </c>
      <c r="I1824" s="35">
        <v>0.45267151444284065</v>
      </c>
      <c r="J1824" s="35">
        <v>0.37230671319557368</v>
      </c>
      <c r="K1824" s="35">
        <v>0.33492116273546119</v>
      </c>
      <c r="L1824" s="35">
        <v>0.62345723786381158</v>
      </c>
    </row>
    <row r="1825" spans="1:12" x14ac:dyDescent="0.25">
      <c r="A1825" s="7">
        <v>53065</v>
      </c>
      <c r="B1825">
        <v>0.44976247174935374</v>
      </c>
      <c r="C1825" s="35">
        <v>0.39800000000000002</v>
      </c>
      <c r="D1825" s="35">
        <v>0.51773795630343333</v>
      </c>
      <c r="E1825" s="35">
        <v>0.64076580947211281</v>
      </c>
      <c r="F1825" s="35">
        <v>0.59793753109874692</v>
      </c>
      <c r="G1825" s="35">
        <v>0.72559019767494459</v>
      </c>
      <c r="H1825" s="35">
        <v>6.5909892794137614E-2</v>
      </c>
      <c r="I1825" s="35">
        <v>0.44124613621628134</v>
      </c>
      <c r="J1825" s="35">
        <v>0.15320976764524055</v>
      </c>
      <c r="K1825" s="35">
        <v>0.22830347853621025</v>
      </c>
      <c r="L1825" s="35">
        <v>0.67716147600307597</v>
      </c>
    </row>
    <row r="1826" spans="1:12" x14ac:dyDescent="0.25">
      <c r="A1826" s="7">
        <v>24015</v>
      </c>
      <c r="B1826">
        <v>0.46669515715370058</v>
      </c>
      <c r="C1826" s="35">
        <v>0.48099999999999998</v>
      </c>
      <c r="D1826" s="35">
        <v>0.38585582878937152</v>
      </c>
      <c r="E1826" s="35">
        <v>0.4647304008115728</v>
      </c>
      <c r="F1826" s="35">
        <v>0.59999466755107278</v>
      </c>
      <c r="G1826" s="35">
        <v>0.57147599910258773</v>
      </c>
      <c r="H1826" s="35">
        <v>0.41104051035438033</v>
      </c>
      <c r="I1826" s="35">
        <v>0.44250192650974962</v>
      </c>
      <c r="J1826" s="35">
        <v>0.5787608884380151</v>
      </c>
      <c r="K1826" s="35">
        <v>0.25527473492201297</v>
      </c>
      <c r="L1826" s="35">
        <v>0.49062145790454259</v>
      </c>
    </row>
    <row r="1827" spans="1:12" x14ac:dyDescent="0.25">
      <c r="A1827" s="7">
        <v>48199</v>
      </c>
      <c r="B1827">
        <v>0.46149689797816762</v>
      </c>
      <c r="C1827" s="35">
        <v>0.45300000000000001</v>
      </c>
      <c r="D1827" s="35">
        <v>0.34437393355682083</v>
      </c>
      <c r="E1827" s="35">
        <v>0.59976954185068909</v>
      </c>
      <c r="F1827" s="35">
        <v>0.81552191418790687</v>
      </c>
      <c r="G1827" s="35">
        <v>0.58066363362244811</v>
      </c>
      <c r="H1827" s="35">
        <v>0.26544333883183457</v>
      </c>
      <c r="I1827" s="35">
        <v>0.4245467283917771</v>
      </c>
      <c r="J1827" s="35">
        <v>0.25966831621703118</v>
      </c>
      <c r="K1827" s="35">
        <v>0.31299349048404546</v>
      </c>
      <c r="L1827" s="35">
        <v>0.55049118466095526</v>
      </c>
    </row>
    <row r="1828" spans="1:12" x14ac:dyDescent="0.25">
      <c r="A1828" s="7">
        <v>12095</v>
      </c>
      <c r="B1828">
        <v>0.46195369549003357</v>
      </c>
      <c r="C1828" s="35">
        <v>0.45600000000000002</v>
      </c>
      <c r="D1828" s="35">
        <v>0.54533064334230974</v>
      </c>
      <c r="E1828" s="35">
        <v>0.39030402196800773</v>
      </c>
      <c r="F1828" s="35">
        <v>0.50757975992423032</v>
      </c>
      <c r="G1828" s="35">
        <v>0.51737051106801901</v>
      </c>
      <c r="H1828" s="35">
        <v>0.62245389397772022</v>
      </c>
      <c r="I1828" s="35">
        <v>0.42022696136979165</v>
      </c>
      <c r="J1828" s="35">
        <v>0.59420590264059137</v>
      </c>
      <c r="K1828" s="35">
        <v>0.17189262137127478</v>
      </c>
      <c r="L1828" s="35">
        <v>0.38821894374835714</v>
      </c>
    </row>
    <row r="1829" spans="1:12" x14ac:dyDescent="0.25">
      <c r="A1829" s="7">
        <v>38003</v>
      </c>
      <c r="B1829">
        <v>0.46883737336450515</v>
      </c>
      <c r="C1829" s="35">
        <v>0.49299999999999999</v>
      </c>
      <c r="D1829" s="35">
        <v>0.32801771871539315</v>
      </c>
      <c r="E1829" s="35">
        <v>0.48275802879291246</v>
      </c>
      <c r="F1829" s="35">
        <v>0.85952657807308985</v>
      </c>
      <c r="G1829" s="35">
        <v>0.33494785898855667</v>
      </c>
      <c r="H1829" s="35">
        <v>0.19777362495385753</v>
      </c>
      <c r="I1829" s="35">
        <v>0.55663344407530457</v>
      </c>
      <c r="J1829" s="35">
        <v>0.27558508674787741</v>
      </c>
      <c r="K1829" s="35">
        <v>0.69857881136950906</v>
      </c>
      <c r="L1829" s="35">
        <v>0.48571520856404582</v>
      </c>
    </row>
    <row r="1830" spans="1:12" x14ac:dyDescent="0.25">
      <c r="A1830" s="7">
        <v>18029</v>
      </c>
      <c r="B1830">
        <v>0.46594090542128963</v>
      </c>
      <c r="C1830" s="35">
        <v>0.47499999999999998</v>
      </c>
      <c r="D1830" s="35">
        <v>0.31353875679279208</v>
      </c>
      <c r="E1830" s="35">
        <v>0.54924954041332497</v>
      </c>
      <c r="F1830" s="35">
        <v>0.70926129438462526</v>
      </c>
      <c r="G1830" s="35">
        <v>0.52758641239570914</v>
      </c>
      <c r="H1830" s="35">
        <v>0.33347831356942281</v>
      </c>
      <c r="I1830" s="35">
        <v>0.48844784280452253</v>
      </c>
      <c r="J1830" s="35">
        <v>0.31128973825444606</v>
      </c>
      <c r="K1830" s="35">
        <v>0.40983778105492819</v>
      </c>
      <c r="L1830" s="35">
        <v>0.55077846912183592</v>
      </c>
    </row>
    <row r="1831" spans="1:12" x14ac:dyDescent="0.25">
      <c r="A1831" s="7">
        <v>8003</v>
      </c>
      <c r="B1831">
        <v>0.44768260853896952</v>
      </c>
      <c r="C1831" s="35">
        <v>0.39100000000000001</v>
      </c>
      <c r="D1831" s="35">
        <v>0.77221174896618838</v>
      </c>
      <c r="E1831" s="35">
        <v>0.41892419727560209</v>
      </c>
      <c r="F1831" s="35">
        <v>0.44111043541717343</v>
      </c>
      <c r="G1831" s="35">
        <v>0.25303971053271712</v>
      </c>
      <c r="H1831" s="35">
        <v>0.18061876672342497</v>
      </c>
      <c r="I1831" s="35">
        <v>0.58767311278683199</v>
      </c>
      <c r="J1831" s="35">
        <v>6.9773574961485438E-2</v>
      </c>
      <c r="K1831" s="35">
        <v>0.75682315738263195</v>
      </c>
      <c r="L1831" s="35">
        <v>0.54896877280467038</v>
      </c>
    </row>
    <row r="1832" spans="1:12" x14ac:dyDescent="0.25">
      <c r="A1832" s="7">
        <v>42125</v>
      </c>
      <c r="B1832">
        <v>0.46614622738731742</v>
      </c>
      <c r="C1832" s="35">
        <v>0.47599999999999998</v>
      </c>
      <c r="D1832" s="35">
        <v>0.35892839694141576</v>
      </c>
      <c r="E1832" s="35">
        <v>0.49860001590001313</v>
      </c>
      <c r="F1832" s="35">
        <v>0.27236039708274906</v>
      </c>
      <c r="G1832" s="35">
        <v>0.67665283044322477</v>
      </c>
      <c r="H1832" s="35">
        <v>0.39071969240702109</v>
      </c>
      <c r="I1832" s="35">
        <v>0.53002123213858388</v>
      </c>
      <c r="J1832" s="35">
        <v>0.38001736152935645</v>
      </c>
      <c r="K1832" s="35">
        <v>0.54509022052836231</v>
      </c>
      <c r="L1832" s="35">
        <v>0.54292589951513004</v>
      </c>
    </row>
    <row r="1833" spans="1:12" x14ac:dyDescent="0.25">
      <c r="A1833" s="7">
        <v>42009</v>
      </c>
      <c r="B1833">
        <v>0.44868872843137925</v>
      </c>
      <c r="C1833" s="35">
        <v>0.39500000000000002</v>
      </c>
      <c r="D1833" s="35">
        <v>0.47103877723149085</v>
      </c>
      <c r="E1833" s="35">
        <v>0.70019926559832124</v>
      </c>
      <c r="F1833" s="35">
        <v>0.39550286972084508</v>
      </c>
      <c r="G1833" s="35">
        <v>0.64912416942667295</v>
      </c>
      <c r="H1833" s="35">
        <v>0.17501810289852091</v>
      </c>
      <c r="I1833" s="35">
        <v>0.55446010162308934</v>
      </c>
      <c r="J1833" s="35">
        <v>0.2005576927032976</v>
      </c>
      <c r="K1833" s="35">
        <v>0.24266236037110944</v>
      </c>
      <c r="L1833" s="35">
        <v>0.64963521630906584</v>
      </c>
    </row>
    <row r="1834" spans="1:12" x14ac:dyDescent="0.25">
      <c r="A1834" s="7">
        <v>12075</v>
      </c>
      <c r="B1834">
        <v>0.44096091049884745</v>
      </c>
      <c r="C1834" s="35">
        <v>0.35499999999999998</v>
      </c>
      <c r="D1834" s="35">
        <v>0.66791451665373747</v>
      </c>
      <c r="E1834" s="35">
        <v>0.64170919146167504</v>
      </c>
      <c r="F1834" s="35">
        <v>0.58737752642159435</v>
      </c>
      <c r="G1834" s="35">
        <v>0.49587572883561476</v>
      </c>
      <c r="H1834" s="35">
        <v>0.13301418883411328</v>
      </c>
      <c r="I1834" s="35">
        <v>0.45957867253905887</v>
      </c>
      <c r="J1834" s="35">
        <v>0.10414670970863259</v>
      </c>
      <c r="K1834" s="35">
        <v>0.12131503215635245</v>
      </c>
      <c r="L1834" s="35">
        <v>0.75771662787884853</v>
      </c>
    </row>
    <row r="1835" spans="1:12" x14ac:dyDescent="0.25">
      <c r="A1835" s="7">
        <v>39169</v>
      </c>
      <c r="B1835">
        <v>0.46123112452256737</v>
      </c>
      <c r="C1835" s="35">
        <v>0.45100000000000001</v>
      </c>
      <c r="D1835" s="35">
        <v>0.39040683946027821</v>
      </c>
      <c r="E1835" s="35">
        <v>0.55344717231171681</v>
      </c>
      <c r="F1835" s="35">
        <v>0.36342116434898336</v>
      </c>
      <c r="G1835" s="35">
        <v>0.57625740052319974</v>
      </c>
      <c r="H1835" s="35">
        <v>0.26320597549222091</v>
      </c>
      <c r="I1835" s="35">
        <v>0.51719327986598729</v>
      </c>
      <c r="J1835" s="35">
        <v>0.34696291706824545</v>
      </c>
      <c r="K1835" s="35">
        <v>0.54453669282665562</v>
      </c>
      <c r="L1835" s="35">
        <v>0.5956486788058194</v>
      </c>
    </row>
    <row r="1836" spans="1:12" x14ac:dyDescent="0.25">
      <c r="A1836" s="7">
        <v>12033</v>
      </c>
      <c r="B1836">
        <v>0.4638803879138671</v>
      </c>
      <c r="C1836" s="35">
        <v>0.46600000000000003</v>
      </c>
      <c r="D1836" s="35">
        <v>0.49483581255898451</v>
      </c>
      <c r="E1836" s="35">
        <v>0.4012211673653866</v>
      </c>
      <c r="F1836" s="35">
        <v>0.49732903829157071</v>
      </c>
      <c r="G1836" s="35">
        <v>0.54398384383767451</v>
      </c>
      <c r="H1836" s="35">
        <v>0.44956012737463147</v>
      </c>
      <c r="I1836" s="35">
        <v>0.49760879381445489</v>
      </c>
      <c r="J1836" s="35">
        <v>0.48855659204379376</v>
      </c>
      <c r="K1836" s="35">
        <v>0.21985079705446162</v>
      </c>
      <c r="L1836" s="35">
        <v>0.58197731888384552</v>
      </c>
    </row>
    <row r="1837" spans="1:12" x14ac:dyDescent="0.25">
      <c r="A1837" s="7">
        <v>39133</v>
      </c>
      <c r="B1837">
        <v>0.47009362301850799</v>
      </c>
      <c r="C1837" s="35">
        <v>0.499</v>
      </c>
      <c r="D1837" s="35">
        <v>0.43096858168761232</v>
      </c>
      <c r="E1837" s="35">
        <v>0.3528553066820786</v>
      </c>
      <c r="F1837" s="35">
        <v>0.31619768738266812</v>
      </c>
      <c r="G1837" s="35">
        <v>0.63242729519687169</v>
      </c>
      <c r="H1837" s="35">
        <v>0.38359435331152703</v>
      </c>
      <c r="I1837" s="35">
        <v>0.53631434298221881</v>
      </c>
      <c r="J1837" s="35">
        <v>0.49116452702425745</v>
      </c>
      <c r="K1837" s="35">
        <v>0.53882627087381019</v>
      </c>
      <c r="L1837" s="35">
        <v>0.5484942420255281</v>
      </c>
    </row>
    <row r="1838" spans="1:12" x14ac:dyDescent="0.25">
      <c r="A1838" s="7">
        <v>30003</v>
      </c>
      <c r="B1838">
        <v>0.43961208023214604</v>
      </c>
      <c r="C1838" s="35">
        <v>0.34699999999999998</v>
      </c>
      <c r="D1838" s="35">
        <v>0.66855068779904314</v>
      </c>
      <c r="E1838" s="35">
        <v>0.6636886961722489</v>
      </c>
      <c r="F1838" s="35">
        <v>0.69131877990430624</v>
      </c>
      <c r="G1838" s="35">
        <v>0.50283567583732058</v>
      </c>
      <c r="H1838" s="35">
        <v>5.4326405502392344E-2</v>
      </c>
      <c r="I1838" s="35">
        <v>0.48139578349282297</v>
      </c>
      <c r="J1838" s="35">
        <v>0.12418037280701753</v>
      </c>
      <c r="K1838" s="35">
        <v>0</v>
      </c>
      <c r="L1838" s="35">
        <v>0.77021232057416267</v>
      </c>
    </row>
    <row r="1839" spans="1:12" x14ac:dyDescent="0.25">
      <c r="A1839" s="7">
        <v>17053</v>
      </c>
      <c r="B1839">
        <v>0.45967151537266493</v>
      </c>
      <c r="C1839" s="35">
        <v>0.44500000000000001</v>
      </c>
      <c r="D1839" s="35">
        <v>0.42682415285863567</v>
      </c>
      <c r="E1839" s="35">
        <v>0.54428675921779368</v>
      </c>
      <c r="F1839" s="35">
        <v>0.70539782057023448</v>
      </c>
      <c r="G1839" s="35">
        <v>0.52340050753843859</v>
      </c>
      <c r="H1839" s="35">
        <v>0.15781609195402299</v>
      </c>
      <c r="I1839" s="35">
        <v>0.6495825247549385</v>
      </c>
      <c r="J1839" s="35">
        <v>0.32553341294720611</v>
      </c>
      <c r="K1839" s="35">
        <v>0.19431556948798329</v>
      </c>
      <c r="L1839" s="35">
        <v>0.60988679902473009</v>
      </c>
    </row>
    <row r="1840" spans="1:12" x14ac:dyDescent="0.25">
      <c r="A1840" s="7">
        <v>18127</v>
      </c>
      <c r="B1840">
        <v>0.46950554428185182</v>
      </c>
      <c r="C1840" s="35">
        <v>0.497</v>
      </c>
      <c r="D1840" s="35">
        <v>0.36694726882129963</v>
      </c>
      <c r="E1840" s="35">
        <v>0.42681538731619062</v>
      </c>
      <c r="F1840" s="35">
        <v>0.55067049113014088</v>
      </c>
      <c r="G1840" s="35">
        <v>0.41434230336644029</v>
      </c>
      <c r="H1840" s="35">
        <v>0.44710472444224936</v>
      </c>
      <c r="I1840" s="35">
        <v>0.43167996699218242</v>
      </c>
      <c r="J1840" s="35">
        <v>0.46967234186894857</v>
      </c>
      <c r="K1840" s="35">
        <v>0.61231145970328671</v>
      </c>
      <c r="L1840" s="35">
        <v>0.50600595489592815</v>
      </c>
    </row>
    <row r="1841" spans="1:12" x14ac:dyDescent="0.25">
      <c r="A1841" s="7">
        <v>19071</v>
      </c>
      <c r="B1841">
        <v>0.4614189788238296</v>
      </c>
      <c r="C1841" s="35">
        <v>0.45200000000000001</v>
      </c>
      <c r="D1841" s="35">
        <v>0.41937399540757747</v>
      </c>
      <c r="E1841" s="35">
        <v>0.51667035017221596</v>
      </c>
      <c r="F1841" s="35">
        <v>0.89264064293915046</v>
      </c>
      <c r="G1841" s="35">
        <v>0.53541547072330653</v>
      </c>
      <c r="H1841" s="35">
        <v>0.137646383467279</v>
      </c>
      <c r="I1841" s="35">
        <v>0.60059318790662075</v>
      </c>
      <c r="J1841" s="35">
        <v>0.27876817833907386</v>
      </c>
      <c r="K1841" s="35">
        <v>0.20787887485648682</v>
      </c>
      <c r="L1841" s="35">
        <v>0.56378372560275547</v>
      </c>
    </row>
    <row r="1842" spans="1:12" x14ac:dyDescent="0.25">
      <c r="A1842" s="7">
        <v>47133</v>
      </c>
      <c r="B1842">
        <v>0.4470012750207033</v>
      </c>
      <c r="C1842" s="35">
        <v>0.38700000000000001</v>
      </c>
      <c r="D1842" s="35">
        <v>0.50316006180694417</v>
      </c>
      <c r="E1842" s="35">
        <v>0.6917660652608616</v>
      </c>
      <c r="F1842" s="35">
        <v>0.71427255650487775</v>
      </c>
      <c r="G1842" s="35">
        <v>0.5058025813488457</v>
      </c>
      <c r="H1842" s="35">
        <v>0.10999068351208872</v>
      </c>
      <c r="I1842" s="35">
        <v>0.47745606859358908</v>
      </c>
      <c r="J1842" s="35">
        <v>0.18709204387081135</v>
      </c>
      <c r="K1842" s="35">
        <v>7.3377567714960909E-3</v>
      </c>
      <c r="L1842" s="35">
        <v>0.82613365751681511</v>
      </c>
    </row>
    <row r="1843" spans="1:12" x14ac:dyDescent="0.25">
      <c r="A1843" s="7">
        <v>37077</v>
      </c>
      <c r="B1843">
        <v>0.45476166647164873</v>
      </c>
      <c r="C1843" s="35">
        <v>0.42199999999999999</v>
      </c>
      <c r="D1843" s="35">
        <v>0.46081020484424362</v>
      </c>
      <c r="E1843" s="35">
        <v>0.5941294289499609</v>
      </c>
      <c r="F1843" s="35">
        <v>0.52333723998142934</v>
      </c>
      <c r="G1843" s="35">
        <v>0.55573810170873394</v>
      </c>
      <c r="H1843" s="35">
        <v>0.20905229812820597</v>
      </c>
      <c r="I1843" s="35">
        <v>0.48662451449989241</v>
      </c>
      <c r="J1843" s="35">
        <v>0.41767628041806792</v>
      </c>
      <c r="K1843" s="35">
        <v>0.24865101742704757</v>
      </c>
      <c r="L1843" s="35">
        <v>0.59683591228725752</v>
      </c>
    </row>
    <row r="1844" spans="1:12" x14ac:dyDescent="0.25">
      <c r="A1844" s="7">
        <v>51650</v>
      </c>
      <c r="B1844">
        <v>0.46782828326286957</v>
      </c>
      <c r="C1844" s="35">
        <v>0.48599999999999999</v>
      </c>
      <c r="D1844" s="35">
        <v>0.47952395211789095</v>
      </c>
      <c r="E1844" s="35">
        <v>0.33493423954330559</v>
      </c>
      <c r="F1844" s="35">
        <v>0.38663379627239408</v>
      </c>
      <c r="G1844" s="35">
        <v>0.39291540974900985</v>
      </c>
      <c r="H1844" s="35">
        <v>0.51194102505476369</v>
      </c>
      <c r="I1844" s="35">
        <v>0.5664979139469305</v>
      </c>
      <c r="J1844" s="35">
        <v>0.58617147184135687</v>
      </c>
      <c r="K1844" s="35">
        <v>0.35435578206707335</v>
      </c>
      <c r="L1844" s="35">
        <v>0.59748095877310081</v>
      </c>
    </row>
    <row r="1845" spans="1:12" x14ac:dyDescent="0.25">
      <c r="A1845" s="7">
        <v>31051</v>
      </c>
      <c r="B1845">
        <v>0.45913251086101758</v>
      </c>
      <c r="C1845" s="35">
        <v>0.442</v>
      </c>
      <c r="D1845" s="35">
        <v>0.3973915767490428</v>
      </c>
      <c r="E1845" s="35">
        <v>0.56978941872607036</v>
      </c>
      <c r="F1845" s="35">
        <v>0.83214642069845679</v>
      </c>
      <c r="G1845" s="35">
        <v>0.45398364079359554</v>
      </c>
      <c r="H1845" s="35">
        <v>3.7796728158719109E-2</v>
      </c>
      <c r="I1845" s="35">
        <v>0.64305139807402245</v>
      </c>
      <c r="J1845" s="35">
        <v>0.34971806474068923</v>
      </c>
      <c r="K1845" s="35">
        <v>0.42814479638009045</v>
      </c>
      <c r="L1845" s="35">
        <v>0.42017055342847198</v>
      </c>
    </row>
    <row r="1846" spans="1:12" x14ac:dyDescent="0.25">
      <c r="A1846" s="7">
        <v>8063</v>
      </c>
      <c r="B1846">
        <v>0.4488339615319315</v>
      </c>
      <c r="C1846" s="35">
        <v>0.39500000000000002</v>
      </c>
      <c r="D1846" s="35">
        <v>0.50756542239685665</v>
      </c>
      <c r="E1846" s="35">
        <v>0.64348781925343812</v>
      </c>
      <c r="F1846" s="35">
        <v>0.76939576511678676</v>
      </c>
      <c r="G1846" s="35">
        <v>0.46884544859201049</v>
      </c>
      <c r="H1846" s="35">
        <v>0.12650294695481337</v>
      </c>
      <c r="I1846" s="35">
        <v>0.5722370661427636</v>
      </c>
      <c r="J1846" s="35">
        <v>0.30064702030124429</v>
      </c>
      <c r="K1846" s="35">
        <v>0.26576162409954157</v>
      </c>
      <c r="L1846" s="35">
        <v>0.38506254092992798</v>
      </c>
    </row>
    <row r="1847" spans="1:12" x14ac:dyDescent="0.25">
      <c r="A1847" s="7">
        <v>25005</v>
      </c>
      <c r="B1847">
        <v>0.45902742140965458</v>
      </c>
      <c r="C1847" s="35">
        <v>0.442</v>
      </c>
      <c r="D1847" s="35">
        <v>0.45461385745341326</v>
      </c>
      <c r="E1847" s="35">
        <v>0.51178301142412419</v>
      </c>
      <c r="F1847" s="35">
        <v>0.23927131921644404</v>
      </c>
      <c r="G1847" s="35">
        <v>0.34072779810522358</v>
      </c>
      <c r="H1847" s="35">
        <v>0.53041130424669658</v>
      </c>
      <c r="I1847" s="35">
        <v>0.48631396510438563</v>
      </c>
      <c r="J1847" s="35">
        <v>0.66159583471251837</v>
      </c>
      <c r="K1847" s="35">
        <v>0.41235344110358674</v>
      </c>
      <c r="L1847" s="35">
        <v>0.4941762613204988</v>
      </c>
    </row>
    <row r="1848" spans="1:12" x14ac:dyDescent="0.25">
      <c r="A1848" s="7">
        <v>9009</v>
      </c>
      <c r="B1848">
        <v>0.46394377325673186</v>
      </c>
      <c r="C1848" s="35">
        <v>0.46700000000000003</v>
      </c>
      <c r="D1848" s="35">
        <v>0.46803640705239713</v>
      </c>
      <c r="E1848" s="35">
        <v>0.4086045123053883</v>
      </c>
      <c r="F1848" s="35">
        <v>0.27055039590506968</v>
      </c>
      <c r="G1848" s="35">
        <v>0.38704644500016883</v>
      </c>
      <c r="H1848" s="35">
        <v>0.48808867047812304</v>
      </c>
      <c r="I1848" s="35">
        <v>0.57396991951565868</v>
      </c>
      <c r="J1848" s="35">
        <v>0.62939342525669939</v>
      </c>
      <c r="K1848" s="35">
        <v>0.47439720529383622</v>
      </c>
      <c r="L1848" s="35">
        <v>0.47540697850324487</v>
      </c>
    </row>
    <row r="1849" spans="1:12" x14ac:dyDescent="0.25">
      <c r="A1849" s="7">
        <v>24029</v>
      </c>
      <c r="B1849">
        <v>0.4575258576853789</v>
      </c>
      <c r="C1849" s="35">
        <v>0.435</v>
      </c>
      <c r="D1849" s="35">
        <v>0.46063073546674838</v>
      </c>
      <c r="E1849" s="35">
        <v>0.53031860868677594</v>
      </c>
      <c r="F1849" s="35">
        <v>0.71444563534595684</v>
      </c>
      <c r="G1849" s="35">
        <v>0.57996223140917669</v>
      </c>
      <c r="H1849" s="35">
        <v>0.26558668912366662</v>
      </c>
      <c r="I1849" s="35">
        <v>0.51445278075503165</v>
      </c>
      <c r="J1849" s="35">
        <v>0.31358138110549683</v>
      </c>
      <c r="K1849" s="35">
        <v>0.19933802888786814</v>
      </c>
      <c r="L1849" s="35">
        <v>0.53941662838768945</v>
      </c>
    </row>
    <row r="1850" spans="1:12" x14ac:dyDescent="0.25">
      <c r="A1850" s="7">
        <v>31023</v>
      </c>
      <c r="B1850">
        <v>0.46336643802597688</v>
      </c>
      <c r="C1850" s="35">
        <v>0.46400000000000002</v>
      </c>
      <c r="D1850" s="35">
        <v>0.31525622908144291</v>
      </c>
      <c r="E1850" s="35">
        <v>0.56969059129788024</v>
      </c>
      <c r="F1850" s="35">
        <v>0.87323457708359142</v>
      </c>
      <c r="G1850" s="35">
        <v>0.4744018842196604</v>
      </c>
      <c r="H1850" s="35">
        <v>7.0673732490392951E-2</v>
      </c>
      <c r="I1850" s="35">
        <v>0.56297219123176734</v>
      </c>
      <c r="J1850" s="35">
        <v>0.4685570844179992</v>
      </c>
      <c r="K1850" s="35">
        <v>0.41593281269369037</v>
      </c>
      <c r="L1850" s="35">
        <v>0.41957883971736704</v>
      </c>
    </row>
    <row r="1851" spans="1:12" x14ac:dyDescent="0.25">
      <c r="A1851" s="7">
        <v>13051</v>
      </c>
      <c r="B1851">
        <v>0.46473077612378216</v>
      </c>
      <c r="C1851" s="35">
        <v>0.47099999999999997</v>
      </c>
      <c r="D1851" s="35">
        <v>0.5074467564771169</v>
      </c>
      <c r="E1851" s="35">
        <v>0.35246919341297128</v>
      </c>
      <c r="F1851" s="35">
        <v>0.46540525601320104</v>
      </c>
      <c r="G1851" s="35">
        <v>0.48536363129639881</v>
      </c>
      <c r="H1851" s="35">
        <v>0.48750328341154303</v>
      </c>
      <c r="I1851" s="35">
        <v>0.49004159568575412</v>
      </c>
      <c r="J1851" s="35">
        <v>0.4120882265164949</v>
      </c>
      <c r="K1851" s="35">
        <v>0.47388243818999543</v>
      </c>
      <c r="L1851" s="35">
        <v>0.50837660411056429</v>
      </c>
    </row>
    <row r="1852" spans="1:12" x14ac:dyDescent="0.25">
      <c r="A1852" s="7">
        <v>19183</v>
      </c>
      <c r="B1852">
        <v>0.45620535877068424</v>
      </c>
      <c r="C1852" s="35">
        <v>0.42799999999999999</v>
      </c>
      <c r="D1852" s="35">
        <v>0.39565650544190034</v>
      </c>
      <c r="E1852" s="35">
        <v>0.6176941697150341</v>
      </c>
      <c r="F1852" s="35">
        <v>0.77318731277002517</v>
      </c>
      <c r="G1852" s="35">
        <v>0.57081967213114759</v>
      </c>
      <c r="H1852" s="35">
        <v>0.1860897349049361</v>
      </c>
      <c r="I1852" s="35">
        <v>0.53962305619533646</v>
      </c>
      <c r="J1852" s="35">
        <v>0.28510424663926898</v>
      </c>
      <c r="K1852" s="35">
        <v>0.29361920245675832</v>
      </c>
      <c r="L1852" s="35">
        <v>0.44405432868175043</v>
      </c>
    </row>
    <row r="1853" spans="1:12" x14ac:dyDescent="0.25">
      <c r="A1853" s="7">
        <v>48287</v>
      </c>
      <c r="B1853">
        <v>0.44894524845751849</v>
      </c>
      <c r="C1853" s="35">
        <v>0.39600000000000002</v>
      </c>
      <c r="D1853" s="35">
        <v>0.49526215195847101</v>
      </c>
      <c r="E1853" s="35">
        <v>0.64814611845210013</v>
      </c>
      <c r="F1853" s="35">
        <v>0.80727111845210009</v>
      </c>
      <c r="G1853" s="35">
        <v>0.69116446436998591</v>
      </c>
      <c r="H1853" s="35">
        <v>0.176147357243983</v>
      </c>
      <c r="I1853" s="35">
        <v>0.49702965235173829</v>
      </c>
      <c r="J1853" s="35">
        <v>0.14050377536573858</v>
      </c>
      <c r="K1853" s="35">
        <v>0</v>
      </c>
      <c r="L1853" s="35">
        <v>0.5849825979235489</v>
      </c>
    </row>
    <row r="1854" spans="1:12" x14ac:dyDescent="0.25">
      <c r="A1854" s="7">
        <v>6033</v>
      </c>
      <c r="B1854">
        <v>0.44431002871831116</v>
      </c>
      <c r="C1854" s="35">
        <v>0.374</v>
      </c>
      <c r="D1854" s="35">
        <v>0.63882998690528159</v>
      </c>
      <c r="E1854" s="35">
        <v>0.58745754349317214</v>
      </c>
      <c r="F1854" s="35">
        <v>0.66182375132506077</v>
      </c>
      <c r="G1854" s="35">
        <v>0.48589005113175787</v>
      </c>
      <c r="H1854" s="35">
        <v>0.13369715345762923</v>
      </c>
      <c r="I1854" s="35">
        <v>0.51045743177235969</v>
      </c>
      <c r="J1854" s="35">
        <v>0.27823948785101121</v>
      </c>
      <c r="K1854" s="35">
        <v>0</v>
      </c>
      <c r="L1854" s="35">
        <v>0.70239485252852774</v>
      </c>
    </row>
    <row r="1855" spans="1:12" x14ac:dyDescent="0.25">
      <c r="A1855" s="7">
        <v>13023</v>
      </c>
      <c r="B1855">
        <v>0.45448783503660217</v>
      </c>
      <c r="C1855" s="35">
        <v>0.42099999999999999</v>
      </c>
      <c r="D1855" s="35">
        <v>0.58467616438356163</v>
      </c>
      <c r="E1855" s="35">
        <v>0.44974324853228964</v>
      </c>
      <c r="F1855" s="35">
        <v>0.63396581865622958</v>
      </c>
      <c r="G1855" s="35">
        <v>0.74149589041095898</v>
      </c>
      <c r="H1855" s="35">
        <v>0.16810919765166341</v>
      </c>
      <c r="I1855" s="35">
        <v>0.55374116112198313</v>
      </c>
      <c r="J1855" s="35">
        <v>0.24616020874103067</v>
      </c>
      <c r="K1855" s="35">
        <v>3.3196868884540119E-2</v>
      </c>
      <c r="L1855" s="35">
        <v>0.67930195694716244</v>
      </c>
    </row>
    <row r="1856" spans="1:12" x14ac:dyDescent="0.25">
      <c r="A1856" s="7">
        <v>27123</v>
      </c>
      <c r="B1856">
        <v>0.46346230494002494</v>
      </c>
      <c r="C1856" s="35">
        <v>0.46400000000000002</v>
      </c>
      <c r="D1856" s="35">
        <v>0.51482790728596672</v>
      </c>
      <c r="E1856" s="35">
        <v>0.35675221471007013</v>
      </c>
      <c r="F1856" s="35">
        <v>0.47024804260319786</v>
      </c>
      <c r="G1856" s="35">
        <v>0.25114606282999047</v>
      </c>
      <c r="H1856" s="35">
        <v>0.6441798324262733</v>
      </c>
      <c r="I1856" s="35">
        <v>0.56073844291000341</v>
      </c>
      <c r="J1856" s="35">
        <v>0.72159488672983796</v>
      </c>
      <c r="K1856" s="35">
        <v>0.27803581948427769</v>
      </c>
      <c r="L1856" s="35">
        <v>0.37363753548060652</v>
      </c>
    </row>
    <row r="1857" spans="1:12" x14ac:dyDescent="0.25">
      <c r="A1857" s="7">
        <v>20037</v>
      </c>
      <c r="B1857">
        <v>0.46353774211206189</v>
      </c>
      <c r="C1857" s="35">
        <v>0.46400000000000002</v>
      </c>
      <c r="D1857" s="35">
        <v>0.58418262248133379</v>
      </c>
      <c r="E1857" s="35">
        <v>0.28471496880433672</v>
      </c>
      <c r="F1857" s="35">
        <v>0.80008634209539398</v>
      </c>
      <c r="G1857" s="35">
        <v>0.57494067709931462</v>
      </c>
      <c r="H1857" s="35">
        <v>0.28056459036514264</v>
      </c>
      <c r="I1857" s="35">
        <v>0.65708414305683405</v>
      </c>
      <c r="J1857" s="35">
        <v>0.39644940506631215</v>
      </c>
      <c r="K1857" s="35">
        <v>4.1039429272783055E-2</v>
      </c>
      <c r="L1857" s="35">
        <v>0.55277750076710641</v>
      </c>
    </row>
    <row r="1858" spans="1:12" x14ac:dyDescent="0.25">
      <c r="A1858" s="7">
        <v>38073</v>
      </c>
      <c r="B1858">
        <v>0.46143539762482116</v>
      </c>
      <c r="C1858" s="35">
        <v>0.45300000000000001</v>
      </c>
      <c r="D1858" s="35">
        <v>0.27161052042529377</v>
      </c>
      <c r="E1858" s="35">
        <v>0.63394469315426216</v>
      </c>
      <c r="F1858" s="35">
        <v>0.84471491637132379</v>
      </c>
      <c r="G1858" s="35">
        <v>0.39101473605670584</v>
      </c>
      <c r="H1858" s="35">
        <v>4.8237269166200338E-2</v>
      </c>
      <c r="I1858" s="35">
        <v>0.52687620468818008</v>
      </c>
      <c r="J1858" s="35">
        <v>0.21337996642417462</v>
      </c>
      <c r="K1858" s="35">
        <v>0.70568550643536654</v>
      </c>
      <c r="L1858" s="35">
        <v>0.517454765901884</v>
      </c>
    </row>
    <row r="1859" spans="1:12" x14ac:dyDescent="0.25">
      <c r="A1859" s="7">
        <v>42105</v>
      </c>
      <c r="B1859">
        <v>0.44247503493338053</v>
      </c>
      <c r="C1859" s="35">
        <v>0.36199999999999999</v>
      </c>
      <c r="D1859" s="35">
        <v>0.54856220109818743</v>
      </c>
      <c r="E1859" s="35">
        <v>0.69710273366003439</v>
      </c>
      <c r="F1859" s="35">
        <v>0.40181476451949377</v>
      </c>
      <c r="G1859" s="35">
        <v>0.48553462832851152</v>
      </c>
      <c r="H1859" s="35">
        <v>8.7078880557359628E-2</v>
      </c>
      <c r="I1859" s="35">
        <v>0.64694967625120559</v>
      </c>
      <c r="J1859" s="35">
        <v>0.21494932199720529</v>
      </c>
      <c r="K1859" s="35">
        <v>0.23361634291787212</v>
      </c>
      <c r="L1859" s="35">
        <v>0.66666676507055556</v>
      </c>
    </row>
    <row r="1860" spans="1:12" x14ac:dyDescent="0.25">
      <c r="A1860" s="7">
        <v>37009</v>
      </c>
      <c r="B1860">
        <v>0.44398094015392225</v>
      </c>
      <c r="C1860" s="35">
        <v>0.371</v>
      </c>
      <c r="D1860" s="35">
        <v>0.5127701784514298</v>
      </c>
      <c r="E1860" s="35">
        <v>0.70422506159934306</v>
      </c>
      <c r="F1860" s="35">
        <v>0.71104233554842078</v>
      </c>
      <c r="G1860" s="35">
        <v>0.44465504367953407</v>
      </c>
      <c r="H1860" s="35">
        <v>3.6234973493616068E-2</v>
      </c>
      <c r="I1860" s="35">
        <v>0.43308121157818763</v>
      </c>
      <c r="J1860" s="35">
        <v>0.26069489036561388</v>
      </c>
      <c r="K1860" s="35">
        <v>0.26588665720898974</v>
      </c>
      <c r="L1860" s="35">
        <v>0.62723810946016578</v>
      </c>
    </row>
    <row r="1861" spans="1:12" x14ac:dyDescent="0.25">
      <c r="A1861" s="7">
        <v>20017</v>
      </c>
      <c r="B1861">
        <v>0.45948148148148149</v>
      </c>
      <c r="C1861" s="35">
        <v>0.44400000000000001</v>
      </c>
      <c r="D1861" s="35">
        <v>0.51800000000000002</v>
      </c>
      <c r="E1861" s="35">
        <v>0.41899999999999998</v>
      </c>
      <c r="F1861" s="35">
        <v>0.90666666666666673</v>
      </c>
      <c r="G1861" s="35">
        <v>0.62</v>
      </c>
      <c r="H1861" s="35">
        <v>0.125</v>
      </c>
      <c r="I1861" s="35">
        <v>0.66</v>
      </c>
      <c r="J1861" s="35">
        <v>0.10666666666666666</v>
      </c>
      <c r="K1861" s="35">
        <v>0.19</v>
      </c>
      <c r="L1861" s="35">
        <v>0.59</v>
      </c>
    </row>
    <row r="1862" spans="1:12" x14ac:dyDescent="0.25">
      <c r="A1862" s="7">
        <v>13047</v>
      </c>
      <c r="B1862">
        <v>0.46089194463019101</v>
      </c>
      <c r="C1862" s="35">
        <v>0.44900000000000001</v>
      </c>
      <c r="D1862" s="35">
        <v>0.37691346777477791</v>
      </c>
      <c r="E1862" s="35">
        <v>0.53295409433023122</v>
      </c>
      <c r="F1862" s="35">
        <v>0.77369206172038796</v>
      </c>
      <c r="G1862" s="35">
        <v>0.69338979471786899</v>
      </c>
      <c r="H1862" s="35">
        <v>0.41636849726240216</v>
      </c>
      <c r="I1862" s="35">
        <v>0.42041312840314332</v>
      </c>
      <c r="J1862" s="35">
        <v>0.3818035465592744</v>
      </c>
      <c r="K1862" s="35">
        <v>2.878248540701971E-2</v>
      </c>
      <c r="L1862" s="35">
        <v>0.52371042549661384</v>
      </c>
    </row>
    <row r="1863" spans="1:12" x14ac:dyDescent="0.25">
      <c r="A1863" s="7">
        <v>13211</v>
      </c>
      <c r="B1863">
        <v>0.45679406005951112</v>
      </c>
      <c r="C1863" s="35">
        <v>0.43099999999999999</v>
      </c>
      <c r="D1863" s="35">
        <v>0.31030523718124486</v>
      </c>
      <c r="E1863" s="35">
        <v>0.67319657252536336</v>
      </c>
      <c r="F1863" s="35">
        <v>0.69332218261584866</v>
      </c>
      <c r="G1863" s="35">
        <v>0.60592349876610918</v>
      </c>
      <c r="H1863" s="35">
        <v>0.26742391006306554</v>
      </c>
      <c r="I1863" s="35">
        <v>0.36405136641988844</v>
      </c>
      <c r="J1863" s="35">
        <v>0.13809980806142033</v>
      </c>
      <c r="K1863" s="35">
        <v>0.45367425281052914</v>
      </c>
      <c r="L1863" s="35">
        <v>0.60514971209213053</v>
      </c>
    </row>
    <row r="1864" spans="1:12" x14ac:dyDescent="0.25">
      <c r="A1864" s="7">
        <v>48023</v>
      </c>
      <c r="B1864">
        <v>0.45444444444444454</v>
      </c>
      <c r="C1864" s="35">
        <v>0.42</v>
      </c>
      <c r="D1864" s="35">
        <v>0.47600000000000003</v>
      </c>
      <c r="E1864" s="35">
        <v>0.54899999999999993</v>
      </c>
      <c r="F1864" s="35">
        <v>0.90333333333333332</v>
      </c>
      <c r="G1864" s="35">
        <v>0.55000000000000004</v>
      </c>
      <c r="H1864" s="35">
        <v>0.14000000000000001</v>
      </c>
      <c r="I1864" s="35">
        <v>0.58333333333333337</v>
      </c>
      <c r="J1864" s="35">
        <v>2.3333333333333334E-2</v>
      </c>
      <c r="K1864" s="35">
        <v>0.18</v>
      </c>
      <c r="L1864" s="35">
        <v>0.68500000000000005</v>
      </c>
    </row>
    <row r="1865" spans="1:12" x14ac:dyDescent="0.25">
      <c r="A1865" s="7">
        <v>19083</v>
      </c>
      <c r="B1865">
        <v>0.46282907430113585</v>
      </c>
      <c r="C1865" s="35">
        <v>0.46</v>
      </c>
      <c r="D1865" s="35">
        <v>0.37730740935365215</v>
      </c>
      <c r="E1865" s="35">
        <v>0.49652583639866876</v>
      </c>
      <c r="F1865" s="35">
        <v>0.84597866915785991</v>
      </c>
      <c r="G1865" s="35">
        <v>0.55731797746248612</v>
      </c>
      <c r="H1865" s="35">
        <v>0.15926052431832777</v>
      </c>
      <c r="I1865" s="35">
        <v>0.61522780794457099</v>
      </c>
      <c r="J1865" s="35">
        <v>0.38807886183608731</v>
      </c>
      <c r="K1865" s="35">
        <v>0.26010626496175626</v>
      </c>
      <c r="L1865" s="35">
        <v>0.46565831727681439</v>
      </c>
    </row>
    <row r="1866" spans="1:12" x14ac:dyDescent="0.25">
      <c r="A1866" s="7">
        <v>26079</v>
      </c>
      <c r="B1866">
        <v>0.43938356652477933</v>
      </c>
      <c r="C1866" s="35">
        <v>0.34599999999999997</v>
      </c>
      <c r="D1866" s="35">
        <v>0.57042237874362944</v>
      </c>
      <c r="E1866" s="35">
        <v>0.71937129931855925</v>
      </c>
      <c r="F1866" s="35">
        <v>0.46256217908339536</v>
      </c>
      <c r="G1866" s="35">
        <v>0.49420832617534211</v>
      </c>
      <c r="H1866" s="35">
        <v>0.11698276355723529</v>
      </c>
      <c r="I1866" s="35">
        <v>0.5445257592242646</v>
      </c>
      <c r="J1866" s="35">
        <v>0.29285766095936167</v>
      </c>
      <c r="K1866" s="35">
        <v>0</v>
      </c>
      <c r="L1866" s="35">
        <v>0.75352173166122649</v>
      </c>
    </row>
    <row r="1867" spans="1:12" x14ac:dyDescent="0.25">
      <c r="A1867" s="7">
        <v>56015</v>
      </c>
      <c r="B1867">
        <v>0.46132173962174705</v>
      </c>
      <c r="C1867" s="35">
        <v>0.45200000000000001</v>
      </c>
      <c r="D1867" s="35">
        <v>0.49901160887036761</v>
      </c>
      <c r="E1867" s="35">
        <v>0.39251023217740733</v>
      </c>
      <c r="F1867" s="35">
        <v>0.76656694944684234</v>
      </c>
      <c r="G1867" s="35">
        <v>0.31147157315076646</v>
      </c>
      <c r="H1867" s="35">
        <v>0.2457106712308379</v>
      </c>
      <c r="I1867" s="35">
        <v>0.51194795852557418</v>
      </c>
      <c r="J1867" s="35">
        <v>0.23804063104628664</v>
      </c>
      <c r="K1867" s="35">
        <v>0.71268045840154781</v>
      </c>
      <c r="L1867" s="35">
        <v>0.47395557374609321</v>
      </c>
    </row>
    <row r="1868" spans="1:12" x14ac:dyDescent="0.25">
      <c r="A1868" s="7">
        <v>4001</v>
      </c>
      <c r="B1868">
        <v>0.4279406018039516</v>
      </c>
      <c r="C1868" s="35">
        <v>0.29299999999999998</v>
      </c>
      <c r="D1868" s="35">
        <v>0.8165412600318781</v>
      </c>
      <c r="E1868" s="35">
        <v>0.67526551970023219</v>
      </c>
      <c r="F1868" s="35">
        <v>0.43385983799856459</v>
      </c>
      <c r="G1868" s="35">
        <v>0.34739968121696824</v>
      </c>
      <c r="H1868" s="35">
        <v>1.9318391543860627E-2</v>
      </c>
      <c r="I1868" s="35">
        <v>0.42563579504674559</v>
      </c>
      <c r="J1868" s="35">
        <v>2.8734142408396481E-2</v>
      </c>
      <c r="K1868" s="35">
        <v>0.26940787450015385</v>
      </c>
      <c r="L1868" s="35">
        <v>0.83530291378876442</v>
      </c>
    </row>
    <row r="1869" spans="1:12" x14ac:dyDescent="0.25">
      <c r="A1869" s="7">
        <v>51840</v>
      </c>
      <c r="B1869">
        <v>0.4563056438532167</v>
      </c>
      <c r="C1869" s="35">
        <v>0.42799999999999999</v>
      </c>
      <c r="D1869" s="35">
        <v>0.51978171218827596</v>
      </c>
      <c r="E1869" s="35">
        <v>0.46139274533088637</v>
      </c>
      <c r="F1869" s="35">
        <v>0.350635023450526</v>
      </c>
      <c r="G1869" s="35">
        <v>0.42447515203857639</v>
      </c>
      <c r="H1869" s="35">
        <v>0.59789197164345609</v>
      </c>
      <c r="I1869" s="35">
        <v>0.57052682716182668</v>
      </c>
      <c r="J1869" s="35">
        <v>0.64932047452829067</v>
      </c>
      <c r="K1869" s="35">
        <v>0</v>
      </c>
      <c r="L1869" s="35">
        <v>0.5327268883371119</v>
      </c>
    </row>
    <row r="1870" spans="1:12" x14ac:dyDescent="0.25">
      <c r="A1870" s="7">
        <v>37037</v>
      </c>
      <c r="B1870">
        <v>0.45675685764427865</v>
      </c>
      <c r="C1870" s="35">
        <v>0.43</v>
      </c>
      <c r="D1870" s="35">
        <v>0.4182370506225731</v>
      </c>
      <c r="E1870" s="35">
        <v>0.55429320399478443</v>
      </c>
      <c r="F1870" s="35">
        <v>0.83731092356703118</v>
      </c>
      <c r="G1870" s="35">
        <v>0.45247854307862051</v>
      </c>
      <c r="H1870" s="35">
        <v>0.19110501354042786</v>
      </c>
      <c r="I1870" s="35">
        <v>0.35175070329030006</v>
      </c>
      <c r="J1870" s="35">
        <v>0.28727825459825285</v>
      </c>
      <c r="K1870" s="35">
        <v>0.55967402673697175</v>
      </c>
      <c r="L1870" s="35">
        <v>0.45868399936954618</v>
      </c>
    </row>
    <row r="1871" spans="1:12" x14ac:dyDescent="0.25">
      <c r="A1871" s="7">
        <v>30065</v>
      </c>
      <c r="B1871">
        <v>0.44231723027375192</v>
      </c>
      <c r="C1871" s="35">
        <v>0.36099999999999999</v>
      </c>
      <c r="D1871" s="35">
        <v>0.52530434782608693</v>
      </c>
      <c r="E1871" s="35">
        <v>0.703195652173913</v>
      </c>
      <c r="F1871" s="35">
        <v>0.84840579710144903</v>
      </c>
      <c r="G1871" s="35">
        <v>0.51652173913043475</v>
      </c>
      <c r="H1871" s="35">
        <v>8.0217391304347838E-2</v>
      </c>
      <c r="I1871" s="35">
        <v>0.5962318840579709</v>
      </c>
      <c r="J1871" s="35">
        <v>6.4347826086956522E-2</v>
      </c>
      <c r="K1871" s="35">
        <v>0</v>
      </c>
      <c r="L1871" s="35">
        <v>0.64663043478260862</v>
      </c>
    </row>
    <row r="1872" spans="1:12" x14ac:dyDescent="0.25">
      <c r="A1872" s="7">
        <v>48135</v>
      </c>
      <c r="B1872">
        <v>0.44632217710188499</v>
      </c>
      <c r="C1872" s="35">
        <v>0.38400000000000001</v>
      </c>
      <c r="D1872" s="35">
        <v>0.54935507951143725</v>
      </c>
      <c r="E1872" s="35">
        <v>0.60558901618016703</v>
      </c>
      <c r="F1872" s="35">
        <v>0.56981297865801028</v>
      </c>
      <c r="G1872" s="35">
        <v>0.40118436675045144</v>
      </c>
      <c r="H1872" s="35">
        <v>0.33885756779628906</v>
      </c>
      <c r="I1872" s="35">
        <v>0.49453124671070642</v>
      </c>
      <c r="J1872" s="35">
        <v>0.56029785738043825</v>
      </c>
      <c r="K1872" s="35">
        <v>0</v>
      </c>
      <c r="L1872" s="35">
        <v>0.49727148092946477</v>
      </c>
    </row>
    <row r="1873" spans="1:12" x14ac:dyDescent="0.25">
      <c r="A1873" s="7">
        <v>20053</v>
      </c>
      <c r="B1873">
        <v>0.4601636945224265</v>
      </c>
      <c r="C1873" s="35">
        <v>0.44600000000000001</v>
      </c>
      <c r="D1873" s="35">
        <v>0.3658220244716352</v>
      </c>
      <c r="E1873" s="35">
        <v>0.53988979818846339</v>
      </c>
      <c r="F1873" s="35">
        <v>0.90443031940251073</v>
      </c>
      <c r="G1873" s="35">
        <v>0.39069203877324016</v>
      </c>
      <c r="H1873" s="35">
        <v>7.3418083584935637E-2</v>
      </c>
      <c r="I1873" s="35">
        <v>0.62147836220138786</v>
      </c>
      <c r="J1873" s="35">
        <v>0.28236347264155937</v>
      </c>
      <c r="K1873" s="35">
        <v>0.41923724773557924</v>
      </c>
      <c r="L1873" s="35">
        <v>0.54414190370252669</v>
      </c>
    </row>
    <row r="1874" spans="1:12" x14ac:dyDescent="0.25">
      <c r="A1874" s="7">
        <v>53063</v>
      </c>
      <c r="B1874">
        <v>0.46479822389600245</v>
      </c>
      <c r="C1874" s="35">
        <v>0.47099999999999997</v>
      </c>
      <c r="D1874" s="35">
        <v>0.45434546020587485</v>
      </c>
      <c r="E1874" s="35">
        <v>0.36377325734371069</v>
      </c>
      <c r="F1874" s="35">
        <v>0.33733530169888681</v>
      </c>
      <c r="G1874" s="35">
        <v>0.68394310820989201</v>
      </c>
      <c r="H1874" s="35">
        <v>0.45817905096660794</v>
      </c>
      <c r="I1874" s="35">
        <v>0.48674997405640641</v>
      </c>
      <c r="J1874" s="35">
        <v>0.5702157234915054</v>
      </c>
      <c r="K1874" s="35">
        <v>0.32650564900828521</v>
      </c>
      <c r="L1874" s="35">
        <v>0.50213649008285222</v>
      </c>
    </row>
    <row r="1875" spans="1:12" x14ac:dyDescent="0.25">
      <c r="A1875" s="7">
        <v>6007</v>
      </c>
      <c r="B1875">
        <v>0.45858309132649111</v>
      </c>
      <c r="C1875" s="35">
        <v>0.439</v>
      </c>
      <c r="D1875" s="35">
        <v>0.56581643069470455</v>
      </c>
      <c r="E1875" s="35">
        <v>0.36209249807332383</v>
      </c>
      <c r="F1875" s="35">
        <v>0.54417216044625505</v>
      </c>
      <c r="G1875" s="35">
        <v>0.57452691841902459</v>
      </c>
      <c r="H1875" s="35">
        <v>0.31635276890895075</v>
      </c>
      <c r="I1875" s="35">
        <v>0.460175580755257</v>
      </c>
      <c r="J1875" s="35">
        <v>0.40290310837094934</v>
      </c>
      <c r="K1875" s="35">
        <v>0.37425436529780909</v>
      </c>
      <c r="L1875" s="35">
        <v>0.52695399097214568</v>
      </c>
    </row>
    <row r="1876" spans="1:12" x14ac:dyDescent="0.25">
      <c r="A1876" s="7">
        <v>46023</v>
      </c>
      <c r="B1876">
        <v>0.43768047826293754</v>
      </c>
      <c r="C1876" s="35">
        <v>0.33700000000000002</v>
      </c>
      <c r="D1876" s="35">
        <v>0.56527226027397259</v>
      </c>
      <c r="E1876" s="35">
        <v>0.73685851883561637</v>
      </c>
      <c r="F1876" s="35">
        <v>0.80902468607305933</v>
      </c>
      <c r="G1876" s="35">
        <v>0.47138538099315069</v>
      </c>
      <c r="H1876" s="35">
        <v>6.1626712328767132E-2</v>
      </c>
      <c r="I1876" s="35">
        <v>0.57889554794520537</v>
      </c>
      <c r="J1876" s="35">
        <v>9.5444492009132423E-2</v>
      </c>
      <c r="K1876" s="35">
        <v>0</v>
      </c>
      <c r="L1876" s="35">
        <v>0.62061670590753426</v>
      </c>
    </row>
    <row r="1877" spans="1:12" x14ac:dyDescent="0.25">
      <c r="A1877" s="7">
        <v>47021</v>
      </c>
      <c r="B1877">
        <v>0.45301292572093249</v>
      </c>
      <c r="C1877" s="35">
        <v>0.41099999999999998</v>
      </c>
      <c r="D1877" s="35">
        <v>0.39377129404693328</v>
      </c>
      <c r="E1877" s="35">
        <v>0.63186228054797267</v>
      </c>
      <c r="F1877" s="35">
        <v>0.74791830499135969</v>
      </c>
      <c r="G1877" s="35">
        <v>0.49917829146735448</v>
      </c>
      <c r="H1877" s="35">
        <v>0.2703216960104185</v>
      </c>
      <c r="I1877" s="35">
        <v>0.41155325703123047</v>
      </c>
      <c r="J1877" s="35">
        <v>0.19902577074306899</v>
      </c>
      <c r="K1877" s="35">
        <v>0.32327731723809761</v>
      </c>
      <c r="L1877" s="35">
        <v>0.60020811941195629</v>
      </c>
    </row>
    <row r="1878" spans="1:12" x14ac:dyDescent="0.25">
      <c r="A1878" s="7">
        <v>12103</v>
      </c>
      <c r="B1878">
        <v>0.45845237973716901</v>
      </c>
      <c r="C1878" s="35">
        <v>0.439</v>
      </c>
      <c r="D1878" s="35">
        <v>0.47885312384183742</v>
      </c>
      <c r="E1878" s="35">
        <v>0.44830239227456614</v>
      </c>
      <c r="F1878" s="35">
        <v>0.35137819304884965</v>
      </c>
      <c r="G1878" s="35">
        <v>0.42896331462873549</v>
      </c>
      <c r="H1878" s="35">
        <v>0.60888493801383292</v>
      </c>
      <c r="I1878" s="35">
        <v>0.47973341685153764</v>
      </c>
      <c r="J1878" s="35">
        <v>0.51705821392840068</v>
      </c>
      <c r="K1878" s="35">
        <v>0.29082435599634615</v>
      </c>
      <c r="L1878" s="35">
        <v>0.5220734690504153</v>
      </c>
    </row>
    <row r="1879" spans="1:12" x14ac:dyDescent="0.25">
      <c r="A1879" s="7">
        <v>17085</v>
      </c>
      <c r="B1879">
        <v>0.45614265467721093</v>
      </c>
      <c r="C1879" s="35">
        <v>0.42699999999999999</v>
      </c>
      <c r="D1879" s="35">
        <v>0.39571429880003661</v>
      </c>
      <c r="E1879" s="35">
        <v>0.5718970413117157</v>
      </c>
      <c r="F1879" s="35">
        <v>0.74146117675796164</v>
      </c>
      <c r="G1879" s="35">
        <v>0.51360721810021071</v>
      </c>
      <c r="H1879" s="35">
        <v>0.2219000183200513</v>
      </c>
      <c r="I1879" s="35">
        <v>0.5338125553418217</v>
      </c>
      <c r="J1879" s="35">
        <v>0.47315211749259567</v>
      </c>
      <c r="K1879" s="35">
        <v>0.14084547036731701</v>
      </c>
      <c r="L1879" s="35">
        <v>0.51289399560318771</v>
      </c>
    </row>
    <row r="1880" spans="1:12" x14ac:dyDescent="0.25">
      <c r="A1880" s="7">
        <v>54071</v>
      </c>
      <c r="B1880">
        <v>0.43542982331821611</v>
      </c>
      <c r="C1880" s="35">
        <v>0.32700000000000001</v>
      </c>
      <c r="D1880" s="35">
        <v>0.47265107709750576</v>
      </c>
      <c r="E1880" s="35">
        <v>0.86696244331065753</v>
      </c>
      <c r="F1880" s="35">
        <v>0.67070294784580498</v>
      </c>
      <c r="G1880" s="35">
        <v>0.44370039682539686</v>
      </c>
      <c r="H1880" s="35">
        <v>2.5491780045351478E-2</v>
      </c>
      <c r="I1880" s="35">
        <v>0.47865976946334093</v>
      </c>
      <c r="J1880" s="35">
        <v>6.3949357520786093E-2</v>
      </c>
      <c r="K1880" s="35">
        <v>0.15115362811791386</v>
      </c>
      <c r="L1880" s="35">
        <v>0.74559700963718822</v>
      </c>
    </row>
    <row r="1881" spans="1:12" x14ac:dyDescent="0.25">
      <c r="A1881" s="7">
        <v>20145</v>
      </c>
      <c r="B1881">
        <v>0.45953236117321672</v>
      </c>
      <c r="C1881" s="35">
        <v>0.44400000000000001</v>
      </c>
      <c r="D1881" s="35">
        <v>0.33867312565210916</v>
      </c>
      <c r="E1881" s="35">
        <v>0.56649843493814278</v>
      </c>
      <c r="F1881" s="35">
        <v>0.92333333333333334</v>
      </c>
      <c r="G1881" s="35">
        <v>0.38072812639737663</v>
      </c>
      <c r="H1881" s="35">
        <v>0.11356312416157399</v>
      </c>
      <c r="I1881" s="35">
        <v>0.59778208376807274</v>
      </c>
      <c r="J1881" s="35">
        <v>0.32032145873701995</v>
      </c>
      <c r="K1881" s="35">
        <v>0.31429125055895063</v>
      </c>
      <c r="L1881" s="35">
        <v>0.58060031301237136</v>
      </c>
    </row>
    <row r="1882" spans="1:12" x14ac:dyDescent="0.25">
      <c r="A1882" s="7">
        <v>48187</v>
      </c>
      <c r="B1882">
        <v>0.46291554024292503</v>
      </c>
      <c r="C1882" s="35">
        <v>0.46</v>
      </c>
      <c r="D1882" s="35">
        <v>0.37991720866073209</v>
      </c>
      <c r="E1882" s="35">
        <v>0.46237095277077672</v>
      </c>
      <c r="F1882" s="35">
        <v>0.72495458852498107</v>
      </c>
      <c r="G1882" s="35">
        <v>0.52227002584812121</v>
      </c>
      <c r="H1882" s="35">
        <v>0.31224559582820338</v>
      </c>
      <c r="I1882" s="35">
        <v>0.34829935261521533</v>
      </c>
      <c r="J1882" s="35">
        <v>0.43085236489898188</v>
      </c>
      <c r="K1882" s="35">
        <v>0.60916467380444383</v>
      </c>
      <c r="L1882" s="35">
        <v>0.37616509923486985</v>
      </c>
    </row>
    <row r="1883" spans="1:12" x14ac:dyDescent="0.25">
      <c r="A1883" s="7">
        <v>51035</v>
      </c>
      <c r="B1883">
        <v>0.4379713865287711</v>
      </c>
      <c r="C1883" s="35">
        <v>0.33800000000000002</v>
      </c>
      <c r="D1883" s="35">
        <v>0.50479595130809063</v>
      </c>
      <c r="E1883" s="35">
        <v>0.78575559889703417</v>
      </c>
      <c r="F1883" s="35">
        <v>0.50910171049386865</v>
      </c>
      <c r="G1883" s="35">
        <v>0.49222123209361762</v>
      </c>
      <c r="H1883" s="35">
        <v>0.13829880960387381</v>
      </c>
      <c r="I1883" s="35">
        <v>0.52060360481538781</v>
      </c>
      <c r="J1883" s="35">
        <v>0.20322303674311207</v>
      </c>
      <c r="K1883" s="35">
        <v>7.4392359943506625E-2</v>
      </c>
      <c r="L1883" s="35">
        <v>0.71335017486044794</v>
      </c>
    </row>
    <row r="1884" spans="1:12" x14ac:dyDescent="0.25">
      <c r="A1884" s="7">
        <v>30037</v>
      </c>
      <c r="B1884">
        <v>0.4395</v>
      </c>
      <c r="C1884" s="35">
        <v>0.34699999999999998</v>
      </c>
      <c r="D1884" s="35">
        <v>0.57600000000000007</v>
      </c>
      <c r="E1884" s="35">
        <v>0.67949999999999988</v>
      </c>
      <c r="F1884" s="35">
        <v>0.77</v>
      </c>
      <c r="G1884" s="35">
        <v>0.51</v>
      </c>
      <c r="H1884" s="35">
        <v>0.08</v>
      </c>
      <c r="I1884" s="35">
        <v>0.6133333333333334</v>
      </c>
      <c r="J1884" s="35">
        <v>0.05</v>
      </c>
      <c r="K1884" s="35">
        <v>0</v>
      </c>
      <c r="L1884" s="35">
        <v>0.67666666666666675</v>
      </c>
    </row>
    <row r="1885" spans="1:12" x14ac:dyDescent="0.25">
      <c r="A1885" s="7">
        <v>48443</v>
      </c>
      <c r="B1885">
        <v>0.43901851851851853</v>
      </c>
      <c r="C1885" s="35">
        <v>0.34399999999999997</v>
      </c>
      <c r="D1885" s="35">
        <v>0.44400000000000001</v>
      </c>
      <c r="E1885" s="35">
        <v>0.81799999999999995</v>
      </c>
      <c r="F1885" s="35">
        <v>0.79333333333333333</v>
      </c>
      <c r="G1885" s="35">
        <v>0.57499999999999996</v>
      </c>
      <c r="H1885" s="35">
        <v>7.4999999999999997E-2</v>
      </c>
      <c r="I1885" s="35">
        <v>0.65</v>
      </c>
      <c r="J1885" s="35">
        <v>1.3333333333333332E-2</v>
      </c>
      <c r="K1885" s="35">
        <v>0</v>
      </c>
      <c r="L1885" s="35">
        <v>0.58250000000000002</v>
      </c>
    </row>
    <row r="1886" spans="1:12" x14ac:dyDescent="0.25">
      <c r="A1886" s="7">
        <v>13249</v>
      </c>
      <c r="B1886">
        <v>0.45310973581526259</v>
      </c>
      <c r="C1886" s="35">
        <v>0.41199999999999998</v>
      </c>
      <c r="D1886" s="35">
        <v>0.57863903281519857</v>
      </c>
      <c r="E1886" s="35">
        <v>0.42819478027250041</v>
      </c>
      <c r="F1886" s="35">
        <v>0.66429284206486272</v>
      </c>
      <c r="G1886" s="35">
        <v>0.87709652657839188</v>
      </c>
      <c r="H1886" s="35">
        <v>8.3560736902705809E-2</v>
      </c>
      <c r="I1886" s="35">
        <v>0.50171943964690069</v>
      </c>
      <c r="J1886" s="35">
        <v>0.1142928420648628</v>
      </c>
      <c r="K1886" s="35">
        <v>0.17</v>
      </c>
      <c r="L1886" s="35">
        <v>0.66019142199194003</v>
      </c>
    </row>
    <row r="1887" spans="1:12" x14ac:dyDescent="0.25">
      <c r="A1887" s="7">
        <v>50009</v>
      </c>
      <c r="B1887">
        <v>0.44041171188907985</v>
      </c>
      <c r="C1887" s="35">
        <v>0.35</v>
      </c>
      <c r="D1887" s="35">
        <v>0.51652351804123708</v>
      </c>
      <c r="E1887" s="35">
        <v>0.71109793814433009</v>
      </c>
      <c r="F1887" s="35">
        <v>0.63875322164948456</v>
      </c>
      <c r="G1887" s="35">
        <v>0.49322970360824742</v>
      </c>
      <c r="H1887" s="35">
        <v>2.6048646907216498E-2</v>
      </c>
      <c r="I1887" s="35">
        <v>0.62718696305841926</v>
      </c>
      <c r="J1887" s="35">
        <v>0.18271262886597939</v>
      </c>
      <c r="K1887" s="35">
        <v>0.11778028350515464</v>
      </c>
      <c r="L1887" s="35">
        <v>0.65037250322164952</v>
      </c>
    </row>
    <row r="1888" spans="1:12" x14ac:dyDescent="0.25">
      <c r="A1888" s="7">
        <v>27153</v>
      </c>
      <c r="B1888">
        <v>0.44306415030005453</v>
      </c>
      <c r="C1888" s="35">
        <v>0.36599999999999999</v>
      </c>
      <c r="D1888" s="35">
        <v>0.47619803600654664</v>
      </c>
      <c r="E1888" s="35">
        <v>0.70302477495908344</v>
      </c>
      <c r="F1888" s="35">
        <v>0.63085542825968355</v>
      </c>
      <c r="G1888" s="35">
        <v>0.44220662847790509</v>
      </c>
      <c r="H1888" s="35">
        <v>9.3828968903436977E-2</v>
      </c>
      <c r="I1888" s="35">
        <v>0.53981764866339332</v>
      </c>
      <c r="J1888" s="35">
        <v>0.33068248772504094</v>
      </c>
      <c r="K1888" s="35">
        <v>0.27163911620294601</v>
      </c>
      <c r="L1888" s="35">
        <v>0.49932426350245501</v>
      </c>
    </row>
    <row r="1889" spans="1:12" x14ac:dyDescent="0.25">
      <c r="A1889" s="7">
        <v>51036</v>
      </c>
      <c r="B1889">
        <v>0.44227713446112293</v>
      </c>
      <c r="C1889" s="35">
        <v>0.36099999999999999</v>
      </c>
      <c r="D1889" s="35">
        <v>0.42963659756969264</v>
      </c>
      <c r="E1889" s="35">
        <v>0.75980114367405294</v>
      </c>
      <c r="F1889" s="35">
        <v>0.33043650226352156</v>
      </c>
      <c r="G1889" s="35">
        <v>0.49528234453180842</v>
      </c>
      <c r="H1889" s="35">
        <v>0.1160228734810579</v>
      </c>
      <c r="I1889" s="35">
        <v>0.50903168930188225</v>
      </c>
      <c r="J1889" s="35">
        <v>0.189879914224446</v>
      </c>
      <c r="K1889" s="35">
        <v>0.36549106504646178</v>
      </c>
      <c r="L1889" s="35">
        <v>0.7849120800571836</v>
      </c>
    </row>
    <row r="1890" spans="1:12" x14ac:dyDescent="0.25">
      <c r="A1890" s="7">
        <v>35006</v>
      </c>
      <c r="B1890">
        <v>0.43282416880146513</v>
      </c>
      <c r="C1890" s="35">
        <v>0.318</v>
      </c>
      <c r="D1890" s="35">
        <v>0.73223382014975169</v>
      </c>
      <c r="E1890" s="35">
        <v>0.62289574838757522</v>
      </c>
      <c r="F1890" s="35">
        <v>0.45676205303086465</v>
      </c>
      <c r="G1890" s="35">
        <v>0.36333271554600044</v>
      </c>
      <c r="H1890" s="35">
        <v>0.17252427904218251</v>
      </c>
      <c r="I1890" s="35">
        <v>0.53617589640942009</v>
      </c>
      <c r="J1890" s="35">
        <v>0.26622964390738135</v>
      </c>
      <c r="K1890" s="35">
        <v>3.6149455111572394E-2</v>
      </c>
      <c r="L1890" s="35">
        <v>0.70911390762843796</v>
      </c>
    </row>
    <row r="1891" spans="1:12" x14ac:dyDescent="0.25">
      <c r="A1891" s="7">
        <v>41035</v>
      </c>
      <c r="B1891">
        <v>0.44605611772985476</v>
      </c>
      <c r="C1891" s="35">
        <v>0.38400000000000001</v>
      </c>
      <c r="D1891" s="35">
        <v>0.60227694163776202</v>
      </c>
      <c r="E1891" s="35">
        <v>0.50962703966219269</v>
      </c>
      <c r="F1891" s="35">
        <v>0.34838048559794904</v>
      </c>
      <c r="G1891" s="35">
        <v>0.53706446991404011</v>
      </c>
      <c r="H1891" s="35">
        <v>0.16418933795807572</v>
      </c>
      <c r="I1891" s="35">
        <v>0.53240717840446394</v>
      </c>
      <c r="J1891" s="35">
        <v>0.34755708038003313</v>
      </c>
      <c r="K1891" s="35">
        <v>0.30454516664153219</v>
      </c>
      <c r="L1891" s="35">
        <v>0.66845735937264361</v>
      </c>
    </row>
    <row r="1892" spans="1:12" x14ac:dyDescent="0.25">
      <c r="A1892" s="7">
        <v>20039</v>
      </c>
      <c r="B1892">
        <v>0.45120189106148839</v>
      </c>
      <c r="C1892" s="35">
        <v>0.40400000000000003</v>
      </c>
      <c r="D1892" s="35">
        <v>0.45646164526206173</v>
      </c>
      <c r="E1892" s="35">
        <v>0.56268118708781667</v>
      </c>
      <c r="F1892" s="35">
        <v>0.89607543676964019</v>
      </c>
      <c r="G1892" s="35">
        <v>0.38762235334953138</v>
      </c>
      <c r="H1892" s="35">
        <v>8.1207913918778199E-2</v>
      </c>
      <c r="I1892" s="35">
        <v>0.69413860927918536</v>
      </c>
      <c r="J1892" s="35">
        <v>0.33198773573990509</v>
      </c>
      <c r="K1892" s="35">
        <v>0</v>
      </c>
      <c r="L1892" s="35">
        <v>0.65064213814647687</v>
      </c>
    </row>
    <row r="1893" spans="1:12" x14ac:dyDescent="0.25">
      <c r="A1893" s="7">
        <v>36105</v>
      </c>
      <c r="B1893">
        <v>0.44137111223387832</v>
      </c>
      <c r="C1893" s="35">
        <v>0.35699999999999998</v>
      </c>
      <c r="D1893" s="35">
        <v>0.57515092207256924</v>
      </c>
      <c r="E1893" s="35">
        <v>0.61523817659650848</v>
      </c>
      <c r="F1893" s="35">
        <v>0.65243701054367065</v>
      </c>
      <c r="G1893" s="35">
        <v>0.48095438167289362</v>
      </c>
      <c r="H1893" s="35">
        <v>0.13338261690444217</v>
      </c>
      <c r="I1893" s="35">
        <v>0.59599983158491876</v>
      </c>
      <c r="J1893" s="35">
        <v>0.22847925613717857</v>
      </c>
      <c r="K1893" s="35">
        <v>0.11247011740303943</v>
      </c>
      <c r="L1893" s="35">
        <v>0.57822769718968414</v>
      </c>
    </row>
    <row r="1894" spans="1:12" x14ac:dyDescent="0.25">
      <c r="A1894" s="7">
        <v>51181</v>
      </c>
      <c r="B1894">
        <v>0.44437817901234566</v>
      </c>
      <c r="C1894" s="35">
        <v>0.374</v>
      </c>
      <c r="D1894" s="35">
        <v>0.4710545454545455</v>
      </c>
      <c r="E1894" s="35">
        <v>0.66386977272727277</v>
      </c>
      <c r="F1894" s="35">
        <v>0.44438686868686872</v>
      </c>
      <c r="G1894" s="35">
        <v>0.52368484848484853</v>
      </c>
      <c r="H1894" s="35">
        <v>0.12500075757575757</v>
      </c>
      <c r="I1894" s="35">
        <v>0.45105303030303034</v>
      </c>
      <c r="J1894" s="35">
        <v>0.18771969696969698</v>
      </c>
      <c r="K1894" s="35">
        <v>0.37421212121212122</v>
      </c>
      <c r="L1894" s="35">
        <v>0.75842196969696973</v>
      </c>
    </row>
    <row r="1895" spans="1:12" x14ac:dyDescent="0.25">
      <c r="A1895" s="7">
        <v>36107</v>
      </c>
      <c r="B1895">
        <v>0.45705026072050231</v>
      </c>
      <c r="C1895" s="35">
        <v>0.432</v>
      </c>
      <c r="D1895" s="35">
        <v>0.37871648486084203</v>
      </c>
      <c r="E1895" s="35">
        <v>0.52616850851259056</v>
      </c>
      <c r="F1895" s="35">
        <v>0.69364569952764465</v>
      </c>
      <c r="G1895" s="35">
        <v>0.3861438474870017</v>
      </c>
      <c r="H1895" s="35">
        <v>0.16437618513609947</v>
      </c>
      <c r="I1895" s="35">
        <v>0.59048601624358588</v>
      </c>
      <c r="J1895" s="35">
        <v>0.32765059299282967</v>
      </c>
      <c r="K1895" s="35">
        <v>0.54489713528392292</v>
      </c>
      <c r="L1895" s="35">
        <v>0.50136787644000402</v>
      </c>
    </row>
    <row r="1896" spans="1:12" x14ac:dyDescent="0.25">
      <c r="A1896" s="7">
        <v>48325</v>
      </c>
      <c r="B1896">
        <v>0.44819379242622837</v>
      </c>
      <c r="C1896" s="35">
        <v>0.39400000000000002</v>
      </c>
      <c r="D1896" s="35">
        <v>0.42299566222078078</v>
      </c>
      <c r="E1896" s="35">
        <v>0.64120196010864716</v>
      </c>
      <c r="F1896" s="35">
        <v>0.84029459061364031</v>
      </c>
      <c r="G1896" s="35">
        <v>0.47234777232740099</v>
      </c>
      <c r="H1896" s="35">
        <v>0.18605900595937896</v>
      </c>
      <c r="I1896" s="35">
        <v>0.4314077512466048</v>
      </c>
      <c r="J1896" s="35">
        <v>0.17890474453047933</v>
      </c>
      <c r="K1896" s="35">
        <v>0.40742895366278836</v>
      </c>
      <c r="L1896" s="35">
        <v>0.45310369116633553</v>
      </c>
    </row>
    <row r="1897" spans="1:12" x14ac:dyDescent="0.25">
      <c r="A1897" s="7">
        <v>1001</v>
      </c>
      <c r="B1897">
        <v>0.45631355709876537</v>
      </c>
      <c r="C1897" s="35">
        <v>0.42899999999999999</v>
      </c>
      <c r="D1897" s="35">
        <v>0.40086586956521741</v>
      </c>
      <c r="E1897" s="35">
        <v>0.51651630434782603</v>
      </c>
      <c r="F1897" s="35">
        <v>0.61292512077294681</v>
      </c>
      <c r="G1897" s="35">
        <v>0.69681512681159419</v>
      </c>
      <c r="H1897" s="35">
        <v>0.35326050724637681</v>
      </c>
      <c r="I1897" s="35">
        <v>0.42049541062801937</v>
      </c>
      <c r="J1897" s="35">
        <v>0.33575905797101446</v>
      </c>
      <c r="K1897" s="35">
        <v>0.17966739130434786</v>
      </c>
      <c r="L1897" s="35">
        <v>0.59051722524154593</v>
      </c>
    </row>
    <row r="1898" spans="1:12" x14ac:dyDescent="0.25">
      <c r="A1898" s="7">
        <v>42089</v>
      </c>
      <c r="B1898">
        <v>0.45547315131954363</v>
      </c>
      <c r="C1898" s="35">
        <v>0.42399999999999999</v>
      </c>
      <c r="D1898" s="35">
        <v>0.46897884071461809</v>
      </c>
      <c r="E1898" s="35">
        <v>0.46251235485064385</v>
      </c>
      <c r="F1898" s="35">
        <v>0.47779798630752768</v>
      </c>
      <c r="G1898" s="35">
        <v>0.60626976597090454</v>
      </c>
      <c r="H1898" s="35">
        <v>0.28022695809912529</v>
      </c>
      <c r="I1898" s="35">
        <v>0.50022129931298964</v>
      </c>
      <c r="J1898" s="35">
        <v>0.39879144638175812</v>
      </c>
      <c r="K1898" s="35">
        <v>0.36925280154666856</v>
      </c>
      <c r="L1898" s="35">
        <v>0.53520690869165688</v>
      </c>
    </row>
    <row r="1899" spans="1:12" x14ac:dyDescent="0.25">
      <c r="A1899" s="7">
        <v>20063</v>
      </c>
      <c r="B1899">
        <v>0.44995551737304318</v>
      </c>
      <c r="C1899" s="35">
        <v>0.39900000000000002</v>
      </c>
      <c r="D1899" s="35">
        <v>0.38310271095838105</v>
      </c>
      <c r="E1899" s="35">
        <v>0.64741809851088195</v>
      </c>
      <c r="F1899" s="35">
        <v>0.91214076619574902</v>
      </c>
      <c r="G1899" s="35">
        <v>0.35</v>
      </c>
      <c r="H1899" s="35">
        <v>5.7844597174494083E-2</v>
      </c>
      <c r="I1899" s="35">
        <v>0.61357770141275292</v>
      </c>
      <c r="J1899" s="35">
        <v>0.33094819905816469</v>
      </c>
      <c r="K1899" s="35">
        <v>0.13788850706376479</v>
      </c>
      <c r="L1899" s="35">
        <v>0.61667907598319971</v>
      </c>
    </row>
    <row r="1900" spans="1:12" x14ac:dyDescent="0.25">
      <c r="A1900" s="7">
        <v>40153</v>
      </c>
      <c r="B1900">
        <v>0.44288481193551066</v>
      </c>
      <c r="C1900" s="35">
        <v>0.36499999999999999</v>
      </c>
      <c r="D1900" s="35">
        <v>0.46468765202461015</v>
      </c>
      <c r="E1900" s="35">
        <v>0.6928145418991748</v>
      </c>
      <c r="F1900" s="35">
        <v>0.79730131476447108</v>
      </c>
      <c r="G1900" s="35">
        <v>0.34331830972480565</v>
      </c>
      <c r="H1900" s="35">
        <v>0.23056636619449608</v>
      </c>
      <c r="I1900" s="35">
        <v>0.50553600101747187</v>
      </c>
      <c r="J1900" s="35">
        <v>0.21168105435525666</v>
      </c>
      <c r="K1900" s="35">
        <v>0.14325225354127916</v>
      </c>
      <c r="L1900" s="35">
        <v>0.59680581389803022</v>
      </c>
    </row>
    <row r="1901" spans="1:12" x14ac:dyDescent="0.25">
      <c r="A1901" s="7">
        <v>51163</v>
      </c>
      <c r="B1901">
        <v>0.44363858324982758</v>
      </c>
      <c r="C1901" s="35">
        <v>0.36899999999999999</v>
      </c>
      <c r="D1901" s="35">
        <v>0.52281673997067835</v>
      </c>
      <c r="E1901" s="35">
        <v>0.61925918521480294</v>
      </c>
      <c r="F1901" s="35">
        <v>0.64318820619900174</v>
      </c>
      <c r="G1901" s="35">
        <v>0.41834599493535918</v>
      </c>
      <c r="H1901" s="35">
        <v>0.15682171575814119</v>
      </c>
      <c r="I1901" s="35">
        <v>0.46621055281591062</v>
      </c>
      <c r="J1901" s="35">
        <v>0.27326610096702053</v>
      </c>
      <c r="K1901" s="35">
        <v>0.28012306188635655</v>
      </c>
      <c r="L1901" s="35">
        <v>0.61271569150117733</v>
      </c>
    </row>
    <row r="1902" spans="1:12" x14ac:dyDescent="0.25">
      <c r="A1902" s="7">
        <v>47023</v>
      </c>
      <c r="B1902">
        <v>0.44473110463232918</v>
      </c>
      <c r="C1902" s="35">
        <v>0.377</v>
      </c>
      <c r="D1902" s="35">
        <v>0.51668699708454813</v>
      </c>
      <c r="E1902" s="35">
        <v>0.60424906705539361</v>
      </c>
      <c r="F1902" s="35">
        <v>0.71939125364431489</v>
      </c>
      <c r="G1902" s="35">
        <v>0.5305568513119534</v>
      </c>
      <c r="H1902" s="35">
        <v>0.11908921282798833</v>
      </c>
      <c r="I1902" s="35">
        <v>0.46407424684159371</v>
      </c>
      <c r="J1902" s="35">
        <v>0.14963945578231294</v>
      </c>
      <c r="K1902" s="35">
        <v>0.19763148688046647</v>
      </c>
      <c r="L1902" s="35">
        <v>0.70126137026239066</v>
      </c>
    </row>
    <row r="1903" spans="1:12" x14ac:dyDescent="0.25">
      <c r="A1903" s="7">
        <v>37085</v>
      </c>
      <c r="B1903">
        <v>0.45302133122068156</v>
      </c>
      <c r="C1903" s="35">
        <v>0.41099999999999998</v>
      </c>
      <c r="D1903" s="35">
        <v>0.54946700316812547</v>
      </c>
      <c r="E1903" s="35">
        <v>0.42047794202253752</v>
      </c>
      <c r="F1903" s="35">
        <v>0.83988846357422853</v>
      </c>
      <c r="G1903" s="35">
        <v>0.57927585704313411</v>
      </c>
      <c r="H1903" s="35">
        <v>0.19371257507997025</v>
      </c>
      <c r="I1903" s="35">
        <v>0.4684963038536577</v>
      </c>
      <c r="J1903" s="35">
        <v>0.22418085163507487</v>
      </c>
      <c r="K1903" s="35">
        <v>0.27624834114497432</v>
      </c>
      <c r="L1903" s="35">
        <v>0.52544464346443076</v>
      </c>
    </row>
    <row r="1904" spans="1:12" x14ac:dyDescent="0.25">
      <c r="A1904" s="7">
        <v>29177</v>
      </c>
      <c r="B1904">
        <v>0.44797932903330495</v>
      </c>
      <c r="C1904" s="35">
        <v>0.39200000000000002</v>
      </c>
      <c r="D1904" s="35">
        <v>0.39137989047097477</v>
      </c>
      <c r="E1904" s="35">
        <v>0.66767539978094192</v>
      </c>
      <c r="F1904" s="35">
        <v>0.71394581964220516</v>
      </c>
      <c r="G1904" s="35">
        <v>0.43633800657174154</v>
      </c>
      <c r="H1904" s="35">
        <v>0.21185761226725081</v>
      </c>
      <c r="I1904" s="35">
        <v>0.53042672508214683</v>
      </c>
      <c r="J1904" s="35">
        <v>0.32956246805403439</v>
      </c>
      <c r="K1904" s="35">
        <v>0.14893756845564074</v>
      </c>
      <c r="L1904" s="35">
        <v>0.60169047097480832</v>
      </c>
    </row>
    <row r="1905" spans="1:12" x14ac:dyDescent="0.25">
      <c r="A1905" s="7">
        <v>17197</v>
      </c>
      <c r="B1905">
        <v>0.46710693475962312</v>
      </c>
      <c r="C1905" s="35">
        <v>0.48399999999999999</v>
      </c>
      <c r="D1905" s="35">
        <v>0.34563241890120056</v>
      </c>
      <c r="E1905" s="35">
        <v>0.36894863561188734</v>
      </c>
      <c r="F1905" s="35">
        <v>0.51807984740265556</v>
      </c>
      <c r="G1905" s="35">
        <v>0.48910681330106015</v>
      </c>
      <c r="H1905" s="35">
        <v>0.55161710447410084</v>
      </c>
      <c r="I1905" s="35">
        <v>0.37791681973349661</v>
      </c>
      <c r="J1905" s="35">
        <v>0.53614823838833847</v>
      </c>
      <c r="K1905" s="35">
        <v>0.66850953321997897</v>
      </c>
      <c r="L1905" s="35">
        <v>0.34800300180388938</v>
      </c>
    </row>
    <row r="1906" spans="1:12" x14ac:dyDescent="0.25">
      <c r="A1906" s="7">
        <v>54017</v>
      </c>
      <c r="B1906">
        <v>0.44537544257003009</v>
      </c>
      <c r="C1906" s="35">
        <v>0.38</v>
      </c>
      <c r="D1906" s="35">
        <v>0.40971930646672911</v>
      </c>
      <c r="E1906" s="35">
        <v>0.69537359418931577</v>
      </c>
      <c r="F1906" s="35">
        <v>0.60590987191502643</v>
      </c>
      <c r="G1906" s="35">
        <v>0.43513003748828488</v>
      </c>
      <c r="H1906" s="35">
        <v>8.8405576382380502E-2</v>
      </c>
      <c r="I1906" s="35">
        <v>0.49005779443923769</v>
      </c>
      <c r="J1906" s="35">
        <v>0.33017338331771318</v>
      </c>
      <c r="K1906" s="35">
        <v>0.22589268978444235</v>
      </c>
      <c r="L1906" s="35">
        <v>0.72771672914714147</v>
      </c>
    </row>
    <row r="1907" spans="1:12" x14ac:dyDescent="0.25">
      <c r="A1907" s="7">
        <v>20029</v>
      </c>
      <c r="B1907">
        <v>0.45682451557517784</v>
      </c>
      <c r="C1907" s="35">
        <v>0.43099999999999999</v>
      </c>
      <c r="D1907" s="35">
        <v>0.49356644591611476</v>
      </c>
      <c r="E1907" s="35">
        <v>0.40344083885209714</v>
      </c>
      <c r="F1907" s="35">
        <v>0.73075386313465784</v>
      </c>
      <c r="G1907" s="35">
        <v>0.51182781456953652</v>
      </c>
      <c r="H1907" s="35">
        <v>0.16940066225165562</v>
      </c>
      <c r="I1907" s="35">
        <v>0.69713833701250916</v>
      </c>
      <c r="J1907" s="35">
        <v>0.34868285504047092</v>
      </c>
      <c r="K1907" s="35">
        <v>0.11353752759381898</v>
      </c>
      <c r="L1907" s="35">
        <v>0.64307229580573944</v>
      </c>
    </row>
    <row r="1908" spans="1:12" x14ac:dyDescent="0.25">
      <c r="A1908" s="7">
        <v>39051</v>
      </c>
      <c r="B1908">
        <v>0.45925529247484104</v>
      </c>
      <c r="C1908" s="35">
        <v>0.443</v>
      </c>
      <c r="D1908" s="35">
        <v>0.34103198203522039</v>
      </c>
      <c r="E1908" s="35">
        <v>0.51191389906630425</v>
      </c>
      <c r="F1908" s="35">
        <v>0.57027695701847703</v>
      </c>
      <c r="G1908" s="35">
        <v>0.54912799905448528</v>
      </c>
      <c r="H1908" s="35">
        <v>0.23937560572036395</v>
      </c>
      <c r="I1908" s="35">
        <v>0.51784217783555919</v>
      </c>
      <c r="J1908" s="35">
        <v>0.2883993223811212</v>
      </c>
      <c r="K1908" s="35">
        <v>0.51491951305992201</v>
      </c>
      <c r="L1908" s="35">
        <v>0.60041017610211567</v>
      </c>
    </row>
    <row r="1909" spans="1:12" x14ac:dyDescent="0.25">
      <c r="A1909" s="7">
        <v>48157</v>
      </c>
      <c r="B1909">
        <v>0.46563731965069644</v>
      </c>
      <c r="C1909" s="35">
        <v>0.47299999999999998</v>
      </c>
      <c r="D1909" s="35">
        <v>0.39826440131901064</v>
      </c>
      <c r="E1909" s="35">
        <v>0.33950993789071904</v>
      </c>
      <c r="F1909" s="35">
        <v>0.77081076146086658</v>
      </c>
      <c r="G1909" s="35">
        <v>0.53220756429365557</v>
      </c>
      <c r="H1909" s="35">
        <v>0.47485150309329099</v>
      </c>
      <c r="I1909" s="35">
        <v>0.25269282911922586</v>
      </c>
      <c r="J1909" s="35">
        <v>0.45311945396492215</v>
      </c>
      <c r="K1909" s="35">
        <v>0.71327088140535766</v>
      </c>
      <c r="L1909" s="35">
        <v>0.25600854430921915</v>
      </c>
    </row>
    <row r="1910" spans="1:12" x14ac:dyDescent="0.25">
      <c r="A1910" s="7">
        <v>36093</v>
      </c>
      <c r="B1910">
        <v>0.45742741151564587</v>
      </c>
      <c r="C1910" s="35">
        <v>0.434</v>
      </c>
      <c r="D1910" s="35">
        <v>0.44733678970577784</v>
      </c>
      <c r="E1910" s="35">
        <v>0.43734620003486507</v>
      </c>
      <c r="F1910" s="35">
        <v>0.29346990954462404</v>
      </c>
      <c r="G1910" s="35">
        <v>0.35777386801650285</v>
      </c>
      <c r="H1910" s="35">
        <v>0.48261917059974285</v>
      </c>
      <c r="I1910" s="35">
        <v>0.6404271396258252</v>
      </c>
      <c r="J1910" s="35">
        <v>0.53850850857313803</v>
      </c>
      <c r="K1910" s="35">
        <v>0.43307741972973163</v>
      </c>
      <c r="L1910" s="35">
        <v>0.48628769781060532</v>
      </c>
    </row>
    <row r="1911" spans="1:12" x14ac:dyDescent="0.25">
      <c r="A1911" s="7">
        <v>19143</v>
      </c>
      <c r="B1911">
        <v>0.44182158323491116</v>
      </c>
      <c r="C1911" s="35">
        <v>0.35899999999999999</v>
      </c>
      <c r="D1911" s="35">
        <v>0.45945674570727718</v>
      </c>
      <c r="E1911" s="35">
        <v>0.7043098119378578</v>
      </c>
      <c r="F1911" s="35">
        <v>0.84666666666666668</v>
      </c>
      <c r="G1911" s="35">
        <v>0.5298912510220769</v>
      </c>
      <c r="H1911" s="35">
        <v>4.4891251022076854E-2</v>
      </c>
      <c r="I1911" s="35">
        <v>0.60666666666666669</v>
      </c>
      <c r="J1911" s="35">
        <v>0.32576124284546198</v>
      </c>
      <c r="K1911" s="35">
        <v>0</v>
      </c>
      <c r="L1911" s="35">
        <v>0.4587506132461161</v>
      </c>
    </row>
    <row r="1912" spans="1:12" x14ac:dyDescent="0.25">
      <c r="A1912" s="7">
        <v>48271</v>
      </c>
      <c r="B1912">
        <v>0.43738888888888888</v>
      </c>
      <c r="C1912" s="35">
        <v>0.33600000000000002</v>
      </c>
      <c r="D1912" s="35">
        <v>0.66799999999999993</v>
      </c>
      <c r="E1912" s="35">
        <v>0.57350000000000001</v>
      </c>
      <c r="F1912" s="35">
        <v>0.71333333333333326</v>
      </c>
      <c r="G1912" s="35">
        <v>0.64500000000000002</v>
      </c>
      <c r="H1912" s="35">
        <v>0.06</v>
      </c>
      <c r="I1912" s="35">
        <v>0.54666666666666663</v>
      </c>
      <c r="J1912" s="35">
        <v>0.02</v>
      </c>
      <c r="K1912" s="35">
        <v>0</v>
      </c>
      <c r="L1912" s="35">
        <v>0.71</v>
      </c>
    </row>
    <row r="1913" spans="1:12" x14ac:dyDescent="0.25">
      <c r="A1913" s="7">
        <v>2050</v>
      </c>
      <c r="B1913">
        <v>0.41745693212613944</v>
      </c>
      <c r="C1913" s="35">
        <v>0.245</v>
      </c>
      <c r="D1913" s="35">
        <v>0.80466906873614197</v>
      </c>
      <c r="E1913" s="35">
        <v>0.79348808203991139</v>
      </c>
      <c r="F1913" s="35">
        <v>0.22896396895787138</v>
      </c>
      <c r="G1913" s="35">
        <v>0.87960975609756087</v>
      </c>
      <c r="H1913" s="35">
        <v>0</v>
      </c>
      <c r="I1913" s="35">
        <v>0.36667017738359198</v>
      </c>
      <c r="J1913" s="35">
        <v>0</v>
      </c>
      <c r="K1913" s="35">
        <v>0</v>
      </c>
      <c r="L1913" s="35">
        <v>0.6837113359201773</v>
      </c>
    </row>
    <row r="1914" spans="1:12" x14ac:dyDescent="0.25">
      <c r="A1914" s="7">
        <v>35021</v>
      </c>
      <c r="B1914">
        <v>0.44109259259259259</v>
      </c>
      <c r="C1914" s="35">
        <v>0.35599999999999998</v>
      </c>
      <c r="D1914" s="35">
        <v>0.56399999999999995</v>
      </c>
      <c r="E1914" s="35">
        <v>0.60750000000000004</v>
      </c>
      <c r="F1914" s="35">
        <v>0.86333333333333329</v>
      </c>
      <c r="G1914" s="35">
        <v>0.495</v>
      </c>
      <c r="H1914" s="35">
        <v>0</v>
      </c>
      <c r="I1914" s="35">
        <v>0.72</v>
      </c>
      <c r="J1914" s="35">
        <v>6.6666666666666662E-3</v>
      </c>
      <c r="K1914" s="35">
        <v>0</v>
      </c>
      <c r="L1914" s="35">
        <v>0.71333333333333326</v>
      </c>
    </row>
    <row r="1915" spans="1:12" x14ac:dyDescent="0.25">
      <c r="A1915" s="7">
        <v>19021</v>
      </c>
      <c r="B1915">
        <v>0.43983643011224449</v>
      </c>
      <c r="C1915" s="35">
        <v>0.34899999999999998</v>
      </c>
      <c r="D1915" s="35">
        <v>0.56197038499506424</v>
      </c>
      <c r="E1915" s="35">
        <v>0.62640241855873635</v>
      </c>
      <c r="F1915" s="35">
        <v>0.79651595919710427</v>
      </c>
      <c r="G1915" s="35">
        <v>0.36856120434353401</v>
      </c>
      <c r="H1915" s="35">
        <v>0.17671841066140176</v>
      </c>
      <c r="I1915" s="35">
        <v>0.55717769002961492</v>
      </c>
      <c r="J1915" s="35">
        <v>0.30234814083580125</v>
      </c>
      <c r="K1915" s="35">
        <v>0.12826999012833168</v>
      </c>
      <c r="L1915" s="35">
        <v>0.44056367226061205</v>
      </c>
    </row>
    <row r="1916" spans="1:12" x14ac:dyDescent="0.25">
      <c r="A1916" s="7">
        <v>35059</v>
      </c>
      <c r="B1916">
        <v>0.42503703703703699</v>
      </c>
      <c r="C1916" s="35">
        <v>0.27900000000000003</v>
      </c>
      <c r="D1916" s="35">
        <v>0.628</v>
      </c>
      <c r="E1916" s="35">
        <v>0.82650000000000001</v>
      </c>
      <c r="F1916" s="35">
        <v>0.64333333333333331</v>
      </c>
      <c r="G1916" s="35">
        <v>0.435</v>
      </c>
      <c r="H1916" s="35">
        <v>0.13</v>
      </c>
      <c r="I1916" s="35">
        <v>0.56666666666666665</v>
      </c>
      <c r="J1916" s="35">
        <v>3.3333333333333333E-2</v>
      </c>
      <c r="K1916" s="35">
        <v>0</v>
      </c>
      <c r="L1916" s="35">
        <v>0.5625</v>
      </c>
    </row>
    <row r="1917" spans="1:12" x14ac:dyDescent="0.25">
      <c r="A1917" s="7">
        <v>16069</v>
      </c>
      <c r="B1917">
        <v>0.46022426477031136</v>
      </c>
      <c r="C1917" s="35">
        <v>0.44600000000000001</v>
      </c>
      <c r="D1917" s="35">
        <v>0.40320263977088788</v>
      </c>
      <c r="E1917" s="35">
        <v>0.41791145560951309</v>
      </c>
      <c r="F1917" s="35">
        <v>0.25017067197941306</v>
      </c>
      <c r="G1917" s="35">
        <v>0.61009749719835626</v>
      </c>
      <c r="H1917" s="35">
        <v>0.23740517992777985</v>
      </c>
      <c r="I1917" s="35">
        <v>0.48570090897771129</v>
      </c>
      <c r="J1917" s="35">
        <v>0.39086523056489431</v>
      </c>
      <c r="K1917" s="35">
        <v>0.74210733408043839</v>
      </c>
      <c r="L1917" s="35">
        <v>0.6045574648238079</v>
      </c>
    </row>
    <row r="1918" spans="1:12" x14ac:dyDescent="0.25">
      <c r="A1918" s="7">
        <v>26119</v>
      </c>
      <c r="B1918">
        <v>0.43198067363335696</v>
      </c>
      <c r="C1918" s="35">
        <v>0.312</v>
      </c>
      <c r="D1918" s="35">
        <v>0.58159226865349312</v>
      </c>
      <c r="E1918" s="35">
        <v>0.74721892884137786</v>
      </c>
      <c r="F1918" s="35">
        <v>0.46663895187704713</v>
      </c>
      <c r="G1918" s="35">
        <v>0.50777777777777777</v>
      </c>
      <c r="H1918" s="35">
        <v>3.5213799805636541E-2</v>
      </c>
      <c r="I1918" s="35">
        <v>0.56057589173235434</v>
      </c>
      <c r="J1918" s="35">
        <v>5.0751538710722383E-2</v>
      </c>
      <c r="K1918" s="35">
        <v>0.11818810063708023</v>
      </c>
      <c r="L1918" s="35">
        <v>0.81986880466472312</v>
      </c>
    </row>
    <row r="1919" spans="1:12" x14ac:dyDescent="0.25">
      <c r="A1919" s="7">
        <v>35017</v>
      </c>
      <c r="B1919">
        <v>0.43605802966289048</v>
      </c>
      <c r="C1919" s="35">
        <v>0.33</v>
      </c>
      <c r="D1919" s="35">
        <v>0.64726695413563307</v>
      </c>
      <c r="E1919" s="35">
        <v>0.60810290082320662</v>
      </c>
      <c r="F1919" s="35">
        <v>0.71847213808013488</v>
      </c>
      <c r="G1919" s="35">
        <v>0.37329389544207259</v>
      </c>
      <c r="H1919" s="35">
        <v>0.12911086561419763</v>
      </c>
      <c r="I1919" s="35">
        <v>0.53192152809949755</v>
      </c>
      <c r="J1919" s="35">
        <v>0.10378092964137652</v>
      </c>
      <c r="K1919" s="35">
        <v>0.23575318057089908</v>
      </c>
      <c r="L1919" s="35">
        <v>0.57681987455899653</v>
      </c>
    </row>
    <row r="1920" spans="1:12" x14ac:dyDescent="0.25">
      <c r="A1920" s="7">
        <v>40053</v>
      </c>
      <c r="B1920">
        <v>0.4511695924081619</v>
      </c>
      <c r="C1920" s="35">
        <v>0.40400000000000003</v>
      </c>
      <c r="D1920" s="35">
        <v>0.34403168854685373</v>
      </c>
      <c r="E1920" s="35">
        <v>0.6387471706654595</v>
      </c>
      <c r="F1920" s="35">
        <v>0.85210804285498709</v>
      </c>
      <c r="G1920" s="35">
        <v>0.44794477138976918</v>
      </c>
      <c r="H1920" s="35">
        <v>0.09</v>
      </c>
      <c r="I1920" s="35">
        <v>0.5821080428549873</v>
      </c>
      <c r="J1920" s="35">
        <v>0.38451939037271765</v>
      </c>
      <c r="K1920" s="35">
        <v>5.8379357175192395E-2</v>
      </c>
      <c r="L1920" s="35">
        <v>0.66268786781349032</v>
      </c>
    </row>
    <row r="1921" spans="1:12" x14ac:dyDescent="0.25">
      <c r="A1921" s="7">
        <v>31069</v>
      </c>
      <c r="B1921">
        <v>0.45933333333333337</v>
      </c>
      <c r="C1921" s="35">
        <v>0.443</v>
      </c>
      <c r="D1921" s="35">
        <v>0.35799999999999998</v>
      </c>
      <c r="E1921" s="35">
        <v>0.47600000000000003</v>
      </c>
      <c r="F1921" s="35">
        <v>0.80333333333333323</v>
      </c>
      <c r="G1921" s="35">
        <v>0.47499999999999998</v>
      </c>
      <c r="H1921" s="35">
        <v>0.08</v>
      </c>
      <c r="I1921" s="35">
        <v>0.59</v>
      </c>
      <c r="J1921" s="35">
        <v>0.19666666666666668</v>
      </c>
      <c r="K1921" s="35">
        <v>0.62</v>
      </c>
      <c r="L1921" s="35">
        <v>0.53500000000000003</v>
      </c>
    </row>
    <row r="1922" spans="1:12" x14ac:dyDescent="0.25">
      <c r="A1922" s="7">
        <v>27099</v>
      </c>
      <c r="B1922">
        <v>0.44216161875475807</v>
      </c>
      <c r="C1922" s="35">
        <v>0.36</v>
      </c>
      <c r="D1922" s="35">
        <v>0.52647750113630631</v>
      </c>
      <c r="E1922" s="35">
        <v>0.61623111206504722</v>
      </c>
      <c r="F1922" s="35">
        <v>0.68710544921973637</v>
      </c>
      <c r="G1922" s="35">
        <v>0.38604413918488967</v>
      </c>
      <c r="H1922" s="35">
        <v>0.22867393060956517</v>
      </c>
      <c r="I1922" s="35">
        <v>0.62984596737538512</v>
      </c>
      <c r="J1922" s="35">
        <v>0.31546243455717726</v>
      </c>
      <c r="K1922" s="35">
        <v>0.12668021817079947</v>
      </c>
      <c r="L1922" s="35">
        <v>0.46293381647391546</v>
      </c>
    </row>
    <row r="1923" spans="1:12" x14ac:dyDescent="0.25">
      <c r="A1923" s="7">
        <v>26131</v>
      </c>
      <c r="B1923">
        <v>0.43899055456260555</v>
      </c>
      <c r="C1923" s="35">
        <v>0.34399999999999997</v>
      </c>
      <c r="D1923" s="35">
        <v>0.56889276139410183</v>
      </c>
      <c r="E1923" s="35">
        <v>0.63053066353887399</v>
      </c>
      <c r="F1923" s="35">
        <v>0.48246425379803398</v>
      </c>
      <c r="G1923" s="35">
        <v>0.449671581769437</v>
      </c>
      <c r="H1923" s="35">
        <v>3.3799430294906167E-2</v>
      </c>
      <c r="I1923" s="35">
        <v>0.6663231680071493</v>
      </c>
      <c r="J1923" s="35">
        <v>0.11666275692582662</v>
      </c>
      <c r="K1923" s="35">
        <v>0.28248324396782842</v>
      </c>
      <c r="L1923" s="35">
        <v>0.7200871313672923</v>
      </c>
    </row>
    <row r="1924" spans="1:12" x14ac:dyDescent="0.25">
      <c r="A1924" s="7">
        <v>40031</v>
      </c>
      <c r="B1924">
        <v>0.45483078312930797</v>
      </c>
      <c r="C1924" s="35">
        <v>0.42299999999999999</v>
      </c>
      <c r="D1924" s="35">
        <v>0.52658878028083966</v>
      </c>
      <c r="E1924" s="35">
        <v>0.38687917037230429</v>
      </c>
      <c r="F1924" s="35">
        <v>0.70441078320183403</v>
      </c>
      <c r="G1924" s="35">
        <v>0.3622703796476856</v>
      </c>
      <c r="H1924" s="35">
        <v>0.28081453317123722</v>
      </c>
      <c r="I1924" s="35">
        <v>0.53856267491290044</v>
      </c>
      <c r="J1924" s="35">
        <v>0.34842636183886661</v>
      </c>
      <c r="K1924" s="35">
        <v>0.34303530486859601</v>
      </c>
      <c r="L1924" s="35">
        <v>0.60248905986950718</v>
      </c>
    </row>
    <row r="1925" spans="1:12" x14ac:dyDescent="0.25">
      <c r="A1925" s="7">
        <v>13173</v>
      </c>
      <c r="B1925">
        <v>0.44318797564687973</v>
      </c>
      <c r="C1925" s="35">
        <v>0.36599999999999999</v>
      </c>
      <c r="D1925" s="35">
        <v>0.52597260273972612</v>
      </c>
      <c r="E1925" s="35">
        <v>0.5948424657534247</v>
      </c>
      <c r="F1925" s="35">
        <v>0.65173515981735153</v>
      </c>
      <c r="G1925" s="35">
        <v>0.68958904109589048</v>
      </c>
      <c r="H1925" s="35">
        <v>5.3082191780821922E-2</v>
      </c>
      <c r="I1925" s="35">
        <v>0.55045662100456627</v>
      </c>
      <c r="J1925" s="35">
        <v>0.10383561643835616</v>
      </c>
      <c r="K1925" s="35">
        <v>0.1141095890410959</v>
      </c>
      <c r="L1925" s="35">
        <v>0.70506849315068498</v>
      </c>
    </row>
    <row r="1926" spans="1:12" x14ac:dyDescent="0.25">
      <c r="A1926" s="7">
        <v>33019</v>
      </c>
      <c r="B1926">
        <v>0.45022738378958671</v>
      </c>
      <c r="C1926" s="35">
        <v>0.40100000000000002</v>
      </c>
      <c r="D1926" s="35">
        <v>0.39434597101449276</v>
      </c>
      <c r="E1926" s="35">
        <v>0.59837600000000002</v>
      </c>
      <c r="F1926" s="35">
        <v>0.53171841545893717</v>
      </c>
      <c r="G1926" s="35">
        <v>0.4429196521739131</v>
      </c>
      <c r="H1926" s="35">
        <v>0.1344424347826087</v>
      </c>
      <c r="I1926" s="35">
        <v>0.57603114975845415</v>
      </c>
      <c r="J1926" s="35">
        <v>0.3437431497584541</v>
      </c>
      <c r="K1926" s="35">
        <v>0.49269843478260866</v>
      </c>
      <c r="L1926" s="35">
        <v>0.53777124637681151</v>
      </c>
    </row>
    <row r="1927" spans="1:12" x14ac:dyDescent="0.25">
      <c r="A1927" s="7">
        <v>37097</v>
      </c>
      <c r="B1927">
        <v>0.45395643325980672</v>
      </c>
      <c r="C1927" s="35">
        <v>0.41799999999999998</v>
      </c>
      <c r="D1927" s="35">
        <v>0.42272456745399217</v>
      </c>
      <c r="E1927" s="35">
        <v>0.49977892189537743</v>
      </c>
      <c r="F1927" s="35">
        <v>0.70829696179297685</v>
      </c>
      <c r="G1927" s="35">
        <v>0.49766587451094046</v>
      </c>
      <c r="H1927" s="35">
        <v>0.33840434719605861</v>
      </c>
      <c r="I1927" s="35">
        <v>0.40716336762788008</v>
      </c>
      <c r="J1927" s="35">
        <v>0.48791462106941025</v>
      </c>
      <c r="K1927" s="35">
        <v>0.23248601651934497</v>
      </c>
      <c r="L1927" s="35">
        <v>0.49117322127227936</v>
      </c>
    </row>
    <row r="1928" spans="1:12" x14ac:dyDescent="0.25">
      <c r="A1928" s="7">
        <v>13031</v>
      </c>
      <c r="B1928">
        <v>0.44784758017625553</v>
      </c>
      <c r="C1928" s="35">
        <v>0.39200000000000002</v>
      </c>
      <c r="D1928" s="35">
        <v>0.62442766976010267</v>
      </c>
      <c r="E1928" s="35">
        <v>0.4071085020459469</v>
      </c>
      <c r="F1928" s="35">
        <v>0.68719313025416096</v>
      </c>
      <c r="G1928" s="35">
        <v>0.59401580594260661</v>
      </c>
      <c r="H1928" s="35">
        <v>0.20282420903425957</v>
      </c>
      <c r="I1928" s="35">
        <v>0.5102945896071247</v>
      </c>
      <c r="J1928" s="35">
        <v>0.1899488290408565</v>
      </c>
      <c r="K1928" s="35">
        <v>0.25450950763552727</v>
      </c>
      <c r="L1928" s="35">
        <v>0.5603059782657146</v>
      </c>
    </row>
    <row r="1929" spans="1:12" x14ac:dyDescent="0.25">
      <c r="A1929" s="7">
        <v>55123</v>
      </c>
      <c r="B1929">
        <v>0.44251898457639716</v>
      </c>
      <c r="C1929" s="35">
        <v>0.36299999999999999</v>
      </c>
      <c r="D1929" s="35">
        <v>0.4562029099488793</v>
      </c>
      <c r="E1929" s="35">
        <v>0.67073030541355361</v>
      </c>
      <c r="F1929" s="35">
        <v>0.71829717743697297</v>
      </c>
      <c r="G1929" s="35">
        <v>0.45418813081662079</v>
      </c>
      <c r="H1929" s="35">
        <v>0.15557002883733126</v>
      </c>
      <c r="I1929" s="35">
        <v>0.58131166164198023</v>
      </c>
      <c r="J1929" s="35">
        <v>0.13231299427622667</v>
      </c>
      <c r="K1929" s="35">
        <v>0.20588609254161752</v>
      </c>
      <c r="L1929" s="35">
        <v>0.60817156027439156</v>
      </c>
    </row>
    <row r="1930" spans="1:12" x14ac:dyDescent="0.25">
      <c r="A1930" s="7">
        <v>51047</v>
      </c>
      <c r="B1930">
        <v>0.44802677311602984</v>
      </c>
      <c r="C1930" s="35">
        <v>0.39200000000000002</v>
      </c>
      <c r="D1930" s="35">
        <v>0.38620229930624383</v>
      </c>
      <c r="E1930" s="35">
        <v>0.63774349851337953</v>
      </c>
      <c r="F1930" s="35">
        <v>0.65018817310868837</v>
      </c>
      <c r="G1930" s="35">
        <v>0.39686570862239839</v>
      </c>
      <c r="H1930" s="35">
        <v>0.26216402378592668</v>
      </c>
      <c r="I1930" s="35">
        <v>0.36113749587049887</v>
      </c>
      <c r="J1930" s="35">
        <v>0.56066428807400071</v>
      </c>
      <c r="K1930" s="35">
        <v>0.26848622398414274</v>
      </c>
      <c r="L1930" s="35">
        <v>0.50878924677898907</v>
      </c>
    </row>
    <row r="1931" spans="1:12" x14ac:dyDescent="0.25">
      <c r="A1931" s="7">
        <v>30081</v>
      </c>
      <c r="B1931">
        <v>0.44720254491520772</v>
      </c>
      <c r="C1931" s="35">
        <v>0.38700000000000001</v>
      </c>
      <c r="D1931" s="35">
        <v>0.44351887738055462</v>
      </c>
      <c r="E1931" s="35">
        <v>0.59413251157462643</v>
      </c>
      <c r="F1931" s="35">
        <v>0.74220689545447316</v>
      </c>
      <c r="G1931" s="35">
        <v>0.90567490811894413</v>
      </c>
      <c r="H1931" s="35">
        <v>7.4950360364660393E-2</v>
      </c>
      <c r="I1931" s="35">
        <v>0.43035169363435322</v>
      </c>
      <c r="J1931" s="35">
        <v>0.17017405692647927</v>
      </c>
      <c r="K1931" s="35">
        <v>0.14435826452197986</v>
      </c>
      <c r="L1931" s="35">
        <v>0.51945533626079898</v>
      </c>
    </row>
    <row r="1932" spans="1:12" x14ac:dyDescent="0.25">
      <c r="A1932" s="7">
        <v>48117</v>
      </c>
      <c r="B1932">
        <v>0.43377531047106155</v>
      </c>
      <c r="C1932" s="35">
        <v>0.32200000000000001</v>
      </c>
      <c r="D1932" s="35">
        <v>0.61914969045981261</v>
      </c>
      <c r="E1932" s="35">
        <v>0.65767728451240803</v>
      </c>
      <c r="F1932" s="35">
        <v>0.66484011499726625</v>
      </c>
      <c r="G1932" s="35">
        <v>0.28819805280702682</v>
      </c>
      <c r="H1932" s="35">
        <v>0.19318429546536856</v>
      </c>
      <c r="I1932" s="35">
        <v>0.54499726616928579</v>
      </c>
      <c r="J1932" s="35">
        <v>0.34005749863308465</v>
      </c>
      <c r="K1932" s="35">
        <v>5.6951690565638396E-2</v>
      </c>
      <c r="L1932" s="35">
        <v>0.53892190062966294</v>
      </c>
    </row>
    <row r="1933" spans="1:12" x14ac:dyDescent="0.25">
      <c r="A1933" s="7">
        <v>47169</v>
      </c>
      <c r="B1933">
        <v>0.44889991913986482</v>
      </c>
      <c r="C1933" s="35">
        <v>0.39600000000000002</v>
      </c>
      <c r="D1933" s="35">
        <v>0.4897841846860963</v>
      </c>
      <c r="E1933" s="35">
        <v>0.51477180612138307</v>
      </c>
      <c r="F1933" s="35">
        <v>0.76228803231310283</v>
      </c>
      <c r="G1933" s="35">
        <v>0.51029614540896273</v>
      </c>
      <c r="H1933" s="35">
        <v>0.15763083672829833</v>
      </c>
      <c r="I1933" s="35">
        <v>0.55822312754622372</v>
      </c>
      <c r="J1933" s="35">
        <v>0.14019743027264181</v>
      </c>
      <c r="K1933" s="35">
        <v>0.16313590306069151</v>
      </c>
      <c r="L1933" s="35">
        <v>0.74377180612138305</v>
      </c>
    </row>
    <row r="1934" spans="1:12" x14ac:dyDescent="0.25">
      <c r="A1934" s="7">
        <v>41023</v>
      </c>
      <c r="B1934">
        <v>0.42905553493072623</v>
      </c>
      <c r="C1934" s="35">
        <v>0.29699999999999999</v>
      </c>
      <c r="D1934" s="35">
        <v>0.63350438535430864</v>
      </c>
      <c r="E1934" s="35">
        <v>0.72432054851733252</v>
      </c>
      <c r="F1934" s="35">
        <v>0.80364657292681785</v>
      </c>
      <c r="G1934" s="35">
        <v>0.32948698315467068</v>
      </c>
      <c r="H1934" s="35">
        <v>0.109658220799109</v>
      </c>
      <c r="I1934" s="35">
        <v>0.59897443036799858</v>
      </c>
      <c r="J1934" s="35">
        <v>1.0797716831407489E-2</v>
      </c>
      <c r="K1934" s="35">
        <v>0</v>
      </c>
      <c r="L1934" s="35">
        <v>0.65111095642489203</v>
      </c>
    </row>
    <row r="1935" spans="1:12" x14ac:dyDescent="0.25">
      <c r="A1935" s="7">
        <v>19099</v>
      </c>
      <c r="B1935">
        <v>0.45602856513231671</v>
      </c>
      <c r="C1935" s="35">
        <v>0.42599999999999999</v>
      </c>
      <c r="D1935" s="35">
        <v>0.36835217261662734</v>
      </c>
      <c r="E1935" s="35">
        <v>0.50368664443902311</v>
      </c>
      <c r="F1935" s="35">
        <v>0.76340941331670775</v>
      </c>
      <c r="G1935" s="35">
        <v>0.43803854598682596</v>
      </c>
      <c r="H1935" s="35">
        <v>0.26616356292862758</v>
      </c>
      <c r="I1935" s="35">
        <v>0.5631636442492749</v>
      </c>
      <c r="J1935" s="35">
        <v>0.43086308313680838</v>
      </c>
      <c r="K1935" s="35">
        <v>0.33127863164457461</v>
      </c>
      <c r="L1935" s="35">
        <v>0.43930138787238077</v>
      </c>
    </row>
    <row r="1936" spans="1:12" x14ac:dyDescent="0.25">
      <c r="A1936" s="7">
        <v>20071</v>
      </c>
      <c r="B1936">
        <v>0.4398703703703703</v>
      </c>
      <c r="C1936" s="35">
        <v>0.34899999999999998</v>
      </c>
      <c r="D1936" s="35">
        <v>0.40399999999999997</v>
      </c>
      <c r="E1936" s="35">
        <v>0.75650000000000006</v>
      </c>
      <c r="F1936" s="35">
        <v>0.86333333333333329</v>
      </c>
      <c r="G1936" s="35">
        <v>0.4</v>
      </c>
      <c r="H1936" s="35">
        <v>0.02</v>
      </c>
      <c r="I1936" s="35">
        <v>0.53333333333333333</v>
      </c>
      <c r="J1936" s="35">
        <v>0.20666666666666667</v>
      </c>
      <c r="K1936" s="35">
        <v>0.17</v>
      </c>
      <c r="L1936" s="35">
        <v>0.60499999999999998</v>
      </c>
    </row>
    <row r="1937" spans="1:12" x14ac:dyDescent="0.25">
      <c r="A1937" s="7">
        <v>51700</v>
      </c>
      <c r="B1937">
        <v>0.45522796039815661</v>
      </c>
      <c r="C1937" s="35">
        <v>0.42399999999999999</v>
      </c>
      <c r="D1937" s="35">
        <v>0.54267611091065515</v>
      </c>
      <c r="E1937" s="35">
        <v>0.33836542507424577</v>
      </c>
      <c r="F1937" s="35">
        <v>0.35535329873157745</v>
      </c>
      <c r="G1937" s="35">
        <v>0.38879222293152743</v>
      </c>
      <c r="H1937" s="35">
        <v>0.50145879708012986</v>
      </c>
      <c r="I1937" s="35">
        <v>0.54302030771508136</v>
      </c>
      <c r="J1937" s="35">
        <v>0.6174816953010076</v>
      </c>
      <c r="K1937" s="35">
        <v>0.26569657775680705</v>
      </c>
      <c r="L1937" s="35">
        <v>0.5442072080823781</v>
      </c>
    </row>
    <row r="1938" spans="1:12" x14ac:dyDescent="0.25">
      <c r="A1938" s="7">
        <v>48501</v>
      </c>
      <c r="B1938">
        <v>0.42754484113094537</v>
      </c>
      <c r="C1938" s="35">
        <v>0.29099999999999998</v>
      </c>
      <c r="D1938" s="35">
        <v>0.50251802590129513</v>
      </c>
      <c r="E1938" s="35">
        <v>0.87591319565978298</v>
      </c>
      <c r="F1938" s="35">
        <v>0.78855092754637734</v>
      </c>
      <c r="G1938" s="35">
        <v>0.29391669583479174</v>
      </c>
      <c r="H1938" s="35">
        <v>2.782639131956598E-2</v>
      </c>
      <c r="I1938" s="35">
        <v>0.44507175358767936</v>
      </c>
      <c r="J1938" s="35">
        <v>0.33551627581379068</v>
      </c>
      <c r="K1938" s="35">
        <v>0</v>
      </c>
      <c r="L1938" s="35">
        <v>0.57859030451522575</v>
      </c>
    </row>
    <row r="1939" spans="1:12" x14ac:dyDescent="0.25">
      <c r="A1939" s="7">
        <v>53041</v>
      </c>
      <c r="B1939">
        <v>0.44181908567176348</v>
      </c>
      <c r="C1939" s="35">
        <v>0.35899999999999999</v>
      </c>
      <c r="D1939" s="35">
        <v>0.54255284806425197</v>
      </c>
      <c r="E1939" s="35">
        <v>0.57712107684510128</v>
      </c>
      <c r="F1939" s="35">
        <v>0.53652284472862266</v>
      </c>
      <c r="G1939" s="35">
        <v>0.32663079782187737</v>
      </c>
      <c r="H1939" s="35">
        <v>0.25942889261439689</v>
      </c>
      <c r="I1939" s="35">
        <v>0.49308714656408531</v>
      </c>
      <c r="J1939" s="35">
        <v>0.37737711238471505</v>
      </c>
      <c r="K1939" s="35">
        <v>0.23597203269783099</v>
      </c>
      <c r="L1939" s="35">
        <v>0.62767901932498982</v>
      </c>
    </row>
    <row r="1940" spans="1:12" x14ac:dyDescent="0.25">
      <c r="A1940" s="7">
        <v>48077</v>
      </c>
      <c r="B1940">
        <v>0.45227582198545896</v>
      </c>
      <c r="C1940" s="35">
        <v>0.40899999999999997</v>
      </c>
      <c r="D1940" s="35">
        <v>0.41622971021469146</v>
      </c>
      <c r="E1940" s="35">
        <v>0.51319928757100219</v>
      </c>
      <c r="F1940" s="35">
        <v>0.9268287282179648</v>
      </c>
      <c r="G1940" s="35">
        <v>0.53806392606142284</v>
      </c>
      <c r="H1940" s="35">
        <v>0.15559160489072879</v>
      </c>
      <c r="I1940" s="35">
        <v>0.52245049902121243</v>
      </c>
      <c r="J1940" s="35">
        <v>0.10698019960848498</v>
      </c>
      <c r="K1940" s="35">
        <v>0.35133147203234816</v>
      </c>
      <c r="L1940" s="35">
        <v>0.53980697025127566</v>
      </c>
    </row>
    <row r="1941" spans="1:12" x14ac:dyDescent="0.25">
      <c r="A1941" s="7">
        <v>49037</v>
      </c>
      <c r="B1941">
        <v>0.43329969557935655</v>
      </c>
      <c r="C1941" s="35">
        <v>0.32100000000000001</v>
      </c>
      <c r="D1941" s="35">
        <v>0.69655925659315499</v>
      </c>
      <c r="E1941" s="35">
        <v>0.57425878541980235</v>
      </c>
      <c r="F1941" s="35">
        <v>0.61541107693650066</v>
      </c>
      <c r="G1941" s="35">
        <v>0.36505333420587655</v>
      </c>
      <c r="H1941" s="35">
        <v>4.6272822459263133E-2</v>
      </c>
      <c r="I1941" s="35">
        <v>0.42606919267936222</v>
      </c>
      <c r="J1941" s="35">
        <v>0.17421591082608032</v>
      </c>
      <c r="K1941" s="35">
        <v>0.29678424186898766</v>
      </c>
      <c r="L1941" s="35">
        <v>0.70507263922518149</v>
      </c>
    </row>
    <row r="1942" spans="1:12" x14ac:dyDescent="0.25">
      <c r="A1942" s="7">
        <v>20135</v>
      </c>
      <c r="B1942">
        <v>0.4451265839443504</v>
      </c>
      <c r="C1942" s="35">
        <v>0.379</v>
      </c>
      <c r="D1942" s="35">
        <v>0.44459086294416245</v>
      </c>
      <c r="E1942" s="35">
        <v>0.61295532994923863</v>
      </c>
      <c r="F1942" s="35">
        <v>0.92666666666666653</v>
      </c>
      <c r="G1942" s="35">
        <v>0.39506598984771574</v>
      </c>
      <c r="H1942" s="35">
        <v>3.5512690355329946E-2</v>
      </c>
      <c r="I1942" s="35">
        <v>0.62555668358714045</v>
      </c>
      <c r="J1942" s="35">
        <v>0.31931641285956003</v>
      </c>
      <c r="K1942" s="35">
        <v>0</v>
      </c>
      <c r="L1942" s="35">
        <v>0.64647461928934002</v>
      </c>
    </row>
    <row r="1943" spans="1:12" x14ac:dyDescent="0.25">
      <c r="A1943" s="7">
        <v>19079</v>
      </c>
      <c r="B1943">
        <v>0.45755227712822027</v>
      </c>
      <c r="C1943" s="35">
        <v>0.435</v>
      </c>
      <c r="D1943" s="35">
        <v>0.36546896095301123</v>
      </c>
      <c r="E1943" s="35">
        <v>0.46620972865651877</v>
      </c>
      <c r="F1943" s="35">
        <v>0.81896646812265617</v>
      </c>
      <c r="G1943" s="35">
        <v>0.45279483785572466</v>
      </c>
      <c r="H1943" s="35">
        <v>0.17979781601588354</v>
      </c>
      <c r="I1943" s="35">
        <v>0.61182439885285678</v>
      </c>
      <c r="J1943" s="35">
        <v>0.27980189719832338</v>
      </c>
      <c r="K1943" s="35">
        <v>0.51426671078755792</v>
      </c>
      <c r="L1943" s="35">
        <v>0.42883967571144938</v>
      </c>
    </row>
    <row r="1944" spans="1:12" x14ac:dyDescent="0.25">
      <c r="A1944" s="7">
        <v>35013</v>
      </c>
      <c r="B1944">
        <v>0.4421726033285141</v>
      </c>
      <c r="C1944" s="35">
        <v>0.36099999999999999</v>
      </c>
      <c r="D1944" s="35">
        <v>0.67119094632624055</v>
      </c>
      <c r="E1944" s="35">
        <v>0.43510415254158574</v>
      </c>
      <c r="F1944" s="35">
        <v>0.3428831573309557</v>
      </c>
      <c r="G1944" s="35">
        <v>0.27813021854015552</v>
      </c>
      <c r="H1944" s="35">
        <v>0.41645965876900509</v>
      </c>
      <c r="I1944" s="35">
        <v>0.49158563127114918</v>
      </c>
      <c r="J1944" s="35">
        <v>0.41836627379592384</v>
      </c>
      <c r="K1944" s="35">
        <v>0.40556125718637676</v>
      </c>
      <c r="L1944" s="35">
        <v>0.52027213419523421</v>
      </c>
    </row>
    <row r="1945" spans="1:12" x14ac:dyDescent="0.25">
      <c r="A1945" s="7">
        <v>41001</v>
      </c>
      <c r="B1945">
        <v>0.44579827976124276</v>
      </c>
      <c r="C1945" s="35">
        <v>0.38200000000000001</v>
      </c>
      <c r="D1945" s="35">
        <v>0.54321271271271265</v>
      </c>
      <c r="E1945" s="35">
        <v>0.49749480730730739</v>
      </c>
      <c r="F1945" s="35">
        <v>0.58377356523189861</v>
      </c>
      <c r="G1945" s="35">
        <v>0.50468030530530528</v>
      </c>
      <c r="H1945" s="35">
        <v>0.12085992242242244</v>
      </c>
      <c r="I1945" s="35">
        <v>0.5533008008008008</v>
      </c>
      <c r="J1945" s="35">
        <v>9.2870161828495168E-2</v>
      </c>
      <c r="K1945" s="35">
        <v>0.43977540040040042</v>
      </c>
      <c r="L1945" s="35">
        <v>0.67621684184184194</v>
      </c>
    </row>
    <row r="1946" spans="1:12" x14ac:dyDescent="0.25">
      <c r="A1946" s="7">
        <v>2164</v>
      </c>
      <c r="B1946">
        <v>0.42127777777777781</v>
      </c>
      <c r="C1946" s="35">
        <v>0.26100000000000001</v>
      </c>
      <c r="D1946" s="35">
        <v>0.71200000000000008</v>
      </c>
      <c r="E1946" s="35">
        <v>0.76949999999999985</v>
      </c>
      <c r="F1946" s="35">
        <v>0.14333333333333334</v>
      </c>
      <c r="G1946" s="35">
        <v>0.99</v>
      </c>
      <c r="H1946" s="35">
        <v>0</v>
      </c>
      <c r="I1946" s="35">
        <v>0.40666666666666662</v>
      </c>
      <c r="J1946" s="35">
        <v>0</v>
      </c>
      <c r="K1946" s="35">
        <v>0</v>
      </c>
      <c r="L1946" s="35">
        <v>0.77</v>
      </c>
    </row>
    <row r="1947" spans="1:12" x14ac:dyDescent="0.25">
      <c r="A1947" s="7">
        <v>31127</v>
      </c>
      <c r="B1947">
        <v>0.45761357795545404</v>
      </c>
      <c r="C1947" s="35">
        <v>0.436</v>
      </c>
      <c r="D1947" s="35">
        <v>0.44840434037692745</v>
      </c>
      <c r="E1947" s="35">
        <v>0.37737478583666473</v>
      </c>
      <c r="F1947" s="35">
        <v>0.85514039596421088</v>
      </c>
      <c r="G1947" s="35">
        <v>0.52830025699600225</v>
      </c>
      <c r="H1947" s="35">
        <v>0.1761100799543118</v>
      </c>
      <c r="I1947" s="35">
        <v>0.61412954502189221</v>
      </c>
      <c r="J1947" s="35">
        <v>0.26074005330287453</v>
      </c>
      <c r="K1947" s="35">
        <v>0.41339948600799548</v>
      </c>
      <c r="L1947" s="35">
        <v>0.44492325813820671</v>
      </c>
    </row>
    <row r="1948" spans="1:12" x14ac:dyDescent="0.25">
      <c r="A1948" s="7">
        <v>38027</v>
      </c>
      <c r="B1948">
        <v>0.43727777777777782</v>
      </c>
      <c r="C1948" s="35">
        <v>0.33600000000000002</v>
      </c>
      <c r="D1948" s="35">
        <v>0.436</v>
      </c>
      <c r="E1948" s="35">
        <v>0.75450000000000006</v>
      </c>
      <c r="F1948" s="35">
        <v>0.71</v>
      </c>
      <c r="G1948" s="35">
        <v>0.4</v>
      </c>
      <c r="H1948" s="35">
        <v>5.5E-2</v>
      </c>
      <c r="I1948" s="35">
        <v>0.64</v>
      </c>
      <c r="J1948" s="35">
        <v>0.27</v>
      </c>
      <c r="K1948" s="35">
        <v>0</v>
      </c>
      <c r="L1948" s="35">
        <v>0.67</v>
      </c>
    </row>
    <row r="1949" spans="1:12" x14ac:dyDescent="0.25">
      <c r="A1949" s="7">
        <v>36003</v>
      </c>
      <c r="B1949">
        <v>0.44481356725146198</v>
      </c>
      <c r="C1949" s="35">
        <v>0.377</v>
      </c>
      <c r="D1949" s="35">
        <v>0.56511876661350346</v>
      </c>
      <c r="E1949" s="35">
        <v>0.48855565124933548</v>
      </c>
      <c r="F1949" s="35">
        <v>0.56242176147439304</v>
      </c>
      <c r="G1949" s="35">
        <v>0.45007464114832529</v>
      </c>
      <c r="H1949" s="35">
        <v>8.3099521531100465E-2</v>
      </c>
      <c r="I1949" s="35">
        <v>0.70399113946482372</v>
      </c>
      <c r="J1949" s="35">
        <v>0.26128428141059723</v>
      </c>
      <c r="K1949" s="35">
        <v>0.35240808080808078</v>
      </c>
      <c r="L1949" s="35">
        <v>0.53636826156299844</v>
      </c>
    </row>
    <row r="1950" spans="1:12" x14ac:dyDescent="0.25">
      <c r="A1950" s="7">
        <v>18133</v>
      </c>
      <c r="B1950">
        <v>0.45419337920683805</v>
      </c>
      <c r="C1950" s="35">
        <v>0.41899999999999998</v>
      </c>
      <c r="D1950" s="35">
        <v>0.40220618227322347</v>
      </c>
      <c r="E1950" s="35">
        <v>0.48001593492904493</v>
      </c>
      <c r="F1950" s="35">
        <v>0.72475394268573001</v>
      </c>
      <c r="G1950" s="35">
        <v>0.65182512846454899</v>
      </c>
      <c r="H1950" s="35">
        <v>0.29380348252083388</v>
      </c>
      <c r="I1950" s="35">
        <v>0.53876265786274036</v>
      </c>
      <c r="J1950" s="35">
        <v>0.31629081356443639</v>
      </c>
      <c r="K1950" s="35">
        <v>0.12294443409036449</v>
      </c>
      <c r="L1950" s="35">
        <v>0.55713783647061943</v>
      </c>
    </row>
    <row r="1951" spans="1:12" x14ac:dyDescent="0.25">
      <c r="A1951" s="7">
        <v>29035</v>
      </c>
      <c r="B1951">
        <v>0.44404810272593076</v>
      </c>
      <c r="C1951" s="35">
        <v>0.371</v>
      </c>
      <c r="D1951" s="35">
        <v>0.49087203485557523</v>
      </c>
      <c r="E1951" s="35">
        <v>0.57256212683556562</v>
      </c>
      <c r="F1951" s="35">
        <v>0.89484804475283741</v>
      </c>
      <c r="G1951" s="35">
        <v>0.62233822817492335</v>
      </c>
      <c r="H1951" s="35">
        <v>8.4220590608358889E-2</v>
      </c>
      <c r="I1951" s="35">
        <v>0.53387499327631649</v>
      </c>
      <c r="J1951" s="35">
        <v>7.3852939594427416E-2</v>
      </c>
      <c r="K1951" s="35">
        <v>0</v>
      </c>
      <c r="L1951" s="35">
        <v>0.72386396643537188</v>
      </c>
    </row>
    <row r="1952" spans="1:12" x14ac:dyDescent="0.25">
      <c r="A1952" s="7">
        <v>20073</v>
      </c>
      <c r="B1952">
        <v>0.44521746624792435</v>
      </c>
      <c r="C1952" s="35">
        <v>0.38</v>
      </c>
      <c r="D1952" s="35">
        <v>0.44600324886289799</v>
      </c>
      <c r="E1952" s="35">
        <v>0.59434982131254055</v>
      </c>
      <c r="F1952" s="35">
        <v>0.71589289581979643</v>
      </c>
      <c r="G1952" s="35">
        <v>0.62891894087069533</v>
      </c>
      <c r="H1952" s="35">
        <v>9.0385802469135801E-2</v>
      </c>
      <c r="I1952" s="35">
        <v>0.66197530864197529</v>
      </c>
      <c r="J1952" s="35">
        <v>0.15722276369937188</v>
      </c>
      <c r="K1952" s="35">
        <v>0</v>
      </c>
      <c r="L1952" s="35">
        <v>0.71220841455490591</v>
      </c>
    </row>
    <row r="1953" spans="1:12" x14ac:dyDescent="0.25">
      <c r="A1953" s="7">
        <v>5101</v>
      </c>
      <c r="B1953">
        <v>0.44282574470494956</v>
      </c>
      <c r="C1953" s="35">
        <v>0.36499999999999999</v>
      </c>
      <c r="D1953" s="35">
        <v>0.49958613659531087</v>
      </c>
      <c r="E1953" s="35">
        <v>0.58341692150866464</v>
      </c>
      <c r="F1953" s="35">
        <v>0.89343187223921172</v>
      </c>
      <c r="G1953" s="35">
        <v>0.60183486238532113</v>
      </c>
      <c r="H1953" s="35">
        <v>5.2869520897043831E-2</v>
      </c>
      <c r="I1953" s="35">
        <v>0.54798844716275907</v>
      </c>
      <c r="J1953" s="35">
        <v>8.7356439007815145E-2</v>
      </c>
      <c r="K1953" s="35">
        <v>6.5739041794087655E-2</v>
      </c>
      <c r="L1953" s="35">
        <v>0.65320846075433225</v>
      </c>
    </row>
    <row r="1954" spans="1:12" x14ac:dyDescent="0.25">
      <c r="A1954" s="7">
        <v>20105</v>
      </c>
      <c r="B1954">
        <v>0.44492592592592595</v>
      </c>
      <c r="C1954" s="35">
        <v>0.379</v>
      </c>
      <c r="D1954" s="35">
        <v>0.43200000000000005</v>
      </c>
      <c r="E1954" s="35">
        <v>0.61149999999999993</v>
      </c>
      <c r="F1954" s="35">
        <v>0.85666666666666669</v>
      </c>
      <c r="G1954" s="35">
        <v>0.505</v>
      </c>
      <c r="H1954" s="35">
        <v>3.5000000000000003E-2</v>
      </c>
      <c r="I1954" s="35">
        <v>0.6333333333333333</v>
      </c>
      <c r="J1954" s="35">
        <v>0.36333333333333334</v>
      </c>
      <c r="K1954" s="35">
        <v>0</v>
      </c>
      <c r="L1954" s="35">
        <v>0.5675</v>
      </c>
    </row>
    <row r="1955" spans="1:12" x14ac:dyDescent="0.25">
      <c r="A1955" s="7">
        <v>41051</v>
      </c>
      <c r="B1955">
        <v>0.45448110948660442</v>
      </c>
      <c r="C1955" s="35">
        <v>0.42</v>
      </c>
      <c r="D1955" s="35">
        <v>0.50090152720789027</v>
      </c>
      <c r="E1955" s="35">
        <v>0.36540080786630358</v>
      </c>
      <c r="F1955" s="35">
        <v>0.13262096604215207</v>
      </c>
      <c r="G1955" s="35">
        <v>0.5155504622192284</v>
      </c>
      <c r="H1955" s="35">
        <v>0.71582024348679729</v>
      </c>
      <c r="I1955" s="35">
        <v>0.48479675000344324</v>
      </c>
      <c r="J1955" s="35">
        <v>0.66745620614197099</v>
      </c>
      <c r="K1955" s="35">
        <v>0.32450729796768785</v>
      </c>
      <c r="L1955" s="35">
        <v>0.38327572444396585</v>
      </c>
    </row>
    <row r="1956" spans="1:12" x14ac:dyDescent="0.25">
      <c r="A1956" s="7">
        <v>37063</v>
      </c>
      <c r="B1956">
        <v>0.45299724817897835</v>
      </c>
      <c r="C1956" s="35">
        <v>0.41099999999999998</v>
      </c>
      <c r="D1956" s="35">
        <v>0.4911598234009989</v>
      </c>
      <c r="E1956" s="35">
        <v>0.40176628858208491</v>
      </c>
      <c r="F1956" s="35">
        <v>0.65120307253546206</v>
      </c>
      <c r="G1956" s="35">
        <v>0.49487035701582921</v>
      </c>
      <c r="H1956" s="35">
        <v>0.50760773942184367</v>
      </c>
      <c r="I1956" s="35">
        <v>0.45530726442317621</v>
      </c>
      <c r="J1956" s="35">
        <v>0.54550824422349631</v>
      </c>
      <c r="K1956" s="35">
        <v>0.14221936519642234</v>
      </c>
      <c r="L1956" s="35">
        <v>0.3873330788114917</v>
      </c>
    </row>
    <row r="1957" spans="1:12" x14ac:dyDescent="0.25">
      <c r="A1957" s="7">
        <v>12061</v>
      </c>
      <c r="B1957">
        <v>0.44338569649764209</v>
      </c>
      <c r="C1957" s="35">
        <v>0.36799999999999999</v>
      </c>
      <c r="D1957" s="35">
        <v>0.4949982647167912</v>
      </c>
      <c r="E1957" s="35">
        <v>0.57045821742701219</v>
      </c>
      <c r="F1957" s="35">
        <v>0.77331461170278515</v>
      </c>
      <c r="G1957" s="35">
        <v>0.32057400121867219</v>
      </c>
      <c r="H1957" s="35">
        <v>0.37496721506914632</v>
      </c>
      <c r="I1957" s="35">
        <v>0.40240281530934835</v>
      </c>
      <c r="J1957" s="35">
        <v>0.51412597802857685</v>
      </c>
      <c r="K1957" s="35">
        <v>2.9016319610024903E-3</v>
      </c>
      <c r="L1957" s="35">
        <v>0.53672853304544399</v>
      </c>
    </row>
    <row r="1958" spans="1:12" x14ac:dyDescent="0.25">
      <c r="A1958" s="7">
        <v>30047</v>
      </c>
      <c r="B1958">
        <v>0.44117902644365331</v>
      </c>
      <c r="C1958" s="35">
        <v>0.35599999999999998</v>
      </c>
      <c r="D1958" s="35">
        <v>0.57160300933700536</v>
      </c>
      <c r="E1958" s="35">
        <v>0.53228995096392817</v>
      </c>
      <c r="F1958" s="35">
        <v>0.66703410134121499</v>
      </c>
      <c r="G1958" s="35">
        <v>0.87218092967018213</v>
      </c>
      <c r="H1958" s="35">
        <v>0.10116846913414389</v>
      </c>
      <c r="I1958" s="35">
        <v>0.44900785920601871</v>
      </c>
      <c r="J1958" s="35">
        <v>6.2533978191263065E-2</v>
      </c>
      <c r="K1958" s="35">
        <v>8.9860280781890248E-2</v>
      </c>
      <c r="L1958" s="35">
        <v>0.62493265936723319</v>
      </c>
    </row>
    <row r="1959" spans="1:12" x14ac:dyDescent="0.25">
      <c r="A1959" s="7">
        <v>13169</v>
      </c>
      <c r="B1959">
        <v>0.45134953801005712</v>
      </c>
      <c r="C1959" s="35">
        <v>0.40500000000000003</v>
      </c>
      <c r="D1959" s="35">
        <v>0.40550014011489421</v>
      </c>
      <c r="E1959" s="35">
        <v>0.51505872565503708</v>
      </c>
      <c r="F1959" s="35">
        <v>0.66693078324225863</v>
      </c>
      <c r="G1959" s="35">
        <v>0.76026604315538748</v>
      </c>
      <c r="H1959" s="35">
        <v>0.17988037690906544</v>
      </c>
      <c r="I1959" s="35">
        <v>0.44554609780019616</v>
      </c>
      <c r="J1959" s="35">
        <v>0.24399152304890012</v>
      </c>
      <c r="K1959" s="35">
        <v>0.18027637662883564</v>
      </c>
      <c r="L1959" s="35">
        <v>0.6646957755359395</v>
      </c>
    </row>
    <row r="1960" spans="1:12" x14ac:dyDescent="0.25">
      <c r="A1960" s="7">
        <v>40003</v>
      </c>
      <c r="B1960">
        <v>0.44486134982515385</v>
      </c>
      <c r="C1960" s="35">
        <v>0.378</v>
      </c>
      <c r="D1960" s="35">
        <v>0.31098787775311593</v>
      </c>
      <c r="E1960" s="35">
        <v>0.72605847703602533</v>
      </c>
      <c r="F1960" s="35">
        <v>0.88529110466108929</v>
      </c>
      <c r="G1960" s="35">
        <v>0.41643247396277955</v>
      </c>
      <c r="H1960" s="35">
        <v>7.2479084855728196E-2</v>
      </c>
      <c r="I1960" s="35">
        <v>0.58494109612429579</v>
      </c>
      <c r="J1960" s="35">
        <v>0.28027203915542659</v>
      </c>
      <c r="K1960" s="35">
        <v>0.14957998975584771</v>
      </c>
      <c r="L1960" s="35">
        <v>0.57771000512207626</v>
      </c>
    </row>
    <row r="1961" spans="1:12" x14ac:dyDescent="0.25">
      <c r="A1961" s="7">
        <v>19193</v>
      </c>
      <c r="B1961">
        <v>0.45055966262361902</v>
      </c>
      <c r="C1961" s="35">
        <v>0.40200000000000002</v>
      </c>
      <c r="D1961" s="35">
        <v>0.44644870016992511</v>
      </c>
      <c r="E1961" s="35">
        <v>0.48588979765229789</v>
      </c>
      <c r="F1961" s="35">
        <v>0.7028032123023239</v>
      </c>
      <c r="G1961" s="35">
        <v>0.31031148069298231</v>
      </c>
      <c r="H1961" s="35">
        <v>0.34609225766128249</v>
      </c>
      <c r="I1961" s="35">
        <v>0.6211155165790998</v>
      </c>
      <c r="J1961" s="35">
        <v>0.41408806812633059</v>
      </c>
      <c r="K1961" s="35">
        <v>0.30382868806031366</v>
      </c>
      <c r="L1961" s="35">
        <v>0.42445924236801502</v>
      </c>
    </row>
    <row r="1962" spans="1:12" x14ac:dyDescent="0.25">
      <c r="A1962" s="7">
        <v>48151</v>
      </c>
      <c r="B1962">
        <v>0.43283250827443454</v>
      </c>
      <c r="C1962" s="35">
        <v>0.318</v>
      </c>
      <c r="D1962" s="35">
        <v>0.59553798609322695</v>
      </c>
      <c r="E1962" s="35">
        <v>0.65183929951068764</v>
      </c>
      <c r="F1962" s="35">
        <v>0.7599605116318997</v>
      </c>
      <c r="G1962" s="35">
        <v>0.47991115117177441</v>
      </c>
      <c r="H1962" s="35">
        <v>2.9940767447849601E-2</v>
      </c>
      <c r="I1962" s="35">
        <v>0.61648896901021544</v>
      </c>
      <c r="J1962" s="35">
        <v>5.0039488368100266E-2</v>
      </c>
      <c r="K1962" s="35">
        <v>8.4851918619624003E-2</v>
      </c>
      <c r="L1962" s="35">
        <v>0.62692248261653361</v>
      </c>
    </row>
    <row r="1963" spans="1:12" x14ac:dyDescent="0.25">
      <c r="A1963" s="7">
        <v>48159</v>
      </c>
      <c r="B1963">
        <v>0.453594919762913</v>
      </c>
      <c r="C1963" s="35">
        <v>0.41599999999999998</v>
      </c>
      <c r="D1963" s="35">
        <v>0.48486787152355093</v>
      </c>
      <c r="E1963" s="35">
        <v>0.38834525704653999</v>
      </c>
      <c r="F1963" s="35">
        <v>0.80752348846646071</v>
      </c>
      <c r="G1963" s="35">
        <v>0.76251147111152728</v>
      </c>
      <c r="H1963" s="35">
        <v>0.15906217810656431</v>
      </c>
      <c r="I1963" s="35">
        <v>0.48647407684864374</v>
      </c>
      <c r="J1963" s="35">
        <v>0.14218122795517682</v>
      </c>
      <c r="K1963" s="35">
        <v>0.32129881075007022</v>
      </c>
      <c r="L1963" s="35">
        <v>0.53008989605768331</v>
      </c>
    </row>
    <row r="1964" spans="1:12" x14ac:dyDescent="0.25">
      <c r="A1964" s="7">
        <v>4027</v>
      </c>
      <c r="B1964">
        <v>0.43254891129334794</v>
      </c>
      <c r="C1964" s="35">
        <v>0.316</v>
      </c>
      <c r="D1964" s="35">
        <v>0.65217312309639197</v>
      </c>
      <c r="E1964" s="35">
        <v>0.59866369467206226</v>
      </c>
      <c r="F1964" s="35">
        <v>4.3462076995991909E-2</v>
      </c>
      <c r="G1964" s="35">
        <v>0.56529124905571404</v>
      </c>
      <c r="H1964" s="35">
        <v>0.35075489946061422</v>
      </c>
      <c r="I1964" s="35">
        <v>0.46687314250337214</v>
      </c>
      <c r="J1964" s="35">
        <v>0.47871989311725832</v>
      </c>
      <c r="K1964" s="35">
        <v>0.13923056936231229</v>
      </c>
      <c r="L1964" s="35">
        <v>0.59777155337641363</v>
      </c>
    </row>
    <row r="1965" spans="1:12" x14ac:dyDescent="0.25">
      <c r="A1965" s="7">
        <v>26155</v>
      </c>
      <c r="B1965">
        <v>0.45354962253509545</v>
      </c>
      <c r="C1965" s="35">
        <v>0.41499999999999998</v>
      </c>
      <c r="D1965" s="35">
        <v>0.38755055261121568</v>
      </c>
      <c r="E1965" s="35">
        <v>0.48485786138729503</v>
      </c>
      <c r="F1965" s="35">
        <v>0.6521841648051625</v>
      </c>
      <c r="G1965" s="35">
        <v>0.49650008030017667</v>
      </c>
      <c r="H1965" s="35">
        <v>0.19091666301665863</v>
      </c>
      <c r="I1965" s="35">
        <v>0.56463828420422513</v>
      </c>
      <c r="J1965" s="35">
        <v>0.27103757561599973</v>
      </c>
      <c r="K1965" s="35">
        <v>0.44901493583285867</v>
      </c>
      <c r="L1965" s="35">
        <v>0.58524648504226717</v>
      </c>
    </row>
    <row r="1966" spans="1:12" x14ac:dyDescent="0.25">
      <c r="A1966" s="7">
        <v>46051</v>
      </c>
      <c r="B1966">
        <v>0.44058767878312011</v>
      </c>
      <c r="C1966" s="35">
        <v>0.35199999999999998</v>
      </c>
      <c r="D1966" s="35">
        <v>0.40179465151725097</v>
      </c>
      <c r="E1966" s="35">
        <v>0.70350069280864613</v>
      </c>
      <c r="F1966" s="35">
        <v>0.85149092420673411</v>
      </c>
      <c r="G1966" s="35">
        <v>0.37789455452404042</v>
      </c>
      <c r="H1966" s="35">
        <v>0.11526534571151448</v>
      </c>
      <c r="I1966" s="35">
        <v>0.50429818484134681</v>
      </c>
      <c r="J1966" s="35">
        <v>0.21070527920188448</v>
      </c>
      <c r="K1966" s="35">
        <v>0.41263960094221974</v>
      </c>
      <c r="L1966" s="35">
        <v>0.38769987529444366</v>
      </c>
    </row>
    <row r="1967" spans="1:12" x14ac:dyDescent="0.25">
      <c r="A1967" s="7">
        <v>12041</v>
      </c>
      <c r="B1967">
        <v>0.4341793137162141</v>
      </c>
      <c r="C1967" s="35">
        <v>0.32300000000000001</v>
      </c>
      <c r="D1967" s="35">
        <v>0.54185217144479136</v>
      </c>
      <c r="E1967" s="35">
        <v>0.67790357649730348</v>
      </c>
      <c r="F1967" s="35">
        <v>0.5971134449806037</v>
      </c>
      <c r="G1967" s="35">
        <v>0.35649758728356518</v>
      </c>
      <c r="H1967" s="35">
        <v>9.3734317343173432E-2</v>
      </c>
      <c r="I1967" s="35">
        <v>0.43857867347904245</v>
      </c>
      <c r="J1967" s="35">
        <v>0.17054347620399279</v>
      </c>
      <c r="K1967" s="35">
        <v>0.37964007947771783</v>
      </c>
      <c r="L1967" s="35">
        <v>0.65175049673573671</v>
      </c>
    </row>
    <row r="1968" spans="1:12" x14ac:dyDescent="0.25">
      <c r="A1968" s="7">
        <v>18151</v>
      </c>
      <c r="B1968">
        <v>0.45219060956297713</v>
      </c>
      <c r="C1968" s="35">
        <v>0.40799999999999997</v>
      </c>
      <c r="D1968" s="35">
        <v>0.34876608458548469</v>
      </c>
      <c r="E1968" s="35">
        <v>0.54673770087602258</v>
      </c>
      <c r="F1968" s="35">
        <v>0.66841097638800251</v>
      </c>
      <c r="G1968" s="35">
        <v>0.45169098451006562</v>
      </c>
      <c r="H1968" s="35">
        <v>0.27280907350467021</v>
      </c>
      <c r="I1968" s="35">
        <v>0.48267573630368782</v>
      </c>
      <c r="J1968" s="35">
        <v>0.29235027363617028</v>
      </c>
      <c r="K1968" s="35">
        <v>0.44338225909380991</v>
      </c>
      <c r="L1968" s="35">
        <v>0.56289239716888095</v>
      </c>
    </row>
    <row r="1969" spans="1:12" x14ac:dyDescent="0.25">
      <c r="A1969" s="7">
        <v>36023</v>
      </c>
      <c r="B1969">
        <v>0.453215382111118</v>
      </c>
      <c r="C1969" s="35">
        <v>0.41299999999999998</v>
      </c>
      <c r="D1969" s="35">
        <v>0.49430172682501089</v>
      </c>
      <c r="E1969" s="35">
        <v>0.38256010639403193</v>
      </c>
      <c r="F1969" s="35">
        <v>0.55903954450055071</v>
      </c>
      <c r="G1969" s="35">
        <v>0.33151902416723805</v>
      </c>
      <c r="H1969" s="35">
        <v>0.30490700912245705</v>
      </c>
      <c r="I1969" s="35">
        <v>0.64442234828806733</v>
      </c>
      <c r="J1969" s="35">
        <v>0.61252110910236968</v>
      </c>
      <c r="K1969" s="35">
        <v>0.27386509569228851</v>
      </c>
      <c r="L1969" s="35">
        <v>0.47580247490804806</v>
      </c>
    </row>
    <row r="1970" spans="1:12" x14ac:dyDescent="0.25">
      <c r="A1970" s="7">
        <v>41069</v>
      </c>
      <c r="B1970">
        <v>0.43825925925925929</v>
      </c>
      <c r="C1970" s="35">
        <v>0.34100000000000003</v>
      </c>
      <c r="D1970" s="35">
        <v>0.6</v>
      </c>
      <c r="E1970" s="35">
        <v>0.54600000000000004</v>
      </c>
      <c r="F1970" s="35">
        <v>0.85</v>
      </c>
      <c r="G1970" s="35">
        <v>0.56000000000000005</v>
      </c>
      <c r="H1970" s="35">
        <v>1.4999999999999999E-2</v>
      </c>
      <c r="I1970" s="35">
        <v>0.57999999999999996</v>
      </c>
      <c r="J1970" s="35">
        <v>2.3333333333333334E-2</v>
      </c>
      <c r="K1970" s="35">
        <v>0</v>
      </c>
      <c r="L1970" s="35">
        <v>0.77</v>
      </c>
    </row>
    <row r="1971" spans="1:12" x14ac:dyDescent="0.25">
      <c r="A1971" s="7">
        <v>48053</v>
      </c>
      <c r="B1971">
        <v>0.43981259259259264</v>
      </c>
      <c r="C1971" s="35">
        <v>0.34799999999999998</v>
      </c>
      <c r="D1971" s="35">
        <v>0.43400104918032795</v>
      </c>
      <c r="E1971" s="35">
        <v>0.68276851366120217</v>
      </c>
      <c r="F1971" s="35">
        <v>0.87750426229508194</v>
      </c>
      <c r="G1971" s="35">
        <v>0.57440284153005461</v>
      </c>
      <c r="H1971" s="35">
        <v>0.14426185792349727</v>
      </c>
      <c r="I1971" s="35">
        <v>0.36216932604735885</v>
      </c>
      <c r="J1971" s="35">
        <v>0.2335023679417122</v>
      </c>
      <c r="K1971" s="35">
        <v>0.12116262295081967</v>
      </c>
      <c r="L1971" s="35">
        <v>0.52854049180327878</v>
      </c>
    </row>
    <row r="1972" spans="1:12" x14ac:dyDescent="0.25">
      <c r="A1972" s="7">
        <v>20171</v>
      </c>
      <c r="B1972">
        <v>0.43638888888888883</v>
      </c>
      <c r="C1972" s="35">
        <v>0.33200000000000002</v>
      </c>
      <c r="D1972" s="35">
        <v>0.34799999999999998</v>
      </c>
      <c r="E1972" s="35">
        <v>0.8294999999999999</v>
      </c>
      <c r="F1972" s="35">
        <v>0.88</v>
      </c>
      <c r="G1972" s="35">
        <v>0.3</v>
      </c>
      <c r="H1972" s="35">
        <v>0.19500000000000001</v>
      </c>
      <c r="I1972" s="35">
        <v>0.46</v>
      </c>
      <c r="J1972" s="35">
        <v>0.33</v>
      </c>
      <c r="K1972" s="35">
        <v>0.03</v>
      </c>
      <c r="L1972" s="35">
        <v>0.55500000000000005</v>
      </c>
    </row>
    <row r="1973" spans="1:12" x14ac:dyDescent="0.25">
      <c r="A1973" s="7">
        <v>27043</v>
      </c>
      <c r="B1973">
        <v>0.44271350135397347</v>
      </c>
      <c r="C1973" s="35">
        <v>0.36399999999999999</v>
      </c>
      <c r="D1973" s="35">
        <v>0.45724208405296496</v>
      </c>
      <c r="E1973" s="35">
        <v>0.60593368595279218</v>
      </c>
      <c r="F1973" s="35">
        <v>0.74287204951065067</v>
      </c>
      <c r="G1973" s="35">
        <v>0.47356505469199772</v>
      </c>
      <c r="H1973" s="35">
        <v>9.1234887737478412E-2</v>
      </c>
      <c r="I1973" s="35">
        <v>0.65091105354058731</v>
      </c>
      <c r="J1973" s="35">
        <v>0.31790755133371712</v>
      </c>
      <c r="K1973" s="35">
        <v>0.13146804835924006</v>
      </c>
      <c r="L1973" s="35">
        <v>0.51328709700633279</v>
      </c>
    </row>
    <row r="1974" spans="1:12" x14ac:dyDescent="0.25">
      <c r="A1974" s="7">
        <v>29051</v>
      </c>
      <c r="B1974">
        <v>0.45705235644166453</v>
      </c>
      <c r="C1974" s="35">
        <v>0.433</v>
      </c>
      <c r="D1974" s="35">
        <v>0.35477967161845192</v>
      </c>
      <c r="E1974" s="35">
        <v>0.449649511336982</v>
      </c>
      <c r="F1974" s="35">
        <v>0.70097797758665625</v>
      </c>
      <c r="G1974" s="35">
        <v>0.41410046911649723</v>
      </c>
      <c r="H1974" s="35">
        <v>0.32848801146729217</v>
      </c>
      <c r="I1974" s="35">
        <v>0.4464309356267917</v>
      </c>
      <c r="J1974" s="35">
        <v>0.37465480844409699</v>
      </c>
      <c r="K1974" s="35">
        <v>0.5842283033620016</v>
      </c>
      <c r="L1974" s="35">
        <v>0.46016151941621053</v>
      </c>
    </row>
    <row r="1975" spans="1:12" x14ac:dyDescent="0.25">
      <c r="A1975" s="7">
        <v>48059</v>
      </c>
      <c r="B1975">
        <v>0.43710781624035072</v>
      </c>
      <c r="C1975" s="35">
        <v>0.33500000000000002</v>
      </c>
      <c r="D1975" s="35">
        <v>0.44526506899055918</v>
      </c>
      <c r="E1975" s="35">
        <v>0.7157104212055192</v>
      </c>
      <c r="F1975" s="35">
        <v>0.74891938997821339</v>
      </c>
      <c r="G1975" s="35">
        <v>0.45296296296296296</v>
      </c>
      <c r="H1975" s="35">
        <v>0.148578431372549</v>
      </c>
      <c r="I1975" s="35">
        <v>0.54873468893730326</v>
      </c>
      <c r="J1975" s="35">
        <v>0.13234277414669574</v>
      </c>
      <c r="K1975" s="35">
        <v>0.11626289034132173</v>
      </c>
      <c r="L1975" s="35">
        <v>0.62519371822803194</v>
      </c>
    </row>
    <row r="1976" spans="1:12" x14ac:dyDescent="0.25">
      <c r="A1976" s="7">
        <v>48045</v>
      </c>
      <c r="B1976">
        <v>0.43216666666666664</v>
      </c>
      <c r="C1976" s="35">
        <v>0.313</v>
      </c>
      <c r="D1976" s="35">
        <v>0.65200000000000002</v>
      </c>
      <c r="E1976" s="35">
        <v>0.59750000000000003</v>
      </c>
      <c r="F1976" s="35">
        <v>0.93666666666666676</v>
      </c>
      <c r="G1976" s="35">
        <v>0.41499999999999998</v>
      </c>
      <c r="H1976" s="35">
        <v>0.03</v>
      </c>
      <c r="I1976" s="35">
        <v>0.59666666666666668</v>
      </c>
      <c r="J1976" s="35">
        <v>0.10666666666666666</v>
      </c>
      <c r="K1976" s="35">
        <v>0</v>
      </c>
      <c r="L1976" s="35">
        <v>0.55500000000000005</v>
      </c>
    </row>
    <row r="1977" spans="1:12" x14ac:dyDescent="0.25">
      <c r="A1977" s="7">
        <v>38099</v>
      </c>
      <c r="B1977">
        <v>0.43813658650318527</v>
      </c>
      <c r="C1977" s="35">
        <v>0.33900000000000002</v>
      </c>
      <c r="D1977" s="35">
        <v>0.37800111090538785</v>
      </c>
      <c r="E1977" s="35">
        <v>0.76337604147380123</v>
      </c>
      <c r="F1977" s="35">
        <v>0.78379744491760772</v>
      </c>
      <c r="G1977" s="35">
        <v>0.44559711164599142</v>
      </c>
      <c r="H1977" s="35">
        <v>9.7530087020922057E-2</v>
      </c>
      <c r="I1977" s="35">
        <v>0.5632888971178176</v>
      </c>
      <c r="J1977" s="35">
        <v>0.25054619514904647</v>
      </c>
      <c r="K1977" s="35">
        <v>9.0631364562118122E-2</v>
      </c>
      <c r="L1977" s="35">
        <v>0.57046102573597479</v>
      </c>
    </row>
    <row r="1978" spans="1:12" x14ac:dyDescent="0.25">
      <c r="A1978" s="7">
        <v>31097</v>
      </c>
      <c r="B1978">
        <v>0.44055462909513327</v>
      </c>
      <c r="C1978" s="35">
        <v>0.35199999999999998</v>
      </c>
      <c r="D1978" s="35">
        <v>0.42183221089089862</v>
      </c>
      <c r="E1978" s="35">
        <v>0.6742631325764864</v>
      </c>
      <c r="F1978" s="35">
        <v>0.8135154897055995</v>
      </c>
      <c r="G1978" s="35">
        <v>0.51406195882239758</v>
      </c>
      <c r="H1978" s="35">
        <v>0.11390706176640371</v>
      </c>
      <c r="I1978" s="35">
        <v>0.63502725931627224</v>
      </c>
      <c r="J1978" s="35">
        <v>0.31179719068693479</v>
      </c>
      <c r="K1978" s="35">
        <v>0.01</v>
      </c>
      <c r="L1978" s="35">
        <v>0.4705873580912065</v>
      </c>
    </row>
    <row r="1979" spans="1:12" x14ac:dyDescent="0.25">
      <c r="A1979" s="7">
        <v>20115</v>
      </c>
      <c r="B1979">
        <v>0.45448344691932618</v>
      </c>
      <c r="C1979" s="35">
        <v>0.42099999999999999</v>
      </c>
      <c r="D1979" s="35">
        <v>0.40974085771276597</v>
      </c>
      <c r="E1979" s="35">
        <v>0.43560767121010635</v>
      </c>
      <c r="F1979" s="35">
        <v>0.84870484264184398</v>
      </c>
      <c r="G1979" s="35">
        <v>0.51920503656914885</v>
      </c>
      <c r="H1979" s="35">
        <v>9.0632895611702124E-2</v>
      </c>
      <c r="I1979" s="35">
        <v>0.5999601063829787</v>
      </c>
      <c r="J1979" s="35">
        <v>0.33540004432624115</v>
      </c>
      <c r="K1979" s="35">
        <v>0.29692320478723405</v>
      </c>
      <c r="L1979" s="35">
        <v>0.55417636303191486</v>
      </c>
    </row>
    <row r="1980" spans="1:12" x14ac:dyDescent="0.25">
      <c r="A1980" s="7">
        <v>9003</v>
      </c>
      <c r="B1980">
        <v>0.45375742940866509</v>
      </c>
      <c r="C1980" s="35">
        <v>0.41699999999999998</v>
      </c>
      <c r="D1980" s="35">
        <v>0.4574054994244075</v>
      </c>
      <c r="E1980" s="35">
        <v>0.39966381757625236</v>
      </c>
      <c r="F1980" s="35">
        <v>0.32624389853177294</v>
      </c>
      <c r="G1980" s="35">
        <v>0.35156081164150066</v>
      </c>
      <c r="H1980" s="35">
        <v>0.44017665664502137</v>
      </c>
      <c r="I1980" s="35">
        <v>0.54856645393954995</v>
      </c>
      <c r="J1980" s="35">
        <v>0.60448961139114621</v>
      </c>
      <c r="K1980" s="35">
        <v>0.5196609703485966</v>
      </c>
      <c r="L1980" s="35">
        <v>0.43604914517973797</v>
      </c>
    </row>
    <row r="1981" spans="1:12" x14ac:dyDescent="0.25">
      <c r="A1981" s="7">
        <v>17043</v>
      </c>
      <c r="B1981">
        <v>0.46561769333866149</v>
      </c>
      <c r="C1981" s="35">
        <v>0.47299999999999998</v>
      </c>
      <c r="D1981" s="35">
        <v>0.33307426833365011</v>
      </c>
      <c r="E1981" s="35">
        <v>0.31003825894050174</v>
      </c>
      <c r="F1981" s="35">
        <v>0.43721268275336295</v>
      </c>
      <c r="G1981" s="35">
        <v>0.486355797682408</v>
      </c>
      <c r="H1981" s="35">
        <v>0.69920932596220231</v>
      </c>
      <c r="I1981" s="35">
        <v>0.36211756890043711</v>
      </c>
      <c r="J1981" s="35">
        <v>0.64808865391708503</v>
      </c>
      <c r="K1981" s="35">
        <v>0.70069363547673558</v>
      </c>
      <c r="L1981" s="35">
        <v>0.21376904808157043</v>
      </c>
    </row>
    <row r="1982" spans="1:12" x14ac:dyDescent="0.25">
      <c r="A1982" s="7">
        <v>4015</v>
      </c>
      <c r="B1982">
        <v>0.43307482554862498</v>
      </c>
      <c r="C1982" s="35">
        <v>0.31900000000000001</v>
      </c>
      <c r="D1982" s="35">
        <v>0.54432572404689805</v>
      </c>
      <c r="E1982" s="35">
        <v>0.68402582450112603</v>
      </c>
      <c r="F1982" s="35">
        <v>0.39899560330771022</v>
      </c>
      <c r="G1982" s="35">
        <v>0.31391793326345219</v>
      </c>
      <c r="H1982" s="35">
        <v>0.18587899875766756</v>
      </c>
      <c r="I1982" s="35">
        <v>0.38245410810880753</v>
      </c>
      <c r="J1982" s="35">
        <v>0.15708186129875504</v>
      </c>
      <c r="K1982" s="35">
        <v>0.48409673693609745</v>
      </c>
      <c r="L1982" s="35">
        <v>0.7468966397171104</v>
      </c>
    </row>
    <row r="1983" spans="1:12" x14ac:dyDescent="0.25">
      <c r="A1983" s="7">
        <v>23003</v>
      </c>
      <c r="B1983">
        <v>0.43683604401542259</v>
      </c>
      <c r="C1983" s="35">
        <v>0.33400000000000002</v>
      </c>
      <c r="D1983" s="35">
        <v>0.58809292651130085</v>
      </c>
      <c r="E1983" s="35">
        <v>0.57131872445766019</v>
      </c>
      <c r="F1983" s="35">
        <v>0.44885160175189326</v>
      </c>
      <c r="G1983" s="35">
        <v>0.47267163719990035</v>
      </c>
      <c r="H1983" s="35">
        <v>5.5359020931901738E-2</v>
      </c>
      <c r="I1983" s="35">
        <v>0.65797609456708017</v>
      </c>
      <c r="J1983" s="35">
        <v>0.17970020555938027</v>
      </c>
      <c r="K1983" s="35">
        <v>0.14122178441166561</v>
      </c>
      <c r="L1983" s="35">
        <v>0.81633240074802127</v>
      </c>
    </row>
    <row r="1984" spans="1:12" x14ac:dyDescent="0.25">
      <c r="A1984" s="7">
        <v>19023</v>
      </c>
      <c r="B1984">
        <v>0.44804952305546131</v>
      </c>
      <c r="C1984" s="35">
        <v>0.39300000000000002</v>
      </c>
      <c r="D1984" s="35">
        <v>0.35829548693586694</v>
      </c>
      <c r="E1984" s="35">
        <v>0.59874200882253137</v>
      </c>
      <c r="F1984" s="35">
        <v>0.80750344983599154</v>
      </c>
      <c r="G1984" s="35">
        <v>0.46593654563963355</v>
      </c>
      <c r="H1984" s="35">
        <v>9.2380386834068545E-2</v>
      </c>
      <c r="I1984" s="35">
        <v>0.57583282434113781</v>
      </c>
      <c r="J1984" s="35">
        <v>0.3815439429928742</v>
      </c>
      <c r="K1984" s="35">
        <v>0.28372921615201896</v>
      </c>
      <c r="L1984" s="35">
        <v>0.46848184594502884</v>
      </c>
    </row>
    <row r="1985" spans="1:12" x14ac:dyDescent="0.25">
      <c r="A1985" s="7">
        <v>18173</v>
      </c>
      <c r="B1985">
        <v>0.46065322692541394</v>
      </c>
      <c r="C1985" s="35">
        <v>0.44800000000000001</v>
      </c>
      <c r="D1985" s="35">
        <v>0.26768111355122082</v>
      </c>
      <c r="E1985" s="35">
        <v>0.46248660541273734</v>
      </c>
      <c r="F1985" s="35">
        <v>0.72338366059509951</v>
      </c>
      <c r="G1985" s="35">
        <v>0.57097007815527701</v>
      </c>
      <c r="H1985" s="35">
        <v>0.36632427980881022</v>
      </c>
      <c r="I1985" s="35">
        <v>0.39310613400508115</v>
      </c>
      <c r="J1985" s="35">
        <v>0.42720018946733845</v>
      </c>
      <c r="K1985" s="35">
        <v>0.48990343624854676</v>
      </c>
      <c r="L1985" s="35">
        <v>0.44482354508461447</v>
      </c>
    </row>
    <row r="1986" spans="1:12" x14ac:dyDescent="0.25">
      <c r="A1986" s="7">
        <v>16003</v>
      </c>
      <c r="B1986">
        <v>0.43625438887506562</v>
      </c>
      <c r="C1986" s="35">
        <v>0.33100000000000002</v>
      </c>
      <c r="D1986" s="35">
        <v>0.49731127146056231</v>
      </c>
      <c r="E1986" s="35">
        <v>0.67183466036327444</v>
      </c>
      <c r="F1986" s="35">
        <v>0.85505017831964836</v>
      </c>
      <c r="G1986" s="35">
        <v>0.55799328191092312</v>
      </c>
      <c r="H1986" s="35">
        <v>0.11242473252052748</v>
      </c>
      <c r="I1986" s="35">
        <v>0.39631002736999255</v>
      </c>
      <c r="J1986" s="35">
        <v>2.5808244173509163E-2</v>
      </c>
      <c r="K1986" s="35">
        <v>0.17916397113709878</v>
      </c>
      <c r="L1986" s="35">
        <v>0.6303931326200547</v>
      </c>
    </row>
    <row r="1987" spans="1:12" x14ac:dyDescent="0.25">
      <c r="A1987" s="7">
        <v>41015</v>
      </c>
      <c r="B1987">
        <v>0.43503404948913016</v>
      </c>
      <c r="C1987" s="35">
        <v>0.32600000000000001</v>
      </c>
      <c r="D1987" s="35">
        <v>0.53590731772337497</v>
      </c>
      <c r="E1987" s="35">
        <v>0.65482814235571152</v>
      </c>
      <c r="F1987" s="35">
        <v>0.66191007242191313</v>
      </c>
      <c r="G1987" s="35">
        <v>0.42086395343670857</v>
      </c>
      <c r="H1987" s="35">
        <v>0.18114497711822988</v>
      </c>
      <c r="I1987" s="35">
        <v>0.433866945098562</v>
      </c>
      <c r="J1987" s="35">
        <v>2.9935575598702632E-2</v>
      </c>
      <c r="K1987" s="35">
        <v>0.23061580841515977</v>
      </c>
      <c r="L1987" s="35">
        <v>0.76623365323380876</v>
      </c>
    </row>
    <row r="1988" spans="1:12" x14ac:dyDescent="0.25">
      <c r="A1988" s="7">
        <v>39089</v>
      </c>
      <c r="B1988">
        <v>0.45665810394910827</v>
      </c>
      <c r="C1988" s="35">
        <v>0.43</v>
      </c>
      <c r="D1988" s="35">
        <v>0.3604076660108072</v>
      </c>
      <c r="E1988" s="35">
        <v>0.44041033878335162</v>
      </c>
      <c r="F1988" s="35">
        <v>0.49091797113057412</v>
      </c>
      <c r="G1988" s="35">
        <v>0.59799652336426901</v>
      </c>
      <c r="H1988" s="35">
        <v>0.38606670033025131</v>
      </c>
      <c r="I1988" s="35">
        <v>0.4749767353674651</v>
      </c>
      <c r="J1988" s="35">
        <v>0.40451072688192014</v>
      </c>
      <c r="K1988" s="35">
        <v>0.36458654733506302</v>
      </c>
      <c r="L1988" s="35">
        <v>0.5900497263382728</v>
      </c>
    </row>
    <row r="1989" spans="1:12" x14ac:dyDescent="0.25">
      <c r="A1989" s="7">
        <v>26117</v>
      </c>
      <c r="B1989">
        <v>0.43957788828712274</v>
      </c>
      <c r="C1989" s="35">
        <v>0.34699999999999998</v>
      </c>
      <c r="D1989" s="35">
        <v>0.4779451343954183</v>
      </c>
      <c r="E1989" s="35">
        <v>0.63011593285766265</v>
      </c>
      <c r="F1989" s="35">
        <v>0.54129643985297449</v>
      </c>
      <c r="G1989" s="35">
        <v>0.50575274090714939</v>
      </c>
      <c r="H1989" s="35">
        <v>0.11053908462402505</v>
      </c>
      <c r="I1989" s="35">
        <v>0.59295232219040539</v>
      </c>
      <c r="J1989" s="35">
        <v>0.25563838482916468</v>
      </c>
      <c r="K1989" s="35">
        <v>0.20689237292157764</v>
      </c>
      <c r="L1989" s="35">
        <v>0.63506858200572702</v>
      </c>
    </row>
    <row r="1990" spans="1:12" x14ac:dyDescent="0.25">
      <c r="A1990" s="7">
        <v>54061</v>
      </c>
      <c r="B1990">
        <v>0.45829341590764172</v>
      </c>
      <c r="C1990" s="35">
        <v>0.437</v>
      </c>
      <c r="D1990" s="35">
        <v>0.50175673621403871</v>
      </c>
      <c r="E1990" s="35">
        <v>0.268484874396686</v>
      </c>
      <c r="F1990" s="35">
        <v>0.29189380407656546</v>
      </c>
      <c r="G1990" s="35">
        <v>0.35259776536312853</v>
      </c>
      <c r="H1990" s="35">
        <v>0.39645175388591192</v>
      </c>
      <c r="I1990" s="35">
        <v>0.46426075830704711</v>
      </c>
      <c r="J1990" s="35">
        <v>0.52183230089056098</v>
      </c>
      <c r="K1990" s="35">
        <v>0.80954138638695705</v>
      </c>
      <c r="L1990" s="35">
        <v>0.5178213636478799</v>
      </c>
    </row>
    <row r="1991" spans="1:12" x14ac:dyDescent="0.25">
      <c r="A1991" s="7">
        <v>12111</v>
      </c>
      <c r="B1991">
        <v>0.44085304135023368</v>
      </c>
      <c r="C1991" s="35">
        <v>0.35399999999999998</v>
      </c>
      <c r="D1991" s="35">
        <v>0.53111758526919972</v>
      </c>
      <c r="E1991" s="35">
        <v>0.55222689313494178</v>
      </c>
      <c r="F1991" s="35">
        <v>0.65789656763451798</v>
      </c>
      <c r="G1991" s="35">
        <v>0.36135969318468147</v>
      </c>
      <c r="H1991" s="35">
        <v>0.5043849622534694</v>
      </c>
      <c r="I1991" s="35">
        <v>0.42439840614852314</v>
      </c>
      <c r="J1991" s="35">
        <v>0.40599664257127982</v>
      </c>
      <c r="K1991" s="35">
        <v>0</v>
      </c>
      <c r="L1991" s="35">
        <v>0.53029662195548977</v>
      </c>
    </row>
    <row r="1992" spans="1:12" x14ac:dyDescent="0.25">
      <c r="A1992" s="7">
        <v>41033</v>
      </c>
      <c r="B1992">
        <v>0.43593238263473755</v>
      </c>
      <c r="C1992" s="35">
        <v>0.32900000000000001</v>
      </c>
      <c r="D1992" s="35">
        <v>0.61701283326119249</v>
      </c>
      <c r="E1992" s="35">
        <v>0.55487093623144323</v>
      </c>
      <c r="F1992" s="35">
        <v>0.45991811045729464</v>
      </c>
      <c r="G1992" s="35">
        <v>0.59221411775716248</v>
      </c>
      <c r="H1992" s="35">
        <v>0.25715960271873278</v>
      </c>
      <c r="I1992" s="35">
        <v>0.45298955323405193</v>
      </c>
      <c r="J1992" s="35">
        <v>0.17531545021700728</v>
      </c>
      <c r="K1992" s="35">
        <v>4.9701922064552359E-2</v>
      </c>
      <c r="L1992" s="35">
        <v>0.76420891777120081</v>
      </c>
    </row>
    <row r="1993" spans="1:12" x14ac:dyDescent="0.25">
      <c r="A1993" s="7">
        <v>32013</v>
      </c>
      <c r="B1993">
        <v>0.4390859231214177</v>
      </c>
      <c r="C1993" s="35">
        <v>0.34499999999999997</v>
      </c>
      <c r="D1993" s="35">
        <v>0.451951490771415</v>
      </c>
      <c r="E1993" s="35">
        <v>0.65894569332702313</v>
      </c>
      <c r="F1993" s="35">
        <v>0.67136023032023984</v>
      </c>
      <c r="G1993" s="35">
        <v>0.21245267392333175</v>
      </c>
      <c r="H1993" s="35">
        <v>0.13628164931377187</v>
      </c>
      <c r="I1993" s="35">
        <v>0.37904736551506552</v>
      </c>
      <c r="J1993" s="35">
        <v>0.21658009938476103</v>
      </c>
      <c r="K1993" s="35">
        <v>0.74075603407477519</v>
      </c>
      <c r="L1993" s="35">
        <v>0.48439807146237579</v>
      </c>
    </row>
    <row r="1994" spans="1:12" x14ac:dyDescent="0.25">
      <c r="A1994" s="7">
        <v>19107</v>
      </c>
      <c r="B1994">
        <v>0.44448873638344227</v>
      </c>
      <c r="C1994" s="35">
        <v>0.375</v>
      </c>
      <c r="D1994" s="35">
        <v>0.45454627450980389</v>
      </c>
      <c r="E1994" s="35">
        <v>0.55842588235294111</v>
      </c>
      <c r="F1994" s="35">
        <v>0.76728692810457522</v>
      </c>
      <c r="G1994" s="35">
        <v>0.53537058823529415</v>
      </c>
      <c r="H1994" s="35">
        <v>9.1659803921568625E-2</v>
      </c>
      <c r="I1994" s="35">
        <v>0.68494771241830055</v>
      </c>
      <c r="J1994" s="35">
        <v>0.33228888888888891</v>
      </c>
      <c r="K1994" s="35">
        <v>8.6039215686274512E-2</v>
      </c>
      <c r="L1994" s="35">
        <v>0.48983333333333334</v>
      </c>
    </row>
    <row r="1995" spans="1:12" x14ac:dyDescent="0.25">
      <c r="A1995" s="7">
        <v>27129</v>
      </c>
      <c r="B1995">
        <v>0.44274424920811034</v>
      </c>
      <c r="C1995" s="35">
        <v>0.36399999999999999</v>
      </c>
      <c r="D1995" s="35">
        <v>0.3896982541946879</v>
      </c>
      <c r="E1995" s="35">
        <v>0.65266636098091169</v>
      </c>
      <c r="F1995" s="35">
        <v>0.72227860426148582</v>
      </c>
      <c r="G1995" s="35">
        <v>0.39465525439847837</v>
      </c>
      <c r="H1995" s="35">
        <v>0.12178758236532844</v>
      </c>
      <c r="I1995" s="35">
        <v>0.60006385435772036</v>
      </c>
      <c r="J1995" s="35">
        <v>0.26118877793628154</v>
      </c>
      <c r="K1995" s="35">
        <v>0.32495346783506557</v>
      </c>
      <c r="L1995" s="35">
        <v>0.51740608654303377</v>
      </c>
    </row>
    <row r="1996" spans="1:12" x14ac:dyDescent="0.25">
      <c r="A1996" s="7">
        <v>36065</v>
      </c>
      <c r="B1996">
        <v>0.44926245508520324</v>
      </c>
      <c r="C1996" s="35">
        <v>0.39700000000000002</v>
      </c>
      <c r="D1996" s="35">
        <v>0.44860998612074943</v>
      </c>
      <c r="E1996" s="35">
        <v>0.4747845408281286</v>
      </c>
      <c r="F1996" s="35">
        <v>0.39146214819955277</v>
      </c>
      <c r="G1996" s="35">
        <v>0.34637455470737905</v>
      </c>
      <c r="H1996" s="35">
        <v>0.33774876243349539</v>
      </c>
      <c r="I1996" s="35">
        <v>0.65865986583391178</v>
      </c>
      <c r="J1996" s="35">
        <v>0.44837287377592716</v>
      </c>
      <c r="K1996" s="35">
        <v>0.37273111265325021</v>
      </c>
      <c r="L1996" s="35">
        <v>0.56461825121443443</v>
      </c>
    </row>
    <row r="1997" spans="1:12" x14ac:dyDescent="0.25">
      <c r="A1997" s="7">
        <v>23001</v>
      </c>
      <c r="B1997">
        <v>0.45110013691887041</v>
      </c>
      <c r="C1997" s="35">
        <v>0.40300000000000002</v>
      </c>
      <c r="D1997" s="35">
        <v>0.40798911060645543</v>
      </c>
      <c r="E1997" s="35">
        <v>0.48191579799709622</v>
      </c>
      <c r="F1997" s="35">
        <v>0.45063177096906293</v>
      </c>
      <c r="G1997" s="35">
        <v>0.49531802613454445</v>
      </c>
      <c r="H1997" s="35">
        <v>0.26790034808830648</v>
      </c>
      <c r="I1997" s="35">
        <v>0.57861555787200769</v>
      </c>
      <c r="J1997" s="35">
        <v>0.475657148530087</v>
      </c>
      <c r="K1997" s="35">
        <v>0.34087468820967204</v>
      </c>
      <c r="L1997" s="35">
        <v>0.56099878386260127</v>
      </c>
    </row>
    <row r="1998" spans="1:12" x14ac:dyDescent="0.25">
      <c r="A1998" s="7">
        <v>20069</v>
      </c>
      <c r="B1998">
        <v>0.44042870508408022</v>
      </c>
      <c r="C1998" s="35">
        <v>0.35099999999999998</v>
      </c>
      <c r="D1998" s="35">
        <v>0.35271359946993541</v>
      </c>
      <c r="E1998" s="35">
        <v>0.72777372867318202</v>
      </c>
      <c r="F1998" s="35">
        <v>0.92</v>
      </c>
      <c r="G1998" s="35">
        <v>0.27113052840814972</v>
      </c>
      <c r="H1998" s="35">
        <v>9.3794103031306933E-2</v>
      </c>
      <c r="I1998" s="35">
        <v>0.46871017613604993</v>
      </c>
      <c r="J1998" s="35">
        <v>0.38969852575782676</v>
      </c>
      <c r="K1998" s="35">
        <v>0.3781911545469604</v>
      </c>
      <c r="L1998" s="35">
        <v>0.36184652973331127</v>
      </c>
    </row>
    <row r="1999" spans="1:12" x14ac:dyDescent="0.25">
      <c r="A1999" s="7">
        <v>53023</v>
      </c>
      <c r="B1999">
        <v>0.45118518518518524</v>
      </c>
      <c r="C1999" s="35">
        <v>0.40400000000000003</v>
      </c>
      <c r="D1999" s="35">
        <v>0.48399999999999999</v>
      </c>
      <c r="E1999" s="35">
        <v>0.40250000000000002</v>
      </c>
      <c r="F1999" s="35">
        <v>0.56000000000000005</v>
      </c>
      <c r="G1999" s="35">
        <v>0.83499999999999996</v>
      </c>
      <c r="H1999" s="35">
        <v>0.125</v>
      </c>
      <c r="I1999" s="35">
        <v>0.62666666666666659</v>
      </c>
      <c r="J1999" s="35">
        <v>0.32</v>
      </c>
      <c r="K1999" s="35">
        <v>0.16</v>
      </c>
      <c r="L1999" s="35">
        <v>0.54749999999999999</v>
      </c>
    </row>
    <row r="2000" spans="1:12" x14ac:dyDescent="0.25">
      <c r="A2000" s="7">
        <v>26081</v>
      </c>
      <c r="B2000">
        <v>0.45428378496589072</v>
      </c>
      <c r="C2000" s="35">
        <v>0.41899999999999998</v>
      </c>
      <c r="D2000" s="35">
        <v>0.42005625524769097</v>
      </c>
      <c r="E2000" s="35">
        <v>0.40915732499922269</v>
      </c>
      <c r="F2000" s="35">
        <v>0.40181898705310409</v>
      </c>
      <c r="G2000" s="35">
        <v>0.40141189321143161</v>
      </c>
      <c r="H2000" s="35">
        <v>0.45885378766675983</v>
      </c>
      <c r="I2000" s="35">
        <v>0.50805371044147984</v>
      </c>
      <c r="J2000" s="35">
        <v>0.64303249162960863</v>
      </c>
      <c r="K2000" s="35">
        <v>0.40768680225145382</v>
      </c>
      <c r="L2000" s="35">
        <v>0.43848281219226498</v>
      </c>
    </row>
    <row r="2001" spans="1:12" x14ac:dyDescent="0.25">
      <c r="A2001" s="7">
        <v>36011</v>
      </c>
      <c r="B2001">
        <v>0.44426032611694244</v>
      </c>
      <c r="C2001" s="35">
        <v>0.373</v>
      </c>
      <c r="D2001" s="35">
        <v>0.44993771510761799</v>
      </c>
      <c r="E2001" s="35">
        <v>0.55948041557507577</v>
      </c>
      <c r="F2001" s="35">
        <v>0.38158079484940322</v>
      </c>
      <c r="G2001" s="35">
        <v>0.39135016951764529</v>
      </c>
      <c r="H2001" s="35">
        <v>0.22755554271330972</v>
      </c>
      <c r="I2001" s="35">
        <v>0.62947633602164332</v>
      </c>
      <c r="J2001" s="35">
        <v>0.45257165973185393</v>
      </c>
      <c r="K2001" s="35">
        <v>0.38006793548055684</v>
      </c>
      <c r="L2001" s="35">
        <v>0.52632236605537575</v>
      </c>
    </row>
    <row r="2002" spans="1:12" x14ac:dyDescent="0.25">
      <c r="A2002" s="7">
        <v>48265</v>
      </c>
      <c r="B2002">
        <v>0.43692532853110089</v>
      </c>
      <c r="C2002" s="35">
        <v>0.33400000000000002</v>
      </c>
      <c r="D2002" s="35">
        <v>0.51166366202667179</v>
      </c>
      <c r="E2002" s="35">
        <v>0.62956354521561375</v>
      </c>
      <c r="F2002" s="35">
        <v>0.75955209448716698</v>
      </c>
      <c r="G2002" s="35">
        <v>0.42297936337973324</v>
      </c>
      <c r="H2002" s="35">
        <v>0.18279830623965732</v>
      </c>
      <c r="I2002" s="35">
        <v>0.39761037022615925</v>
      </c>
      <c r="J2002" s="35">
        <v>0.23387345468704368</v>
      </c>
      <c r="K2002" s="35">
        <v>0.19900282293390439</v>
      </c>
      <c r="L2002" s="35">
        <v>0.59528433758395793</v>
      </c>
    </row>
    <row r="2003" spans="1:12" x14ac:dyDescent="0.25">
      <c r="A2003" s="7">
        <v>56021</v>
      </c>
      <c r="B2003">
        <v>0.45825833742783445</v>
      </c>
      <c r="C2003" s="35">
        <v>0.437</v>
      </c>
      <c r="D2003" s="35">
        <v>0.39069502108668053</v>
      </c>
      <c r="E2003" s="35">
        <v>0.36628266388240588</v>
      </c>
      <c r="F2003" s="35">
        <v>0.71102427356726594</v>
      </c>
      <c r="G2003" s="35">
        <v>0.20221584162469802</v>
      </c>
      <c r="H2003" s="35">
        <v>0.41409491053515141</v>
      </c>
      <c r="I2003" s="35">
        <v>0.4368928878516154</v>
      </c>
      <c r="J2003" s="35">
        <v>0.53931024717138221</v>
      </c>
      <c r="K2003" s="35">
        <v>0.66318634074438032</v>
      </c>
      <c r="L2003" s="35">
        <v>0.40062285038693035</v>
      </c>
    </row>
    <row r="2004" spans="1:12" x14ac:dyDescent="0.25">
      <c r="A2004" s="7">
        <v>55011</v>
      </c>
      <c r="B2004">
        <v>0.44993749525328475</v>
      </c>
      <c r="C2004" s="35">
        <v>0.39900000000000002</v>
      </c>
      <c r="D2004" s="35">
        <v>0.34297516518569154</v>
      </c>
      <c r="E2004" s="35">
        <v>0.56237214247740563</v>
      </c>
      <c r="F2004" s="35">
        <v>0.68428394217867905</v>
      </c>
      <c r="G2004" s="35">
        <v>0.49177906888433198</v>
      </c>
      <c r="H2004" s="35">
        <v>9.0110883268778003E-2</v>
      </c>
      <c r="I2004" s="35">
        <v>0.52684033315612266</v>
      </c>
      <c r="J2004" s="35">
        <v>0.25769423558897242</v>
      </c>
      <c r="K2004" s="35">
        <v>0.56900432900432907</v>
      </c>
      <c r="L2004" s="35">
        <v>0.52437735753525228</v>
      </c>
    </row>
    <row r="2005" spans="1:12" x14ac:dyDescent="0.25">
      <c r="A2005" s="7">
        <v>30077</v>
      </c>
      <c r="B2005">
        <v>0.44527464412379142</v>
      </c>
      <c r="C2005" s="35">
        <v>0.38</v>
      </c>
      <c r="D2005" s="35">
        <v>0.31719720157411457</v>
      </c>
      <c r="E2005" s="35">
        <v>0.67188696982947094</v>
      </c>
      <c r="F2005" s="35">
        <v>0.57461594519749315</v>
      </c>
      <c r="G2005" s="35">
        <v>0.73495627459554003</v>
      </c>
      <c r="H2005" s="35">
        <v>7.0004372540446003E-2</v>
      </c>
      <c r="I2005" s="35">
        <v>0.5286853228392363</v>
      </c>
      <c r="J2005" s="35">
        <v>0.12066899868823787</v>
      </c>
      <c r="K2005" s="35">
        <v>0.469973764757324</v>
      </c>
      <c r="L2005" s="35">
        <v>0.51948294709226062</v>
      </c>
    </row>
    <row r="2006" spans="1:12" x14ac:dyDescent="0.25">
      <c r="A2006" s="7">
        <v>47035</v>
      </c>
      <c r="B2006">
        <v>0.4332184729754826</v>
      </c>
      <c r="C2006" s="35">
        <v>0.32</v>
      </c>
      <c r="D2006" s="35">
        <v>0.49732431694921048</v>
      </c>
      <c r="E2006" s="35">
        <v>0.70770147866425615</v>
      </c>
      <c r="F2006" s="35">
        <v>0.72572131072983825</v>
      </c>
      <c r="G2006" s="35">
        <v>0.41259235255994808</v>
      </c>
      <c r="H2006" s="35">
        <v>0.13719224340826142</v>
      </c>
      <c r="I2006" s="35">
        <v>0.41189878455048834</v>
      </c>
      <c r="J2006" s="35">
        <v>0.14813379040602154</v>
      </c>
      <c r="K2006" s="35">
        <v>8.6580482314015758E-2</v>
      </c>
      <c r="L2006" s="35">
        <v>0.77182149719730309</v>
      </c>
    </row>
    <row r="2007" spans="1:12" x14ac:dyDescent="0.25">
      <c r="A2007" s="7">
        <v>51009</v>
      </c>
      <c r="B2007">
        <v>0.44716322631834515</v>
      </c>
      <c r="C2007" s="35">
        <v>0.38700000000000001</v>
      </c>
      <c r="D2007" s="35">
        <v>0.42415036697823227</v>
      </c>
      <c r="E2007" s="35">
        <v>0.52514001631014362</v>
      </c>
      <c r="F2007" s="35">
        <v>0.42375405139786293</v>
      </c>
      <c r="G2007" s="35">
        <v>0.45297205319616085</v>
      </c>
      <c r="H2007" s="35">
        <v>0.23358634966438743</v>
      </c>
      <c r="I2007" s="35">
        <v>0.47718796395040042</v>
      </c>
      <c r="J2007" s="35">
        <v>0.38596700332476003</v>
      </c>
      <c r="K2007" s="35">
        <v>0.41647857725362281</v>
      </c>
      <c r="L2007" s="35">
        <v>0.68523265478953643</v>
      </c>
    </row>
    <row r="2008" spans="1:12" x14ac:dyDescent="0.25">
      <c r="A2008" s="7">
        <v>31087</v>
      </c>
      <c r="B2008">
        <v>0.4437592592592593</v>
      </c>
      <c r="C2008" s="35">
        <v>0.36899999999999999</v>
      </c>
      <c r="D2008" s="35">
        <v>0.41600000000000004</v>
      </c>
      <c r="E2008" s="35">
        <v>0.59200000000000008</v>
      </c>
      <c r="F2008" s="35">
        <v>0.83666666666666667</v>
      </c>
      <c r="G2008" s="35">
        <v>0.48499999999999999</v>
      </c>
      <c r="H2008" s="35">
        <v>7.4999999999999997E-2</v>
      </c>
      <c r="I2008" s="35">
        <v>0.64</v>
      </c>
      <c r="J2008" s="35">
        <v>0.31666666666666665</v>
      </c>
      <c r="K2008" s="35">
        <v>0.08</v>
      </c>
      <c r="L2008" s="35">
        <v>0.55249999999999999</v>
      </c>
    </row>
    <row r="2009" spans="1:12" x14ac:dyDescent="0.25">
      <c r="A2009" s="7">
        <v>22125</v>
      </c>
      <c r="B2009">
        <v>0.44745915255829416</v>
      </c>
      <c r="C2009" s="35">
        <v>0.39</v>
      </c>
      <c r="D2009" s="35">
        <v>0.49999401703843405</v>
      </c>
      <c r="E2009" s="35">
        <v>0.44046085062105739</v>
      </c>
      <c r="F2009" s="35">
        <v>0.90567254124124785</v>
      </c>
      <c r="G2009" s="35">
        <v>0.57498244130844767</v>
      </c>
      <c r="H2009" s="35">
        <v>0.17187780451323406</v>
      </c>
      <c r="I2009" s="35">
        <v>0.40301706011142185</v>
      </c>
      <c r="J2009" s="35">
        <v>0.16112765819080443</v>
      </c>
      <c r="K2009" s="35">
        <v>0.41523314040450016</v>
      </c>
      <c r="L2009" s="35">
        <v>0.45476685959549984</v>
      </c>
    </row>
    <row r="2010" spans="1:12" x14ac:dyDescent="0.25">
      <c r="A2010" s="7">
        <v>12017</v>
      </c>
      <c r="B2010">
        <v>0.42928704952620123</v>
      </c>
      <c r="C2010" s="35">
        <v>0.29799999999999999</v>
      </c>
      <c r="D2010" s="35">
        <v>0.6009614989481924</v>
      </c>
      <c r="E2010" s="35">
        <v>0.6663308266998399</v>
      </c>
      <c r="F2010" s="35">
        <v>0.57575735974150921</v>
      </c>
      <c r="G2010" s="35">
        <v>0.51655031554229258</v>
      </c>
      <c r="H2010" s="35">
        <v>0.20973694325829736</v>
      </c>
      <c r="I2010" s="35">
        <v>0.40350003843815302</v>
      </c>
      <c r="J2010" s="35">
        <v>0.11643696958260824</v>
      </c>
      <c r="K2010" s="35">
        <v>4.5668020155569679E-2</v>
      </c>
      <c r="L2010" s="35">
        <v>0.72864147336934881</v>
      </c>
    </row>
    <row r="2011" spans="1:12" x14ac:dyDescent="0.25">
      <c r="A2011" s="7">
        <v>13157</v>
      </c>
      <c r="B2011">
        <v>0.44434932648411474</v>
      </c>
      <c r="C2011" s="35">
        <v>0.374</v>
      </c>
      <c r="D2011" s="35">
        <v>0.40034330469165846</v>
      </c>
      <c r="E2011" s="35">
        <v>0.59558499733860559</v>
      </c>
      <c r="F2011" s="35">
        <v>0.6727591311180392</v>
      </c>
      <c r="G2011" s="35">
        <v>0.57436848908828231</v>
      </c>
      <c r="H2011" s="35">
        <v>0.30046452741236407</v>
      </c>
      <c r="I2011" s="35">
        <v>0.36809783793374401</v>
      </c>
      <c r="J2011" s="35">
        <v>0.25193151344637921</v>
      </c>
      <c r="K2011" s="35">
        <v>0.29741388487567488</v>
      </c>
      <c r="L2011" s="35">
        <v>0.53818025245228507</v>
      </c>
    </row>
    <row r="2012" spans="1:12" x14ac:dyDescent="0.25">
      <c r="A2012" s="7">
        <v>42055</v>
      </c>
      <c r="B2012">
        <v>0.44482274406164662</v>
      </c>
      <c r="C2012" s="35">
        <v>0.378</v>
      </c>
      <c r="D2012" s="35">
        <v>0.40063983974087974</v>
      </c>
      <c r="E2012" s="35">
        <v>0.58642476796898879</v>
      </c>
      <c r="F2012" s="35">
        <v>0.38954203007893712</v>
      </c>
      <c r="G2012" s="35">
        <v>0.52306541095667669</v>
      </c>
      <c r="H2012" s="35">
        <v>0.37657280277851851</v>
      </c>
      <c r="I2012" s="35">
        <v>0.48518851909906274</v>
      </c>
      <c r="J2012" s="35">
        <v>0.45310198524454037</v>
      </c>
      <c r="K2012" s="35">
        <v>0.26974113989502507</v>
      </c>
      <c r="L2012" s="35">
        <v>0.51912820079218991</v>
      </c>
    </row>
    <row r="2013" spans="1:12" x14ac:dyDescent="0.25">
      <c r="A2013" s="7">
        <v>41011</v>
      </c>
      <c r="B2013">
        <v>0.43194475772765245</v>
      </c>
      <c r="C2013" s="35">
        <v>0.312</v>
      </c>
      <c r="D2013" s="35">
        <v>0.59662563972957594</v>
      </c>
      <c r="E2013" s="35">
        <v>0.62052896158463389</v>
      </c>
      <c r="F2013" s="35">
        <v>0.55848676312630308</v>
      </c>
      <c r="G2013" s="35">
        <v>0.35902911164465784</v>
      </c>
      <c r="H2013" s="35">
        <v>0.18514010867504896</v>
      </c>
      <c r="I2013" s="35">
        <v>0.54226301046734482</v>
      </c>
      <c r="J2013" s="35">
        <v>0.21844132389798024</v>
      </c>
      <c r="K2013" s="35">
        <v>4.6790295065394574E-2</v>
      </c>
      <c r="L2013" s="35">
        <v>0.76019760535793268</v>
      </c>
    </row>
    <row r="2014" spans="1:12" x14ac:dyDescent="0.25">
      <c r="A2014" s="7">
        <v>19041</v>
      </c>
      <c r="B2014">
        <v>0.44147310370506593</v>
      </c>
      <c r="C2014" s="35">
        <v>0.35799999999999998</v>
      </c>
      <c r="D2014" s="35">
        <v>0.47938233310856376</v>
      </c>
      <c r="E2014" s="35">
        <v>0.56577536320725808</v>
      </c>
      <c r="F2014" s="35">
        <v>0.86006845256339526</v>
      </c>
      <c r="G2014" s="35">
        <v>0.44717832403604491</v>
      </c>
      <c r="H2014" s="35">
        <v>0.20068871452216022</v>
      </c>
      <c r="I2014" s="35">
        <v>0.61233310856372214</v>
      </c>
      <c r="J2014" s="35">
        <v>0.35764175810703125</v>
      </c>
      <c r="K2014" s="35">
        <v>3.7565132103230554E-3</v>
      </c>
      <c r="L2014" s="35">
        <v>0.44643336602709505</v>
      </c>
    </row>
    <row r="2015" spans="1:12" x14ac:dyDescent="0.25">
      <c r="A2015" s="7">
        <v>5085</v>
      </c>
      <c r="B2015">
        <v>0.44967866551563901</v>
      </c>
      <c r="C2015" s="35">
        <v>0.39800000000000002</v>
      </c>
      <c r="D2015" s="35">
        <v>0.37961003240727925</v>
      </c>
      <c r="E2015" s="35">
        <v>0.51620800210508822</v>
      </c>
      <c r="F2015" s="35">
        <v>0.80998905908096275</v>
      </c>
      <c r="G2015" s="35">
        <v>0.62213022463507195</v>
      </c>
      <c r="H2015" s="35">
        <v>0.26066116389219735</v>
      </c>
      <c r="I2015" s="35">
        <v>0.40244827299670399</v>
      </c>
      <c r="J2015" s="35">
        <v>0.27077172718795306</v>
      </c>
      <c r="K2015" s="35">
        <v>0.28069938786250448</v>
      </c>
      <c r="L2015" s="35">
        <v>0.50459011947298937</v>
      </c>
    </row>
    <row r="2016" spans="1:12" x14ac:dyDescent="0.25">
      <c r="A2016" s="7">
        <v>37075</v>
      </c>
      <c r="B2016">
        <v>0.42949304446435455</v>
      </c>
      <c r="C2016" s="35">
        <v>0.29899999999999999</v>
      </c>
      <c r="D2016" s="35">
        <v>0.54795863036110792</v>
      </c>
      <c r="E2016" s="35">
        <v>0.71101028397802968</v>
      </c>
      <c r="F2016" s="35">
        <v>0.77649526703283867</v>
      </c>
      <c r="G2016" s="35">
        <v>0.51275447002454133</v>
      </c>
      <c r="H2016" s="35">
        <v>4.029098983288535E-2</v>
      </c>
      <c r="I2016" s="35">
        <v>0.4165268201472479</v>
      </c>
      <c r="J2016" s="35">
        <v>0.10071559347123213</v>
      </c>
      <c r="K2016" s="35">
        <v>5.4575201589342056E-3</v>
      </c>
      <c r="L2016" s="35">
        <v>0.75422782517237352</v>
      </c>
    </row>
    <row r="2017" spans="1:12" x14ac:dyDescent="0.25">
      <c r="A2017" s="7">
        <v>35047</v>
      </c>
      <c r="B2017">
        <v>0.42532666682520426</v>
      </c>
      <c r="C2017" s="35">
        <v>0.28000000000000003</v>
      </c>
      <c r="D2017" s="35">
        <v>0.80687757722765208</v>
      </c>
      <c r="E2017" s="35">
        <v>0.52645623171862743</v>
      </c>
      <c r="F2017" s="35">
        <v>0.56352013031794734</v>
      </c>
      <c r="G2017" s="35">
        <v>0.41913569237354636</v>
      </c>
      <c r="H2017" s="35">
        <v>0.14661393308125847</v>
      </c>
      <c r="I2017" s="35">
        <v>0.58660222111245863</v>
      </c>
      <c r="J2017" s="35">
        <v>7.161054433901691E-2</v>
      </c>
      <c r="K2017" s="35">
        <v>0.10337090675608188</v>
      </c>
      <c r="L2017" s="35">
        <v>0.60375276450024973</v>
      </c>
    </row>
    <row r="2018" spans="1:12" x14ac:dyDescent="0.25">
      <c r="A2018" s="7">
        <v>27161</v>
      </c>
      <c r="B2018">
        <v>0.44467097114659448</v>
      </c>
      <c r="C2018" s="35">
        <v>0.377</v>
      </c>
      <c r="D2018" s="35">
        <v>0.44340794300600778</v>
      </c>
      <c r="E2018" s="35">
        <v>0.54104776968472545</v>
      </c>
      <c r="F2018" s="35">
        <v>0.71156556258528725</v>
      </c>
      <c r="G2018" s="35">
        <v>0.38195571269073314</v>
      </c>
      <c r="H2018" s="35">
        <v>0.15488702217023764</v>
      </c>
      <c r="I2018" s="35">
        <v>0.5704605951051801</v>
      </c>
      <c r="J2018" s="35">
        <v>0.3526682262037677</v>
      </c>
      <c r="K2018" s="35">
        <v>0.43589132861927793</v>
      </c>
      <c r="L2018" s="35">
        <v>0.41015458025413365</v>
      </c>
    </row>
    <row r="2019" spans="1:12" x14ac:dyDescent="0.25">
      <c r="A2019" s="7">
        <v>27151</v>
      </c>
      <c r="B2019">
        <v>0.44065041696674895</v>
      </c>
      <c r="C2019" s="35">
        <v>0.35299999999999998</v>
      </c>
      <c r="D2019" s="35">
        <v>0.47271108277547552</v>
      </c>
      <c r="E2019" s="35">
        <v>0.58408925725215177</v>
      </c>
      <c r="F2019" s="35">
        <v>0.76708957602805228</v>
      </c>
      <c r="G2019" s="35">
        <v>0.46407501859526085</v>
      </c>
      <c r="H2019" s="35">
        <v>0.12323663797683564</v>
      </c>
      <c r="I2019" s="35">
        <v>0.63411008394432056</v>
      </c>
      <c r="J2019" s="35">
        <v>0.26634966174335001</v>
      </c>
      <c r="K2019" s="35">
        <v>0.16156093932632026</v>
      </c>
      <c r="L2019" s="35">
        <v>0.49263149505897352</v>
      </c>
    </row>
    <row r="2020" spans="1:12" x14ac:dyDescent="0.25">
      <c r="A2020" s="7">
        <v>20059</v>
      </c>
      <c r="B2020">
        <v>0.44862298301509262</v>
      </c>
      <c r="C2020" s="35">
        <v>0.39500000000000002</v>
      </c>
      <c r="D2020" s="35">
        <v>0.43370715487227635</v>
      </c>
      <c r="E2020" s="35">
        <v>0.47945915972303715</v>
      </c>
      <c r="F2020" s="35">
        <v>0.78380028426501835</v>
      </c>
      <c r="G2020" s="35">
        <v>0.5024427884051168</v>
      </c>
      <c r="H2020" s="35">
        <v>0.29028028791612881</v>
      </c>
      <c r="I2020" s="35">
        <v>0.57654135534431272</v>
      </c>
      <c r="J2020" s="35">
        <v>0.3116109220357548</v>
      </c>
      <c r="K2020" s="35">
        <v>0.13477017564448621</v>
      </c>
      <c r="L2020" s="35">
        <v>0.52499471892970317</v>
      </c>
    </row>
    <row r="2021" spans="1:12" x14ac:dyDescent="0.25">
      <c r="A2021" s="7">
        <v>31081</v>
      </c>
      <c r="B2021">
        <v>0.46077618177122431</v>
      </c>
      <c r="C2021" s="35">
        <v>0.44900000000000001</v>
      </c>
      <c r="D2021" s="35">
        <v>0.23923948572673787</v>
      </c>
      <c r="E2021" s="35">
        <v>0.4548741555894531</v>
      </c>
      <c r="F2021" s="35">
        <v>0.92574780271664137</v>
      </c>
      <c r="G2021" s="35">
        <v>0.36870069731967747</v>
      </c>
      <c r="H2021" s="35">
        <v>0.14620723469165398</v>
      </c>
      <c r="I2021" s="35">
        <v>0.4767719909929542</v>
      </c>
      <c r="J2021" s="35">
        <v>0.52128023534539114</v>
      </c>
      <c r="K2021" s="35">
        <v>0.65505229897581174</v>
      </c>
      <c r="L2021" s="35">
        <v>0.35911173458269774</v>
      </c>
    </row>
    <row r="2022" spans="1:12" x14ac:dyDescent="0.25">
      <c r="A2022" s="7">
        <v>46089</v>
      </c>
      <c r="B2022">
        <v>0.4263703703703704</v>
      </c>
      <c r="C2022" s="35">
        <v>0.28299999999999997</v>
      </c>
      <c r="D2022" s="35">
        <v>0.49</v>
      </c>
      <c r="E2022" s="35">
        <v>0.82150000000000001</v>
      </c>
      <c r="F2022" s="35">
        <v>0.81666666666666676</v>
      </c>
      <c r="G2022" s="35">
        <v>0.46</v>
      </c>
      <c r="H2022" s="35">
        <v>0.02</v>
      </c>
      <c r="I2022" s="35">
        <v>0.65</v>
      </c>
      <c r="J2022" s="35">
        <v>1.6666666666666666E-2</v>
      </c>
      <c r="K2022" s="35">
        <v>0</v>
      </c>
      <c r="L2022" s="35">
        <v>0.5625</v>
      </c>
    </row>
    <row r="2023" spans="1:12" x14ac:dyDescent="0.25">
      <c r="A2023" s="7">
        <v>38041</v>
      </c>
      <c r="B2023">
        <v>0.43560496463077986</v>
      </c>
      <c r="C2023" s="35">
        <v>0.32800000000000001</v>
      </c>
      <c r="D2023" s="35">
        <v>0.35521583850931676</v>
      </c>
      <c r="E2023" s="35">
        <v>0.7887158385093167</v>
      </c>
      <c r="F2023" s="35">
        <v>0.84359472049689455</v>
      </c>
      <c r="G2023" s="35">
        <v>0.38887228260869572</v>
      </c>
      <c r="H2023" s="35">
        <v>2.8431677018633538E-2</v>
      </c>
      <c r="I2023" s="35">
        <v>0.57866071428571431</v>
      </c>
      <c r="J2023" s="35">
        <v>0.29741847826086959</v>
      </c>
      <c r="K2023" s="35">
        <v>0</v>
      </c>
      <c r="L2023" s="35">
        <v>0.63953513198757772</v>
      </c>
    </row>
    <row r="2024" spans="1:12" x14ac:dyDescent="0.25">
      <c r="A2024" s="7">
        <v>13221</v>
      </c>
      <c r="B2024">
        <v>0.43631536345598843</v>
      </c>
      <c r="C2024" s="35">
        <v>0.33100000000000002</v>
      </c>
      <c r="D2024" s="35">
        <v>0.4630316558441559</v>
      </c>
      <c r="E2024" s="35">
        <v>0.66808015422077927</v>
      </c>
      <c r="F2024" s="35">
        <v>0.5914732142857142</v>
      </c>
      <c r="G2024" s="35">
        <v>0.69387175324675321</v>
      </c>
      <c r="H2024" s="35">
        <v>0.1527242288961039</v>
      </c>
      <c r="I2024" s="35">
        <v>0.48498241341991338</v>
      </c>
      <c r="J2024" s="35">
        <v>9.7138122294372298E-2</v>
      </c>
      <c r="K2024" s="35">
        <v>9.0016233766233758E-2</v>
      </c>
      <c r="L2024" s="35">
        <v>0.68552049512987012</v>
      </c>
    </row>
    <row r="2025" spans="1:12" x14ac:dyDescent="0.25">
      <c r="A2025" s="7">
        <v>6009</v>
      </c>
      <c r="B2025">
        <v>0.44191004138879686</v>
      </c>
      <c r="C2025" s="35">
        <v>0.36</v>
      </c>
      <c r="D2025" s="35">
        <v>0.46374082016137946</v>
      </c>
      <c r="E2025" s="35">
        <v>0.56632155410633356</v>
      </c>
      <c r="F2025" s="35">
        <v>0.79197715633174892</v>
      </c>
      <c r="G2025" s="35">
        <v>0.75949220736155654</v>
      </c>
      <c r="H2025" s="35">
        <v>8.0408975350945072E-2</v>
      </c>
      <c r="I2025" s="35">
        <v>0.37838878449578123</v>
      </c>
      <c r="J2025" s="35">
        <v>0.29508116871154344</v>
      </c>
      <c r="K2025" s="35">
        <v>0.10917475406212004</v>
      </c>
      <c r="L2025" s="35">
        <v>0.53260495191776291</v>
      </c>
    </row>
    <row r="2026" spans="1:12" x14ac:dyDescent="0.25">
      <c r="A2026" s="7">
        <v>55103</v>
      </c>
      <c r="B2026">
        <v>0.44155058779059586</v>
      </c>
      <c r="C2026" s="35">
        <v>0.35799999999999998</v>
      </c>
      <c r="D2026" s="35">
        <v>0.45530064427846517</v>
      </c>
      <c r="E2026" s="35">
        <v>0.57920465819031874</v>
      </c>
      <c r="F2026" s="35">
        <v>0.76233479673869664</v>
      </c>
      <c r="G2026" s="35">
        <v>0.42372655225497463</v>
      </c>
      <c r="H2026" s="35">
        <v>0.16473516163977422</v>
      </c>
      <c r="I2026" s="35">
        <v>0.59661174145238227</v>
      </c>
      <c r="J2026" s="35">
        <v>0.27951365528251321</v>
      </c>
      <c r="K2026" s="35">
        <v>0.11597012372427162</v>
      </c>
      <c r="L2026" s="35">
        <v>0.59655795655396548</v>
      </c>
    </row>
    <row r="2027" spans="1:12" x14ac:dyDescent="0.25">
      <c r="A2027" s="7">
        <v>34041</v>
      </c>
      <c r="B2027">
        <v>0.45407026559360197</v>
      </c>
      <c r="C2027" s="35">
        <v>0.41799999999999998</v>
      </c>
      <c r="D2027" s="35">
        <v>0.38265151985549373</v>
      </c>
      <c r="E2027" s="35">
        <v>0.42463898845643649</v>
      </c>
      <c r="F2027" s="35">
        <v>0.5926650547699911</v>
      </c>
      <c r="G2027" s="35">
        <v>0.46806412463661751</v>
      </c>
      <c r="H2027" s="35">
        <v>0.39300537194358998</v>
      </c>
      <c r="I2027" s="35">
        <v>0.4960368666484779</v>
      </c>
      <c r="J2027" s="35">
        <v>0.52251411977583972</v>
      </c>
      <c r="K2027" s="35">
        <v>0.4636762533751046</v>
      </c>
      <c r="L2027" s="35">
        <v>0.34338009088086702</v>
      </c>
    </row>
    <row r="2028" spans="1:12" x14ac:dyDescent="0.25">
      <c r="A2028" s="7">
        <v>47015</v>
      </c>
      <c r="B2028">
        <v>0.43334403554241135</v>
      </c>
      <c r="C2028" s="35">
        <v>0.32100000000000001</v>
      </c>
      <c r="D2028" s="35">
        <v>0.47176645678305668</v>
      </c>
      <c r="E2028" s="35">
        <v>0.70847195191757295</v>
      </c>
      <c r="F2028" s="35">
        <v>0.79669862621637089</v>
      </c>
      <c r="G2028" s="35">
        <v>0.47132190898683457</v>
      </c>
      <c r="H2028" s="35">
        <v>0.13655015741270751</v>
      </c>
      <c r="I2028" s="35">
        <v>0.43135470330089681</v>
      </c>
      <c r="J2028" s="35">
        <v>5.4659654646059909E-2</v>
      </c>
      <c r="K2028" s="35">
        <v>0.10099313108185461</v>
      </c>
      <c r="L2028" s="35">
        <v>0.72827972953634801</v>
      </c>
    </row>
    <row r="2029" spans="1:12" x14ac:dyDescent="0.25">
      <c r="A2029" s="7">
        <v>26051</v>
      </c>
      <c r="B2029">
        <v>0.42843753835293635</v>
      </c>
      <c r="C2029" s="35">
        <v>0.29499999999999998</v>
      </c>
      <c r="D2029" s="35">
        <v>0.56562972043180826</v>
      </c>
      <c r="E2029" s="35">
        <v>0.69764652615761791</v>
      </c>
      <c r="F2029" s="35">
        <v>0.37884310701622576</v>
      </c>
      <c r="G2029" s="35">
        <v>0.5026916841314405</v>
      </c>
      <c r="H2029" s="35">
        <v>4.680928466922378E-2</v>
      </c>
      <c r="I2029" s="35">
        <v>0.56523837768726848</v>
      </c>
      <c r="J2029" s="35">
        <v>0.1613492032108822</v>
      </c>
      <c r="K2029" s="35">
        <v>0.12105658586737315</v>
      </c>
      <c r="L2029" s="35">
        <v>0.81667335600458701</v>
      </c>
    </row>
    <row r="2030" spans="1:12" x14ac:dyDescent="0.25">
      <c r="A2030" s="7">
        <v>51155</v>
      </c>
      <c r="B2030">
        <v>0.43812191312946402</v>
      </c>
      <c r="C2030" s="35">
        <v>0.33900000000000002</v>
      </c>
      <c r="D2030" s="35">
        <v>0.46620032716013321</v>
      </c>
      <c r="E2030" s="35">
        <v>0.62242343868668581</v>
      </c>
      <c r="F2030" s="35">
        <v>0.46710930653736049</v>
      </c>
      <c r="G2030" s="35">
        <v>0.39184334287550387</v>
      </c>
      <c r="H2030" s="35">
        <v>0.26057618157387397</v>
      </c>
      <c r="I2030" s="35">
        <v>0.46132655644485981</v>
      </c>
      <c r="J2030" s="35">
        <v>0.33312213978306171</v>
      </c>
      <c r="K2030" s="35">
        <v>0.2783253490681778</v>
      </c>
      <c r="L2030" s="35">
        <v>0.66217057603552021</v>
      </c>
    </row>
    <row r="2031" spans="1:12" x14ac:dyDescent="0.25">
      <c r="A2031" s="7">
        <v>24033</v>
      </c>
      <c r="B2031">
        <v>0.44996452027660905</v>
      </c>
      <c r="C2031" s="35">
        <v>0.4</v>
      </c>
      <c r="D2031" s="35">
        <v>0.47784316741741911</v>
      </c>
      <c r="E2031" s="35">
        <v>0.39631858735690284</v>
      </c>
      <c r="F2031" s="35">
        <v>0.28555380220598342</v>
      </c>
      <c r="G2031" s="35">
        <v>0.46123304737795778</v>
      </c>
      <c r="H2031" s="35">
        <v>0.72993720494988912</v>
      </c>
      <c r="I2031" s="35">
        <v>0.43402928927545964</v>
      </c>
      <c r="J2031" s="35">
        <v>0.56118416570845508</v>
      </c>
      <c r="K2031" s="35">
        <v>0.28386901595891428</v>
      </c>
      <c r="L2031" s="35">
        <v>0.41971240223850009</v>
      </c>
    </row>
    <row r="2032" spans="1:12" x14ac:dyDescent="0.25">
      <c r="A2032" s="7">
        <v>48475</v>
      </c>
      <c r="B2032">
        <v>0.41870471066612963</v>
      </c>
      <c r="C2032" s="35">
        <v>0.25</v>
      </c>
      <c r="D2032" s="35">
        <v>0.57051941998964262</v>
      </c>
      <c r="E2032" s="35">
        <v>0.8635147591921285</v>
      </c>
      <c r="F2032" s="35">
        <v>0.50265320214051445</v>
      </c>
      <c r="G2032" s="35">
        <v>0.36261651993785604</v>
      </c>
      <c r="H2032" s="35">
        <v>0.23476954945624029</v>
      </c>
      <c r="I2032" s="35">
        <v>0.54782237182806837</v>
      </c>
      <c r="J2032" s="35">
        <v>0.11415242534092872</v>
      </c>
      <c r="K2032" s="35">
        <v>7.6540652511651996E-3</v>
      </c>
      <c r="L2032" s="35">
        <v>0.56464008285862244</v>
      </c>
    </row>
    <row r="2033" spans="1:12" x14ac:dyDescent="0.25">
      <c r="A2033" s="7">
        <v>37143</v>
      </c>
      <c r="B2033">
        <v>0.43746381740980156</v>
      </c>
      <c r="C2033" s="35">
        <v>0.33700000000000002</v>
      </c>
      <c r="D2033" s="35">
        <v>0.5353106471506055</v>
      </c>
      <c r="E2033" s="35">
        <v>0.5605692844936474</v>
      </c>
      <c r="F2033" s="35">
        <v>0.82416697624885449</v>
      </c>
      <c r="G2033" s="35">
        <v>0.43698380265993014</v>
      </c>
      <c r="H2033" s="35">
        <v>0.10345939520023777</v>
      </c>
      <c r="I2033" s="35">
        <v>0.47165044456002181</v>
      </c>
      <c r="J2033" s="35">
        <v>0.2064484731406494</v>
      </c>
      <c r="K2033" s="35">
        <v>7.3813061891671E-2</v>
      </c>
      <c r="L2033" s="35">
        <v>0.72477227134259603</v>
      </c>
    </row>
    <row r="2034" spans="1:12" x14ac:dyDescent="0.25">
      <c r="A2034" s="7">
        <v>37067</v>
      </c>
      <c r="B2034">
        <v>0.44324710896248792</v>
      </c>
      <c r="C2034" s="35">
        <v>0.36699999999999999</v>
      </c>
      <c r="D2034" s="35">
        <v>0.5054591480005276</v>
      </c>
      <c r="E2034" s="35">
        <v>0.48000740365957706</v>
      </c>
      <c r="F2034" s="35">
        <v>0.52061216324472825</v>
      </c>
      <c r="G2034" s="35">
        <v>0.39262348179227224</v>
      </c>
      <c r="H2034" s="35">
        <v>0.40670938146743707</v>
      </c>
      <c r="I2034" s="35">
        <v>0.50371311514381634</v>
      </c>
      <c r="J2034" s="35">
        <v>0.41024696806997996</v>
      </c>
      <c r="K2034" s="35">
        <v>0.23065139286223699</v>
      </c>
      <c r="L2034" s="35">
        <v>0.53920092642181561</v>
      </c>
    </row>
    <row r="2035" spans="1:12" x14ac:dyDescent="0.25">
      <c r="A2035" s="7">
        <v>26063</v>
      </c>
      <c r="B2035">
        <v>0.43615554428346481</v>
      </c>
      <c r="C2035" s="35">
        <v>0.33</v>
      </c>
      <c r="D2035" s="35">
        <v>0.47470449862093017</v>
      </c>
      <c r="E2035" s="35">
        <v>0.63638485559395119</v>
      </c>
      <c r="F2035" s="35">
        <v>0.4329963330480085</v>
      </c>
      <c r="G2035" s="35">
        <v>0.49856687696160795</v>
      </c>
      <c r="H2035" s="35">
        <v>0.11681387312557462</v>
      </c>
      <c r="I2035" s="35">
        <v>0.60184837629056631</v>
      </c>
      <c r="J2035" s="35">
        <v>0.23879011719451754</v>
      </c>
      <c r="K2035" s="35">
        <v>0.19755603461940843</v>
      </c>
      <c r="L2035" s="35">
        <v>0.7277389330966193</v>
      </c>
    </row>
    <row r="2036" spans="1:12" x14ac:dyDescent="0.25">
      <c r="A2036" s="7">
        <v>24045</v>
      </c>
      <c r="B2036">
        <v>0.44202235246737165</v>
      </c>
      <c r="C2036" s="35">
        <v>0.36</v>
      </c>
      <c r="D2036" s="35">
        <v>0.56007843636221266</v>
      </c>
      <c r="E2036" s="35">
        <v>0.44173170731707323</v>
      </c>
      <c r="F2036" s="35">
        <v>0.35353684636364818</v>
      </c>
      <c r="G2036" s="35">
        <v>0.45264279841835342</v>
      </c>
      <c r="H2036" s="35">
        <v>0.35003914966918531</v>
      </c>
      <c r="I2036" s="35">
        <v>0.51116767150817577</v>
      </c>
      <c r="J2036" s="35">
        <v>0.47914767907711187</v>
      </c>
      <c r="K2036" s="35">
        <v>0.26369269467173001</v>
      </c>
      <c r="L2036" s="35">
        <v>0.56616418881885455</v>
      </c>
    </row>
    <row r="2037" spans="1:12" x14ac:dyDescent="0.25">
      <c r="A2037" s="7">
        <v>48367</v>
      </c>
      <c r="B2037">
        <v>0.44634310548202483</v>
      </c>
      <c r="C2037" s="35">
        <v>0.38500000000000001</v>
      </c>
      <c r="D2037" s="35">
        <v>0.38745520099844394</v>
      </c>
      <c r="E2037" s="35">
        <v>0.53518574444153399</v>
      </c>
      <c r="F2037" s="35">
        <v>0.73231660529113574</v>
      </c>
      <c r="G2037" s="35">
        <v>0.48050927566601442</v>
      </c>
      <c r="H2037" s="35">
        <v>0.2646950740358392</v>
      </c>
      <c r="I2037" s="35">
        <v>0.34576639805241827</v>
      </c>
      <c r="J2037" s="35">
        <v>0.40796567079089685</v>
      </c>
      <c r="K2037" s="35">
        <v>0.42700412936626558</v>
      </c>
      <c r="L2037" s="35">
        <v>0.43618985069567501</v>
      </c>
    </row>
    <row r="2038" spans="1:12" x14ac:dyDescent="0.25">
      <c r="A2038" s="7">
        <v>8081</v>
      </c>
      <c r="B2038">
        <v>0.43226788752765016</v>
      </c>
      <c r="C2038" s="35">
        <v>0.314</v>
      </c>
      <c r="D2038" s="35">
        <v>0.54449571209800918</v>
      </c>
      <c r="E2038" s="35">
        <v>0.62764938744257259</v>
      </c>
      <c r="F2038" s="35">
        <v>0.54356304236855535</v>
      </c>
      <c r="G2038" s="35">
        <v>0.26356355283307809</v>
      </c>
      <c r="H2038" s="35">
        <v>0.13591692189892801</v>
      </c>
      <c r="I2038" s="35">
        <v>0.46524732006125569</v>
      </c>
      <c r="J2038" s="35">
        <v>0.21604109239407862</v>
      </c>
      <c r="K2038" s="35">
        <v>0.63182771822358352</v>
      </c>
      <c r="L2038" s="35">
        <v>0.46210624042879017</v>
      </c>
    </row>
    <row r="2039" spans="1:12" x14ac:dyDescent="0.25">
      <c r="A2039" s="7">
        <v>39097</v>
      </c>
      <c r="B2039">
        <v>0.44555636048888747</v>
      </c>
      <c r="C2039" s="35">
        <v>0.38100000000000001</v>
      </c>
      <c r="D2039" s="35">
        <v>0.33064885877966715</v>
      </c>
      <c r="E2039" s="35">
        <v>0.60212444302991719</v>
      </c>
      <c r="F2039" s="35">
        <v>0.44619161286411441</v>
      </c>
      <c r="G2039" s="35">
        <v>0.55862610257342915</v>
      </c>
      <c r="H2039" s="35">
        <v>0.25598708738746934</v>
      </c>
      <c r="I2039" s="35">
        <v>0.44467718468673267</v>
      </c>
      <c r="J2039" s="35">
        <v>0.30105968294383312</v>
      </c>
      <c r="K2039" s="35">
        <v>0.48342866236246246</v>
      </c>
      <c r="L2039" s="35">
        <v>0.58726360977236214</v>
      </c>
    </row>
    <row r="2040" spans="1:12" x14ac:dyDescent="0.25">
      <c r="A2040" s="7">
        <v>27159</v>
      </c>
      <c r="B2040">
        <v>0.4322201486258353</v>
      </c>
      <c r="C2040" s="35">
        <v>0.314</v>
      </c>
      <c r="D2040" s="35">
        <v>0.58516444379305288</v>
      </c>
      <c r="E2040" s="35">
        <v>0.58622805217646201</v>
      </c>
      <c r="F2040" s="35">
        <v>0.68240754311397722</v>
      </c>
      <c r="G2040" s="35">
        <v>0.38272057745859589</v>
      </c>
      <c r="H2040" s="35">
        <v>0.13440532024036347</v>
      </c>
      <c r="I2040" s="35">
        <v>0.56999267184522939</v>
      </c>
      <c r="J2040" s="35">
        <v>0.32945991499340466</v>
      </c>
      <c r="K2040" s="35">
        <v>0</v>
      </c>
      <c r="L2040" s="35">
        <v>0.61960281401143202</v>
      </c>
    </row>
    <row r="2041" spans="1:12" x14ac:dyDescent="0.25">
      <c r="A2041" s="7">
        <v>37049</v>
      </c>
      <c r="B2041">
        <v>0.44591790749830945</v>
      </c>
      <c r="C2041" s="35">
        <v>0.38300000000000001</v>
      </c>
      <c r="D2041" s="35">
        <v>0.48427572224054644</v>
      </c>
      <c r="E2041" s="35">
        <v>0.43946405288993229</v>
      </c>
      <c r="F2041" s="35">
        <v>0.81998567483492124</v>
      </c>
      <c r="G2041" s="35">
        <v>0.31664131468151568</v>
      </c>
      <c r="H2041" s="35">
        <v>0.2118078325992899</v>
      </c>
      <c r="I2041" s="35">
        <v>0.45878517426256116</v>
      </c>
      <c r="J2041" s="35">
        <v>0.40077016355910827</v>
      </c>
      <c r="K2041" s="35">
        <v>0.30855571292757222</v>
      </c>
      <c r="L2041" s="35">
        <v>0.57297551948933867</v>
      </c>
    </row>
    <row r="2042" spans="1:12" x14ac:dyDescent="0.25">
      <c r="A2042" s="7">
        <v>39057</v>
      </c>
      <c r="B2042">
        <v>0.45896559257449976</v>
      </c>
      <c r="C2042" s="35">
        <v>0.441</v>
      </c>
      <c r="D2042" s="35">
        <v>0.38839164771939144</v>
      </c>
      <c r="E2042" s="35">
        <v>0.29382483068071485</v>
      </c>
      <c r="F2042" s="35">
        <v>0.44576346965319957</v>
      </c>
      <c r="G2042" s="35">
        <v>0.49014112453335429</v>
      </c>
      <c r="H2042" s="35">
        <v>0.43139149392983589</v>
      </c>
      <c r="I2042" s="35">
        <v>0.48625863181574203</v>
      </c>
      <c r="J2042" s="35">
        <v>0.53555071738304461</v>
      </c>
      <c r="K2042" s="35">
        <v>0.55061757060749894</v>
      </c>
      <c r="L2042" s="35">
        <v>0.50875084684771621</v>
      </c>
    </row>
    <row r="2043" spans="1:12" x14ac:dyDescent="0.25">
      <c r="A2043" s="7">
        <v>19159</v>
      </c>
      <c r="B2043">
        <v>0.44134222846441939</v>
      </c>
      <c r="C2043" s="35">
        <v>0.35699999999999998</v>
      </c>
      <c r="D2043" s="35">
        <v>0.4246685393258427</v>
      </c>
      <c r="E2043" s="35">
        <v>0.5744620786516853</v>
      </c>
      <c r="F2043" s="35">
        <v>0.88592696629213474</v>
      </c>
      <c r="G2043" s="35">
        <v>0.57536516853932584</v>
      </c>
      <c r="H2043" s="35">
        <v>0.09</v>
      </c>
      <c r="I2043" s="35">
        <v>0.60260299625468161</v>
      </c>
      <c r="J2043" s="35">
        <v>0.17506554307116104</v>
      </c>
      <c r="K2043" s="35">
        <v>1.6292134831460674E-2</v>
      </c>
      <c r="L2043" s="35">
        <v>0.62769662921348313</v>
      </c>
    </row>
    <row r="2044" spans="1:12" x14ac:dyDescent="0.25">
      <c r="A2044" s="7">
        <v>36115</v>
      </c>
      <c r="B2044">
        <v>0.43814356045085651</v>
      </c>
      <c r="C2044" s="35">
        <v>0.34</v>
      </c>
      <c r="D2044" s="35">
        <v>0.40209177071876823</v>
      </c>
      <c r="E2044" s="35">
        <v>0.65437246069741872</v>
      </c>
      <c r="F2044" s="35">
        <v>0.43718433935002482</v>
      </c>
      <c r="G2044" s="35">
        <v>0.43727744711134109</v>
      </c>
      <c r="H2044" s="35">
        <v>0.17633871385132949</v>
      </c>
      <c r="I2044" s="35">
        <v>0.61597916801449182</v>
      </c>
      <c r="J2044" s="35">
        <v>0.4294670160229454</v>
      </c>
      <c r="K2044" s="35">
        <v>0.28608882706864203</v>
      </c>
      <c r="L2044" s="35">
        <v>0.50449230122274702</v>
      </c>
    </row>
    <row r="2045" spans="1:12" x14ac:dyDescent="0.25">
      <c r="A2045" s="7">
        <v>17131</v>
      </c>
      <c r="B2045">
        <v>0.44397529448138001</v>
      </c>
      <c r="C2045" s="35">
        <v>0.371</v>
      </c>
      <c r="D2045" s="35">
        <v>0.35595526667941113</v>
      </c>
      <c r="E2045" s="35">
        <v>0.59493474797680501</v>
      </c>
      <c r="F2045" s="35">
        <v>0.77572378342785542</v>
      </c>
      <c r="G2045" s="35">
        <v>0.50089657809214294</v>
      </c>
      <c r="H2045" s="35">
        <v>0.16266615688523547</v>
      </c>
      <c r="I2045" s="35">
        <v>0.58133945071050785</v>
      </c>
      <c r="J2045" s="35">
        <v>0.29475392425497565</v>
      </c>
      <c r="K2045" s="35">
        <v>0.21465557892053785</v>
      </c>
      <c r="L2045" s="35">
        <v>0.51485216338494877</v>
      </c>
    </row>
    <row r="2046" spans="1:12" x14ac:dyDescent="0.25">
      <c r="A2046" s="7">
        <v>27029</v>
      </c>
      <c r="B2046">
        <v>0.42748561725593048</v>
      </c>
      <c r="C2046" s="35">
        <v>0.28999999999999998</v>
      </c>
      <c r="D2046" s="35">
        <v>0.58713254652746261</v>
      </c>
      <c r="E2046" s="35">
        <v>0.66054771901951881</v>
      </c>
      <c r="F2046" s="35">
        <v>0.71958844000605238</v>
      </c>
      <c r="G2046" s="35">
        <v>0.45629028597367222</v>
      </c>
      <c r="H2046" s="35">
        <v>6.0847707671357235E-2</v>
      </c>
      <c r="I2046" s="35">
        <v>0.59534422756846728</v>
      </c>
      <c r="J2046" s="35">
        <v>0.16130692994401574</v>
      </c>
      <c r="K2046" s="35">
        <v>0</v>
      </c>
      <c r="L2046" s="35">
        <v>0.60631269859282799</v>
      </c>
    </row>
    <row r="2047" spans="1:12" x14ac:dyDescent="0.25">
      <c r="A2047" s="7">
        <v>13151</v>
      </c>
      <c r="B2047">
        <v>0.45114404265634683</v>
      </c>
      <c r="C2047" s="35">
        <v>0.40300000000000002</v>
      </c>
      <c r="D2047" s="35">
        <v>0.40504175647403834</v>
      </c>
      <c r="E2047" s="35">
        <v>0.41673426507069355</v>
      </c>
      <c r="F2047" s="35">
        <v>0.6652616802300273</v>
      </c>
      <c r="G2047" s="35">
        <v>0.65843409833398836</v>
      </c>
      <c r="H2047" s="35">
        <v>0.42872125599280636</v>
      </c>
      <c r="I2047" s="35">
        <v>0.38527394072487547</v>
      </c>
      <c r="J2047" s="35">
        <v>0.28262846031380251</v>
      </c>
      <c r="K2047" s="35">
        <v>0.37095243259363686</v>
      </c>
      <c r="L2047" s="35">
        <v>0.44724849417325252</v>
      </c>
    </row>
    <row r="2048" spans="1:12" x14ac:dyDescent="0.25">
      <c r="A2048" s="7">
        <v>10005</v>
      </c>
      <c r="B2048">
        <v>0.43906792164762004</v>
      </c>
      <c r="C2048" s="35">
        <v>0.34499999999999997</v>
      </c>
      <c r="D2048" s="35">
        <v>0.45360321581488577</v>
      </c>
      <c r="E2048" s="35">
        <v>0.58185034390088353</v>
      </c>
      <c r="F2048" s="35">
        <v>0.39733817679390221</v>
      </c>
      <c r="G2048" s="35">
        <v>0.44429964926664839</v>
      </c>
      <c r="H2048" s="35">
        <v>0.27795183110139388</v>
      </c>
      <c r="I2048" s="35">
        <v>0.37051254137438877</v>
      </c>
      <c r="J2048" s="35">
        <v>0.42713695302298743</v>
      </c>
      <c r="K2048" s="35">
        <v>0.38383023594789117</v>
      </c>
      <c r="L2048" s="35">
        <v>0.61508834760559961</v>
      </c>
    </row>
    <row r="2049" spans="1:12" x14ac:dyDescent="0.25">
      <c r="A2049" s="7">
        <v>55078</v>
      </c>
      <c r="B2049">
        <v>0.42009171095095976</v>
      </c>
      <c r="C2049" s="35">
        <v>0.255</v>
      </c>
      <c r="D2049" s="35">
        <v>0.69522690543786869</v>
      </c>
      <c r="E2049" s="35">
        <v>0.67881862852151131</v>
      </c>
      <c r="F2049" s="35">
        <v>0.41446968042512927</v>
      </c>
      <c r="G2049" s="35">
        <v>0.47488643808691855</v>
      </c>
      <c r="H2049" s="35">
        <v>4.3409041275387639E-2</v>
      </c>
      <c r="I2049" s="35">
        <v>0.47083278736259743</v>
      </c>
      <c r="J2049" s="35">
        <v>8.4545388367183533E-2</v>
      </c>
      <c r="K2049" s="35">
        <v>0</v>
      </c>
      <c r="L2049" s="35">
        <v>0.9186365290820413</v>
      </c>
    </row>
    <row r="2050" spans="1:12" x14ac:dyDescent="0.25">
      <c r="A2050" s="7">
        <v>19005</v>
      </c>
      <c r="B2050">
        <v>0.44334980120610523</v>
      </c>
      <c r="C2050" s="35">
        <v>0.36699999999999999</v>
      </c>
      <c r="D2050" s="35">
        <v>0.44589106628242076</v>
      </c>
      <c r="E2050" s="35">
        <v>0.5081374279538905</v>
      </c>
      <c r="F2050" s="35">
        <v>0.68534630163304511</v>
      </c>
      <c r="G2050" s="35">
        <v>0.51426945244956779</v>
      </c>
      <c r="H2050" s="35">
        <v>9.6140850144092196E-2</v>
      </c>
      <c r="I2050" s="35">
        <v>0.54625048030739676</v>
      </c>
      <c r="J2050" s="35">
        <v>0.28616594620557156</v>
      </c>
      <c r="K2050" s="35">
        <v>0.39067291066282422</v>
      </c>
      <c r="L2050" s="35">
        <v>0.51727377521613838</v>
      </c>
    </row>
    <row r="2051" spans="1:12" x14ac:dyDescent="0.25">
      <c r="A2051" s="7">
        <v>30103</v>
      </c>
      <c r="B2051">
        <v>0.43042592592592593</v>
      </c>
      <c r="C2051" s="35">
        <v>0.30299999999999999</v>
      </c>
      <c r="D2051" s="35">
        <v>0.436</v>
      </c>
      <c r="E2051" s="35">
        <v>0.74950000000000006</v>
      </c>
      <c r="F2051" s="35">
        <v>0.82333333333333325</v>
      </c>
      <c r="G2051" s="35">
        <v>0.54500000000000004</v>
      </c>
      <c r="H2051" s="35">
        <v>0.01</v>
      </c>
      <c r="I2051" s="35">
        <v>0.59</v>
      </c>
      <c r="J2051" s="35">
        <v>2.3333333333333334E-2</v>
      </c>
      <c r="K2051" s="35">
        <v>0</v>
      </c>
      <c r="L2051" s="35">
        <v>0.69666666666666677</v>
      </c>
    </row>
    <row r="2052" spans="1:12" x14ac:dyDescent="0.25">
      <c r="A2052" s="7">
        <v>51081</v>
      </c>
      <c r="B2052">
        <v>0.43755436747322851</v>
      </c>
      <c r="C2052" s="35">
        <v>0.33700000000000002</v>
      </c>
      <c r="D2052" s="35">
        <v>0.39508637104382882</v>
      </c>
      <c r="E2052" s="35">
        <v>0.66203550904880348</v>
      </c>
      <c r="F2052" s="35">
        <v>0.50088086456814485</v>
      </c>
      <c r="G2052" s="35">
        <v>0.51783557766532295</v>
      </c>
      <c r="H2052" s="35">
        <v>0.26892272064499528</v>
      </c>
      <c r="I2052" s="35">
        <v>0.55017740229293532</v>
      </c>
      <c r="J2052" s="35">
        <v>0.1822094519255511</v>
      </c>
      <c r="K2052" s="35">
        <v>0.12358178231409213</v>
      </c>
      <c r="L2052" s="35">
        <v>0.73725962775538223</v>
      </c>
    </row>
    <row r="2053" spans="1:12" x14ac:dyDescent="0.25">
      <c r="A2053" s="7">
        <v>48019</v>
      </c>
      <c r="B2053">
        <v>0.4336640049965878</v>
      </c>
      <c r="C2053" s="35">
        <v>0.32200000000000001</v>
      </c>
      <c r="D2053" s="35">
        <v>0.47907935486835451</v>
      </c>
      <c r="E2053" s="35">
        <v>0.64752616826724263</v>
      </c>
      <c r="F2053" s="35">
        <v>0.91465744612415567</v>
      </c>
      <c r="G2053" s="35">
        <v>0.58322772595689931</v>
      </c>
      <c r="H2053" s="35">
        <v>7.0660065248357287E-2</v>
      </c>
      <c r="I2053" s="35">
        <v>0.35857617669132624</v>
      </c>
      <c r="J2053" s="35">
        <v>0.10423716093063151</v>
      </c>
      <c r="K2053" s="35">
        <v>0.20506915406883242</v>
      </c>
      <c r="L2053" s="35">
        <v>0.53994279281349078</v>
      </c>
    </row>
    <row r="2054" spans="1:12" x14ac:dyDescent="0.25">
      <c r="A2054" s="7">
        <v>35041</v>
      </c>
      <c r="B2054">
        <v>0.43044835409244059</v>
      </c>
      <c r="C2054" s="35">
        <v>0.30299999999999999</v>
      </c>
      <c r="D2054" s="35">
        <v>0.68435361196840505</v>
      </c>
      <c r="E2054" s="35">
        <v>0.49961780091018471</v>
      </c>
      <c r="F2054" s="35">
        <v>0.76264441770849689</v>
      </c>
      <c r="G2054" s="35">
        <v>0.38830151174347433</v>
      </c>
      <c r="H2054" s="35">
        <v>0.130888999319977</v>
      </c>
      <c r="I2054" s="35">
        <v>0.58987184181618457</v>
      </c>
      <c r="J2054" s="35">
        <v>0.28536712524629038</v>
      </c>
      <c r="K2054" s="35">
        <v>0</v>
      </c>
      <c r="L2054" s="35">
        <v>0.53298987811895171</v>
      </c>
    </row>
    <row r="2055" spans="1:12" x14ac:dyDescent="0.25">
      <c r="A2055" s="7">
        <v>42001</v>
      </c>
      <c r="B2055">
        <v>0.44517541324196686</v>
      </c>
      <c r="C2055" s="35">
        <v>0.38</v>
      </c>
      <c r="D2055" s="35">
        <v>0.34467643570567413</v>
      </c>
      <c r="E2055" s="35">
        <v>0.57401958381933493</v>
      </c>
      <c r="F2055" s="35">
        <v>0.52681045777259372</v>
      </c>
      <c r="G2055" s="35">
        <v>0.54082853866285052</v>
      </c>
      <c r="H2055" s="35">
        <v>0.322855434558874</v>
      </c>
      <c r="I2055" s="35">
        <v>0.44476363173010014</v>
      </c>
      <c r="J2055" s="35">
        <v>0.47429102587978522</v>
      </c>
      <c r="K2055" s="35">
        <v>0.28203022847789222</v>
      </c>
      <c r="L2055" s="35">
        <v>0.49630338257059697</v>
      </c>
    </row>
    <row r="2056" spans="1:12" x14ac:dyDescent="0.25">
      <c r="A2056" s="7">
        <v>5125</v>
      </c>
      <c r="B2056">
        <v>0.45105607607454928</v>
      </c>
      <c r="C2056" s="35">
        <v>0.40200000000000002</v>
      </c>
      <c r="D2056" s="35">
        <v>0.33710845782948762</v>
      </c>
      <c r="E2056" s="35">
        <v>0.47491801896465524</v>
      </c>
      <c r="F2056" s="35">
        <v>0.73636680253201026</v>
      </c>
      <c r="G2056" s="35">
        <v>0.59202637087001841</v>
      </c>
      <c r="H2056" s="35">
        <v>0.34200505893618277</v>
      </c>
      <c r="I2056" s="35">
        <v>0.35783731184344703</v>
      </c>
      <c r="J2056" s="35">
        <v>0.3400717176938482</v>
      </c>
      <c r="K2056" s="35">
        <v>0.40421815285274859</v>
      </c>
      <c r="L2056" s="35">
        <v>0.47495279314854505</v>
      </c>
    </row>
    <row r="2057" spans="1:12" x14ac:dyDescent="0.25">
      <c r="A2057" s="7">
        <v>12011</v>
      </c>
      <c r="B2057">
        <v>0.44428155489786547</v>
      </c>
      <c r="C2057" s="35">
        <v>0.373</v>
      </c>
      <c r="D2057" s="35">
        <v>0.53829222099247287</v>
      </c>
      <c r="E2057" s="35">
        <v>0.39502103317128906</v>
      </c>
      <c r="F2057" s="35">
        <v>0.29487540273137114</v>
      </c>
      <c r="G2057" s="35">
        <v>0.36021249235916919</v>
      </c>
      <c r="H2057" s="35">
        <v>0.7648614174572882</v>
      </c>
      <c r="I2057" s="35">
        <v>0.43486444148908765</v>
      </c>
      <c r="J2057" s="35">
        <v>0.61170778529304382</v>
      </c>
      <c r="K2057" s="35">
        <v>0.18500591100442024</v>
      </c>
      <c r="L2057" s="35">
        <v>0.41369328958264717</v>
      </c>
    </row>
    <row r="2058" spans="1:12" x14ac:dyDescent="0.25">
      <c r="A2058" s="7">
        <v>20163</v>
      </c>
      <c r="B2058">
        <v>0.43814651990795012</v>
      </c>
      <c r="C2058" s="35">
        <v>0.34100000000000003</v>
      </c>
      <c r="D2058" s="35">
        <v>0.38230011723329427</v>
      </c>
      <c r="E2058" s="35">
        <v>0.66114947245017586</v>
      </c>
      <c r="F2058" s="35">
        <v>0.92111762407190301</v>
      </c>
      <c r="G2058" s="35">
        <v>0.36077960140679949</v>
      </c>
      <c r="H2058" s="35">
        <v>0.11</v>
      </c>
      <c r="I2058" s="35">
        <v>0.62275498241500582</v>
      </c>
      <c r="J2058" s="35">
        <v>0.28086752637749124</v>
      </c>
      <c r="K2058" s="35">
        <v>0</v>
      </c>
      <c r="L2058" s="35">
        <v>0.6043493552168816</v>
      </c>
    </row>
    <row r="2059" spans="1:12" x14ac:dyDescent="0.25">
      <c r="A2059" s="7">
        <v>31143</v>
      </c>
      <c r="B2059">
        <v>0.44311985763118028</v>
      </c>
      <c r="C2059" s="35">
        <v>0.36599999999999999</v>
      </c>
      <c r="D2059" s="35">
        <v>0.37662340627973362</v>
      </c>
      <c r="E2059" s="35">
        <v>0.57661008563273075</v>
      </c>
      <c r="F2059" s="35">
        <v>0.91318744053282586</v>
      </c>
      <c r="G2059" s="35">
        <v>0.46</v>
      </c>
      <c r="H2059" s="35">
        <v>0.14043767840152235</v>
      </c>
      <c r="I2059" s="35">
        <v>0.55420869013637808</v>
      </c>
      <c r="J2059" s="35">
        <v>0.40028734538534733</v>
      </c>
      <c r="K2059" s="35">
        <v>0.11346146527117032</v>
      </c>
      <c r="L2059" s="35">
        <v>0.45326260704091348</v>
      </c>
    </row>
    <row r="2060" spans="1:12" x14ac:dyDescent="0.25">
      <c r="A2060" s="7">
        <v>20015</v>
      </c>
      <c r="B2060">
        <v>0.45735166936359239</v>
      </c>
      <c r="C2060" s="35">
        <v>0.433</v>
      </c>
      <c r="D2060" s="35">
        <v>0.33476168983571036</v>
      </c>
      <c r="E2060" s="35">
        <v>0.36214364054883547</v>
      </c>
      <c r="F2060" s="35">
        <v>0.81157549497502546</v>
      </c>
      <c r="G2060" s="35">
        <v>0.48600085755551548</v>
      </c>
      <c r="H2060" s="35">
        <v>0.24137885899981942</v>
      </c>
      <c r="I2060" s="35">
        <v>0.48870173115885346</v>
      </c>
      <c r="J2060" s="35">
        <v>0.41966535275119859</v>
      </c>
      <c r="K2060" s="35">
        <v>0.50831257146295949</v>
      </c>
      <c r="L2060" s="35">
        <v>0.46362482698441354</v>
      </c>
    </row>
    <row r="2061" spans="1:12" x14ac:dyDescent="0.25">
      <c r="A2061" s="7">
        <v>27093</v>
      </c>
      <c r="B2061">
        <v>0.44730158649919033</v>
      </c>
      <c r="C2061" s="35">
        <v>0.38800000000000001</v>
      </c>
      <c r="D2061" s="35">
        <v>0.31951323714199054</v>
      </c>
      <c r="E2061" s="35">
        <v>0.55668207028034145</v>
      </c>
      <c r="F2061" s="35">
        <v>0.75579487846093851</v>
      </c>
      <c r="G2061" s="35">
        <v>0.44831881797304901</v>
      </c>
      <c r="H2061" s="35">
        <v>0.1346888946661467</v>
      </c>
      <c r="I2061" s="35">
        <v>0.48674061556682124</v>
      </c>
      <c r="J2061" s="35">
        <v>0.41439605991016365</v>
      </c>
      <c r="K2061" s="35">
        <v>0.49304995883703795</v>
      </c>
      <c r="L2061" s="35">
        <v>0.4165297456562243</v>
      </c>
    </row>
    <row r="2062" spans="1:12" x14ac:dyDescent="0.25">
      <c r="A2062" s="7">
        <v>42113</v>
      </c>
      <c r="B2062">
        <v>0.43255875140155531</v>
      </c>
      <c r="C2062" s="35">
        <v>0.316</v>
      </c>
      <c r="D2062" s="35">
        <v>0.49943176299174352</v>
      </c>
      <c r="E2062" s="35">
        <v>0.6418499271491015</v>
      </c>
      <c r="F2062" s="35">
        <v>0.62601748421563874</v>
      </c>
      <c r="G2062" s="35">
        <v>0.61338594787113487</v>
      </c>
      <c r="H2062" s="35">
        <v>0.06</v>
      </c>
      <c r="I2062" s="35">
        <v>0.51225729858075653</v>
      </c>
      <c r="J2062" s="35">
        <v>0.17290648103178458</v>
      </c>
      <c r="K2062" s="35">
        <v>0.03</v>
      </c>
      <c r="L2062" s="35">
        <v>0.73717986077383846</v>
      </c>
    </row>
    <row r="2063" spans="1:12" x14ac:dyDescent="0.25">
      <c r="A2063" s="7">
        <v>55005</v>
      </c>
      <c r="B2063">
        <v>0.43891462665042841</v>
      </c>
      <c r="C2063" s="35">
        <v>0.34300000000000003</v>
      </c>
      <c r="D2063" s="35">
        <v>0.41829903650667377</v>
      </c>
      <c r="E2063" s="35">
        <v>0.6084358149916026</v>
      </c>
      <c r="F2063" s="35">
        <v>0.70038989068623125</v>
      </c>
      <c r="G2063" s="35">
        <v>0.36836791744011316</v>
      </c>
      <c r="H2063" s="35">
        <v>0.1740591576062937</v>
      </c>
      <c r="I2063" s="35">
        <v>0.55113961813842471</v>
      </c>
      <c r="J2063" s="35">
        <v>0.2998349244232299</v>
      </c>
      <c r="K2063" s="35">
        <v>0.26570317334040483</v>
      </c>
      <c r="L2063" s="35">
        <v>0.56400210672088169</v>
      </c>
    </row>
    <row r="2064" spans="1:12" x14ac:dyDescent="0.25">
      <c r="A2064" s="7">
        <v>16031</v>
      </c>
      <c r="B2064">
        <v>0.43004830969016872</v>
      </c>
      <c r="C2064" s="35">
        <v>0.30199999999999999</v>
      </c>
      <c r="D2064" s="35">
        <v>0.51855456277789547</v>
      </c>
      <c r="E2064" s="35">
        <v>0.66774143552826581</v>
      </c>
      <c r="F2064" s="35">
        <v>0.58900119980238541</v>
      </c>
      <c r="G2064" s="35">
        <v>0.35132902816006767</v>
      </c>
      <c r="H2064" s="35">
        <v>0.14275037052720729</v>
      </c>
      <c r="I2064" s="35">
        <v>0.49195525442868238</v>
      </c>
      <c r="J2064" s="35">
        <v>0.25591502576046293</v>
      </c>
      <c r="K2064" s="35">
        <v>0.26105949608299811</v>
      </c>
      <c r="L2064" s="35">
        <v>0.59212841414355277</v>
      </c>
    </row>
    <row r="2065" spans="1:12" x14ac:dyDescent="0.25">
      <c r="A2065" s="7">
        <v>27107</v>
      </c>
      <c r="B2065">
        <v>0.44050689468245496</v>
      </c>
      <c r="C2065" s="35">
        <v>0.35099999999999998</v>
      </c>
      <c r="D2065" s="35">
        <v>0.44220368958682726</v>
      </c>
      <c r="E2065" s="35">
        <v>0.55481872236621443</v>
      </c>
      <c r="F2065" s="35">
        <v>0.75711084006708351</v>
      </c>
      <c r="G2065" s="35">
        <v>0.4560009147735935</v>
      </c>
      <c r="H2065" s="35">
        <v>4.1991157188595828E-2</v>
      </c>
      <c r="I2065" s="35">
        <v>0.59531534278599385</v>
      </c>
      <c r="J2065" s="35">
        <v>0.28031203943690597</v>
      </c>
      <c r="K2065" s="35">
        <v>0.28456929409971032</v>
      </c>
      <c r="L2065" s="35">
        <v>0.55224005183717029</v>
      </c>
    </row>
    <row r="2066" spans="1:12" x14ac:dyDescent="0.25">
      <c r="A2066" s="7">
        <v>16045</v>
      </c>
      <c r="B2066">
        <v>0.43074946894466604</v>
      </c>
      <c r="C2066" s="35">
        <v>0.30499999999999999</v>
      </c>
      <c r="D2066" s="35">
        <v>0.54653131597466587</v>
      </c>
      <c r="E2066" s="35">
        <v>0.62600618695754162</v>
      </c>
      <c r="F2066" s="35">
        <v>0.61444503088591762</v>
      </c>
      <c r="G2066" s="35">
        <v>0.67717540464461645</v>
      </c>
      <c r="H2066" s="35">
        <v>0.16437074829931972</v>
      </c>
      <c r="I2066" s="35">
        <v>0.51118617561967317</v>
      </c>
      <c r="J2066" s="35">
        <v>4.5356360935178669E-2</v>
      </c>
      <c r="K2066" s="35">
        <v>1.9408280553600752E-2</v>
      </c>
      <c r="L2066" s="35">
        <v>0.67226571663148027</v>
      </c>
    </row>
    <row r="2067" spans="1:12" x14ac:dyDescent="0.25">
      <c r="A2067" s="7">
        <v>13121</v>
      </c>
      <c r="B2067">
        <v>0.45050524316421736</v>
      </c>
      <c r="C2067" s="35">
        <v>0.40100000000000002</v>
      </c>
      <c r="D2067" s="35">
        <v>0.45409356474495616</v>
      </c>
      <c r="E2067" s="35">
        <v>0.36283186058937167</v>
      </c>
      <c r="F2067" s="35">
        <v>0.35749868382682498</v>
      </c>
      <c r="G2067" s="35">
        <v>0.65380179312693398</v>
      </c>
      <c r="H2067" s="35">
        <v>0.65899946863789283</v>
      </c>
      <c r="I2067" s="35">
        <v>0.41295523119307603</v>
      </c>
      <c r="J2067" s="35">
        <v>0.4312602839280737</v>
      </c>
      <c r="K2067" s="35">
        <v>0.35713413810717659</v>
      </c>
      <c r="L2067" s="35">
        <v>0.36597216432365004</v>
      </c>
    </row>
    <row r="2068" spans="1:12" x14ac:dyDescent="0.25">
      <c r="A2068" s="7">
        <v>16037</v>
      </c>
      <c r="B2068">
        <v>0.42309259259259263</v>
      </c>
      <c r="C2068" s="35">
        <v>0.27</v>
      </c>
      <c r="D2068" s="35">
        <v>0.55000000000000004</v>
      </c>
      <c r="E2068" s="35">
        <v>0.75950000000000006</v>
      </c>
      <c r="F2068" s="35">
        <v>0.84</v>
      </c>
      <c r="G2068" s="35">
        <v>0.48</v>
      </c>
      <c r="H2068" s="35">
        <v>0.04</v>
      </c>
      <c r="I2068" s="35">
        <v>0.38666666666666666</v>
      </c>
      <c r="J2068" s="35">
        <v>4.6666666666666669E-2</v>
      </c>
      <c r="K2068" s="35">
        <v>0.16</v>
      </c>
      <c r="L2068" s="35">
        <v>0.54500000000000004</v>
      </c>
    </row>
    <row r="2069" spans="1:12" x14ac:dyDescent="0.25">
      <c r="A2069" s="7">
        <v>53069</v>
      </c>
      <c r="B2069">
        <v>0.43464814814814812</v>
      </c>
      <c r="C2069" s="35">
        <v>0.32500000000000001</v>
      </c>
      <c r="D2069" s="35">
        <v>0.504</v>
      </c>
      <c r="E2069" s="35">
        <v>0.59699999999999998</v>
      </c>
      <c r="F2069" s="35">
        <v>0.78666666666666674</v>
      </c>
      <c r="G2069" s="35">
        <v>0.28000000000000003</v>
      </c>
      <c r="H2069" s="35">
        <v>6.5000000000000002E-2</v>
      </c>
      <c r="I2069" s="35">
        <v>0.42</v>
      </c>
      <c r="J2069" s="35">
        <v>0.25666666666666665</v>
      </c>
      <c r="K2069" s="35">
        <v>0.31</v>
      </c>
      <c r="L2069" s="35">
        <v>0.6925</v>
      </c>
    </row>
    <row r="2070" spans="1:12" x14ac:dyDescent="0.25">
      <c r="A2070" s="7">
        <v>8043</v>
      </c>
      <c r="B2070">
        <v>0.43787738583228136</v>
      </c>
      <c r="C2070" s="35">
        <v>0.33800000000000002</v>
      </c>
      <c r="D2070" s="35">
        <v>0.42682668822603298</v>
      </c>
      <c r="E2070" s="35">
        <v>0.61453604101953108</v>
      </c>
      <c r="F2070" s="35">
        <v>0.65195424308185468</v>
      </c>
      <c r="G2070" s="35">
        <v>0.25718341772690523</v>
      </c>
      <c r="H2070" s="35">
        <v>8.5555295519339575E-2</v>
      </c>
      <c r="I2070" s="35">
        <v>0.51076947080266089</v>
      </c>
      <c r="J2070" s="35">
        <v>0.37337290611747015</v>
      </c>
      <c r="K2070" s="35">
        <v>0.51527083953874309</v>
      </c>
      <c r="L2070" s="35">
        <v>0.50542757045799458</v>
      </c>
    </row>
    <row r="2071" spans="1:12" x14ac:dyDescent="0.25">
      <c r="A2071" s="7">
        <v>19189</v>
      </c>
      <c r="B2071">
        <v>0.44752788376305541</v>
      </c>
      <c r="C2071" s="35">
        <v>0.39100000000000001</v>
      </c>
      <c r="D2071" s="35">
        <v>0.4399670797464762</v>
      </c>
      <c r="E2071" s="35">
        <v>0.42550160817330429</v>
      </c>
      <c r="F2071" s="35">
        <v>0.7942648125374453</v>
      </c>
      <c r="G2071" s="35">
        <v>0.49199366190521232</v>
      </c>
      <c r="H2071" s="35">
        <v>0.10215495222779303</v>
      </c>
      <c r="I2071" s="35">
        <v>0.59158641566549985</v>
      </c>
      <c r="J2071" s="35">
        <v>0.42282660107842213</v>
      </c>
      <c r="K2071" s="35">
        <v>0.3328786302147384</v>
      </c>
      <c r="L2071" s="35">
        <v>0.42657719231860752</v>
      </c>
    </row>
    <row r="2072" spans="1:12" x14ac:dyDescent="0.25">
      <c r="A2072" s="7">
        <v>46123</v>
      </c>
      <c r="B2072">
        <v>0.43106273537619549</v>
      </c>
      <c r="C2072" s="35">
        <v>0.308</v>
      </c>
      <c r="D2072" s="35">
        <v>0.51320848573518651</v>
      </c>
      <c r="E2072" s="35">
        <v>0.64756711777615228</v>
      </c>
      <c r="F2072" s="35">
        <v>0.79370763228480856</v>
      </c>
      <c r="G2072" s="35">
        <v>0.44366313094367227</v>
      </c>
      <c r="H2072" s="35">
        <v>0.11951901975128017</v>
      </c>
      <c r="I2072" s="35">
        <v>0.59450987564008773</v>
      </c>
      <c r="J2072" s="35">
        <v>0.19030358449158744</v>
      </c>
      <c r="K2072" s="35">
        <v>0</v>
      </c>
      <c r="L2072" s="35">
        <v>0.57708577176298459</v>
      </c>
    </row>
    <row r="2073" spans="1:12" x14ac:dyDescent="0.25">
      <c r="A2073" s="7">
        <v>37019</v>
      </c>
      <c r="B2073">
        <v>0.43945043865795486</v>
      </c>
      <c r="C2073" s="35">
        <v>0.34599999999999997</v>
      </c>
      <c r="D2073" s="35">
        <v>0.43301593883020656</v>
      </c>
      <c r="E2073" s="35">
        <v>0.57475302301749964</v>
      </c>
      <c r="F2073" s="35">
        <v>0.82401066792789979</v>
      </c>
      <c r="G2073" s="35">
        <v>0.35132665930947504</v>
      </c>
      <c r="H2073" s="35">
        <v>0.17717732145672394</v>
      </c>
      <c r="I2073" s="35">
        <v>0.35183454201481945</v>
      </c>
      <c r="J2073" s="35">
        <v>0.3331076777550056</v>
      </c>
      <c r="K2073" s="35">
        <v>0.32290800882863002</v>
      </c>
      <c r="L2073" s="35">
        <v>0.58692010878133372</v>
      </c>
    </row>
    <row r="2074" spans="1:12" x14ac:dyDescent="0.25">
      <c r="A2074" s="7">
        <v>4009</v>
      </c>
      <c r="B2074">
        <v>0.43173003413403105</v>
      </c>
      <c r="C2074" s="35">
        <v>0.311</v>
      </c>
      <c r="D2074" s="35">
        <v>0.61047313815042625</v>
      </c>
      <c r="E2074" s="35">
        <v>0.53380214630798062</v>
      </c>
      <c r="F2074" s="35">
        <v>0.60259985744079825</v>
      </c>
      <c r="G2074" s="35">
        <v>0.2770289606378204</v>
      </c>
      <c r="H2074" s="35">
        <v>0.11383972649753163</v>
      </c>
      <c r="I2074" s="35">
        <v>0.41762999727201533</v>
      </c>
      <c r="J2074" s="35">
        <v>0.15013886322236597</v>
      </c>
      <c r="K2074" s="35">
        <v>0.63619868528736245</v>
      </c>
      <c r="L2074" s="35">
        <v>0.54385893238997862</v>
      </c>
    </row>
    <row r="2075" spans="1:12" x14ac:dyDescent="0.25">
      <c r="A2075" s="7">
        <v>55139</v>
      </c>
      <c r="B2075">
        <v>0.45262255792390671</v>
      </c>
      <c r="C2075" s="35">
        <v>0.41</v>
      </c>
      <c r="D2075" s="35">
        <v>0.36774759601238183</v>
      </c>
      <c r="E2075" s="35">
        <v>0.39971077998658244</v>
      </c>
      <c r="F2075" s="35">
        <v>0.54312124101079284</v>
      </c>
      <c r="G2075" s="35">
        <v>0.2092577945694008</v>
      </c>
      <c r="H2075" s="35">
        <v>0.43199007214905299</v>
      </c>
      <c r="I2075" s="35">
        <v>0.54482955325651572</v>
      </c>
      <c r="J2075" s="35">
        <v>0.62269311347292355</v>
      </c>
      <c r="K2075" s="35">
        <v>0.59618463331097071</v>
      </c>
      <c r="L2075" s="35">
        <v>0.35806823754653988</v>
      </c>
    </row>
    <row r="2076" spans="1:12" x14ac:dyDescent="0.25">
      <c r="A2076" s="7">
        <v>26147</v>
      </c>
      <c r="B2076">
        <v>0.44174504466049336</v>
      </c>
      <c r="C2076" s="35">
        <v>0.35899999999999999</v>
      </c>
      <c r="D2076" s="35">
        <v>0.43710910845668877</v>
      </c>
      <c r="E2076" s="35">
        <v>0.52245965305892217</v>
      </c>
      <c r="F2076" s="35">
        <v>0.4050089618089065</v>
      </c>
      <c r="G2076" s="35">
        <v>0.51633418146722976</v>
      </c>
      <c r="H2076" s="35">
        <v>0.33104862564706755</v>
      </c>
      <c r="I2076" s="35">
        <v>0.55175348549607472</v>
      </c>
      <c r="J2076" s="35">
        <v>0.32690088531809208</v>
      </c>
      <c r="K2076" s="35">
        <v>0.24462911898524745</v>
      </c>
      <c r="L2076" s="35">
        <v>0.64046138170621125</v>
      </c>
    </row>
    <row r="2077" spans="1:12" x14ac:dyDescent="0.25">
      <c r="A2077" s="7">
        <v>12081</v>
      </c>
      <c r="B2077">
        <v>0.43901016898006356</v>
      </c>
      <c r="C2077" s="35">
        <v>0.34399999999999997</v>
      </c>
      <c r="D2077" s="35">
        <v>0.47449473456144531</v>
      </c>
      <c r="E2077" s="35">
        <v>0.53391014650143243</v>
      </c>
      <c r="F2077" s="35">
        <v>0.50032299682852188</v>
      </c>
      <c r="G2077" s="35">
        <v>0.35984320040229717</v>
      </c>
      <c r="H2077" s="35">
        <v>0.52162309784861971</v>
      </c>
      <c r="I2077" s="35">
        <v>0.40933593328572099</v>
      </c>
      <c r="J2077" s="35">
        <v>0.37928061742627878</v>
      </c>
      <c r="K2077" s="35">
        <v>0.24729366890194807</v>
      </c>
      <c r="L2077" s="35">
        <v>0.52498712506430767</v>
      </c>
    </row>
    <row r="2078" spans="1:12" x14ac:dyDescent="0.25">
      <c r="A2078" s="7">
        <v>20087</v>
      </c>
      <c r="B2078">
        <v>0.44633674525860045</v>
      </c>
      <c r="C2078" s="35">
        <v>0.38500000000000001</v>
      </c>
      <c r="D2078" s="35">
        <v>0.28935768742058449</v>
      </c>
      <c r="E2078" s="35">
        <v>0.58661957327403647</v>
      </c>
      <c r="F2078" s="35">
        <v>0.78934755753211916</v>
      </c>
      <c r="G2078" s="35">
        <v>0.56763103557814487</v>
      </c>
      <c r="H2078" s="35">
        <v>0.1501024459974587</v>
      </c>
      <c r="I2078" s="35">
        <v>0.47302714245376248</v>
      </c>
      <c r="J2078" s="35">
        <v>0.2916829027248341</v>
      </c>
      <c r="K2078" s="35">
        <v>0.36668519695044471</v>
      </c>
      <c r="L2078" s="35">
        <v>0.50257716539601871</v>
      </c>
    </row>
    <row r="2079" spans="1:12" x14ac:dyDescent="0.25">
      <c r="A2079" s="7">
        <v>16025</v>
      </c>
      <c r="B2079">
        <v>0.43079629629629629</v>
      </c>
      <c r="C2079" s="35">
        <v>0.30599999999999999</v>
      </c>
      <c r="D2079" s="35">
        <v>0.54400000000000004</v>
      </c>
      <c r="E2079" s="35">
        <v>0.61149999999999993</v>
      </c>
      <c r="F2079" s="35">
        <v>0.91666666666666674</v>
      </c>
      <c r="G2079" s="35">
        <v>0.5</v>
      </c>
      <c r="H2079" s="35">
        <v>0.03</v>
      </c>
      <c r="I2079" s="35">
        <v>0.54666666666666663</v>
      </c>
      <c r="J2079" s="35">
        <v>2.3333333333333334E-2</v>
      </c>
      <c r="K2079" s="35">
        <v>0.06</v>
      </c>
      <c r="L2079" s="35">
        <v>0.64500000000000002</v>
      </c>
    </row>
    <row r="2080" spans="1:12" x14ac:dyDescent="0.25">
      <c r="A2080" s="7">
        <v>19061</v>
      </c>
      <c r="B2080">
        <v>0.45211346968650024</v>
      </c>
      <c r="C2080" s="35">
        <v>0.40799999999999997</v>
      </c>
      <c r="D2080" s="35">
        <v>0.37286442428875438</v>
      </c>
      <c r="E2080" s="35">
        <v>0.39845938100452472</v>
      </c>
      <c r="F2080" s="35">
        <v>0.66892856896896058</v>
      </c>
      <c r="G2080" s="35">
        <v>0.42442134460031816</v>
      </c>
      <c r="H2080" s="35">
        <v>0.32031208032891884</v>
      </c>
      <c r="I2080" s="35">
        <v>0.5112232185285428</v>
      </c>
      <c r="J2080" s="35">
        <v>0.56907284973450967</v>
      </c>
      <c r="K2080" s="35">
        <v>0.44260387182083005</v>
      </c>
      <c r="L2080" s="35">
        <v>0.36113548790314243</v>
      </c>
    </row>
    <row r="2081" spans="1:12" x14ac:dyDescent="0.25">
      <c r="A2081" s="7">
        <v>35055</v>
      </c>
      <c r="B2081">
        <v>0.4295904281196789</v>
      </c>
      <c r="C2081" s="35">
        <v>0.3</v>
      </c>
      <c r="D2081" s="35">
        <v>0.69079706883969838</v>
      </c>
      <c r="E2081" s="35">
        <v>0.48471512405740697</v>
      </c>
      <c r="F2081" s="35">
        <v>0.74521720181626538</v>
      </c>
      <c r="G2081" s="35">
        <v>0.42270037703721725</v>
      </c>
      <c r="H2081" s="35">
        <v>0.1230175139868645</v>
      </c>
      <c r="I2081" s="35">
        <v>0.38583738749695939</v>
      </c>
      <c r="J2081" s="35">
        <v>0.20817613313873345</v>
      </c>
      <c r="K2081" s="35">
        <v>0.30202961566528824</v>
      </c>
      <c r="L2081" s="35">
        <v>0.50382343103867666</v>
      </c>
    </row>
    <row r="2082" spans="1:12" x14ac:dyDescent="0.25">
      <c r="A2082" s="7">
        <v>53027</v>
      </c>
      <c r="B2082">
        <v>0.42790902723419016</v>
      </c>
      <c r="C2082" s="35">
        <v>0.29299999999999998</v>
      </c>
      <c r="D2082" s="35">
        <v>0.5992212819764613</v>
      </c>
      <c r="E2082" s="35">
        <v>0.60504791779565636</v>
      </c>
      <c r="F2082" s="35">
        <v>0.42790658681525329</v>
      </c>
      <c r="G2082" s="35">
        <v>0.35722838245306882</v>
      </c>
      <c r="H2082" s="35">
        <v>0.18555407339475039</v>
      </c>
      <c r="I2082" s="35">
        <v>0.56443555147961322</v>
      </c>
      <c r="J2082" s="35">
        <v>0.22706434893770758</v>
      </c>
      <c r="K2082" s="35">
        <v>0.21199660955715813</v>
      </c>
      <c r="L2082" s="35">
        <v>0.67272649269804219</v>
      </c>
    </row>
    <row r="2083" spans="1:12" x14ac:dyDescent="0.25">
      <c r="A2083" s="7">
        <v>26159</v>
      </c>
      <c r="B2083">
        <v>0.43517382465763671</v>
      </c>
      <c r="C2083" s="35">
        <v>0.32600000000000001</v>
      </c>
      <c r="D2083" s="35">
        <v>0.51452909448400463</v>
      </c>
      <c r="E2083" s="35">
        <v>0.55832795063237328</v>
      </c>
      <c r="F2083" s="35">
        <v>0.39298654656888793</v>
      </c>
      <c r="G2083" s="35">
        <v>0.48616577213306411</v>
      </c>
      <c r="H2083" s="35">
        <v>0.20368629769369753</v>
      </c>
      <c r="I2083" s="35">
        <v>0.55987591667552339</v>
      </c>
      <c r="J2083" s="35">
        <v>0.36742086477486091</v>
      </c>
      <c r="K2083" s="35">
        <v>0.18273275587203741</v>
      </c>
      <c r="L2083" s="35">
        <v>0.6508392230842811</v>
      </c>
    </row>
    <row r="2084" spans="1:12" x14ac:dyDescent="0.25">
      <c r="A2084" s="7">
        <v>42023</v>
      </c>
      <c r="B2084">
        <v>0.43096793443037573</v>
      </c>
      <c r="C2084" s="35">
        <v>0.307</v>
      </c>
      <c r="D2084" s="35">
        <v>0.54787025181391369</v>
      </c>
      <c r="E2084" s="35">
        <v>0.60052390098164754</v>
      </c>
      <c r="F2084" s="35">
        <v>0.44722577891591975</v>
      </c>
      <c r="G2084" s="35">
        <v>0.5493149807938541</v>
      </c>
      <c r="H2084" s="35">
        <v>6.2842509603072985E-2</v>
      </c>
      <c r="I2084" s="35">
        <v>0.68606202873808508</v>
      </c>
      <c r="J2084" s="35">
        <v>8.5719163465642331E-2</v>
      </c>
      <c r="K2084" s="35">
        <v>0.22280836534357662</v>
      </c>
      <c r="L2084" s="35">
        <v>0.67634443021766966</v>
      </c>
    </row>
    <row r="2085" spans="1:12" x14ac:dyDescent="0.25">
      <c r="A2085" s="7">
        <v>51133</v>
      </c>
      <c r="B2085">
        <v>0.43809538029398126</v>
      </c>
      <c r="C2085" s="35">
        <v>0.33900000000000002</v>
      </c>
      <c r="D2085" s="35">
        <v>0.43442215495377567</v>
      </c>
      <c r="E2085" s="35">
        <v>0.58168976519676019</v>
      </c>
      <c r="F2085" s="35">
        <v>0.78270528239112058</v>
      </c>
      <c r="G2085" s="35">
        <v>0.5202941176470588</v>
      </c>
      <c r="H2085" s="35">
        <v>0.10132168861981511</v>
      </c>
      <c r="I2085" s="35">
        <v>0.40476369685565466</v>
      </c>
      <c r="J2085" s="35">
        <v>0.14282309307589519</v>
      </c>
      <c r="K2085" s="35">
        <v>0.2748588726171971</v>
      </c>
      <c r="L2085" s="35">
        <v>0.69997975128855439</v>
      </c>
    </row>
    <row r="2086" spans="1:12" x14ac:dyDescent="0.25">
      <c r="A2086" s="7">
        <v>47009</v>
      </c>
      <c r="B2086">
        <v>0.43910411146492123</v>
      </c>
      <c r="C2086" s="35">
        <v>0.34499999999999997</v>
      </c>
      <c r="D2086" s="35">
        <v>0.40737715043508271</v>
      </c>
      <c r="E2086" s="35">
        <v>0.59004408181060863</v>
      </c>
      <c r="F2086" s="35">
        <v>0.45081950748581079</v>
      </c>
      <c r="G2086" s="35">
        <v>0.44369708742399361</v>
      </c>
      <c r="H2086" s="35">
        <v>0.30832918103750306</v>
      </c>
      <c r="I2086" s="35">
        <v>0.41978179685411665</v>
      </c>
      <c r="J2086" s="35">
        <v>0.41885702866900765</v>
      </c>
      <c r="K2086" s="35">
        <v>0.29820317183497735</v>
      </c>
      <c r="L2086" s="35">
        <v>0.6148279976331914</v>
      </c>
    </row>
    <row r="2087" spans="1:12" x14ac:dyDescent="0.25">
      <c r="A2087" s="7">
        <v>5043</v>
      </c>
      <c r="B2087">
        <v>0.44569217942404626</v>
      </c>
      <c r="C2087" s="35">
        <v>0.38200000000000001</v>
      </c>
      <c r="D2087" s="35">
        <v>0.4459457355961518</v>
      </c>
      <c r="E2087" s="35">
        <v>0.43139466003675281</v>
      </c>
      <c r="F2087" s="35">
        <v>0.76725579216661255</v>
      </c>
      <c r="G2087" s="35">
        <v>0.6262582423521782</v>
      </c>
      <c r="H2087" s="35">
        <v>0.15864068749324395</v>
      </c>
      <c r="I2087" s="35">
        <v>0.52127337585125932</v>
      </c>
      <c r="J2087" s="35">
        <v>0.14766223471336432</v>
      </c>
      <c r="K2087" s="35">
        <v>0.16369365474002812</v>
      </c>
      <c r="L2087" s="35">
        <v>0.74910523186682521</v>
      </c>
    </row>
    <row r="2088" spans="1:12" x14ac:dyDescent="0.25">
      <c r="A2088" s="7">
        <v>51197</v>
      </c>
      <c r="B2088">
        <v>0.42772460902505821</v>
      </c>
      <c r="C2088" s="35">
        <v>0.29199999999999998</v>
      </c>
      <c r="D2088" s="35">
        <v>0.53176834830684172</v>
      </c>
      <c r="E2088" s="35">
        <v>0.66886874568071875</v>
      </c>
      <c r="F2088" s="35">
        <v>0.5239947016816402</v>
      </c>
      <c r="G2088" s="35">
        <v>0.41124257083621285</v>
      </c>
      <c r="H2088" s="35">
        <v>0.19588597097442986</v>
      </c>
      <c r="I2088" s="35">
        <v>0.50099539276664362</v>
      </c>
      <c r="J2088" s="35">
        <v>0.28034358442755125</v>
      </c>
      <c r="K2088" s="35">
        <v>5.519246717346233E-2</v>
      </c>
      <c r="L2088" s="35">
        <v>0.68122969937802358</v>
      </c>
    </row>
    <row r="2089" spans="1:12" x14ac:dyDescent="0.25">
      <c r="A2089" s="7">
        <v>49055</v>
      </c>
      <c r="B2089">
        <v>0.42712962962962964</v>
      </c>
      <c r="C2089" s="35">
        <v>0.28799999999999998</v>
      </c>
      <c r="D2089" s="35">
        <v>0.52800000000000002</v>
      </c>
      <c r="E2089" s="35">
        <v>0.68200000000000005</v>
      </c>
      <c r="F2089" s="35">
        <v>0.79</v>
      </c>
      <c r="G2089" s="35">
        <v>0.40500000000000003</v>
      </c>
      <c r="H2089" s="35">
        <v>0</v>
      </c>
      <c r="I2089" s="35">
        <v>0.42333333333333334</v>
      </c>
      <c r="J2089" s="35">
        <v>1.3333333333333332E-2</v>
      </c>
      <c r="K2089" s="35">
        <v>0.56999999999999995</v>
      </c>
      <c r="L2089" s="35">
        <v>0.4325</v>
      </c>
    </row>
    <row r="2090" spans="1:12" x14ac:dyDescent="0.25">
      <c r="A2090" s="7">
        <v>13153</v>
      </c>
      <c r="B2090">
        <v>0.4513939737228031</v>
      </c>
      <c r="C2090" s="35">
        <v>0.40600000000000003</v>
      </c>
      <c r="D2090" s="35">
        <v>0.47203027386242263</v>
      </c>
      <c r="E2090" s="35">
        <v>0.30013042417689639</v>
      </c>
      <c r="F2090" s="35">
        <v>0.53978349441594908</v>
      </c>
      <c r="G2090" s="35">
        <v>0.70317588771245099</v>
      </c>
      <c r="H2090" s="35">
        <v>0.34576314262733876</v>
      </c>
      <c r="I2090" s="35">
        <v>0.43727366024533793</v>
      </c>
      <c r="J2090" s="35">
        <v>0.48774862321611445</v>
      </c>
      <c r="K2090" s="35">
        <v>0.27724067456916446</v>
      </c>
      <c r="L2090" s="35">
        <v>0.4993995826795532</v>
      </c>
    </row>
    <row r="2091" spans="1:12" x14ac:dyDescent="0.25">
      <c r="A2091" s="7">
        <v>6105</v>
      </c>
      <c r="B2091">
        <v>0.42658735465367398</v>
      </c>
      <c r="C2091" s="35">
        <v>0.28499999999999998</v>
      </c>
      <c r="D2091" s="35">
        <v>0.64028471466334935</v>
      </c>
      <c r="E2091" s="35">
        <v>0.57777946664593371</v>
      </c>
      <c r="F2091" s="35">
        <v>0.88024983154511982</v>
      </c>
      <c r="G2091" s="35">
        <v>0.48631317058000306</v>
      </c>
      <c r="H2091" s="35">
        <v>6.2392318457471625E-2</v>
      </c>
      <c r="I2091" s="35">
        <v>0.45648965946198095</v>
      </c>
      <c r="J2091" s="35">
        <v>9.0171564816254601E-2</v>
      </c>
      <c r="K2091" s="35">
        <v>0</v>
      </c>
      <c r="L2091" s="35">
        <v>0.64560546571295285</v>
      </c>
    </row>
    <row r="2092" spans="1:12" x14ac:dyDescent="0.25">
      <c r="A2092" s="7">
        <v>19001</v>
      </c>
      <c r="B2092">
        <v>0.4445680693326679</v>
      </c>
      <c r="C2092" s="35">
        <v>0.376</v>
      </c>
      <c r="D2092" s="35">
        <v>0.40841297024143741</v>
      </c>
      <c r="E2092" s="35">
        <v>0.48448364682762496</v>
      </c>
      <c r="F2092" s="35">
        <v>0.86832912221598346</v>
      </c>
      <c r="G2092" s="35">
        <v>0.55465539023020771</v>
      </c>
      <c r="H2092" s="35">
        <v>0.1158983717012914</v>
      </c>
      <c r="I2092" s="35">
        <v>0.60963363279056704</v>
      </c>
      <c r="J2092" s="35">
        <v>0.40819717387235632</v>
      </c>
      <c r="K2092" s="35">
        <v>0</v>
      </c>
      <c r="L2092" s="35">
        <v>0.55150231611454226</v>
      </c>
    </row>
    <row r="2093" spans="1:12" x14ac:dyDescent="0.25">
      <c r="A2093" s="7">
        <v>19073</v>
      </c>
      <c r="B2093">
        <v>0.44406138900201986</v>
      </c>
      <c r="C2093" s="35">
        <v>0.372</v>
      </c>
      <c r="D2093" s="35">
        <v>0.40111873819837834</v>
      </c>
      <c r="E2093" s="35">
        <v>0.50053271131844934</v>
      </c>
      <c r="F2093" s="35">
        <v>0.88689214706209041</v>
      </c>
      <c r="G2093" s="35">
        <v>0.499474619571254</v>
      </c>
      <c r="H2093" s="35">
        <v>0.14293068977007664</v>
      </c>
      <c r="I2093" s="35">
        <v>0.62043207819615687</v>
      </c>
      <c r="J2093" s="35">
        <v>0.27440704950201783</v>
      </c>
      <c r="K2093" s="35">
        <v>0.13692991225147172</v>
      </c>
      <c r="L2093" s="35">
        <v>0.53383455514828393</v>
      </c>
    </row>
    <row r="2094" spans="1:12" x14ac:dyDescent="0.25">
      <c r="A2094" s="7">
        <v>48311</v>
      </c>
      <c r="B2094">
        <v>0.44235185185185188</v>
      </c>
      <c r="C2094" s="35">
        <v>0.36199999999999999</v>
      </c>
      <c r="D2094" s="35">
        <v>0.47200000000000003</v>
      </c>
      <c r="E2094" s="35">
        <v>0.45250000000000001</v>
      </c>
      <c r="F2094" s="35">
        <v>0.80333333333333323</v>
      </c>
      <c r="G2094" s="35">
        <v>0.54</v>
      </c>
      <c r="H2094" s="35">
        <v>0.02</v>
      </c>
      <c r="I2094" s="35">
        <v>0.4</v>
      </c>
      <c r="J2094" s="35">
        <v>0.16</v>
      </c>
      <c r="K2094" s="35">
        <v>0.56999999999999995</v>
      </c>
      <c r="L2094" s="35">
        <v>0.56333333333333335</v>
      </c>
    </row>
    <row r="2095" spans="1:12" x14ac:dyDescent="0.25">
      <c r="A2095" s="7">
        <v>27131</v>
      </c>
      <c r="B2095">
        <v>0.44687100140511532</v>
      </c>
      <c r="C2095" s="35">
        <v>0.38700000000000001</v>
      </c>
      <c r="D2095" s="35">
        <v>0.4003589447274386</v>
      </c>
      <c r="E2095" s="35">
        <v>0.4388366152208622</v>
      </c>
      <c r="F2095" s="35">
        <v>0.70455155984692974</v>
      </c>
      <c r="G2095" s="35">
        <v>0.29603314833117922</v>
      </c>
      <c r="H2095" s="35">
        <v>0.24441967611951645</v>
      </c>
      <c r="I2095" s="35">
        <v>0.47446356978129195</v>
      </c>
      <c r="J2095" s="35">
        <v>0.43955427152233961</v>
      </c>
      <c r="K2095" s="35">
        <v>0.7346726982437467</v>
      </c>
      <c r="L2095" s="35">
        <v>0.2889485288527332</v>
      </c>
    </row>
    <row r="2096" spans="1:12" x14ac:dyDescent="0.25">
      <c r="A2096" s="7">
        <v>30029</v>
      </c>
      <c r="B2096">
        <v>0.44569405569187381</v>
      </c>
      <c r="C2096" s="35">
        <v>0.38200000000000001</v>
      </c>
      <c r="D2096" s="35">
        <v>0.368490385595726</v>
      </c>
      <c r="E2096" s="35">
        <v>0.49006527191533622</v>
      </c>
      <c r="F2096" s="35">
        <v>0.65993886068119878</v>
      </c>
      <c r="G2096" s="35">
        <v>0.78926000693297438</v>
      </c>
      <c r="H2096" s="35">
        <v>0.22462383515833689</v>
      </c>
      <c r="I2096" s="35">
        <v>0.38522865221617286</v>
      </c>
      <c r="J2096" s="35">
        <v>0.32728856127186101</v>
      </c>
      <c r="K2096" s="35">
        <v>0.35431139250830929</v>
      </c>
      <c r="L2096" s="35">
        <v>0.41203953494694906</v>
      </c>
    </row>
    <row r="2097" spans="1:12" x14ac:dyDescent="0.25">
      <c r="A2097" s="7">
        <v>48139</v>
      </c>
      <c r="B2097">
        <v>0.44550914332520364</v>
      </c>
      <c r="C2097" s="35">
        <v>0.38100000000000001</v>
      </c>
      <c r="D2097" s="35">
        <v>0.36589221620725199</v>
      </c>
      <c r="E2097" s="35">
        <v>0.49420612066004105</v>
      </c>
      <c r="F2097" s="35">
        <v>0.5361697208764219</v>
      </c>
      <c r="G2097" s="35">
        <v>0.61609314846183916</v>
      </c>
      <c r="H2097" s="35">
        <v>0.38835205937052081</v>
      </c>
      <c r="I2097" s="35">
        <v>0.39251284268549336</v>
      </c>
      <c r="J2097" s="35">
        <v>0.42013028267728036</v>
      </c>
      <c r="K2097" s="35">
        <v>0.38648260462692036</v>
      </c>
      <c r="L2097" s="35">
        <v>0.40974329436106399</v>
      </c>
    </row>
    <row r="2098" spans="1:12" x14ac:dyDescent="0.25">
      <c r="A2098" s="7">
        <v>55047</v>
      </c>
      <c r="B2098">
        <v>0.43233426533106656</v>
      </c>
      <c r="C2098" s="35">
        <v>0.315</v>
      </c>
      <c r="D2098" s="35">
        <v>0.43528133496827848</v>
      </c>
      <c r="E2098" s="35">
        <v>0.66065436903555996</v>
      </c>
      <c r="F2098" s="35">
        <v>0.67654688916137973</v>
      </c>
      <c r="G2098" s="35">
        <v>0.37356960068241185</v>
      </c>
      <c r="H2098" s="35">
        <v>0.11838673561870233</v>
      </c>
      <c r="I2098" s="35">
        <v>0.55795347514705618</v>
      </c>
      <c r="J2098" s="35">
        <v>0.30423184233441736</v>
      </c>
      <c r="K2098" s="35">
        <v>0.16358586127845606</v>
      </c>
      <c r="L2098" s="35">
        <v>0.60079827975333655</v>
      </c>
    </row>
    <row r="2099" spans="1:12" x14ac:dyDescent="0.25">
      <c r="A2099" s="7">
        <v>26109</v>
      </c>
      <c r="B2099">
        <v>0.43363600199579799</v>
      </c>
      <c r="C2099" s="35">
        <v>0.32100000000000001</v>
      </c>
      <c r="D2099" s="35">
        <v>0.46749384522682286</v>
      </c>
      <c r="E2099" s="35">
        <v>0.60296804252388736</v>
      </c>
      <c r="F2099" s="35">
        <v>0.39540228400906713</v>
      </c>
      <c r="G2099" s="35">
        <v>0.37041211156064391</v>
      </c>
      <c r="H2099" s="35">
        <v>0.19163101489196865</v>
      </c>
      <c r="I2099" s="35">
        <v>0.58994878195747602</v>
      </c>
      <c r="J2099" s="35">
        <v>0.22091790766405556</v>
      </c>
      <c r="K2099" s="35">
        <v>0.4296487905655505</v>
      </c>
      <c r="L2099" s="35">
        <v>0.63430123956270978</v>
      </c>
    </row>
    <row r="2100" spans="1:12" x14ac:dyDescent="0.25">
      <c r="A2100" s="7">
        <v>27147</v>
      </c>
      <c r="B2100">
        <v>0.44407659514951747</v>
      </c>
      <c r="C2100" s="35">
        <v>0.372</v>
      </c>
      <c r="D2100" s="35">
        <v>0.36241553059221288</v>
      </c>
      <c r="E2100" s="35">
        <v>0.51887313229359799</v>
      </c>
      <c r="F2100" s="35">
        <v>0.76079579743338055</v>
      </c>
      <c r="G2100" s="35">
        <v>0.31156273857563532</v>
      </c>
      <c r="H2100" s="35">
        <v>0.18431999127494819</v>
      </c>
      <c r="I2100" s="35">
        <v>0.52051614134583923</v>
      </c>
      <c r="J2100" s="35">
        <v>0.27613089395426621</v>
      </c>
      <c r="K2100" s="35">
        <v>0.73059930199585565</v>
      </c>
      <c r="L2100" s="35">
        <v>0.33147582887992144</v>
      </c>
    </row>
    <row r="2101" spans="1:12" x14ac:dyDescent="0.25">
      <c r="A2101" s="7">
        <v>32009</v>
      </c>
      <c r="B2101">
        <v>0.42064814814814816</v>
      </c>
      <c r="C2101" s="35">
        <v>0.25700000000000001</v>
      </c>
      <c r="D2101" s="35">
        <v>0.53799999999999992</v>
      </c>
      <c r="E2101" s="35">
        <v>0.76449999999999985</v>
      </c>
      <c r="F2101" s="35">
        <v>0.62</v>
      </c>
      <c r="G2101" s="35">
        <v>0.45</v>
      </c>
      <c r="H2101" s="35">
        <v>0.05</v>
      </c>
      <c r="I2101" s="35">
        <v>0.52333333333333332</v>
      </c>
      <c r="J2101" s="35">
        <v>2.3333333333333334E-2</v>
      </c>
      <c r="K2101" s="35">
        <v>0</v>
      </c>
      <c r="L2101" s="35">
        <v>0.81666666666666676</v>
      </c>
    </row>
    <row r="2102" spans="1:12" x14ac:dyDescent="0.25">
      <c r="A2102" s="7">
        <v>19163</v>
      </c>
      <c r="B2102">
        <v>0.4483877338461697</v>
      </c>
      <c r="C2102" s="35">
        <v>0.39400000000000002</v>
      </c>
      <c r="D2102" s="35">
        <v>0.39144490620356615</v>
      </c>
      <c r="E2102" s="35">
        <v>0.41038003517366273</v>
      </c>
      <c r="F2102" s="35">
        <v>0.54964712187345233</v>
      </c>
      <c r="G2102" s="35">
        <v>0.39130296364227346</v>
      </c>
      <c r="H2102" s="35">
        <v>0.44436800589710251</v>
      </c>
      <c r="I2102" s="35">
        <v>0.51277005169638434</v>
      </c>
      <c r="J2102" s="35">
        <v>0.50962725204309056</v>
      </c>
      <c r="K2102" s="35">
        <v>0.41091509565378909</v>
      </c>
      <c r="L2102" s="35">
        <v>0.41503417243220653</v>
      </c>
    </row>
    <row r="2103" spans="1:12" x14ac:dyDescent="0.25">
      <c r="A2103" s="7">
        <v>23021</v>
      </c>
      <c r="B2103">
        <v>0.43011451171073961</v>
      </c>
      <c r="C2103" s="35">
        <v>0.30199999999999999</v>
      </c>
      <c r="D2103" s="35">
        <v>0.56999111742760711</v>
      </c>
      <c r="E2103" s="35">
        <v>0.5592633682714514</v>
      </c>
      <c r="F2103" s="35">
        <v>0.55396774639268864</v>
      </c>
      <c r="G2103" s="35">
        <v>0.49300941552673655</v>
      </c>
      <c r="H2103" s="35">
        <v>1.4486291229940192E-2</v>
      </c>
      <c r="I2103" s="35">
        <v>0.65569609758986203</v>
      </c>
      <c r="J2103" s="35">
        <v>0.15064290085075302</v>
      </c>
      <c r="K2103" s="35">
        <v>3.7513471901462668E-2</v>
      </c>
      <c r="L2103" s="35">
        <v>0.83646019620615464</v>
      </c>
    </row>
    <row r="2104" spans="1:12" x14ac:dyDescent="0.25">
      <c r="A2104" s="7">
        <v>19019</v>
      </c>
      <c r="B2104">
        <v>0.44727994389655923</v>
      </c>
      <c r="C2104" s="35">
        <v>0.38800000000000001</v>
      </c>
      <c r="D2104" s="35">
        <v>0.305678674556213</v>
      </c>
      <c r="E2104" s="35">
        <v>0.51364291124260353</v>
      </c>
      <c r="F2104" s="35">
        <v>0.78146998027613401</v>
      </c>
      <c r="G2104" s="35">
        <v>0.46461230769230766</v>
      </c>
      <c r="H2104" s="35">
        <v>0.15612260355029586</v>
      </c>
      <c r="I2104" s="35">
        <v>0.51643297830374746</v>
      </c>
      <c r="J2104" s="35">
        <v>0.43995471400394481</v>
      </c>
      <c r="K2104" s="35">
        <v>0.43733349112426034</v>
      </c>
      <c r="L2104" s="35">
        <v>0.41027183431952657</v>
      </c>
    </row>
    <row r="2105" spans="1:12" x14ac:dyDescent="0.25">
      <c r="A2105" s="7">
        <v>26127</v>
      </c>
      <c r="B2105">
        <v>0.42247508268384976</v>
      </c>
      <c r="C2105" s="35">
        <v>0.26700000000000002</v>
      </c>
      <c r="D2105" s="35">
        <v>0.56950857402430255</v>
      </c>
      <c r="E2105" s="35">
        <v>0.69615984025438171</v>
      </c>
      <c r="F2105" s="35">
        <v>0.36737038018447715</v>
      </c>
      <c r="G2105" s="35">
        <v>0.50266778968088732</v>
      </c>
      <c r="H2105" s="35">
        <v>7.2393723738501725E-2</v>
      </c>
      <c r="I2105" s="35">
        <v>0.55327188300463082</v>
      </c>
      <c r="J2105" s="35">
        <v>0.26028668407969613</v>
      </c>
      <c r="K2105" s="35">
        <v>6.6696445470719609E-2</v>
      </c>
      <c r="L2105" s="35">
        <v>0.71392042371705089</v>
      </c>
    </row>
    <row r="2106" spans="1:12" x14ac:dyDescent="0.25">
      <c r="A2106" s="7">
        <v>35025</v>
      </c>
      <c r="B2106">
        <v>0.4216846858194932</v>
      </c>
      <c r="C2106" s="35">
        <v>0.26400000000000001</v>
      </c>
      <c r="D2106" s="35">
        <v>0.53676585004135413</v>
      </c>
      <c r="E2106" s="35">
        <v>0.74022602886233357</v>
      </c>
      <c r="F2106" s="35">
        <v>0.67723169723069898</v>
      </c>
      <c r="G2106" s="35">
        <v>0.32478923651712632</v>
      </c>
      <c r="H2106" s="35">
        <v>0.17492178364657904</v>
      </c>
      <c r="I2106" s="35">
        <v>0.48593099088307717</v>
      </c>
      <c r="J2106" s="35">
        <v>0.3040023671676696</v>
      </c>
      <c r="K2106" s="35">
        <v>0</v>
      </c>
      <c r="L2106" s="35">
        <v>0.55129421802659972</v>
      </c>
    </row>
    <row r="2107" spans="1:12" x14ac:dyDescent="0.25">
      <c r="A2107" s="7">
        <v>36043</v>
      </c>
      <c r="B2107">
        <v>0.43837571542424753</v>
      </c>
      <c r="C2107" s="35">
        <v>0.34200000000000003</v>
      </c>
      <c r="D2107" s="35">
        <v>0.47056574674026075</v>
      </c>
      <c r="E2107" s="35">
        <v>0.50411769458443334</v>
      </c>
      <c r="F2107" s="35">
        <v>0.40616244033810633</v>
      </c>
      <c r="G2107" s="35">
        <v>0.38722470202383813</v>
      </c>
      <c r="H2107" s="35">
        <v>0.23695040396768255</v>
      </c>
      <c r="I2107" s="35">
        <v>0.65725403301069241</v>
      </c>
      <c r="J2107" s="35">
        <v>0.26402762445671007</v>
      </c>
      <c r="K2107" s="35">
        <v>0.4269402447804177</v>
      </c>
      <c r="L2107" s="35">
        <v>0.59213854891608664</v>
      </c>
    </row>
    <row r="2108" spans="1:12" x14ac:dyDescent="0.25">
      <c r="A2108" s="7">
        <v>20051</v>
      </c>
      <c r="B2108">
        <v>0.45134437659835897</v>
      </c>
      <c r="C2108" s="35">
        <v>0.40500000000000003</v>
      </c>
      <c r="D2108" s="35">
        <v>0.43969229170995228</v>
      </c>
      <c r="E2108" s="35">
        <v>0.30095680102500172</v>
      </c>
      <c r="F2108" s="35">
        <v>0.8068021792829605</v>
      </c>
      <c r="G2108" s="35">
        <v>0.2449949788766535</v>
      </c>
      <c r="H2108" s="35">
        <v>0.26934413740563751</v>
      </c>
      <c r="I2108" s="35">
        <v>0.5632401828381467</v>
      </c>
      <c r="J2108" s="35">
        <v>0.3825917076436503</v>
      </c>
      <c r="K2108" s="35">
        <v>0.64780663480850476</v>
      </c>
      <c r="L2108" s="35">
        <v>0.4066704757947226</v>
      </c>
    </row>
    <row r="2109" spans="1:12" x14ac:dyDescent="0.25">
      <c r="A2109" s="7">
        <v>37139</v>
      </c>
      <c r="B2109">
        <v>0.43406182799481763</v>
      </c>
      <c r="C2109" s="35">
        <v>0.32300000000000001</v>
      </c>
      <c r="D2109" s="35">
        <v>0.49056414802806558</v>
      </c>
      <c r="E2109" s="35">
        <v>0.56110384001621116</v>
      </c>
      <c r="F2109" s="35">
        <v>0.70593919130001614</v>
      </c>
      <c r="G2109" s="35">
        <v>0.38363876997897611</v>
      </c>
      <c r="H2109" s="35">
        <v>0.2170866789938955</v>
      </c>
      <c r="I2109" s="35">
        <v>0.52829386087118047</v>
      </c>
      <c r="J2109" s="35">
        <v>0.34895387421160623</v>
      </c>
      <c r="K2109" s="35">
        <v>3.4924390182122136E-2</v>
      </c>
      <c r="L2109" s="35">
        <v>0.63605169837128595</v>
      </c>
    </row>
    <row r="2110" spans="1:12" x14ac:dyDescent="0.25">
      <c r="A2110" s="7">
        <v>37147</v>
      </c>
      <c r="B2110">
        <v>0.44352477185425732</v>
      </c>
      <c r="C2110" s="35">
        <v>0.36799999999999999</v>
      </c>
      <c r="D2110" s="35">
        <v>0.56994972148929934</v>
      </c>
      <c r="E2110" s="35">
        <v>0.31028613873666633</v>
      </c>
      <c r="F2110" s="35">
        <v>0.78767379669094706</v>
      </c>
      <c r="G2110" s="35">
        <v>0.44345164400243553</v>
      </c>
      <c r="H2110" s="35">
        <v>0.3194262341294003</v>
      </c>
      <c r="I2110" s="35">
        <v>0.51461363687616979</v>
      </c>
      <c r="J2110" s="35">
        <v>0.38022630403896895</v>
      </c>
      <c r="K2110" s="35">
        <v>0.14396697336670952</v>
      </c>
      <c r="L2110" s="35">
        <v>0.52212849735771905</v>
      </c>
    </row>
    <row r="2111" spans="1:12" x14ac:dyDescent="0.25">
      <c r="A2111" s="7">
        <v>25009</v>
      </c>
      <c r="B2111">
        <v>0.44387031472167959</v>
      </c>
      <c r="C2111" s="35">
        <v>0.37</v>
      </c>
      <c r="D2111" s="35">
        <v>0.4500287059040437</v>
      </c>
      <c r="E2111" s="35">
        <v>0.42376793670873114</v>
      </c>
      <c r="F2111" s="35">
        <v>0.29075454787560956</v>
      </c>
      <c r="G2111" s="35">
        <v>0.29804034831195958</v>
      </c>
      <c r="H2111" s="35">
        <v>0.59022087669521017</v>
      </c>
      <c r="I2111" s="35">
        <v>0.50602514135289045</v>
      </c>
      <c r="J2111" s="35">
        <v>0.68507729596017486</v>
      </c>
      <c r="K2111" s="35">
        <v>0.38832965440242551</v>
      </c>
      <c r="L2111" s="35">
        <v>0.3625883252840712</v>
      </c>
    </row>
    <row r="2112" spans="1:12" x14ac:dyDescent="0.25">
      <c r="A2112" s="7">
        <v>55027</v>
      </c>
      <c r="B2112">
        <v>0.43980393801224665</v>
      </c>
      <c r="C2112" s="35">
        <v>0.34799999999999998</v>
      </c>
      <c r="D2112" s="35">
        <v>0.37707259387531894</v>
      </c>
      <c r="E2112" s="35">
        <v>0.56958916446409047</v>
      </c>
      <c r="F2112" s="35">
        <v>0.57308778405638583</v>
      </c>
      <c r="G2112" s="35">
        <v>0.28791138807874589</v>
      </c>
      <c r="H2112" s="35">
        <v>0.25995927132701424</v>
      </c>
      <c r="I2112" s="35">
        <v>0.55296538917243887</v>
      </c>
      <c r="J2112" s="35">
        <v>0.45310403755012757</v>
      </c>
      <c r="K2112" s="35">
        <v>0.46563810153117002</v>
      </c>
      <c r="L2112" s="35">
        <v>0.41890771205492766</v>
      </c>
    </row>
    <row r="2113" spans="1:12" x14ac:dyDescent="0.25">
      <c r="A2113" s="7">
        <v>13241</v>
      </c>
      <c r="B2113">
        <v>0.41928689806656633</v>
      </c>
      <c r="C2113" s="35">
        <v>0.253</v>
      </c>
      <c r="D2113" s="35">
        <v>0.60778805371574418</v>
      </c>
      <c r="E2113" s="35">
        <v>0.70466588685665665</v>
      </c>
      <c r="F2113" s="35">
        <v>0.47721415405805034</v>
      </c>
      <c r="G2113" s="35">
        <v>0.50934617487999034</v>
      </c>
      <c r="H2113" s="35">
        <v>0.13371544023819651</v>
      </c>
      <c r="I2113" s="35">
        <v>0.43817585222093941</v>
      </c>
      <c r="J2113" s="35">
        <v>0.20881873974600473</v>
      </c>
      <c r="K2113" s="35">
        <v>3.7436956918028806E-2</v>
      </c>
      <c r="L2113" s="35">
        <v>0.65642082396548584</v>
      </c>
    </row>
    <row r="2114" spans="1:12" x14ac:dyDescent="0.25">
      <c r="A2114" s="7">
        <v>38045</v>
      </c>
      <c r="B2114">
        <v>0.42691734417344174</v>
      </c>
      <c r="C2114" s="35">
        <v>0.28699999999999998</v>
      </c>
      <c r="D2114" s="35">
        <v>0.37424390243902439</v>
      </c>
      <c r="E2114" s="35">
        <v>0.7992560975609756</v>
      </c>
      <c r="F2114" s="35">
        <v>0.84778861788617887</v>
      </c>
      <c r="G2114" s="35">
        <v>0.41880487804878053</v>
      </c>
      <c r="H2114" s="35">
        <v>4.3463414634146345E-2</v>
      </c>
      <c r="I2114" s="35">
        <v>0.52336585365853661</v>
      </c>
      <c r="J2114" s="35">
        <v>0.29884552845528456</v>
      </c>
      <c r="K2114" s="35">
        <v>0</v>
      </c>
      <c r="L2114" s="35">
        <v>0.53648780487804881</v>
      </c>
    </row>
    <row r="2115" spans="1:12" x14ac:dyDescent="0.25">
      <c r="A2115" s="7">
        <v>18081</v>
      </c>
      <c r="B2115">
        <v>0.45142252569993663</v>
      </c>
      <c r="C2115" s="35">
        <v>0.40600000000000003</v>
      </c>
      <c r="D2115" s="35">
        <v>0.30220054894302079</v>
      </c>
      <c r="E2115" s="35">
        <v>0.42968392890132223</v>
      </c>
      <c r="F2115" s="35">
        <v>0.69961547597054718</v>
      </c>
      <c r="G2115" s="35">
        <v>0.48394730938745339</v>
      </c>
      <c r="H2115" s="35">
        <v>0.50383128579346015</v>
      </c>
      <c r="I2115" s="35">
        <v>0.412029351737</v>
      </c>
      <c r="J2115" s="35">
        <v>0.48369254352396795</v>
      </c>
      <c r="K2115" s="35">
        <v>0.29917460610699115</v>
      </c>
      <c r="L2115" s="35">
        <v>0.44862768093566624</v>
      </c>
    </row>
    <row r="2116" spans="1:12" x14ac:dyDescent="0.25">
      <c r="A2116" s="7">
        <v>26157</v>
      </c>
      <c r="B2116">
        <v>0.43108392523039474</v>
      </c>
      <c r="C2116" s="35">
        <v>0.308</v>
      </c>
      <c r="D2116" s="35">
        <v>0.49472394366197181</v>
      </c>
      <c r="E2116" s="35">
        <v>0.60312149295774653</v>
      </c>
      <c r="F2116" s="35">
        <v>0.48949496087636929</v>
      </c>
      <c r="G2116" s="35">
        <v>0.51424028169014091</v>
      </c>
      <c r="H2116" s="35">
        <v>9.0202910798122066E-2</v>
      </c>
      <c r="I2116" s="35">
        <v>0.62001902973395928</v>
      </c>
      <c r="J2116" s="35">
        <v>0.26199993740219091</v>
      </c>
      <c r="K2116" s="35">
        <v>0.1226537089201878</v>
      </c>
      <c r="L2116" s="35">
        <v>0.68329906103286386</v>
      </c>
    </row>
    <row r="2117" spans="1:12" x14ac:dyDescent="0.25">
      <c r="A2117" s="7">
        <v>27083</v>
      </c>
      <c r="B2117">
        <v>0.44081012480416482</v>
      </c>
      <c r="C2117" s="35">
        <v>0.35299999999999998</v>
      </c>
      <c r="D2117" s="35">
        <v>0.48148813808583918</v>
      </c>
      <c r="E2117" s="35">
        <v>0.4411726460002322</v>
      </c>
      <c r="F2117" s="35">
        <v>0.73265374046983245</v>
      </c>
      <c r="G2117" s="35">
        <v>0.2690477572661481</v>
      </c>
      <c r="H2117" s="35">
        <v>0.16716687952320136</v>
      </c>
      <c r="I2117" s="35">
        <v>0.56100455383980286</v>
      </c>
      <c r="J2117" s="35">
        <v>0.31710502212417924</v>
      </c>
      <c r="K2117" s="35">
        <v>0.60767483261736144</v>
      </c>
      <c r="L2117" s="35">
        <v>0.38997755331088663</v>
      </c>
    </row>
    <row r="2118" spans="1:12" x14ac:dyDescent="0.25">
      <c r="A2118" s="7">
        <v>4021</v>
      </c>
      <c r="B2118">
        <v>0.43238571941131615</v>
      </c>
      <c r="C2118" s="35">
        <v>0.315</v>
      </c>
      <c r="D2118" s="35">
        <v>0.52784354368735409</v>
      </c>
      <c r="E2118" s="35">
        <v>0.54542375292158352</v>
      </c>
      <c r="F2118" s="35">
        <v>0.46816639307222319</v>
      </c>
      <c r="G2118" s="35">
        <v>0.52791522225478338</v>
      </c>
      <c r="H2118" s="35">
        <v>0.27001811917916901</v>
      </c>
      <c r="I2118" s="35">
        <v>0.39054564818057713</v>
      </c>
      <c r="J2118" s="35">
        <v>0.28202074711534569</v>
      </c>
      <c r="K2118" s="35">
        <v>0.37816668691821476</v>
      </c>
      <c r="L2118" s="35">
        <v>0.50137136137259442</v>
      </c>
    </row>
    <row r="2119" spans="1:12" x14ac:dyDescent="0.25">
      <c r="A2119" s="7">
        <v>22115</v>
      </c>
      <c r="B2119">
        <v>0.43394321440267092</v>
      </c>
      <c r="C2119" s="35">
        <v>0.32300000000000001</v>
      </c>
      <c r="D2119" s="35">
        <v>0.55940714019644355</v>
      </c>
      <c r="E2119" s="35">
        <v>0.48494496833767919</v>
      </c>
      <c r="F2119" s="35">
        <v>0.71077427281222838</v>
      </c>
      <c r="G2119" s="35">
        <v>0.66985051071421564</v>
      </c>
      <c r="H2119" s="35">
        <v>0.1617727958907601</v>
      </c>
      <c r="I2119" s="35">
        <v>0.47904882336411331</v>
      </c>
      <c r="J2119" s="35">
        <v>0.20841792956522304</v>
      </c>
      <c r="K2119" s="35">
        <v>0.14689121101025349</v>
      </c>
      <c r="L2119" s="35">
        <v>0.48438127773312162</v>
      </c>
    </row>
    <row r="2120" spans="1:12" x14ac:dyDescent="0.25">
      <c r="A2120" s="7">
        <v>23011</v>
      </c>
      <c r="B2120">
        <v>0.44395464383714001</v>
      </c>
      <c r="C2120" s="35">
        <v>0.37</v>
      </c>
      <c r="D2120" s="35">
        <v>0.41560886914311568</v>
      </c>
      <c r="E2120" s="35">
        <v>0.44702816240898424</v>
      </c>
      <c r="F2120" s="35">
        <v>0.55261431294307994</v>
      </c>
      <c r="G2120" s="35">
        <v>0.4839415031469827</v>
      </c>
      <c r="H2120" s="35">
        <v>0.18565691719116373</v>
      </c>
      <c r="I2120" s="35">
        <v>0.54112290372564342</v>
      </c>
      <c r="J2120" s="35">
        <v>0.30200222139948169</v>
      </c>
      <c r="K2120" s="35">
        <v>0.45375038051750372</v>
      </c>
      <c r="L2120" s="35">
        <v>0.613866524058305</v>
      </c>
    </row>
    <row r="2121" spans="1:12" x14ac:dyDescent="0.25">
      <c r="A2121" s="7">
        <v>18059</v>
      </c>
      <c r="B2121">
        <v>0.4537588433889666</v>
      </c>
      <c r="C2121" s="35">
        <v>0.41699999999999998</v>
      </c>
      <c r="D2121" s="35">
        <v>0.24172070973858864</v>
      </c>
      <c r="E2121" s="35">
        <v>0.44319659352566709</v>
      </c>
      <c r="F2121" s="35">
        <v>0.55782527427874851</v>
      </c>
      <c r="G2121" s="35">
        <v>0.58706840037924968</v>
      </c>
      <c r="H2121" s="35">
        <v>0.45993193823648926</v>
      </c>
      <c r="I2121" s="35">
        <v>0.42366571854259788</v>
      </c>
      <c r="J2121" s="35">
        <v>0.40266729874937923</v>
      </c>
      <c r="K2121" s="35">
        <v>0.48657564675606119</v>
      </c>
      <c r="L2121" s="35">
        <v>0.48117801029391843</v>
      </c>
    </row>
    <row r="2122" spans="1:12" x14ac:dyDescent="0.25">
      <c r="A2122" s="7">
        <v>48301</v>
      </c>
      <c r="B2122">
        <v>0.42274074074074064</v>
      </c>
      <c r="C2122" s="35">
        <v>0.26800000000000002</v>
      </c>
      <c r="D2122" s="35">
        <v>0.35</v>
      </c>
      <c r="E2122" s="35">
        <v>0.89300000000000002</v>
      </c>
      <c r="F2122" s="35">
        <v>0.41</v>
      </c>
      <c r="G2122" s="35">
        <v>0.51500000000000001</v>
      </c>
      <c r="H2122" s="35">
        <v>0.01</v>
      </c>
      <c r="I2122" s="35">
        <v>0.69666666666666677</v>
      </c>
      <c r="J2122" s="35">
        <v>0.27</v>
      </c>
      <c r="K2122" s="35">
        <v>0.01</v>
      </c>
      <c r="L2122" s="35">
        <v>0.65</v>
      </c>
    </row>
    <row r="2123" spans="1:12" x14ac:dyDescent="0.25">
      <c r="A2123" s="7">
        <v>28121</v>
      </c>
      <c r="B2123">
        <v>0.4496463648652621</v>
      </c>
      <c r="C2123" s="35">
        <v>0.39700000000000002</v>
      </c>
      <c r="D2123" s="35">
        <v>0.31032714229039937</v>
      </c>
      <c r="E2123" s="35">
        <v>0.44471205699550387</v>
      </c>
      <c r="F2123" s="35">
        <v>0.78527666842986876</v>
      </c>
      <c r="G2123" s="35">
        <v>0.59511061888389316</v>
      </c>
      <c r="H2123" s="35">
        <v>0.31933162523142022</v>
      </c>
      <c r="I2123" s="35">
        <v>0.3534095036586441</v>
      </c>
      <c r="J2123" s="35">
        <v>0.41344099885391861</v>
      </c>
      <c r="K2123" s="35">
        <v>0.3848171779952394</v>
      </c>
      <c r="L2123" s="35">
        <v>0.44039149144847051</v>
      </c>
    </row>
    <row r="2124" spans="1:12" x14ac:dyDescent="0.25">
      <c r="A2124" s="7">
        <v>35039</v>
      </c>
      <c r="B2124">
        <v>0.42325449806791549</v>
      </c>
      <c r="C2124" s="35">
        <v>0.27100000000000002</v>
      </c>
      <c r="D2124" s="35">
        <v>0.60923957564810338</v>
      </c>
      <c r="E2124" s="35">
        <v>0.61702294756659115</v>
      </c>
      <c r="F2124" s="35">
        <v>0.69994572637613317</v>
      </c>
      <c r="G2124" s="35">
        <v>1.822321723865978E-3</v>
      </c>
      <c r="H2124" s="35">
        <v>0.12505266237565826</v>
      </c>
      <c r="I2124" s="35">
        <v>0.43038746279288675</v>
      </c>
      <c r="J2124" s="35">
        <v>0.28238753063491662</v>
      </c>
      <c r="K2124" s="35">
        <v>0.48636604167196679</v>
      </c>
      <c r="L2124" s="35">
        <v>0.55706621382111754</v>
      </c>
    </row>
    <row r="2125" spans="1:12" x14ac:dyDescent="0.25">
      <c r="A2125" s="7">
        <v>20127</v>
      </c>
      <c r="B2125">
        <v>0.43522981461519006</v>
      </c>
      <c r="C2125" s="35">
        <v>0.32700000000000001</v>
      </c>
      <c r="D2125" s="35">
        <v>0.37174559827524256</v>
      </c>
      <c r="E2125" s="35">
        <v>0.63811767876392378</v>
      </c>
      <c r="F2125" s="35">
        <v>0.86733141693616</v>
      </c>
      <c r="G2125" s="35">
        <v>0.5106431908012935</v>
      </c>
      <c r="H2125" s="35">
        <v>6.8005749191519943E-2</v>
      </c>
      <c r="I2125" s="35">
        <v>0.61267337405677325</v>
      </c>
      <c r="J2125" s="35">
        <v>0.2395520421607378</v>
      </c>
      <c r="K2125" s="35">
        <v>0</v>
      </c>
      <c r="L2125" s="35">
        <v>0.60899928135106007</v>
      </c>
    </row>
    <row r="2126" spans="1:12" x14ac:dyDescent="0.25">
      <c r="A2126" s="7">
        <v>29167</v>
      </c>
      <c r="B2126">
        <v>0.43894538008482981</v>
      </c>
      <c r="C2126" s="35">
        <v>0.34300000000000003</v>
      </c>
      <c r="D2126" s="35">
        <v>0.47884313290437097</v>
      </c>
      <c r="E2126" s="35">
        <v>0.46327408158737199</v>
      </c>
      <c r="F2126" s="35">
        <v>0.85040149185922431</v>
      </c>
      <c r="G2126" s="35">
        <v>0.49241021902437476</v>
      </c>
      <c r="H2126" s="35">
        <v>0.18038638308662716</v>
      </c>
      <c r="I2126" s="35">
        <v>0.5077587245237567</v>
      </c>
      <c r="J2126" s="35">
        <v>0.11959047830359122</v>
      </c>
      <c r="K2126" s="35">
        <v>0.20300833623886649</v>
      </c>
      <c r="L2126" s="35">
        <v>0.65483557323528485</v>
      </c>
    </row>
    <row r="2127" spans="1:12" x14ac:dyDescent="0.25">
      <c r="A2127" s="7">
        <v>48141</v>
      </c>
      <c r="B2127">
        <v>0.43056766691612891</v>
      </c>
      <c r="C2127" s="35">
        <v>0.30399999999999999</v>
      </c>
      <c r="D2127" s="35">
        <v>0.65324157468358057</v>
      </c>
      <c r="E2127" s="35">
        <v>0.43914296535323688</v>
      </c>
      <c r="F2127" s="35">
        <v>0.31155194149374327</v>
      </c>
      <c r="G2127" s="35">
        <v>0.29802629128494568</v>
      </c>
      <c r="H2127" s="35">
        <v>0.51305556948334274</v>
      </c>
      <c r="I2127" s="35">
        <v>0.53369329500406315</v>
      </c>
      <c r="J2127" s="35">
        <v>0.33793943959359524</v>
      </c>
      <c r="K2127" s="35">
        <v>0.37288822115097647</v>
      </c>
      <c r="L2127" s="35">
        <v>0.41556970419767564</v>
      </c>
    </row>
    <row r="2128" spans="1:12" x14ac:dyDescent="0.25">
      <c r="A2128" s="7">
        <v>55081</v>
      </c>
      <c r="B2128">
        <v>0.43966633863875743</v>
      </c>
      <c r="C2128" s="35">
        <v>0.34799999999999998</v>
      </c>
      <c r="D2128" s="35">
        <v>0.3935482396378181</v>
      </c>
      <c r="E2128" s="35">
        <v>0.53179038284031466</v>
      </c>
      <c r="F2128" s="35">
        <v>0.69596017757461215</v>
      </c>
      <c r="G2128" s="35">
        <v>0.33140400421959476</v>
      </c>
      <c r="H2128" s="35">
        <v>0.24418399191244342</v>
      </c>
      <c r="I2128" s="35">
        <v>0.51584728876386388</v>
      </c>
      <c r="J2128" s="35">
        <v>0.44249798543653762</v>
      </c>
      <c r="K2128" s="35">
        <v>0.33812997230890951</v>
      </c>
      <c r="L2128" s="35">
        <v>0.46363500505472294</v>
      </c>
    </row>
    <row r="2129" spans="1:12" x14ac:dyDescent="0.25">
      <c r="A2129" s="7">
        <v>12083</v>
      </c>
      <c r="B2129">
        <v>0.42734932511816637</v>
      </c>
      <c r="C2129" s="35">
        <v>0.28999999999999998</v>
      </c>
      <c r="D2129" s="35">
        <v>0.54806437390023854</v>
      </c>
      <c r="E2129" s="35">
        <v>0.5979502240427591</v>
      </c>
      <c r="F2129" s="35">
        <v>0.53296319154005378</v>
      </c>
      <c r="G2129" s="35">
        <v>0.47235178875394335</v>
      </c>
      <c r="H2129" s="35">
        <v>0.34550413208906583</v>
      </c>
      <c r="I2129" s="35">
        <v>0.40821232727944251</v>
      </c>
      <c r="J2129" s="35">
        <v>0.2298247462236141</v>
      </c>
      <c r="K2129" s="35">
        <v>4.1335472814901353E-2</v>
      </c>
      <c r="L2129" s="35">
        <v>0.66993766941947908</v>
      </c>
    </row>
    <row r="2130" spans="1:12" x14ac:dyDescent="0.25">
      <c r="A2130" s="7">
        <v>27117</v>
      </c>
      <c r="B2130">
        <v>0.42769915320873403</v>
      </c>
      <c r="C2130" s="35">
        <v>0.29199999999999998</v>
      </c>
      <c r="D2130" s="35">
        <v>0.48731605879150791</v>
      </c>
      <c r="E2130" s="35">
        <v>0.64914398475775714</v>
      </c>
      <c r="F2130" s="35">
        <v>0.79366358192705488</v>
      </c>
      <c r="G2130" s="35">
        <v>0.39923244420250403</v>
      </c>
      <c r="H2130" s="35">
        <v>0.10000925421883505</v>
      </c>
      <c r="I2130" s="35">
        <v>0.62444166213028485</v>
      </c>
      <c r="J2130" s="35">
        <v>0.26730248593721645</v>
      </c>
      <c r="K2130" s="35">
        <v>0</v>
      </c>
      <c r="L2130" s="35">
        <v>0.52818290691344583</v>
      </c>
    </row>
    <row r="2131" spans="1:12" x14ac:dyDescent="0.25">
      <c r="A2131" s="7">
        <v>31145</v>
      </c>
      <c r="B2131">
        <v>0.44120679012345682</v>
      </c>
      <c r="C2131" s="35">
        <v>0.35699999999999998</v>
      </c>
      <c r="D2131" s="35">
        <v>0.45055173052008146</v>
      </c>
      <c r="E2131" s="35">
        <v>0.44268545252637431</v>
      </c>
      <c r="F2131" s="35">
        <v>0.84250879141217838</v>
      </c>
      <c r="G2131" s="35">
        <v>0.36523274106977605</v>
      </c>
      <c r="H2131" s="35">
        <v>0.17429159726078106</v>
      </c>
      <c r="I2131" s="35">
        <v>0.63378524276636439</v>
      </c>
      <c r="J2131" s="35">
        <v>0.36795052131531863</v>
      </c>
      <c r="K2131" s="35">
        <v>0.21303720155469183</v>
      </c>
      <c r="L2131" s="35">
        <v>0.48081783268554501</v>
      </c>
    </row>
    <row r="2132" spans="1:12" x14ac:dyDescent="0.25">
      <c r="A2132" s="7">
        <v>31169</v>
      </c>
      <c r="B2132">
        <v>0.43805947139764329</v>
      </c>
      <c r="C2132" s="35">
        <v>0.33800000000000002</v>
      </c>
      <c r="D2132" s="35">
        <v>0.36279952922714792</v>
      </c>
      <c r="E2132" s="35">
        <v>0.58700000000000008</v>
      </c>
      <c r="F2132" s="35">
        <v>0.93827775598273833</v>
      </c>
      <c r="G2132" s="35">
        <v>0.40583366025892503</v>
      </c>
      <c r="H2132" s="35">
        <v>8.0166732051785011E-2</v>
      </c>
      <c r="I2132" s="35">
        <v>0.60033346410357002</v>
      </c>
      <c r="J2132" s="35">
        <v>0.3170001307702367</v>
      </c>
      <c r="K2132" s="35">
        <v>0.10833267948214986</v>
      </c>
      <c r="L2132" s="35">
        <v>0.5427912907022362</v>
      </c>
    </row>
    <row r="2133" spans="1:12" x14ac:dyDescent="0.25">
      <c r="A2133" s="7">
        <v>26077</v>
      </c>
      <c r="B2133">
        <v>0.45030223253306101</v>
      </c>
      <c r="C2133" s="35">
        <v>0.40100000000000002</v>
      </c>
      <c r="D2133" s="35">
        <v>0.44572120211183863</v>
      </c>
      <c r="E2133" s="35">
        <v>0.28332843030435106</v>
      </c>
      <c r="F2133" s="35">
        <v>0.32600934856936048</v>
      </c>
      <c r="G2133" s="35">
        <v>0.39925642172548392</v>
      </c>
      <c r="H2133" s="35">
        <v>0.3999626681652923</v>
      </c>
      <c r="I2133" s="35">
        <v>0.53737388797773467</v>
      </c>
      <c r="J2133" s="35">
        <v>0.65384860058186423</v>
      </c>
      <c r="K2133" s="35">
        <v>0.51612926410600479</v>
      </c>
      <c r="L2133" s="35">
        <v>0.49109026925561899</v>
      </c>
    </row>
    <row r="2134" spans="1:12" x14ac:dyDescent="0.25">
      <c r="A2134" s="7">
        <v>48105</v>
      </c>
      <c r="B2134">
        <v>0.42001851851851857</v>
      </c>
      <c r="C2134" s="35">
        <v>0.255</v>
      </c>
      <c r="D2134" s="35">
        <v>0.40200000000000002</v>
      </c>
      <c r="E2134" s="35">
        <v>0.87150000000000005</v>
      </c>
      <c r="F2134" s="35">
        <v>0.62666666666666659</v>
      </c>
      <c r="G2134" s="35">
        <v>0.435</v>
      </c>
      <c r="H2134" s="35">
        <v>0.115</v>
      </c>
      <c r="I2134" s="35">
        <v>0.54666666666666663</v>
      </c>
      <c r="J2134" s="35">
        <v>0.2533333333333333</v>
      </c>
      <c r="K2134" s="35">
        <v>0.02</v>
      </c>
      <c r="L2134" s="35">
        <v>0.51</v>
      </c>
    </row>
    <row r="2135" spans="1:12" x14ac:dyDescent="0.25">
      <c r="A2135" s="7">
        <v>38035</v>
      </c>
      <c r="B2135">
        <v>0.45388215409301352</v>
      </c>
      <c r="C2135" s="35">
        <v>0.41699999999999998</v>
      </c>
      <c r="D2135" s="35">
        <v>0.46215147727272737</v>
      </c>
      <c r="E2135" s="35">
        <v>0.20137081676136362</v>
      </c>
      <c r="F2135" s="35">
        <v>0.66291197916666678</v>
      </c>
      <c r="G2135" s="35">
        <v>0.34068458806818186</v>
      </c>
      <c r="H2135" s="35">
        <v>0.45937365056818186</v>
      </c>
      <c r="I2135" s="35">
        <v>0.51021875000000005</v>
      </c>
      <c r="J2135" s="35">
        <v>0.39517911931818178</v>
      </c>
      <c r="K2135" s="35">
        <v>0.7335784090909091</v>
      </c>
      <c r="L2135" s="35">
        <v>0.3194705965909091</v>
      </c>
    </row>
    <row r="2136" spans="1:12" x14ac:dyDescent="0.25">
      <c r="A2136" s="7">
        <v>48091</v>
      </c>
      <c r="B2136">
        <v>0.44739447787721254</v>
      </c>
      <c r="C2136" s="35">
        <v>0.39</v>
      </c>
      <c r="D2136" s="35">
        <v>0.32815489611168275</v>
      </c>
      <c r="E2136" s="35">
        <v>0.45203147738291738</v>
      </c>
      <c r="F2136" s="35">
        <v>0.88260889089567751</v>
      </c>
      <c r="G2136" s="35">
        <v>0.51718028527650506</v>
      </c>
      <c r="H2136" s="35">
        <v>0.32802401237629264</v>
      </c>
      <c r="I2136" s="35">
        <v>0.28737692176732277</v>
      </c>
      <c r="J2136" s="35">
        <v>0.34490820176120368</v>
      </c>
      <c r="K2136" s="35">
        <v>0.47610931404842449</v>
      </c>
      <c r="L2136" s="35">
        <v>0.41015630127488639</v>
      </c>
    </row>
    <row r="2137" spans="1:12" x14ac:dyDescent="0.25">
      <c r="A2137" s="7">
        <v>37113</v>
      </c>
      <c r="B2137">
        <v>0.42585762913451075</v>
      </c>
      <c r="C2137" s="35">
        <v>0.28100000000000003</v>
      </c>
      <c r="D2137" s="35">
        <v>0.50864940424295257</v>
      </c>
      <c r="E2137" s="35">
        <v>0.65888830281894795</v>
      </c>
      <c r="F2137" s="35">
        <v>0.73587958926668595</v>
      </c>
      <c r="G2137" s="35">
        <v>0.43711435629177559</v>
      </c>
      <c r="H2137" s="35">
        <v>0.11262307468759079</v>
      </c>
      <c r="I2137" s="35">
        <v>0.43033517388356096</v>
      </c>
      <c r="J2137" s="35">
        <v>0.19231638089702607</v>
      </c>
      <c r="K2137" s="35">
        <v>9.2865736704446394E-2</v>
      </c>
      <c r="L2137" s="35">
        <v>0.66404664341761122</v>
      </c>
    </row>
    <row r="2138" spans="1:12" x14ac:dyDescent="0.25">
      <c r="A2138" s="7">
        <v>51125</v>
      </c>
      <c r="B2138">
        <v>0.4302884147988118</v>
      </c>
      <c r="C2138" s="35">
        <v>0.30199999999999999</v>
      </c>
      <c r="D2138" s="35">
        <v>0.44213367539832565</v>
      </c>
      <c r="E2138" s="35">
        <v>0.64318687550634623</v>
      </c>
      <c r="F2138" s="35">
        <v>0.62834931136916017</v>
      </c>
      <c r="G2138" s="35">
        <v>0.4830981636510937</v>
      </c>
      <c r="H2138" s="35">
        <v>0.10851573048879289</v>
      </c>
      <c r="I2138" s="35">
        <v>0.44142407057340888</v>
      </c>
      <c r="J2138" s="35">
        <v>0.2690397425510847</v>
      </c>
      <c r="K2138" s="35">
        <v>0.22024777207669458</v>
      </c>
      <c r="L2138" s="35">
        <v>0.63660039157439907</v>
      </c>
    </row>
    <row r="2139" spans="1:12" x14ac:dyDescent="0.25">
      <c r="A2139" s="7">
        <v>53015</v>
      </c>
      <c r="B2139">
        <v>0.43380337128931962</v>
      </c>
      <c r="C2139" s="35">
        <v>0.32200000000000001</v>
      </c>
      <c r="D2139" s="35">
        <v>0.47927878834005633</v>
      </c>
      <c r="E2139" s="35">
        <v>0.53991267410000765</v>
      </c>
      <c r="F2139" s="35">
        <v>0.43919672983737973</v>
      </c>
      <c r="G2139" s="35">
        <v>0.26546317261587632</v>
      </c>
      <c r="H2139" s="35">
        <v>0.40353955780500805</v>
      </c>
      <c r="I2139" s="35">
        <v>0.4911416393941701</v>
      </c>
      <c r="J2139" s="35">
        <v>0.43465906207981336</v>
      </c>
      <c r="K2139" s="35">
        <v>0.21378187076642063</v>
      </c>
      <c r="L2139" s="35">
        <v>0.63725684666514437</v>
      </c>
    </row>
    <row r="2140" spans="1:12" x14ac:dyDescent="0.25">
      <c r="A2140" s="7">
        <v>39025</v>
      </c>
      <c r="B2140">
        <v>0.44443126807964961</v>
      </c>
      <c r="C2140" s="35">
        <v>0.375</v>
      </c>
      <c r="D2140" s="35">
        <v>0.32828738878828445</v>
      </c>
      <c r="E2140" s="35">
        <v>0.49822257843870577</v>
      </c>
      <c r="F2140" s="35">
        <v>0.44313800750597077</v>
      </c>
      <c r="G2140" s="35">
        <v>0.5627215130698372</v>
      </c>
      <c r="H2140" s="35">
        <v>0.38060881032989541</v>
      </c>
      <c r="I2140" s="35">
        <v>0.455023242920505</v>
      </c>
      <c r="J2140" s="35">
        <v>0.43886721517990701</v>
      </c>
      <c r="K2140" s="35">
        <v>0.35979824423273754</v>
      </c>
      <c r="L2140" s="35">
        <v>0.53321441225100386</v>
      </c>
    </row>
    <row r="2141" spans="1:12" x14ac:dyDescent="0.25">
      <c r="A2141" s="7">
        <v>48461</v>
      </c>
      <c r="B2141">
        <v>0.41376394749179557</v>
      </c>
      <c r="C2141" s="35">
        <v>0.22900000000000001</v>
      </c>
      <c r="D2141" s="35">
        <v>0.60834562465602637</v>
      </c>
      <c r="E2141" s="35">
        <v>0.76949477160154089</v>
      </c>
      <c r="F2141" s="35">
        <v>0.70862777472023486</v>
      </c>
      <c r="G2141" s="35">
        <v>0.42247385800770504</v>
      </c>
      <c r="H2141" s="35">
        <v>4.3736929003852509E-2</v>
      </c>
      <c r="I2141" s="35">
        <v>0.57731241973949732</v>
      </c>
      <c r="J2141" s="35">
        <v>9.3494771601541002E-2</v>
      </c>
      <c r="K2141" s="35">
        <v>0</v>
      </c>
      <c r="L2141" s="35">
        <v>0.50038937809576223</v>
      </c>
    </row>
    <row r="2142" spans="1:12" x14ac:dyDescent="0.25">
      <c r="A2142" s="7">
        <v>51183</v>
      </c>
      <c r="B2142">
        <v>0.42603023326303846</v>
      </c>
      <c r="C2142" s="35">
        <v>0.28199999999999997</v>
      </c>
      <c r="D2142" s="35">
        <v>0.42670973358871672</v>
      </c>
      <c r="E2142" s="35">
        <v>0.727761231063904</v>
      </c>
      <c r="F2142" s="35">
        <v>0.33679638980788207</v>
      </c>
      <c r="G2142" s="35">
        <v>0.504424952115619</v>
      </c>
      <c r="H2142" s="35">
        <v>0.18957687619710953</v>
      </c>
      <c r="I2142" s="35">
        <v>0.61985881362818507</v>
      </c>
      <c r="J2142" s="35">
        <v>0.1627883220152069</v>
      </c>
      <c r="K2142" s="35">
        <v>0.19031342503917814</v>
      </c>
      <c r="L2142" s="35">
        <v>0.67604235591154449</v>
      </c>
    </row>
    <row r="2143" spans="1:12" x14ac:dyDescent="0.25">
      <c r="A2143" s="7">
        <v>8033</v>
      </c>
      <c r="B2143">
        <v>0.42825925925925928</v>
      </c>
      <c r="C2143" s="35">
        <v>0.29399999999999998</v>
      </c>
      <c r="D2143" s="35">
        <v>0.48399999999999999</v>
      </c>
      <c r="E2143" s="35">
        <v>0.62949999999999995</v>
      </c>
      <c r="F2143" s="35">
        <v>0.7</v>
      </c>
      <c r="G2143" s="35">
        <v>0.48499999999999999</v>
      </c>
      <c r="H2143" s="35">
        <v>8.5000000000000006E-2</v>
      </c>
      <c r="I2143" s="35">
        <v>0.53333333333333333</v>
      </c>
      <c r="J2143" s="35">
        <v>0.24</v>
      </c>
      <c r="K2143" s="35">
        <v>0.16</v>
      </c>
      <c r="L2143" s="35">
        <v>0.53749999999999998</v>
      </c>
    </row>
    <row r="2144" spans="1:12" x14ac:dyDescent="0.25">
      <c r="A2144" s="7">
        <v>13297</v>
      </c>
      <c r="B2144">
        <v>0.43604279669653234</v>
      </c>
      <c r="C2144" s="35">
        <v>0.33</v>
      </c>
      <c r="D2144" s="35">
        <v>0.43880497492566461</v>
      </c>
      <c r="E2144" s="35">
        <v>0.53200345049482989</v>
      </c>
      <c r="F2144" s="35">
        <v>0.6941874879805916</v>
      </c>
      <c r="G2144" s="35">
        <v>0.67484533794878621</v>
      </c>
      <c r="H2144" s="35">
        <v>0.31365242089380024</v>
      </c>
      <c r="I2144" s="35">
        <v>0.39511619994378622</v>
      </c>
      <c r="J2144" s="35">
        <v>0.19853178301454161</v>
      </c>
      <c r="K2144" s="35">
        <v>0.12867039453246348</v>
      </c>
      <c r="L2144" s="35">
        <v>0.54857312053432739</v>
      </c>
    </row>
    <row r="2145" spans="1:12" x14ac:dyDescent="0.25">
      <c r="A2145" s="7">
        <v>20109</v>
      </c>
      <c r="B2145">
        <v>0.43268518518518512</v>
      </c>
      <c r="C2145" s="35">
        <v>0.317</v>
      </c>
      <c r="D2145" s="35">
        <v>0.40799999999999997</v>
      </c>
      <c r="E2145" s="35">
        <v>0.622</v>
      </c>
      <c r="F2145" s="35">
        <v>0.85666666666666669</v>
      </c>
      <c r="G2145" s="35">
        <v>0.38500000000000001</v>
      </c>
      <c r="H2145" s="35">
        <v>0.06</v>
      </c>
      <c r="I2145" s="35">
        <v>0.59</v>
      </c>
      <c r="J2145" s="35">
        <v>0.4</v>
      </c>
      <c r="K2145" s="35">
        <v>0</v>
      </c>
      <c r="L2145" s="35">
        <v>0.57250000000000001</v>
      </c>
    </row>
    <row r="2146" spans="1:12" x14ac:dyDescent="0.25">
      <c r="A2146" s="7">
        <v>13227</v>
      </c>
      <c r="B2146">
        <v>0.42895462146110819</v>
      </c>
      <c r="C2146" s="35">
        <v>0.29699999999999999</v>
      </c>
      <c r="D2146" s="35">
        <v>0.41353483393876495</v>
      </c>
      <c r="E2146" s="35">
        <v>0.6829383919304618</v>
      </c>
      <c r="F2146" s="35">
        <v>0.74168839733610104</v>
      </c>
      <c r="G2146" s="35">
        <v>0.59645222496107941</v>
      </c>
      <c r="H2146" s="35">
        <v>0.15497989102231446</v>
      </c>
      <c r="I2146" s="35">
        <v>0.40303483393876488</v>
      </c>
      <c r="J2146" s="35">
        <v>0.12172753416363952</v>
      </c>
      <c r="K2146" s="35">
        <v>0.17625551375194601</v>
      </c>
      <c r="L2146" s="35">
        <v>0.56997997210690188</v>
      </c>
    </row>
    <row r="2147" spans="1:12" x14ac:dyDescent="0.25">
      <c r="A2147" s="7">
        <v>8061</v>
      </c>
      <c r="B2147">
        <v>0.43279629629629623</v>
      </c>
      <c r="C2147" s="35">
        <v>0.318</v>
      </c>
      <c r="D2147" s="35">
        <v>0.53400000000000003</v>
      </c>
      <c r="E2147" s="35">
        <v>0.49200000000000005</v>
      </c>
      <c r="F2147" s="35">
        <v>0.76</v>
      </c>
      <c r="G2147" s="35">
        <v>0.48499999999999999</v>
      </c>
      <c r="H2147" s="35">
        <v>0.09</v>
      </c>
      <c r="I2147" s="35">
        <v>0.60666666666666669</v>
      </c>
      <c r="J2147" s="35">
        <v>0.25</v>
      </c>
      <c r="K2147" s="35">
        <v>7.0000000000000007E-2</v>
      </c>
      <c r="L2147" s="35">
        <v>0.60750000000000004</v>
      </c>
    </row>
    <row r="2148" spans="1:12" x14ac:dyDescent="0.25">
      <c r="A2148" s="7">
        <v>55141</v>
      </c>
      <c r="B2148">
        <v>0.43843852222859098</v>
      </c>
      <c r="C2148" s="35">
        <v>0.34300000000000003</v>
      </c>
      <c r="D2148" s="35">
        <v>0.39882910718672382</v>
      </c>
      <c r="E2148" s="35">
        <v>0.5207937945246609</v>
      </c>
      <c r="F2148" s="35">
        <v>0.53445474065380161</v>
      </c>
      <c r="G2148" s="35">
        <v>0.24102853672516855</v>
      </c>
      <c r="H2148" s="35">
        <v>0.24441104621011547</v>
      </c>
      <c r="I2148" s="35">
        <v>0.53643102146281996</v>
      </c>
      <c r="J2148" s="35">
        <v>0.46070024838278228</v>
      </c>
      <c r="K2148" s="35">
        <v>0.52355733275104399</v>
      </c>
      <c r="L2148" s="35">
        <v>0.4857408721602024</v>
      </c>
    </row>
    <row r="2149" spans="1:12" x14ac:dyDescent="0.25">
      <c r="A2149" s="7">
        <v>16017</v>
      </c>
      <c r="B2149">
        <v>0.43129361722238263</v>
      </c>
      <c r="C2149" s="35">
        <v>0.309</v>
      </c>
      <c r="D2149" s="35">
        <v>0.42551782913066888</v>
      </c>
      <c r="E2149" s="35">
        <v>0.62251519514879072</v>
      </c>
      <c r="F2149" s="35">
        <v>0.54740511811945414</v>
      </c>
      <c r="G2149" s="35">
        <v>0.77132834632764391</v>
      </c>
      <c r="H2149" s="35">
        <v>0.1556115520591885</v>
      </c>
      <c r="I2149" s="35">
        <v>0.38573724177222102</v>
      </c>
      <c r="J2149" s="35">
        <v>0.12839580748128895</v>
      </c>
      <c r="K2149" s="35">
        <v>0.22764861511086137</v>
      </c>
      <c r="L2149" s="35">
        <v>0.6174828498513264</v>
      </c>
    </row>
    <row r="2150" spans="1:12" x14ac:dyDescent="0.25">
      <c r="A2150" s="7">
        <v>26071</v>
      </c>
      <c r="B2150">
        <v>0.42064041337984437</v>
      </c>
      <c r="C2150" s="35">
        <v>0.25700000000000001</v>
      </c>
      <c r="D2150" s="35">
        <v>0.52593275062433109</v>
      </c>
      <c r="E2150" s="35">
        <v>0.71027060292543709</v>
      </c>
      <c r="F2150" s="35">
        <v>0.49756183850636221</v>
      </c>
      <c r="G2150" s="35">
        <v>0.46856537638244733</v>
      </c>
      <c r="H2150" s="35">
        <v>0.11303201926507313</v>
      </c>
      <c r="I2150" s="35">
        <v>0.6915242597217266</v>
      </c>
      <c r="J2150" s="35">
        <v>1.7359079557616838E-2</v>
      </c>
      <c r="K2150" s="35">
        <v>4.515608276846237E-2</v>
      </c>
      <c r="L2150" s="35">
        <v>0.71636171066714238</v>
      </c>
    </row>
    <row r="2151" spans="1:12" x14ac:dyDescent="0.25">
      <c r="A2151" s="7">
        <v>55053</v>
      </c>
      <c r="B2151">
        <v>0.42615563556827091</v>
      </c>
      <c r="C2151" s="35">
        <v>0.28299999999999997</v>
      </c>
      <c r="D2151" s="35">
        <v>0.48382414902955234</v>
      </c>
      <c r="E2151" s="35">
        <v>0.6530443528723302</v>
      </c>
      <c r="F2151" s="35">
        <v>0.57320459052634998</v>
      </c>
      <c r="G2151" s="35">
        <v>0.40885253096654628</v>
      </c>
      <c r="H2151" s="35">
        <v>0.19899468448259047</v>
      </c>
      <c r="I2151" s="35">
        <v>0.5555115575928995</v>
      </c>
      <c r="J2151" s="35">
        <v>0.19988458662505285</v>
      </c>
      <c r="K2151" s="35">
        <v>0.19028186872134981</v>
      </c>
      <c r="L2151" s="35">
        <v>0.57180239929776655</v>
      </c>
    </row>
    <row r="2152" spans="1:12" x14ac:dyDescent="0.25">
      <c r="A2152" s="7">
        <v>23029</v>
      </c>
      <c r="B2152">
        <v>0.42331389864654834</v>
      </c>
      <c r="C2152" s="35">
        <v>0.27100000000000002</v>
      </c>
      <c r="D2152" s="35">
        <v>0.61656300877137626</v>
      </c>
      <c r="E2152" s="35">
        <v>0.57049157569256015</v>
      </c>
      <c r="F2152" s="35">
        <v>0.2778219852337982</v>
      </c>
      <c r="G2152" s="35">
        <v>0.47901243137502364</v>
      </c>
      <c r="H2152" s="35">
        <v>3.2762194737174226E-2</v>
      </c>
      <c r="I2152" s="35">
        <v>0.61573831009023794</v>
      </c>
      <c r="J2152" s="35">
        <v>0.18435834332470918</v>
      </c>
      <c r="K2152" s="35">
        <v>0.21980374834353505</v>
      </c>
      <c r="L2152" s="35">
        <v>0.81327349025052054</v>
      </c>
    </row>
    <row r="2153" spans="1:12" x14ac:dyDescent="0.25">
      <c r="A2153" s="7">
        <v>27011</v>
      </c>
      <c r="B2153">
        <v>0.430973137810857</v>
      </c>
      <c r="C2153" s="35">
        <v>0.307</v>
      </c>
      <c r="D2153" s="35">
        <v>0.43657416267942578</v>
      </c>
      <c r="E2153" s="35">
        <v>0.6062528907496012</v>
      </c>
      <c r="F2153" s="35">
        <v>0.71025983519404579</v>
      </c>
      <c r="G2153" s="35">
        <v>0.49241228070175436</v>
      </c>
      <c r="H2153" s="35">
        <v>5.3770933014354066E-2</v>
      </c>
      <c r="I2153" s="35">
        <v>0.5930808080808081</v>
      </c>
      <c r="J2153" s="35">
        <v>0.23304957469431151</v>
      </c>
      <c r="K2153" s="35">
        <v>0.17049043062200958</v>
      </c>
      <c r="L2153" s="35">
        <v>0.58286732456140344</v>
      </c>
    </row>
    <row r="2154" spans="1:12" x14ac:dyDescent="0.25">
      <c r="A2154" s="7">
        <v>41047</v>
      </c>
      <c r="B2154">
        <v>0.43000449578479127</v>
      </c>
      <c r="C2154" s="35">
        <v>0.30099999999999999</v>
      </c>
      <c r="D2154" s="35">
        <v>0.5338347384764851</v>
      </c>
      <c r="E2154" s="35">
        <v>0.52634636704186821</v>
      </c>
      <c r="F2154" s="35">
        <v>0.19784313258014877</v>
      </c>
      <c r="G2154" s="35">
        <v>0.49661089306309303</v>
      </c>
      <c r="H2154" s="35">
        <v>0.50667873629501137</v>
      </c>
      <c r="I2154" s="35">
        <v>0.43822036061864045</v>
      </c>
      <c r="J2154" s="35">
        <v>0.44753333551878038</v>
      </c>
      <c r="K2154" s="35">
        <v>0.17278215363891847</v>
      </c>
      <c r="L2154" s="35">
        <v>0.55019074483017594</v>
      </c>
    </row>
    <row r="2155" spans="1:12" x14ac:dyDescent="0.25">
      <c r="A2155" s="7">
        <v>47127</v>
      </c>
      <c r="B2155">
        <v>0.43095880933131808</v>
      </c>
      <c r="C2155" s="35">
        <v>0.30599999999999999</v>
      </c>
      <c r="D2155" s="35">
        <v>0.40870452388484657</v>
      </c>
      <c r="E2155" s="35">
        <v>0.63194890857323638</v>
      </c>
      <c r="F2155" s="35">
        <v>0.84604028261098807</v>
      </c>
      <c r="G2155" s="35">
        <v>0.56109063587472319</v>
      </c>
      <c r="H2155" s="35">
        <v>0.12466466308130339</v>
      </c>
      <c r="I2155" s="35">
        <v>0.39361330802488664</v>
      </c>
      <c r="J2155" s="35">
        <v>0.10989929347252979</v>
      </c>
      <c r="K2155" s="35">
        <v>0.14969788041758939</v>
      </c>
      <c r="L2155" s="35">
        <v>0.65296978804175898</v>
      </c>
    </row>
    <row r="2156" spans="1:12" x14ac:dyDescent="0.25">
      <c r="A2156" s="7">
        <v>42127</v>
      </c>
      <c r="B2156">
        <v>0.43052727040141664</v>
      </c>
      <c r="C2156" s="35">
        <v>0.30399999999999999</v>
      </c>
      <c r="D2156" s="35">
        <v>0.41949103539273508</v>
      </c>
      <c r="E2156" s="35">
        <v>0.62816927002483691</v>
      </c>
      <c r="F2156" s="35">
        <v>0.52871617251371217</v>
      </c>
      <c r="G2156" s="35">
        <v>0.56373932784849423</v>
      </c>
      <c r="H2156" s="35">
        <v>0.11459426420366345</v>
      </c>
      <c r="I2156" s="35">
        <v>0.49225499327331057</v>
      </c>
      <c r="J2156" s="35">
        <v>0.26247671530580569</v>
      </c>
      <c r="K2156" s="35">
        <v>0.22370886370692333</v>
      </c>
      <c r="L2156" s="35">
        <v>0.64159479134326813</v>
      </c>
    </row>
    <row r="2157" spans="1:12" x14ac:dyDescent="0.25">
      <c r="A2157" s="7">
        <v>31085</v>
      </c>
      <c r="B2157">
        <v>0.42572222222222222</v>
      </c>
      <c r="C2157" s="35">
        <v>0.28100000000000003</v>
      </c>
      <c r="D2157" s="35">
        <v>0.44</v>
      </c>
      <c r="E2157" s="35">
        <v>0.6915</v>
      </c>
      <c r="F2157" s="35">
        <v>0.83666666666666667</v>
      </c>
      <c r="G2157" s="35">
        <v>0.46</v>
      </c>
      <c r="H2157" s="35">
        <v>2.5000000000000001E-2</v>
      </c>
      <c r="I2157" s="35">
        <v>0.6166666666666667</v>
      </c>
      <c r="J2157" s="35">
        <v>0.17666666666666667</v>
      </c>
      <c r="K2157" s="35">
        <v>0</v>
      </c>
      <c r="L2157" s="35">
        <v>0.58499999999999996</v>
      </c>
    </row>
    <row r="2158" spans="1:12" x14ac:dyDescent="0.25">
      <c r="A2158" s="7">
        <v>29001</v>
      </c>
      <c r="B2158">
        <v>0.43416515081715473</v>
      </c>
      <c r="C2158" s="35">
        <v>0.32300000000000001</v>
      </c>
      <c r="D2158" s="35">
        <v>0.6398835143139191</v>
      </c>
      <c r="E2158" s="35">
        <v>0.33850195459032578</v>
      </c>
      <c r="F2158" s="35">
        <v>0.69804909509707147</v>
      </c>
      <c r="G2158" s="35">
        <v>0.55928904244817379</v>
      </c>
      <c r="H2158" s="35">
        <v>0.25861638696939787</v>
      </c>
      <c r="I2158" s="35">
        <v>0.619647120763409</v>
      </c>
      <c r="J2158" s="35">
        <v>0.20906271799934184</v>
      </c>
      <c r="K2158" s="35">
        <v>3.1632773938795655E-2</v>
      </c>
      <c r="L2158" s="35">
        <v>0.55280375123395853</v>
      </c>
    </row>
    <row r="2159" spans="1:12" x14ac:dyDescent="0.25">
      <c r="A2159" s="7">
        <v>38095</v>
      </c>
      <c r="B2159">
        <v>0.42118518518518516</v>
      </c>
      <c r="C2159" s="35">
        <v>0.26</v>
      </c>
      <c r="D2159" s="35">
        <v>0.502</v>
      </c>
      <c r="E2159" s="35">
        <v>0.70950000000000002</v>
      </c>
      <c r="F2159" s="35">
        <v>0.59333333333333338</v>
      </c>
      <c r="G2159" s="35">
        <v>0.495</v>
      </c>
      <c r="H2159" s="35">
        <v>0.04</v>
      </c>
      <c r="I2159" s="35">
        <v>0.59666666666666668</v>
      </c>
      <c r="J2159" s="35">
        <v>0.28666666666666668</v>
      </c>
      <c r="K2159" s="35">
        <v>0</v>
      </c>
      <c r="L2159" s="35">
        <v>0.5675</v>
      </c>
    </row>
    <row r="2160" spans="1:12" x14ac:dyDescent="0.25">
      <c r="A2160" s="7">
        <v>39137</v>
      </c>
      <c r="B2160">
        <v>0.44486165054630422</v>
      </c>
      <c r="C2160" s="35">
        <v>0.378</v>
      </c>
      <c r="D2160" s="35">
        <v>0.29513250316465017</v>
      </c>
      <c r="E2160" s="35">
        <v>0.4890114074597427</v>
      </c>
      <c r="F2160" s="35">
        <v>0.55630673064656988</v>
      </c>
      <c r="G2160" s="35">
        <v>0.63967588095027816</v>
      </c>
      <c r="H2160" s="35">
        <v>0.19742117813300364</v>
      </c>
      <c r="I2160" s="35">
        <v>0.47087373781977682</v>
      </c>
      <c r="J2160" s="35">
        <v>0.21369611508532291</v>
      </c>
      <c r="K2160" s="35">
        <v>0.67145367835379322</v>
      </c>
      <c r="L2160" s="35">
        <v>0.47018362330360042</v>
      </c>
    </row>
    <row r="2161" spans="1:12" x14ac:dyDescent="0.25">
      <c r="A2161" s="7">
        <v>8017</v>
      </c>
      <c r="B2161">
        <v>0.42470370370370364</v>
      </c>
      <c r="C2161" s="35">
        <v>0.27800000000000002</v>
      </c>
      <c r="D2161" s="35">
        <v>0.49</v>
      </c>
      <c r="E2161" s="35">
        <v>0.65650000000000008</v>
      </c>
      <c r="F2161" s="35">
        <v>0.85</v>
      </c>
      <c r="G2161" s="35">
        <v>0.48499999999999999</v>
      </c>
      <c r="H2161" s="35">
        <v>8.5000000000000006E-2</v>
      </c>
      <c r="I2161" s="35">
        <v>0.53</v>
      </c>
      <c r="J2161" s="35">
        <v>0.28333333333333333</v>
      </c>
      <c r="K2161" s="35">
        <v>0.09</v>
      </c>
      <c r="L2161" s="35">
        <v>0.35249999999999998</v>
      </c>
    </row>
    <row r="2162" spans="1:12" x14ac:dyDescent="0.25">
      <c r="A2162" s="7">
        <v>23017</v>
      </c>
      <c r="B2162">
        <v>0.43202248291902895</v>
      </c>
      <c r="C2162" s="35">
        <v>0.313</v>
      </c>
      <c r="D2162" s="35">
        <v>0.49485634539904061</v>
      </c>
      <c r="E2162" s="35">
        <v>0.51810997819450511</v>
      </c>
      <c r="F2162" s="35">
        <v>0.59778334060183169</v>
      </c>
      <c r="G2162" s="35">
        <v>0.51149821194941125</v>
      </c>
      <c r="H2162" s="35">
        <v>8.692333187963365E-2</v>
      </c>
      <c r="I2162" s="35">
        <v>0.5840413432184911</v>
      </c>
      <c r="J2162" s="35">
        <v>0.1957493821776421</v>
      </c>
      <c r="K2162" s="35">
        <v>0.18657078063672042</v>
      </c>
      <c r="L2162" s="35">
        <v>0.71266963221398472</v>
      </c>
    </row>
    <row r="2163" spans="1:12" x14ac:dyDescent="0.25">
      <c r="A2163" s="7">
        <v>20203</v>
      </c>
      <c r="B2163">
        <v>0.42272222222222222</v>
      </c>
      <c r="C2163" s="35">
        <v>0.26800000000000002</v>
      </c>
      <c r="D2163" s="35">
        <v>0.38</v>
      </c>
      <c r="E2163" s="35">
        <v>0.79949999999999988</v>
      </c>
      <c r="F2163" s="35">
        <v>0.9</v>
      </c>
      <c r="G2163" s="35">
        <v>0.28999999999999998</v>
      </c>
      <c r="H2163" s="35">
        <v>0.02</v>
      </c>
      <c r="I2163" s="35">
        <v>0.55666666666666664</v>
      </c>
      <c r="J2163" s="35">
        <v>0.27333333333333332</v>
      </c>
      <c r="K2163" s="35">
        <v>0.05</v>
      </c>
      <c r="L2163" s="35">
        <v>0.53500000000000003</v>
      </c>
    </row>
    <row r="2164" spans="1:12" x14ac:dyDescent="0.25">
      <c r="A2164" s="7">
        <v>34005</v>
      </c>
      <c r="B2164">
        <v>0.45156694229934874</v>
      </c>
      <c r="C2164" s="35">
        <v>0.40699999999999997</v>
      </c>
      <c r="D2164" s="35">
        <v>0.32707360087103221</v>
      </c>
      <c r="E2164" s="35">
        <v>0.33008471728420802</v>
      </c>
      <c r="F2164" s="35">
        <v>0.50549133336469776</v>
      </c>
      <c r="G2164" s="35">
        <v>0.40881914433638705</v>
      </c>
      <c r="H2164" s="35">
        <v>0.53161566603265908</v>
      </c>
      <c r="I2164" s="35">
        <v>0.437197933538994</v>
      </c>
      <c r="J2164" s="35">
        <v>0.6161642997802258</v>
      </c>
      <c r="K2164" s="35">
        <v>0.52544473493784272</v>
      </c>
      <c r="L2164" s="35">
        <v>0.38221105054809157</v>
      </c>
    </row>
    <row r="2165" spans="1:12" x14ac:dyDescent="0.25">
      <c r="A2165" s="7">
        <v>36097</v>
      </c>
      <c r="B2165">
        <v>0.42553045592279687</v>
      </c>
      <c r="C2165" s="35">
        <v>0.28000000000000003</v>
      </c>
      <c r="D2165" s="35">
        <v>0.5373852823477101</v>
      </c>
      <c r="E2165" s="35">
        <v>0.58770664739884393</v>
      </c>
      <c r="F2165" s="35">
        <v>0.61821698532681191</v>
      </c>
      <c r="G2165" s="35">
        <v>0.46790295686971989</v>
      </c>
      <c r="H2165" s="35">
        <v>0.11749610938194753</v>
      </c>
      <c r="I2165" s="35">
        <v>0.60894916259078102</v>
      </c>
      <c r="J2165" s="35">
        <v>0.22333555654364903</v>
      </c>
      <c r="K2165" s="35">
        <v>7.9404179635393521E-2</v>
      </c>
      <c r="L2165" s="35">
        <v>0.5893772232103156</v>
      </c>
    </row>
    <row r="2166" spans="1:12" x14ac:dyDescent="0.25">
      <c r="A2166" s="7">
        <v>31073</v>
      </c>
      <c r="B2166">
        <v>0.44387037037037042</v>
      </c>
      <c r="C2166" s="35">
        <v>0.37</v>
      </c>
      <c r="D2166" s="35">
        <v>0.222</v>
      </c>
      <c r="E2166" s="35">
        <v>0.57200000000000006</v>
      </c>
      <c r="F2166" s="35">
        <v>0.94333333333333325</v>
      </c>
      <c r="G2166" s="35">
        <v>0.41</v>
      </c>
      <c r="H2166" s="35">
        <v>2.5000000000000001E-2</v>
      </c>
      <c r="I2166" s="35">
        <v>0.52333333333333332</v>
      </c>
      <c r="J2166" s="35">
        <v>0.28666666666666668</v>
      </c>
      <c r="K2166" s="35">
        <v>0.56000000000000005</v>
      </c>
      <c r="L2166" s="35">
        <v>0.45250000000000001</v>
      </c>
    </row>
    <row r="2167" spans="1:12" x14ac:dyDescent="0.25">
      <c r="A2167" s="7">
        <v>31003</v>
      </c>
      <c r="B2167">
        <v>0.43164434970123916</v>
      </c>
      <c r="C2167" s="35">
        <v>0.31</v>
      </c>
      <c r="D2167" s="35">
        <v>0.42566698053986185</v>
      </c>
      <c r="E2167" s="35">
        <v>0.58784580979284373</v>
      </c>
      <c r="F2167" s="35">
        <v>0.80195752249424568</v>
      </c>
      <c r="G2167" s="35">
        <v>0.42587256748273694</v>
      </c>
      <c r="H2167" s="35">
        <v>9.6868330194601379E-2</v>
      </c>
      <c r="I2167" s="35">
        <v>0.63222431471019036</v>
      </c>
      <c r="J2167" s="35">
        <v>0.34531858129315757</v>
      </c>
      <c r="K2167" s="35">
        <v>0.11626333961079725</v>
      </c>
      <c r="L2167" s="35">
        <v>0.45278170119271816</v>
      </c>
    </row>
    <row r="2168" spans="1:12" x14ac:dyDescent="0.25">
      <c r="A2168" s="7">
        <v>34001</v>
      </c>
      <c r="B2168">
        <v>0.43228797189676432</v>
      </c>
      <c r="C2168" s="35">
        <v>0.314</v>
      </c>
      <c r="D2168" s="35">
        <v>0.51959904520386246</v>
      </c>
      <c r="E2168" s="35">
        <v>0.48202854147814661</v>
      </c>
      <c r="F2168" s="35">
        <v>0.504949063885196</v>
      </c>
      <c r="G2168" s="35">
        <v>0.43556516930501715</v>
      </c>
      <c r="H2168" s="35">
        <v>0.44187695269588401</v>
      </c>
      <c r="I2168" s="35">
        <v>0.55146737221285058</v>
      </c>
      <c r="J2168" s="35">
        <v>0.41265068885090572</v>
      </c>
      <c r="K2168" s="35">
        <v>3.2868596367752911E-2</v>
      </c>
      <c r="L2168" s="35">
        <v>0.50958631707126345</v>
      </c>
    </row>
    <row r="2169" spans="1:12" x14ac:dyDescent="0.25">
      <c r="A2169" s="7">
        <v>20027</v>
      </c>
      <c r="B2169">
        <v>0.44089119062565396</v>
      </c>
      <c r="C2169" s="35">
        <v>0.35399999999999998</v>
      </c>
      <c r="D2169" s="35">
        <v>0.359704740849914</v>
      </c>
      <c r="E2169" s="35">
        <v>0.48469196757553434</v>
      </c>
      <c r="F2169" s="35">
        <v>0.80106034553344818</v>
      </c>
      <c r="G2169" s="35">
        <v>0.41430361090641121</v>
      </c>
      <c r="H2169" s="35">
        <v>0.1458106116433309</v>
      </c>
      <c r="I2169" s="35">
        <v>0.6612126422664375</v>
      </c>
      <c r="J2169" s="35">
        <v>0.41627855563743554</v>
      </c>
      <c r="K2169" s="35">
        <v>0.13170474084991401</v>
      </c>
      <c r="L2169" s="35">
        <v>0.55325350036845988</v>
      </c>
    </row>
    <row r="2170" spans="1:12" x14ac:dyDescent="0.25">
      <c r="A2170" s="7">
        <v>36111</v>
      </c>
      <c r="B2170">
        <v>0.43666593223843519</v>
      </c>
      <c r="C2170" s="35">
        <v>0.33300000000000002</v>
      </c>
      <c r="D2170" s="35">
        <v>0.45217307016614322</v>
      </c>
      <c r="E2170" s="35">
        <v>0.46808702866098167</v>
      </c>
      <c r="F2170" s="35">
        <v>0.60651530277426102</v>
      </c>
      <c r="G2170" s="35">
        <v>0.41384561329146768</v>
      </c>
      <c r="H2170" s="35">
        <v>0.29951598690484821</v>
      </c>
      <c r="I2170" s="35">
        <v>0.57264174795365019</v>
      </c>
      <c r="J2170" s="35">
        <v>0.34446155390595806</v>
      </c>
      <c r="K2170" s="35">
        <v>0.30574346218412407</v>
      </c>
      <c r="L2170" s="35">
        <v>0.46700962430448278</v>
      </c>
    </row>
    <row r="2171" spans="1:12" x14ac:dyDescent="0.25">
      <c r="A2171" s="7">
        <v>55077</v>
      </c>
      <c r="B2171">
        <v>0.42351342583459367</v>
      </c>
      <c r="C2171" s="35">
        <v>0.27200000000000002</v>
      </c>
      <c r="D2171" s="35">
        <v>0.46418820280134149</v>
      </c>
      <c r="E2171" s="35">
        <v>0.69213539817189451</v>
      </c>
      <c r="F2171" s="35">
        <v>0.69156835667784577</v>
      </c>
      <c r="G2171" s="35">
        <v>0.44998750575392921</v>
      </c>
      <c r="H2171" s="35">
        <v>0.14051522325244953</v>
      </c>
      <c r="I2171" s="35">
        <v>0.53623616317046974</v>
      </c>
      <c r="J2171" s="35">
        <v>0.17149865193660815</v>
      </c>
      <c r="K2171" s="35">
        <v>3.7584664956927728E-2</v>
      </c>
      <c r="L2171" s="35">
        <v>0.62790666578987753</v>
      </c>
    </row>
    <row r="2172" spans="1:12" x14ac:dyDescent="0.25">
      <c r="A2172" s="7">
        <v>38039</v>
      </c>
      <c r="B2172">
        <v>0.42855555555555558</v>
      </c>
      <c r="C2172" s="35">
        <v>0.29499999999999998</v>
      </c>
      <c r="D2172" s="35">
        <v>0.32</v>
      </c>
      <c r="E2172" s="35">
        <v>0.74449999999999994</v>
      </c>
      <c r="F2172" s="35">
        <v>0.88666666666666671</v>
      </c>
      <c r="G2172" s="35">
        <v>0.505</v>
      </c>
      <c r="H2172" s="35">
        <v>4.4999999999999998E-2</v>
      </c>
      <c r="I2172" s="35">
        <v>0.56333333333333335</v>
      </c>
      <c r="J2172" s="35">
        <v>0.25</v>
      </c>
      <c r="K2172" s="35">
        <v>0</v>
      </c>
      <c r="L2172" s="35">
        <v>0.54249999999999998</v>
      </c>
    </row>
    <row r="2173" spans="1:12" x14ac:dyDescent="0.25">
      <c r="A2173" s="7">
        <v>40123</v>
      </c>
      <c r="B2173">
        <v>0.43842303937755989</v>
      </c>
      <c r="C2173" s="35">
        <v>0.34200000000000003</v>
      </c>
      <c r="D2173" s="35">
        <v>0.44921137702695668</v>
      </c>
      <c r="E2173" s="35">
        <v>0.43609308358100007</v>
      </c>
      <c r="F2173" s="35">
        <v>0.84762796113805039</v>
      </c>
      <c r="G2173" s="35">
        <v>0.55437431565775053</v>
      </c>
      <c r="H2173" s="35">
        <v>0.21878317430522973</v>
      </c>
      <c r="I2173" s="35">
        <v>0.4992898482715471</v>
      </c>
      <c r="J2173" s="35">
        <v>0.23772007577732585</v>
      </c>
      <c r="K2173" s="35">
        <v>2.7635173888106782E-2</v>
      </c>
      <c r="L2173" s="35">
        <v>0.67507234475207256</v>
      </c>
    </row>
    <row r="2174" spans="1:12" x14ac:dyDescent="0.25">
      <c r="A2174" s="7">
        <v>51191</v>
      </c>
      <c r="B2174">
        <v>0.42672587275913199</v>
      </c>
      <c r="C2174" s="35">
        <v>0.28599999999999998</v>
      </c>
      <c r="D2174" s="35">
        <v>0.42543719442708527</v>
      </c>
      <c r="E2174" s="35">
        <v>0.66939872440539627</v>
      </c>
      <c r="F2174" s="35">
        <v>0.52753293141687818</v>
      </c>
      <c r="G2174" s="35">
        <v>0.42024841010182706</v>
      </c>
      <c r="H2174" s="35">
        <v>0.23508739844870052</v>
      </c>
      <c r="I2174" s="35">
        <v>0.47575500251197789</v>
      </c>
      <c r="J2174" s="35">
        <v>0.33000049014201865</v>
      </c>
      <c r="K2174" s="35">
        <v>0.10708304231150978</v>
      </c>
      <c r="L2174" s="35">
        <v>0.64998966106679423</v>
      </c>
    </row>
    <row r="2175" spans="1:12" x14ac:dyDescent="0.25">
      <c r="A2175" s="7">
        <v>2188</v>
      </c>
      <c r="B2175">
        <v>0.40467791569692263</v>
      </c>
      <c r="C2175" s="35">
        <v>0.19500000000000001</v>
      </c>
      <c r="D2175" s="35">
        <v>0.758411171450737</v>
      </c>
      <c r="E2175" s="35">
        <v>0.7322276958882854</v>
      </c>
      <c r="F2175" s="35">
        <v>0.13967933798810447</v>
      </c>
      <c r="G2175" s="35">
        <v>0.87946470131885179</v>
      </c>
      <c r="H2175" s="35">
        <v>0</v>
      </c>
      <c r="I2175" s="35">
        <v>0.38804758210499091</v>
      </c>
      <c r="J2175" s="35">
        <v>0</v>
      </c>
      <c r="K2175" s="35">
        <v>0</v>
      </c>
      <c r="L2175" s="35">
        <v>0.74427075252133434</v>
      </c>
    </row>
    <row r="2176" spans="1:12" x14ac:dyDescent="0.25">
      <c r="A2176" s="7">
        <v>10001</v>
      </c>
      <c r="B2176">
        <v>0.43295842988656824</v>
      </c>
      <c r="C2176" s="35">
        <v>0.31900000000000001</v>
      </c>
      <c r="D2176" s="35">
        <v>0.49784928670304651</v>
      </c>
      <c r="E2176" s="35">
        <v>0.47854476553294206</v>
      </c>
      <c r="F2176" s="35">
        <v>0.465589895245831</v>
      </c>
      <c r="G2176" s="35">
        <v>0.398503535024196</v>
      </c>
      <c r="H2176" s="35">
        <v>0.39681604717941676</v>
      </c>
      <c r="I2176" s="35">
        <v>0.4394407454439373</v>
      </c>
      <c r="J2176" s="35">
        <v>0.49597695560818061</v>
      </c>
      <c r="K2176" s="35">
        <v>5.2737870519728641E-2</v>
      </c>
      <c r="L2176" s="35">
        <v>0.67116676772183526</v>
      </c>
    </row>
    <row r="2177" spans="1:12" x14ac:dyDescent="0.25">
      <c r="A2177" s="7">
        <v>19081</v>
      </c>
      <c r="B2177">
        <v>0.4346180385473643</v>
      </c>
      <c r="C2177" s="35">
        <v>0.32400000000000001</v>
      </c>
      <c r="D2177" s="35">
        <v>0.36393166789125642</v>
      </c>
      <c r="E2177" s="35">
        <v>0.58252475202057308</v>
      </c>
      <c r="F2177" s="35">
        <v>0.79171503796228249</v>
      </c>
      <c r="G2177" s="35">
        <v>0.49219645481263785</v>
      </c>
      <c r="H2177" s="35">
        <v>8.6220150624540789E-2</v>
      </c>
      <c r="I2177" s="35">
        <v>0.57278900318393344</v>
      </c>
      <c r="J2177" s="35">
        <v>0.49282635317168755</v>
      </c>
      <c r="K2177" s="35">
        <v>7.1894746509919172E-2</v>
      </c>
      <c r="L2177" s="35">
        <v>0.45746418074944883</v>
      </c>
    </row>
    <row r="2178" spans="1:12" x14ac:dyDescent="0.25">
      <c r="A2178" s="7">
        <v>38029</v>
      </c>
      <c r="B2178">
        <v>0.42399999999999999</v>
      </c>
      <c r="C2178" s="35">
        <v>0.27400000000000002</v>
      </c>
      <c r="D2178" s="35">
        <v>0.38200000000000001</v>
      </c>
      <c r="E2178" s="35">
        <v>0.75150000000000006</v>
      </c>
      <c r="F2178" s="35">
        <v>0.86</v>
      </c>
      <c r="G2178" s="35">
        <v>0.41499999999999998</v>
      </c>
      <c r="H2178" s="35">
        <v>0.06</v>
      </c>
      <c r="I2178" s="35">
        <v>0.59333333333333338</v>
      </c>
      <c r="J2178" s="35">
        <v>0.18666666666666668</v>
      </c>
      <c r="K2178" s="35">
        <v>0</v>
      </c>
      <c r="L2178" s="35">
        <v>0.5675</v>
      </c>
    </row>
    <row r="2179" spans="1:12" x14ac:dyDescent="0.25">
      <c r="A2179" s="7">
        <v>27001</v>
      </c>
      <c r="B2179">
        <v>0.42192681594693099</v>
      </c>
      <c r="C2179" s="35">
        <v>0.26500000000000001</v>
      </c>
      <c r="D2179" s="35">
        <v>0.4985484400656815</v>
      </c>
      <c r="E2179" s="35">
        <v>0.6717965138309967</v>
      </c>
      <c r="F2179" s="35">
        <v>0.68284724853690359</v>
      </c>
      <c r="G2179" s="35">
        <v>0.3970497031703929</v>
      </c>
      <c r="H2179" s="35">
        <v>8.3997410635341663E-2</v>
      </c>
      <c r="I2179" s="35">
        <v>0.52118205549240026</v>
      </c>
      <c r="J2179" s="35">
        <v>0.11037535261673194</v>
      </c>
      <c r="K2179" s="35">
        <v>0.22992737147909562</v>
      </c>
      <c r="L2179" s="35">
        <v>0.60161724769483393</v>
      </c>
    </row>
    <row r="2180" spans="1:12" x14ac:dyDescent="0.25">
      <c r="A2180" s="7">
        <v>31027</v>
      </c>
      <c r="B2180">
        <v>0.44168236927529436</v>
      </c>
      <c r="C2180" s="35">
        <v>0.35899999999999999</v>
      </c>
      <c r="D2180" s="35">
        <v>0.2908025343189018</v>
      </c>
      <c r="E2180" s="35">
        <v>0.52306019007391769</v>
      </c>
      <c r="F2180" s="35">
        <v>0.81</v>
      </c>
      <c r="G2180" s="35">
        <v>0.40264519535374871</v>
      </c>
      <c r="H2180" s="35">
        <v>5.9767687434002112E-2</v>
      </c>
      <c r="I2180" s="35">
        <v>0.55313973952833506</v>
      </c>
      <c r="J2180" s="35">
        <v>0.30988384371700106</v>
      </c>
      <c r="K2180" s="35">
        <v>0.63610348468848998</v>
      </c>
      <c r="L2180" s="35">
        <v>0.38973864836325239</v>
      </c>
    </row>
    <row r="2181" spans="1:12" x14ac:dyDescent="0.25">
      <c r="A2181" s="7">
        <v>26027</v>
      </c>
      <c r="B2181">
        <v>0.42976791071094417</v>
      </c>
      <c r="C2181" s="35">
        <v>0.3</v>
      </c>
      <c r="D2181" s="35">
        <v>0.42740905557714726</v>
      </c>
      <c r="E2181" s="35">
        <v>0.60042287213369605</v>
      </c>
      <c r="F2181" s="35">
        <v>0.44279349656691297</v>
      </c>
      <c r="G2181" s="35">
        <v>0.51294685192382439</v>
      </c>
      <c r="H2181" s="35">
        <v>0.18771910221531285</v>
      </c>
      <c r="I2181" s="35">
        <v>0.5009153387744526</v>
      </c>
      <c r="J2181" s="35">
        <v>0.43866595413913723</v>
      </c>
      <c r="K2181" s="35">
        <v>9.8367081228138364E-2</v>
      </c>
      <c r="L2181" s="35">
        <v>0.65867144383987564</v>
      </c>
    </row>
    <row r="2182" spans="1:12" x14ac:dyDescent="0.25">
      <c r="A2182" s="7">
        <v>48453</v>
      </c>
      <c r="B2182">
        <v>0.43813981895050857</v>
      </c>
      <c r="C2182" s="35">
        <v>0.34</v>
      </c>
      <c r="D2182" s="35">
        <v>0.45039002265689021</v>
      </c>
      <c r="E2182" s="35">
        <v>0.4263267221646892</v>
      </c>
      <c r="F2182" s="35">
        <v>0.59240188247784042</v>
      </c>
      <c r="G2182" s="35">
        <v>0.50756492869645586</v>
      </c>
      <c r="H2182" s="35">
        <v>0.52905646020582398</v>
      </c>
      <c r="I2182" s="35">
        <v>0.35404181966578185</v>
      </c>
      <c r="J2182" s="35">
        <v>0.36607307719799276</v>
      </c>
      <c r="K2182" s="35">
        <v>0.49092186780544012</v>
      </c>
      <c r="L2182" s="35">
        <v>0.22648158968366242</v>
      </c>
    </row>
    <row r="2183" spans="1:12" x14ac:dyDescent="0.25">
      <c r="A2183" s="7">
        <v>20151</v>
      </c>
      <c r="B2183">
        <v>0.43700248150467308</v>
      </c>
      <c r="C2183" s="35">
        <v>0.33500000000000002</v>
      </c>
      <c r="D2183" s="35">
        <v>0.47631183469004379</v>
      </c>
      <c r="E2183" s="35">
        <v>0.4189561156334794</v>
      </c>
      <c r="F2183" s="35">
        <v>0.89900994921032495</v>
      </c>
      <c r="G2183" s="35">
        <v>0.37156021707367975</v>
      </c>
      <c r="H2183" s="35">
        <v>0.26594447923189313</v>
      </c>
      <c r="I2183" s="35">
        <v>0.62898351074932157</v>
      </c>
      <c r="J2183" s="35">
        <v>0.27155465108188964</v>
      </c>
      <c r="K2183" s="35">
        <v>4.3686078063034858E-3</v>
      </c>
      <c r="L2183" s="35">
        <v>0.59633296806512204</v>
      </c>
    </row>
    <row r="2184" spans="1:12" x14ac:dyDescent="0.25">
      <c r="A2184" s="7">
        <v>12001</v>
      </c>
      <c r="B2184">
        <v>0.44329038707410956</v>
      </c>
      <c r="C2184" s="35">
        <v>0.36699999999999999</v>
      </c>
      <c r="D2184" s="35">
        <v>0.52167308510800003</v>
      </c>
      <c r="E2184" s="35">
        <v>0.260293333029322</v>
      </c>
      <c r="F2184" s="35">
        <v>0.56511142018939908</v>
      </c>
      <c r="G2184" s="35">
        <v>0.43165460121300564</v>
      </c>
      <c r="H2184" s="35">
        <v>0.49038729156216276</v>
      </c>
      <c r="I2184" s="35">
        <v>0.48922090737278395</v>
      </c>
      <c r="J2184" s="35">
        <v>0.50991120332791184</v>
      </c>
      <c r="K2184" s="35">
        <v>0.31469154240199426</v>
      </c>
      <c r="L2184" s="35">
        <v>0.40667009946240662</v>
      </c>
    </row>
    <row r="2185" spans="1:12" x14ac:dyDescent="0.25">
      <c r="A2185" s="7">
        <v>1089</v>
      </c>
      <c r="B2185">
        <v>0.44553686964736294</v>
      </c>
      <c r="C2185" s="35">
        <v>0.38100000000000001</v>
      </c>
      <c r="D2185" s="35">
        <v>0.40323187716746844</v>
      </c>
      <c r="E2185" s="35">
        <v>0.33742313318044515</v>
      </c>
      <c r="F2185" s="35">
        <v>0.62398820710743186</v>
      </c>
      <c r="G2185" s="35">
        <v>0.4857029869112876</v>
      </c>
      <c r="H2185" s="35">
        <v>0.39835577245776932</v>
      </c>
      <c r="I2185" s="35">
        <v>0.39657779580117108</v>
      </c>
      <c r="J2185" s="35">
        <v>0.43192648320095445</v>
      </c>
      <c r="K2185" s="35">
        <v>0.45356513592124387</v>
      </c>
      <c r="L2185" s="35">
        <v>0.47906043507849488</v>
      </c>
    </row>
    <row r="2186" spans="1:12" x14ac:dyDescent="0.25">
      <c r="A2186" s="7">
        <v>26075</v>
      </c>
      <c r="B2186">
        <v>0.43805242328029004</v>
      </c>
      <c r="C2186" s="35">
        <v>0.33800000000000002</v>
      </c>
      <c r="D2186" s="35">
        <v>0.42857275364507613</v>
      </c>
      <c r="E2186" s="35">
        <v>0.44647035799462598</v>
      </c>
      <c r="F2186" s="35">
        <v>0.39099622644675597</v>
      </c>
      <c r="G2186" s="35">
        <v>0.4842204854228413</v>
      </c>
      <c r="H2186" s="35">
        <v>0.27527395493131462</v>
      </c>
      <c r="I2186" s="35">
        <v>0.58512538307124018</v>
      </c>
      <c r="J2186" s="35">
        <v>0.34387553776804486</v>
      </c>
      <c r="K2186" s="35">
        <v>0.36405429385890398</v>
      </c>
      <c r="L2186" s="35">
        <v>0.62388281638380738</v>
      </c>
    </row>
    <row r="2187" spans="1:12" x14ac:dyDescent="0.25">
      <c r="A2187" s="7">
        <v>42129</v>
      </c>
      <c r="B2187">
        <v>0.44383476193056437</v>
      </c>
      <c r="C2187" s="35">
        <v>0.36899999999999999</v>
      </c>
      <c r="D2187" s="35">
        <v>0.34627792451606898</v>
      </c>
      <c r="E2187" s="35">
        <v>0.42447658075664341</v>
      </c>
      <c r="F2187" s="35">
        <v>0.24795805132802065</v>
      </c>
      <c r="G2187" s="35">
        <v>0.70717549774348787</v>
      </c>
      <c r="H2187" s="35">
        <v>0.35509182497019032</v>
      </c>
      <c r="I2187" s="35">
        <v>0.5448915154573204</v>
      </c>
      <c r="J2187" s="35">
        <v>0.41067304484929823</v>
      </c>
      <c r="K2187" s="35">
        <v>0.43266073950461048</v>
      </c>
      <c r="L2187" s="35">
        <v>0.52530767824943891</v>
      </c>
    </row>
    <row r="2188" spans="1:12" x14ac:dyDescent="0.25">
      <c r="A2188" s="7">
        <v>19141</v>
      </c>
      <c r="B2188">
        <v>0.43198176369885799</v>
      </c>
      <c r="C2188" s="35">
        <v>0.313</v>
      </c>
      <c r="D2188" s="35">
        <v>0.39342319028107253</v>
      </c>
      <c r="E2188" s="35">
        <v>0.59055416576809716</v>
      </c>
      <c r="F2188" s="35">
        <v>0.83937148060288014</v>
      </c>
      <c r="G2188" s="35">
        <v>0.37042340593774709</v>
      </c>
      <c r="H2188" s="35">
        <v>0.14167637121702251</v>
      </c>
      <c r="I2188" s="35">
        <v>0.58940886109313961</v>
      </c>
      <c r="J2188" s="35">
        <v>0.35647976421536909</v>
      </c>
      <c r="K2188" s="35">
        <v>8.4569764934224703E-2</v>
      </c>
      <c r="L2188" s="35">
        <v>0.52192886924016968</v>
      </c>
    </row>
    <row r="2189" spans="1:12" x14ac:dyDescent="0.25">
      <c r="A2189" s="7">
        <v>26143</v>
      </c>
      <c r="B2189">
        <v>0.41679666392111425</v>
      </c>
      <c r="C2189" s="35">
        <v>0.24199999999999999</v>
      </c>
      <c r="D2189" s="35">
        <v>0.59673769736566573</v>
      </c>
      <c r="E2189" s="35">
        <v>0.66034885035808533</v>
      </c>
      <c r="F2189" s="35">
        <v>0.41824279990506902</v>
      </c>
      <c r="G2189" s="35">
        <v>0.50948653515935838</v>
      </c>
      <c r="H2189" s="35">
        <v>6.0553670896678818E-2</v>
      </c>
      <c r="I2189" s="35">
        <v>0.58363236587510992</v>
      </c>
      <c r="J2189" s="35">
        <v>9.3003587832083887E-2</v>
      </c>
      <c r="K2189" s="35">
        <v>0</v>
      </c>
      <c r="L2189" s="35">
        <v>0.82916446789797715</v>
      </c>
    </row>
    <row r="2190" spans="1:12" x14ac:dyDescent="0.25">
      <c r="A2190" s="7">
        <v>26115</v>
      </c>
      <c r="B2190">
        <v>0.44118419034937512</v>
      </c>
      <c r="C2190" s="35">
        <v>0.35599999999999998</v>
      </c>
      <c r="D2190" s="35">
        <v>0.37457069185498904</v>
      </c>
      <c r="E2190" s="35">
        <v>0.44285231364270955</v>
      </c>
      <c r="F2190" s="35">
        <v>0.5098115551874095</v>
      </c>
      <c r="G2190" s="35">
        <v>0.49838515955350404</v>
      </c>
      <c r="H2190" s="35">
        <v>0.36649129252700413</v>
      </c>
      <c r="I2190" s="35">
        <v>0.53020416524715153</v>
      </c>
      <c r="J2190" s="35">
        <v>0.3417649861833858</v>
      </c>
      <c r="K2190" s="35">
        <v>0.32891402080174209</v>
      </c>
      <c r="L2190" s="35">
        <v>0.5776635281464807</v>
      </c>
    </row>
    <row r="2191" spans="1:12" x14ac:dyDescent="0.25">
      <c r="A2191" s="7">
        <v>27173</v>
      </c>
      <c r="B2191">
        <v>0.4316420303562582</v>
      </c>
      <c r="C2191" s="35">
        <v>0.31</v>
      </c>
      <c r="D2191" s="35">
        <v>0.42927867855695168</v>
      </c>
      <c r="E2191" s="35">
        <v>0.55731860559383872</v>
      </c>
      <c r="F2191" s="35">
        <v>0.80840393190109439</v>
      </c>
      <c r="G2191" s="35">
        <v>0.36700445885691119</v>
      </c>
      <c r="H2191" s="35">
        <v>8.3858431293068511E-2</v>
      </c>
      <c r="I2191" s="35">
        <v>0.62990778273206327</v>
      </c>
      <c r="J2191" s="35">
        <v>0.22948115119578433</v>
      </c>
      <c r="K2191" s="35">
        <v>0.28241183623834615</v>
      </c>
      <c r="L2191" s="35">
        <v>0.49711339683826511</v>
      </c>
    </row>
    <row r="2192" spans="1:12" x14ac:dyDescent="0.25">
      <c r="A2192" s="7">
        <v>2070</v>
      </c>
      <c r="B2192">
        <v>0.40541974688256094</v>
      </c>
      <c r="C2192" s="35">
        <v>0.19800000000000001</v>
      </c>
      <c r="D2192" s="35">
        <v>0.71616482412060312</v>
      </c>
      <c r="E2192" s="35">
        <v>0.74124020100502519</v>
      </c>
      <c r="F2192" s="35">
        <v>0.2374941373534338</v>
      </c>
      <c r="G2192" s="35">
        <v>0.8876281407035177</v>
      </c>
      <c r="H2192" s="35">
        <v>0</v>
      </c>
      <c r="I2192" s="35">
        <v>0.38475711892797321</v>
      </c>
      <c r="J2192" s="35">
        <v>6.7159128978224458E-2</v>
      </c>
      <c r="K2192" s="35">
        <v>0</v>
      </c>
      <c r="L2192" s="35">
        <v>0.61433417085427133</v>
      </c>
    </row>
    <row r="2193" spans="1:12" x14ac:dyDescent="0.25">
      <c r="A2193" s="7">
        <v>54021</v>
      </c>
      <c r="B2193">
        <v>0.42399525131469074</v>
      </c>
      <c r="C2193" s="35">
        <v>0.27400000000000002</v>
      </c>
      <c r="D2193" s="35">
        <v>0.60298013406459472</v>
      </c>
      <c r="E2193" s="35">
        <v>0.51978567946374166</v>
      </c>
      <c r="F2193" s="35">
        <v>0.63521145642900678</v>
      </c>
      <c r="G2193" s="35">
        <v>0.44572760511883003</v>
      </c>
      <c r="H2193" s="35">
        <v>5.1999390615478376E-2</v>
      </c>
      <c r="I2193" s="35">
        <v>0.57672476132439565</v>
      </c>
      <c r="J2193" s="35">
        <v>0.15612147064797888</v>
      </c>
      <c r="K2193" s="35">
        <v>0.16090798293723338</v>
      </c>
      <c r="L2193" s="35">
        <v>0.66649878123095674</v>
      </c>
    </row>
    <row r="2194" spans="1:12" x14ac:dyDescent="0.25">
      <c r="A2194" s="7">
        <v>30005</v>
      </c>
      <c r="B2194">
        <v>0.42067363967207883</v>
      </c>
      <c r="C2194" s="35">
        <v>0.25800000000000001</v>
      </c>
      <c r="D2194" s="35">
        <v>0.61967890590159069</v>
      </c>
      <c r="E2194" s="35">
        <v>0.56248030325553744</v>
      </c>
      <c r="F2194" s="35">
        <v>0.64809028293939841</v>
      </c>
      <c r="G2194" s="35">
        <v>0.48385684554779246</v>
      </c>
      <c r="H2194" s="35">
        <v>3.2316783112828901E-2</v>
      </c>
      <c r="I2194" s="35">
        <v>0.60249938060552</v>
      </c>
      <c r="J2194" s="35">
        <v>9.2190674396709776E-2</v>
      </c>
      <c r="K2194" s="35">
        <v>0</v>
      </c>
      <c r="L2194" s="35">
        <v>0.74494958128933164</v>
      </c>
    </row>
    <row r="2195" spans="1:12" x14ac:dyDescent="0.25">
      <c r="A2195" s="7">
        <v>38083</v>
      </c>
      <c r="B2195">
        <v>0.41925925925925928</v>
      </c>
      <c r="C2195" s="35">
        <v>0.252</v>
      </c>
      <c r="D2195" s="35">
        <v>0.42799999999999999</v>
      </c>
      <c r="E2195" s="35">
        <v>0.77949999999999986</v>
      </c>
      <c r="F2195" s="35">
        <v>0.75</v>
      </c>
      <c r="G2195" s="35">
        <v>0.44500000000000001</v>
      </c>
      <c r="H2195" s="35">
        <v>0.04</v>
      </c>
      <c r="I2195" s="35">
        <v>0.6</v>
      </c>
      <c r="J2195" s="35">
        <v>7.3333333333333334E-2</v>
      </c>
      <c r="K2195" s="35">
        <v>0</v>
      </c>
      <c r="L2195" s="35">
        <v>0.65749999999999997</v>
      </c>
    </row>
    <row r="2196" spans="1:12" x14ac:dyDescent="0.25">
      <c r="A2196" s="7">
        <v>46025</v>
      </c>
      <c r="B2196">
        <v>0.42092592592592593</v>
      </c>
      <c r="C2196" s="35">
        <v>0.26</v>
      </c>
      <c r="D2196" s="35">
        <v>0.47799999999999998</v>
      </c>
      <c r="E2196" s="35">
        <v>0.6994999999999999</v>
      </c>
      <c r="F2196" s="35">
        <v>0.83333333333333326</v>
      </c>
      <c r="G2196" s="35">
        <v>0.32</v>
      </c>
      <c r="H2196" s="35">
        <v>4.4999999999999998E-2</v>
      </c>
      <c r="I2196" s="35">
        <v>0.64</v>
      </c>
      <c r="J2196" s="35">
        <v>0.3</v>
      </c>
      <c r="K2196" s="35">
        <v>0</v>
      </c>
      <c r="L2196" s="35">
        <v>0.47249999999999998</v>
      </c>
    </row>
    <row r="2197" spans="1:12" x14ac:dyDescent="0.25">
      <c r="A2197" s="7">
        <v>26039</v>
      </c>
      <c r="B2197">
        <v>0.42028041046973547</v>
      </c>
      <c r="C2197" s="35">
        <v>0.25600000000000001</v>
      </c>
      <c r="D2197" s="35">
        <v>0.52661751951431046</v>
      </c>
      <c r="E2197" s="35">
        <v>0.66234782451575613</v>
      </c>
      <c r="F2197" s="35">
        <v>0.49137443384407825</v>
      </c>
      <c r="G2197" s="35">
        <v>0.50167353281295179</v>
      </c>
      <c r="H2197" s="35">
        <v>0.13300701069673315</v>
      </c>
      <c r="I2197" s="35">
        <v>0.5627185120940541</v>
      </c>
      <c r="J2197" s="35">
        <v>0.15058687481931191</v>
      </c>
      <c r="K2197" s="35">
        <v>0</v>
      </c>
      <c r="L2197" s="35">
        <v>0.75419798593042298</v>
      </c>
    </row>
    <row r="2198" spans="1:12" x14ac:dyDescent="0.25">
      <c r="A2198" s="7">
        <v>53049</v>
      </c>
      <c r="B2198">
        <v>0.41680911332835591</v>
      </c>
      <c r="C2198" s="35">
        <v>0.24199999999999999</v>
      </c>
      <c r="D2198" s="35">
        <v>0.62603232930783337</v>
      </c>
      <c r="E2198" s="35">
        <v>0.62351672853719275</v>
      </c>
      <c r="F2198" s="35">
        <v>0.70940933226822056</v>
      </c>
      <c r="G2198" s="35">
        <v>0.38785794840468024</v>
      </c>
      <c r="H2198" s="35">
        <v>7.1859405103143661E-2</v>
      </c>
      <c r="I2198" s="35">
        <v>0.52576742947543198</v>
      </c>
      <c r="J2198" s="35">
        <v>9.893754992716508E-2</v>
      </c>
      <c r="K2198" s="35">
        <v>0</v>
      </c>
      <c r="L2198" s="35">
        <v>0.70790129693153514</v>
      </c>
    </row>
    <row r="2199" spans="1:12" x14ac:dyDescent="0.25">
      <c r="A2199" s="7">
        <v>55071</v>
      </c>
      <c r="B2199">
        <v>0.43531398062210203</v>
      </c>
      <c r="C2199" s="35">
        <v>0.32700000000000001</v>
      </c>
      <c r="D2199" s="35">
        <v>0.38317969448537276</v>
      </c>
      <c r="E2199" s="35">
        <v>0.53270312440968681</v>
      </c>
      <c r="F2199" s="35">
        <v>0.51385826606386498</v>
      </c>
      <c r="G2199" s="35">
        <v>0.21615399146170991</v>
      </c>
      <c r="H2199" s="35">
        <v>0.2704827660029972</v>
      </c>
      <c r="I2199" s="35">
        <v>0.56575054256341806</v>
      </c>
      <c r="J2199" s="35">
        <v>0.50413783839376036</v>
      </c>
      <c r="K2199" s="35">
        <v>0.42687924238417269</v>
      </c>
      <c r="L2199" s="35">
        <v>0.50468035983393567</v>
      </c>
    </row>
    <row r="2200" spans="1:12" x14ac:dyDescent="0.25">
      <c r="A2200" s="7">
        <v>45051</v>
      </c>
      <c r="B2200">
        <v>0.42768288464523607</v>
      </c>
      <c r="C2200" s="35">
        <v>0.29099999999999998</v>
      </c>
      <c r="D2200" s="35">
        <v>0.50585262141065401</v>
      </c>
      <c r="E2200" s="35">
        <v>0.54671563809731549</v>
      </c>
      <c r="F2200" s="35">
        <v>0.65742435432019908</v>
      </c>
      <c r="G2200" s="35">
        <v>0.43125972609569507</v>
      </c>
      <c r="H2200" s="35">
        <v>0.30068761198448191</v>
      </c>
      <c r="I2200" s="35">
        <v>0.39245523996489212</v>
      </c>
      <c r="J2200" s="35">
        <v>0.16647647092428425</v>
      </c>
      <c r="K2200" s="35">
        <v>0.22487238053690234</v>
      </c>
      <c r="L2200" s="35">
        <v>0.62340191847270032</v>
      </c>
    </row>
    <row r="2201" spans="1:12" x14ac:dyDescent="0.25">
      <c r="A2201" s="7">
        <v>39045</v>
      </c>
      <c r="B2201">
        <v>0.44420352289049236</v>
      </c>
      <c r="C2201" s="35">
        <v>0.372</v>
      </c>
      <c r="D2201" s="35">
        <v>0.34002566215420837</v>
      </c>
      <c r="E2201" s="35">
        <v>0.41298381727813749</v>
      </c>
      <c r="F2201" s="35">
        <v>0.3831217927757069</v>
      </c>
      <c r="G2201" s="35">
        <v>0.5396265450264861</v>
      </c>
      <c r="H2201" s="35">
        <v>0.34623324177620829</v>
      </c>
      <c r="I2201" s="35">
        <v>0.4656131493471104</v>
      </c>
      <c r="J2201" s="35">
        <v>0.35918204608375293</v>
      </c>
      <c r="K2201" s="35">
        <v>0.62233071741547308</v>
      </c>
      <c r="L2201" s="35">
        <v>0.5287147341573476</v>
      </c>
    </row>
    <row r="2202" spans="1:12" x14ac:dyDescent="0.25">
      <c r="A2202" s="7">
        <v>20031</v>
      </c>
      <c r="B2202">
        <v>0.4313905340369299</v>
      </c>
      <c r="C2202" s="35">
        <v>0.309</v>
      </c>
      <c r="D2202" s="35">
        <v>0.39895154291224683</v>
      </c>
      <c r="E2202" s="35">
        <v>0.58443376325940211</v>
      </c>
      <c r="F2202" s="35">
        <v>0.82535237865638056</v>
      </c>
      <c r="G2202" s="35">
        <v>0.51980894406943112</v>
      </c>
      <c r="H2202" s="35">
        <v>0.12012777242044358</v>
      </c>
      <c r="I2202" s="35">
        <v>0.56707449373191898</v>
      </c>
      <c r="J2202" s="35">
        <v>0.25033148505303759</v>
      </c>
      <c r="K2202" s="35">
        <v>2.9790260366441657E-2</v>
      </c>
      <c r="L2202" s="35">
        <v>0.58664416586306645</v>
      </c>
    </row>
    <row r="2203" spans="1:12" x14ac:dyDescent="0.25">
      <c r="A2203" s="7">
        <v>55137</v>
      </c>
      <c r="B2203">
        <v>0.42029831739186529</v>
      </c>
      <c r="C2203" s="35">
        <v>0.25600000000000001</v>
      </c>
      <c r="D2203" s="35">
        <v>0.44852338696301208</v>
      </c>
      <c r="E2203" s="35">
        <v>0.73039716370874119</v>
      </c>
      <c r="F2203" s="35">
        <v>0.66983828163874604</v>
      </c>
      <c r="G2203" s="35">
        <v>0.43820347487145461</v>
      </c>
      <c r="H2203" s="35">
        <v>0.12170903134848235</v>
      </c>
      <c r="I2203" s="35">
        <v>0.55437358323657882</v>
      </c>
      <c r="J2203" s="35">
        <v>0.17809600818267263</v>
      </c>
      <c r="K2203" s="35">
        <v>1.913045281141151E-2</v>
      </c>
      <c r="L2203" s="35">
        <v>0.62241347376568812</v>
      </c>
    </row>
    <row r="2204" spans="1:12" x14ac:dyDescent="0.25">
      <c r="A2204" s="7">
        <v>49031</v>
      </c>
      <c r="B2204">
        <v>0.41259259259259257</v>
      </c>
      <c r="C2204" s="35">
        <v>0.222</v>
      </c>
      <c r="D2204" s="35">
        <v>0.59799999999999998</v>
      </c>
      <c r="E2204" s="35">
        <v>0.71950000000000003</v>
      </c>
      <c r="F2204" s="35">
        <v>0.79333333333333333</v>
      </c>
      <c r="G2204" s="35">
        <v>0.38500000000000001</v>
      </c>
      <c r="H2204" s="35">
        <v>0.05</v>
      </c>
      <c r="I2204" s="35">
        <v>0.44</v>
      </c>
      <c r="J2204" s="35">
        <v>0.01</v>
      </c>
      <c r="K2204" s="35">
        <v>0</v>
      </c>
      <c r="L2204" s="35">
        <v>0.71750000000000003</v>
      </c>
    </row>
    <row r="2205" spans="1:12" x14ac:dyDescent="0.25">
      <c r="A2205" s="7">
        <v>25003</v>
      </c>
      <c r="B2205">
        <v>0.43665351501051819</v>
      </c>
      <c r="C2205" s="35">
        <v>0.33300000000000002</v>
      </c>
      <c r="D2205" s="35">
        <v>0.40775028273435543</v>
      </c>
      <c r="E2205" s="35">
        <v>0.47623651121512933</v>
      </c>
      <c r="F2205" s="35">
        <v>0.30118717014325203</v>
      </c>
      <c r="G2205" s="35">
        <v>0.4317819725433526</v>
      </c>
      <c r="H2205" s="35">
        <v>0.28088291656195019</v>
      </c>
      <c r="I2205" s="35">
        <v>0.60155480334254841</v>
      </c>
      <c r="J2205" s="35">
        <v>0.43370560023456478</v>
      </c>
      <c r="K2205" s="35">
        <v>0.47153092799698437</v>
      </c>
      <c r="L2205" s="35">
        <v>0.52525145032252651</v>
      </c>
    </row>
    <row r="2206" spans="1:12" x14ac:dyDescent="0.25">
      <c r="A2206" s="7">
        <v>51680</v>
      </c>
      <c r="B2206">
        <v>0.43698807346488644</v>
      </c>
      <c r="C2206" s="35">
        <v>0.33400000000000002</v>
      </c>
      <c r="D2206" s="35">
        <v>0.55088625500742538</v>
      </c>
      <c r="E2206" s="35">
        <v>0.32432631565810988</v>
      </c>
      <c r="F2206" s="35">
        <v>0.24552495288964318</v>
      </c>
      <c r="G2206" s="35">
        <v>0.43602344910209534</v>
      </c>
      <c r="H2206" s="35">
        <v>0.45572481311851848</v>
      </c>
      <c r="I2206" s="35">
        <v>0.62435058425162127</v>
      </c>
      <c r="J2206" s="35">
        <v>0.50349960273385674</v>
      </c>
      <c r="K2206" s="35">
        <v>0.2153944166427475</v>
      </c>
      <c r="L2206" s="35">
        <v>0.57716227177996038</v>
      </c>
    </row>
    <row r="2207" spans="1:12" x14ac:dyDescent="0.25">
      <c r="A2207" s="7">
        <v>20033</v>
      </c>
      <c r="B2207">
        <v>0.43244444444444441</v>
      </c>
      <c r="C2207" s="35">
        <v>0.316</v>
      </c>
      <c r="D2207" s="35">
        <v>0.33</v>
      </c>
      <c r="E2207" s="35">
        <v>0.62449999999999994</v>
      </c>
      <c r="F2207" s="35">
        <v>0.94333333333333325</v>
      </c>
      <c r="G2207" s="35">
        <v>0.41499999999999998</v>
      </c>
      <c r="H2207" s="35">
        <v>0.03</v>
      </c>
      <c r="I2207" s="35">
        <v>0.62666666666666659</v>
      </c>
      <c r="J2207" s="35">
        <v>0.23</v>
      </c>
      <c r="K2207" s="35">
        <v>0.03</v>
      </c>
      <c r="L2207" s="35">
        <v>0.66249999999999998</v>
      </c>
    </row>
    <row r="2208" spans="1:12" x14ac:dyDescent="0.25">
      <c r="A2208" s="7">
        <v>36095</v>
      </c>
      <c r="B2208">
        <v>0.42719374005110838</v>
      </c>
      <c r="C2208" s="35">
        <v>0.28899999999999998</v>
      </c>
      <c r="D2208" s="35">
        <v>0.49348750159418431</v>
      </c>
      <c r="E2208" s="35">
        <v>0.55504077923734219</v>
      </c>
      <c r="F2208" s="35">
        <v>0.68881413935297375</v>
      </c>
      <c r="G2208" s="35">
        <v>0.41122656548909575</v>
      </c>
      <c r="H2208" s="35">
        <v>0.1044917740084173</v>
      </c>
      <c r="I2208" s="35">
        <v>0.60849131700888481</v>
      </c>
      <c r="J2208" s="35">
        <v>0.17671257917782593</v>
      </c>
      <c r="K2208" s="35">
        <v>0.27794382094120645</v>
      </c>
      <c r="L2208" s="35">
        <v>0.52853518365004459</v>
      </c>
    </row>
    <row r="2209" spans="1:12" x14ac:dyDescent="0.25">
      <c r="A2209" s="7">
        <v>51800</v>
      </c>
      <c r="B2209">
        <v>0.44159053864878783</v>
      </c>
      <c r="C2209" s="35">
        <v>0.35799999999999998</v>
      </c>
      <c r="D2209" s="35">
        <v>0.387278398384926</v>
      </c>
      <c r="E2209" s="35">
        <v>0.40204005720053837</v>
      </c>
      <c r="F2209" s="35">
        <v>0.60358628682518312</v>
      </c>
      <c r="G2209" s="35">
        <v>0.39048603633916551</v>
      </c>
      <c r="H2209" s="35">
        <v>0.3346903880663975</v>
      </c>
      <c r="I2209" s="35">
        <v>0.39718001345895027</v>
      </c>
      <c r="J2209" s="35">
        <v>0.50937666367578893</v>
      </c>
      <c r="K2209" s="35">
        <v>0.39379217137729916</v>
      </c>
      <c r="L2209" s="35">
        <v>0.55588483251084198</v>
      </c>
    </row>
    <row r="2210" spans="1:12" x14ac:dyDescent="0.25">
      <c r="A2210" s="7">
        <v>8015</v>
      </c>
      <c r="B2210">
        <v>0.42607815000347876</v>
      </c>
      <c r="C2210" s="35">
        <v>0.28199999999999997</v>
      </c>
      <c r="D2210" s="35">
        <v>0.44784095178459615</v>
      </c>
      <c r="E2210" s="35">
        <v>0.62028848361511169</v>
      </c>
      <c r="F2210" s="35">
        <v>0.66782056633966458</v>
      </c>
      <c r="G2210" s="35">
        <v>0.32501826341056145</v>
      </c>
      <c r="H2210" s="35">
        <v>0.16510436234606551</v>
      </c>
      <c r="I2210" s="35">
        <v>0.37579698044945381</v>
      </c>
      <c r="J2210" s="35">
        <v>0.20734867459820497</v>
      </c>
      <c r="K2210" s="35">
        <v>0.62877478605719062</v>
      </c>
      <c r="L2210" s="35">
        <v>0.39671028143045989</v>
      </c>
    </row>
    <row r="2211" spans="1:12" x14ac:dyDescent="0.25">
      <c r="A2211" s="7">
        <v>55031</v>
      </c>
      <c r="B2211">
        <v>0.44108263060074038</v>
      </c>
      <c r="C2211" s="35">
        <v>0.35499999999999998</v>
      </c>
      <c r="D2211" s="35">
        <v>0.39086659600940055</v>
      </c>
      <c r="E2211" s="35">
        <v>0.40539970508271511</v>
      </c>
      <c r="F2211" s="35">
        <v>0.44605870697202898</v>
      </c>
      <c r="G2211" s="35">
        <v>0.2348520805492835</v>
      </c>
      <c r="H2211" s="35">
        <v>0.38434599788028201</v>
      </c>
      <c r="I2211" s="35">
        <v>0.59196596163003234</v>
      </c>
      <c r="J2211" s="35">
        <v>0.5048731241263843</v>
      </c>
      <c r="K2211" s="35">
        <v>0.55885350905488229</v>
      </c>
      <c r="L2211" s="35">
        <v>0.4525279941016544</v>
      </c>
    </row>
    <row r="2212" spans="1:12" x14ac:dyDescent="0.25">
      <c r="A2212" s="7">
        <v>13183</v>
      </c>
      <c r="B2212">
        <v>0.42036059194797354</v>
      </c>
      <c r="C2212" s="35">
        <v>0.25600000000000001</v>
      </c>
      <c r="D2212" s="35">
        <v>0.61576668869795104</v>
      </c>
      <c r="E2212" s="35">
        <v>0.55045125578321208</v>
      </c>
      <c r="F2212" s="35">
        <v>0.69906881104501739</v>
      </c>
      <c r="G2212" s="35">
        <v>0.59651189689358886</v>
      </c>
      <c r="H2212" s="35">
        <v>0.12029163912756113</v>
      </c>
      <c r="I2212" s="35">
        <v>0.45174469413233453</v>
      </c>
      <c r="J2212" s="35">
        <v>0.10356613057207902</v>
      </c>
      <c r="K2212" s="35">
        <v>4.5349195858118529E-2</v>
      </c>
      <c r="L2212" s="35">
        <v>0.60049501542189909</v>
      </c>
    </row>
    <row r="2213" spans="1:12" x14ac:dyDescent="0.25">
      <c r="A2213" s="7">
        <v>28033</v>
      </c>
      <c r="B2213">
        <v>0.44101627556689382</v>
      </c>
      <c r="C2213" s="35">
        <v>0.35499999999999998</v>
      </c>
      <c r="D2213" s="35">
        <v>0.36123000931119831</v>
      </c>
      <c r="E2213" s="35">
        <v>0.43236318783639532</v>
      </c>
      <c r="F2213" s="35">
        <v>0.67948678642533267</v>
      </c>
      <c r="G2213" s="35">
        <v>0.56175257761224551</v>
      </c>
      <c r="H2213" s="35">
        <v>0.42011684418504303</v>
      </c>
      <c r="I2213" s="35">
        <v>0.3557124013050818</v>
      </c>
      <c r="J2213" s="35">
        <v>0.44522142484046062</v>
      </c>
      <c r="K2213" s="35">
        <v>0.27378159562146565</v>
      </c>
      <c r="L2213" s="35">
        <v>0.43948165296482178</v>
      </c>
    </row>
    <row r="2214" spans="1:12" x14ac:dyDescent="0.25">
      <c r="A2214" s="7">
        <v>46019</v>
      </c>
      <c r="B2214">
        <v>0.42000188151205148</v>
      </c>
      <c r="C2214" s="35">
        <v>0.254</v>
      </c>
      <c r="D2214" s="35">
        <v>0.50666168812027124</v>
      </c>
      <c r="E2214" s="35">
        <v>0.66450972781762796</v>
      </c>
      <c r="F2214" s="35">
        <v>0.86671645213062132</v>
      </c>
      <c r="G2214" s="35">
        <v>0.41481330451017001</v>
      </c>
      <c r="H2214" s="35">
        <v>0.126952933084406</v>
      </c>
      <c r="I2214" s="35">
        <v>0.61997510726802263</v>
      </c>
      <c r="J2214" s="35">
        <v>0.10117749172971735</v>
      </c>
      <c r="K2214" s="35">
        <v>0</v>
      </c>
      <c r="L2214" s="35">
        <v>0.47921022894762699</v>
      </c>
    </row>
    <row r="2215" spans="1:12" x14ac:dyDescent="0.25">
      <c r="A2215" s="7">
        <v>17019</v>
      </c>
      <c r="B2215">
        <v>0.44425882911625192</v>
      </c>
      <c r="C2215" s="35">
        <v>0.373</v>
      </c>
      <c r="D2215" s="35">
        <v>0.51130206065467332</v>
      </c>
      <c r="E2215" s="35">
        <v>0.21778995741186352</v>
      </c>
      <c r="F2215" s="35">
        <v>0.64119568261971138</v>
      </c>
      <c r="G2215" s="35">
        <v>0.49263284920362105</v>
      </c>
      <c r="H2215" s="35">
        <v>0.43546214334822969</v>
      </c>
      <c r="I2215" s="35">
        <v>0.55296326534509765</v>
      </c>
      <c r="J2215" s="35">
        <v>0.55073563207415033</v>
      </c>
      <c r="K2215" s="35">
        <v>0.2550258298002368</v>
      </c>
      <c r="L2215" s="35">
        <v>0.34122204158868397</v>
      </c>
    </row>
    <row r="2216" spans="1:12" x14ac:dyDescent="0.25">
      <c r="A2216" s="7">
        <v>36117</v>
      </c>
      <c r="B2216">
        <v>0.42886643740685304</v>
      </c>
      <c r="C2216" s="35">
        <v>0.29599999999999999</v>
      </c>
      <c r="D2216" s="35">
        <v>0.42938095447741481</v>
      </c>
      <c r="E2216" s="35">
        <v>0.57604081733732526</v>
      </c>
      <c r="F2216" s="35">
        <v>0.37981175339731749</v>
      </c>
      <c r="G2216" s="35">
        <v>0.38762327199084268</v>
      </c>
      <c r="H2216" s="35">
        <v>0.17518611869331693</v>
      </c>
      <c r="I2216" s="35">
        <v>0.61506713920929812</v>
      </c>
      <c r="J2216" s="35">
        <v>0.29755991165507323</v>
      </c>
      <c r="K2216" s="35">
        <v>0.49306110768688927</v>
      </c>
      <c r="L2216" s="35">
        <v>0.50606686221419972</v>
      </c>
    </row>
    <row r="2217" spans="1:12" x14ac:dyDescent="0.25">
      <c r="A2217" s="7">
        <v>42117</v>
      </c>
      <c r="B2217">
        <v>0.42520760496342658</v>
      </c>
      <c r="C2217" s="35">
        <v>0.27900000000000003</v>
      </c>
      <c r="D2217" s="35">
        <v>0.4882806481346722</v>
      </c>
      <c r="E2217" s="35">
        <v>0.58162277446271771</v>
      </c>
      <c r="F2217" s="35">
        <v>0.45758493830754049</v>
      </c>
      <c r="G2217" s="35">
        <v>0.33455683306651141</v>
      </c>
      <c r="H2217" s="35">
        <v>0.10288555765778878</v>
      </c>
      <c r="I2217" s="35">
        <v>0.59055498956968899</v>
      </c>
      <c r="J2217" s="35">
        <v>0.14778861236436552</v>
      </c>
      <c r="K2217" s="35">
        <v>0.50034395769659923</v>
      </c>
      <c r="L2217" s="35">
        <v>0.62325013341095425</v>
      </c>
    </row>
    <row r="2218" spans="1:12" x14ac:dyDescent="0.25">
      <c r="A2218" s="7">
        <v>39083</v>
      </c>
      <c r="B2218">
        <v>0.43639533127017405</v>
      </c>
      <c r="C2218" s="35">
        <v>0.33200000000000002</v>
      </c>
      <c r="D2218" s="35">
        <v>0.41898704565874384</v>
      </c>
      <c r="E2218" s="35">
        <v>0.44837370742465082</v>
      </c>
      <c r="F2218" s="35">
        <v>0.46023599880203653</v>
      </c>
      <c r="G2218" s="35">
        <v>0.61263170791472676</v>
      </c>
      <c r="H2218" s="35">
        <v>0.23305072286204362</v>
      </c>
      <c r="I2218" s="35">
        <v>0.52456086471180807</v>
      </c>
      <c r="J2218" s="35">
        <v>0.26972544855563724</v>
      </c>
      <c r="K2218" s="35">
        <v>0.32308208772359714</v>
      </c>
      <c r="L2218" s="35">
        <v>0.63691039777832226</v>
      </c>
    </row>
    <row r="2219" spans="1:12" x14ac:dyDescent="0.25">
      <c r="A2219" s="7">
        <v>35003</v>
      </c>
      <c r="B2219">
        <v>0.41525925925925933</v>
      </c>
      <c r="C2219" s="35">
        <v>0.23499999999999999</v>
      </c>
      <c r="D2219" s="35">
        <v>0.66</v>
      </c>
      <c r="E2219" s="35">
        <v>0.58650000000000002</v>
      </c>
      <c r="F2219" s="35">
        <v>0.89333333333333331</v>
      </c>
      <c r="G2219" s="35">
        <v>0.495</v>
      </c>
      <c r="H2219" s="35">
        <v>0.01</v>
      </c>
      <c r="I2219" s="35">
        <v>0.3066666666666667</v>
      </c>
      <c r="J2219" s="35">
        <v>4.3333333333333328E-2</v>
      </c>
      <c r="K2219" s="35">
        <v>0.04</v>
      </c>
      <c r="L2219" s="35">
        <v>0.70250000000000001</v>
      </c>
    </row>
    <row r="2220" spans="1:12" x14ac:dyDescent="0.25">
      <c r="A2220" s="7">
        <v>27091</v>
      </c>
      <c r="B2220">
        <v>0.42653263095794647</v>
      </c>
      <c r="C2220" s="35">
        <v>0.28399999999999997</v>
      </c>
      <c r="D2220" s="35">
        <v>0.44902414345822478</v>
      </c>
      <c r="E2220" s="35">
        <v>0.58882345722300133</v>
      </c>
      <c r="F2220" s="35">
        <v>0.80781790556334732</v>
      </c>
      <c r="G2220" s="35">
        <v>0.33314240633139652</v>
      </c>
      <c r="H2220" s="35">
        <v>0.12650771388499299</v>
      </c>
      <c r="I2220" s="35">
        <v>0.60784595605423097</v>
      </c>
      <c r="J2220" s="35">
        <v>0.38594403259199894</v>
      </c>
      <c r="K2220" s="35">
        <v>5.2933279903826881E-2</v>
      </c>
      <c r="L2220" s="35">
        <v>0.4867547836104989</v>
      </c>
    </row>
    <row r="2221" spans="1:12" x14ac:dyDescent="0.25">
      <c r="A2221" s="7">
        <v>20157</v>
      </c>
      <c r="B2221">
        <v>0.44073119694598567</v>
      </c>
      <c r="C2221" s="35">
        <v>0.35299999999999998</v>
      </c>
      <c r="D2221" s="35">
        <v>0.37659325650874947</v>
      </c>
      <c r="E2221" s="35">
        <v>0.39942520273154075</v>
      </c>
      <c r="F2221" s="35">
        <v>0.77652155356380714</v>
      </c>
      <c r="G2221" s="35">
        <v>0.51966069142125482</v>
      </c>
      <c r="H2221" s="35">
        <v>0.10153115663679044</v>
      </c>
      <c r="I2221" s="35">
        <v>0.66100014226774784</v>
      </c>
      <c r="J2221" s="35">
        <v>0.30879926020771092</v>
      </c>
      <c r="K2221" s="35">
        <v>0.20533930857874519</v>
      </c>
      <c r="L2221" s="35">
        <v>0.61771020059752457</v>
      </c>
    </row>
    <row r="2222" spans="1:12" x14ac:dyDescent="0.25">
      <c r="A2222" s="7">
        <v>41057</v>
      </c>
      <c r="B2222">
        <v>0.41849936084266498</v>
      </c>
      <c r="C2222" s="35">
        <v>0.249</v>
      </c>
      <c r="D2222" s="35">
        <v>0.53704003681546242</v>
      </c>
      <c r="E2222" s="35">
        <v>0.6386968093265839</v>
      </c>
      <c r="F2222" s="35">
        <v>0.78174668916500478</v>
      </c>
      <c r="G2222" s="35">
        <v>0.33855288387789545</v>
      </c>
      <c r="H2222" s="35">
        <v>0.14504141739530602</v>
      </c>
      <c r="I2222" s="35">
        <v>0.46359947844761462</v>
      </c>
      <c r="J2222" s="35">
        <v>0.14950426957099761</v>
      </c>
      <c r="K2222" s="35">
        <v>9.5680702561742603E-2</v>
      </c>
      <c r="L2222" s="35">
        <v>0.61663196042337776</v>
      </c>
    </row>
    <row r="2223" spans="1:12" x14ac:dyDescent="0.25">
      <c r="A2223" s="7">
        <v>51017</v>
      </c>
      <c r="B2223">
        <v>0.42362962962962958</v>
      </c>
      <c r="C2223" s="35">
        <v>0.27300000000000002</v>
      </c>
      <c r="D2223" s="35">
        <v>0.622</v>
      </c>
      <c r="E2223" s="35">
        <v>0.45899999999999996</v>
      </c>
      <c r="F2223" s="35">
        <v>0.75666666666666671</v>
      </c>
      <c r="G2223" s="35">
        <v>0.505</v>
      </c>
      <c r="H2223" s="35">
        <v>5.5E-2</v>
      </c>
      <c r="I2223" s="35">
        <v>0.45666666666666667</v>
      </c>
      <c r="J2223" s="35">
        <v>0.20333333333333331</v>
      </c>
      <c r="K2223" s="35">
        <v>0</v>
      </c>
      <c r="L2223" s="35">
        <v>0.755</v>
      </c>
    </row>
    <row r="2224" spans="1:12" x14ac:dyDescent="0.25">
      <c r="A2224" s="7">
        <v>4011</v>
      </c>
      <c r="B2224">
        <v>0.41575514792991641</v>
      </c>
      <c r="C2224" s="35">
        <v>0.23699999999999999</v>
      </c>
      <c r="D2224" s="35">
        <v>0.52605197811447812</v>
      </c>
      <c r="E2224" s="35">
        <v>0.69612357954545456</v>
      </c>
      <c r="F2224" s="35">
        <v>0.62808852413019078</v>
      </c>
      <c r="G2224" s="35">
        <v>0.26867687289562292</v>
      </c>
      <c r="H2224" s="35">
        <v>6.9076178451178451E-3</v>
      </c>
      <c r="I2224" s="35">
        <v>0.45846380471380471</v>
      </c>
      <c r="J2224" s="35">
        <v>0.17910353535353538</v>
      </c>
      <c r="K2224" s="35">
        <v>0.55768518518518517</v>
      </c>
      <c r="L2224" s="35">
        <v>0.42069523358585853</v>
      </c>
    </row>
    <row r="2225" spans="1:12" x14ac:dyDescent="0.25">
      <c r="A2225" s="7">
        <v>38047</v>
      </c>
      <c r="B2225">
        <v>0.42205555555555552</v>
      </c>
      <c r="C2225" s="35">
        <v>0.26600000000000001</v>
      </c>
      <c r="D2225" s="35">
        <v>0.33399999999999996</v>
      </c>
      <c r="E2225" s="35">
        <v>0.77449999999999986</v>
      </c>
      <c r="F2225" s="35">
        <v>0.84333333333333327</v>
      </c>
      <c r="G2225" s="35">
        <v>0.41</v>
      </c>
      <c r="H2225" s="35">
        <v>0.05</v>
      </c>
      <c r="I2225" s="35">
        <v>0.57999999999999996</v>
      </c>
      <c r="J2225" s="35">
        <v>0.26666666666666666</v>
      </c>
      <c r="K2225" s="35">
        <v>0</v>
      </c>
      <c r="L2225" s="35">
        <v>0.54</v>
      </c>
    </row>
    <row r="2226" spans="1:12" x14ac:dyDescent="0.25">
      <c r="A2226" s="7">
        <v>29147</v>
      </c>
      <c r="B2226">
        <v>0.43814465421202464</v>
      </c>
      <c r="C2226" s="35">
        <v>0.34</v>
      </c>
      <c r="D2226" s="35">
        <v>0.53476826185301807</v>
      </c>
      <c r="E2226" s="35">
        <v>0.2837853594713266</v>
      </c>
      <c r="F2226" s="35">
        <v>0.85601942608772785</v>
      </c>
      <c r="G2226" s="35">
        <v>0.47582206058455673</v>
      </c>
      <c r="H2226" s="35">
        <v>0.21416441211691134</v>
      </c>
      <c r="I2226" s="35">
        <v>0.59498277671826261</v>
      </c>
      <c r="J2226" s="35">
        <v>0.35958220605845559</v>
      </c>
      <c r="K2226" s="35">
        <v>0.12763560562380805</v>
      </c>
      <c r="L2226" s="35">
        <v>0.49654177939415445</v>
      </c>
    </row>
    <row r="2227" spans="1:12" x14ac:dyDescent="0.25">
      <c r="A2227" s="7">
        <v>55111</v>
      </c>
      <c r="B2227">
        <v>0.4295545529884246</v>
      </c>
      <c r="C2227" s="35">
        <v>0.29899999999999999</v>
      </c>
      <c r="D2227" s="35">
        <v>0.37855220454116606</v>
      </c>
      <c r="E2227" s="35">
        <v>0.5931986996037486</v>
      </c>
      <c r="F2227" s="35">
        <v>0.66375532004109261</v>
      </c>
      <c r="G2227" s="35">
        <v>0.28755857286621794</v>
      </c>
      <c r="H2227" s="35">
        <v>0.24426473363104598</v>
      </c>
      <c r="I2227" s="35">
        <v>0.5127487053693105</v>
      </c>
      <c r="J2227" s="35">
        <v>0.44806434366941311</v>
      </c>
      <c r="K2227" s="35">
        <v>0.31296009182967488</v>
      </c>
      <c r="L2227" s="35">
        <v>0.42488830534415156</v>
      </c>
    </row>
    <row r="2228" spans="1:12" x14ac:dyDescent="0.25">
      <c r="A2228" s="7">
        <v>20065</v>
      </c>
      <c r="B2228">
        <v>0.42351071090737097</v>
      </c>
      <c r="C2228" s="35">
        <v>0.27200000000000002</v>
      </c>
      <c r="D2228" s="35">
        <v>0.41267662082514739</v>
      </c>
      <c r="E2228" s="35">
        <v>0.66634086444007845</v>
      </c>
      <c r="F2228" s="35">
        <v>0.85681597904387696</v>
      </c>
      <c r="G2228" s="35">
        <v>0.36022396856581534</v>
      </c>
      <c r="H2228" s="35">
        <v>4.3233791748526526E-2</v>
      </c>
      <c r="I2228" s="35">
        <v>0.71494171578258014</v>
      </c>
      <c r="J2228" s="35">
        <v>9.4129666011787821E-2</v>
      </c>
      <c r="K2228" s="35">
        <v>0</v>
      </c>
      <c r="L2228" s="35">
        <v>0.66323379174852648</v>
      </c>
    </row>
    <row r="2229" spans="1:12" x14ac:dyDescent="0.25">
      <c r="A2229" s="7">
        <v>27077</v>
      </c>
      <c r="B2229">
        <v>0.42248129187207684</v>
      </c>
      <c r="C2229" s="35">
        <v>0.26700000000000002</v>
      </c>
      <c r="D2229" s="35">
        <v>0.44868941979522176</v>
      </c>
      <c r="E2229" s="35">
        <v>0.64696416382252553</v>
      </c>
      <c r="F2229" s="35">
        <v>0.51059158134243443</v>
      </c>
      <c r="G2229" s="35">
        <v>0.50261092150170639</v>
      </c>
      <c r="H2229" s="35">
        <v>5.9232081911262793E-2</v>
      </c>
      <c r="I2229" s="35">
        <v>0.47614334470989761</v>
      </c>
      <c r="J2229" s="35">
        <v>0.19441410693970418</v>
      </c>
      <c r="K2229" s="35">
        <v>0.50477815699658701</v>
      </c>
      <c r="L2229" s="35">
        <v>0.45890784982935151</v>
      </c>
    </row>
    <row r="2230" spans="1:12" x14ac:dyDescent="0.25">
      <c r="A2230" s="7">
        <v>19077</v>
      </c>
      <c r="B2230">
        <v>0.42914399822344362</v>
      </c>
      <c r="C2230" s="35">
        <v>0.29799999999999999</v>
      </c>
      <c r="D2230" s="35">
        <v>0.38896271313471992</v>
      </c>
      <c r="E2230" s="35">
        <v>0.58588776466179504</v>
      </c>
      <c r="F2230" s="35">
        <v>0.89248828930110546</v>
      </c>
      <c r="G2230" s="35">
        <v>0.52975548060708266</v>
      </c>
      <c r="H2230" s="35">
        <v>5.9350758853288374E-2</v>
      </c>
      <c r="I2230" s="35">
        <v>0.59594154019111867</v>
      </c>
      <c r="J2230" s="35">
        <v>0.30487289988133154</v>
      </c>
      <c r="K2230" s="35">
        <v>4.6990818812066702E-2</v>
      </c>
      <c r="L2230" s="35">
        <v>0.45804571856848414</v>
      </c>
    </row>
    <row r="2231" spans="1:12" x14ac:dyDescent="0.25">
      <c r="A2231" s="7">
        <v>26123</v>
      </c>
      <c r="B2231">
        <v>0.41981077237554948</v>
      </c>
      <c r="C2231" s="35">
        <v>0.254</v>
      </c>
      <c r="D2231" s="35">
        <v>0.51719824685305971</v>
      </c>
      <c r="E2231" s="35">
        <v>0.62560177184163512</v>
      </c>
      <c r="F2231" s="35">
        <v>0.39978452633182393</v>
      </c>
      <c r="G2231" s="35">
        <v>0.50358169581654266</v>
      </c>
      <c r="H2231" s="35">
        <v>7.4145237007187073E-2</v>
      </c>
      <c r="I2231" s="35">
        <v>0.56288569925082743</v>
      </c>
      <c r="J2231" s="35">
        <v>0.23463136831318462</v>
      </c>
      <c r="K2231" s="35">
        <v>0.17271550828798141</v>
      </c>
      <c r="L2231" s="35">
        <v>0.68775289767770342</v>
      </c>
    </row>
    <row r="2232" spans="1:12" x14ac:dyDescent="0.25">
      <c r="A2232" s="7">
        <v>6035</v>
      </c>
      <c r="B2232">
        <v>0.42084861430293535</v>
      </c>
      <c r="C2232" s="35">
        <v>0.25900000000000001</v>
      </c>
      <c r="D2232" s="35">
        <v>0.51282892416225756</v>
      </c>
      <c r="E2232" s="35">
        <v>0.61075695045695044</v>
      </c>
      <c r="F2232" s="35">
        <v>0.66241227085671539</v>
      </c>
      <c r="G2232" s="35">
        <v>0.35352028218694881</v>
      </c>
      <c r="H2232" s="35">
        <v>8.3458874458874469E-2</v>
      </c>
      <c r="I2232" s="35">
        <v>0.43391491635936075</v>
      </c>
      <c r="J2232" s="35">
        <v>0.14504366415477526</v>
      </c>
      <c r="K2232" s="35">
        <v>0.57655154721821378</v>
      </c>
      <c r="L2232" s="35">
        <v>0.40915009887232112</v>
      </c>
    </row>
    <row r="2233" spans="1:12" x14ac:dyDescent="0.25">
      <c r="A2233" s="7">
        <v>8095</v>
      </c>
      <c r="B2233">
        <v>0.41698979294254879</v>
      </c>
      <c r="C2233" s="35">
        <v>0.24299999999999999</v>
      </c>
      <c r="D2233" s="35">
        <v>0.45245947197776748</v>
      </c>
      <c r="E2233" s="35">
        <v>0.73927952755905491</v>
      </c>
      <c r="F2233" s="35">
        <v>0.81704955998147288</v>
      </c>
      <c r="G2233" s="35">
        <v>0.37573182028717</v>
      </c>
      <c r="H2233" s="35">
        <v>7.2297359888837412E-2</v>
      </c>
      <c r="I2233" s="35">
        <v>0.5925675467037208</v>
      </c>
      <c r="J2233" s="35">
        <v>0.22048788019144666</v>
      </c>
      <c r="K2233" s="35">
        <v>0</v>
      </c>
      <c r="L2233" s="35">
        <v>0.48303496989346911</v>
      </c>
    </row>
    <row r="2234" spans="1:12" x14ac:dyDescent="0.25">
      <c r="A2234" s="7">
        <v>6059</v>
      </c>
      <c r="B2234">
        <v>0.4359490297030017</v>
      </c>
      <c r="C2234" s="35">
        <v>0.32900000000000001</v>
      </c>
      <c r="D2234" s="35">
        <v>0.49087223806974406</v>
      </c>
      <c r="E2234" s="35">
        <v>0.35853266689463531</v>
      </c>
      <c r="F2234" s="35">
        <v>9.7563586207535802E-2</v>
      </c>
      <c r="G2234" s="35">
        <v>0.52041218393885036</v>
      </c>
      <c r="H2234" s="35">
        <v>0.74794172395898817</v>
      </c>
      <c r="I2234" s="35">
        <v>0.36952246373101566</v>
      </c>
      <c r="J2234" s="35">
        <v>0.72163840975856175</v>
      </c>
      <c r="K2234" s="35">
        <v>0.38492971959261524</v>
      </c>
      <c r="L2234" s="35">
        <v>0.23212827517506884</v>
      </c>
    </row>
    <row r="2235" spans="1:12" x14ac:dyDescent="0.25">
      <c r="A2235" s="7">
        <v>32021</v>
      </c>
      <c r="B2235">
        <v>0.40783820859978687</v>
      </c>
      <c r="C2235" s="35">
        <v>0.20599999999999999</v>
      </c>
      <c r="D2235" s="35">
        <v>0.63250629496402877</v>
      </c>
      <c r="E2235" s="35">
        <v>0.72078169964028771</v>
      </c>
      <c r="F2235" s="35">
        <v>0.36024955035971218</v>
      </c>
      <c r="G2235" s="35">
        <v>0.44448291366906473</v>
      </c>
      <c r="H2235" s="35">
        <v>7.0919514388489202E-2</v>
      </c>
      <c r="I2235" s="35">
        <v>0.54844799160671465</v>
      </c>
      <c r="J2235" s="35">
        <v>0.19607239208633093</v>
      </c>
      <c r="K2235" s="35">
        <v>0</v>
      </c>
      <c r="L2235" s="35">
        <v>0.69708352068345325</v>
      </c>
    </row>
    <row r="2236" spans="1:12" x14ac:dyDescent="0.25">
      <c r="A2236" s="7">
        <v>48393</v>
      </c>
      <c r="B2236">
        <v>0.43275925925925918</v>
      </c>
      <c r="C2236" s="35">
        <v>0.317</v>
      </c>
      <c r="D2236" s="35">
        <v>0.27</v>
      </c>
      <c r="E2236" s="35">
        <v>0.63149999999999995</v>
      </c>
      <c r="F2236" s="35">
        <v>0.97</v>
      </c>
      <c r="G2236" s="35">
        <v>0.3</v>
      </c>
      <c r="H2236" s="35">
        <v>0.09</v>
      </c>
      <c r="I2236" s="35">
        <v>0.51666666666666661</v>
      </c>
      <c r="J2236" s="35">
        <v>0.32666666666666666</v>
      </c>
      <c r="K2236" s="35">
        <v>0.3</v>
      </c>
      <c r="L2236" s="35">
        <v>0.49</v>
      </c>
    </row>
    <row r="2237" spans="1:12" x14ac:dyDescent="0.25">
      <c r="A2237" s="7">
        <v>48209</v>
      </c>
      <c r="B2237">
        <v>0.43590470813943993</v>
      </c>
      <c r="C2237" s="35">
        <v>0.32800000000000001</v>
      </c>
      <c r="D2237" s="35">
        <v>0.47084485917217733</v>
      </c>
      <c r="E2237" s="35">
        <v>0.37389061964241976</v>
      </c>
      <c r="F2237" s="35">
        <v>0.86108546003755404</v>
      </c>
      <c r="G2237" s="35">
        <v>0.54492456527063426</v>
      </c>
      <c r="H2237" s="35">
        <v>0.33207874112172425</v>
      </c>
      <c r="I2237" s="35">
        <v>0.38655789044003591</v>
      </c>
      <c r="J2237" s="35">
        <v>0.27113028002285899</v>
      </c>
      <c r="K2237" s="35">
        <v>0.39016781778104331</v>
      </c>
      <c r="L2237" s="35">
        <v>0.29246213976651153</v>
      </c>
    </row>
    <row r="2238" spans="1:12" x14ac:dyDescent="0.25">
      <c r="A2238" s="7">
        <v>55065</v>
      </c>
      <c r="B2238">
        <v>0.42669021456472905</v>
      </c>
      <c r="C2238" s="35">
        <v>0.28499999999999998</v>
      </c>
      <c r="D2238" s="35">
        <v>0.40800717060053787</v>
      </c>
      <c r="E2238" s="35">
        <v>0.60175052285628927</v>
      </c>
      <c r="F2238" s="35">
        <v>0.70610038840752909</v>
      </c>
      <c r="G2238" s="35">
        <v>0.49521332536599943</v>
      </c>
      <c r="H2238" s="35">
        <v>0.11454138034060353</v>
      </c>
      <c r="I2238" s="35">
        <v>0.57754825216611894</v>
      </c>
      <c r="J2238" s="35">
        <v>0.2143047505228563</v>
      </c>
      <c r="K2238" s="35">
        <v>0.21303017627726326</v>
      </c>
      <c r="L2238" s="35">
        <v>0.50971596454536405</v>
      </c>
    </row>
    <row r="2239" spans="1:12" x14ac:dyDescent="0.25">
      <c r="A2239" s="7">
        <v>48303</v>
      </c>
      <c r="B2239">
        <v>0.43303284580732049</v>
      </c>
      <c r="C2239" s="35">
        <v>0.31900000000000001</v>
      </c>
      <c r="D2239" s="35">
        <v>0.50150207991932416</v>
      </c>
      <c r="E2239" s="35">
        <v>0.39322478222216334</v>
      </c>
      <c r="F2239" s="35">
        <v>0.80635077546380751</v>
      </c>
      <c r="G2239" s="35">
        <v>0.37562958195943652</v>
      </c>
      <c r="H2239" s="35">
        <v>0.47529817152865783</v>
      </c>
      <c r="I2239" s="35">
        <v>0.533374743741997</v>
      </c>
      <c r="J2239" s="35">
        <v>0.27922764335520506</v>
      </c>
      <c r="K2239" s="35">
        <v>7.4659251494423706E-2</v>
      </c>
      <c r="L2239" s="35">
        <v>0.45802858258086915</v>
      </c>
    </row>
    <row r="2240" spans="1:12" x14ac:dyDescent="0.25">
      <c r="A2240" s="7">
        <v>19025</v>
      </c>
      <c r="B2240">
        <v>0.43268699537983796</v>
      </c>
      <c r="C2240" s="35">
        <v>0.317</v>
      </c>
      <c r="D2240" s="35">
        <v>0.3757576687116565</v>
      </c>
      <c r="E2240" s="35">
        <v>0.52478716768916156</v>
      </c>
      <c r="F2240" s="35">
        <v>0.92403885480572601</v>
      </c>
      <c r="G2240" s="35">
        <v>0.52037678936605314</v>
      </c>
      <c r="H2240" s="35">
        <v>4.9891615541922292E-2</v>
      </c>
      <c r="I2240" s="35">
        <v>0.62604464894342204</v>
      </c>
      <c r="J2240" s="35">
        <v>0.27548227675528292</v>
      </c>
      <c r="K2240" s="35">
        <v>3.8785276073619632E-2</v>
      </c>
      <c r="L2240" s="35">
        <v>0.55901866053169735</v>
      </c>
    </row>
    <row r="2241" spans="1:12" x14ac:dyDescent="0.25">
      <c r="A2241" s="7">
        <v>21093</v>
      </c>
      <c r="B2241">
        <v>0.43645641590987355</v>
      </c>
      <c r="C2241" s="35">
        <v>0.33200000000000002</v>
      </c>
      <c r="D2241" s="35">
        <v>0.45267459179425501</v>
      </c>
      <c r="E2241" s="35">
        <v>0.37982613904435913</v>
      </c>
      <c r="F2241" s="35">
        <v>0.5209530813944524</v>
      </c>
      <c r="G2241" s="35">
        <v>0.50961862250797896</v>
      </c>
      <c r="H2241" s="35">
        <v>0.36706267634950734</v>
      </c>
      <c r="I2241" s="35">
        <v>0.458810105308602</v>
      </c>
      <c r="J2241" s="35">
        <v>0.36288446890852183</v>
      </c>
      <c r="K2241" s="35">
        <v>0.29269364910495399</v>
      </c>
      <c r="L2241" s="35">
        <v>0.58358440877623086</v>
      </c>
    </row>
    <row r="2242" spans="1:12" x14ac:dyDescent="0.25">
      <c r="A2242" s="7">
        <v>20023</v>
      </c>
      <c r="B2242">
        <v>0.42701851851851852</v>
      </c>
      <c r="C2242" s="35">
        <v>0.28699999999999998</v>
      </c>
      <c r="D2242" s="35">
        <v>0.4</v>
      </c>
      <c r="E2242" s="35">
        <v>0.60150000000000003</v>
      </c>
      <c r="F2242" s="35">
        <v>0.78</v>
      </c>
      <c r="G2242" s="35">
        <v>0.34</v>
      </c>
      <c r="H2242" s="35">
        <v>0.02</v>
      </c>
      <c r="I2242" s="35">
        <v>0.67</v>
      </c>
      <c r="J2242" s="35">
        <v>0.35666666666666663</v>
      </c>
      <c r="K2242" s="35">
        <v>0.1</v>
      </c>
      <c r="L2242" s="35">
        <v>0.57499999999999996</v>
      </c>
    </row>
    <row r="2243" spans="1:12" x14ac:dyDescent="0.25">
      <c r="A2243" s="7">
        <v>47119</v>
      </c>
      <c r="B2243">
        <v>0.43123194539330806</v>
      </c>
      <c r="C2243" s="35">
        <v>0.308</v>
      </c>
      <c r="D2243" s="35">
        <v>0.37830972643022631</v>
      </c>
      <c r="E2243" s="35">
        <v>0.54627727900552481</v>
      </c>
      <c r="F2243" s="35">
        <v>0.69257533565021079</v>
      </c>
      <c r="G2243" s="35">
        <v>0.44297406879344153</v>
      </c>
      <c r="H2243" s="35">
        <v>0.28498629923364821</v>
      </c>
      <c r="I2243" s="35">
        <v>0.44187210390304765</v>
      </c>
      <c r="J2243" s="35">
        <v>0.31633246450424768</v>
      </c>
      <c r="K2243" s="35">
        <v>0.1942891195865265</v>
      </c>
      <c r="L2243" s="35">
        <v>0.58347111143289976</v>
      </c>
    </row>
    <row r="2244" spans="1:12" x14ac:dyDescent="0.25">
      <c r="A2244" s="7">
        <v>48043</v>
      </c>
      <c r="B2244">
        <v>0.41843088107638882</v>
      </c>
      <c r="C2244" s="35">
        <v>0.249</v>
      </c>
      <c r="D2244" s="35">
        <v>0.59472048611111106</v>
      </c>
      <c r="E2244" s="35">
        <v>0.55750509982638896</v>
      </c>
      <c r="F2244" s="35">
        <v>0.86235460069444447</v>
      </c>
      <c r="G2244" s="35">
        <v>0.37753146701388884</v>
      </c>
      <c r="H2244" s="35">
        <v>0.13578016493055556</v>
      </c>
      <c r="I2244" s="35">
        <v>0.53725115740740736</v>
      </c>
      <c r="J2244" s="35">
        <v>1.1342592592592592E-2</v>
      </c>
      <c r="K2244" s="35">
        <v>0.25106553819444444</v>
      </c>
      <c r="L2244" s="35">
        <v>0.43832682291666664</v>
      </c>
    </row>
    <row r="2245" spans="1:12" x14ac:dyDescent="0.25">
      <c r="A2245" s="7">
        <v>55059</v>
      </c>
      <c r="B2245">
        <v>0.4306739189554909</v>
      </c>
      <c r="C2245" s="35">
        <v>0.30499999999999999</v>
      </c>
      <c r="D2245" s="35">
        <v>0.49229498009861572</v>
      </c>
      <c r="E2245" s="35">
        <v>0.43907276183686805</v>
      </c>
      <c r="F2245" s="35">
        <v>0.4473233925424267</v>
      </c>
      <c r="G2245" s="35">
        <v>0.33328904532763026</v>
      </c>
      <c r="H2245" s="35">
        <v>0.52878304520881592</v>
      </c>
      <c r="I2245" s="35">
        <v>0.54623956910037819</v>
      </c>
      <c r="J2245" s="35">
        <v>0.50144891978058981</v>
      </c>
      <c r="K2245" s="35">
        <v>0.20089116616170621</v>
      </c>
      <c r="L2245" s="35">
        <v>0.38672239054238694</v>
      </c>
    </row>
    <row r="2246" spans="1:12" x14ac:dyDescent="0.25">
      <c r="A2246" s="7">
        <v>48129</v>
      </c>
      <c r="B2246">
        <v>0.42716791873065862</v>
      </c>
      <c r="C2246" s="35">
        <v>0.28799999999999998</v>
      </c>
      <c r="D2246" s="35">
        <v>0.50540714496604655</v>
      </c>
      <c r="E2246" s="35">
        <v>0.4889080307056391</v>
      </c>
      <c r="F2246" s="35">
        <v>0.96274972935734671</v>
      </c>
      <c r="G2246" s="35">
        <v>0.38336728668438141</v>
      </c>
      <c r="H2246" s="35">
        <v>0.21957041629760848</v>
      </c>
      <c r="I2246" s="35">
        <v>0.63737919496112583</v>
      </c>
      <c r="J2246" s="35">
        <v>0.04</v>
      </c>
      <c r="K2246" s="35">
        <v>0</v>
      </c>
      <c r="L2246" s="35">
        <v>0.60712946560377912</v>
      </c>
    </row>
    <row r="2247" spans="1:12" x14ac:dyDescent="0.25">
      <c r="A2247" s="7">
        <v>39011</v>
      </c>
      <c r="B2247">
        <v>0.43733762118093983</v>
      </c>
      <c r="C2247" s="35">
        <v>0.33600000000000002</v>
      </c>
      <c r="D2247" s="35">
        <v>0.28740490127555479</v>
      </c>
      <c r="E2247" s="35">
        <v>0.52303067665560021</v>
      </c>
      <c r="F2247" s="35">
        <v>0.49064746053934416</v>
      </c>
      <c r="G2247" s="35">
        <v>0.64650532937270666</v>
      </c>
      <c r="H2247" s="35">
        <v>0.26514601170714658</v>
      </c>
      <c r="I2247" s="35">
        <v>0.52030709418137344</v>
      </c>
      <c r="J2247" s="35">
        <v>0.38110868425650885</v>
      </c>
      <c r="K2247" s="35">
        <v>0.24771317490826486</v>
      </c>
      <c r="L2247" s="35">
        <v>0.57417525773195888</v>
      </c>
    </row>
    <row r="2248" spans="1:12" x14ac:dyDescent="0.25">
      <c r="A2248" s="7">
        <v>47165</v>
      </c>
      <c r="B2248">
        <v>0.43653900648627431</v>
      </c>
      <c r="C2248" s="35">
        <v>0.33300000000000002</v>
      </c>
      <c r="D2248" s="35">
        <v>0.33614678531032516</v>
      </c>
      <c r="E2248" s="35">
        <v>0.48781692232257773</v>
      </c>
      <c r="F2248" s="35">
        <v>0.68320139148135572</v>
      </c>
      <c r="G2248" s="35">
        <v>0.45193491500114225</v>
      </c>
      <c r="H2248" s="35">
        <v>0.36344815097535571</v>
      </c>
      <c r="I2248" s="35">
        <v>0.36287110967480712</v>
      </c>
      <c r="J2248" s="35">
        <v>0.31382980541177041</v>
      </c>
      <c r="K2248" s="35">
        <v>0.42542883887827138</v>
      </c>
      <c r="L2248" s="35">
        <v>0.50417313932086349</v>
      </c>
    </row>
    <row r="2249" spans="1:12" x14ac:dyDescent="0.25">
      <c r="A2249" s="7">
        <v>19125</v>
      </c>
      <c r="B2249">
        <v>0.43633218341960478</v>
      </c>
      <c r="C2249" s="35">
        <v>0.33100000000000002</v>
      </c>
      <c r="D2249" s="35">
        <v>0.28711554792664201</v>
      </c>
      <c r="E2249" s="35">
        <v>0.53780922697021705</v>
      </c>
      <c r="F2249" s="35">
        <v>0.75098653898274459</v>
      </c>
      <c r="G2249" s="35">
        <v>0.38673336947029241</v>
      </c>
      <c r="H2249" s="35">
        <v>0.17239226669075797</v>
      </c>
      <c r="I2249" s="35">
        <v>0.50907860792403203</v>
      </c>
      <c r="J2249" s="35">
        <v>0.39082633179751253</v>
      </c>
      <c r="K2249" s="35">
        <v>0.50535850874815547</v>
      </c>
      <c r="L2249" s="35">
        <v>0.38668925226608847</v>
      </c>
    </row>
    <row r="2250" spans="1:12" x14ac:dyDescent="0.25">
      <c r="A2250" s="7">
        <v>29047</v>
      </c>
      <c r="B2250">
        <v>0.44270051187562598</v>
      </c>
      <c r="C2250" s="35">
        <v>0.36399999999999999</v>
      </c>
      <c r="D2250" s="35">
        <v>0.34473967653994747</v>
      </c>
      <c r="E2250" s="35">
        <v>0.36543628848823395</v>
      </c>
      <c r="F2250" s="35">
        <v>0.61355911982293898</v>
      </c>
      <c r="G2250" s="35">
        <v>0.39631802863307181</v>
      </c>
      <c r="H2250" s="35">
        <v>0.5544455478249235</v>
      </c>
      <c r="I2250" s="35">
        <v>0.42215907633813321</v>
      </c>
      <c r="J2250" s="35">
        <v>0.52616413841548071</v>
      </c>
      <c r="K2250" s="35">
        <v>0.35136634276061618</v>
      </c>
      <c r="L2250" s="35">
        <v>0.41011638805728845</v>
      </c>
    </row>
    <row r="2251" spans="1:12" x14ac:dyDescent="0.25">
      <c r="A2251" s="7">
        <v>18063</v>
      </c>
      <c r="B2251">
        <v>0.4481218181148714</v>
      </c>
      <c r="C2251" s="35">
        <v>0.39300000000000002</v>
      </c>
      <c r="D2251" s="35">
        <v>0.23677326954144401</v>
      </c>
      <c r="E2251" s="35">
        <v>0.37491310115571019</v>
      </c>
      <c r="F2251" s="35">
        <v>0.57992579014953805</v>
      </c>
      <c r="G2251" s="35">
        <v>0.52794090965577223</v>
      </c>
      <c r="H2251" s="35">
        <v>0.49270277743258356</v>
      </c>
      <c r="I2251" s="35">
        <v>0.35904842384325425</v>
      </c>
      <c r="J2251" s="35">
        <v>0.49865848556397824</v>
      </c>
      <c r="K2251" s="35">
        <v>0.63146800049707974</v>
      </c>
      <c r="L2251" s="35">
        <v>0.33166560519448246</v>
      </c>
    </row>
    <row r="2252" spans="1:12" x14ac:dyDescent="0.25">
      <c r="A2252" s="7">
        <v>51043</v>
      </c>
      <c r="B2252">
        <v>0.42236726482835085</v>
      </c>
      <c r="C2252" s="35">
        <v>0.26700000000000002</v>
      </c>
      <c r="D2252" s="35">
        <v>0.41076101635920637</v>
      </c>
      <c r="E2252" s="35">
        <v>0.65048235294117662</v>
      </c>
      <c r="F2252" s="35">
        <v>0.72759229609003373</v>
      </c>
      <c r="G2252" s="35">
        <v>0.40929272537417338</v>
      </c>
      <c r="H2252" s="35">
        <v>0.22256735120083537</v>
      </c>
      <c r="I2252" s="35">
        <v>0.43974010906137606</v>
      </c>
      <c r="J2252" s="35">
        <v>0.21307506671307577</v>
      </c>
      <c r="K2252" s="35">
        <v>0.24639749390880614</v>
      </c>
      <c r="L2252" s="35">
        <v>0.48139697180647412</v>
      </c>
    </row>
    <row r="2253" spans="1:12" x14ac:dyDescent="0.25">
      <c r="A2253" s="7">
        <v>31013</v>
      </c>
      <c r="B2253">
        <v>0.41785633076488876</v>
      </c>
      <c r="C2253" s="35">
        <v>0.247</v>
      </c>
      <c r="D2253" s="35">
        <v>0.45462422220218229</v>
      </c>
      <c r="E2253" s="35">
        <v>0.68411398683379931</v>
      </c>
      <c r="F2253" s="35">
        <v>0.67393212492860788</v>
      </c>
      <c r="G2253" s="35">
        <v>0.35790017134096852</v>
      </c>
      <c r="H2253" s="35">
        <v>0.21896293624312382</v>
      </c>
      <c r="I2253" s="35">
        <v>0.59504433823308378</v>
      </c>
      <c r="J2253" s="35">
        <v>0.27729070850993476</v>
      </c>
      <c r="K2253" s="35">
        <v>0</v>
      </c>
      <c r="L2253" s="35">
        <v>0.49883848859229873</v>
      </c>
    </row>
    <row r="2254" spans="1:12" x14ac:dyDescent="0.25">
      <c r="A2254" s="7">
        <v>36033</v>
      </c>
      <c r="B2254">
        <v>0.413565205701243</v>
      </c>
      <c r="C2254" s="35">
        <v>0.22700000000000001</v>
      </c>
      <c r="D2254" s="35">
        <v>0.52637280044188439</v>
      </c>
      <c r="E2254" s="35">
        <v>0.68820814921486628</v>
      </c>
      <c r="F2254" s="35">
        <v>0.31131033167626709</v>
      </c>
      <c r="G2254" s="35">
        <v>0.42621143375680581</v>
      </c>
      <c r="H2254" s="35">
        <v>0.12747869486309477</v>
      </c>
      <c r="I2254" s="35">
        <v>0.60558214313895675</v>
      </c>
      <c r="J2254" s="35">
        <v>0.17184591914569033</v>
      </c>
      <c r="K2254" s="35">
        <v>0.28748717746389962</v>
      </c>
      <c r="L2254" s="35">
        <v>0.57759020160972141</v>
      </c>
    </row>
    <row r="2255" spans="1:12" x14ac:dyDescent="0.25">
      <c r="A2255" s="7">
        <v>55099</v>
      </c>
      <c r="B2255">
        <v>0.42446433709469289</v>
      </c>
      <c r="C2255" s="35">
        <v>0.27600000000000002</v>
      </c>
      <c r="D2255" s="35">
        <v>0.43096234247590809</v>
      </c>
      <c r="E2255" s="35">
        <v>0.58627846553002227</v>
      </c>
      <c r="F2255" s="35">
        <v>0.48699555226093411</v>
      </c>
      <c r="G2255" s="35">
        <v>0.44195441067457375</v>
      </c>
      <c r="H2255" s="35">
        <v>0.10010415122312825</v>
      </c>
      <c r="I2255" s="35">
        <v>0.5933024462564862</v>
      </c>
      <c r="J2255" s="35">
        <v>0.17658710155670865</v>
      </c>
      <c r="K2255" s="35">
        <v>0.35219273535952555</v>
      </c>
      <c r="L2255" s="35">
        <v>0.65180182851494917</v>
      </c>
    </row>
    <row r="2256" spans="1:12" x14ac:dyDescent="0.25">
      <c r="A2256" s="7">
        <v>16039</v>
      </c>
      <c r="B2256">
        <v>0.42065200626041244</v>
      </c>
      <c r="C2256" s="35">
        <v>0.25700000000000001</v>
      </c>
      <c r="D2256" s="35">
        <v>0.6462435591873793</v>
      </c>
      <c r="E2256" s="35">
        <v>0.43725328188249535</v>
      </c>
      <c r="F2256" s="35">
        <v>0.82273773944185935</v>
      </c>
      <c r="G2256" s="35">
        <v>0.35465384178867332</v>
      </c>
      <c r="H2256" s="35">
        <v>0.17292796882684525</v>
      </c>
      <c r="I2256" s="35">
        <v>0.4824891864966771</v>
      </c>
      <c r="J2256" s="35">
        <v>0.22083153633715433</v>
      </c>
      <c r="K2256" s="35">
        <v>0.13197820905686075</v>
      </c>
      <c r="L2256" s="35">
        <v>0.5167527333257671</v>
      </c>
    </row>
    <row r="2257" spans="1:12" x14ac:dyDescent="0.25">
      <c r="A2257" s="7">
        <v>19153</v>
      </c>
      <c r="B2257">
        <v>0.43502358325762303</v>
      </c>
      <c r="C2257" s="35">
        <v>0.32600000000000001</v>
      </c>
      <c r="D2257" s="35">
        <v>0.41944680501144938</v>
      </c>
      <c r="E2257" s="35">
        <v>0.4026482782104861</v>
      </c>
      <c r="F2257" s="35">
        <v>0.60942491752306327</v>
      </c>
      <c r="G2257" s="35">
        <v>0.27697167671008749</v>
      </c>
      <c r="H2257" s="35">
        <v>0.52112254730387897</v>
      </c>
      <c r="I2257" s="35">
        <v>0.48806431865686606</v>
      </c>
      <c r="J2257" s="35">
        <v>0.6222144020826218</v>
      </c>
      <c r="K2257" s="35">
        <v>0.26281052724796217</v>
      </c>
      <c r="L2257" s="35">
        <v>0.3125087765721925</v>
      </c>
    </row>
    <row r="2258" spans="1:12" x14ac:dyDescent="0.25">
      <c r="A2258" s="7">
        <v>38067</v>
      </c>
      <c r="B2258">
        <v>0.42648780829004607</v>
      </c>
      <c r="C2258" s="35">
        <v>0.28399999999999997</v>
      </c>
      <c r="D2258" s="35">
        <v>0.32642046750285059</v>
      </c>
      <c r="E2258" s="35">
        <v>0.64677394526795895</v>
      </c>
      <c r="F2258" s="35">
        <v>0.8527684340554923</v>
      </c>
      <c r="G2258" s="35">
        <v>0.37363241163055877</v>
      </c>
      <c r="H2258" s="35">
        <v>5.5058437856328392E-2</v>
      </c>
      <c r="I2258" s="35">
        <v>0.54296797795515017</v>
      </c>
      <c r="J2258" s="35">
        <v>0.30801026225769673</v>
      </c>
      <c r="K2258" s="35">
        <v>0.2990935005701254</v>
      </c>
      <c r="L2258" s="35">
        <v>0.43366483751425311</v>
      </c>
    </row>
    <row r="2259" spans="1:12" x14ac:dyDescent="0.25">
      <c r="A2259" s="7">
        <v>36037</v>
      </c>
      <c r="B2259">
        <v>0.43063314104819295</v>
      </c>
      <c r="C2259" s="35">
        <v>0.30399999999999999</v>
      </c>
      <c r="D2259" s="35">
        <v>0.41220116327092504</v>
      </c>
      <c r="E2259" s="35">
        <v>0.48624953537995597</v>
      </c>
      <c r="F2259" s="35">
        <v>0.44573415703010272</v>
      </c>
      <c r="G2259" s="35">
        <v>0.38993650192731272</v>
      </c>
      <c r="H2259" s="35">
        <v>0.23847940184471367</v>
      </c>
      <c r="I2259" s="35">
        <v>0.62515011242657859</v>
      </c>
      <c r="J2259" s="35">
        <v>0.44069744631057267</v>
      </c>
      <c r="K2259" s="35">
        <v>0.3472861026982379</v>
      </c>
      <c r="L2259" s="35">
        <v>0.4899638485453377</v>
      </c>
    </row>
    <row r="2260" spans="1:12" x14ac:dyDescent="0.25">
      <c r="A2260" s="7">
        <v>32019</v>
      </c>
      <c r="B2260">
        <v>0.41406883224113966</v>
      </c>
      <c r="C2260" s="35">
        <v>0.23200000000000001</v>
      </c>
      <c r="D2260" s="35">
        <v>0.5154220675383312</v>
      </c>
      <c r="E2260" s="35">
        <v>0.68089049007619229</v>
      </c>
      <c r="F2260" s="35">
        <v>0.58382347223528686</v>
      </c>
      <c r="G2260" s="35">
        <v>0.25582494591289623</v>
      </c>
      <c r="H2260" s="35">
        <v>0.12253946006960778</v>
      </c>
      <c r="I2260" s="35">
        <v>0.33517818957137924</v>
      </c>
      <c r="J2260" s="35">
        <v>0.43578960900511082</v>
      </c>
      <c r="K2260" s="35">
        <v>0.2260131690339573</v>
      </c>
      <c r="L2260" s="35">
        <v>0.57113808672749511</v>
      </c>
    </row>
    <row r="2261" spans="1:12" x14ac:dyDescent="0.25">
      <c r="A2261" s="7">
        <v>37073</v>
      </c>
      <c r="B2261">
        <v>0.42185081245735923</v>
      </c>
      <c r="C2261" s="35">
        <v>0.26500000000000001</v>
      </c>
      <c r="D2261" s="35">
        <v>0.49140032863443733</v>
      </c>
      <c r="E2261" s="35">
        <v>0.5630795641269567</v>
      </c>
      <c r="F2261" s="35">
        <v>0.74952982213381758</v>
      </c>
      <c r="G2261" s="35">
        <v>0.50141226325348098</v>
      </c>
      <c r="H2261" s="35">
        <v>0.08</v>
      </c>
      <c r="I2261" s="35">
        <v>0.49551039234339411</v>
      </c>
      <c r="J2261" s="35">
        <v>0.12623540603649572</v>
      </c>
      <c r="K2261" s="35">
        <v>0.1187676208596385</v>
      </c>
      <c r="L2261" s="35">
        <v>0.67072191472801168</v>
      </c>
    </row>
    <row r="2262" spans="1:12" x14ac:dyDescent="0.25">
      <c r="A2262" s="7">
        <v>18105</v>
      </c>
      <c r="B2262">
        <v>0.43544267324964764</v>
      </c>
      <c r="C2262" s="35">
        <v>0.32800000000000001</v>
      </c>
      <c r="D2262" s="35">
        <v>0.54695644519026443</v>
      </c>
      <c r="E2262" s="35">
        <v>0.26127156592367423</v>
      </c>
      <c r="F2262" s="35">
        <v>0.46054673333195778</v>
      </c>
      <c r="G2262" s="35">
        <v>0.48738124385329051</v>
      </c>
      <c r="H2262" s="35">
        <v>0.38938759860525562</v>
      </c>
      <c r="I2262" s="35">
        <v>0.52087272385484962</v>
      </c>
      <c r="J2262" s="35">
        <v>0.61936780304853867</v>
      </c>
      <c r="K2262" s="35">
        <v>0.21623646004552868</v>
      </c>
      <c r="L2262" s="35">
        <v>0.41696348539346956</v>
      </c>
    </row>
    <row r="2263" spans="1:12" x14ac:dyDescent="0.25">
      <c r="A2263" s="7">
        <v>29169</v>
      </c>
      <c r="B2263">
        <v>0.44032170058670794</v>
      </c>
      <c r="C2263" s="35">
        <v>0.35</v>
      </c>
      <c r="D2263" s="35">
        <v>0.49147314179232182</v>
      </c>
      <c r="E2263" s="35">
        <v>0.22808566104466546</v>
      </c>
      <c r="F2263" s="35">
        <v>0.74157378005108598</v>
      </c>
      <c r="G2263" s="35">
        <v>0.48496206575269535</v>
      </c>
      <c r="H2263" s="35">
        <v>0.16044370709817268</v>
      </c>
      <c r="I2263" s="35">
        <v>0.51535535230996421</v>
      </c>
      <c r="J2263" s="35">
        <v>0.12113859785894925</v>
      </c>
      <c r="K2263" s="35">
        <v>0.80159380882660525</v>
      </c>
      <c r="L2263" s="35">
        <v>0.41826919054591088</v>
      </c>
    </row>
    <row r="2264" spans="1:12" x14ac:dyDescent="0.25">
      <c r="A2264" s="7">
        <v>51067</v>
      </c>
      <c r="B2264">
        <v>0.42174179719171101</v>
      </c>
      <c r="C2264" s="35">
        <v>0.26400000000000001</v>
      </c>
      <c r="D2264" s="35">
        <v>0.44708242491063971</v>
      </c>
      <c r="E2264" s="35">
        <v>0.6068628563299131</v>
      </c>
      <c r="F2264" s="35">
        <v>0.48198608171951229</v>
      </c>
      <c r="G2264" s="35">
        <v>0.44148435971760358</v>
      </c>
      <c r="H2264" s="35">
        <v>0.14264675546387351</v>
      </c>
      <c r="I2264" s="35">
        <v>0.42488864782838076</v>
      </c>
      <c r="J2264" s="35">
        <v>0.16676305135181593</v>
      </c>
      <c r="K2264" s="35">
        <v>0.42590489570181206</v>
      </c>
      <c r="L2264" s="35">
        <v>0.65805710170184772</v>
      </c>
    </row>
    <row r="2265" spans="1:12" x14ac:dyDescent="0.25">
      <c r="A2265" s="7">
        <v>49019</v>
      </c>
      <c r="B2265">
        <v>0.42149904095026808</v>
      </c>
      <c r="C2265" s="35">
        <v>0.26200000000000001</v>
      </c>
      <c r="D2265" s="35">
        <v>0.52799833610648916</v>
      </c>
      <c r="E2265" s="35">
        <v>0.52949105657237927</v>
      </c>
      <c r="F2265" s="35">
        <v>0.82</v>
      </c>
      <c r="G2265" s="35">
        <v>0.27647774542429282</v>
      </c>
      <c r="H2265" s="35">
        <v>0.17670445091514142</v>
      </c>
      <c r="I2265" s="35">
        <v>0.36901483638380467</v>
      </c>
      <c r="J2265" s="35">
        <v>0.25568150305047138</v>
      </c>
      <c r="K2265" s="35">
        <v>0.34916597337770383</v>
      </c>
      <c r="L2265" s="35">
        <v>0.48895746672212981</v>
      </c>
    </row>
    <row r="2266" spans="1:12" x14ac:dyDescent="0.25">
      <c r="A2266" s="7">
        <v>31093</v>
      </c>
      <c r="B2266">
        <v>0.43462736866452717</v>
      </c>
      <c r="C2266" s="35">
        <v>0.32400000000000001</v>
      </c>
      <c r="D2266" s="35">
        <v>0.34977861046057768</v>
      </c>
      <c r="E2266" s="35">
        <v>0.46863091334894613</v>
      </c>
      <c r="F2266" s="35">
        <v>0.91333333333333311</v>
      </c>
      <c r="G2266" s="35">
        <v>0.4579789227166276</v>
      </c>
      <c r="H2266" s="35">
        <v>8.7671350507416076E-2</v>
      </c>
      <c r="I2266" s="35">
        <v>0.5477387457715327</v>
      </c>
      <c r="J2266" s="35">
        <v>0.32196252927400465</v>
      </c>
      <c r="K2266" s="35">
        <v>0.3359578454332553</v>
      </c>
      <c r="L2266" s="35">
        <v>0.42859406713505072</v>
      </c>
    </row>
    <row r="2267" spans="1:12" x14ac:dyDescent="0.25">
      <c r="A2267" s="7">
        <v>31167</v>
      </c>
      <c r="B2267">
        <v>0.44235625278148638</v>
      </c>
      <c r="C2267" s="35">
        <v>0.36199999999999999</v>
      </c>
      <c r="D2267" s="35">
        <v>0.30510280373831777</v>
      </c>
      <c r="E2267" s="35">
        <v>0.37190453938584783</v>
      </c>
      <c r="F2267" s="35">
        <v>0.81845571873609257</v>
      </c>
      <c r="G2267" s="35">
        <v>0.33783044058744993</v>
      </c>
      <c r="H2267" s="35">
        <v>7.4853137516688914E-2</v>
      </c>
      <c r="I2267" s="35">
        <v>0.54343124165554069</v>
      </c>
      <c r="J2267" s="35">
        <v>0.46707165109034265</v>
      </c>
      <c r="K2267" s="35">
        <v>0.70092122830440584</v>
      </c>
      <c r="L2267" s="35">
        <v>0.36163551401869154</v>
      </c>
    </row>
    <row r="2268" spans="1:12" x14ac:dyDescent="0.25">
      <c r="A2268" s="7">
        <v>8123</v>
      </c>
      <c r="B2268">
        <v>0.4293428440571106</v>
      </c>
      <c r="C2268" s="35">
        <v>0.29899999999999999</v>
      </c>
      <c r="D2268" s="35">
        <v>0.42215669398860817</v>
      </c>
      <c r="E2268" s="35">
        <v>0.48898104688553579</v>
      </c>
      <c r="F2268" s="35">
        <v>0.57776532722514573</v>
      </c>
      <c r="G2268" s="35">
        <v>0.29810682325674387</v>
      </c>
      <c r="H2268" s="35">
        <v>0.39345051046512802</v>
      </c>
      <c r="I2268" s="35">
        <v>0.34317662466158183</v>
      </c>
      <c r="J2268" s="35">
        <v>0.38861603467029004</v>
      </c>
      <c r="K2268" s="35">
        <v>0.63730332776503362</v>
      </c>
      <c r="L2268" s="35">
        <v>0.31452920759592884</v>
      </c>
    </row>
    <row r="2269" spans="1:12" x14ac:dyDescent="0.25">
      <c r="A2269" s="7">
        <v>42029</v>
      </c>
      <c r="B2269">
        <v>0.44266856451080167</v>
      </c>
      <c r="C2269" s="35">
        <v>0.36299999999999999</v>
      </c>
      <c r="D2269" s="35">
        <v>0.28992254561486297</v>
      </c>
      <c r="E2269" s="35">
        <v>0.37796102143260446</v>
      </c>
      <c r="F2269" s="35">
        <v>0.55331892117658876</v>
      </c>
      <c r="G2269" s="35">
        <v>0.5948109564618802</v>
      </c>
      <c r="H2269" s="35">
        <v>0.48445722373906525</v>
      </c>
      <c r="I2269" s="35">
        <v>0.35266897222501525</v>
      </c>
      <c r="J2269" s="35">
        <v>0.55913108746039208</v>
      </c>
      <c r="K2269" s="35">
        <v>0.46546415394967833</v>
      </c>
      <c r="L2269" s="35">
        <v>0.30628219853712735</v>
      </c>
    </row>
    <row r="2270" spans="1:12" x14ac:dyDescent="0.25">
      <c r="A2270" s="7">
        <v>39173</v>
      </c>
      <c r="B2270">
        <v>0.44003760897102612</v>
      </c>
      <c r="C2270" s="35">
        <v>0.34899999999999998</v>
      </c>
      <c r="D2270" s="35">
        <v>0.37503420145302302</v>
      </c>
      <c r="E2270" s="35">
        <v>0.33959603958872059</v>
      </c>
      <c r="F2270" s="35">
        <v>0.41867362906866973</v>
      </c>
      <c r="G2270" s="35">
        <v>0.52511740395271511</v>
      </c>
      <c r="H2270" s="35">
        <v>0.43946065755448827</v>
      </c>
      <c r="I2270" s="35">
        <v>0.50760335857652994</v>
      </c>
      <c r="J2270" s="35">
        <v>0.36721521877437097</v>
      </c>
      <c r="K2270" s="35">
        <v>0.49742357776135948</v>
      </c>
      <c r="L2270" s="35">
        <v>0.4902143940093584</v>
      </c>
    </row>
    <row r="2271" spans="1:12" x14ac:dyDescent="0.25">
      <c r="A2271" s="7">
        <v>54037</v>
      </c>
      <c r="B2271">
        <v>0.43033956473784518</v>
      </c>
      <c r="C2271" s="35">
        <v>0.30299999999999999</v>
      </c>
      <c r="D2271" s="35">
        <v>0.44299417931967455</v>
      </c>
      <c r="E2271" s="35">
        <v>0.4460369711102013</v>
      </c>
      <c r="F2271" s="35">
        <v>0.57829028640595237</v>
      </c>
      <c r="G2271" s="35">
        <v>0.34247743818864701</v>
      </c>
      <c r="H2271" s="35">
        <v>0.31974332045782228</v>
      </c>
      <c r="I2271" s="35">
        <v>0.3689018435121072</v>
      </c>
      <c r="J2271" s="35">
        <v>0.15687018280852277</v>
      </c>
      <c r="K2271" s="35">
        <v>0.64159169796543192</v>
      </c>
      <c r="L2271" s="35">
        <v>0.57615016287224752</v>
      </c>
    </row>
    <row r="2272" spans="1:12" x14ac:dyDescent="0.25">
      <c r="A2272" s="7">
        <v>20085</v>
      </c>
      <c r="B2272">
        <v>0.42811556067255119</v>
      </c>
      <c r="C2272" s="35">
        <v>0.29399999999999998</v>
      </c>
      <c r="D2272" s="35">
        <v>0.44318381138309049</v>
      </c>
      <c r="E2272" s="35">
        <v>0.481828502778195</v>
      </c>
      <c r="F2272" s="35">
        <v>0.77163538068779092</v>
      </c>
      <c r="G2272" s="35">
        <v>0.61717900585673524</v>
      </c>
      <c r="H2272" s="35">
        <v>0.13595134404565251</v>
      </c>
      <c r="I2272" s="35">
        <v>0.53717299894879122</v>
      </c>
      <c r="J2272" s="35">
        <v>0.14886043950543124</v>
      </c>
      <c r="K2272" s="35">
        <v>0.18697326925964858</v>
      </c>
      <c r="L2272" s="35">
        <v>0.5302552935876258</v>
      </c>
    </row>
    <row r="2273" spans="1:12" x14ac:dyDescent="0.25">
      <c r="A2273" s="7">
        <v>6057</v>
      </c>
      <c r="B2273">
        <v>0.43314426772875492</v>
      </c>
      <c r="C2273" s="35">
        <v>0.32</v>
      </c>
      <c r="D2273" s="35">
        <v>0.42391379727929612</v>
      </c>
      <c r="E2273" s="35">
        <v>0.4087831762402615</v>
      </c>
      <c r="F2273" s="35">
        <v>0.81818767744452969</v>
      </c>
      <c r="G2273" s="35">
        <v>0.26045049045331609</v>
      </c>
      <c r="H2273" s="35">
        <v>0.17298449925321921</v>
      </c>
      <c r="I2273" s="35">
        <v>0.3214738828563356</v>
      </c>
      <c r="J2273" s="35">
        <v>0.44349722143731746</v>
      </c>
      <c r="K2273" s="35">
        <v>0.60436402535017963</v>
      </c>
      <c r="L2273" s="35">
        <v>0.44464363924433864</v>
      </c>
    </row>
    <row r="2274" spans="1:12" x14ac:dyDescent="0.25">
      <c r="A2274" s="7">
        <v>46053</v>
      </c>
      <c r="B2274">
        <v>0.41595871794193617</v>
      </c>
      <c r="C2274" s="35">
        <v>0.23899999999999999</v>
      </c>
      <c r="D2274" s="35">
        <v>0.43323065936681743</v>
      </c>
      <c r="E2274" s="35">
        <v>0.70340026184241855</v>
      </c>
      <c r="F2274" s="35">
        <v>0.81024041894786947</v>
      </c>
      <c r="G2274" s="35">
        <v>0.37548083789573911</v>
      </c>
      <c r="H2274" s="35">
        <v>3.743989526303261E-2</v>
      </c>
      <c r="I2274" s="35">
        <v>0.62909466000158687</v>
      </c>
      <c r="J2274" s="35">
        <v>0.10728398000476076</v>
      </c>
      <c r="K2274" s="35">
        <v>0</v>
      </c>
      <c r="L2274" s="35">
        <v>0.64745774815520118</v>
      </c>
    </row>
    <row r="2275" spans="1:12" x14ac:dyDescent="0.25">
      <c r="A2275" s="7">
        <v>55055</v>
      </c>
      <c r="B2275">
        <v>0.43233410227668484</v>
      </c>
      <c r="C2275" s="35">
        <v>0.315</v>
      </c>
      <c r="D2275" s="35">
        <v>0.32769217502244485</v>
      </c>
      <c r="E2275" s="35">
        <v>0.51263929381467654</v>
      </c>
      <c r="F2275" s="35">
        <v>0.64300741073256784</v>
      </c>
      <c r="G2275" s="35">
        <v>0.29545037329301133</v>
      </c>
      <c r="H2275" s="35">
        <v>0.33880770684685535</v>
      </c>
      <c r="I2275" s="35">
        <v>0.517302446093024</v>
      </c>
      <c r="J2275" s="35">
        <v>0.47834739088661027</v>
      </c>
      <c r="K2275" s="35">
        <v>0.41932760005670267</v>
      </c>
      <c r="L2275" s="35">
        <v>0.35843252374427059</v>
      </c>
    </row>
    <row r="2276" spans="1:12" x14ac:dyDescent="0.25">
      <c r="A2276" s="7">
        <v>36089</v>
      </c>
      <c r="B2276">
        <v>0.41637443163878018</v>
      </c>
      <c r="C2276" s="35">
        <v>0.24</v>
      </c>
      <c r="D2276" s="35">
        <v>0.60388210354332872</v>
      </c>
      <c r="E2276" s="35">
        <v>0.5227342229686559</v>
      </c>
      <c r="F2276" s="35">
        <v>0.23991131029530788</v>
      </c>
      <c r="G2276" s="35">
        <v>0.41113811862209976</v>
      </c>
      <c r="H2276" s="35">
        <v>0.15525005020171961</v>
      </c>
      <c r="I2276" s="35">
        <v>0.68860506155035073</v>
      </c>
      <c r="J2276" s="35">
        <v>0.32208969982414198</v>
      </c>
      <c r="K2276" s="35">
        <v>0.26115518720677627</v>
      </c>
      <c r="L2276" s="35">
        <v>0.54260413053664114</v>
      </c>
    </row>
    <row r="2277" spans="1:12" x14ac:dyDescent="0.25">
      <c r="A2277" s="7">
        <v>41063</v>
      </c>
      <c r="B2277">
        <v>0.41668396559471088</v>
      </c>
      <c r="C2277" s="35">
        <v>0.24099999999999999</v>
      </c>
      <c r="D2277" s="35">
        <v>0.5032671865973426</v>
      </c>
      <c r="E2277" s="35">
        <v>0.61692244367417681</v>
      </c>
      <c r="F2277" s="35">
        <v>0.80762709416522238</v>
      </c>
      <c r="G2277" s="35">
        <v>0.4864940785673022</v>
      </c>
      <c r="H2277" s="35">
        <v>0.11659517619872906</v>
      </c>
      <c r="I2277" s="35">
        <v>0.54330252262661272</v>
      </c>
      <c r="J2277" s="35">
        <v>1.5198343924513767E-2</v>
      </c>
      <c r="K2277" s="35">
        <v>1.6785095320623916E-2</v>
      </c>
      <c r="L2277" s="35">
        <v>0.64396374927787403</v>
      </c>
    </row>
    <row r="2278" spans="1:12" x14ac:dyDescent="0.25">
      <c r="A2278" s="7">
        <v>29129</v>
      </c>
      <c r="B2278">
        <v>0.42403765364709689</v>
      </c>
      <c r="C2278" s="35">
        <v>0.27500000000000002</v>
      </c>
      <c r="D2278" s="35">
        <v>0.41823144104803489</v>
      </c>
      <c r="E2278" s="35">
        <v>0.56736189956331873</v>
      </c>
      <c r="F2278" s="35">
        <v>0.82282933042212525</v>
      </c>
      <c r="G2278" s="35">
        <v>0.5645360262008734</v>
      </c>
      <c r="H2278" s="35">
        <v>0.10465065502183407</v>
      </c>
      <c r="I2278" s="35">
        <v>0.56073689956331874</v>
      </c>
      <c r="J2278" s="35">
        <v>6.767467248908296E-2</v>
      </c>
      <c r="K2278" s="35">
        <v>1.6162663755458516E-2</v>
      </c>
      <c r="L2278" s="35">
        <v>0.6941552947598254</v>
      </c>
    </row>
    <row r="2279" spans="1:12" x14ac:dyDescent="0.25">
      <c r="A2279" s="7">
        <v>51660</v>
      </c>
      <c r="B2279">
        <v>0.4244817714457354</v>
      </c>
      <c r="C2279" s="35">
        <v>0.27700000000000002</v>
      </c>
      <c r="D2279" s="35">
        <v>0.62502155794047676</v>
      </c>
      <c r="E2279" s="35">
        <v>0.35097618512483381</v>
      </c>
      <c r="F2279" s="35">
        <v>0.25192310813932439</v>
      </c>
      <c r="G2279" s="35">
        <v>0.32196559345207992</v>
      </c>
      <c r="H2279" s="35">
        <v>0.53289355883950473</v>
      </c>
      <c r="I2279" s="35">
        <v>0.49222927709414194</v>
      </c>
      <c r="J2279" s="35">
        <v>0.6067328451112235</v>
      </c>
      <c r="K2279" s="35">
        <v>0.26011312768069522</v>
      </c>
      <c r="L2279" s="35">
        <v>0.37848068962933828</v>
      </c>
    </row>
    <row r="2280" spans="1:12" x14ac:dyDescent="0.25">
      <c r="A2280" s="7">
        <v>42057</v>
      </c>
      <c r="B2280">
        <v>0.41399185394549387</v>
      </c>
      <c r="C2280" s="35">
        <v>0.23100000000000001</v>
      </c>
      <c r="D2280" s="35">
        <v>0.46757190128222803</v>
      </c>
      <c r="E2280" s="35">
        <v>0.69392023990073082</v>
      </c>
      <c r="F2280" s="35">
        <v>0.36281768463624248</v>
      </c>
      <c r="G2280" s="35">
        <v>0.6076044395422584</v>
      </c>
      <c r="H2280" s="35">
        <v>0.15639080380532192</v>
      </c>
      <c r="I2280" s="35">
        <v>0.49099085435911577</v>
      </c>
      <c r="J2280" s="35">
        <v>0.18261018429155751</v>
      </c>
      <c r="K2280" s="35">
        <v>0.10103336550392941</v>
      </c>
      <c r="L2280" s="35">
        <v>0.66298721218806012</v>
      </c>
    </row>
    <row r="2281" spans="1:12" x14ac:dyDescent="0.25">
      <c r="A2281" s="7">
        <v>26061</v>
      </c>
      <c r="B2281">
        <v>0.42756103369596221</v>
      </c>
      <c r="C2281" s="35">
        <v>0.29099999999999998</v>
      </c>
      <c r="D2281" s="35">
        <v>0.60243426842684267</v>
      </c>
      <c r="E2281" s="35">
        <v>0.31406960946094609</v>
      </c>
      <c r="F2281" s="35">
        <v>0.23630473047304734</v>
      </c>
      <c r="G2281" s="35">
        <v>0.35994774477447744</v>
      </c>
      <c r="H2281" s="35">
        <v>0.19675728822882288</v>
      </c>
      <c r="I2281" s="35">
        <v>0.64805133846717988</v>
      </c>
      <c r="J2281" s="35">
        <v>0.318264301430143</v>
      </c>
      <c r="K2281" s="35">
        <v>0.60335946094609472</v>
      </c>
      <c r="L2281" s="35">
        <v>0.56886056105610561</v>
      </c>
    </row>
    <row r="2282" spans="1:12" x14ac:dyDescent="0.25">
      <c r="A2282" s="7">
        <v>55075</v>
      </c>
      <c r="B2282">
        <v>0.42141204971407009</v>
      </c>
      <c r="C2282" s="35">
        <v>0.26100000000000001</v>
      </c>
      <c r="D2282" s="35">
        <v>0.47565503120605862</v>
      </c>
      <c r="E2282" s="35">
        <v>0.55024806966475071</v>
      </c>
      <c r="F2282" s="35">
        <v>0.43143761666296632</v>
      </c>
      <c r="G2282" s="35">
        <v>0.35301860029109206</v>
      </c>
      <c r="H2282" s="35">
        <v>0.15393097663862645</v>
      </c>
      <c r="I2282" s="35">
        <v>0.59628594452804429</v>
      </c>
      <c r="J2282" s="35">
        <v>0.23810724358816227</v>
      </c>
      <c r="K2282" s="35">
        <v>0.36968275896094921</v>
      </c>
      <c r="L2282" s="35">
        <v>0.62434220588598077</v>
      </c>
    </row>
    <row r="2283" spans="1:12" x14ac:dyDescent="0.25">
      <c r="A2283" s="7">
        <v>21215</v>
      </c>
      <c r="B2283">
        <v>0.43002918955346886</v>
      </c>
      <c r="C2283" s="35">
        <v>0.30199999999999999</v>
      </c>
      <c r="D2283" s="35">
        <v>0.30753874821878768</v>
      </c>
      <c r="E2283" s="35">
        <v>0.56303767949139538</v>
      </c>
      <c r="F2283" s="35">
        <v>0.76777321056669967</v>
      </c>
      <c r="G2283" s="35">
        <v>0.47364326427710179</v>
      </c>
      <c r="H2283" s="35">
        <v>0.26011975227447109</v>
      </c>
      <c r="I2283" s="35">
        <v>0.31039478972560197</v>
      </c>
      <c r="J2283" s="35">
        <v>0.14462895977200485</v>
      </c>
      <c r="K2283" s="35">
        <v>0.49025265811684754</v>
      </c>
      <c r="L2283" s="35">
        <v>0.55287364353830981</v>
      </c>
    </row>
    <row r="2284" spans="1:12" x14ac:dyDescent="0.25">
      <c r="A2284" s="7">
        <v>17111</v>
      </c>
      <c r="B2284">
        <v>0.43924124722046837</v>
      </c>
      <c r="C2284" s="35">
        <v>0.34499999999999997</v>
      </c>
      <c r="D2284" s="35">
        <v>0.32872044160122682</v>
      </c>
      <c r="E2284" s="35">
        <v>0.3740131323731517</v>
      </c>
      <c r="F2284" s="35">
        <v>0.49632127853821933</v>
      </c>
      <c r="G2284" s="35">
        <v>0.3448970723450156</v>
      </c>
      <c r="H2284" s="35">
        <v>0.41911208652680898</v>
      </c>
      <c r="I2284" s="35">
        <v>0.41310146453143753</v>
      </c>
      <c r="J2284" s="35">
        <v>0.48730036919231456</v>
      </c>
      <c r="K2284" s="35">
        <v>0.79953049004350407</v>
      </c>
      <c r="L2284" s="35">
        <v>0.29017488983253675</v>
      </c>
    </row>
    <row r="2285" spans="1:12" x14ac:dyDescent="0.25">
      <c r="A2285" s="7">
        <v>16055</v>
      </c>
      <c r="B2285">
        <v>0.43128647444684354</v>
      </c>
      <c r="C2285" s="35">
        <v>0.309</v>
      </c>
      <c r="D2285" s="35">
        <v>0.40379055369291367</v>
      </c>
      <c r="E2285" s="35">
        <v>0.44141602161387972</v>
      </c>
      <c r="F2285" s="35">
        <v>0.3878728557013118</v>
      </c>
      <c r="G2285" s="35">
        <v>0.74037990299794931</v>
      </c>
      <c r="H2285" s="35">
        <v>0.38676003385306479</v>
      </c>
      <c r="I2285" s="35">
        <v>0.36264524809305243</v>
      </c>
      <c r="J2285" s="35">
        <v>0.30058509380120002</v>
      </c>
      <c r="K2285" s="35">
        <v>0.35684437355554832</v>
      </c>
      <c r="L2285" s="35">
        <v>0.50128418671267205</v>
      </c>
    </row>
    <row r="2286" spans="1:12" x14ac:dyDescent="0.25">
      <c r="A2286" s="7">
        <v>34009</v>
      </c>
      <c r="B2286">
        <v>0.42867340214661059</v>
      </c>
      <c r="C2286" s="35">
        <v>0.29499999999999998</v>
      </c>
      <c r="D2286" s="35">
        <v>0.41315381249666511</v>
      </c>
      <c r="E2286" s="35">
        <v>0.4772717464382904</v>
      </c>
      <c r="F2286" s="35">
        <v>0.55637810148871447</v>
      </c>
      <c r="G2286" s="35">
        <v>0.47756725895096303</v>
      </c>
      <c r="H2286" s="35">
        <v>0.33673784750013341</v>
      </c>
      <c r="I2286" s="35">
        <v>0.48634533909609934</v>
      </c>
      <c r="J2286" s="35">
        <v>0.38211945289294419</v>
      </c>
      <c r="K2286" s="35">
        <v>0.21076185902566563</v>
      </c>
      <c r="L2286" s="35">
        <v>0.51772520143001977</v>
      </c>
    </row>
    <row r="2287" spans="1:12" x14ac:dyDescent="0.25">
      <c r="A2287" s="7">
        <v>6065</v>
      </c>
      <c r="B2287">
        <v>0.42155372596988017</v>
      </c>
      <c r="C2287" s="35">
        <v>0.26300000000000001</v>
      </c>
      <c r="D2287" s="35">
        <v>0.55305144829449748</v>
      </c>
      <c r="E2287" s="35">
        <v>0.46547133222785703</v>
      </c>
      <c r="F2287" s="35">
        <v>0.25861852081537845</v>
      </c>
      <c r="G2287" s="35">
        <v>0.56257850295768108</v>
      </c>
      <c r="H2287" s="35">
        <v>0.49067213502701718</v>
      </c>
      <c r="I2287" s="35">
        <v>0.34961243635887568</v>
      </c>
      <c r="J2287" s="35">
        <v>0.53969727230946429</v>
      </c>
      <c r="K2287" s="35">
        <v>0.19914915792733223</v>
      </c>
      <c r="L2287" s="35">
        <v>0.37513272781081802</v>
      </c>
    </row>
    <row r="2288" spans="1:12" x14ac:dyDescent="0.25">
      <c r="A2288" s="7">
        <v>31077</v>
      </c>
      <c r="B2288">
        <v>0.42653703703703694</v>
      </c>
      <c r="C2288" s="35">
        <v>0.28499999999999998</v>
      </c>
      <c r="D2288" s="35">
        <v>0.38600000000000001</v>
      </c>
      <c r="E2288" s="35">
        <v>0.54200000000000004</v>
      </c>
      <c r="F2288" s="35">
        <v>0.9</v>
      </c>
      <c r="G2288" s="35">
        <v>0.49</v>
      </c>
      <c r="H2288" s="35">
        <v>0.03</v>
      </c>
      <c r="I2288" s="35">
        <v>0.66333333333333333</v>
      </c>
      <c r="J2288" s="35">
        <v>0.34</v>
      </c>
      <c r="K2288" s="35">
        <v>0.01</v>
      </c>
      <c r="L2288" s="35">
        <v>0.47749999999999998</v>
      </c>
    </row>
    <row r="2289" spans="1:12" x14ac:dyDescent="0.25">
      <c r="A2289" s="7">
        <v>26013</v>
      </c>
      <c r="B2289">
        <v>0.41125201685757706</v>
      </c>
      <c r="C2289" s="35">
        <v>0.217</v>
      </c>
      <c r="D2289" s="35">
        <v>0.5462795345009992</v>
      </c>
      <c r="E2289" s="35">
        <v>0.6544932408604679</v>
      </c>
      <c r="F2289" s="35">
        <v>0.45208220681007805</v>
      </c>
      <c r="G2289" s="35">
        <v>0.45</v>
      </c>
      <c r="H2289" s="35">
        <v>8.928764546843776E-2</v>
      </c>
      <c r="I2289" s="35">
        <v>0.62285843031229182</v>
      </c>
      <c r="J2289" s="35">
        <v>7.8273970455703154E-2</v>
      </c>
      <c r="K2289" s="35">
        <v>2.8931468202656636E-2</v>
      </c>
      <c r="L2289" s="35">
        <v>0.77906165510755843</v>
      </c>
    </row>
    <row r="2290" spans="1:12" x14ac:dyDescent="0.25">
      <c r="A2290" s="7">
        <v>19035</v>
      </c>
      <c r="B2290">
        <v>0.42367389935278843</v>
      </c>
      <c r="C2290" s="35">
        <v>0.27300000000000002</v>
      </c>
      <c r="D2290" s="35">
        <v>0.3657642134635507</v>
      </c>
      <c r="E2290" s="35">
        <v>0.60864658179281472</v>
      </c>
      <c r="F2290" s="35">
        <v>0.8492852575281945</v>
      </c>
      <c r="G2290" s="35">
        <v>0.36097314265783048</v>
      </c>
      <c r="H2290" s="35">
        <v>0.11316663760027904</v>
      </c>
      <c r="I2290" s="35">
        <v>0.55896262062550872</v>
      </c>
      <c r="J2290" s="35">
        <v>0.35416928264155323</v>
      </c>
      <c r="K2290" s="35">
        <v>9.1672479944192531E-2</v>
      </c>
      <c r="L2290" s="35">
        <v>0.51042487792117197</v>
      </c>
    </row>
    <row r="2291" spans="1:12" x14ac:dyDescent="0.25">
      <c r="A2291" s="7">
        <v>27069</v>
      </c>
      <c r="B2291">
        <v>0.42292428628767115</v>
      </c>
      <c r="C2291" s="35">
        <v>0.27</v>
      </c>
      <c r="D2291" s="35">
        <v>0.39689831680885407</v>
      </c>
      <c r="E2291" s="35">
        <v>0.58750668664975791</v>
      </c>
      <c r="F2291" s="35">
        <v>0.76457228498962426</v>
      </c>
      <c r="G2291" s="35">
        <v>0.44103988932441779</v>
      </c>
      <c r="H2291" s="35">
        <v>2.8196910306663589E-2</v>
      </c>
      <c r="I2291" s="35">
        <v>0.59429943893628467</v>
      </c>
      <c r="J2291" s="35">
        <v>0.22628314503112748</v>
      </c>
      <c r="K2291" s="35">
        <v>0.25851740834678349</v>
      </c>
      <c r="L2291" s="35">
        <v>0.50900449619552679</v>
      </c>
    </row>
    <row r="2292" spans="1:12" x14ac:dyDescent="0.25">
      <c r="A2292" s="7">
        <v>29049</v>
      </c>
      <c r="B2292">
        <v>0.42873067969067963</v>
      </c>
      <c r="C2292" s="35">
        <v>0.29599999999999999</v>
      </c>
      <c r="D2292" s="35">
        <v>0.354487619047619</v>
      </c>
      <c r="E2292" s="35">
        <v>0.52370156288156278</v>
      </c>
      <c r="F2292" s="35">
        <v>0.78216866096866089</v>
      </c>
      <c r="G2292" s="35">
        <v>0.46286227106227107</v>
      </c>
      <c r="H2292" s="35">
        <v>0.2192131868131868</v>
      </c>
      <c r="I2292" s="35">
        <v>0.50237834757834754</v>
      </c>
      <c r="J2292" s="35">
        <v>0.25869841269841271</v>
      </c>
      <c r="K2292" s="35">
        <v>0.18933137973137973</v>
      </c>
      <c r="L2292" s="35">
        <v>0.56573467643467634</v>
      </c>
    </row>
    <row r="2293" spans="1:12" x14ac:dyDescent="0.25">
      <c r="A2293" s="7">
        <v>26065</v>
      </c>
      <c r="B2293">
        <v>0.43170681048186366</v>
      </c>
      <c r="C2293" s="35">
        <v>0.311</v>
      </c>
      <c r="D2293" s="35">
        <v>0.55655676292633027</v>
      </c>
      <c r="E2293" s="35">
        <v>0.26630850002072082</v>
      </c>
      <c r="F2293" s="35">
        <v>0.29365629014656519</v>
      </c>
      <c r="G2293" s="35">
        <v>0.36037135141108706</v>
      </c>
      <c r="H2293" s="35">
        <v>0.41699042353331228</v>
      </c>
      <c r="I2293" s="35">
        <v>0.60700672965792246</v>
      </c>
      <c r="J2293" s="35">
        <v>0.50281964148397829</v>
      </c>
      <c r="K2293" s="35">
        <v>0.36563989308063155</v>
      </c>
      <c r="L2293" s="35">
        <v>0.51601170207622493</v>
      </c>
    </row>
    <row r="2294" spans="1:12" x14ac:dyDescent="0.25">
      <c r="A2294" s="7">
        <v>19015</v>
      </c>
      <c r="B2294">
        <v>0.43932245329158093</v>
      </c>
      <c r="C2294" s="35">
        <v>0.34599999999999997</v>
      </c>
      <c r="D2294" s="35">
        <v>0.30391378461305352</v>
      </c>
      <c r="E2294" s="35">
        <v>0.38079703776658208</v>
      </c>
      <c r="F2294" s="35">
        <v>0.80933494955617002</v>
      </c>
      <c r="G2294" s="35">
        <v>0.462124133489905</v>
      </c>
      <c r="H2294" s="35">
        <v>0.22753930073108833</v>
      </c>
      <c r="I2294" s="35">
        <v>0.56034925565362315</v>
      </c>
      <c r="J2294" s="35">
        <v>0.27801343485233021</v>
      </c>
      <c r="K2294" s="35">
        <v>0.53870487518466614</v>
      </c>
      <c r="L2294" s="35">
        <v>0.39312530777680976</v>
      </c>
    </row>
    <row r="2295" spans="1:12" x14ac:dyDescent="0.25">
      <c r="A2295" s="7">
        <v>41039</v>
      </c>
      <c r="B2295">
        <v>0.42480305124171991</v>
      </c>
      <c r="C2295" s="35">
        <v>0.27800000000000002</v>
      </c>
      <c r="D2295" s="35">
        <v>0.5147947744807283</v>
      </c>
      <c r="E2295" s="35">
        <v>0.42902906756090026</v>
      </c>
      <c r="F2295" s="35">
        <v>0.23840671723387602</v>
      </c>
      <c r="G2295" s="35">
        <v>0.51407221008344106</v>
      </c>
      <c r="H2295" s="35">
        <v>0.42528479296902516</v>
      </c>
      <c r="I2295" s="35">
        <v>0.46022451624096578</v>
      </c>
      <c r="J2295" s="35">
        <v>0.37699619390482597</v>
      </c>
      <c r="K2295" s="35">
        <v>0.32172494185132372</v>
      </c>
      <c r="L2295" s="35">
        <v>0.54269424685039291</v>
      </c>
    </row>
    <row r="2296" spans="1:12" x14ac:dyDescent="0.25">
      <c r="A2296" s="7">
        <v>12071</v>
      </c>
      <c r="B2296">
        <v>0.41888340807694857</v>
      </c>
      <c r="C2296" s="35">
        <v>0.251</v>
      </c>
      <c r="D2296" s="35">
        <v>0.49553689755788044</v>
      </c>
      <c r="E2296" s="35">
        <v>0.55382717110142388</v>
      </c>
      <c r="F2296" s="35">
        <v>0.58953216480051129</v>
      </c>
      <c r="G2296" s="35">
        <v>0.34691284982586096</v>
      </c>
      <c r="H2296" s="35">
        <v>0.45105620868287533</v>
      </c>
      <c r="I2296" s="35">
        <v>0.36419793352340435</v>
      </c>
      <c r="J2296" s="35">
        <v>0.23055545428951355</v>
      </c>
      <c r="K2296" s="35">
        <v>0.23656119074023318</v>
      </c>
      <c r="L2296" s="35">
        <v>0.5017708021708347</v>
      </c>
    </row>
    <row r="2297" spans="1:12" x14ac:dyDescent="0.25">
      <c r="A2297" s="7">
        <v>31111</v>
      </c>
      <c r="B2297">
        <v>0.43098433140899206</v>
      </c>
      <c r="C2297" s="35">
        <v>0.307</v>
      </c>
      <c r="D2297" s="35">
        <v>0.34058273360991165</v>
      </c>
      <c r="E2297" s="35">
        <v>0.48682863432393531</v>
      </c>
      <c r="F2297" s="35">
        <v>0.68024459308177887</v>
      </c>
      <c r="G2297" s="35">
        <v>0.32445897891795783</v>
      </c>
      <c r="H2297" s="35">
        <v>0.35258022182711035</v>
      </c>
      <c r="I2297" s="35">
        <v>0.5363356193379053</v>
      </c>
      <c r="J2297" s="35">
        <v>0.26487925568443726</v>
      </c>
      <c r="K2297" s="35">
        <v>0.46950441678661137</v>
      </c>
      <c r="L2297" s="35">
        <v>0.42344452911128044</v>
      </c>
    </row>
    <row r="2298" spans="1:12" x14ac:dyDescent="0.25">
      <c r="A2298" s="7">
        <v>31029</v>
      </c>
      <c r="B2298">
        <v>0.41605555555555562</v>
      </c>
      <c r="C2298" s="35">
        <v>0.23899999999999999</v>
      </c>
      <c r="D2298" s="35">
        <v>0.35799999999999998</v>
      </c>
      <c r="E2298" s="35">
        <v>0.73650000000000004</v>
      </c>
      <c r="F2298" s="35">
        <v>0.82333333333333325</v>
      </c>
      <c r="G2298" s="35">
        <v>0.435</v>
      </c>
      <c r="H2298" s="35">
        <v>3.5000000000000003E-2</v>
      </c>
      <c r="I2298" s="35">
        <v>0.50333333333333341</v>
      </c>
      <c r="J2298" s="35">
        <v>0.33333333333333337</v>
      </c>
      <c r="K2298" s="35">
        <v>0</v>
      </c>
      <c r="L2298" s="35">
        <v>0.52</v>
      </c>
    </row>
    <row r="2299" spans="1:12" x14ac:dyDescent="0.25">
      <c r="A2299" s="7">
        <v>18011</v>
      </c>
      <c r="B2299">
        <v>0.44094922486579174</v>
      </c>
      <c r="C2299" s="35">
        <v>0.35399999999999998</v>
      </c>
      <c r="D2299" s="35">
        <v>0.22671080984437428</v>
      </c>
      <c r="E2299" s="35">
        <v>0.41918399900499059</v>
      </c>
      <c r="F2299" s="35">
        <v>0.53517928307499363</v>
      </c>
      <c r="G2299" s="35">
        <v>0.57447248954462771</v>
      </c>
      <c r="H2299" s="35">
        <v>0.47284114052953158</v>
      </c>
      <c r="I2299" s="35">
        <v>0.36183232018573508</v>
      </c>
      <c r="J2299" s="35">
        <v>0.53616890284665975</v>
      </c>
      <c r="K2299" s="35">
        <v>0.48508916217098613</v>
      </c>
      <c r="L2299" s="35">
        <v>0.35706491659022727</v>
      </c>
    </row>
    <row r="2300" spans="1:12" x14ac:dyDescent="0.25">
      <c r="A2300" s="7">
        <v>21015</v>
      </c>
      <c r="B2300">
        <v>0.4383954188201914</v>
      </c>
      <c r="C2300" s="35">
        <v>0.34200000000000003</v>
      </c>
      <c r="D2300" s="35">
        <v>0.30452443549324143</v>
      </c>
      <c r="E2300" s="35">
        <v>0.38621535690770364</v>
      </c>
      <c r="F2300" s="35">
        <v>0.61171586815910783</v>
      </c>
      <c r="G2300" s="35">
        <v>0.46556954181029481</v>
      </c>
      <c r="H2300" s="35">
        <v>0.57019427553352198</v>
      </c>
      <c r="I2300" s="35">
        <v>0.35342946408975301</v>
      </c>
      <c r="J2300" s="35">
        <v>0.47653516144441438</v>
      </c>
      <c r="K2300" s="35">
        <v>0.38570804446337975</v>
      </c>
      <c r="L2300" s="35">
        <v>0.39166662148030518</v>
      </c>
    </row>
    <row r="2301" spans="1:12" x14ac:dyDescent="0.25">
      <c r="A2301" s="7">
        <v>19093</v>
      </c>
      <c r="B2301">
        <v>0.4241398180279759</v>
      </c>
      <c r="C2301" s="35">
        <v>0.27500000000000002</v>
      </c>
      <c r="D2301" s="35">
        <v>0.33226923076923076</v>
      </c>
      <c r="E2301" s="35">
        <v>0.61196992481203016</v>
      </c>
      <c r="F2301" s="35">
        <v>0.85104251012145737</v>
      </c>
      <c r="G2301" s="35">
        <v>0.36724407171775597</v>
      </c>
      <c r="H2301" s="35">
        <v>9.0854540196645475E-2</v>
      </c>
      <c r="I2301" s="35">
        <v>0.57280990938885679</v>
      </c>
      <c r="J2301" s="35">
        <v>0.34856419895893581</v>
      </c>
      <c r="K2301" s="35">
        <v>0.16627241179872762</v>
      </c>
      <c r="L2301" s="35">
        <v>0.47623156448814341</v>
      </c>
    </row>
    <row r="2302" spans="1:12" x14ac:dyDescent="0.25">
      <c r="A2302" s="7">
        <v>46005</v>
      </c>
      <c r="B2302">
        <v>0.41247700655918795</v>
      </c>
      <c r="C2302" s="35">
        <v>0.222</v>
      </c>
      <c r="D2302" s="35">
        <v>0.45429073691085237</v>
      </c>
      <c r="E2302" s="35">
        <v>0.69779364863393933</v>
      </c>
      <c r="F2302" s="35">
        <v>0.78210641848989515</v>
      </c>
      <c r="G2302" s="35">
        <v>9.4576031348644812E-2</v>
      </c>
      <c r="H2302" s="35">
        <v>0.23580303689996737</v>
      </c>
      <c r="I2302" s="35">
        <v>0.5792239033416785</v>
      </c>
      <c r="J2302" s="35">
        <v>0.37229472805776276</v>
      </c>
      <c r="K2302" s="35">
        <v>0</v>
      </c>
      <c r="L2302" s="35">
        <v>0.496204555349951</v>
      </c>
    </row>
    <row r="2303" spans="1:12" x14ac:dyDescent="0.25">
      <c r="A2303" s="7">
        <v>47141</v>
      </c>
      <c r="B2303">
        <v>0.41889256206756204</v>
      </c>
      <c r="C2303" s="35">
        <v>0.251</v>
      </c>
      <c r="D2303" s="35">
        <v>0.53418346415489271</v>
      </c>
      <c r="E2303" s="35">
        <v>0.50224670329670329</v>
      </c>
      <c r="F2303" s="35">
        <v>0.66362811791383225</v>
      </c>
      <c r="G2303" s="35">
        <v>0.40697710622710614</v>
      </c>
      <c r="H2303" s="35">
        <v>0.29184608843537418</v>
      </c>
      <c r="I2303" s="35">
        <v>0.49188736263736266</v>
      </c>
      <c r="J2303" s="35">
        <v>0.17833869701726843</v>
      </c>
      <c r="K2303" s="35">
        <v>6.2591182626896918E-2</v>
      </c>
      <c r="L2303" s="35">
        <v>0.63833433629862191</v>
      </c>
    </row>
    <row r="2304" spans="1:12" x14ac:dyDescent="0.25">
      <c r="A2304" s="7">
        <v>48451</v>
      </c>
      <c r="B2304">
        <v>0.42412272581948063</v>
      </c>
      <c r="C2304" s="35">
        <v>0.27500000000000002</v>
      </c>
      <c r="D2304" s="35">
        <v>0.4778394939812371</v>
      </c>
      <c r="E2304" s="35">
        <v>0.45973542982650295</v>
      </c>
      <c r="F2304" s="35">
        <v>0.43441358918041539</v>
      </c>
      <c r="G2304" s="35">
        <v>0.39287849249995754</v>
      </c>
      <c r="H2304" s="35">
        <v>0.291356647881089</v>
      </c>
      <c r="I2304" s="35">
        <v>0.53919497272969774</v>
      </c>
      <c r="J2304" s="35">
        <v>0.23780444270398815</v>
      </c>
      <c r="K2304" s="35">
        <v>0.51952105290041362</v>
      </c>
      <c r="L2304" s="35">
        <v>0.46436041067202427</v>
      </c>
    </row>
    <row r="2305" spans="1:12" x14ac:dyDescent="0.25">
      <c r="A2305" s="7">
        <v>51109</v>
      </c>
      <c r="B2305">
        <v>0.41479953468165731</v>
      </c>
      <c r="C2305" s="35">
        <v>0.23499999999999999</v>
      </c>
      <c r="D2305" s="35">
        <v>0.4492725833804409</v>
      </c>
      <c r="E2305" s="35">
        <v>0.65517942340305257</v>
      </c>
      <c r="F2305" s="35">
        <v>0.5947630488034672</v>
      </c>
      <c r="G2305" s="35">
        <v>0.47526328434143589</v>
      </c>
      <c r="H2305" s="35">
        <v>0.16472470322215943</v>
      </c>
      <c r="I2305" s="35">
        <v>0.34221923874128513</v>
      </c>
      <c r="J2305" s="35">
        <v>0.18209072922555117</v>
      </c>
      <c r="K2305" s="35">
        <v>0.22428660260033914</v>
      </c>
      <c r="L2305" s="35">
        <v>0.64539619841718487</v>
      </c>
    </row>
    <row r="2306" spans="1:12" x14ac:dyDescent="0.25">
      <c r="A2306" s="7">
        <v>55003</v>
      </c>
      <c r="B2306">
        <v>0.41807189244361465</v>
      </c>
      <c r="C2306" s="35">
        <v>0.247</v>
      </c>
      <c r="D2306" s="35">
        <v>0.56731911914460276</v>
      </c>
      <c r="E2306" s="35">
        <v>0.47769606033604889</v>
      </c>
      <c r="F2306" s="35">
        <v>0.45969513747454177</v>
      </c>
      <c r="G2306" s="35">
        <v>0.34258878564154782</v>
      </c>
      <c r="H2306" s="35">
        <v>0.19450801934826881</v>
      </c>
      <c r="I2306" s="35">
        <v>0.65077117277664631</v>
      </c>
      <c r="J2306" s="35">
        <v>0.33412763068567553</v>
      </c>
      <c r="K2306" s="35">
        <v>8.3884928716904283E-2</v>
      </c>
      <c r="L2306" s="35">
        <v>0.65205617786829595</v>
      </c>
    </row>
    <row r="2307" spans="1:12" x14ac:dyDescent="0.25">
      <c r="A2307" s="7">
        <v>34015</v>
      </c>
      <c r="B2307">
        <v>0.43822014352724131</v>
      </c>
      <c r="C2307" s="35">
        <v>0.34100000000000003</v>
      </c>
      <c r="D2307" s="35">
        <v>0.34172266994897732</v>
      </c>
      <c r="E2307" s="35">
        <v>0.34026249776518641</v>
      </c>
      <c r="F2307" s="35">
        <v>0.41611734948817031</v>
      </c>
      <c r="G2307" s="35">
        <v>0.49902904226204392</v>
      </c>
      <c r="H2307" s="35">
        <v>0.5141760929957504</v>
      </c>
      <c r="I2307" s="35">
        <v>0.46222336446027545</v>
      </c>
      <c r="J2307" s="35">
        <v>0.58455885925946294</v>
      </c>
      <c r="K2307" s="35">
        <v>0.2722006037434847</v>
      </c>
      <c r="L2307" s="35">
        <v>0.51369081182182008</v>
      </c>
    </row>
    <row r="2308" spans="1:12" x14ac:dyDescent="0.25">
      <c r="A2308" s="7">
        <v>6111</v>
      </c>
      <c r="B2308">
        <v>0.42796829336481768</v>
      </c>
      <c r="C2308" s="35">
        <v>0.29299999999999998</v>
      </c>
      <c r="D2308" s="35">
        <v>0.45735407351859159</v>
      </c>
      <c r="E2308" s="35">
        <v>0.40813812208764894</v>
      </c>
      <c r="F2308" s="35">
        <v>0.24625962923135933</v>
      </c>
      <c r="G2308" s="35">
        <v>0.45136321617899505</v>
      </c>
      <c r="H2308" s="35">
        <v>0.51555997910653328</v>
      </c>
      <c r="I2308" s="35">
        <v>0.34175069841404621</v>
      </c>
      <c r="J2308" s="35">
        <v>0.62692499339709851</v>
      </c>
      <c r="K2308" s="35">
        <v>0.52767559001641307</v>
      </c>
      <c r="L2308" s="35">
        <v>0.27668833833267292</v>
      </c>
    </row>
    <row r="2309" spans="1:12" x14ac:dyDescent="0.25">
      <c r="A2309" s="7">
        <v>49035</v>
      </c>
      <c r="B2309">
        <v>0.43484105541205753</v>
      </c>
      <c r="C2309" s="35">
        <v>0.32500000000000001</v>
      </c>
      <c r="D2309" s="35">
        <v>0.3883464509883523</v>
      </c>
      <c r="E2309" s="35">
        <v>0.35280360812094891</v>
      </c>
      <c r="F2309" s="35">
        <v>0.46311836581742583</v>
      </c>
      <c r="G2309" s="35">
        <v>0.23566776111812493</v>
      </c>
      <c r="H2309" s="35">
        <v>0.69193018856982247</v>
      </c>
      <c r="I2309" s="35">
        <v>0.35874820627435922</v>
      </c>
      <c r="J2309" s="35">
        <v>0.5864455577315707</v>
      </c>
      <c r="K2309" s="35">
        <v>0.4512036259652662</v>
      </c>
      <c r="L2309" s="35">
        <v>0.38530573412264713</v>
      </c>
    </row>
    <row r="2310" spans="1:12" x14ac:dyDescent="0.25">
      <c r="A2310" s="7">
        <v>36067</v>
      </c>
      <c r="B2310">
        <v>0.42856481238153732</v>
      </c>
      <c r="C2310" s="35">
        <v>0.29499999999999998</v>
      </c>
      <c r="D2310" s="35">
        <v>0.43249188138944789</v>
      </c>
      <c r="E2310" s="35">
        <v>0.42159208020816741</v>
      </c>
      <c r="F2310" s="35">
        <v>0.30938825727386432</v>
      </c>
      <c r="G2310" s="35">
        <v>0.24645750492200197</v>
      </c>
      <c r="H2310" s="35">
        <v>0.4688553706902866</v>
      </c>
      <c r="I2310" s="35">
        <v>0.59332555721656666</v>
      </c>
      <c r="J2310" s="35">
        <v>0.59282927869516322</v>
      </c>
      <c r="K2310" s="35">
        <v>0.33355536552056897</v>
      </c>
      <c r="L2310" s="35">
        <v>0.45858801551776879</v>
      </c>
    </row>
    <row r="2311" spans="1:12" x14ac:dyDescent="0.25">
      <c r="A2311" s="7">
        <v>26101</v>
      </c>
      <c r="B2311">
        <v>0.4156832730292066</v>
      </c>
      <c r="C2311" s="35">
        <v>0.23599999999999999</v>
      </c>
      <c r="D2311" s="35">
        <v>0.47695589919816717</v>
      </c>
      <c r="E2311" s="35">
        <v>0.60642004172803143</v>
      </c>
      <c r="F2311" s="35">
        <v>0.30573405880106913</v>
      </c>
      <c r="G2311" s="35">
        <v>0.44259552446408112</v>
      </c>
      <c r="H2311" s="35">
        <v>0.15030927835051547</v>
      </c>
      <c r="I2311" s="35">
        <v>0.56941103474608634</v>
      </c>
      <c r="J2311" s="35">
        <v>0.38110552010036547</v>
      </c>
      <c r="K2311" s="35">
        <v>0.10297087219767631</v>
      </c>
      <c r="L2311" s="35">
        <v>0.70564722767686672</v>
      </c>
    </row>
    <row r="2312" spans="1:12" x14ac:dyDescent="0.25">
      <c r="A2312" s="7">
        <v>31161</v>
      </c>
      <c r="B2312">
        <v>0.41669945796006169</v>
      </c>
      <c r="C2312" s="35">
        <v>0.24099999999999999</v>
      </c>
      <c r="D2312" s="35">
        <v>0.44992663354986623</v>
      </c>
      <c r="E2312" s="35">
        <v>0.61374035154757367</v>
      </c>
      <c r="F2312" s="35">
        <v>0.73075786524009689</v>
      </c>
      <c r="G2312" s="35">
        <v>0.45172716851356509</v>
      </c>
      <c r="H2312" s="35">
        <v>6.3272831486434852E-2</v>
      </c>
      <c r="I2312" s="35">
        <v>0.67721182015029935</v>
      </c>
      <c r="J2312" s="35">
        <v>0.2058183670869953</v>
      </c>
      <c r="K2312" s="35">
        <v>0</v>
      </c>
      <c r="L2312" s="35">
        <v>0.55784008406572416</v>
      </c>
    </row>
    <row r="2313" spans="1:12" x14ac:dyDescent="0.25">
      <c r="A2313" s="7">
        <v>36001</v>
      </c>
      <c r="B2313">
        <v>0.4343207130122973</v>
      </c>
      <c r="C2313" s="35">
        <v>0.32400000000000001</v>
      </c>
      <c r="D2313" s="35">
        <v>0.4188060411285966</v>
      </c>
      <c r="E2313" s="35">
        <v>0.32702341539102092</v>
      </c>
      <c r="F2313" s="35">
        <v>0.34166961588588263</v>
      </c>
      <c r="G2313" s="35">
        <v>0.22752730738454122</v>
      </c>
      <c r="H2313" s="35">
        <v>0.55594126716673298</v>
      </c>
      <c r="I2313" s="35">
        <v>0.56272362563131717</v>
      </c>
      <c r="J2313" s="35">
        <v>0.67360183155187503</v>
      </c>
      <c r="K2313" s="35">
        <v>0.39999255105293635</v>
      </c>
      <c r="L2313" s="35">
        <v>0.40160076191777316</v>
      </c>
    </row>
    <row r="2314" spans="1:12" x14ac:dyDescent="0.25">
      <c r="A2314" s="7">
        <v>45019</v>
      </c>
      <c r="B2314">
        <v>0.42962239826422088</v>
      </c>
      <c r="C2314" s="35">
        <v>0.3</v>
      </c>
      <c r="D2314" s="35">
        <v>0.40349051450692663</v>
      </c>
      <c r="E2314" s="35">
        <v>0.42439272196155142</v>
      </c>
      <c r="F2314" s="35">
        <v>0.50724256074532714</v>
      </c>
      <c r="G2314" s="35">
        <v>0.35808324128216318</v>
      </c>
      <c r="H2314" s="35">
        <v>0.49839524407916735</v>
      </c>
      <c r="I2314" s="35">
        <v>0.37782315872324185</v>
      </c>
      <c r="J2314" s="35">
        <v>0.50944748185156297</v>
      </c>
      <c r="K2314" s="35">
        <v>0.35291428093679372</v>
      </c>
      <c r="L2314" s="35">
        <v>0.43481238029125341</v>
      </c>
    </row>
    <row r="2315" spans="1:12" x14ac:dyDescent="0.25">
      <c r="A2315" s="7">
        <v>36083</v>
      </c>
      <c r="B2315">
        <v>0.42884454449933862</v>
      </c>
      <c r="C2315" s="35">
        <v>0.29599999999999999</v>
      </c>
      <c r="D2315" s="35">
        <v>0.40465042557595438</v>
      </c>
      <c r="E2315" s="35">
        <v>0.43719562067602896</v>
      </c>
      <c r="F2315" s="35">
        <v>0.3501380952679633</v>
      </c>
      <c r="G2315" s="35">
        <v>0.32265663515878346</v>
      </c>
      <c r="H2315" s="35">
        <v>0.36725476852055122</v>
      </c>
      <c r="I2315" s="35">
        <v>0.58190933172762305</v>
      </c>
      <c r="J2315" s="35">
        <v>0.54844350638625239</v>
      </c>
      <c r="K2315" s="35">
        <v>0.42680814897980945</v>
      </c>
      <c r="L2315" s="35">
        <v>0.42054436820108182</v>
      </c>
    </row>
    <row r="2316" spans="1:12" x14ac:dyDescent="0.25">
      <c r="A2316" s="7">
        <v>37039</v>
      </c>
      <c r="B2316">
        <v>0.40573318688791438</v>
      </c>
      <c r="C2316" s="35">
        <v>0.19900000000000001</v>
      </c>
      <c r="D2316" s="35">
        <v>0.54778675726471027</v>
      </c>
      <c r="E2316" s="35">
        <v>0.70925292756975566</v>
      </c>
      <c r="F2316" s="35">
        <v>0.43822586863283702</v>
      </c>
      <c r="G2316" s="35">
        <v>0.48263282492410009</v>
      </c>
      <c r="H2316" s="35">
        <v>9.711327164955906E-2</v>
      </c>
      <c r="I2316" s="35">
        <v>0.42967507589995657</v>
      </c>
      <c r="J2316" s="35">
        <v>0.12803093826803527</v>
      </c>
      <c r="K2316" s="35">
        <v>0.10024143414775191</v>
      </c>
      <c r="L2316" s="35">
        <v>0.71863958363452374</v>
      </c>
    </row>
    <row r="2317" spans="1:12" x14ac:dyDescent="0.25">
      <c r="A2317" s="7">
        <v>48371</v>
      </c>
      <c r="B2317">
        <v>0.40025045074193649</v>
      </c>
      <c r="C2317" s="35">
        <v>0.18</v>
      </c>
      <c r="D2317" s="35">
        <v>0.5610907134266</v>
      </c>
      <c r="E2317" s="35">
        <v>0.79394293220231704</v>
      </c>
      <c r="F2317" s="35">
        <v>0.58318140575214694</v>
      </c>
      <c r="G2317" s="35">
        <v>0.40359688548458572</v>
      </c>
      <c r="H2317" s="35">
        <v>0.1329312527695132</v>
      </c>
      <c r="I2317" s="35">
        <v>0.53082631723322993</v>
      </c>
      <c r="J2317" s="35">
        <v>5.8891772699457695E-2</v>
      </c>
      <c r="K2317" s="35">
        <v>1.7343799455592834E-2</v>
      </c>
      <c r="L2317" s="35">
        <v>0.5204489776539849</v>
      </c>
    </row>
    <row r="2318" spans="1:12" x14ac:dyDescent="0.25">
      <c r="A2318" s="7">
        <v>38049</v>
      </c>
      <c r="B2318">
        <v>0.42156823450749559</v>
      </c>
      <c r="C2318" s="35">
        <v>0.26400000000000001</v>
      </c>
      <c r="D2318" s="35">
        <v>0.30751678758225076</v>
      </c>
      <c r="E2318" s="35">
        <v>0.66351467858950575</v>
      </c>
      <c r="F2318" s="35">
        <v>0.76478544513806868</v>
      </c>
      <c r="G2318" s="35">
        <v>0.2727028851020753</v>
      </c>
      <c r="H2318" s="35">
        <v>6.5039649063607222E-2</v>
      </c>
      <c r="I2318" s="35">
        <v>0.52330690062426188</v>
      </c>
      <c r="J2318" s="35">
        <v>0.26271300826725158</v>
      </c>
      <c r="K2318" s="35">
        <v>0.47007929812721444</v>
      </c>
      <c r="L2318" s="35">
        <v>0.46445545807322425</v>
      </c>
    </row>
    <row r="2319" spans="1:12" x14ac:dyDescent="0.25">
      <c r="A2319" s="7">
        <v>48171</v>
      </c>
      <c r="B2319">
        <v>0.41035071634898024</v>
      </c>
      <c r="C2319" s="35">
        <v>0.214</v>
      </c>
      <c r="D2319" s="35">
        <v>0.44517559523809519</v>
      </c>
      <c r="E2319" s="35">
        <v>0.72711263736263732</v>
      </c>
      <c r="F2319" s="35">
        <v>0.88062881562881556</v>
      </c>
      <c r="G2319" s="35">
        <v>0.41451636904761896</v>
      </c>
      <c r="H2319" s="35">
        <v>0.13306070665445666</v>
      </c>
      <c r="I2319" s="35">
        <v>0.38903706247456249</v>
      </c>
      <c r="J2319" s="35">
        <v>0.18810719373219376</v>
      </c>
      <c r="K2319" s="35">
        <v>0</v>
      </c>
      <c r="L2319" s="35">
        <v>0.51551806700244196</v>
      </c>
    </row>
    <row r="2320" spans="1:12" x14ac:dyDescent="0.25">
      <c r="A2320" s="7">
        <v>29003</v>
      </c>
      <c r="B2320">
        <v>0.43252075844735161</v>
      </c>
      <c r="C2320" s="35">
        <v>0.316</v>
      </c>
      <c r="D2320" s="35">
        <v>0.28679273688444523</v>
      </c>
      <c r="E2320" s="35">
        <v>0.48308791587657302</v>
      </c>
      <c r="F2320" s="35">
        <v>0.88583443467601386</v>
      </c>
      <c r="G2320" s="35">
        <v>0.45738895592713902</v>
      </c>
      <c r="H2320" s="35">
        <v>0.20909699477101651</v>
      </c>
      <c r="I2320" s="35">
        <v>0.47994656093776933</v>
      </c>
      <c r="J2320" s="35">
        <v>0.26841789729740084</v>
      </c>
      <c r="K2320" s="35">
        <v>0.32171924380853878</v>
      </c>
      <c r="L2320" s="35">
        <v>0.50040208584726775</v>
      </c>
    </row>
    <row r="2321" spans="1:12" x14ac:dyDescent="0.25">
      <c r="A2321" s="7">
        <v>19095</v>
      </c>
      <c r="B2321">
        <v>0.42540070362829041</v>
      </c>
      <c r="C2321" s="35">
        <v>0.28000000000000003</v>
      </c>
      <c r="D2321" s="35">
        <v>0.33304868266798293</v>
      </c>
      <c r="E2321" s="35">
        <v>0.56389674214845431</v>
      </c>
      <c r="F2321" s="35">
        <v>0.80502128709816745</v>
      </c>
      <c r="G2321" s="35">
        <v>0.53366230641081014</v>
      </c>
      <c r="H2321" s="35">
        <v>0.12529616832232984</v>
      </c>
      <c r="I2321" s="35">
        <v>0.52299027169330126</v>
      </c>
      <c r="J2321" s="35">
        <v>0.26910347380761396</v>
      </c>
      <c r="K2321" s="35">
        <v>0.27639476769297217</v>
      </c>
      <c r="L2321" s="35">
        <v>0.39919263281298201</v>
      </c>
    </row>
    <row r="2322" spans="1:12" x14ac:dyDescent="0.25">
      <c r="A2322" s="7">
        <v>48317</v>
      </c>
      <c r="B2322">
        <v>0.40721259351620942</v>
      </c>
      <c r="C2322" s="35">
        <v>0.20399999999999999</v>
      </c>
      <c r="D2322" s="35">
        <v>0.49103740648379052</v>
      </c>
      <c r="E2322" s="35">
        <v>0.73264775561097262</v>
      </c>
      <c r="F2322" s="35">
        <v>0.83080631753948464</v>
      </c>
      <c r="G2322" s="35">
        <v>0.35423940149625932</v>
      </c>
      <c r="H2322" s="35">
        <v>9.4245635910224446E-2</v>
      </c>
      <c r="I2322" s="35">
        <v>0.45202410640066504</v>
      </c>
      <c r="J2322" s="35">
        <v>0.1881795511221945</v>
      </c>
      <c r="K2322" s="35">
        <v>0.11938902743142144</v>
      </c>
      <c r="L2322" s="35">
        <v>0.40234413965087285</v>
      </c>
    </row>
    <row r="2323" spans="1:12" x14ac:dyDescent="0.25">
      <c r="A2323" s="7">
        <v>13179</v>
      </c>
      <c r="B2323">
        <v>0.42332163775645293</v>
      </c>
      <c r="C2323" s="35">
        <v>0.27200000000000002</v>
      </c>
      <c r="D2323" s="35">
        <v>0.61641698331937922</v>
      </c>
      <c r="E2323" s="35">
        <v>0.31606723771494816</v>
      </c>
      <c r="F2323" s="35">
        <v>0.35912888302097423</v>
      </c>
      <c r="G2323" s="35">
        <v>0.60464481226251043</v>
      </c>
      <c r="H2323" s="35">
        <v>0.25195393508082697</v>
      </c>
      <c r="I2323" s="35">
        <v>0.49485739893948183</v>
      </c>
      <c r="J2323" s="35">
        <v>0.19666162169124754</v>
      </c>
      <c r="K2323" s="35">
        <v>0.42803149352740383</v>
      </c>
      <c r="L2323" s="35">
        <v>0.54213237425130434</v>
      </c>
    </row>
    <row r="2324" spans="1:12" x14ac:dyDescent="0.25">
      <c r="A2324" s="7">
        <v>34003</v>
      </c>
      <c r="B2324">
        <v>0.43502228546800908</v>
      </c>
      <c r="C2324" s="35">
        <v>0.32500000000000001</v>
      </c>
      <c r="D2324" s="35">
        <v>0.36584651166291593</v>
      </c>
      <c r="E2324" s="35">
        <v>0.35335262457271471</v>
      </c>
      <c r="F2324" s="35">
        <v>0.27993632251217471</v>
      </c>
      <c r="G2324" s="35">
        <v>0.29570187172244272</v>
      </c>
      <c r="H2324" s="35">
        <v>0.77251259947591355</v>
      </c>
      <c r="I2324" s="35">
        <v>0.4738526815620232</v>
      </c>
      <c r="J2324" s="35">
        <v>0.72581042201837476</v>
      </c>
      <c r="K2324" s="35">
        <v>0.46861893399885374</v>
      </c>
      <c r="L2324" s="35">
        <v>0.17956860168666855</v>
      </c>
    </row>
    <row r="2325" spans="1:12" x14ac:dyDescent="0.25">
      <c r="A2325" s="7">
        <v>12069</v>
      </c>
      <c r="B2325">
        <v>0.41758551417186107</v>
      </c>
      <c r="C2325" s="35">
        <v>0.246</v>
      </c>
      <c r="D2325" s="35">
        <v>0.49282663509878866</v>
      </c>
      <c r="E2325" s="35">
        <v>0.53841384682820359</v>
      </c>
      <c r="F2325" s="35">
        <v>0.52104634196281419</v>
      </c>
      <c r="G2325" s="35">
        <v>0.46601300982222194</v>
      </c>
      <c r="H2325" s="35">
        <v>0.37116873706621495</v>
      </c>
      <c r="I2325" s="35">
        <v>0.41579570732521859</v>
      </c>
      <c r="J2325" s="35">
        <v>0.36282167727212183</v>
      </c>
      <c r="K2325" s="35">
        <v>5.3852463904676136E-2</v>
      </c>
      <c r="L2325" s="35">
        <v>0.53633120826649006</v>
      </c>
    </row>
    <row r="2326" spans="1:12" x14ac:dyDescent="0.25">
      <c r="A2326" s="7">
        <v>36119</v>
      </c>
      <c r="B2326">
        <v>0.42775857344625473</v>
      </c>
      <c r="C2326" s="35">
        <v>0.29199999999999998</v>
      </c>
      <c r="D2326" s="35">
        <v>0.4168487750499324</v>
      </c>
      <c r="E2326" s="35">
        <v>0.4267620443531529</v>
      </c>
      <c r="F2326" s="35">
        <v>0.13994318488737961</v>
      </c>
      <c r="G2326" s="35">
        <v>0.3577950898778402</v>
      </c>
      <c r="H2326" s="35">
        <v>0.74239656694002487</v>
      </c>
      <c r="I2326" s="35">
        <v>0.48945799077567287</v>
      </c>
      <c r="J2326" s="35">
        <v>0.57094442867489326</v>
      </c>
      <c r="K2326" s="35">
        <v>0.36653649045483372</v>
      </c>
      <c r="L2326" s="35">
        <v>0.33914259000256308</v>
      </c>
    </row>
    <row r="2327" spans="1:12" x14ac:dyDescent="0.25">
      <c r="A2327" s="7">
        <v>37021</v>
      </c>
      <c r="B2327">
        <v>0.42450181245322605</v>
      </c>
      <c r="C2327" s="35">
        <v>0.27700000000000002</v>
      </c>
      <c r="D2327" s="35">
        <v>0.4304146435392221</v>
      </c>
      <c r="E2327" s="35">
        <v>0.47120437451370273</v>
      </c>
      <c r="F2327" s="35">
        <v>0.54107640335227447</v>
      </c>
      <c r="G2327" s="35">
        <v>0.24502597514873814</v>
      </c>
      <c r="H2327" s="35">
        <v>0.34075581395348836</v>
      </c>
      <c r="I2327" s="35">
        <v>0.42871392231295402</v>
      </c>
      <c r="J2327" s="35">
        <v>0.48091884960087611</v>
      </c>
      <c r="K2327" s="35">
        <v>0.41221134575634449</v>
      </c>
      <c r="L2327" s="35">
        <v>0.47019498390143333</v>
      </c>
    </row>
    <row r="2328" spans="1:12" x14ac:dyDescent="0.25">
      <c r="A2328" s="7">
        <v>32001</v>
      </c>
      <c r="B2328">
        <v>0.4135926265290697</v>
      </c>
      <c r="C2328" s="35">
        <v>0.22800000000000001</v>
      </c>
      <c r="D2328" s="35">
        <v>0.52909804248229908</v>
      </c>
      <c r="E2328" s="35">
        <v>0.56839816743023741</v>
      </c>
      <c r="F2328" s="35">
        <v>0.43774399555740667</v>
      </c>
      <c r="G2328" s="35">
        <v>0.26854893794252394</v>
      </c>
      <c r="H2328" s="35">
        <v>0.13133256976259891</v>
      </c>
      <c r="I2328" s="35">
        <v>0.40788921282798829</v>
      </c>
      <c r="J2328" s="35">
        <v>0.22205567124809109</v>
      </c>
      <c r="K2328" s="35">
        <v>0.59353477717617653</v>
      </c>
      <c r="L2328" s="35">
        <v>0.56373226433430512</v>
      </c>
    </row>
    <row r="2329" spans="1:12" x14ac:dyDescent="0.25">
      <c r="A2329" s="7">
        <v>13077</v>
      </c>
      <c r="B2329">
        <v>0.42643284262870285</v>
      </c>
      <c r="C2329" s="35">
        <v>0.28399999999999997</v>
      </c>
      <c r="D2329" s="35">
        <v>0.38430168806399279</v>
      </c>
      <c r="E2329" s="35">
        <v>0.47823172450112422</v>
      </c>
      <c r="F2329" s="35">
        <v>0.63905545750424619</v>
      </c>
      <c r="G2329" s="35">
        <v>0.65269766432292409</v>
      </c>
      <c r="H2329" s="35">
        <v>0.3196530644197102</v>
      </c>
      <c r="I2329" s="35">
        <v>0.35714827255733639</v>
      </c>
      <c r="J2329" s="35">
        <v>0.30904333551576574</v>
      </c>
      <c r="K2329" s="35">
        <v>0.26494847561843488</v>
      </c>
      <c r="L2329" s="35">
        <v>0.4328159011547914</v>
      </c>
    </row>
    <row r="2330" spans="1:12" x14ac:dyDescent="0.25">
      <c r="A2330" s="7">
        <v>51147</v>
      </c>
      <c r="B2330">
        <v>0.42151778603834711</v>
      </c>
      <c r="C2330" s="35">
        <v>0.26300000000000001</v>
      </c>
      <c r="D2330" s="35">
        <v>0.55225335424289945</v>
      </c>
      <c r="E2330" s="35">
        <v>0.39754175378985884</v>
      </c>
      <c r="F2330" s="35">
        <v>0.60565342394145316</v>
      </c>
      <c r="G2330" s="35">
        <v>0.55060507056978569</v>
      </c>
      <c r="H2330" s="35">
        <v>0.21742398501481094</v>
      </c>
      <c r="I2330" s="35">
        <v>0.50404890515188472</v>
      </c>
      <c r="J2330" s="35">
        <v>0.13555395829703201</v>
      </c>
      <c r="K2330" s="35">
        <v>0.14759670674333505</v>
      </c>
      <c r="L2330" s="35">
        <v>0.68298291659406407</v>
      </c>
    </row>
    <row r="2331" spans="1:12" x14ac:dyDescent="0.25">
      <c r="A2331" s="7">
        <v>20113</v>
      </c>
      <c r="B2331">
        <v>0.42999994631376048</v>
      </c>
      <c r="C2331" s="35">
        <v>0.30099999999999999</v>
      </c>
      <c r="D2331" s="35">
        <v>0.30192895564093614</v>
      </c>
      <c r="E2331" s="35">
        <v>0.49412534055186869</v>
      </c>
      <c r="F2331" s="35">
        <v>0.82129561066480372</v>
      </c>
      <c r="G2331" s="35">
        <v>0.37311194551170102</v>
      </c>
      <c r="H2331" s="35">
        <v>0.1949528466643381</v>
      </c>
      <c r="I2331" s="35">
        <v>0.52279462102689478</v>
      </c>
      <c r="J2331" s="35">
        <v>0.4481118872977064</v>
      </c>
      <c r="K2331" s="35">
        <v>0.18358959133775754</v>
      </c>
      <c r="L2331" s="35">
        <v>0.53008871812783798</v>
      </c>
    </row>
    <row r="2332" spans="1:12" x14ac:dyDescent="0.25">
      <c r="A2332" s="7">
        <v>37141</v>
      </c>
      <c r="B2332">
        <v>0.41708581993548954</v>
      </c>
      <c r="C2332" s="35">
        <v>0.24299999999999999</v>
      </c>
      <c r="D2332" s="35">
        <v>0.48947190782785499</v>
      </c>
      <c r="E2332" s="35">
        <v>0.53832358522534729</v>
      </c>
      <c r="F2332" s="35">
        <v>0.90479701796001366</v>
      </c>
      <c r="G2332" s="35">
        <v>0.31711767197560142</v>
      </c>
      <c r="H2332" s="35">
        <v>0.14570450694679771</v>
      </c>
      <c r="I2332" s="35">
        <v>0.39781509092962836</v>
      </c>
      <c r="J2332" s="35">
        <v>0.21807274370269966</v>
      </c>
      <c r="K2332" s="35">
        <v>0.16485394781430024</v>
      </c>
      <c r="L2332" s="35">
        <v>0.57761590703716248</v>
      </c>
    </row>
    <row r="2333" spans="1:12" x14ac:dyDescent="0.25">
      <c r="A2333" s="7">
        <v>19161</v>
      </c>
      <c r="B2333">
        <v>0.42578094176462639</v>
      </c>
      <c r="C2333" s="35">
        <v>0.28100000000000003</v>
      </c>
      <c r="D2333" s="35">
        <v>0.3517967166599108</v>
      </c>
      <c r="E2333" s="35">
        <v>0.51584941224158898</v>
      </c>
      <c r="F2333" s="35">
        <v>0.88502161870017559</v>
      </c>
      <c r="G2333" s="35">
        <v>0.49528830563437376</v>
      </c>
      <c r="H2333" s="35">
        <v>5.4779590595865423E-2</v>
      </c>
      <c r="I2333" s="35">
        <v>0.60263714362923926</v>
      </c>
      <c r="J2333" s="35">
        <v>0.30765437103094179</v>
      </c>
      <c r="K2333" s="35">
        <v>0.11775841102553709</v>
      </c>
      <c r="L2333" s="35">
        <v>0.50124290636400493</v>
      </c>
    </row>
    <row r="2334" spans="1:12" x14ac:dyDescent="0.25">
      <c r="A2334" s="7">
        <v>17097</v>
      </c>
      <c r="B2334">
        <v>0.43143724436725622</v>
      </c>
      <c r="C2334" s="35">
        <v>0.309</v>
      </c>
      <c r="D2334" s="35">
        <v>0.39188725432371785</v>
      </c>
      <c r="E2334" s="35">
        <v>0.37140188653234235</v>
      </c>
      <c r="F2334" s="35">
        <v>0.46419885383045828</v>
      </c>
      <c r="G2334" s="35">
        <v>0.35658526134172036</v>
      </c>
      <c r="H2334" s="35">
        <v>0.52415076198908794</v>
      </c>
      <c r="I2334" s="35">
        <v>0.42933716021502155</v>
      </c>
      <c r="J2334" s="35">
        <v>0.56251589283404779</v>
      </c>
      <c r="K2334" s="35">
        <v>0.48670637091948926</v>
      </c>
      <c r="L2334" s="35">
        <v>0.29615175731942023</v>
      </c>
    </row>
    <row r="2335" spans="1:12" x14ac:dyDescent="0.25">
      <c r="A2335" s="7">
        <v>50025</v>
      </c>
      <c r="B2335">
        <v>0.42144256340929576</v>
      </c>
      <c r="C2335" s="35">
        <v>0.26200000000000001</v>
      </c>
      <c r="D2335" s="35">
        <v>0.46024264194669762</v>
      </c>
      <c r="E2335" s="35">
        <v>0.48229152954808813</v>
      </c>
      <c r="F2335" s="35">
        <v>0.49091888760139057</v>
      </c>
      <c r="G2335" s="35">
        <v>0.43421529548088061</v>
      </c>
      <c r="H2335" s="35">
        <v>0.16069733487833138</v>
      </c>
      <c r="I2335" s="35">
        <v>0.5664431054461182</v>
      </c>
      <c r="J2335" s="35">
        <v>0.27901166473541911</v>
      </c>
      <c r="K2335" s="35">
        <v>0.44782804171494789</v>
      </c>
      <c r="L2335" s="35">
        <v>0.47133456933178841</v>
      </c>
    </row>
    <row r="2336" spans="1:12" x14ac:dyDescent="0.25">
      <c r="A2336" s="7">
        <v>2180</v>
      </c>
      <c r="B2336">
        <v>0.39758701371396582</v>
      </c>
      <c r="C2336" s="35">
        <v>0.17100000000000001</v>
      </c>
      <c r="D2336" s="35">
        <v>0.66901763224181354</v>
      </c>
      <c r="E2336" s="35">
        <v>0.7025664987405541</v>
      </c>
      <c r="F2336" s="35">
        <v>0.23704282115869016</v>
      </c>
      <c r="G2336" s="35">
        <v>0.91591435768261964</v>
      </c>
      <c r="H2336" s="35">
        <v>0</v>
      </c>
      <c r="I2336" s="35">
        <v>0.46884130982367755</v>
      </c>
      <c r="J2336" s="35">
        <v>0</v>
      </c>
      <c r="K2336" s="35">
        <v>0</v>
      </c>
      <c r="L2336" s="35">
        <v>0.58490050377833758</v>
      </c>
    </row>
    <row r="2337" spans="1:12" x14ac:dyDescent="0.25">
      <c r="A2337" s="7">
        <v>12101</v>
      </c>
      <c r="B2337">
        <v>0.41809826624249752</v>
      </c>
      <c r="C2337" s="35">
        <v>0.248</v>
      </c>
      <c r="D2337" s="35">
        <v>0.48934519274647337</v>
      </c>
      <c r="E2337" s="35">
        <v>0.50796339256511547</v>
      </c>
      <c r="F2337" s="35">
        <v>0.54298859039065028</v>
      </c>
      <c r="G2337" s="35">
        <v>0.49402869800408544</v>
      </c>
      <c r="H2337" s="35">
        <v>0.40353214791428782</v>
      </c>
      <c r="I2337" s="35">
        <v>0.39680137931124521</v>
      </c>
      <c r="J2337" s="35">
        <v>0.37696164394472048</v>
      </c>
      <c r="K2337" s="35">
        <v>2.7344812796101792E-2</v>
      </c>
      <c r="L2337" s="35">
        <v>0.52391853850979797</v>
      </c>
    </row>
    <row r="2338" spans="1:12" x14ac:dyDescent="0.25">
      <c r="A2338" s="7">
        <v>6003</v>
      </c>
      <c r="B2338">
        <v>0.41149999999999998</v>
      </c>
      <c r="C2338" s="35">
        <v>0.218</v>
      </c>
      <c r="D2338" s="35">
        <v>0.68200000000000005</v>
      </c>
      <c r="E2338" s="35">
        <v>0.434</v>
      </c>
      <c r="F2338" s="35">
        <v>0.6133333333333334</v>
      </c>
      <c r="G2338" s="35">
        <v>0.47499999999999998</v>
      </c>
      <c r="H2338" s="35">
        <v>2.5000000000000001E-2</v>
      </c>
      <c r="I2338" s="35">
        <v>0.32</v>
      </c>
      <c r="J2338" s="35">
        <v>0.20666666666666667</v>
      </c>
      <c r="K2338" s="35">
        <v>0.34</v>
      </c>
      <c r="L2338" s="35">
        <v>0.60750000000000004</v>
      </c>
    </row>
    <row r="2339" spans="1:12" x14ac:dyDescent="0.25">
      <c r="A2339" s="7">
        <v>45015</v>
      </c>
      <c r="B2339">
        <v>0.42269174623167877</v>
      </c>
      <c r="C2339" s="35">
        <v>0.26800000000000002</v>
      </c>
      <c r="D2339" s="35">
        <v>0.45179064884126929</v>
      </c>
      <c r="E2339" s="35">
        <v>0.46162865137636622</v>
      </c>
      <c r="F2339" s="35">
        <v>0.47624474047146426</v>
      </c>
      <c r="G2339" s="35">
        <v>0.44515138832420542</v>
      </c>
      <c r="H2339" s="35">
        <v>0.33906574510319759</v>
      </c>
      <c r="I2339" s="35">
        <v>0.369777931903156</v>
      </c>
      <c r="J2339" s="35">
        <v>0.35710837937164686</v>
      </c>
      <c r="K2339" s="35">
        <v>0.398118479898596</v>
      </c>
      <c r="L2339" s="35">
        <v>0.5053397507952071</v>
      </c>
    </row>
    <row r="2340" spans="1:12" x14ac:dyDescent="0.25">
      <c r="A2340" s="7">
        <v>12053</v>
      </c>
      <c r="B2340">
        <v>0.41101508212793081</v>
      </c>
      <c r="C2340" s="35">
        <v>0.216</v>
      </c>
      <c r="D2340" s="35">
        <v>0.53982880851250148</v>
      </c>
      <c r="E2340" s="35">
        <v>0.58337208532206486</v>
      </c>
      <c r="F2340" s="35">
        <v>0.45918861569674946</v>
      </c>
      <c r="G2340" s="35">
        <v>0.51253292354512436</v>
      </c>
      <c r="H2340" s="35">
        <v>0.32145867999299382</v>
      </c>
      <c r="I2340" s="35">
        <v>0.42327232123308656</v>
      </c>
      <c r="J2340" s="35">
        <v>0.20316795843003305</v>
      </c>
      <c r="K2340" s="35">
        <v>0</v>
      </c>
      <c r="L2340" s="35">
        <v>0.65631434641882347</v>
      </c>
    </row>
    <row r="2341" spans="1:12" x14ac:dyDescent="0.25">
      <c r="A2341" s="7">
        <v>55067</v>
      </c>
      <c r="B2341">
        <v>0.41110581955363834</v>
      </c>
      <c r="C2341" s="35">
        <v>0.216</v>
      </c>
      <c r="D2341" s="35">
        <v>0.51222448340638693</v>
      </c>
      <c r="E2341" s="35">
        <v>0.60883891671884782</v>
      </c>
      <c r="F2341" s="35">
        <v>0.5173825923606763</v>
      </c>
      <c r="G2341" s="35">
        <v>0.3409770924650386</v>
      </c>
      <c r="H2341" s="35">
        <v>0.16277186391150075</v>
      </c>
      <c r="I2341" s="35">
        <v>0.60464603770959435</v>
      </c>
      <c r="J2341" s="35">
        <v>0.14642228483962985</v>
      </c>
      <c r="K2341" s="35">
        <v>0.19955228553537882</v>
      </c>
      <c r="L2341" s="35">
        <v>0.60713681903569183</v>
      </c>
    </row>
    <row r="2342" spans="1:12" x14ac:dyDescent="0.25">
      <c r="A2342" s="7">
        <v>6091</v>
      </c>
      <c r="B2342">
        <v>0.41422222222222227</v>
      </c>
      <c r="C2342" s="35">
        <v>0.23300000000000001</v>
      </c>
      <c r="D2342" s="35">
        <v>0.47600000000000003</v>
      </c>
      <c r="E2342" s="35">
        <v>0.58700000000000008</v>
      </c>
      <c r="F2342" s="35">
        <v>0.91333333333333333</v>
      </c>
      <c r="G2342" s="35">
        <v>0.51</v>
      </c>
      <c r="H2342" s="35">
        <v>0.02</v>
      </c>
      <c r="I2342" s="35">
        <v>0.54333333333333333</v>
      </c>
      <c r="J2342" s="35">
        <v>8.3333333333333343E-2</v>
      </c>
      <c r="K2342" s="35">
        <v>7.0000000000000007E-2</v>
      </c>
      <c r="L2342" s="35">
        <v>0.52500000000000002</v>
      </c>
    </row>
    <row r="2343" spans="1:12" x14ac:dyDescent="0.25">
      <c r="A2343" s="7">
        <v>20095</v>
      </c>
      <c r="B2343">
        <v>0.42432916852595565</v>
      </c>
      <c r="C2343" s="35">
        <v>0.27600000000000002</v>
      </c>
      <c r="D2343" s="35">
        <v>0.32269879518072286</v>
      </c>
      <c r="E2343" s="35">
        <v>0.55713453815261049</v>
      </c>
      <c r="F2343" s="35">
        <v>0.87889335118250789</v>
      </c>
      <c r="G2343" s="35">
        <v>0.39755957161981259</v>
      </c>
      <c r="H2343" s="35">
        <v>0.1383239625167336</v>
      </c>
      <c r="I2343" s="35">
        <v>0.56170638107987503</v>
      </c>
      <c r="J2343" s="35">
        <v>0.29964926372155287</v>
      </c>
      <c r="K2343" s="35">
        <v>0.14988487282463187</v>
      </c>
      <c r="L2343" s="35">
        <v>0.51311178045515393</v>
      </c>
    </row>
    <row r="2344" spans="1:12" x14ac:dyDescent="0.25">
      <c r="A2344" s="7">
        <v>38037</v>
      </c>
      <c r="B2344">
        <v>0.41237037037037033</v>
      </c>
      <c r="C2344" s="35">
        <v>0.221</v>
      </c>
      <c r="D2344" s="35">
        <v>0.44600000000000001</v>
      </c>
      <c r="E2344" s="35">
        <v>0.64700000000000002</v>
      </c>
      <c r="F2344" s="35">
        <v>0.84</v>
      </c>
      <c r="G2344" s="35">
        <v>0.47499999999999998</v>
      </c>
      <c r="H2344" s="35">
        <v>2.5000000000000001E-2</v>
      </c>
      <c r="I2344" s="35">
        <v>0.56999999999999995</v>
      </c>
      <c r="J2344" s="35">
        <v>0.10333333333333333</v>
      </c>
      <c r="K2344" s="35">
        <v>0</v>
      </c>
      <c r="L2344" s="35">
        <v>0.60499999999999998</v>
      </c>
    </row>
    <row r="2345" spans="1:12" x14ac:dyDescent="0.25">
      <c r="A2345" s="7">
        <v>27095</v>
      </c>
      <c r="B2345">
        <v>0.40863954244978812</v>
      </c>
      <c r="C2345" s="35">
        <v>0.20899999999999999</v>
      </c>
      <c r="D2345" s="35">
        <v>0.50249906716417914</v>
      </c>
      <c r="E2345" s="35">
        <v>0.65667751088308468</v>
      </c>
      <c r="F2345" s="35">
        <v>0.62287132048092875</v>
      </c>
      <c r="G2345" s="35">
        <v>0.42813102456467661</v>
      </c>
      <c r="H2345" s="35">
        <v>0.13893442941542286</v>
      </c>
      <c r="I2345" s="35">
        <v>0.53281262956053066</v>
      </c>
      <c r="J2345" s="35">
        <v>0.23278632877280261</v>
      </c>
      <c r="K2345" s="35">
        <v>1.5437655472636815E-2</v>
      </c>
      <c r="L2345" s="35">
        <v>0.54760591573383077</v>
      </c>
    </row>
    <row r="2346" spans="1:12" x14ac:dyDescent="0.25">
      <c r="A2346" s="7">
        <v>8083</v>
      </c>
      <c r="B2346">
        <v>0.40734251075344896</v>
      </c>
      <c r="C2346" s="35">
        <v>0.20499999999999999</v>
      </c>
      <c r="D2346" s="35">
        <v>0.54606607742483304</v>
      </c>
      <c r="E2346" s="35">
        <v>0.63279016943919109</v>
      </c>
      <c r="F2346" s="35">
        <v>0.69693143952551884</v>
      </c>
      <c r="G2346" s="35">
        <v>0.37111814427419049</v>
      </c>
      <c r="H2346" s="35">
        <v>0.12607510903547031</v>
      </c>
      <c r="I2346" s="35">
        <v>0.46358163829814603</v>
      </c>
      <c r="J2346" s="35">
        <v>6.299535553925921E-2</v>
      </c>
      <c r="K2346" s="35">
        <v>0.2649129646068934</v>
      </c>
      <c r="L2346" s="35">
        <v>0.50161169863753907</v>
      </c>
    </row>
    <row r="2347" spans="1:12" x14ac:dyDescent="0.25">
      <c r="A2347" s="7">
        <v>4013</v>
      </c>
      <c r="B2347">
        <v>0.42233137014303268</v>
      </c>
      <c r="C2347" s="35">
        <v>0.26700000000000002</v>
      </c>
      <c r="D2347" s="35">
        <v>0.47661195891876446</v>
      </c>
      <c r="E2347" s="35">
        <v>0.42873992204353983</v>
      </c>
      <c r="F2347" s="35">
        <v>0.16216351548954275</v>
      </c>
      <c r="G2347" s="35">
        <v>0.4144421724186646</v>
      </c>
      <c r="H2347" s="35">
        <v>0.62838046405744552</v>
      </c>
      <c r="I2347" s="35">
        <v>0.35778922606080504</v>
      </c>
      <c r="J2347" s="35">
        <v>0.57227476600171734</v>
      </c>
      <c r="K2347" s="35">
        <v>0.32819454934785935</v>
      </c>
      <c r="L2347" s="35">
        <v>0.43238575694895487</v>
      </c>
    </row>
    <row r="2348" spans="1:12" x14ac:dyDescent="0.25">
      <c r="A2348" s="7">
        <v>30063</v>
      </c>
      <c r="B2348">
        <v>0.43598040118267645</v>
      </c>
      <c r="C2348" s="35">
        <v>0.32900000000000001</v>
      </c>
      <c r="D2348" s="35">
        <v>0.43357079916884372</v>
      </c>
      <c r="E2348" s="35">
        <v>0.22281046360242449</v>
      </c>
      <c r="F2348" s="35">
        <v>0.54351514158684167</v>
      </c>
      <c r="G2348" s="35">
        <v>0.76995581248976153</v>
      </c>
      <c r="H2348" s="35">
        <v>0.30385379753929453</v>
      </c>
      <c r="I2348" s="35">
        <v>0.43287556509718378</v>
      </c>
      <c r="J2348" s="35">
        <v>0.48014829759533728</v>
      </c>
      <c r="K2348" s="35">
        <v>0.42272746868075489</v>
      </c>
      <c r="L2348" s="35">
        <v>0.31436626488364672</v>
      </c>
    </row>
    <row r="2349" spans="1:12" x14ac:dyDescent="0.25">
      <c r="A2349" s="7">
        <v>55101</v>
      </c>
      <c r="B2349">
        <v>0.42449594976710403</v>
      </c>
      <c r="C2349" s="35">
        <v>0.27700000000000002</v>
      </c>
      <c r="D2349" s="35">
        <v>0.40494429830397449</v>
      </c>
      <c r="E2349" s="35">
        <v>0.45783386728625686</v>
      </c>
      <c r="F2349" s="35">
        <v>0.39276237900763228</v>
      </c>
      <c r="G2349" s="35">
        <v>0.33850047083388773</v>
      </c>
      <c r="H2349" s="35">
        <v>0.47210130093450298</v>
      </c>
      <c r="I2349" s="35">
        <v>0.55544794044292489</v>
      </c>
      <c r="J2349" s="35">
        <v>0.56552593509998383</v>
      </c>
      <c r="K2349" s="35">
        <v>0.16461130615461778</v>
      </c>
      <c r="L2349" s="35">
        <v>0.46873604984015538</v>
      </c>
    </row>
    <row r="2350" spans="1:12" x14ac:dyDescent="0.25">
      <c r="A2350" s="7">
        <v>48383</v>
      </c>
      <c r="B2350">
        <v>0.39611111111111108</v>
      </c>
      <c r="C2350" s="35">
        <v>0.16800000000000001</v>
      </c>
      <c r="D2350" s="35">
        <v>0.51800000000000002</v>
      </c>
      <c r="E2350" s="35">
        <v>0.85449999999999993</v>
      </c>
      <c r="F2350" s="35">
        <v>0.72</v>
      </c>
      <c r="G2350" s="35">
        <v>0.4</v>
      </c>
      <c r="H2350" s="35">
        <v>0.01</v>
      </c>
      <c r="I2350" s="35">
        <v>0.5066666666666666</v>
      </c>
      <c r="J2350" s="35">
        <v>6.3333333333333325E-2</v>
      </c>
      <c r="K2350" s="35">
        <v>0</v>
      </c>
      <c r="L2350" s="35">
        <v>0.49249999999999999</v>
      </c>
    </row>
    <row r="2351" spans="1:12" x14ac:dyDescent="0.25">
      <c r="A2351" s="7">
        <v>51775</v>
      </c>
      <c r="B2351">
        <v>0.42904272851165359</v>
      </c>
      <c r="C2351" s="35">
        <v>0.29699999999999999</v>
      </c>
      <c r="D2351" s="35">
        <v>0.35025651475371289</v>
      </c>
      <c r="E2351" s="35">
        <v>0.42772156040597203</v>
      </c>
      <c r="F2351" s="35">
        <v>0.34403098345023969</v>
      </c>
      <c r="G2351" s="35">
        <v>0.26806203221129354</v>
      </c>
      <c r="H2351" s="35">
        <v>0.43719659861279825</v>
      </c>
      <c r="I2351" s="35">
        <v>0.5088419086432332</v>
      </c>
      <c r="J2351" s="35">
        <v>0.56698446908839162</v>
      </c>
      <c r="K2351" s="35">
        <v>0.41938242094125949</v>
      </c>
      <c r="L2351" s="35">
        <v>0.5389080684979819</v>
      </c>
    </row>
    <row r="2352" spans="1:12" x14ac:dyDescent="0.25">
      <c r="A2352" s="7">
        <v>31099</v>
      </c>
      <c r="B2352">
        <v>0.42287240537240539</v>
      </c>
      <c r="C2352" s="35">
        <v>0.26900000000000002</v>
      </c>
      <c r="D2352" s="35">
        <v>0.39070970695970703</v>
      </c>
      <c r="E2352" s="35">
        <v>0.49397092490842498</v>
      </c>
      <c r="F2352" s="35">
        <v>0.92018620268620266</v>
      </c>
      <c r="G2352" s="35">
        <v>0.41263965201465197</v>
      </c>
      <c r="H2352" s="35">
        <v>0.11055860805860807</v>
      </c>
      <c r="I2352" s="35">
        <v>0.54006562881562881</v>
      </c>
      <c r="J2352" s="35">
        <v>0.36722527472527472</v>
      </c>
      <c r="K2352" s="35">
        <v>0.11086538461538462</v>
      </c>
      <c r="L2352" s="35">
        <v>0.45963026556776554</v>
      </c>
    </row>
    <row r="2353" spans="1:12" x14ac:dyDescent="0.25">
      <c r="A2353" s="7">
        <v>12085</v>
      </c>
      <c r="B2353">
        <v>0.42151547340615192</v>
      </c>
      <c r="C2353" s="35">
        <v>0.26200000000000001</v>
      </c>
      <c r="D2353" s="35">
        <v>0.39677023245188198</v>
      </c>
      <c r="E2353" s="35">
        <v>0.51224463926488595</v>
      </c>
      <c r="F2353" s="35">
        <v>0.68783226827261335</v>
      </c>
      <c r="G2353" s="35">
        <v>0.24650265577702901</v>
      </c>
      <c r="H2353" s="35">
        <v>0.44481555517479904</v>
      </c>
      <c r="I2353" s="35">
        <v>0.32597316089291639</v>
      </c>
      <c r="J2353" s="35">
        <v>0.55869349731249318</v>
      </c>
      <c r="K2353" s="35">
        <v>0.17342065350518143</v>
      </c>
      <c r="L2353" s="35">
        <v>0.44738659800356628</v>
      </c>
    </row>
    <row r="2354" spans="1:12" x14ac:dyDescent="0.25">
      <c r="A2354" s="7">
        <v>48009</v>
      </c>
      <c r="B2354">
        <v>0.4201090609895366</v>
      </c>
      <c r="C2354" s="35">
        <v>0.255</v>
      </c>
      <c r="D2354" s="35">
        <v>0.3633999317328479</v>
      </c>
      <c r="E2354" s="35">
        <v>0.5691926271475708</v>
      </c>
      <c r="F2354" s="35">
        <v>0.86454583380741068</v>
      </c>
      <c r="G2354" s="35">
        <v>0.44891398338832628</v>
      </c>
      <c r="H2354" s="35">
        <v>7.3598816702696551E-2</v>
      </c>
      <c r="I2354" s="35">
        <v>0.45454052414002355</v>
      </c>
      <c r="J2354" s="35">
        <v>0.15410778624796148</v>
      </c>
      <c r="K2354" s="35">
        <v>0.34242120832859257</v>
      </c>
      <c r="L2354" s="35">
        <v>0.5102608374103994</v>
      </c>
    </row>
    <row r="2355" spans="1:12" x14ac:dyDescent="0.25">
      <c r="A2355" s="7">
        <v>31183</v>
      </c>
      <c r="B2355">
        <v>0.41640740740740745</v>
      </c>
      <c r="C2355" s="35">
        <v>0.24099999999999999</v>
      </c>
      <c r="D2355" s="35">
        <v>0.45200000000000001</v>
      </c>
      <c r="E2355" s="35">
        <v>0.54649999999999999</v>
      </c>
      <c r="F2355" s="35">
        <v>0.73</v>
      </c>
      <c r="G2355" s="35">
        <v>0.51</v>
      </c>
      <c r="H2355" s="35">
        <v>3.5000000000000003E-2</v>
      </c>
      <c r="I2355" s="35">
        <v>0.65</v>
      </c>
      <c r="J2355" s="35">
        <v>0.21666666666666667</v>
      </c>
      <c r="K2355" s="35">
        <v>0</v>
      </c>
      <c r="L2355" s="35">
        <v>0.60750000000000004</v>
      </c>
    </row>
    <row r="2356" spans="1:12" x14ac:dyDescent="0.25">
      <c r="A2356" s="7">
        <v>46037</v>
      </c>
      <c r="B2356">
        <v>0.40591564757638138</v>
      </c>
      <c r="C2356" s="35">
        <v>0.19900000000000001</v>
      </c>
      <c r="D2356" s="35">
        <v>0.45771739920087179</v>
      </c>
      <c r="E2356" s="35">
        <v>0.72911859789320732</v>
      </c>
      <c r="F2356" s="35">
        <v>0.87069742099527792</v>
      </c>
      <c r="G2356" s="35">
        <v>0.21433527061387581</v>
      </c>
      <c r="H2356" s="35">
        <v>5.6921540138031232E-2</v>
      </c>
      <c r="I2356" s="35">
        <v>0.63783387819348591</v>
      </c>
      <c r="J2356" s="35">
        <v>0.10977236953626346</v>
      </c>
      <c r="K2356" s="35">
        <v>0</v>
      </c>
      <c r="L2356" s="35">
        <v>0.57684435161641856</v>
      </c>
    </row>
    <row r="2357" spans="1:12" x14ac:dyDescent="0.25">
      <c r="A2357" s="7">
        <v>35045</v>
      </c>
      <c r="B2357">
        <v>0.40833631753836142</v>
      </c>
      <c r="C2357" s="35">
        <v>0.20799999999999999</v>
      </c>
      <c r="D2357" s="35">
        <v>0.61812165862461266</v>
      </c>
      <c r="E2357" s="35">
        <v>0.52398509670079629</v>
      </c>
      <c r="F2357" s="35">
        <v>0.39341809527545668</v>
      </c>
      <c r="G2357" s="35">
        <v>0.32117100152995176</v>
      </c>
      <c r="H2357" s="35">
        <v>0.21925295202228237</v>
      </c>
      <c r="I2357" s="35">
        <v>0.43144940044198604</v>
      </c>
      <c r="J2357" s="35">
        <v>0.32399380173394543</v>
      </c>
      <c r="K2357" s="35">
        <v>0.28873963359617116</v>
      </c>
      <c r="L2357" s="35">
        <v>0.55489521792005025</v>
      </c>
    </row>
    <row r="2358" spans="1:12" x14ac:dyDescent="0.25">
      <c r="A2358" s="7">
        <v>27049</v>
      </c>
      <c r="B2358">
        <v>0.42715367120804509</v>
      </c>
      <c r="C2358" s="35">
        <v>0.28799999999999998</v>
      </c>
      <c r="D2358" s="35">
        <v>0.36628573901378281</v>
      </c>
      <c r="E2358" s="35">
        <v>0.43498426985741179</v>
      </c>
      <c r="F2358" s="35">
        <v>0.69140951020908603</v>
      </c>
      <c r="G2358" s="35">
        <v>0.3771801501611961</v>
      </c>
      <c r="H2358" s="35">
        <v>0.22360884523011015</v>
      </c>
      <c r="I2358" s="35">
        <v>0.49469596324584747</v>
      </c>
      <c r="J2358" s="35">
        <v>0.2911256319824595</v>
      </c>
      <c r="K2358" s="35">
        <v>0.58623320423220893</v>
      </c>
      <c r="L2358" s="35">
        <v>0.37885972694030329</v>
      </c>
    </row>
    <row r="2359" spans="1:12" x14ac:dyDescent="0.25">
      <c r="A2359" s="7">
        <v>28073</v>
      </c>
      <c r="B2359">
        <v>0.42154812582538281</v>
      </c>
      <c r="C2359" s="35">
        <v>0.26300000000000001</v>
      </c>
      <c r="D2359" s="35">
        <v>0.47984629959329012</v>
      </c>
      <c r="E2359" s="35">
        <v>0.41861480162683962</v>
      </c>
      <c r="F2359" s="35">
        <v>0.79799743015968938</v>
      </c>
      <c r="G2359" s="35">
        <v>0.56025423451970668</v>
      </c>
      <c r="H2359" s="35">
        <v>0.22094988811394412</v>
      </c>
      <c r="I2359" s="35">
        <v>0.36039315290005391</v>
      </c>
      <c r="J2359" s="35">
        <v>0.2147505022622217</v>
      </c>
      <c r="K2359" s="35">
        <v>0.26559626284239585</v>
      </c>
      <c r="L2359" s="35">
        <v>0.47553056041030328</v>
      </c>
    </row>
    <row r="2360" spans="1:12" x14ac:dyDescent="0.25">
      <c r="A2360" s="7">
        <v>19113</v>
      </c>
      <c r="B2360">
        <v>0.42983433337218435</v>
      </c>
      <c r="C2360" s="35">
        <v>0.30099999999999999</v>
      </c>
      <c r="D2360" s="35">
        <v>0.37591168777378103</v>
      </c>
      <c r="E2360" s="35">
        <v>0.37071766514647414</v>
      </c>
      <c r="F2360" s="35">
        <v>0.66564480620922806</v>
      </c>
      <c r="G2360" s="35">
        <v>0.33444516727369311</v>
      </c>
      <c r="H2360" s="35">
        <v>0.41551280608317093</v>
      </c>
      <c r="I2360" s="35">
        <v>0.47452831264641054</v>
      </c>
      <c r="J2360" s="35">
        <v>0.40898900449154579</v>
      </c>
      <c r="K2360" s="35">
        <v>0.52032068107022766</v>
      </c>
      <c r="L2360" s="35">
        <v>0.30243886965512784</v>
      </c>
    </row>
    <row r="2361" spans="1:12" x14ac:dyDescent="0.25">
      <c r="A2361" s="7">
        <v>48253</v>
      </c>
      <c r="B2361">
        <v>0.4085565945514163</v>
      </c>
      <c r="C2361" s="35">
        <v>0.20899999999999999</v>
      </c>
      <c r="D2361" s="35">
        <v>0.32481986828213766</v>
      </c>
      <c r="E2361" s="35">
        <v>0.80439085516062547</v>
      </c>
      <c r="F2361" s="35">
        <v>0.70366698506862402</v>
      </c>
      <c r="G2361" s="35">
        <v>0.34863631793273342</v>
      </c>
      <c r="H2361" s="35">
        <v>7.4382383992760551E-2</v>
      </c>
      <c r="I2361" s="35">
        <v>0.56637365307593046</v>
      </c>
      <c r="J2361" s="35">
        <v>0.19674325071640439</v>
      </c>
      <c r="K2361" s="35">
        <v>0.17790156352119049</v>
      </c>
      <c r="L2361" s="35">
        <v>0.48009447321234056</v>
      </c>
    </row>
    <row r="2362" spans="1:12" x14ac:dyDescent="0.25">
      <c r="A2362" s="7">
        <v>36055</v>
      </c>
      <c r="B2362">
        <v>0.42176656718270333</v>
      </c>
      <c r="C2362" s="35">
        <v>0.26500000000000001</v>
      </c>
      <c r="D2362" s="35">
        <v>0.46267078446969268</v>
      </c>
      <c r="E2362" s="35">
        <v>0.42792061584310603</v>
      </c>
      <c r="F2362" s="35">
        <v>0.22639092076834616</v>
      </c>
      <c r="G2362" s="35">
        <v>0.29168977276391739</v>
      </c>
      <c r="H2362" s="35">
        <v>0.46383487762143799</v>
      </c>
      <c r="I2362" s="35">
        <v>0.6020976789098974</v>
      </c>
      <c r="J2362" s="35">
        <v>0.49281002658612011</v>
      </c>
      <c r="K2362" s="35">
        <v>0.374907624877729</v>
      </c>
      <c r="L2362" s="35">
        <v>0.45357680280408308</v>
      </c>
    </row>
    <row r="2363" spans="1:12" x14ac:dyDescent="0.25">
      <c r="A2363" s="7">
        <v>56031</v>
      </c>
      <c r="B2363">
        <v>0.41791663784157734</v>
      </c>
      <c r="C2363" s="35">
        <v>0.247</v>
      </c>
      <c r="D2363" s="35">
        <v>0.4631940505015566</v>
      </c>
      <c r="E2363" s="35">
        <v>0.49514579730197161</v>
      </c>
      <c r="F2363" s="35">
        <v>0.73689496137438026</v>
      </c>
      <c r="G2363" s="35">
        <v>0.38500000000000001</v>
      </c>
      <c r="H2363" s="35">
        <v>0.11379280525769631</v>
      </c>
      <c r="I2363" s="35">
        <v>0.49290902801798686</v>
      </c>
      <c r="J2363" s="35">
        <v>0.19521503516660899</v>
      </c>
      <c r="K2363" s="35">
        <v>0.34642684192320999</v>
      </c>
      <c r="L2363" s="35">
        <v>0.53267122103078524</v>
      </c>
    </row>
    <row r="2364" spans="1:12" x14ac:dyDescent="0.25">
      <c r="A2364" s="7">
        <v>6013</v>
      </c>
      <c r="B2364">
        <v>0.42595839021266629</v>
      </c>
      <c r="C2364" s="35">
        <v>0.28199999999999997</v>
      </c>
      <c r="D2364" s="35">
        <v>0.45130460879225781</v>
      </c>
      <c r="E2364" s="35">
        <v>0.35987938992999796</v>
      </c>
      <c r="F2364" s="35">
        <v>0.30302333618943333</v>
      </c>
      <c r="G2364" s="35">
        <v>0.57268907837391136</v>
      </c>
      <c r="H2364" s="35">
        <v>0.5663126749949482</v>
      </c>
      <c r="I2364" s="35">
        <v>0.33574713779667364</v>
      </c>
      <c r="J2364" s="35">
        <v>0.56536101132409788</v>
      </c>
      <c r="K2364" s="35">
        <v>0.37251352970711588</v>
      </c>
      <c r="L2364" s="35">
        <v>0.30679474480556029</v>
      </c>
    </row>
    <row r="2365" spans="1:12" x14ac:dyDescent="0.25">
      <c r="A2365" s="7">
        <v>6113</v>
      </c>
      <c r="B2365">
        <v>0.42074405780532254</v>
      </c>
      <c r="C2365" s="35">
        <v>0.25900000000000001</v>
      </c>
      <c r="D2365" s="35">
        <v>0.58787818231717826</v>
      </c>
      <c r="E2365" s="35">
        <v>0.31593787474939178</v>
      </c>
      <c r="F2365" s="35">
        <v>0.26555622229354775</v>
      </c>
      <c r="G2365" s="35">
        <v>0.50401656921438098</v>
      </c>
      <c r="H2365" s="35">
        <v>0.46293163919861208</v>
      </c>
      <c r="I2365" s="35">
        <v>0.3890842276150473</v>
      </c>
      <c r="J2365" s="35">
        <v>0.67157151695297612</v>
      </c>
      <c r="K2365" s="35">
        <v>0.25302771924438422</v>
      </c>
      <c r="L2365" s="35">
        <v>0.33669256866238412</v>
      </c>
    </row>
    <row r="2366" spans="1:12" x14ac:dyDescent="0.25">
      <c r="A2366" s="7">
        <v>48433</v>
      </c>
      <c r="B2366">
        <v>0.4025185185185185</v>
      </c>
      <c r="C2366" s="35">
        <v>0.187</v>
      </c>
      <c r="D2366" s="35">
        <v>0.51</v>
      </c>
      <c r="E2366" s="35">
        <v>0.72099999999999997</v>
      </c>
      <c r="F2366" s="35">
        <v>0.89333333333333331</v>
      </c>
      <c r="G2366" s="35">
        <v>0.09</v>
      </c>
      <c r="H2366" s="35">
        <v>0.03</v>
      </c>
      <c r="I2366" s="35">
        <v>0.58333333333333337</v>
      </c>
      <c r="J2366" s="35">
        <v>0.02</v>
      </c>
      <c r="K2366" s="35">
        <v>0.08</v>
      </c>
      <c r="L2366" s="35">
        <v>0.69499999999999995</v>
      </c>
    </row>
    <row r="2367" spans="1:12" x14ac:dyDescent="0.25">
      <c r="A2367" s="7">
        <v>38063</v>
      </c>
      <c r="B2367">
        <v>0.4174444444444444</v>
      </c>
      <c r="C2367" s="35">
        <v>0.245</v>
      </c>
      <c r="D2367" s="35">
        <v>0.36</v>
      </c>
      <c r="E2367" s="35">
        <v>0.60199999999999998</v>
      </c>
      <c r="F2367" s="35">
        <v>0.80666666666666675</v>
      </c>
      <c r="G2367" s="35">
        <v>0.505</v>
      </c>
      <c r="H2367" s="35">
        <v>4.4999999999999998E-2</v>
      </c>
      <c r="I2367" s="35">
        <v>0.56000000000000005</v>
      </c>
      <c r="J2367" s="35">
        <v>0.28333333333333333</v>
      </c>
      <c r="K2367" s="35">
        <v>0</v>
      </c>
      <c r="L2367" s="35">
        <v>0.59499999999999997</v>
      </c>
    </row>
    <row r="2368" spans="1:12" x14ac:dyDescent="0.25">
      <c r="A2368" s="7">
        <v>55041</v>
      </c>
      <c r="B2368">
        <v>0.40289705978988533</v>
      </c>
      <c r="C2368" s="35">
        <v>0.188</v>
      </c>
      <c r="D2368" s="35">
        <v>0.56795187402971836</v>
      </c>
      <c r="E2368" s="35">
        <v>0.65388883344422266</v>
      </c>
      <c r="F2368" s="35">
        <v>0.44769017520514526</v>
      </c>
      <c r="G2368" s="35">
        <v>0.45688234641827458</v>
      </c>
      <c r="H2368" s="35">
        <v>8.4123974273674879E-2</v>
      </c>
      <c r="I2368" s="35">
        <v>0.54505655355954763</v>
      </c>
      <c r="J2368" s="35">
        <v>0.14342795889702079</v>
      </c>
      <c r="K2368" s="35">
        <v>0</v>
      </c>
      <c r="L2368" s="35">
        <v>0.72705182228136322</v>
      </c>
    </row>
    <row r="2369" spans="1:12" x14ac:dyDescent="0.25">
      <c r="A2369" s="7">
        <v>37089</v>
      </c>
      <c r="B2369">
        <v>0.41869848445585306</v>
      </c>
      <c r="C2369" s="35">
        <v>0.25</v>
      </c>
      <c r="D2369" s="35">
        <v>0.38362870847084712</v>
      </c>
      <c r="E2369" s="35">
        <v>0.54990355555555559</v>
      </c>
      <c r="F2369" s="35">
        <v>0.67834452511917875</v>
      </c>
      <c r="G2369" s="35">
        <v>0.26055366336633662</v>
      </c>
      <c r="H2369" s="35">
        <v>0.24532888888888901</v>
      </c>
      <c r="I2369" s="35">
        <v>0.37292931426475989</v>
      </c>
      <c r="J2369" s="35">
        <v>0.47376624862486255</v>
      </c>
      <c r="K2369" s="35">
        <v>0.28789535753575363</v>
      </c>
      <c r="L2369" s="35">
        <v>0.51593609827649434</v>
      </c>
    </row>
    <row r="2370" spans="1:12" x14ac:dyDescent="0.25">
      <c r="A2370" s="7">
        <v>36019</v>
      </c>
      <c r="B2370">
        <v>0.4119584815154041</v>
      </c>
      <c r="C2370" s="35">
        <v>0.22</v>
      </c>
      <c r="D2370" s="35">
        <v>0.47604490432457852</v>
      </c>
      <c r="E2370" s="35">
        <v>0.57657632373691114</v>
      </c>
      <c r="F2370" s="35">
        <v>0.33205728973273596</v>
      </c>
      <c r="G2370" s="35">
        <v>0.30579015768497658</v>
      </c>
      <c r="H2370" s="35">
        <v>0.17322616778473648</v>
      </c>
      <c r="I2370" s="35">
        <v>0.57163419725887221</v>
      </c>
      <c r="J2370" s="35">
        <v>0.41521610515632351</v>
      </c>
      <c r="K2370" s="35">
        <v>0.31224249325444953</v>
      </c>
      <c r="L2370" s="35">
        <v>0.54483869470505231</v>
      </c>
    </row>
    <row r="2371" spans="1:12" x14ac:dyDescent="0.25">
      <c r="A2371" s="7">
        <v>48031</v>
      </c>
      <c r="B2371">
        <v>0.41321243838927146</v>
      </c>
      <c r="C2371" s="35">
        <v>0.22500000000000001</v>
      </c>
      <c r="D2371" s="35">
        <v>0.44595159145314306</v>
      </c>
      <c r="E2371" s="35">
        <v>0.582275379022963</v>
      </c>
      <c r="F2371" s="35">
        <v>0.92418358601530881</v>
      </c>
      <c r="G2371" s="35">
        <v>0.52145757602624354</v>
      </c>
      <c r="H2371" s="35">
        <v>0.15963560599343915</v>
      </c>
      <c r="I2371" s="35">
        <v>0.37751691934864207</v>
      </c>
      <c r="J2371" s="35">
        <v>7.6666666666666675E-2</v>
      </c>
      <c r="K2371" s="35">
        <v>7.708484794751308E-2</v>
      </c>
      <c r="L2371" s="35">
        <v>0.55413977302952389</v>
      </c>
    </row>
    <row r="2372" spans="1:12" x14ac:dyDescent="0.25">
      <c r="A2372" s="7">
        <v>35035</v>
      </c>
      <c r="B2372">
        <v>0.40407623956757727</v>
      </c>
      <c r="C2372" s="35">
        <v>0.193</v>
      </c>
      <c r="D2372" s="35">
        <v>0.64507564073313561</v>
      </c>
      <c r="E2372" s="35">
        <v>0.54375184424671064</v>
      </c>
      <c r="F2372" s="35">
        <v>0.69036682130453508</v>
      </c>
      <c r="G2372" s="35">
        <v>0.36118990037265192</v>
      </c>
      <c r="H2372" s="35">
        <v>0.13120039546733592</v>
      </c>
      <c r="I2372" s="35">
        <v>0.52901736507212205</v>
      </c>
      <c r="J2372" s="35">
        <v>0.11899607067711106</v>
      </c>
      <c r="K2372" s="35">
        <v>5.121697467488022E-2</v>
      </c>
      <c r="L2372" s="35">
        <v>0.56587114355971302</v>
      </c>
    </row>
    <row r="2373" spans="1:12" x14ac:dyDescent="0.25">
      <c r="A2373" s="7">
        <v>29019</v>
      </c>
      <c r="B2373">
        <v>0.43183487039712287</v>
      </c>
      <c r="C2373" s="35">
        <v>0.312</v>
      </c>
      <c r="D2373" s="35">
        <v>0.4430060334815738</v>
      </c>
      <c r="E2373" s="35">
        <v>0.24577098830127753</v>
      </c>
      <c r="F2373" s="35">
        <v>0.65979690111321976</v>
      </c>
      <c r="G2373" s="35">
        <v>0.48556751550859706</v>
      </c>
      <c r="H2373" s="35">
        <v>0.42167994221454264</v>
      </c>
      <c r="I2373" s="35">
        <v>0.44994939051449845</v>
      </c>
      <c r="J2373" s="35">
        <v>0.27233568440831279</v>
      </c>
      <c r="K2373" s="35">
        <v>0.55509475115429285</v>
      </c>
      <c r="L2373" s="35">
        <v>0.35331262687779136</v>
      </c>
    </row>
    <row r="2374" spans="1:12" x14ac:dyDescent="0.25">
      <c r="A2374" s="7">
        <v>37025</v>
      </c>
      <c r="B2374">
        <v>0.42321793373384115</v>
      </c>
      <c r="C2374" s="35">
        <v>0.27100000000000002</v>
      </c>
      <c r="D2374" s="35">
        <v>0.41159449585004571</v>
      </c>
      <c r="E2374" s="35">
        <v>0.4313705546840873</v>
      </c>
      <c r="F2374" s="35">
        <v>0.61844047429940563</v>
      </c>
      <c r="G2374" s="35">
        <v>0.45498426392915298</v>
      </c>
      <c r="H2374" s="35">
        <v>0.40672019578253454</v>
      </c>
      <c r="I2374" s="35">
        <v>0.4038017916947963</v>
      </c>
      <c r="J2374" s="35">
        <v>0.53046614180003449</v>
      </c>
      <c r="K2374" s="35">
        <v>0.11371579762519358</v>
      </c>
      <c r="L2374" s="35">
        <v>0.43786768793931941</v>
      </c>
    </row>
    <row r="2375" spans="1:12" x14ac:dyDescent="0.25">
      <c r="A2375" s="7">
        <v>44003</v>
      </c>
      <c r="B2375">
        <v>0.42908031061556923</v>
      </c>
      <c r="C2375" s="35">
        <v>0.29799999999999999</v>
      </c>
      <c r="D2375" s="35">
        <v>0.3279955694155412</v>
      </c>
      <c r="E2375" s="35">
        <v>0.40692565345018034</v>
      </c>
      <c r="F2375" s="35">
        <v>0.24880589849526941</v>
      </c>
      <c r="G2375" s="35">
        <v>0.35359808008006788</v>
      </c>
      <c r="H2375" s="35">
        <v>0.50383446945887056</v>
      </c>
      <c r="I2375" s="35">
        <v>0.51230913192685679</v>
      </c>
      <c r="J2375" s="35">
        <v>0.60702115410825852</v>
      </c>
      <c r="K2375" s="35">
        <v>0.36970749598745278</v>
      </c>
      <c r="L2375" s="35">
        <v>0.53152534261762507</v>
      </c>
    </row>
    <row r="2376" spans="1:12" x14ac:dyDescent="0.25">
      <c r="A2376" s="7">
        <v>8055</v>
      </c>
      <c r="B2376">
        <v>0.41305585936840683</v>
      </c>
      <c r="C2376" s="35">
        <v>0.22500000000000001</v>
      </c>
      <c r="D2376" s="35">
        <v>0.50473644235151149</v>
      </c>
      <c r="E2376" s="35">
        <v>0.5169862524684794</v>
      </c>
      <c r="F2376" s="35">
        <v>0.85</v>
      </c>
      <c r="G2376" s="35">
        <v>0.4652392526203859</v>
      </c>
      <c r="H2376" s="35">
        <v>9.4030837004405274E-2</v>
      </c>
      <c r="I2376" s="35">
        <v>0.58613955136968954</v>
      </c>
      <c r="J2376" s="35">
        <v>3.9840498253076104E-2</v>
      </c>
      <c r="K2376" s="35">
        <v>6.3803736898070798E-2</v>
      </c>
      <c r="L2376" s="35">
        <v>0.59672616335004303</v>
      </c>
    </row>
    <row r="2377" spans="1:12" x14ac:dyDescent="0.25">
      <c r="A2377" s="7">
        <v>37121</v>
      </c>
      <c r="B2377">
        <v>0.41216224019897552</v>
      </c>
      <c r="C2377" s="35">
        <v>0.22</v>
      </c>
      <c r="D2377" s="35">
        <v>0.47099640957446809</v>
      </c>
      <c r="E2377" s="35">
        <v>0.56567363696808504</v>
      </c>
      <c r="F2377" s="35">
        <v>0.79061679964539011</v>
      </c>
      <c r="G2377" s="35">
        <v>0.41213198138297868</v>
      </c>
      <c r="H2377" s="35">
        <v>0.10429853723404257</v>
      </c>
      <c r="I2377" s="35">
        <v>0.48612655141843975</v>
      </c>
      <c r="J2377" s="35">
        <v>0.15298670212765955</v>
      </c>
      <c r="K2377" s="35">
        <v>6.1424867021276593E-2</v>
      </c>
      <c r="L2377" s="35">
        <v>0.66520467641843961</v>
      </c>
    </row>
    <row r="2378" spans="1:12" x14ac:dyDescent="0.25">
      <c r="A2378" s="7">
        <v>53005</v>
      </c>
      <c r="B2378">
        <v>0.41881421033637156</v>
      </c>
      <c r="C2378" s="35">
        <v>0.251</v>
      </c>
      <c r="D2378" s="35">
        <v>0.44759018993860977</v>
      </c>
      <c r="E2378" s="35">
        <v>0.46712321546289809</v>
      </c>
      <c r="F2378" s="35">
        <v>0.34983589812258792</v>
      </c>
      <c r="G2378" s="35">
        <v>0.61623926187631328</v>
      </c>
      <c r="H2378" s="35">
        <v>0.35186758374191429</v>
      </c>
      <c r="I2378" s="35">
        <v>0.40219445703377132</v>
      </c>
      <c r="J2378" s="35">
        <v>0.47644124332193444</v>
      </c>
      <c r="K2378" s="35">
        <v>0.1848082073256149</v>
      </c>
      <c r="L2378" s="35">
        <v>0.47322783620369996</v>
      </c>
    </row>
    <row r="2379" spans="1:12" x14ac:dyDescent="0.25">
      <c r="A2379" s="7">
        <v>6015</v>
      </c>
      <c r="B2379">
        <v>0.39327177803167812</v>
      </c>
      <c r="C2379" s="35">
        <v>0.155</v>
      </c>
      <c r="D2379" s="35">
        <v>0.62152931738623107</v>
      </c>
      <c r="E2379" s="35">
        <v>0.74839704273628938</v>
      </c>
      <c r="F2379" s="35">
        <v>0.39242670653442241</v>
      </c>
      <c r="G2379" s="35">
        <v>0.3785676779463244</v>
      </c>
      <c r="H2379" s="35">
        <v>0.13832537193698952</v>
      </c>
      <c r="I2379" s="35">
        <v>0.4836545847919097</v>
      </c>
      <c r="J2379" s="35">
        <v>0.13913555036950603</v>
      </c>
      <c r="K2379" s="35">
        <v>0</v>
      </c>
      <c r="L2379" s="35">
        <v>0.63740975058343052</v>
      </c>
    </row>
    <row r="2380" spans="1:12" x14ac:dyDescent="0.25">
      <c r="A2380" s="7">
        <v>16011</v>
      </c>
      <c r="B2380">
        <v>0.41378957773826169</v>
      </c>
      <c r="C2380" s="35">
        <v>0.22900000000000001</v>
      </c>
      <c r="D2380" s="35">
        <v>0.47249346885908106</v>
      </c>
      <c r="E2380" s="35">
        <v>0.52801917630787476</v>
      </c>
      <c r="F2380" s="35">
        <v>0.65584831653897102</v>
      </c>
      <c r="G2380" s="35">
        <v>0.44000900090009004</v>
      </c>
      <c r="H2380" s="35">
        <v>0.12586233013545256</v>
      </c>
      <c r="I2380" s="35">
        <v>0.46090594425296189</v>
      </c>
      <c r="J2380" s="35">
        <v>0.33910291029102912</v>
      </c>
      <c r="K2380" s="35">
        <v>0.16439682992689511</v>
      </c>
      <c r="L2380" s="35">
        <v>0.53746822243199932</v>
      </c>
    </row>
    <row r="2381" spans="1:12" x14ac:dyDescent="0.25">
      <c r="A2381" s="7">
        <v>51011</v>
      </c>
      <c r="B2381">
        <v>0.41305236947160934</v>
      </c>
      <c r="C2381" s="35">
        <v>0.224</v>
      </c>
      <c r="D2381" s="35">
        <v>0.38296295820761389</v>
      </c>
      <c r="E2381" s="35">
        <v>0.63016537202285416</v>
      </c>
      <c r="F2381" s="35">
        <v>0.50719008795018294</v>
      </c>
      <c r="G2381" s="35">
        <v>0.47476792707196508</v>
      </c>
      <c r="H2381" s="35">
        <v>0.14043910894267189</v>
      </c>
      <c r="I2381" s="35">
        <v>0.45226188183432842</v>
      </c>
      <c r="J2381" s="35">
        <v>0.2615490787699814</v>
      </c>
      <c r="K2381" s="35">
        <v>0.18028631957373051</v>
      </c>
      <c r="L2381" s="35">
        <v>0.68784859087115624</v>
      </c>
    </row>
    <row r="2382" spans="1:12" x14ac:dyDescent="0.25">
      <c r="A2382" s="7">
        <v>17037</v>
      </c>
      <c r="B2382">
        <v>0.42283889475367881</v>
      </c>
      <c r="C2382" s="35">
        <v>0.26900000000000002</v>
      </c>
      <c r="D2382" s="35">
        <v>0.51612928982725526</v>
      </c>
      <c r="E2382" s="35">
        <v>0.31960207293666026</v>
      </c>
      <c r="F2382" s="35">
        <v>0.59848214971209213</v>
      </c>
      <c r="G2382" s="35">
        <v>0.44715143953934733</v>
      </c>
      <c r="H2382" s="35">
        <v>0.38496415547024959</v>
      </c>
      <c r="I2382" s="35">
        <v>0.54356823416506717</v>
      </c>
      <c r="J2382" s="35">
        <v>0.4508173064619323</v>
      </c>
      <c r="K2382" s="35">
        <v>0.20927255278310944</v>
      </c>
      <c r="L2382" s="35">
        <v>0.3355628518873961</v>
      </c>
    </row>
    <row r="2383" spans="1:12" x14ac:dyDescent="0.25">
      <c r="A2383" s="7">
        <v>8049</v>
      </c>
      <c r="B2383">
        <v>0.41724505263261408</v>
      </c>
      <c r="C2383" s="35">
        <v>0.24399999999999999</v>
      </c>
      <c r="D2383" s="35">
        <v>0.36461184123191293</v>
      </c>
      <c r="E2383" s="35">
        <v>0.57069424532058943</v>
      </c>
      <c r="F2383" s="35">
        <v>0.71255387406522419</v>
      </c>
      <c r="G2383" s="35">
        <v>0.3777505641842559</v>
      </c>
      <c r="H2383" s="35">
        <v>0.13237189698659235</v>
      </c>
      <c r="I2383" s="35">
        <v>0.3298769857073322</v>
      </c>
      <c r="J2383" s="35">
        <v>9.555312181954953E-2</v>
      </c>
      <c r="K2383" s="35">
        <v>0.89701579715916635</v>
      </c>
      <c r="L2383" s="35">
        <v>0.27477714721890351</v>
      </c>
    </row>
    <row r="2384" spans="1:12" x14ac:dyDescent="0.25">
      <c r="A2384" s="7">
        <v>16023</v>
      </c>
      <c r="B2384">
        <v>0.41316666666666668</v>
      </c>
      <c r="C2384" s="35">
        <v>0.22500000000000001</v>
      </c>
      <c r="D2384" s="35">
        <v>0.55600000000000005</v>
      </c>
      <c r="E2384" s="35">
        <v>0.45250000000000001</v>
      </c>
      <c r="F2384" s="35">
        <v>0.72333333333333327</v>
      </c>
      <c r="G2384" s="35">
        <v>0.48</v>
      </c>
      <c r="H2384" s="35">
        <v>8.5000000000000006E-2</v>
      </c>
      <c r="I2384" s="35">
        <v>0.56666666666666665</v>
      </c>
      <c r="J2384" s="35">
        <v>0.1</v>
      </c>
      <c r="K2384" s="35">
        <v>7.0000000000000007E-2</v>
      </c>
      <c r="L2384" s="35">
        <v>0.68500000000000005</v>
      </c>
    </row>
    <row r="2385" spans="1:12" x14ac:dyDescent="0.25">
      <c r="A2385" s="7">
        <v>19119</v>
      </c>
      <c r="B2385">
        <v>0.41708673760003534</v>
      </c>
      <c r="C2385" s="35">
        <v>0.24399999999999999</v>
      </c>
      <c r="D2385" s="35">
        <v>0.26419270966097375</v>
      </c>
      <c r="E2385" s="35">
        <v>0.67304099753589941</v>
      </c>
      <c r="F2385" s="35">
        <v>0.81795196419973382</v>
      </c>
      <c r="G2385" s="35">
        <v>0.44991545585861159</v>
      </c>
      <c r="H2385" s="35">
        <v>7.288257286090577E-2</v>
      </c>
      <c r="I2385" s="35">
        <v>0.4845648171750645</v>
      </c>
      <c r="J2385" s="35">
        <v>0.38465743337015323</v>
      </c>
      <c r="K2385" s="35">
        <v>0.24368000679751892</v>
      </c>
      <c r="L2385" s="35">
        <v>0.36289468094145633</v>
      </c>
    </row>
    <row r="2386" spans="1:12" x14ac:dyDescent="0.25">
      <c r="A2386" s="7">
        <v>18013</v>
      </c>
      <c r="B2386">
        <v>0.41915752565789144</v>
      </c>
      <c r="C2386" s="35">
        <v>0.252</v>
      </c>
      <c r="D2386" s="35">
        <v>0.36456325661833178</v>
      </c>
      <c r="E2386" s="35">
        <v>0.5334794465877345</v>
      </c>
      <c r="F2386" s="35">
        <v>0.74013635758946383</v>
      </c>
      <c r="G2386" s="35">
        <v>0.55817546893707581</v>
      </c>
      <c r="H2386" s="35">
        <v>0.19268591193295198</v>
      </c>
      <c r="I2386" s="35">
        <v>0.48260587113653491</v>
      </c>
      <c r="J2386" s="35">
        <v>0.22349008913130239</v>
      </c>
      <c r="K2386" s="35">
        <v>3.141013702274844E-2</v>
      </c>
      <c r="L2386" s="35">
        <v>0.64587119196487952</v>
      </c>
    </row>
    <row r="2387" spans="1:12" x14ac:dyDescent="0.25">
      <c r="A2387" s="7">
        <v>46043</v>
      </c>
      <c r="B2387">
        <v>0.41135185185185186</v>
      </c>
      <c r="C2387" s="35">
        <v>0.218</v>
      </c>
      <c r="D2387" s="35">
        <v>0.35600000000000004</v>
      </c>
      <c r="E2387" s="35">
        <v>0.68200000000000005</v>
      </c>
      <c r="F2387" s="35">
        <v>0.8666666666666667</v>
      </c>
      <c r="G2387" s="35">
        <v>0.495</v>
      </c>
      <c r="H2387" s="35">
        <v>0.06</v>
      </c>
      <c r="I2387" s="35">
        <v>0.57666666666666666</v>
      </c>
      <c r="J2387" s="35">
        <v>0.2533333333333333</v>
      </c>
      <c r="K2387" s="35">
        <v>0</v>
      </c>
      <c r="L2387" s="35">
        <v>0.41249999999999998</v>
      </c>
    </row>
    <row r="2388" spans="1:12" x14ac:dyDescent="0.25">
      <c r="A2388" s="7">
        <v>36021</v>
      </c>
      <c r="B2388">
        <v>0.40924654292007667</v>
      </c>
      <c r="C2388" s="35">
        <v>0.21099999999999999</v>
      </c>
      <c r="D2388" s="35">
        <v>0.44461287939723237</v>
      </c>
      <c r="E2388" s="35">
        <v>0.6305710205354651</v>
      </c>
      <c r="F2388" s="35">
        <v>0.57288694824274844</v>
      </c>
      <c r="G2388" s="35">
        <v>0.39361775472348542</v>
      </c>
      <c r="H2388" s="35">
        <v>0.22759007862899922</v>
      </c>
      <c r="I2388" s="35">
        <v>0.53108088883052362</v>
      </c>
      <c r="J2388" s="35">
        <v>0.25573876787209249</v>
      </c>
      <c r="K2388" s="35">
        <v>0.1549759516735337</v>
      </c>
      <c r="L2388" s="35">
        <v>0.47214459637660933</v>
      </c>
    </row>
    <row r="2389" spans="1:12" x14ac:dyDescent="0.25">
      <c r="A2389" s="7">
        <v>5007</v>
      </c>
      <c r="B2389">
        <v>0.41881223053117211</v>
      </c>
      <c r="C2389" s="35">
        <v>0.25</v>
      </c>
      <c r="D2389" s="35">
        <v>0.3611541586222875</v>
      </c>
      <c r="E2389" s="35">
        <v>0.54091230983087502</v>
      </c>
      <c r="F2389" s="35">
        <v>0.67000747805493366</v>
      </c>
      <c r="G2389" s="35">
        <v>0.43465059077921064</v>
      </c>
      <c r="H2389" s="35">
        <v>0.31165495405050597</v>
      </c>
      <c r="I2389" s="35">
        <v>0.3465014544237649</v>
      </c>
      <c r="J2389" s="35">
        <v>0.4115500810873427</v>
      </c>
      <c r="K2389" s="35">
        <v>0.2716603598733493</v>
      </c>
      <c r="L2389" s="35">
        <v>0.42121868805827972</v>
      </c>
    </row>
    <row r="2390" spans="1:12" x14ac:dyDescent="0.25">
      <c r="A2390" s="7">
        <v>29043</v>
      </c>
      <c r="B2390">
        <v>0.42685732489534933</v>
      </c>
      <c r="C2390" s="35">
        <v>0.28599999999999998</v>
      </c>
      <c r="D2390" s="35">
        <v>0.34892105606644919</v>
      </c>
      <c r="E2390" s="35">
        <v>0.40430765351527742</v>
      </c>
      <c r="F2390" s="35">
        <v>0.74123255216058537</v>
      </c>
      <c r="G2390" s="35">
        <v>0.51731391278552363</v>
      </c>
      <c r="H2390" s="35">
        <v>0.20293853455947791</v>
      </c>
      <c r="I2390" s="35">
        <v>0.38393635914169877</v>
      </c>
      <c r="J2390" s="35">
        <v>0.24591658261643429</v>
      </c>
      <c r="K2390" s="35">
        <v>0.5479307030554732</v>
      </c>
      <c r="L2390" s="35">
        <v>0.44921857015722338</v>
      </c>
    </row>
    <row r="2391" spans="1:12" x14ac:dyDescent="0.25">
      <c r="A2391" s="7">
        <v>12005</v>
      </c>
      <c r="B2391">
        <v>0.41770428052365999</v>
      </c>
      <c r="C2391" s="35">
        <v>0.246</v>
      </c>
      <c r="D2391" s="35">
        <v>0.46363040738264599</v>
      </c>
      <c r="E2391" s="35">
        <v>0.4530377215286987</v>
      </c>
      <c r="F2391" s="35">
        <v>0.65725876159475083</v>
      </c>
      <c r="G2391" s="35">
        <v>0.47962862090507558</v>
      </c>
      <c r="H2391" s="35">
        <v>0.35081177869598101</v>
      </c>
      <c r="I2391" s="35">
        <v>0.44299868845511697</v>
      </c>
      <c r="J2391" s="35">
        <v>0.38173313897626443</v>
      </c>
      <c r="K2391" s="35">
        <v>8.2298528074001818E-4</v>
      </c>
      <c r="L2391" s="35">
        <v>0.52941642189366611</v>
      </c>
    </row>
    <row r="2392" spans="1:12" x14ac:dyDescent="0.25">
      <c r="A2392" s="7">
        <v>29101</v>
      </c>
      <c r="B2392">
        <v>0.42727989697869001</v>
      </c>
      <c r="C2392" s="35">
        <v>0.28899999999999998</v>
      </c>
      <c r="D2392" s="35">
        <v>0.44257345079997762</v>
      </c>
      <c r="E2392" s="35">
        <v>0.30084114064333473</v>
      </c>
      <c r="F2392" s="35">
        <v>0.64779358900333406</v>
      </c>
      <c r="G2392" s="35">
        <v>0.33128592449105038</v>
      </c>
      <c r="H2392" s="35">
        <v>0.21881512041572754</v>
      </c>
      <c r="I2392" s="35">
        <v>0.49841575245084341</v>
      </c>
      <c r="J2392" s="35">
        <v>0.23723847839718876</v>
      </c>
      <c r="K2392" s="35">
        <v>0.72595689992363432</v>
      </c>
      <c r="L2392" s="35">
        <v>0.44259871668311945</v>
      </c>
    </row>
    <row r="2393" spans="1:12" x14ac:dyDescent="0.25">
      <c r="A2393" s="7">
        <v>17147</v>
      </c>
      <c r="B2393">
        <v>0.42555151974279021</v>
      </c>
      <c r="C2393" s="35">
        <v>0.28100000000000003</v>
      </c>
      <c r="D2393" s="35">
        <v>0.27659231752602426</v>
      </c>
      <c r="E2393" s="35">
        <v>0.49616594630790772</v>
      </c>
      <c r="F2393" s="35">
        <v>0.77717761409062325</v>
      </c>
      <c r="G2393" s="35">
        <v>0.57658062945151267</v>
      </c>
      <c r="H2393" s="35">
        <v>0.18781457356790651</v>
      </c>
      <c r="I2393" s="35">
        <v>0.50496317039021121</v>
      </c>
      <c r="J2393" s="35">
        <v>0.38204581887542866</v>
      </c>
      <c r="K2393" s="35">
        <v>0.2415164059170877</v>
      </c>
      <c r="L2393" s="35">
        <v>0.38710720155840989</v>
      </c>
    </row>
    <row r="2394" spans="1:12" x14ac:dyDescent="0.25">
      <c r="A2394" s="7">
        <v>20153</v>
      </c>
      <c r="B2394">
        <v>0.4211481481481481</v>
      </c>
      <c r="C2394" s="35">
        <v>0.26</v>
      </c>
      <c r="D2394" s="35">
        <v>0.42599999999999999</v>
      </c>
      <c r="E2394" s="35">
        <v>0.42599999999999999</v>
      </c>
      <c r="F2394" s="35">
        <v>0.83333333333333326</v>
      </c>
      <c r="G2394" s="35">
        <v>0.37</v>
      </c>
      <c r="H2394" s="35">
        <v>0.02</v>
      </c>
      <c r="I2394" s="35">
        <v>0.63</v>
      </c>
      <c r="J2394" s="35">
        <v>0.28000000000000003</v>
      </c>
      <c r="K2394" s="35">
        <v>0.21</v>
      </c>
      <c r="L2394" s="35">
        <v>0.59499999999999997</v>
      </c>
    </row>
    <row r="2395" spans="1:12" x14ac:dyDescent="0.25">
      <c r="A2395" s="7">
        <v>35019</v>
      </c>
      <c r="B2395">
        <v>0.3985925925925925</v>
      </c>
      <c r="C2395" s="35">
        <v>0.17499999999999999</v>
      </c>
      <c r="D2395" s="35">
        <v>0.76200000000000001</v>
      </c>
      <c r="E2395" s="35">
        <v>0.49200000000000005</v>
      </c>
      <c r="F2395" s="35">
        <v>0.70333333333333325</v>
      </c>
      <c r="G2395" s="35">
        <v>0.5</v>
      </c>
      <c r="H2395" s="35">
        <v>0.155</v>
      </c>
      <c r="I2395" s="35">
        <v>0.52666666666666662</v>
      </c>
      <c r="J2395" s="35">
        <v>1.3333333333333332E-2</v>
      </c>
      <c r="K2395" s="35">
        <v>0.04</v>
      </c>
      <c r="L2395" s="35">
        <v>0.39500000000000002</v>
      </c>
    </row>
    <row r="2396" spans="1:12" x14ac:dyDescent="0.25">
      <c r="A2396" s="7">
        <v>9015</v>
      </c>
      <c r="B2396">
        <v>0.41527908032541277</v>
      </c>
      <c r="C2396" s="35">
        <v>0.23599999999999999</v>
      </c>
      <c r="D2396" s="35">
        <v>0.4604907755410253</v>
      </c>
      <c r="E2396" s="35">
        <v>0.49083846470679093</v>
      </c>
      <c r="F2396" s="35">
        <v>0.30452467578529457</v>
      </c>
      <c r="G2396" s="35">
        <v>0.41165032006727414</v>
      </c>
      <c r="H2396" s="35">
        <v>0.22974660625718649</v>
      </c>
      <c r="I2396" s="35">
        <v>0.56412083040152849</v>
      </c>
      <c r="J2396" s="35">
        <v>0.40906805791530076</v>
      </c>
      <c r="K2396" s="35">
        <v>0.36293569479483095</v>
      </c>
      <c r="L2396" s="35">
        <v>0.50413629745948396</v>
      </c>
    </row>
    <row r="2397" spans="1:12" x14ac:dyDescent="0.25">
      <c r="A2397" s="7">
        <v>31109</v>
      </c>
      <c r="B2397">
        <v>0.43178389014179452</v>
      </c>
      <c r="C2397" s="35">
        <v>0.311</v>
      </c>
      <c r="D2397" s="35">
        <v>0.40335462795152432</v>
      </c>
      <c r="E2397" s="35">
        <v>0.25067699149290223</v>
      </c>
      <c r="F2397" s="35">
        <v>0.6899964096908251</v>
      </c>
      <c r="G2397" s="35">
        <v>0.41233596909324277</v>
      </c>
      <c r="H2397" s="35">
        <v>0.51587584732371472</v>
      </c>
      <c r="I2397" s="35">
        <v>0.47966422547141613</v>
      </c>
      <c r="J2397" s="35">
        <v>0.5087601716468767</v>
      </c>
      <c r="K2397" s="35">
        <v>0.33813737124871823</v>
      </c>
      <c r="L2397" s="35">
        <v>0.28725339735693056</v>
      </c>
    </row>
    <row r="2398" spans="1:12" x14ac:dyDescent="0.25">
      <c r="A2398" s="7">
        <v>27143</v>
      </c>
      <c r="B2398">
        <v>0.41016964214751234</v>
      </c>
      <c r="C2398" s="35">
        <v>0.214</v>
      </c>
      <c r="D2398" s="35">
        <v>0.40211453862660945</v>
      </c>
      <c r="E2398" s="35">
        <v>0.63968562231759662</v>
      </c>
      <c r="F2398" s="35">
        <v>0.69678201001430606</v>
      </c>
      <c r="G2398" s="35">
        <v>0.39851327789699575</v>
      </c>
      <c r="H2398" s="35">
        <v>4.9898739270386266E-2</v>
      </c>
      <c r="I2398" s="35">
        <v>0.52513367310443493</v>
      </c>
      <c r="J2398" s="35">
        <v>0.31272845135908439</v>
      </c>
      <c r="K2398" s="35">
        <v>0.26606223175965665</v>
      </c>
      <c r="L2398" s="35">
        <v>0.40060823497854081</v>
      </c>
    </row>
    <row r="2399" spans="1:12" x14ac:dyDescent="0.25">
      <c r="A2399" s="7">
        <v>20045</v>
      </c>
      <c r="B2399">
        <v>0.43153058266154254</v>
      </c>
      <c r="C2399" s="35">
        <v>0.31</v>
      </c>
      <c r="D2399" s="35">
        <v>0.45913782381682722</v>
      </c>
      <c r="E2399" s="35">
        <v>0.19592647859938481</v>
      </c>
      <c r="F2399" s="35">
        <v>0.642891716044106</v>
      </c>
      <c r="G2399" s="35">
        <v>0.40427115547398151</v>
      </c>
      <c r="H2399" s="35">
        <v>0.50850338169109699</v>
      </c>
      <c r="I2399" s="35">
        <v>0.49806208566950771</v>
      </c>
      <c r="J2399" s="35">
        <v>0.47415250993834457</v>
      </c>
      <c r="K2399" s="35">
        <v>0.39305324382537565</v>
      </c>
      <c r="L2399" s="35">
        <v>0.30777684889525836</v>
      </c>
    </row>
    <row r="2400" spans="1:12" x14ac:dyDescent="0.25">
      <c r="A2400" s="7">
        <v>12015</v>
      </c>
      <c r="B2400">
        <v>0.4100857574829031</v>
      </c>
      <c r="C2400" s="35">
        <v>0.21199999999999999</v>
      </c>
      <c r="D2400" s="35">
        <v>0.45976928467285277</v>
      </c>
      <c r="E2400" s="35">
        <v>0.58035246730788792</v>
      </c>
      <c r="F2400" s="35">
        <v>0.62670920126134466</v>
      </c>
      <c r="G2400" s="35">
        <v>0.35128553183313171</v>
      </c>
      <c r="H2400" s="35">
        <v>0.33962450693400548</v>
      </c>
      <c r="I2400" s="35">
        <v>0.35233912014798574</v>
      </c>
      <c r="J2400" s="35">
        <v>0.16980637152404957</v>
      </c>
      <c r="K2400" s="35">
        <v>0.19136589170066803</v>
      </c>
      <c r="L2400" s="35">
        <v>0.61951944196420161</v>
      </c>
    </row>
    <row r="2401" spans="1:12" x14ac:dyDescent="0.25">
      <c r="A2401" s="7">
        <v>20161</v>
      </c>
      <c r="B2401">
        <v>0.42708127380727517</v>
      </c>
      <c r="C2401" s="35">
        <v>0.28799999999999998</v>
      </c>
      <c r="D2401" s="35">
        <v>0.57616274436889081</v>
      </c>
      <c r="E2401" s="35">
        <v>0.15763398454101146</v>
      </c>
      <c r="F2401" s="35">
        <v>0.71559985479529675</v>
      </c>
      <c r="G2401" s="35">
        <v>0.46290367350191242</v>
      </c>
      <c r="H2401" s="35">
        <v>0.35112648746281344</v>
      </c>
      <c r="I2401" s="35">
        <v>0.54063186180762146</v>
      </c>
      <c r="J2401" s="35">
        <v>0.39215885748689622</v>
      </c>
      <c r="K2401" s="35">
        <v>0.39698934870378239</v>
      </c>
      <c r="L2401" s="35">
        <v>0.25052465159725179</v>
      </c>
    </row>
    <row r="2402" spans="1:12" x14ac:dyDescent="0.25">
      <c r="A2402" s="7">
        <v>40151</v>
      </c>
      <c r="B2402">
        <v>0.42302279967049333</v>
      </c>
      <c r="C2402" s="35">
        <v>0.27</v>
      </c>
      <c r="D2402" s="35">
        <v>0.44657784595157224</v>
      </c>
      <c r="E2402" s="35">
        <v>0.35932891421058399</v>
      </c>
      <c r="F2402" s="35">
        <v>0.79074613783280379</v>
      </c>
      <c r="G2402" s="35">
        <v>0.39424619261531718</v>
      </c>
      <c r="H2402" s="35">
        <v>0.1924805522077353</v>
      </c>
      <c r="I2402" s="35">
        <v>0.58737263065629453</v>
      </c>
      <c r="J2402" s="35">
        <v>0.36267923012307807</v>
      </c>
      <c r="K2402" s="35">
        <v>0.10774624739783061</v>
      </c>
      <c r="L2402" s="35">
        <v>0.56602744603922428</v>
      </c>
    </row>
    <row r="2403" spans="1:12" x14ac:dyDescent="0.25">
      <c r="A2403" s="7">
        <v>20187</v>
      </c>
      <c r="B2403">
        <v>0.40670370370370373</v>
      </c>
      <c r="C2403" s="35">
        <v>0.20300000000000001</v>
      </c>
      <c r="D2403" s="35">
        <v>0.52600000000000002</v>
      </c>
      <c r="E2403" s="35">
        <v>0.57350000000000001</v>
      </c>
      <c r="F2403" s="35">
        <v>0.83</v>
      </c>
      <c r="G2403" s="35">
        <v>0.39500000000000002</v>
      </c>
      <c r="H2403" s="35">
        <v>0.02</v>
      </c>
      <c r="I2403" s="35">
        <v>0.61</v>
      </c>
      <c r="J2403" s="35">
        <v>0.21333333333333332</v>
      </c>
      <c r="K2403" s="35">
        <v>0.02</v>
      </c>
      <c r="L2403" s="35">
        <v>0.47249999999999998</v>
      </c>
    </row>
    <row r="2404" spans="1:12" x14ac:dyDescent="0.25">
      <c r="A2404" s="7">
        <v>37129</v>
      </c>
      <c r="B2404">
        <v>0.42376792575183297</v>
      </c>
      <c r="C2404" s="35">
        <v>0.27300000000000002</v>
      </c>
      <c r="D2404" s="35">
        <v>0.45058708207161374</v>
      </c>
      <c r="E2404" s="35">
        <v>0.33979778219782292</v>
      </c>
      <c r="F2404" s="35">
        <v>0.67899761109451129</v>
      </c>
      <c r="G2404" s="35">
        <v>0.20117791473971042</v>
      </c>
      <c r="H2404" s="35">
        <v>0.44163215612471057</v>
      </c>
      <c r="I2404" s="35">
        <v>0.43534967659838886</v>
      </c>
      <c r="J2404" s="35">
        <v>0.57102007899591622</v>
      </c>
      <c r="K2404" s="35">
        <v>0.26768189946974325</v>
      </c>
      <c r="L2404" s="35">
        <v>0.42766713047407962</v>
      </c>
    </row>
    <row r="2405" spans="1:12" x14ac:dyDescent="0.25">
      <c r="A2405" s="7">
        <v>17093</v>
      </c>
      <c r="B2405">
        <v>0.43071206412549318</v>
      </c>
      <c r="C2405" s="35">
        <v>0.30499999999999999</v>
      </c>
      <c r="D2405" s="35">
        <v>0.27913793269462228</v>
      </c>
      <c r="E2405" s="35">
        <v>0.3847754722128609</v>
      </c>
      <c r="F2405" s="35">
        <v>0.55066971044030422</v>
      </c>
      <c r="G2405" s="35">
        <v>0.42969260025997785</v>
      </c>
      <c r="H2405" s="35">
        <v>0.44492758332932125</v>
      </c>
      <c r="I2405" s="35">
        <v>0.34664591123307603</v>
      </c>
      <c r="J2405" s="35">
        <v>0.42853503014352284</v>
      </c>
      <c r="K2405" s="35">
        <v>0.8025083850881839</v>
      </c>
      <c r="L2405" s="35">
        <v>0.2095159517275689</v>
      </c>
    </row>
    <row r="2406" spans="1:12" x14ac:dyDescent="0.25">
      <c r="A2406" s="7">
        <v>12003</v>
      </c>
      <c r="B2406">
        <v>0.40737562833663243</v>
      </c>
      <c r="C2406" s="35">
        <v>0.20499999999999999</v>
      </c>
      <c r="D2406" s="35">
        <v>0.43035321216483707</v>
      </c>
      <c r="E2406" s="35">
        <v>0.65023007018175283</v>
      </c>
      <c r="F2406" s="35">
        <v>0.64222146241977085</v>
      </c>
      <c r="G2406" s="35">
        <v>0.39478657549037249</v>
      </c>
      <c r="H2406" s="35">
        <v>0.19144826345150259</v>
      </c>
      <c r="I2406" s="35">
        <v>0.37868814108331839</v>
      </c>
      <c r="J2406" s="35">
        <v>0.21462539739667685</v>
      </c>
      <c r="K2406" s="35">
        <v>0.18822098254453842</v>
      </c>
      <c r="L2406" s="35">
        <v>0.57580655029692285</v>
      </c>
    </row>
    <row r="2407" spans="1:12" x14ac:dyDescent="0.25">
      <c r="A2407" s="7">
        <v>35027</v>
      </c>
      <c r="B2407">
        <v>0.4082267677286156</v>
      </c>
      <c r="C2407" s="35">
        <v>0.20699999999999999</v>
      </c>
      <c r="D2407" s="35">
        <v>0.471802279026794</v>
      </c>
      <c r="E2407" s="35">
        <v>0.59147959655066218</v>
      </c>
      <c r="F2407" s="35">
        <v>0.74445590801765749</v>
      </c>
      <c r="G2407" s="35">
        <v>0.47109049378913864</v>
      </c>
      <c r="H2407" s="35">
        <v>0.1417754850631352</v>
      </c>
      <c r="I2407" s="35">
        <v>0.41944803750470522</v>
      </c>
      <c r="J2407" s="35">
        <v>0.1084568661670602</v>
      </c>
      <c r="K2407" s="35">
        <v>0.21861872497690174</v>
      </c>
      <c r="L2407" s="35">
        <v>0.5069135184614858</v>
      </c>
    </row>
    <row r="2408" spans="1:12" x14ac:dyDescent="0.25">
      <c r="A2408" s="7">
        <v>27013</v>
      </c>
      <c r="B2408">
        <v>0.42696245813075823</v>
      </c>
      <c r="C2408" s="35">
        <v>0.28699999999999998</v>
      </c>
      <c r="D2408" s="35">
        <v>0.44344314103917254</v>
      </c>
      <c r="E2408" s="35">
        <v>0.28158903531256591</v>
      </c>
      <c r="F2408" s="35">
        <v>0.66343686861071749</v>
      </c>
      <c r="G2408" s="35">
        <v>0.33490237025421427</v>
      </c>
      <c r="H2408" s="35">
        <v>0.25107219323904584</v>
      </c>
      <c r="I2408" s="35">
        <v>0.52788632228621979</v>
      </c>
      <c r="J2408" s="35">
        <v>0.63872199270227081</v>
      </c>
      <c r="K2408" s="35">
        <v>0.37053421187539581</v>
      </c>
      <c r="L2408" s="35">
        <v>0.33107598785722181</v>
      </c>
    </row>
    <row r="2409" spans="1:12" x14ac:dyDescent="0.25">
      <c r="A2409" s="7">
        <v>27027</v>
      </c>
      <c r="B2409">
        <v>0.4308060295690031</v>
      </c>
      <c r="C2409" s="35">
        <v>0.30599999999999999</v>
      </c>
      <c r="D2409" s="35">
        <v>0.38340080571965418</v>
      </c>
      <c r="E2409" s="35">
        <v>0.26978395248483306</v>
      </c>
      <c r="F2409" s="35">
        <v>0.56353216243902704</v>
      </c>
      <c r="G2409" s="35">
        <v>0.26380933424626996</v>
      </c>
      <c r="H2409" s="35">
        <v>0.44408026942246148</v>
      </c>
      <c r="I2409" s="35">
        <v>0.48454599979830471</v>
      </c>
      <c r="J2409" s="35">
        <v>0.43527953376538592</v>
      </c>
      <c r="K2409" s="35">
        <v>0.72009904300886929</v>
      </c>
      <c r="L2409" s="35">
        <v>0.31272316523622234</v>
      </c>
    </row>
    <row r="2410" spans="1:12" x14ac:dyDescent="0.25">
      <c r="A2410" s="7">
        <v>36031</v>
      </c>
      <c r="B2410">
        <v>0.40848481668869208</v>
      </c>
      <c r="C2410" s="35">
        <v>0.20799999999999999</v>
      </c>
      <c r="D2410" s="35">
        <v>0.45125570183571301</v>
      </c>
      <c r="E2410" s="35">
        <v>0.60325648327196635</v>
      </c>
      <c r="F2410" s="35">
        <v>0.5498200489170264</v>
      </c>
      <c r="G2410" s="35">
        <v>0.4098213292363117</v>
      </c>
      <c r="H2410" s="35">
        <v>7.8094487563243373E-2</v>
      </c>
      <c r="I2410" s="35">
        <v>0.57292160031080852</v>
      </c>
      <c r="J2410" s="35">
        <v>0.14665421666534223</v>
      </c>
      <c r="K2410" s="35">
        <v>0.33975947657015709</v>
      </c>
      <c r="L2410" s="35">
        <v>0.52478000582766016</v>
      </c>
    </row>
    <row r="2411" spans="1:12" x14ac:dyDescent="0.25">
      <c r="A2411" s="7">
        <v>53017</v>
      </c>
      <c r="B2411">
        <v>0.40425400777248688</v>
      </c>
      <c r="C2411" s="35">
        <v>0.19400000000000001</v>
      </c>
      <c r="D2411" s="35">
        <v>0.49341838485895928</v>
      </c>
      <c r="E2411" s="35">
        <v>0.63559192429479594</v>
      </c>
      <c r="F2411" s="35">
        <v>0.43261423058019699</v>
      </c>
      <c r="G2411" s="35">
        <v>0.42028099393294821</v>
      </c>
      <c r="H2411" s="35">
        <v>0.31847320586884531</v>
      </c>
      <c r="I2411" s="35">
        <v>0.34419569263493754</v>
      </c>
      <c r="J2411" s="35">
        <v>0.34763183550474169</v>
      </c>
      <c r="K2411" s="35">
        <v>0.11866549031930579</v>
      </c>
      <c r="L2411" s="35">
        <v>0.52741431195765154</v>
      </c>
    </row>
    <row r="2412" spans="1:12" x14ac:dyDescent="0.25">
      <c r="A2412" s="7">
        <v>55121</v>
      </c>
      <c r="B2412">
        <v>0.41403459373498097</v>
      </c>
      <c r="C2412" s="35">
        <v>0.23100000000000001</v>
      </c>
      <c r="D2412" s="35">
        <v>0.37153746857802838</v>
      </c>
      <c r="E2412" s="35">
        <v>0.58107310279230928</v>
      </c>
      <c r="F2412" s="35">
        <v>0.62641732907579761</v>
      </c>
      <c r="G2412" s="35">
        <v>0.4152639445614511</v>
      </c>
      <c r="H2412" s="35">
        <v>0.12551566003125211</v>
      </c>
      <c r="I2412" s="35">
        <v>0.54261272278460948</v>
      </c>
      <c r="J2412" s="35">
        <v>0.26971238988155899</v>
      </c>
      <c r="K2412" s="35">
        <v>0.34492696514708876</v>
      </c>
      <c r="L2412" s="35">
        <v>0.44925176076273293</v>
      </c>
    </row>
    <row r="2413" spans="1:12" x14ac:dyDescent="0.25">
      <c r="A2413" s="7">
        <v>36029</v>
      </c>
      <c r="B2413">
        <v>0.42204117840110539</v>
      </c>
      <c r="C2413" s="35">
        <v>0.26600000000000001</v>
      </c>
      <c r="D2413" s="35">
        <v>0.41353320701058621</v>
      </c>
      <c r="E2413" s="35">
        <v>0.39484921282012825</v>
      </c>
      <c r="F2413" s="35">
        <v>0.23490020647934959</v>
      </c>
      <c r="G2413" s="35">
        <v>0.35765881117467091</v>
      </c>
      <c r="H2413" s="35">
        <v>0.50342778730815174</v>
      </c>
      <c r="I2413" s="35">
        <v>0.61643837435742421</v>
      </c>
      <c r="J2413" s="35">
        <v>0.53853714562773314</v>
      </c>
      <c r="K2413" s="35">
        <v>0.22337380661965991</v>
      </c>
      <c r="L2413" s="35">
        <v>0.51565205421224414</v>
      </c>
    </row>
    <row r="2414" spans="1:12" x14ac:dyDescent="0.25">
      <c r="A2414" s="7">
        <v>37125</v>
      </c>
      <c r="B2414">
        <v>0.418618204302662</v>
      </c>
      <c r="C2414" s="35">
        <v>0.249</v>
      </c>
      <c r="D2414" s="35">
        <v>0.40189620303464446</v>
      </c>
      <c r="E2414" s="35">
        <v>0.4675150791078021</v>
      </c>
      <c r="F2414" s="35">
        <v>0.81651615444408432</v>
      </c>
      <c r="G2414" s="35">
        <v>0.38903585732361529</v>
      </c>
      <c r="H2414" s="35">
        <v>0.18780877139779772</v>
      </c>
      <c r="I2414" s="35">
        <v>0.37833408275732261</v>
      </c>
      <c r="J2414" s="35">
        <v>0.3595863179579416</v>
      </c>
      <c r="K2414" s="35">
        <v>0.2341693419360236</v>
      </c>
      <c r="L2414" s="35">
        <v>0.53270203076472622</v>
      </c>
    </row>
    <row r="2415" spans="1:12" x14ac:dyDescent="0.25">
      <c r="A2415" s="7">
        <v>36077</v>
      </c>
      <c r="B2415">
        <v>0.41247658657262931</v>
      </c>
      <c r="C2415" s="35">
        <v>0.222</v>
      </c>
      <c r="D2415" s="35">
        <v>0.51025721233649823</v>
      </c>
      <c r="E2415" s="35">
        <v>0.46890983334439951</v>
      </c>
      <c r="F2415" s="35">
        <v>0.59547733660890156</v>
      </c>
      <c r="G2415" s="35">
        <v>0.40754755660314712</v>
      </c>
      <c r="H2415" s="35">
        <v>0.14523803200318702</v>
      </c>
      <c r="I2415" s="35">
        <v>0.62955677467188986</v>
      </c>
      <c r="J2415" s="35">
        <v>0.26176664896089241</v>
      </c>
      <c r="K2415" s="35">
        <v>0.18681843835070711</v>
      </c>
      <c r="L2415" s="35">
        <v>0.50671744627404114</v>
      </c>
    </row>
    <row r="2416" spans="1:12" x14ac:dyDescent="0.25">
      <c r="A2416" s="7">
        <v>46129</v>
      </c>
      <c r="B2416">
        <v>0.40830635880889959</v>
      </c>
      <c r="C2416" s="35">
        <v>0.20699999999999999</v>
      </c>
      <c r="D2416" s="35">
        <v>0.37666932849364793</v>
      </c>
      <c r="E2416" s="35">
        <v>0.67661996370235944</v>
      </c>
      <c r="F2416" s="35">
        <v>0.84138777979431323</v>
      </c>
      <c r="G2416" s="35">
        <v>0.40814882032667876</v>
      </c>
      <c r="H2416" s="35">
        <v>0.11220689655172413</v>
      </c>
      <c r="I2416" s="35">
        <v>0.61686872353297029</v>
      </c>
      <c r="J2416" s="35">
        <v>8.939382940108892E-2</v>
      </c>
      <c r="K2416" s="35">
        <v>0</v>
      </c>
      <c r="L2416" s="35">
        <v>0.55346188747731384</v>
      </c>
    </row>
    <row r="2417" spans="1:12" x14ac:dyDescent="0.25">
      <c r="A2417" s="7">
        <v>55119</v>
      </c>
      <c r="B2417">
        <v>0.40429127639134521</v>
      </c>
      <c r="C2417" s="35">
        <v>0.19400000000000001</v>
      </c>
      <c r="D2417" s="35">
        <v>0.44920455885242683</v>
      </c>
      <c r="E2417" s="35">
        <v>0.6758265867557478</v>
      </c>
      <c r="F2417" s="35">
        <v>0.46750966136110561</v>
      </c>
      <c r="G2417" s="35">
        <v>0.4631064550992337</v>
      </c>
      <c r="H2417" s="35">
        <v>9.363774808410294E-2</v>
      </c>
      <c r="I2417" s="35">
        <v>0.56823491845156215</v>
      </c>
      <c r="J2417" s="35">
        <v>0.3854426213401454</v>
      </c>
      <c r="K2417" s="35">
        <v>0</v>
      </c>
      <c r="L2417" s="35">
        <v>0.53565893757778216</v>
      </c>
    </row>
    <row r="2418" spans="1:12" x14ac:dyDescent="0.25">
      <c r="A2418" s="7">
        <v>48003</v>
      </c>
      <c r="B2418">
        <v>0.39490858910880799</v>
      </c>
      <c r="C2418" s="35">
        <v>0.16200000000000001</v>
      </c>
      <c r="D2418" s="35">
        <v>0.44317364462902681</v>
      </c>
      <c r="E2418" s="35">
        <v>0.85025965315972596</v>
      </c>
      <c r="F2418" s="35">
        <v>0.61998877539566732</v>
      </c>
      <c r="G2418" s="35">
        <v>0.34381720731844206</v>
      </c>
      <c r="H2418" s="35">
        <v>0.19032747783140644</v>
      </c>
      <c r="I2418" s="35">
        <v>0.47963520035918733</v>
      </c>
      <c r="J2418" s="35">
        <v>8.7858719646799116E-2</v>
      </c>
      <c r="K2418" s="35">
        <v>3.7950387248849482E-3</v>
      </c>
      <c r="L2418" s="35">
        <v>0.53532158491413173</v>
      </c>
    </row>
    <row r="2419" spans="1:12" x14ac:dyDescent="0.25">
      <c r="A2419" s="7">
        <v>41007</v>
      </c>
      <c r="B2419">
        <v>0.41337570905535481</v>
      </c>
      <c r="C2419" s="35">
        <v>0.22600000000000001</v>
      </c>
      <c r="D2419" s="35">
        <v>0.46155256470100098</v>
      </c>
      <c r="E2419" s="35">
        <v>0.49392630050308589</v>
      </c>
      <c r="F2419" s="35">
        <v>0.65047983334197734</v>
      </c>
      <c r="G2419" s="35">
        <v>0.23512719775945229</v>
      </c>
      <c r="H2419" s="35">
        <v>0.2128067786940511</v>
      </c>
      <c r="I2419" s="35">
        <v>0.47008574935601544</v>
      </c>
      <c r="J2419" s="35">
        <v>0.4365606901440105</v>
      </c>
      <c r="K2419" s="35">
        <v>0.16674524142938643</v>
      </c>
      <c r="L2419" s="35">
        <v>0.59309702556921318</v>
      </c>
    </row>
    <row r="2420" spans="1:12" x14ac:dyDescent="0.25">
      <c r="A2420" s="7">
        <v>19129</v>
      </c>
      <c r="B2420">
        <v>0.41750139907240263</v>
      </c>
      <c r="C2420" s="35">
        <v>0.246</v>
      </c>
      <c r="D2420" s="35">
        <v>0.32408785184194694</v>
      </c>
      <c r="E2420" s="35">
        <v>0.55311128568563217</v>
      </c>
      <c r="F2420" s="35">
        <v>0.87438033473735832</v>
      </c>
      <c r="G2420" s="35">
        <v>0.45439259209734573</v>
      </c>
      <c r="H2420" s="35">
        <v>0.21100120344988971</v>
      </c>
      <c r="I2420" s="35">
        <v>0.50144636847852742</v>
      </c>
      <c r="J2420" s="35">
        <v>0.3134113347150721</v>
      </c>
      <c r="K2420" s="35">
        <v>9.289295981814534E-2</v>
      </c>
      <c r="L2420" s="35">
        <v>0.43278866082770606</v>
      </c>
    </row>
    <row r="2421" spans="1:12" x14ac:dyDescent="0.25">
      <c r="A2421" s="7">
        <v>4025</v>
      </c>
      <c r="B2421">
        <v>0.41273482432776654</v>
      </c>
      <c r="C2421" s="35">
        <v>0.223</v>
      </c>
      <c r="D2421" s="35">
        <v>0.48581523069732241</v>
      </c>
      <c r="E2421" s="35">
        <v>0.47662615014801135</v>
      </c>
      <c r="F2421" s="35">
        <v>0.38599219509299859</v>
      </c>
      <c r="G2421" s="35">
        <v>0.31710060317389666</v>
      </c>
      <c r="H2421" s="35">
        <v>0.18123521556233169</v>
      </c>
      <c r="I2421" s="35">
        <v>0.35265607217313244</v>
      </c>
      <c r="J2421" s="35">
        <v>0.25004185863621853</v>
      </c>
      <c r="K2421" s="35">
        <v>0.63305134768189797</v>
      </c>
      <c r="L2421" s="35">
        <v>0.63209474578408897</v>
      </c>
    </row>
    <row r="2422" spans="1:12" x14ac:dyDescent="0.25">
      <c r="A2422" s="7">
        <v>41041</v>
      </c>
      <c r="B2422">
        <v>0.40108766215935027</v>
      </c>
      <c r="C2422" s="35">
        <v>0.182</v>
      </c>
      <c r="D2422" s="35">
        <v>0.56887738351329331</v>
      </c>
      <c r="E2422" s="35">
        <v>0.60271732002255574</v>
      </c>
      <c r="F2422" s="35">
        <v>0.41474795151869565</v>
      </c>
      <c r="G2422" s="35">
        <v>0.29593732378187587</v>
      </c>
      <c r="H2422" s="35">
        <v>0.20078956162152004</v>
      </c>
      <c r="I2422" s="35">
        <v>0.45203344402442164</v>
      </c>
      <c r="J2422" s="35">
        <v>0.12493654407106507</v>
      </c>
      <c r="K2422" s="35">
        <v>0.25783358743551721</v>
      </c>
      <c r="L2422" s="35">
        <v>0.69191584344520796</v>
      </c>
    </row>
    <row r="2423" spans="1:12" x14ac:dyDescent="0.25">
      <c r="A2423" s="7">
        <v>37179</v>
      </c>
      <c r="B2423">
        <v>0.42072366624743623</v>
      </c>
      <c r="C2423" s="35">
        <v>0.25800000000000001</v>
      </c>
      <c r="D2423" s="35">
        <v>0.3456070473854625</v>
      </c>
      <c r="E2423" s="35">
        <v>0.47128035589825912</v>
      </c>
      <c r="F2423" s="35">
        <v>0.67077983243197148</v>
      </c>
      <c r="G2423" s="35">
        <v>0.48447541619981116</v>
      </c>
      <c r="H2423" s="35">
        <v>0.31099091727174072</v>
      </c>
      <c r="I2423" s="35">
        <v>0.31752490140894785</v>
      </c>
      <c r="J2423" s="35">
        <v>0.40377167753300347</v>
      </c>
      <c r="K2423" s="35">
        <v>0.41451869039321726</v>
      </c>
      <c r="L2423" s="35">
        <v>0.36756415770451212</v>
      </c>
    </row>
    <row r="2424" spans="1:12" x14ac:dyDescent="0.25">
      <c r="A2424" s="7">
        <v>36071</v>
      </c>
      <c r="B2424">
        <v>0.41952834546057927</v>
      </c>
      <c r="C2424" s="35">
        <v>0.253</v>
      </c>
      <c r="D2424" s="35">
        <v>0.41462263667057087</v>
      </c>
      <c r="E2424" s="35">
        <v>0.41927842274612864</v>
      </c>
      <c r="F2424" s="35">
        <v>0.40287273691901071</v>
      </c>
      <c r="G2424" s="35">
        <v>0.38897172861799917</v>
      </c>
      <c r="H2424" s="35">
        <v>0.36669835839324022</v>
      </c>
      <c r="I2424" s="35">
        <v>0.51229240641202256</v>
      </c>
      <c r="J2424" s="35">
        <v>0.47984307483777366</v>
      </c>
      <c r="K2424" s="35">
        <v>0.40878520042196892</v>
      </c>
      <c r="L2424" s="35">
        <v>0.38239054412649898</v>
      </c>
    </row>
    <row r="2425" spans="1:12" x14ac:dyDescent="0.25">
      <c r="A2425" s="7">
        <v>31139</v>
      </c>
      <c r="B2425">
        <v>0.4249785757533418</v>
      </c>
      <c r="C2425" s="35">
        <v>0.27900000000000003</v>
      </c>
      <c r="D2425" s="35">
        <v>0.2713206650831354</v>
      </c>
      <c r="E2425" s="35">
        <v>0.46353402263518234</v>
      </c>
      <c r="F2425" s="35">
        <v>0.79333333333333333</v>
      </c>
      <c r="G2425" s="35">
        <v>0.362722509431326</v>
      </c>
      <c r="H2425" s="35">
        <v>6.6583764146988966E-2</v>
      </c>
      <c r="I2425" s="35">
        <v>0.55380233803735268</v>
      </c>
      <c r="J2425" s="35">
        <v>0.37261562107028084</v>
      </c>
      <c r="K2425" s="35">
        <v>0.58861254715662992</v>
      </c>
      <c r="L2425" s="35">
        <v>0.35228238088584601</v>
      </c>
    </row>
    <row r="2426" spans="1:12" x14ac:dyDescent="0.25">
      <c r="A2426" s="7">
        <v>35009</v>
      </c>
      <c r="B2426">
        <v>0.4040030537719137</v>
      </c>
      <c r="C2426" s="35">
        <v>0.193</v>
      </c>
      <c r="D2426" s="35">
        <v>0.619817645769836</v>
      </c>
      <c r="E2426" s="35">
        <v>0.49159123687722861</v>
      </c>
      <c r="F2426" s="35">
        <v>0.61870415745333573</v>
      </c>
      <c r="G2426" s="35">
        <v>0.31277784418016297</v>
      </c>
      <c r="H2426" s="35">
        <v>0.27203241100420328</v>
      </c>
      <c r="I2426" s="35">
        <v>0.54662363792107405</v>
      </c>
      <c r="J2426" s="35">
        <v>0.21680923258763454</v>
      </c>
      <c r="K2426" s="35">
        <v>0</v>
      </c>
      <c r="L2426" s="35">
        <v>0.55767131815374815</v>
      </c>
    </row>
    <row r="2427" spans="1:12" x14ac:dyDescent="0.25">
      <c r="A2427" s="7">
        <v>19011</v>
      </c>
      <c r="B2427">
        <v>0.41825377365580674</v>
      </c>
      <c r="C2427" s="35">
        <v>0.248</v>
      </c>
      <c r="D2427" s="35">
        <v>0.31391766174978536</v>
      </c>
      <c r="E2427" s="35">
        <v>0.54079044720206038</v>
      </c>
      <c r="F2427" s="35">
        <v>0.78651525794115362</v>
      </c>
      <c r="G2427" s="35">
        <v>0.52410949816592522</v>
      </c>
      <c r="H2427" s="35">
        <v>0.15731659252321861</v>
      </c>
      <c r="I2427" s="35">
        <v>0.49130219308514789</v>
      </c>
      <c r="J2427" s="35">
        <v>0.27118642524519365</v>
      </c>
      <c r="K2427" s="35">
        <v>0.32062514633575268</v>
      </c>
      <c r="L2427" s="35">
        <v>0.35852074065402328</v>
      </c>
    </row>
    <row r="2428" spans="1:12" x14ac:dyDescent="0.25">
      <c r="A2428" s="7">
        <v>47167</v>
      </c>
      <c r="B2428">
        <v>0.41357036259479873</v>
      </c>
      <c r="C2428" s="35">
        <v>0.22800000000000001</v>
      </c>
      <c r="D2428" s="35">
        <v>0.40792914103440414</v>
      </c>
      <c r="E2428" s="35">
        <v>0.5260217345311331</v>
      </c>
      <c r="F2428" s="35">
        <v>0.65774625958836497</v>
      </c>
      <c r="G2428" s="35">
        <v>0.47971308140481073</v>
      </c>
      <c r="H2428" s="35">
        <v>0.23595050939035903</v>
      </c>
      <c r="I2428" s="35">
        <v>0.42273709164686624</v>
      </c>
      <c r="J2428" s="35">
        <v>0.23639553429027113</v>
      </c>
      <c r="K2428" s="35">
        <v>0.13935162581779126</v>
      </c>
      <c r="L2428" s="35">
        <v>0.61628828564918803</v>
      </c>
    </row>
    <row r="2429" spans="1:12" x14ac:dyDescent="0.25">
      <c r="A2429" s="7">
        <v>51149</v>
      </c>
      <c r="B2429">
        <v>0.42077454898557182</v>
      </c>
      <c r="C2429" s="35">
        <v>0.25900000000000001</v>
      </c>
      <c r="D2429" s="35">
        <v>0.37380197392727083</v>
      </c>
      <c r="E2429" s="35">
        <v>0.43015105293714045</v>
      </c>
      <c r="F2429" s="35">
        <v>0.61243028799634058</v>
      </c>
      <c r="G2429" s="35">
        <v>0.42252586161397582</v>
      </c>
      <c r="H2429" s="35">
        <v>0.32142199292764029</v>
      </c>
      <c r="I2429" s="35">
        <v>0.41223192765785255</v>
      </c>
      <c r="J2429" s="35">
        <v>0.44394169701447894</v>
      </c>
      <c r="K2429" s="35">
        <v>0.2980252810471315</v>
      </c>
      <c r="L2429" s="35">
        <v>0.47244086574831551</v>
      </c>
    </row>
    <row r="2430" spans="1:12" x14ac:dyDescent="0.25">
      <c r="A2430" s="7">
        <v>26111</v>
      </c>
      <c r="B2430">
        <v>0.42424748001668228</v>
      </c>
      <c r="C2430" s="35">
        <v>0.27600000000000002</v>
      </c>
      <c r="D2430" s="35">
        <v>0.37439638321601165</v>
      </c>
      <c r="E2430" s="35">
        <v>0.36627064720766528</v>
      </c>
      <c r="F2430" s="35">
        <v>0.53548361694388158</v>
      </c>
      <c r="G2430" s="35">
        <v>0.34137116406240631</v>
      </c>
      <c r="H2430" s="35">
        <v>0.22098370288647182</v>
      </c>
      <c r="I2430" s="35">
        <v>0.50078135805282076</v>
      </c>
      <c r="J2430" s="35">
        <v>0.39282855052824717</v>
      </c>
      <c r="K2430" s="35">
        <v>0.60109259014977989</v>
      </c>
      <c r="L2430" s="35">
        <v>0.48501930710285523</v>
      </c>
    </row>
    <row r="2431" spans="1:12" x14ac:dyDescent="0.25">
      <c r="A2431" s="7">
        <v>53037</v>
      </c>
      <c r="B2431">
        <v>0.41386998781268719</v>
      </c>
      <c r="C2431" s="35">
        <v>0.23</v>
      </c>
      <c r="D2431" s="35">
        <v>0.53425039598438373</v>
      </c>
      <c r="E2431" s="35">
        <v>0.39116681539319581</v>
      </c>
      <c r="F2431" s="35">
        <v>0.75294753671686199</v>
      </c>
      <c r="G2431" s="35">
        <v>0.65449525934188513</v>
      </c>
      <c r="H2431" s="35">
        <v>0.19341293920803121</v>
      </c>
      <c r="I2431" s="35">
        <v>0.45872980107826727</v>
      </c>
      <c r="J2431" s="35">
        <v>0.31687399144822459</v>
      </c>
      <c r="K2431" s="35">
        <v>0</v>
      </c>
      <c r="L2431" s="35">
        <v>0.42295315114333509</v>
      </c>
    </row>
    <row r="2432" spans="1:12" x14ac:dyDescent="0.25">
      <c r="A2432" s="7">
        <v>13135</v>
      </c>
      <c r="B2432">
        <v>0.41629746820115193</v>
      </c>
      <c r="C2432" s="35">
        <v>0.24</v>
      </c>
      <c r="D2432" s="35">
        <v>0.47133756918446024</v>
      </c>
      <c r="E2432" s="35">
        <v>0.40849941926059907</v>
      </c>
      <c r="F2432" s="35">
        <v>0.40423314322614784</v>
      </c>
      <c r="G2432" s="35">
        <v>0.64461823034075227</v>
      </c>
      <c r="H2432" s="35">
        <v>0.53502566225349069</v>
      </c>
      <c r="I2432" s="35">
        <v>0.36210433064612074</v>
      </c>
      <c r="J2432" s="35">
        <v>0.33267563487894231</v>
      </c>
      <c r="K2432" s="35">
        <v>0.28904150291810465</v>
      </c>
      <c r="L2432" s="35">
        <v>0.29914172110174969</v>
      </c>
    </row>
    <row r="2433" spans="1:12" x14ac:dyDescent="0.25">
      <c r="A2433" s="7">
        <v>26091</v>
      </c>
      <c r="B2433">
        <v>0.41298250938958131</v>
      </c>
      <c r="C2433" s="35">
        <v>0.224</v>
      </c>
      <c r="D2433" s="35">
        <v>0.42966354570749643</v>
      </c>
      <c r="E2433" s="35">
        <v>0.50950885005179025</v>
      </c>
      <c r="F2433" s="35">
        <v>0.44972432655658678</v>
      </c>
      <c r="G2433" s="35">
        <v>0.50304349371407686</v>
      </c>
      <c r="H2433" s="35">
        <v>0.23835413408615469</v>
      </c>
      <c r="I2433" s="35">
        <v>0.58298894462836215</v>
      </c>
      <c r="J2433" s="35">
        <v>0.34864481995247482</v>
      </c>
      <c r="K2433" s="35">
        <v>6.0481751528322185E-2</v>
      </c>
      <c r="L2433" s="35">
        <v>0.59443271828096766</v>
      </c>
    </row>
    <row r="2434" spans="1:12" x14ac:dyDescent="0.25">
      <c r="A2434" s="7">
        <v>19131</v>
      </c>
      <c r="B2434">
        <v>0.41708073349428826</v>
      </c>
      <c r="C2434" s="35">
        <v>0.24299999999999999</v>
      </c>
      <c r="D2434" s="35">
        <v>0.30812209575768973</v>
      </c>
      <c r="E2434" s="35">
        <v>0.55695080425171672</v>
      </c>
      <c r="F2434" s="35">
        <v>0.82423792054682854</v>
      </c>
      <c r="G2434" s="35">
        <v>0.4162049666070925</v>
      </c>
      <c r="H2434" s="35">
        <v>0.10760135452920704</v>
      </c>
      <c r="I2434" s="35">
        <v>0.56480512965227481</v>
      </c>
      <c r="J2434" s="35">
        <v>0.41149405825729785</v>
      </c>
      <c r="K2434" s="35">
        <v>9.3096604270529598E-2</v>
      </c>
      <c r="L2434" s="35">
        <v>0.47121366757595706</v>
      </c>
    </row>
    <row r="2435" spans="1:12" x14ac:dyDescent="0.25">
      <c r="A2435" s="7">
        <v>36087</v>
      </c>
      <c r="B2435">
        <v>0.41575097831437469</v>
      </c>
      <c r="C2435" s="35">
        <v>0.23699999999999999</v>
      </c>
      <c r="D2435" s="35">
        <v>0.47138192569341897</v>
      </c>
      <c r="E2435" s="35">
        <v>0.41159933701179541</v>
      </c>
      <c r="F2435" s="35">
        <v>0.30787228981173109</v>
      </c>
      <c r="G2435" s="35">
        <v>0.35258861983527257</v>
      </c>
      <c r="H2435" s="35">
        <v>0.59655516457307378</v>
      </c>
      <c r="I2435" s="35">
        <v>0.43320936545499861</v>
      </c>
      <c r="J2435" s="35">
        <v>0.51230761705274064</v>
      </c>
      <c r="K2435" s="35">
        <v>0.267120542748219</v>
      </c>
      <c r="L2435" s="35">
        <v>0.38912394264812183</v>
      </c>
    </row>
    <row r="2436" spans="1:12" x14ac:dyDescent="0.25">
      <c r="A2436" s="7">
        <v>24047</v>
      </c>
      <c r="B2436">
        <v>0.41171938791634705</v>
      </c>
      <c r="C2436" s="35">
        <v>0.219</v>
      </c>
      <c r="D2436" s="35">
        <v>0.4369469009386393</v>
      </c>
      <c r="E2436" s="35">
        <v>0.5179225816461096</v>
      </c>
      <c r="F2436" s="35">
        <v>0.49857432834277143</v>
      </c>
      <c r="G2436" s="35">
        <v>0.47523747187960597</v>
      </c>
      <c r="H2436" s="35">
        <v>0.28241146924210697</v>
      </c>
      <c r="I2436" s="35">
        <v>0.40039827528249688</v>
      </c>
      <c r="J2436" s="35">
        <v>0.32104284643032605</v>
      </c>
      <c r="K2436" s="35">
        <v>0.1838241796602281</v>
      </c>
      <c r="L2436" s="35">
        <v>0.58911643782483913</v>
      </c>
    </row>
    <row r="2437" spans="1:12" x14ac:dyDescent="0.25">
      <c r="A2437" s="7">
        <v>32027</v>
      </c>
      <c r="B2437">
        <v>0.40314814814814809</v>
      </c>
      <c r="C2437" s="35">
        <v>0.189</v>
      </c>
      <c r="D2437" s="35">
        <v>0.55399999999999994</v>
      </c>
      <c r="E2437" s="35">
        <v>0.55349999999999999</v>
      </c>
      <c r="F2437" s="35">
        <v>0.66333333333333333</v>
      </c>
      <c r="G2437" s="35">
        <v>0.37</v>
      </c>
      <c r="H2437" s="35">
        <v>7.0000000000000007E-2</v>
      </c>
      <c r="I2437" s="35">
        <v>0.51666666666666661</v>
      </c>
      <c r="J2437" s="35">
        <v>3.3333333333333333E-2</v>
      </c>
      <c r="K2437" s="35">
        <v>0.42</v>
      </c>
      <c r="L2437" s="35">
        <v>0.44750000000000001</v>
      </c>
    </row>
    <row r="2438" spans="1:12" x14ac:dyDescent="0.25">
      <c r="A2438" s="7">
        <v>4019</v>
      </c>
      <c r="B2438">
        <v>0.41164874731007561</v>
      </c>
      <c r="C2438" s="35">
        <v>0.218</v>
      </c>
      <c r="D2438" s="35">
        <v>0.54155293044839459</v>
      </c>
      <c r="E2438" s="35">
        <v>0.40956622575268647</v>
      </c>
      <c r="F2438" s="35">
        <v>0.25796393320262967</v>
      </c>
      <c r="G2438" s="35">
        <v>0.34909181683241042</v>
      </c>
      <c r="H2438" s="35">
        <v>0.47887266012472535</v>
      </c>
      <c r="I2438" s="35">
        <v>0.45039599850720774</v>
      </c>
      <c r="J2438" s="35">
        <v>0.38750995222728263</v>
      </c>
      <c r="K2438" s="35">
        <v>0.3542332301550713</v>
      </c>
      <c r="L2438" s="35">
        <v>0.47565197854027219</v>
      </c>
    </row>
    <row r="2439" spans="1:12" x14ac:dyDescent="0.25">
      <c r="A2439" s="7">
        <v>29151</v>
      </c>
      <c r="B2439">
        <v>0.41749078629257058</v>
      </c>
      <c r="C2439" s="35">
        <v>0.245</v>
      </c>
      <c r="D2439" s="35">
        <v>0.29454600190909763</v>
      </c>
      <c r="E2439" s="35">
        <v>0.54879870034510603</v>
      </c>
      <c r="F2439" s="35">
        <v>0.7604953863475048</v>
      </c>
      <c r="G2439" s="35">
        <v>0.50249871503047205</v>
      </c>
      <c r="H2439" s="35">
        <v>0.14894595785299949</v>
      </c>
      <c r="I2439" s="35">
        <v>0.40836698729715842</v>
      </c>
      <c r="J2439" s="35">
        <v>0.19172699904545115</v>
      </c>
      <c r="K2439" s="35">
        <v>0.41861884132461996</v>
      </c>
      <c r="L2439" s="35">
        <v>0.48341948748072544</v>
      </c>
    </row>
    <row r="2440" spans="1:12" x14ac:dyDescent="0.25">
      <c r="A2440" s="7">
        <v>6055</v>
      </c>
      <c r="B2440">
        <v>0.41389479154312642</v>
      </c>
      <c r="C2440" s="35">
        <v>0.23100000000000001</v>
      </c>
      <c r="D2440" s="35">
        <v>0.43561363409948056</v>
      </c>
      <c r="E2440" s="35">
        <v>0.47234032946701759</v>
      </c>
      <c r="F2440" s="35">
        <v>0.46335230911549147</v>
      </c>
      <c r="G2440" s="35">
        <v>0.56087714367039065</v>
      </c>
      <c r="H2440" s="35">
        <v>0.34909983633387887</v>
      </c>
      <c r="I2440" s="35">
        <v>0.37177497094333367</v>
      </c>
      <c r="J2440" s="35">
        <v>0.39011013069569961</v>
      </c>
      <c r="K2440" s="35">
        <v>0.36807770582793714</v>
      </c>
      <c r="L2440" s="35">
        <v>0.31380706373490841</v>
      </c>
    </row>
    <row r="2441" spans="1:12" x14ac:dyDescent="0.25">
      <c r="A2441" s="7">
        <v>26005</v>
      </c>
      <c r="B2441">
        <v>0.41478444123081859</v>
      </c>
      <c r="C2441" s="35">
        <v>0.23499999999999999</v>
      </c>
      <c r="D2441" s="35">
        <v>0.33459283297180042</v>
      </c>
      <c r="E2441" s="35">
        <v>0.55719133188720171</v>
      </c>
      <c r="F2441" s="35">
        <v>0.32865217642805489</v>
      </c>
      <c r="G2441" s="35">
        <v>0.42132720173535787</v>
      </c>
      <c r="H2441" s="35">
        <v>0.2323860303687636</v>
      </c>
      <c r="I2441" s="35">
        <v>0.47097917570498921</v>
      </c>
      <c r="J2441" s="35">
        <v>0.38803771511207524</v>
      </c>
      <c r="K2441" s="35">
        <v>0.46244251626898042</v>
      </c>
      <c r="L2441" s="35">
        <v>0.53745099060014445</v>
      </c>
    </row>
    <row r="2442" spans="1:12" x14ac:dyDescent="0.25">
      <c r="A2442" s="7">
        <v>38069</v>
      </c>
      <c r="B2442">
        <v>0.40784560570071254</v>
      </c>
      <c r="C2442" s="35">
        <v>0.20599999999999999</v>
      </c>
      <c r="D2442" s="35">
        <v>0.40235629453681709</v>
      </c>
      <c r="E2442" s="35">
        <v>0.61088836104513067</v>
      </c>
      <c r="F2442" s="35">
        <v>0.73961361836896278</v>
      </c>
      <c r="G2442" s="35">
        <v>0.48545843230403807</v>
      </c>
      <c r="H2442" s="35">
        <v>8.0700712589073631E-2</v>
      </c>
      <c r="I2442" s="35">
        <v>0.57301029295328587</v>
      </c>
      <c r="J2442" s="35">
        <v>0.1908535233570863</v>
      </c>
      <c r="K2442" s="35">
        <v>0</v>
      </c>
      <c r="L2442" s="35">
        <v>0.5877292161520189</v>
      </c>
    </row>
    <row r="2443" spans="1:12" x14ac:dyDescent="0.25">
      <c r="A2443" s="7">
        <v>51015</v>
      </c>
      <c r="B2443">
        <v>0.40701405157449927</v>
      </c>
      <c r="C2443" s="35">
        <v>0.20399999999999999</v>
      </c>
      <c r="D2443" s="35">
        <v>0.3815138217694542</v>
      </c>
      <c r="E2443" s="35">
        <v>0.64520047924391921</v>
      </c>
      <c r="F2443" s="35">
        <v>0.57931486860952341</v>
      </c>
      <c r="G2443" s="35">
        <v>0.39808884753885487</v>
      </c>
      <c r="H2443" s="35">
        <v>0.18485381721797567</v>
      </c>
      <c r="I2443" s="35">
        <v>0.41016746763764877</v>
      </c>
      <c r="J2443" s="35">
        <v>0.29065956279032407</v>
      </c>
      <c r="K2443" s="35">
        <v>0.22937216369258778</v>
      </c>
      <c r="L2443" s="35">
        <v>0.54395543567020521</v>
      </c>
    </row>
    <row r="2444" spans="1:12" x14ac:dyDescent="0.25">
      <c r="A2444" s="7">
        <v>19027</v>
      </c>
      <c r="B2444">
        <v>0.41751570669666915</v>
      </c>
      <c r="C2444" s="35">
        <v>0.246</v>
      </c>
      <c r="D2444" s="35">
        <v>0.32388163586315372</v>
      </c>
      <c r="E2444" s="35">
        <v>0.51358223554856464</v>
      </c>
      <c r="F2444" s="35">
        <v>0.86023233713461777</v>
      </c>
      <c r="G2444" s="35">
        <v>0.5489254817145105</v>
      </c>
      <c r="H2444" s="35">
        <v>0.18618388714117187</v>
      </c>
      <c r="I2444" s="35">
        <v>0.53730502031721061</v>
      </c>
      <c r="J2444" s="35">
        <v>0.33526314064752916</v>
      </c>
      <c r="K2444" s="35">
        <v>3.4032147070389304E-2</v>
      </c>
      <c r="L2444" s="35">
        <v>0.41823547483287454</v>
      </c>
    </row>
    <row r="2445" spans="1:12" x14ac:dyDescent="0.25">
      <c r="A2445" s="7">
        <v>51115</v>
      </c>
      <c r="B2445">
        <v>0.40653982028868341</v>
      </c>
      <c r="C2445" s="35">
        <v>0.20200000000000001</v>
      </c>
      <c r="D2445" s="35">
        <v>0.37576830377444287</v>
      </c>
      <c r="E2445" s="35">
        <v>0.65890910641200551</v>
      </c>
      <c r="F2445" s="35">
        <v>0.78036190692739127</v>
      </c>
      <c r="G2445" s="35">
        <v>0.45322078217371531</v>
      </c>
      <c r="H2445" s="35">
        <v>0.16928831286948615</v>
      </c>
      <c r="I2445" s="35">
        <v>0.50905108382598152</v>
      </c>
      <c r="J2445" s="35">
        <v>0.14285887524632407</v>
      </c>
      <c r="K2445" s="35">
        <v>0</v>
      </c>
      <c r="L2445" s="35">
        <v>0.56940001136880403</v>
      </c>
    </row>
    <row r="2446" spans="1:12" x14ac:dyDescent="0.25">
      <c r="A2446" s="7">
        <v>12117</v>
      </c>
      <c r="B2446">
        <v>0.42491259437980067</v>
      </c>
      <c r="C2446" s="35">
        <v>0.27800000000000002</v>
      </c>
      <c r="D2446" s="35">
        <v>0.43323772649565151</v>
      </c>
      <c r="E2446" s="35">
        <v>0.27065248985905954</v>
      </c>
      <c r="F2446" s="35">
        <v>0.63197068246441312</v>
      </c>
      <c r="G2446" s="35">
        <v>0.3821278945078514</v>
      </c>
      <c r="H2446" s="35">
        <v>0.56272224370778257</v>
      </c>
      <c r="I2446" s="35">
        <v>0.34447565954566833</v>
      </c>
      <c r="J2446" s="35">
        <v>0.64296326408634874</v>
      </c>
      <c r="K2446" s="35">
        <v>0.23504983673415569</v>
      </c>
      <c r="L2446" s="35">
        <v>0.32101355201727438</v>
      </c>
    </row>
    <row r="2447" spans="1:12" x14ac:dyDescent="0.25">
      <c r="A2447" s="7">
        <v>27119</v>
      </c>
      <c r="B2447">
        <v>0.4172585945129707</v>
      </c>
      <c r="C2447" s="35">
        <v>0.24399999999999999</v>
      </c>
      <c r="D2447" s="35">
        <v>0.40058839542907793</v>
      </c>
      <c r="E2447" s="35">
        <v>0.44051628628406819</v>
      </c>
      <c r="F2447" s="35">
        <v>0.69867335633566507</v>
      </c>
      <c r="G2447" s="35">
        <v>0.33540375423380075</v>
      </c>
      <c r="H2447" s="35">
        <v>0.18191494412965717</v>
      </c>
      <c r="I2447" s="35">
        <v>0.55031179766389171</v>
      </c>
      <c r="J2447" s="35">
        <v>0.28821510345773588</v>
      </c>
      <c r="K2447" s="35">
        <v>0.3982292425057769</v>
      </c>
      <c r="L2447" s="35">
        <v>0.46147447057706309</v>
      </c>
    </row>
    <row r="2448" spans="1:12" x14ac:dyDescent="0.25">
      <c r="A2448" s="7">
        <v>29037</v>
      </c>
      <c r="B2448">
        <v>0.41589690243429112</v>
      </c>
      <c r="C2448" s="35">
        <v>0.23799999999999999</v>
      </c>
      <c r="D2448" s="35">
        <v>0.33114476324042152</v>
      </c>
      <c r="E2448" s="35">
        <v>0.53304633417090319</v>
      </c>
      <c r="F2448" s="35">
        <v>0.69135624638838566</v>
      </c>
      <c r="G2448" s="35">
        <v>0.26291449969808534</v>
      </c>
      <c r="H2448" s="35">
        <v>0.34835894738892459</v>
      </c>
      <c r="I2448" s="35">
        <v>0.41212820662654126</v>
      </c>
      <c r="J2448" s="35">
        <v>0.34232354220637973</v>
      </c>
      <c r="K2448" s="35">
        <v>0.32054198562496344</v>
      </c>
      <c r="L2448" s="35">
        <v>0.50125759656401558</v>
      </c>
    </row>
    <row r="2449" spans="1:12" x14ac:dyDescent="0.25">
      <c r="A2449" s="7">
        <v>20025</v>
      </c>
      <c r="B2449">
        <v>0.41944444444444445</v>
      </c>
      <c r="C2449" s="35">
        <v>0.253</v>
      </c>
      <c r="D2449" s="35">
        <v>0.34399999999999997</v>
      </c>
      <c r="E2449" s="35">
        <v>0.45600000000000002</v>
      </c>
      <c r="F2449" s="35">
        <v>0.93</v>
      </c>
      <c r="G2449" s="35">
        <v>0.42</v>
      </c>
      <c r="H2449" s="35">
        <v>0.12</v>
      </c>
      <c r="I2449" s="35">
        <v>0.66</v>
      </c>
      <c r="J2449" s="35">
        <v>0.32</v>
      </c>
      <c r="K2449" s="35">
        <v>0.05</v>
      </c>
      <c r="L2449" s="35">
        <v>0.47499999999999998</v>
      </c>
    </row>
    <row r="2450" spans="1:12" x14ac:dyDescent="0.25">
      <c r="A2450" s="7">
        <v>12129</v>
      </c>
      <c r="B2450">
        <v>0.40954002014688407</v>
      </c>
      <c r="C2450" s="35">
        <v>0.21099999999999999</v>
      </c>
      <c r="D2450" s="35">
        <v>0.41609486463594436</v>
      </c>
      <c r="E2450" s="35">
        <v>0.55971731969758753</v>
      </c>
      <c r="F2450" s="35">
        <v>0.8890075393962209</v>
      </c>
      <c r="G2450" s="35">
        <v>0.54849656492141674</v>
      </c>
      <c r="H2450" s="35">
        <v>0.12540969978354299</v>
      </c>
      <c r="I2450" s="35">
        <v>0.38792368583409143</v>
      </c>
      <c r="J2450" s="35">
        <v>0.15476435465487132</v>
      </c>
      <c r="K2450" s="35">
        <v>0.12073407158766508</v>
      </c>
      <c r="L2450" s="35">
        <v>0.48371208081061584</v>
      </c>
    </row>
    <row r="2451" spans="1:12" x14ac:dyDescent="0.25">
      <c r="A2451" s="7">
        <v>37043</v>
      </c>
      <c r="B2451">
        <v>0.40359320913440949</v>
      </c>
      <c r="C2451" s="35">
        <v>0.191</v>
      </c>
      <c r="D2451" s="35">
        <v>0.48935984463146215</v>
      </c>
      <c r="E2451" s="35">
        <v>0.59098437066494036</v>
      </c>
      <c r="F2451" s="35">
        <v>0.72333333333333327</v>
      </c>
      <c r="G2451" s="35">
        <v>0.47563765837417921</v>
      </c>
      <c r="H2451" s="35">
        <v>0.04</v>
      </c>
      <c r="I2451" s="35">
        <v>0.37426523628965136</v>
      </c>
      <c r="J2451" s="35">
        <v>8.541385369462684E-2</v>
      </c>
      <c r="K2451" s="35">
        <v>0.19917229261074632</v>
      </c>
      <c r="L2451" s="35">
        <v>0.65417229261074639</v>
      </c>
    </row>
    <row r="2452" spans="1:12" x14ac:dyDescent="0.25">
      <c r="A2452" s="7">
        <v>1117</v>
      </c>
      <c r="B2452">
        <v>0.42690068244528834</v>
      </c>
      <c r="C2452" s="35">
        <v>0.28599999999999998</v>
      </c>
      <c r="D2452" s="35">
        <v>0.2969098035131898</v>
      </c>
      <c r="E2452" s="35">
        <v>0.36135166689545167</v>
      </c>
      <c r="F2452" s="35">
        <v>0.66875777671537417</v>
      </c>
      <c r="G2452" s="35">
        <v>0.66776870790160037</v>
      </c>
      <c r="H2452" s="35">
        <v>0.39445759037399225</v>
      </c>
      <c r="I2452" s="35">
        <v>0.28962801148027006</v>
      </c>
      <c r="J2452" s="35">
        <v>0.3125101651511637</v>
      </c>
      <c r="K2452" s="35">
        <v>0.50195317640264892</v>
      </c>
      <c r="L2452" s="35">
        <v>0.34876924357390465</v>
      </c>
    </row>
    <row r="2453" spans="1:12" x14ac:dyDescent="0.25">
      <c r="A2453" s="7">
        <v>24005</v>
      </c>
      <c r="B2453">
        <v>0.41985749296011016</v>
      </c>
      <c r="C2453" s="35">
        <v>0.254</v>
      </c>
      <c r="D2453" s="35">
        <v>0.4179963630871471</v>
      </c>
      <c r="E2453" s="35">
        <v>0.36607083642954225</v>
      </c>
      <c r="F2453" s="35">
        <v>0.22060497608619056</v>
      </c>
      <c r="G2453" s="35">
        <v>0.42373153904244071</v>
      </c>
      <c r="H2453" s="35">
        <v>0.67282261893973694</v>
      </c>
      <c r="I2453" s="35">
        <v>0.47662636258369823</v>
      </c>
      <c r="J2453" s="35">
        <v>0.54833917535115573</v>
      </c>
      <c r="K2453" s="35">
        <v>0.20532162513215532</v>
      </c>
      <c r="L2453" s="35">
        <v>0.44720393998892427</v>
      </c>
    </row>
    <row r="2454" spans="1:12" x14ac:dyDescent="0.25">
      <c r="A2454" s="7">
        <v>31025</v>
      </c>
      <c r="B2454">
        <v>0.4238860414379052</v>
      </c>
      <c r="C2454" s="35">
        <v>0.27400000000000002</v>
      </c>
      <c r="D2454" s="35">
        <v>0.27768321531398338</v>
      </c>
      <c r="E2454" s="35">
        <v>0.43373955334215242</v>
      </c>
      <c r="F2454" s="35">
        <v>0.77628485461572383</v>
      </c>
      <c r="G2454" s="35">
        <v>0.4809475916271107</v>
      </c>
      <c r="H2454" s="35">
        <v>0.20118064742043418</v>
      </c>
      <c r="I2454" s="35">
        <v>0.47141947448966354</v>
      </c>
      <c r="J2454" s="35">
        <v>0.35245337587217596</v>
      </c>
      <c r="K2454" s="35">
        <v>0.4624714030036573</v>
      </c>
      <c r="L2454" s="35">
        <v>0.3587942572562447</v>
      </c>
    </row>
    <row r="2455" spans="1:12" x14ac:dyDescent="0.25">
      <c r="A2455" s="7">
        <v>6001</v>
      </c>
      <c r="B2455">
        <v>0.4159439167280683</v>
      </c>
      <c r="C2455" s="35">
        <v>0.23799999999999999</v>
      </c>
      <c r="D2455" s="35">
        <v>0.46520197602968927</v>
      </c>
      <c r="E2455" s="35">
        <v>0.38758006144673596</v>
      </c>
      <c r="F2455" s="35">
        <v>0.14387900468455309</v>
      </c>
      <c r="G2455" s="35">
        <v>0.51268003893654623</v>
      </c>
      <c r="H2455" s="35">
        <v>0.69254713755551467</v>
      </c>
      <c r="I2455" s="35">
        <v>0.3784100099369308</v>
      </c>
      <c r="J2455" s="35">
        <v>0.69495482143943532</v>
      </c>
      <c r="K2455" s="35">
        <v>0.21602157327979554</v>
      </c>
      <c r="L2455" s="35">
        <v>0.25222062724341415</v>
      </c>
    </row>
    <row r="2456" spans="1:12" x14ac:dyDescent="0.25">
      <c r="A2456" s="7">
        <v>24023</v>
      </c>
      <c r="B2456">
        <v>0.40641186052610345</v>
      </c>
      <c r="C2456" s="35">
        <v>0.20100000000000001</v>
      </c>
      <c r="D2456" s="35">
        <v>0.47493865740740737</v>
      </c>
      <c r="E2456" s="35">
        <v>0.54909099264705885</v>
      </c>
      <c r="F2456" s="35">
        <v>0.36460307734204789</v>
      </c>
      <c r="G2456" s="35">
        <v>0.47037837009803923</v>
      </c>
      <c r="H2456" s="35">
        <v>0.10884957107843135</v>
      </c>
      <c r="I2456" s="35">
        <v>0.47710897785039941</v>
      </c>
      <c r="J2456" s="35">
        <v>0.13419424019607842</v>
      </c>
      <c r="K2456" s="35">
        <v>0.46156896786492374</v>
      </c>
      <c r="L2456" s="35">
        <v>0.61697389025054461</v>
      </c>
    </row>
    <row r="2457" spans="1:12" x14ac:dyDescent="0.25">
      <c r="A2457" s="7">
        <v>27101</v>
      </c>
      <c r="B2457">
        <v>0.40378180826582594</v>
      </c>
      <c r="C2457" s="35">
        <v>0.192</v>
      </c>
      <c r="D2457" s="35">
        <v>0.39003399976056502</v>
      </c>
      <c r="E2457" s="35">
        <v>0.67908787262061521</v>
      </c>
      <c r="F2457" s="35">
        <v>0.82825890897481935</v>
      </c>
      <c r="G2457" s="35">
        <v>0.37085957141146891</v>
      </c>
      <c r="H2457" s="35">
        <v>6.4185322638572961E-2</v>
      </c>
      <c r="I2457" s="35">
        <v>0.55665988267688249</v>
      </c>
      <c r="J2457" s="35">
        <v>0.26258988786463944</v>
      </c>
      <c r="K2457" s="35">
        <v>0</v>
      </c>
      <c r="L2457" s="35">
        <v>0.4823608284448701</v>
      </c>
    </row>
    <row r="2458" spans="1:12" x14ac:dyDescent="0.25">
      <c r="A2458" s="7">
        <v>37011</v>
      </c>
      <c r="B2458">
        <v>0.40136256235093448</v>
      </c>
      <c r="C2458" s="35">
        <v>0.183</v>
      </c>
      <c r="D2458" s="35">
        <v>0.5240831952459859</v>
      </c>
      <c r="E2458" s="35">
        <v>0.58821181646763054</v>
      </c>
      <c r="F2458" s="35">
        <v>0.83543359427080344</v>
      </c>
      <c r="G2458" s="35">
        <v>0.45154876864179194</v>
      </c>
      <c r="H2458" s="35">
        <v>6.1417633278098391E-2</v>
      </c>
      <c r="I2458" s="35">
        <v>0.48137115974325284</v>
      </c>
      <c r="J2458" s="35">
        <v>8.3697693465135323E-2</v>
      </c>
      <c r="K2458" s="35">
        <v>0</v>
      </c>
      <c r="L2458" s="35">
        <v>0.58649920004571165</v>
      </c>
    </row>
    <row r="2459" spans="1:12" x14ac:dyDescent="0.25">
      <c r="A2459" s="7">
        <v>31019</v>
      </c>
      <c r="B2459">
        <v>0.42279348433687614</v>
      </c>
      <c r="C2459" s="35">
        <v>0.26900000000000002</v>
      </c>
      <c r="D2459" s="35">
        <v>0.41724376912094635</v>
      </c>
      <c r="E2459" s="35">
        <v>0.30836952885988167</v>
      </c>
      <c r="F2459" s="35">
        <v>0.75806621796179197</v>
      </c>
      <c r="G2459" s="35">
        <v>0.36350203956761162</v>
      </c>
      <c r="H2459" s="35">
        <v>0.28773648786457268</v>
      </c>
      <c r="I2459" s="35">
        <v>0.47508674960908287</v>
      </c>
      <c r="J2459" s="35">
        <v>0.30081915833843231</v>
      </c>
      <c r="K2459" s="35">
        <v>0.61673465225372226</v>
      </c>
      <c r="L2459" s="35">
        <v>0.27758275545584332</v>
      </c>
    </row>
    <row r="2460" spans="1:12" x14ac:dyDescent="0.25">
      <c r="A2460" s="7">
        <v>32023</v>
      </c>
      <c r="B2460">
        <v>0.38865201201659277</v>
      </c>
      <c r="C2460" s="35">
        <v>0.13900000000000001</v>
      </c>
      <c r="D2460" s="35">
        <v>0.5911453151813294</v>
      </c>
      <c r="E2460" s="35">
        <v>0.74749783777599821</v>
      </c>
      <c r="F2460" s="35">
        <v>0.44041680967089958</v>
      </c>
      <c r="G2460" s="35">
        <v>0.3881304198604279</v>
      </c>
      <c r="H2460" s="35">
        <v>5.3921290470197912E-2</v>
      </c>
      <c r="I2460" s="35">
        <v>0.41872310567059445</v>
      </c>
      <c r="J2460" s="35">
        <v>7.6369217862182065E-2</v>
      </c>
      <c r="K2460" s="35">
        <v>0</v>
      </c>
      <c r="L2460" s="35">
        <v>0.78166411165770511</v>
      </c>
    </row>
    <row r="2461" spans="1:12" x14ac:dyDescent="0.25">
      <c r="A2461" s="7">
        <v>8077</v>
      </c>
      <c r="B2461">
        <v>0.40922049528561621</v>
      </c>
      <c r="C2461" s="35">
        <v>0.21</v>
      </c>
      <c r="D2461" s="35">
        <v>0.47970676942359236</v>
      </c>
      <c r="E2461" s="35">
        <v>0.48776192015893544</v>
      </c>
      <c r="F2461" s="35">
        <v>0.47057516322439857</v>
      </c>
      <c r="G2461" s="35">
        <v>0.17100628008373445</v>
      </c>
      <c r="H2461" s="35">
        <v>0.29225553007373434</v>
      </c>
      <c r="I2461" s="35">
        <v>0.42761052369587133</v>
      </c>
      <c r="J2461" s="35">
        <v>0.26486146481953088</v>
      </c>
      <c r="K2461" s="35">
        <v>0.65620574940999221</v>
      </c>
      <c r="L2461" s="35">
        <v>0.43300105668075589</v>
      </c>
    </row>
    <row r="2462" spans="1:12" x14ac:dyDescent="0.25">
      <c r="A2462" s="7">
        <v>53007</v>
      </c>
      <c r="B2462">
        <v>0.40101615838947036</v>
      </c>
      <c r="C2462" s="35">
        <v>0.182</v>
      </c>
      <c r="D2462" s="35">
        <v>0.48364137967448551</v>
      </c>
      <c r="E2462" s="35">
        <v>0.63105026598202141</v>
      </c>
      <c r="F2462" s="35">
        <v>0.61506958652885757</v>
      </c>
      <c r="G2462" s="35">
        <v>0.33734552582599625</v>
      </c>
      <c r="H2462" s="35">
        <v>0.24362573755560543</v>
      </c>
      <c r="I2462" s="35">
        <v>0.4038450572224348</v>
      </c>
      <c r="J2462" s="35">
        <v>0.31541402114656075</v>
      </c>
      <c r="K2462" s="35">
        <v>7.4946737595205717E-2</v>
      </c>
      <c r="L2462" s="35">
        <v>0.50420711397406615</v>
      </c>
    </row>
    <row r="2463" spans="1:12" x14ac:dyDescent="0.25">
      <c r="A2463" s="7">
        <v>27015</v>
      </c>
      <c r="B2463">
        <v>0.42125539336885587</v>
      </c>
      <c r="C2463" s="35">
        <v>0.26100000000000001</v>
      </c>
      <c r="D2463" s="35">
        <v>0.31311141961842059</v>
      </c>
      <c r="E2463" s="35">
        <v>0.43472603228749362</v>
      </c>
      <c r="F2463" s="35">
        <v>0.74158581571536242</v>
      </c>
      <c r="G2463" s="35">
        <v>0.3163081591368847</v>
      </c>
      <c r="H2463" s="35">
        <v>0.21518146840664787</v>
      </c>
      <c r="I2463" s="35">
        <v>0.51761188899025556</v>
      </c>
      <c r="J2463" s="35">
        <v>0.34903719275977424</v>
      </c>
      <c r="K2463" s="35">
        <v>0.51468723969695773</v>
      </c>
      <c r="L2463" s="35">
        <v>0.38904932370790524</v>
      </c>
    </row>
    <row r="2464" spans="1:12" x14ac:dyDescent="0.25">
      <c r="A2464" s="7">
        <v>40087</v>
      </c>
      <c r="B2464">
        <v>0.41690283649596682</v>
      </c>
      <c r="C2464" s="35">
        <v>0.24199999999999999</v>
      </c>
      <c r="D2464" s="35">
        <v>0.33294186467878034</v>
      </c>
      <c r="E2464" s="35">
        <v>0.49305883418750318</v>
      </c>
      <c r="F2464" s="35">
        <v>0.89679375679453333</v>
      </c>
      <c r="G2464" s="35">
        <v>0.47583915721902981</v>
      </c>
      <c r="H2464" s="35">
        <v>0.21440091629134958</v>
      </c>
      <c r="I2464" s="35">
        <v>0.36600999119946165</v>
      </c>
      <c r="J2464" s="35">
        <v>0.26932693137305658</v>
      </c>
      <c r="K2464" s="35">
        <v>0.13100869700264015</v>
      </c>
      <c r="L2464" s="35">
        <v>0.5727453797173474</v>
      </c>
    </row>
    <row r="2465" spans="1:12" x14ac:dyDescent="0.25">
      <c r="A2465" s="7">
        <v>31159</v>
      </c>
      <c r="B2465">
        <v>0.43329716994392653</v>
      </c>
      <c r="C2465" s="35">
        <v>0.32</v>
      </c>
      <c r="D2465" s="35">
        <v>0.24047609038360485</v>
      </c>
      <c r="E2465" s="35">
        <v>0.29028303263852401</v>
      </c>
      <c r="F2465" s="35">
        <v>0.89481500943928693</v>
      </c>
      <c r="G2465" s="35">
        <v>0.33612921118701466</v>
      </c>
      <c r="H2465" s="35">
        <v>0.21762013195539207</v>
      </c>
      <c r="I2465" s="35">
        <v>0.47524746501625115</v>
      </c>
      <c r="J2465" s="35">
        <v>0.36745236566045819</v>
      </c>
      <c r="K2465" s="35">
        <v>0.73937291995095467</v>
      </c>
      <c r="L2465" s="35">
        <v>0.33827830326385239</v>
      </c>
    </row>
    <row r="2466" spans="1:12" x14ac:dyDescent="0.25">
      <c r="A2466" s="7">
        <v>13291</v>
      </c>
      <c r="B2466">
        <v>0.39611547099239741</v>
      </c>
      <c r="C2466" s="35">
        <v>0.16900000000000001</v>
      </c>
      <c r="D2466" s="35">
        <v>0.50378125137211849</v>
      </c>
      <c r="E2466" s="35">
        <v>0.69512388583973661</v>
      </c>
      <c r="F2466" s="35">
        <v>0.72840058543724839</v>
      </c>
      <c r="G2466" s="35">
        <v>0.50734862788144885</v>
      </c>
      <c r="H2466" s="35">
        <v>0.10236970362239298</v>
      </c>
      <c r="I2466" s="35">
        <v>0.3055739480424442</v>
      </c>
      <c r="J2466" s="35">
        <v>4.1015733626051959E-2</v>
      </c>
      <c r="K2466" s="35">
        <v>2.8200658616904503E-2</v>
      </c>
      <c r="L2466" s="35">
        <v>0.65322484449323082</v>
      </c>
    </row>
    <row r="2467" spans="1:12" x14ac:dyDescent="0.25">
      <c r="A2467" s="7">
        <v>27063</v>
      </c>
      <c r="B2467">
        <v>0.41278713196126354</v>
      </c>
      <c r="C2467" s="35">
        <v>0.224</v>
      </c>
      <c r="D2467" s="35">
        <v>0.38146770180153278</v>
      </c>
      <c r="E2467" s="35">
        <v>0.51695396635811686</v>
      </c>
      <c r="F2467" s="35">
        <v>0.82429945920838721</v>
      </c>
      <c r="G2467" s="35">
        <v>0.38172091171493977</v>
      </c>
      <c r="H2467" s="35">
        <v>8.2968050164228119E-2</v>
      </c>
      <c r="I2467" s="35">
        <v>0.56570684449752828</v>
      </c>
      <c r="J2467" s="35">
        <v>0.34489698417438042</v>
      </c>
      <c r="K2467" s="35">
        <v>0.24767293719518263</v>
      </c>
      <c r="L2467" s="35">
        <v>0.36939733253707574</v>
      </c>
    </row>
    <row r="2468" spans="1:12" x14ac:dyDescent="0.25">
      <c r="A2468" s="7">
        <v>19089</v>
      </c>
      <c r="B2468">
        <v>0.41014865189023225</v>
      </c>
      <c r="C2468" s="35">
        <v>0.21299999999999999</v>
      </c>
      <c r="D2468" s="35">
        <v>0.36143523316062171</v>
      </c>
      <c r="E2468" s="35">
        <v>0.58101392487046644</v>
      </c>
      <c r="F2468" s="35">
        <v>0.77490069084628677</v>
      </c>
      <c r="G2468" s="35">
        <v>0.50055699481865279</v>
      </c>
      <c r="H2468" s="35">
        <v>9.174546632124353E-2</v>
      </c>
      <c r="I2468" s="35">
        <v>0.58220639032815202</v>
      </c>
      <c r="J2468" s="35">
        <v>0.30715241796200343</v>
      </c>
      <c r="K2468" s="35">
        <v>0</v>
      </c>
      <c r="L2468" s="35">
        <v>0.4923267487046632</v>
      </c>
    </row>
    <row r="2469" spans="1:12" x14ac:dyDescent="0.25">
      <c r="A2469" s="7">
        <v>38103</v>
      </c>
      <c r="B2469">
        <v>0.40324792894003736</v>
      </c>
      <c r="C2469" s="35">
        <v>0.19</v>
      </c>
      <c r="D2469" s="35">
        <v>0.33028409371146727</v>
      </c>
      <c r="E2469" s="35">
        <v>0.73530567200986441</v>
      </c>
      <c r="F2469" s="35">
        <v>0.74333333333333329</v>
      </c>
      <c r="G2469" s="35">
        <v>0.39966831072749692</v>
      </c>
      <c r="H2469" s="35">
        <v>4.386806411837238E-2</v>
      </c>
      <c r="I2469" s="35">
        <v>0.59358569667077676</v>
      </c>
      <c r="J2469" s="35">
        <v>0.24066091245376078</v>
      </c>
      <c r="K2469" s="35">
        <v>0</v>
      </c>
      <c r="L2469" s="35">
        <v>0.54252527743526513</v>
      </c>
    </row>
    <row r="2470" spans="1:12" x14ac:dyDescent="0.25">
      <c r="A2470" s="7">
        <v>27157</v>
      </c>
      <c r="B2470">
        <v>0.41413159345391903</v>
      </c>
      <c r="C2470" s="35">
        <v>0.23200000000000001</v>
      </c>
      <c r="D2470" s="35">
        <v>0.35776381395348833</v>
      </c>
      <c r="E2470" s="35">
        <v>0.51001455813953489</v>
      </c>
      <c r="F2470" s="35">
        <v>0.73291085271317824</v>
      </c>
      <c r="G2470" s="35">
        <v>0.35271720930232553</v>
      </c>
      <c r="H2470" s="35">
        <v>0.15710395348837211</v>
      </c>
      <c r="I2470" s="35">
        <v>0.46170821705426363</v>
      </c>
      <c r="J2470" s="35">
        <v>0.21810155038759688</v>
      </c>
      <c r="K2470" s="35">
        <v>0.56813162790697669</v>
      </c>
      <c r="L2470" s="35">
        <v>0.36873255813953493</v>
      </c>
    </row>
    <row r="2471" spans="1:12" x14ac:dyDescent="0.25">
      <c r="A2471" s="7">
        <v>27009</v>
      </c>
      <c r="B2471">
        <v>0.41624465542492639</v>
      </c>
      <c r="C2471" s="35">
        <v>0.23899999999999999</v>
      </c>
      <c r="D2471" s="35">
        <v>0.38969385856859146</v>
      </c>
      <c r="E2471" s="35">
        <v>0.43968098745569262</v>
      </c>
      <c r="F2471" s="35">
        <v>0.72131895388689171</v>
      </c>
      <c r="G2471" s="35">
        <v>0.25555029035420701</v>
      </c>
      <c r="H2471" s="35">
        <v>0.28354307549209379</v>
      </c>
      <c r="I2471" s="35">
        <v>0.48784291544114566</v>
      </c>
      <c r="J2471" s="35">
        <v>0.51955160595624161</v>
      </c>
      <c r="K2471" s="35">
        <v>0.32223384197692256</v>
      </c>
      <c r="L2471" s="35">
        <v>0.32678636969255132</v>
      </c>
    </row>
    <row r="2472" spans="1:12" x14ac:dyDescent="0.25">
      <c r="A2472" s="7">
        <v>34035</v>
      </c>
      <c r="B2472">
        <v>0.42753865889931658</v>
      </c>
      <c r="C2472" s="35">
        <v>0.28999999999999998</v>
      </c>
      <c r="D2472" s="35">
        <v>0.31636998449311882</v>
      </c>
      <c r="E2472" s="35">
        <v>0.30813263380742389</v>
      </c>
      <c r="F2472" s="35">
        <v>0.60255720181559735</v>
      </c>
      <c r="G2472" s="35">
        <v>0.29187896758092657</v>
      </c>
      <c r="H2472" s="35">
        <v>0.54266541178038374</v>
      </c>
      <c r="I2472" s="35">
        <v>0.33557253303288753</v>
      </c>
      <c r="J2472" s="35">
        <v>0.63082220795373789</v>
      </c>
      <c r="K2472" s="35">
        <v>0.62556854526070937</v>
      </c>
      <c r="L2472" s="35">
        <v>0.19428044436906375</v>
      </c>
    </row>
    <row r="2473" spans="1:12" x14ac:dyDescent="0.25">
      <c r="A2473" s="7">
        <v>6095</v>
      </c>
      <c r="B2473">
        <v>0.41381597825563682</v>
      </c>
      <c r="C2473" s="35">
        <v>0.23</v>
      </c>
      <c r="D2473" s="35">
        <v>0.45911895651380724</v>
      </c>
      <c r="E2473" s="35">
        <v>0.4111501208583222</v>
      </c>
      <c r="F2473" s="35">
        <v>0.250275777407855</v>
      </c>
      <c r="G2473" s="35">
        <v>0.60906525209221707</v>
      </c>
      <c r="H2473" s="35">
        <v>0.47219102455932349</v>
      </c>
      <c r="I2473" s="35">
        <v>0.34504611999179086</v>
      </c>
      <c r="J2473" s="35">
        <v>0.63508197082677731</v>
      </c>
      <c r="K2473" s="35">
        <v>0.15746690078215861</v>
      </c>
      <c r="L2473" s="35">
        <v>0.38494768126848039</v>
      </c>
    </row>
    <row r="2474" spans="1:12" x14ac:dyDescent="0.25">
      <c r="A2474" s="7">
        <v>27081</v>
      </c>
      <c r="B2474">
        <v>0.40526741688245099</v>
      </c>
      <c r="C2474" s="35">
        <v>0.19700000000000001</v>
      </c>
      <c r="D2474" s="35">
        <v>0.41467951638338874</v>
      </c>
      <c r="E2474" s="35">
        <v>0.60912055370597507</v>
      </c>
      <c r="F2474" s="35">
        <v>0.71982769698031657</v>
      </c>
      <c r="G2474" s="35">
        <v>0.46778429998247767</v>
      </c>
      <c r="H2474" s="35">
        <v>5.7319081829332388E-2</v>
      </c>
      <c r="I2474" s="35">
        <v>0.64659774545879312</v>
      </c>
      <c r="J2474" s="35">
        <v>0.2397587757724432</v>
      </c>
      <c r="K2474" s="35">
        <v>0</v>
      </c>
      <c r="L2474" s="35">
        <v>0.49231908182933237</v>
      </c>
    </row>
    <row r="2475" spans="1:12" x14ac:dyDescent="0.25">
      <c r="A2475" s="7">
        <v>27051</v>
      </c>
      <c r="B2475">
        <v>0.40154326185397249</v>
      </c>
      <c r="C2475" s="35">
        <v>0.184</v>
      </c>
      <c r="D2475" s="35">
        <v>0.47371909733917145</v>
      </c>
      <c r="E2475" s="35">
        <v>0.61662782081508927</v>
      </c>
      <c r="F2475" s="35">
        <v>0.63302121926574595</v>
      </c>
      <c r="G2475" s="35">
        <v>0.47738295722465479</v>
      </c>
      <c r="H2475" s="35">
        <v>6.7851128326035695E-2</v>
      </c>
      <c r="I2475" s="35">
        <v>0.60143258111597619</v>
      </c>
      <c r="J2475" s="35">
        <v>0.28729089480184128</v>
      </c>
      <c r="K2475" s="35">
        <v>0</v>
      </c>
      <c r="L2475" s="35">
        <v>0.45656365779723812</v>
      </c>
    </row>
    <row r="2476" spans="1:12" x14ac:dyDescent="0.25">
      <c r="A2476" s="7">
        <v>6063</v>
      </c>
      <c r="B2476">
        <v>0.4143213917163327</v>
      </c>
      <c r="C2476" s="35">
        <v>0.23400000000000001</v>
      </c>
      <c r="D2476" s="35">
        <v>0.4954885287983315</v>
      </c>
      <c r="E2476" s="35">
        <v>0.36457513770789879</v>
      </c>
      <c r="F2476" s="35">
        <v>0.76747294864253002</v>
      </c>
      <c r="G2476" s="35">
        <v>0.61276084282581955</v>
      </c>
      <c r="H2476" s="35">
        <v>1.1052462698540029E-2</v>
      </c>
      <c r="I2476" s="35">
        <v>0.44710501452840617</v>
      </c>
      <c r="J2476" s="35">
        <v>3.6282154125889088E-2</v>
      </c>
      <c r="K2476" s="35">
        <v>0.41925343601262099</v>
      </c>
      <c r="L2476" s="35">
        <v>0.57490200010695758</v>
      </c>
    </row>
    <row r="2477" spans="1:12" x14ac:dyDescent="0.25">
      <c r="A2477" s="7">
        <v>50027</v>
      </c>
      <c r="B2477">
        <v>0.41410361342813945</v>
      </c>
      <c r="C2477" s="35">
        <v>0.23200000000000001</v>
      </c>
      <c r="D2477" s="35">
        <v>0.35383231998845327</v>
      </c>
      <c r="E2477" s="35">
        <v>0.50926753206920805</v>
      </c>
      <c r="F2477" s="35">
        <v>0.46913501843265321</v>
      </c>
      <c r="G2477" s="35">
        <v>0.45191585328450029</v>
      </c>
      <c r="H2477" s="35">
        <v>0.12902592599274723</v>
      </c>
      <c r="I2477" s="35">
        <v>0.54949380867326991</v>
      </c>
      <c r="J2477" s="35">
        <v>0.37835453238794581</v>
      </c>
      <c r="K2477" s="35">
        <v>0.46361286015840664</v>
      </c>
      <c r="L2477" s="35">
        <v>0.42229466986607006</v>
      </c>
    </row>
    <row r="2478" spans="1:12" x14ac:dyDescent="0.25">
      <c r="A2478" s="7">
        <v>30071</v>
      </c>
      <c r="B2478">
        <v>0.39574074074074073</v>
      </c>
      <c r="C2478" s="35">
        <v>0.16700000000000001</v>
      </c>
      <c r="D2478" s="35">
        <v>0.51600000000000001</v>
      </c>
      <c r="E2478" s="35">
        <v>0.6765000000000001</v>
      </c>
      <c r="F2478" s="35">
        <v>0.67666666666666675</v>
      </c>
      <c r="G2478" s="35">
        <v>0.41499999999999998</v>
      </c>
      <c r="H2478" s="35">
        <v>9.5000000000000001E-2</v>
      </c>
      <c r="I2478" s="35">
        <v>0.53</v>
      </c>
      <c r="J2478" s="35">
        <v>0.01</v>
      </c>
      <c r="K2478" s="35">
        <v>0</v>
      </c>
      <c r="L2478" s="35">
        <v>0.64249999999999996</v>
      </c>
    </row>
    <row r="2479" spans="1:12" x14ac:dyDescent="0.25">
      <c r="A2479" s="7">
        <v>26105</v>
      </c>
      <c r="B2479">
        <v>0.40577841762965011</v>
      </c>
      <c r="C2479" s="35">
        <v>0.19900000000000001</v>
      </c>
      <c r="D2479" s="35">
        <v>0.47961037252458111</v>
      </c>
      <c r="E2479" s="35">
        <v>0.5311501177122282</v>
      </c>
      <c r="F2479" s="35">
        <v>0.35718390804597705</v>
      </c>
      <c r="G2479" s="35">
        <v>0.4298937127821631</v>
      </c>
      <c r="H2479" s="35">
        <v>0.16928108987674836</v>
      </c>
      <c r="I2479" s="35">
        <v>0.57458800720121861</v>
      </c>
      <c r="J2479" s="35">
        <v>0.27840961547338783</v>
      </c>
      <c r="K2479" s="35">
        <v>0.13272607672067582</v>
      </c>
      <c r="L2479" s="35">
        <v>0.69916285832987124</v>
      </c>
    </row>
    <row r="2480" spans="1:12" x14ac:dyDescent="0.25">
      <c r="A2480" s="7">
        <v>37119</v>
      </c>
      <c r="B2480">
        <v>0.41458714068877783</v>
      </c>
      <c r="C2480" s="35">
        <v>0.23400000000000001</v>
      </c>
      <c r="D2480" s="35">
        <v>0.44455032940850608</v>
      </c>
      <c r="E2480" s="35">
        <v>0.40534190051540619</v>
      </c>
      <c r="F2480" s="35">
        <v>0.33239426458025462</v>
      </c>
      <c r="G2480" s="35">
        <v>0.44948469810701569</v>
      </c>
      <c r="H2480" s="35">
        <v>0.60963038999766705</v>
      </c>
      <c r="I2480" s="35">
        <v>0.394274719549078</v>
      </c>
      <c r="J2480" s="35">
        <v>0.5377585172285797</v>
      </c>
      <c r="K2480" s="35">
        <v>0.21796642176808803</v>
      </c>
      <c r="L2480" s="35">
        <v>0.33988302504440504</v>
      </c>
    </row>
    <row r="2481" spans="1:12" x14ac:dyDescent="0.25">
      <c r="A2481" s="7">
        <v>55013</v>
      </c>
      <c r="B2481">
        <v>0.40473390158411138</v>
      </c>
      <c r="C2481" s="35">
        <v>0.19600000000000001</v>
      </c>
      <c r="D2481" s="35">
        <v>0.44752759208284182</v>
      </c>
      <c r="E2481" s="35">
        <v>0.57916073535194645</v>
      </c>
      <c r="F2481" s="35">
        <v>0.61133787739764933</v>
      </c>
      <c r="G2481" s="35">
        <v>0.36206121378948752</v>
      </c>
      <c r="H2481" s="35">
        <v>6.5272971555905099E-2</v>
      </c>
      <c r="I2481" s="35">
        <v>0.51464149954122429</v>
      </c>
      <c r="J2481" s="35">
        <v>0.28326145846987372</v>
      </c>
      <c r="K2481" s="35">
        <v>0.10730698649888584</v>
      </c>
      <c r="L2481" s="35">
        <v>0.67203477956918778</v>
      </c>
    </row>
    <row r="2482" spans="1:12" x14ac:dyDescent="0.25">
      <c r="A2482" s="7">
        <v>48281</v>
      </c>
      <c r="B2482">
        <v>0.40908972240166519</v>
      </c>
      <c r="C2482" s="35">
        <v>0.21</v>
      </c>
      <c r="D2482" s="35">
        <v>0.44748129844961232</v>
      </c>
      <c r="E2482" s="35">
        <v>0.50017827034883711</v>
      </c>
      <c r="F2482" s="35">
        <v>0.74539631782945737</v>
      </c>
      <c r="G2482" s="35">
        <v>0.40740092054263566</v>
      </c>
      <c r="H2482" s="35">
        <v>0.18778367248062014</v>
      </c>
      <c r="I2482" s="35">
        <v>0.44993588501291987</v>
      </c>
      <c r="J2482" s="35">
        <v>0.27508171834625322</v>
      </c>
      <c r="K2482" s="35">
        <v>0.15484544573643411</v>
      </c>
      <c r="L2482" s="35">
        <v>0.51370397286821701</v>
      </c>
    </row>
    <row r="2483" spans="1:12" x14ac:dyDescent="0.25">
      <c r="A2483" s="7">
        <v>46055</v>
      </c>
      <c r="B2483">
        <v>0.39848148148148144</v>
      </c>
      <c r="C2483" s="35">
        <v>0.17399999999999999</v>
      </c>
      <c r="D2483" s="35">
        <v>0.496</v>
      </c>
      <c r="E2483" s="35">
        <v>0.63950000000000007</v>
      </c>
      <c r="F2483" s="35">
        <v>0.80333333333333323</v>
      </c>
      <c r="G2483" s="35">
        <v>0.46500000000000002</v>
      </c>
      <c r="H2483" s="35">
        <v>4.4999999999999998E-2</v>
      </c>
      <c r="I2483" s="35">
        <v>0.63</v>
      </c>
      <c r="J2483" s="35">
        <v>0.01</v>
      </c>
      <c r="K2483" s="35">
        <v>0</v>
      </c>
      <c r="L2483" s="35">
        <v>0.4975</v>
      </c>
    </row>
    <row r="2484" spans="1:12" x14ac:dyDescent="0.25">
      <c r="A2484" s="7">
        <v>31179</v>
      </c>
      <c r="B2484">
        <v>0.4238267973856209</v>
      </c>
      <c r="C2484" s="35">
        <v>0.27400000000000002</v>
      </c>
      <c r="D2484" s="35">
        <v>0.4270709939148073</v>
      </c>
      <c r="E2484" s="35">
        <v>0.2511197822141561</v>
      </c>
      <c r="F2484" s="35">
        <v>0.83262979965125794</v>
      </c>
      <c r="G2484" s="35">
        <v>0.33219814241486062</v>
      </c>
      <c r="H2484" s="35">
        <v>0.16624426177004378</v>
      </c>
      <c r="I2484" s="35">
        <v>0.58205224013380308</v>
      </c>
      <c r="J2484" s="35">
        <v>0.33094622967154197</v>
      </c>
      <c r="K2484" s="35">
        <v>0.65899540941603507</v>
      </c>
      <c r="L2484" s="35">
        <v>0.23318431728408243</v>
      </c>
    </row>
    <row r="2485" spans="1:12" x14ac:dyDescent="0.25">
      <c r="A2485" s="7">
        <v>16071</v>
      </c>
      <c r="B2485">
        <v>0.39970370370370367</v>
      </c>
      <c r="C2485" s="35">
        <v>0.17799999999999999</v>
      </c>
      <c r="D2485" s="35">
        <v>0.42</v>
      </c>
      <c r="E2485" s="35">
        <v>0.6915</v>
      </c>
      <c r="F2485" s="35">
        <v>0.77</v>
      </c>
      <c r="G2485" s="35">
        <v>0.54500000000000004</v>
      </c>
      <c r="H2485" s="35">
        <v>5.5E-2</v>
      </c>
      <c r="I2485" s="35">
        <v>0.52</v>
      </c>
      <c r="J2485" s="35">
        <v>4.3333333333333328E-2</v>
      </c>
      <c r="K2485" s="35">
        <v>0</v>
      </c>
      <c r="L2485" s="35">
        <v>0.55249999999999999</v>
      </c>
    </row>
    <row r="2486" spans="1:12" x14ac:dyDescent="0.25">
      <c r="A2486" s="7">
        <v>31177</v>
      </c>
      <c r="B2486">
        <v>0.42225083850357104</v>
      </c>
      <c r="C2486" s="35">
        <v>0.26600000000000001</v>
      </c>
      <c r="D2486" s="35">
        <v>0.27079311538651768</v>
      </c>
      <c r="E2486" s="35">
        <v>0.43445647658143327</v>
      </c>
      <c r="F2486" s="35">
        <v>0.81792884580510095</v>
      </c>
      <c r="G2486" s="35">
        <v>0.41929769029131009</v>
      </c>
      <c r="H2486" s="35">
        <v>0.27152579257134379</v>
      </c>
      <c r="I2486" s="35">
        <v>0.43356397447945</v>
      </c>
      <c r="J2486" s="35">
        <v>0.4411978831791879</v>
      </c>
      <c r="K2486" s="35">
        <v>0.41744398832781043</v>
      </c>
      <c r="L2486" s="35">
        <v>0.29404977990998565</v>
      </c>
    </row>
    <row r="2487" spans="1:12" x14ac:dyDescent="0.25">
      <c r="A2487" s="7">
        <v>41029</v>
      </c>
      <c r="B2487">
        <v>0.4038572729178842</v>
      </c>
      <c r="C2487" s="35">
        <v>0.192</v>
      </c>
      <c r="D2487" s="35">
        <v>0.50558463039105395</v>
      </c>
      <c r="E2487" s="35">
        <v>0.52916557612698167</v>
      </c>
      <c r="F2487" s="35">
        <v>0.3377863133380315</v>
      </c>
      <c r="G2487" s="35">
        <v>0.61452297834010838</v>
      </c>
      <c r="H2487" s="35">
        <v>0.31238438490294818</v>
      </c>
      <c r="I2487" s="35">
        <v>0.43303338047078327</v>
      </c>
      <c r="J2487" s="35">
        <v>0.21281525697688711</v>
      </c>
      <c r="K2487" s="35">
        <v>9.5194920356377805E-2</v>
      </c>
      <c r="L2487" s="35">
        <v>0.59422801535778558</v>
      </c>
    </row>
    <row r="2488" spans="1:12" x14ac:dyDescent="0.25">
      <c r="A2488" s="7">
        <v>31175</v>
      </c>
      <c r="B2488">
        <v>0.41171860093995516</v>
      </c>
      <c r="C2488" s="35">
        <v>0.219</v>
      </c>
      <c r="D2488" s="35">
        <v>0.3740596590909091</v>
      </c>
      <c r="E2488" s="35">
        <v>0.51774869791666667</v>
      </c>
      <c r="F2488" s="35">
        <v>0.865669981060606</v>
      </c>
      <c r="G2488" s="35">
        <v>0.43732007575757575</v>
      </c>
      <c r="H2488" s="35">
        <v>0.04</v>
      </c>
      <c r="I2488" s="35">
        <v>0.62656328914141413</v>
      </c>
      <c r="J2488" s="35">
        <v>0.3043631628787879</v>
      </c>
      <c r="K2488" s="35">
        <v>4.3300189393939398E-2</v>
      </c>
      <c r="L2488" s="35">
        <v>0.49644235321969693</v>
      </c>
    </row>
    <row r="2489" spans="1:12" x14ac:dyDescent="0.25">
      <c r="A2489" s="7">
        <v>31165</v>
      </c>
      <c r="B2489">
        <v>0.41116666666666674</v>
      </c>
      <c r="C2489" s="35">
        <v>0.217</v>
      </c>
      <c r="D2489" s="35">
        <v>0.45799999999999996</v>
      </c>
      <c r="E2489" s="35">
        <v>0.4425</v>
      </c>
      <c r="F2489" s="35">
        <v>0.81</v>
      </c>
      <c r="G2489" s="35">
        <v>0.47</v>
      </c>
      <c r="H2489" s="35">
        <v>3.5000000000000003E-2</v>
      </c>
      <c r="I2489" s="35">
        <v>0.66666666666666674</v>
      </c>
      <c r="J2489" s="35">
        <v>3.3333333333333333E-2</v>
      </c>
      <c r="K2489" s="35">
        <v>0.39</v>
      </c>
      <c r="L2489" s="35">
        <v>0.39500000000000002</v>
      </c>
    </row>
    <row r="2490" spans="1:12" x14ac:dyDescent="0.25">
      <c r="A2490" s="7">
        <v>8065</v>
      </c>
      <c r="B2490">
        <v>0.40323532068654022</v>
      </c>
      <c r="C2490" s="35">
        <v>0.19</v>
      </c>
      <c r="D2490" s="35">
        <v>0.53917705998681609</v>
      </c>
      <c r="E2490" s="35">
        <v>0.50330580092287402</v>
      </c>
      <c r="F2490" s="35">
        <v>0.35186068995825098</v>
      </c>
      <c r="G2490" s="35">
        <v>0.30297495056031643</v>
      </c>
      <c r="H2490" s="35">
        <v>0.14515359261700722</v>
      </c>
      <c r="I2490" s="35">
        <v>0.60196308503625573</v>
      </c>
      <c r="J2490" s="35">
        <v>0.31045001098659636</v>
      </c>
      <c r="K2490" s="35">
        <v>0.50417139090309826</v>
      </c>
      <c r="L2490" s="35">
        <v>0.37006130520764668</v>
      </c>
    </row>
    <row r="2491" spans="1:12" x14ac:dyDescent="0.25">
      <c r="A2491" s="7">
        <v>49003</v>
      </c>
      <c r="B2491">
        <v>0.41625311646810292</v>
      </c>
      <c r="C2491" s="35">
        <v>0.24</v>
      </c>
      <c r="D2491" s="35">
        <v>0.4275172166562895</v>
      </c>
      <c r="E2491" s="35">
        <v>0.37962730891869967</v>
      </c>
      <c r="F2491" s="35">
        <v>0.62246624277529361</v>
      </c>
      <c r="G2491" s="35">
        <v>0.38268891152997114</v>
      </c>
      <c r="H2491" s="35">
        <v>0.34859153600875459</v>
      </c>
      <c r="I2491" s="35">
        <v>0.41078847568913796</v>
      </c>
      <c r="J2491" s="35">
        <v>0.33127884379540007</v>
      </c>
      <c r="K2491" s="35">
        <v>0.41470179807928148</v>
      </c>
      <c r="L2491" s="35">
        <v>0.42861771476009891</v>
      </c>
    </row>
    <row r="2492" spans="1:12" x14ac:dyDescent="0.25">
      <c r="A2492" s="7">
        <v>16043</v>
      </c>
      <c r="B2492">
        <v>0.39827888760337665</v>
      </c>
      <c r="C2492" s="35">
        <v>0.17299999999999999</v>
      </c>
      <c r="D2492" s="35">
        <v>0.53831531045121483</v>
      </c>
      <c r="E2492" s="35">
        <v>0.59161928268414965</v>
      </c>
      <c r="F2492" s="35">
        <v>0.70122483609718467</v>
      </c>
      <c r="G2492" s="35">
        <v>0.41353104512148092</v>
      </c>
      <c r="H2492" s="35">
        <v>0.12161010412649439</v>
      </c>
      <c r="I2492" s="35">
        <v>0.49111428204139346</v>
      </c>
      <c r="J2492" s="35">
        <v>0.12300449929296824</v>
      </c>
      <c r="K2492" s="35">
        <v>6.2008484381025838E-2</v>
      </c>
      <c r="L2492" s="35">
        <v>0.54208214423447743</v>
      </c>
    </row>
    <row r="2493" spans="1:12" x14ac:dyDescent="0.25">
      <c r="A2493" s="7">
        <v>8091</v>
      </c>
      <c r="B2493">
        <v>0.41549999999999998</v>
      </c>
      <c r="C2493" s="35">
        <v>0.23599999999999999</v>
      </c>
      <c r="D2493" s="35">
        <v>0.33799999999999997</v>
      </c>
      <c r="E2493" s="35">
        <v>0.48149999999999998</v>
      </c>
      <c r="F2493" s="35">
        <v>0.79333333333333333</v>
      </c>
      <c r="G2493" s="35">
        <v>0.38500000000000001</v>
      </c>
      <c r="H2493" s="35">
        <v>0.12</v>
      </c>
      <c r="I2493" s="35">
        <v>0.39</v>
      </c>
      <c r="J2493" s="35">
        <v>0.13666666666666666</v>
      </c>
      <c r="K2493" s="35">
        <v>0.83</v>
      </c>
      <c r="L2493" s="35">
        <v>0.26500000000000001</v>
      </c>
    </row>
    <row r="2494" spans="1:12" x14ac:dyDescent="0.25">
      <c r="A2494" s="7">
        <v>1003</v>
      </c>
      <c r="B2494">
        <v>0.41038664814343195</v>
      </c>
      <c r="C2494" s="35">
        <v>0.215</v>
      </c>
      <c r="D2494" s="35">
        <v>0.37842305160326178</v>
      </c>
      <c r="E2494" s="35">
        <v>0.53287211626711262</v>
      </c>
      <c r="F2494" s="35">
        <v>0.56560546577802118</v>
      </c>
      <c r="G2494" s="35">
        <v>0.45872832244950906</v>
      </c>
      <c r="H2494" s="35">
        <v>0.31020907513923135</v>
      </c>
      <c r="I2494" s="35">
        <v>0.34653883178685335</v>
      </c>
      <c r="J2494" s="35">
        <v>0.2148397699260477</v>
      </c>
      <c r="K2494" s="35">
        <v>0.3773489599100463</v>
      </c>
      <c r="L2494" s="35">
        <v>0.50891424043080402</v>
      </c>
    </row>
    <row r="2495" spans="1:12" x14ac:dyDescent="0.25">
      <c r="A2495" s="7">
        <v>20197</v>
      </c>
      <c r="B2495">
        <v>0.42620137006925624</v>
      </c>
      <c r="C2495" s="35">
        <v>0.28299999999999997</v>
      </c>
      <c r="D2495" s="35">
        <v>0.24515447154471545</v>
      </c>
      <c r="E2495" s="35">
        <v>0.37968902439024388</v>
      </c>
      <c r="F2495" s="35">
        <v>0.81554200542005417</v>
      </c>
      <c r="G2495" s="35">
        <v>0.56816056910569102</v>
      </c>
      <c r="H2495" s="35">
        <v>9.1778455284552848E-2</v>
      </c>
      <c r="I2495" s="35">
        <v>0.52339430894308947</v>
      </c>
      <c r="J2495" s="35">
        <v>0.25325203252032519</v>
      </c>
      <c r="K2495" s="35">
        <v>0.52158536585365856</v>
      </c>
      <c r="L2495" s="35">
        <v>0.43725609756097561</v>
      </c>
    </row>
    <row r="2496" spans="1:12" x14ac:dyDescent="0.25">
      <c r="A2496" s="7">
        <v>51021</v>
      </c>
      <c r="B2496">
        <v>0.40282181204005302</v>
      </c>
      <c r="C2496" s="35">
        <v>0.188</v>
      </c>
      <c r="D2496" s="35">
        <v>0.48012377850162863</v>
      </c>
      <c r="E2496" s="35">
        <v>0.56272095548317047</v>
      </c>
      <c r="F2496" s="35">
        <v>0.60152732537097364</v>
      </c>
      <c r="G2496" s="35">
        <v>0.41969055374592834</v>
      </c>
      <c r="H2496" s="35">
        <v>0.10536373507057548</v>
      </c>
      <c r="I2496" s="35">
        <v>0.50107853782120881</v>
      </c>
      <c r="J2496" s="35">
        <v>9.8230184581976104E-2</v>
      </c>
      <c r="K2496" s="35">
        <v>0.23272529858849078</v>
      </c>
      <c r="L2496" s="35">
        <v>0.62393593919652557</v>
      </c>
    </row>
    <row r="2497" spans="1:12" x14ac:dyDescent="0.25">
      <c r="A2497" s="7">
        <v>12035</v>
      </c>
      <c r="B2497">
        <v>0.40333778462938247</v>
      </c>
      <c r="C2497" s="35">
        <v>0.19</v>
      </c>
      <c r="D2497" s="35">
        <v>0.53917175351645996</v>
      </c>
      <c r="E2497" s="35">
        <v>0.49256902715164413</v>
      </c>
      <c r="F2497" s="35">
        <v>0.54378486514403401</v>
      </c>
      <c r="G2497" s="35">
        <v>0.30162135170199461</v>
      </c>
      <c r="H2497" s="35">
        <v>0.3498200935233669</v>
      </c>
      <c r="I2497" s="35">
        <v>0.32456319983074955</v>
      </c>
      <c r="J2497" s="35">
        <v>0.27265153989988083</v>
      </c>
      <c r="K2497" s="35">
        <v>0.24105918479731933</v>
      </c>
      <c r="L2497" s="35">
        <v>0.5647990460989929</v>
      </c>
    </row>
    <row r="2498" spans="1:12" x14ac:dyDescent="0.25">
      <c r="A2498" s="7">
        <v>37099</v>
      </c>
      <c r="B2498">
        <v>0.40260077639642672</v>
      </c>
      <c r="C2498" s="35">
        <v>0.187</v>
      </c>
      <c r="D2498" s="35">
        <v>0.58094538053767519</v>
      </c>
      <c r="E2498" s="35">
        <v>0.46361069433926538</v>
      </c>
      <c r="F2498" s="35">
        <v>0.72119785750347087</v>
      </c>
      <c r="G2498" s="35">
        <v>0.43820901173797805</v>
      </c>
      <c r="H2498" s="35">
        <v>0.15696516471033697</v>
      </c>
      <c r="I2498" s="35">
        <v>0.41620519373974502</v>
      </c>
      <c r="J2498" s="35">
        <v>0.28917771046320839</v>
      </c>
      <c r="K2498" s="35">
        <v>0</v>
      </c>
      <c r="L2498" s="35">
        <v>0.55709597453616044</v>
      </c>
    </row>
    <row r="2499" spans="1:12" x14ac:dyDescent="0.25">
      <c r="A2499" s="7">
        <v>47179</v>
      </c>
      <c r="B2499">
        <v>0.41219913379595013</v>
      </c>
      <c r="C2499" s="35">
        <v>0.221</v>
      </c>
      <c r="D2499" s="35">
        <v>0.43280788634843192</v>
      </c>
      <c r="E2499" s="35">
        <v>0.43792233678328285</v>
      </c>
      <c r="F2499" s="35">
        <v>0.52130392349769794</v>
      </c>
      <c r="G2499" s="35">
        <v>0.32244819172799183</v>
      </c>
      <c r="H2499" s="35">
        <v>0.34689890205029317</v>
      </c>
      <c r="I2499" s="35">
        <v>0.46090643159786437</v>
      </c>
      <c r="J2499" s="35">
        <v>0.25246712053834963</v>
      </c>
      <c r="K2499" s="35">
        <v>0.29011018850104281</v>
      </c>
      <c r="L2499" s="35">
        <v>0.64492722311859696</v>
      </c>
    </row>
    <row r="2500" spans="1:12" x14ac:dyDescent="0.25">
      <c r="A2500" s="7">
        <v>51137</v>
      </c>
      <c r="B2500">
        <v>0.40848764825422967</v>
      </c>
      <c r="C2500" s="35">
        <v>0.20799999999999999</v>
      </c>
      <c r="D2500" s="35">
        <v>0.42271509603504431</v>
      </c>
      <c r="E2500" s="35">
        <v>0.51475029484443435</v>
      </c>
      <c r="F2500" s="35">
        <v>0.5313624620914299</v>
      </c>
      <c r="G2500" s="35">
        <v>0.43855133101201843</v>
      </c>
      <c r="H2500" s="35">
        <v>0.17295841289452996</v>
      </c>
      <c r="I2500" s="35">
        <v>0.37326856115915985</v>
      </c>
      <c r="J2500" s="35">
        <v>0.25771752967164629</v>
      </c>
      <c r="K2500" s="35">
        <v>0.3782862518252274</v>
      </c>
      <c r="L2500" s="35">
        <v>0.58677889475457712</v>
      </c>
    </row>
    <row r="2501" spans="1:12" x14ac:dyDescent="0.25">
      <c r="A2501" s="7">
        <v>30013</v>
      </c>
      <c r="B2501">
        <v>0.41127258078546824</v>
      </c>
      <c r="C2501" s="35">
        <v>0.217</v>
      </c>
      <c r="D2501" s="35">
        <v>0.40420113522374179</v>
      </c>
      <c r="E2501" s="35">
        <v>0.48311286790790986</v>
      </c>
      <c r="F2501" s="35">
        <v>0.45640479860380523</v>
      </c>
      <c r="G2501" s="35">
        <v>0.3562630587429354</v>
      </c>
      <c r="H2501" s="35">
        <v>0.2650464854549458</v>
      </c>
      <c r="I2501" s="35">
        <v>0.5225377388496073</v>
      </c>
      <c r="J2501" s="35">
        <v>0.66362908684624733</v>
      </c>
      <c r="K2501" s="35">
        <v>0</v>
      </c>
      <c r="L2501" s="35">
        <v>0.55025805544002149</v>
      </c>
    </row>
    <row r="2502" spans="1:12" x14ac:dyDescent="0.25">
      <c r="A2502" s="7">
        <v>50019</v>
      </c>
      <c r="B2502">
        <v>0.3971321729927319</v>
      </c>
      <c r="C2502" s="35">
        <v>0.17</v>
      </c>
      <c r="D2502" s="35">
        <v>0.50684136598417007</v>
      </c>
      <c r="E2502" s="35">
        <v>0.63248125301921154</v>
      </c>
      <c r="F2502" s="35">
        <v>0.44294551174860336</v>
      </c>
      <c r="G2502" s="35">
        <v>0.47393593697744413</v>
      </c>
      <c r="H2502" s="35">
        <v>5.4387239418825013E-2</v>
      </c>
      <c r="I2502" s="35">
        <v>0.60977803376562245</v>
      </c>
      <c r="J2502" s="35">
        <v>0.22759776051924241</v>
      </c>
      <c r="K2502" s="35">
        <v>4.8861432128126034E-2</v>
      </c>
      <c r="L2502" s="35">
        <v>0.57736102337334172</v>
      </c>
    </row>
    <row r="2503" spans="1:12" x14ac:dyDescent="0.25">
      <c r="A2503" s="7">
        <v>13053</v>
      </c>
      <c r="B2503">
        <v>0.41959032056111095</v>
      </c>
      <c r="C2503" s="35">
        <v>0.253</v>
      </c>
      <c r="D2503" s="35">
        <v>0.53038246493916608</v>
      </c>
      <c r="E2503" s="35">
        <v>0.20175392402711989</v>
      </c>
      <c r="F2503" s="35">
        <v>0.40382991238661342</v>
      </c>
      <c r="G2503" s="35">
        <v>0.77980635274449694</v>
      </c>
      <c r="H2503" s="35">
        <v>0.12236138200055727</v>
      </c>
      <c r="I2503" s="35">
        <v>0.700222438933779</v>
      </c>
      <c r="J2503" s="35">
        <v>0.29213832389090127</v>
      </c>
      <c r="K2503" s="35">
        <v>0.47005944088418317</v>
      </c>
      <c r="L2503" s="35">
        <v>0.27575864524318133</v>
      </c>
    </row>
    <row r="2504" spans="1:12" x14ac:dyDescent="0.25">
      <c r="A2504" s="7">
        <v>31107</v>
      </c>
      <c r="B2504">
        <v>0.40649970011382536</v>
      </c>
      <c r="C2504" s="35">
        <v>0.20100000000000001</v>
      </c>
      <c r="D2504" s="35">
        <v>0.40338817966903062</v>
      </c>
      <c r="E2504" s="35">
        <v>0.56429864066193847</v>
      </c>
      <c r="F2504" s="35">
        <v>0.82315721040189116</v>
      </c>
      <c r="G2504" s="35">
        <v>0.41820390070921981</v>
      </c>
      <c r="H2504" s="35">
        <v>3.9260047281323873E-2</v>
      </c>
      <c r="I2504" s="35">
        <v>0.56861032308904647</v>
      </c>
      <c r="J2504" s="35">
        <v>0.16382545311268715</v>
      </c>
      <c r="K2504" s="35">
        <v>0.16494680851063831</v>
      </c>
      <c r="L2504" s="35">
        <v>0.51280673758865247</v>
      </c>
    </row>
    <row r="2505" spans="1:12" x14ac:dyDescent="0.25">
      <c r="A2505" s="7">
        <v>56045</v>
      </c>
      <c r="B2505">
        <v>0.40557780386019826</v>
      </c>
      <c r="C2505" s="35">
        <v>0.19800000000000001</v>
      </c>
      <c r="D2505" s="35">
        <v>0.41866140845070421</v>
      </c>
      <c r="E2505" s="35">
        <v>0.5650280281690141</v>
      </c>
      <c r="F2505" s="35">
        <v>0.70184600938967123</v>
      </c>
      <c r="G2505" s="35">
        <v>0.38322394366197188</v>
      </c>
      <c r="H2505" s="35">
        <v>0.11177605633802816</v>
      </c>
      <c r="I2505" s="35">
        <v>0.48044037558685448</v>
      </c>
      <c r="J2505" s="35">
        <v>0.2788131455399061</v>
      </c>
      <c r="K2505" s="35">
        <v>0.25189859154929578</v>
      </c>
      <c r="L2505" s="35">
        <v>0.45851267605633805</v>
      </c>
    </row>
    <row r="2506" spans="1:12" x14ac:dyDescent="0.25">
      <c r="A2506" s="7">
        <v>13231</v>
      </c>
      <c r="B2506">
        <v>0.40899173825412632</v>
      </c>
      <c r="C2506" s="35">
        <v>0.20899999999999999</v>
      </c>
      <c r="D2506" s="35">
        <v>0.37478243557128638</v>
      </c>
      <c r="E2506" s="35">
        <v>0.54410485565756006</v>
      </c>
      <c r="F2506" s="35">
        <v>0.62405172731629976</v>
      </c>
      <c r="G2506" s="35">
        <v>0.75725058068797713</v>
      </c>
      <c r="H2506" s="35">
        <v>0.16190935737197215</v>
      </c>
      <c r="I2506" s="35">
        <v>0.40871161007263213</v>
      </c>
      <c r="J2506" s="35">
        <v>0.12557700106920328</v>
      </c>
      <c r="K2506" s="35">
        <v>0.17501714412122552</v>
      </c>
      <c r="L2506" s="35">
        <v>0.50952093241898022</v>
      </c>
    </row>
    <row r="2507" spans="1:12" x14ac:dyDescent="0.25">
      <c r="A2507" s="7">
        <v>26153</v>
      </c>
      <c r="B2507">
        <v>0.39061716537457025</v>
      </c>
      <c r="C2507" s="35">
        <v>0.14499999999999999</v>
      </c>
      <c r="D2507" s="35">
        <v>0.56279588548766879</v>
      </c>
      <c r="E2507" s="35">
        <v>0.68682147725864429</v>
      </c>
      <c r="F2507" s="35">
        <v>0.26318957326393194</v>
      </c>
      <c r="G2507" s="35">
        <v>0.45523608873466359</v>
      </c>
      <c r="H2507" s="35">
        <v>8.2297682488536375E-2</v>
      </c>
      <c r="I2507" s="35">
        <v>0.58307555665716526</v>
      </c>
      <c r="J2507" s="35">
        <v>1.7690337505680179E-2</v>
      </c>
      <c r="K2507" s="35">
        <v>0.12343041269054407</v>
      </c>
      <c r="L2507" s="35">
        <v>0.74101747428429798</v>
      </c>
    </row>
    <row r="2508" spans="1:12" x14ac:dyDescent="0.25">
      <c r="A2508" s="7">
        <v>31155</v>
      </c>
      <c r="B2508">
        <v>0.41912110233806865</v>
      </c>
      <c r="C2508" s="35">
        <v>0.252</v>
      </c>
      <c r="D2508" s="35">
        <v>0.31113755707762558</v>
      </c>
      <c r="E2508" s="35">
        <v>0.42455194063926949</v>
      </c>
      <c r="F2508" s="35">
        <v>0.81731354642313547</v>
      </c>
      <c r="G2508" s="35">
        <v>0.46388532153729067</v>
      </c>
      <c r="H2508" s="35">
        <v>0.12016576293759514</v>
      </c>
      <c r="I2508" s="35">
        <v>0.48274368975139531</v>
      </c>
      <c r="J2508" s="35">
        <v>0.46581985667174025</v>
      </c>
      <c r="K2508" s="35">
        <v>0.32737252663622529</v>
      </c>
      <c r="L2508" s="35">
        <v>0.3590997193683409</v>
      </c>
    </row>
    <row r="2509" spans="1:12" x14ac:dyDescent="0.25">
      <c r="A2509" s="7">
        <v>33011</v>
      </c>
      <c r="B2509">
        <v>0.41838564225703689</v>
      </c>
      <c r="C2509" s="35">
        <v>0.248</v>
      </c>
      <c r="D2509" s="35">
        <v>0.35276613952764263</v>
      </c>
      <c r="E2509" s="35">
        <v>0.39165124657310985</v>
      </c>
      <c r="F2509" s="35">
        <v>0.371638582587141</v>
      </c>
      <c r="G2509" s="35">
        <v>0.29874232218484165</v>
      </c>
      <c r="H2509" s="35">
        <v>0.41879068177782303</v>
      </c>
      <c r="I2509" s="35">
        <v>0.43870391587830959</v>
      </c>
      <c r="J2509" s="35">
        <v>0.5964837694535059</v>
      </c>
      <c r="K2509" s="35">
        <v>0.47229141276664066</v>
      </c>
      <c r="L2509" s="35">
        <v>0.42440270956431758</v>
      </c>
    </row>
    <row r="2510" spans="1:12" x14ac:dyDescent="0.25">
      <c r="A2510" s="7">
        <v>30109</v>
      </c>
      <c r="B2510">
        <v>0.39898148148148149</v>
      </c>
      <c r="C2510" s="35">
        <v>0.17599999999999999</v>
      </c>
      <c r="D2510" s="35">
        <v>0.36599999999999999</v>
      </c>
      <c r="E2510" s="35">
        <v>0.72650000000000003</v>
      </c>
      <c r="F2510" s="35">
        <v>0.75666666666666671</v>
      </c>
      <c r="G2510" s="35">
        <v>0.46500000000000002</v>
      </c>
      <c r="H2510" s="35">
        <v>4.4999999999999998E-2</v>
      </c>
      <c r="I2510" s="35">
        <v>0.62</v>
      </c>
      <c r="J2510" s="35">
        <v>1.6666666666666666E-2</v>
      </c>
      <c r="K2510" s="35">
        <v>0</v>
      </c>
      <c r="L2510" s="35">
        <v>0.59499999999999997</v>
      </c>
    </row>
    <row r="2511" spans="1:12" x14ac:dyDescent="0.25">
      <c r="A2511" s="7">
        <v>39165</v>
      </c>
      <c r="B2511">
        <v>0.42722081643842608</v>
      </c>
      <c r="C2511" s="35">
        <v>0.28899999999999998</v>
      </c>
      <c r="D2511" s="35">
        <v>0.23103683727335325</v>
      </c>
      <c r="E2511" s="35">
        <v>0.35207569825744606</v>
      </c>
      <c r="F2511" s="35">
        <v>0.50573792247076621</v>
      </c>
      <c r="G2511" s="35">
        <v>0.52349845959640529</v>
      </c>
      <c r="H2511" s="35">
        <v>0.43417407443371414</v>
      </c>
      <c r="I2511" s="35">
        <v>0.36034294209730289</v>
      </c>
      <c r="J2511" s="35">
        <v>0.54267950777705198</v>
      </c>
      <c r="K2511" s="35">
        <v>0.52093373174908641</v>
      </c>
      <c r="L2511" s="35">
        <v>0.3745081742907081</v>
      </c>
    </row>
    <row r="2512" spans="1:12" x14ac:dyDescent="0.25">
      <c r="A2512" s="7">
        <v>46009</v>
      </c>
      <c r="B2512">
        <v>0.40013881315667804</v>
      </c>
      <c r="C2512" s="35">
        <v>0.18</v>
      </c>
      <c r="D2512" s="35">
        <v>0.34430650021523895</v>
      </c>
      <c r="E2512" s="35">
        <v>0.72195931984502804</v>
      </c>
      <c r="F2512" s="35">
        <v>0.77262304491318701</v>
      </c>
      <c r="G2512" s="35">
        <v>0.4567757210503659</v>
      </c>
      <c r="H2512" s="35">
        <v>4.6612139474817058E-2</v>
      </c>
      <c r="I2512" s="35">
        <v>0.59156693930262594</v>
      </c>
      <c r="J2512" s="35">
        <v>0.27404362175347968</v>
      </c>
      <c r="K2512" s="35">
        <v>0</v>
      </c>
      <c r="L2512" s="35">
        <v>0.39336203185535951</v>
      </c>
    </row>
    <row r="2513" spans="1:12" x14ac:dyDescent="0.25">
      <c r="A2513" s="7">
        <v>16005</v>
      </c>
      <c r="B2513">
        <v>0.41366629592620896</v>
      </c>
      <c r="C2513" s="35">
        <v>0.22800000000000001</v>
      </c>
      <c r="D2513" s="35">
        <v>0.5034716275789104</v>
      </c>
      <c r="E2513" s="35">
        <v>0.31804023981661084</v>
      </c>
      <c r="F2513" s="35">
        <v>0.62836293814533983</v>
      </c>
      <c r="G2513" s="35">
        <v>0.33859342855463476</v>
      </c>
      <c r="H2513" s="35">
        <v>0.34865502850761182</v>
      </c>
      <c r="I2513" s="35">
        <v>0.49126526773643681</v>
      </c>
      <c r="J2513" s="35">
        <v>0.52439738239385569</v>
      </c>
      <c r="K2513" s="35">
        <v>7.2721213189913592E-2</v>
      </c>
      <c r="L2513" s="35">
        <v>0.49748953741256691</v>
      </c>
    </row>
    <row r="2514" spans="1:12" x14ac:dyDescent="0.25">
      <c r="A2514" s="7">
        <v>30091</v>
      </c>
      <c r="B2514">
        <v>0.40497556426039921</v>
      </c>
      <c r="C2514" s="35">
        <v>0.19700000000000001</v>
      </c>
      <c r="D2514" s="35">
        <v>0.35115165081141586</v>
      </c>
      <c r="E2514" s="35">
        <v>0.62576678791270279</v>
      </c>
      <c r="F2514" s="35">
        <v>0.66607162842753209</v>
      </c>
      <c r="G2514" s="35">
        <v>0.45801343033016223</v>
      </c>
      <c r="H2514" s="35">
        <v>9.1372411863458305E-2</v>
      </c>
      <c r="I2514" s="35">
        <v>0.60104924454392827</v>
      </c>
      <c r="J2514" s="35">
        <v>0.26265528819250139</v>
      </c>
      <c r="K2514" s="35">
        <v>0</v>
      </c>
      <c r="L2514" s="35">
        <v>0.58869963626189148</v>
      </c>
    </row>
    <row r="2515" spans="1:12" x14ac:dyDescent="0.25">
      <c r="A2515" s="7">
        <v>27067</v>
      </c>
      <c r="B2515">
        <v>0.40219837145739668</v>
      </c>
      <c r="C2515" s="35">
        <v>0.187</v>
      </c>
      <c r="D2515" s="35">
        <v>0.45729129354400117</v>
      </c>
      <c r="E2515" s="35">
        <v>0.56703501101786313</v>
      </c>
      <c r="F2515" s="35">
        <v>0.73289996405519875</v>
      </c>
      <c r="G2515" s="35">
        <v>0.40989263444137086</v>
      </c>
      <c r="H2515" s="35">
        <v>0.2034631253223311</v>
      </c>
      <c r="I2515" s="35">
        <v>0.508771000359448</v>
      </c>
      <c r="J2515" s="35">
        <v>0.2381983840467595</v>
      </c>
      <c r="K2515" s="35">
        <v>8.4489427539969061E-2</v>
      </c>
      <c r="L2515" s="35">
        <v>0.41774450278962916</v>
      </c>
    </row>
    <row r="2516" spans="1:12" x14ac:dyDescent="0.25">
      <c r="A2516" s="7">
        <v>26087</v>
      </c>
      <c r="B2516">
        <v>0.40680563911795065</v>
      </c>
      <c r="C2516" s="35">
        <v>0.20300000000000001</v>
      </c>
      <c r="D2516" s="35">
        <v>0.39966524568603878</v>
      </c>
      <c r="E2516" s="35">
        <v>0.54021140677082147</v>
      </c>
      <c r="F2516" s="35">
        <v>0.50915043498635704</v>
      </c>
      <c r="G2516" s="35">
        <v>0.50144747284642066</v>
      </c>
      <c r="H2516" s="35">
        <v>0.19766637944717808</v>
      </c>
      <c r="I2516" s="35">
        <v>0.47416755477955902</v>
      </c>
      <c r="J2516" s="35">
        <v>0.30657800654558093</v>
      </c>
      <c r="K2516" s="35">
        <v>0.13741423096981928</v>
      </c>
      <c r="L2516" s="35">
        <v>0.59495002002978015</v>
      </c>
    </row>
    <row r="2517" spans="1:12" x14ac:dyDescent="0.25">
      <c r="A2517" s="7">
        <v>19165</v>
      </c>
      <c r="B2517">
        <v>0.41427953714788845</v>
      </c>
      <c r="C2517" s="35">
        <v>0.23300000000000001</v>
      </c>
      <c r="D2517" s="35">
        <v>0.31111766717975031</v>
      </c>
      <c r="E2517" s="35">
        <v>0.49107084829827263</v>
      </c>
      <c r="F2517" s="35">
        <v>0.84251211447465946</v>
      </c>
      <c r="G2517" s="35">
        <v>0.43535873097314864</v>
      </c>
      <c r="H2517" s="35">
        <v>0.1061937745852574</v>
      </c>
      <c r="I2517" s="35">
        <v>0.61765150219485765</v>
      </c>
      <c r="J2517" s="35">
        <v>0.38108716720825497</v>
      </c>
      <c r="K2517" s="35">
        <v>5.4616897554301352E-2</v>
      </c>
      <c r="L2517" s="35">
        <v>0.48890713186249357</v>
      </c>
    </row>
    <row r="2518" spans="1:12" x14ac:dyDescent="0.25">
      <c r="A2518" s="7">
        <v>31017</v>
      </c>
      <c r="B2518">
        <v>0.40459259259259261</v>
      </c>
      <c r="C2518" s="35">
        <v>0.19500000000000001</v>
      </c>
      <c r="D2518" s="35">
        <v>0.46600000000000003</v>
      </c>
      <c r="E2518" s="35">
        <v>0.50700000000000001</v>
      </c>
      <c r="F2518" s="35">
        <v>0.7466666666666667</v>
      </c>
      <c r="G2518" s="35">
        <v>0.47499999999999998</v>
      </c>
      <c r="H2518" s="35">
        <v>0.06</v>
      </c>
      <c r="I2518" s="35">
        <v>0.64333333333333331</v>
      </c>
      <c r="J2518" s="35">
        <v>0.23333333333333331</v>
      </c>
      <c r="K2518" s="35">
        <v>0</v>
      </c>
      <c r="L2518" s="35">
        <v>0.51</v>
      </c>
    </row>
    <row r="2519" spans="1:12" x14ac:dyDescent="0.25">
      <c r="A2519" s="7">
        <v>38081</v>
      </c>
      <c r="B2519">
        <v>0.41140426455298967</v>
      </c>
      <c r="C2519" s="35">
        <v>0.218</v>
      </c>
      <c r="D2519" s="35">
        <v>0.21559515838269377</v>
      </c>
      <c r="E2519" s="35">
        <v>0.63169662631985579</v>
      </c>
      <c r="F2519" s="35">
        <v>0.82666666666666666</v>
      </c>
      <c r="G2519" s="35">
        <v>0.45123615761009533</v>
      </c>
      <c r="H2519" s="35">
        <v>5.8595158382693795E-2</v>
      </c>
      <c r="I2519" s="35">
        <v>0.47093656107820409</v>
      </c>
      <c r="J2519" s="35">
        <v>0.20344578933814061</v>
      </c>
      <c r="K2519" s="35">
        <v>0.47146021117692505</v>
      </c>
      <c r="L2519" s="35">
        <v>0.37300605202163273</v>
      </c>
    </row>
    <row r="2520" spans="1:12" x14ac:dyDescent="0.25">
      <c r="A2520" s="7">
        <v>12099</v>
      </c>
      <c r="B2520">
        <v>0.40655861303552854</v>
      </c>
      <c r="C2520" s="35">
        <v>0.20200000000000001</v>
      </c>
      <c r="D2520" s="35">
        <v>0.48580328111419874</v>
      </c>
      <c r="E2520" s="35">
        <v>0.44778718357548392</v>
      </c>
      <c r="F2520" s="35">
        <v>0.42137124031795664</v>
      </c>
      <c r="G2520" s="35">
        <v>0.28398819866457109</v>
      </c>
      <c r="H2520" s="35">
        <v>0.64552085112326385</v>
      </c>
      <c r="I2520" s="35">
        <v>0.39857087312227635</v>
      </c>
      <c r="J2520" s="35">
        <v>0.50898439233977921</v>
      </c>
      <c r="K2520" s="35">
        <v>4.3777063453266561E-2</v>
      </c>
      <c r="L2520" s="35">
        <v>0.42322443360895995</v>
      </c>
    </row>
    <row r="2521" spans="1:12" x14ac:dyDescent="0.25">
      <c r="A2521" s="7">
        <v>27097</v>
      </c>
      <c r="B2521">
        <v>0.40214111876603914</v>
      </c>
      <c r="C2521" s="35">
        <v>0.186</v>
      </c>
      <c r="D2521" s="35">
        <v>0.41908191447388388</v>
      </c>
      <c r="E2521" s="35">
        <v>0.5939414549758717</v>
      </c>
      <c r="F2521" s="35">
        <v>0.69997359555676952</v>
      </c>
      <c r="G2521" s="35">
        <v>0.35229915930680744</v>
      </c>
      <c r="H2521" s="35">
        <v>0.15301556951652556</v>
      </c>
      <c r="I2521" s="35">
        <v>0.48562080791526296</v>
      </c>
      <c r="J2521" s="35">
        <v>0.19089046708549573</v>
      </c>
      <c r="K2521" s="35">
        <v>0.29925764059607274</v>
      </c>
      <c r="L2521" s="35">
        <v>0.42518945946766223</v>
      </c>
    </row>
    <row r="2522" spans="1:12" x14ac:dyDescent="0.25">
      <c r="A2522" s="7">
        <v>30011</v>
      </c>
      <c r="B2522">
        <v>0.39970370370370362</v>
      </c>
      <c r="C2522" s="35">
        <v>0.17699999999999999</v>
      </c>
      <c r="D2522" s="35">
        <v>0.39200000000000002</v>
      </c>
      <c r="E2522" s="35">
        <v>0.66449999999999987</v>
      </c>
      <c r="F2522" s="35">
        <v>0.80333333333333323</v>
      </c>
      <c r="G2522" s="35">
        <v>0.53</v>
      </c>
      <c r="H2522" s="35">
        <v>0.01</v>
      </c>
      <c r="I2522" s="35">
        <v>0.60666666666666669</v>
      </c>
      <c r="J2522" s="35">
        <v>1.3333333333333332E-2</v>
      </c>
      <c r="K2522" s="35">
        <v>0</v>
      </c>
      <c r="L2522" s="35">
        <v>0.57750000000000001</v>
      </c>
    </row>
    <row r="2523" spans="1:12" x14ac:dyDescent="0.25">
      <c r="A2523" s="7">
        <v>29183</v>
      </c>
      <c r="B2523">
        <v>0.42810448611746227</v>
      </c>
      <c r="C2523" s="35">
        <v>0.29399999999999998</v>
      </c>
      <c r="D2523" s="35">
        <v>0.2190224226572817</v>
      </c>
      <c r="E2523" s="35">
        <v>0.32489084451966099</v>
      </c>
      <c r="F2523" s="35">
        <v>0.62062836604826677</v>
      </c>
      <c r="G2523" s="35">
        <v>0.58384623767580823</v>
      </c>
      <c r="H2523" s="35">
        <v>0.5825103786043051</v>
      </c>
      <c r="I2523" s="35">
        <v>0.28418013940707121</v>
      </c>
      <c r="J2523" s="35">
        <v>0.55764615733083756</v>
      </c>
      <c r="K2523" s="35">
        <v>0.36430519122530347</v>
      </c>
      <c r="L2523" s="35">
        <v>0.31591063758862531</v>
      </c>
    </row>
    <row r="2524" spans="1:12" x14ac:dyDescent="0.25">
      <c r="A2524" s="7">
        <v>55069</v>
      </c>
      <c r="B2524">
        <v>0.40907707581899627</v>
      </c>
      <c r="C2524" s="35">
        <v>0.21</v>
      </c>
      <c r="D2524" s="35">
        <v>0.34983158575122092</v>
      </c>
      <c r="E2524" s="35">
        <v>0.53643489658144217</v>
      </c>
      <c r="F2524" s="35">
        <v>0.39071830412716657</v>
      </c>
      <c r="G2524" s="35">
        <v>0.30437176817006611</v>
      </c>
      <c r="H2524" s="35">
        <v>0.14961307813846597</v>
      </c>
      <c r="I2524" s="35">
        <v>0.52462941683424313</v>
      </c>
      <c r="J2524" s="35">
        <v>0.25370930288231358</v>
      </c>
      <c r="K2524" s="35">
        <v>0.65205005745475442</v>
      </c>
      <c r="L2524" s="35">
        <v>0.52033527243129374</v>
      </c>
    </row>
    <row r="2525" spans="1:12" x14ac:dyDescent="0.25">
      <c r="A2525" s="7">
        <v>46125</v>
      </c>
      <c r="B2525">
        <v>0.40188310969488367</v>
      </c>
      <c r="C2525" s="35">
        <v>0.185</v>
      </c>
      <c r="D2525" s="35">
        <v>0.38675217812197482</v>
      </c>
      <c r="E2525" s="35">
        <v>0.62174328412391089</v>
      </c>
      <c r="F2525" s="35">
        <v>0.85351242336237509</v>
      </c>
      <c r="G2525" s="35">
        <v>0.34485055663117137</v>
      </c>
      <c r="H2525" s="35">
        <v>3.7567158760890611E-2</v>
      </c>
      <c r="I2525" s="35">
        <v>0.61404969344949978</v>
      </c>
      <c r="J2525" s="35">
        <v>0.34036826395611486</v>
      </c>
      <c r="K2525" s="35">
        <v>0</v>
      </c>
      <c r="L2525" s="35">
        <v>0.41810442884801546</v>
      </c>
    </row>
    <row r="2526" spans="1:12" x14ac:dyDescent="0.25">
      <c r="A2526" s="7">
        <v>25027</v>
      </c>
      <c r="B2526">
        <v>0.41329677824441169</v>
      </c>
      <c r="C2526" s="35">
        <v>0.22600000000000001</v>
      </c>
      <c r="D2526" s="35">
        <v>0.41379284185435594</v>
      </c>
      <c r="E2526" s="35">
        <v>0.38858650885343188</v>
      </c>
      <c r="F2526" s="35">
        <v>0.2766250020268845</v>
      </c>
      <c r="G2526" s="35">
        <v>0.33411977063773901</v>
      </c>
      <c r="H2526" s="35">
        <v>0.41337939023203774</v>
      </c>
      <c r="I2526" s="35">
        <v>0.50607317053396261</v>
      </c>
      <c r="J2526" s="35">
        <v>0.51282245707058427</v>
      </c>
      <c r="K2526" s="35">
        <v>0.431224145060077</v>
      </c>
      <c r="L2526" s="35">
        <v>0.4430477179306318</v>
      </c>
    </row>
    <row r="2527" spans="1:12" x14ac:dyDescent="0.25">
      <c r="A2527" s="7">
        <v>55043</v>
      </c>
      <c r="B2527">
        <v>0.41187706595033713</v>
      </c>
      <c r="C2527" s="35">
        <v>0.219</v>
      </c>
      <c r="D2527" s="35">
        <v>0.43026634251755813</v>
      </c>
      <c r="E2527" s="35">
        <v>0.39766401366056958</v>
      </c>
      <c r="F2527" s="35">
        <v>0.6979244809755345</v>
      </c>
      <c r="G2527" s="35">
        <v>0.46733889017519481</v>
      </c>
      <c r="H2527" s="35">
        <v>0.20681735741298141</v>
      </c>
      <c r="I2527" s="35">
        <v>0.55364584137274575</v>
      </c>
      <c r="J2527" s="35">
        <v>0.26401687633454241</v>
      </c>
      <c r="K2527" s="35">
        <v>0.20729817859072316</v>
      </c>
      <c r="L2527" s="35">
        <v>0.48192161251318466</v>
      </c>
    </row>
    <row r="2528" spans="1:12" x14ac:dyDescent="0.25">
      <c r="A2528" s="7">
        <v>45035</v>
      </c>
      <c r="B2528">
        <v>0.41007124902151082</v>
      </c>
      <c r="C2528" s="35">
        <v>0.21199999999999999</v>
      </c>
      <c r="D2528" s="35">
        <v>0.41860326485457378</v>
      </c>
      <c r="E2528" s="35">
        <v>0.43977934574269645</v>
      </c>
      <c r="F2528" s="35">
        <v>0.57539159816646734</v>
      </c>
      <c r="G2528" s="35">
        <v>0.39590532822208219</v>
      </c>
      <c r="H2528" s="35">
        <v>0.32444688500971225</v>
      </c>
      <c r="I2528" s="35">
        <v>0.38185529413278091</v>
      </c>
      <c r="J2528" s="35">
        <v>0.39147255060867631</v>
      </c>
      <c r="K2528" s="35">
        <v>0.2825756718165095</v>
      </c>
      <c r="L2528" s="35">
        <v>0.48061130264009849</v>
      </c>
    </row>
    <row r="2529" spans="1:12" x14ac:dyDescent="0.25">
      <c r="A2529" s="7">
        <v>51750</v>
      </c>
      <c r="B2529">
        <v>0.41029942228104449</v>
      </c>
      <c r="C2529" s="35">
        <v>0.214</v>
      </c>
      <c r="D2529" s="35">
        <v>0.62475212705615435</v>
      </c>
      <c r="E2529" s="35">
        <v>0.22876069200226887</v>
      </c>
      <c r="F2529" s="35">
        <v>0.23661164681414257</v>
      </c>
      <c r="G2529" s="35">
        <v>0.41695972773681228</v>
      </c>
      <c r="H2529" s="35">
        <v>0.38507685762904137</v>
      </c>
      <c r="I2529" s="35">
        <v>0.61149045188126305</v>
      </c>
      <c r="J2529" s="35">
        <v>0.45556267725467947</v>
      </c>
      <c r="K2529" s="35">
        <v>0.27878218944980149</v>
      </c>
      <c r="L2529" s="35">
        <v>0.45469843070523724</v>
      </c>
    </row>
    <row r="2530" spans="1:12" x14ac:dyDescent="0.25">
      <c r="A2530" s="7">
        <v>51087</v>
      </c>
      <c r="B2530">
        <v>0.41418845604591448</v>
      </c>
      <c r="C2530" s="35">
        <v>0.23300000000000001</v>
      </c>
      <c r="D2530" s="35">
        <v>0.3961275081224167</v>
      </c>
      <c r="E2530" s="35">
        <v>0.38711103758114745</v>
      </c>
      <c r="F2530" s="35">
        <v>0.37180537727524898</v>
      </c>
      <c r="G2530" s="35">
        <v>0.40015857905307056</v>
      </c>
      <c r="H2530" s="35">
        <v>0.5667939639235724</v>
      </c>
      <c r="I2530" s="35">
        <v>0.41105738817474397</v>
      </c>
      <c r="J2530" s="35">
        <v>0.61314449610308241</v>
      </c>
      <c r="K2530" s="35">
        <v>0.16782604823702105</v>
      </c>
      <c r="L2530" s="35">
        <v>0.41367170594292718</v>
      </c>
    </row>
    <row r="2531" spans="1:12" x14ac:dyDescent="0.25">
      <c r="A2531" s="7">
        <v>41031</v>
      </c>
      <c r="B2531">
        <v>0.39043621781484206</v>
      </c>
      <c r="C2531" s="35">
        <v>0.14399999999999999</v>
      </c>
      <c r="D2531" s="35">
        <v>0.56220904809229577</v>
      </c>
      <c r="E2531" s="35">
        <v>0.64576079160005195</v>
      </c>
      <c r="F2531" s="35">
        <v>0.60944446844978328</v>
      </c>
      <c r="G2531" s="35">
        <v>0.47617465324288122</v>
      </c>
      <c r="H2531" s="35">
        <v>0.11996197554336085</v>
      </c>
      <c r="I2531" s="35">
        <v>0.42763845079145602</v>
      </c>
      <c r="J2531" s="35">
        <v>2.2102579613706087E-2</v>
      </c>
      <c r="K2531" s="35">
        <v>4.7750939809013525E-3</v>
      </c>
      <c r="L2531" s="35">
        <v>0.64585889901914184</v>
      </c>
    </row>
    <row r="2532" spans="1:12" x14ac:dyDescent="0.25">
      <c r="A2532" s="7">
        <v>26053</v>
      </c>
      <c r="B2532">
        <v>0.39796550995006946</v>
      </c>
      <c r="C2532" s="35">
        <v>0.17199999999999999</v>
      </c>
      <c r="D2532" s="35">
        <v>0.54696911898274292</v>
      </c>
      <c r="E2532" s="35">
        <v>0.52461093810821335</v>
      </c>
      <c r="F2532" s="35">
        <v>0.41034146446952979</v>
      </c>
      <c r="G2532" s="35">
        <v>0.3861836642013754</v>
      </c>
      <c r="H2532" s="35">
        <v>0.144275009731413</v>
      </c>
      <c r="I2532" s="35">
        <v>0.67722222222222228</v>
      </c>
      <c r="J2532" s="35">
        <v>4.7048570563556942E-2</v>
      </c>
      <c r="K2532" s="35">
        <v>0.10462890878422212</v>
      </c>
      <c r="L2532" s="35">
        <v>0.74040969248734911</v>
      </c>
    </row>
    <row r="2533" spans="1:12" x14ac:dyDescent="0.25">
      <c r="A2533" s="7">
        <v>13039</v>
      </c>
      <c r="B2533">
        <v>0.40358913367592281</v>
      </c>
      <c r="C2533" s="35">
        <v>0.191</v>
      </c>
      <c r="D2533" s="35">
        <v>0.48631729711272148</v>
      </c>
      <c r="E2533" s="35">
        <v>0.48318368934248979</v>
      </c>
      <c r="F2533" s="35">
        <v>0.54403137686383118</v>
      </c>
      <c r="G2533" s="35">
        <v>0.38686288272565167</v>
      </c>
      <c r="H2533" s="35">
        <v>0.26932076867625299</v>
      </c>
      <c r="I2533" s="35">
        <v>0.4359002668487813</v>
      </c>
      <c r="J2533" s="35">
        <v>0.3960854801381038</v>
      </c>
      <c r="K2533" s="35">
        <v>0.14172724513411997</v>
      </c>
      <c r="L2533" s="35">
        <v>0.48887319624135278</v>
      </c>
    </row>
    <row r="2534" spans="1:12" x14ac:dyDescent="0.25">
      <c r="A2534" s="7">
        <v>47125</v>
      </c>
      <c r="B2534">
        <v>0.41586553637762474</v>
      </c>
      <c r="C2534" s="35">
        <v>0.23699999999999999</v>
      </c>
      <c r="D2534" s="35">
        <v>0.46343900563682944</v>
      </c>
      <c r="E2534" s="35">
        <v>0.28363709919699365</v>
      </c>
      <c r="F2534" s="35">
        <v>0.62995291609593984</v>
      </c>
      <c r="G2534" s="35">
        <v>0.50655247037736706</v>
      </c>
      <c r="H2534" s="35">
        <v>0.34406763176788685</v>
      </c>
      <c r="I2534" s="35">
        <v>0.41915002011334751</v>
      </c>
      <c r="J2534" s="35">
        <v>0.23837224459867504</v>
      </c>
      <c r="K2534" s="35">
        <v>0.38759194855056589</v>
      </c>
      <c r="L2534" s="35">
        <v>0.47002649106101735</v>
      </c>
    </row>
    <row r="2535" spans="1:12" x14ac:dyDescent="0.25">
      <c r="A2535" s="7">
        <v>51063</v>
      </c>
      <c r="B2535">
        <v>0.39334722990576432</v>
      </c>
      <c r="C2535" s="35">
        <v>0.156</v>
      </c>
      <c r="D2535" s="35">
        <v>0.41077007532235416</v>
      </c>
      <c r="E2535" s="35">
        <v>0.74065281501340474</v>
      </c>
      <c r="F2535" s="35">
        <v>0.50532363079279974</v>
      </c>
      <c r="G2535" s="35">
        <v>0.4278552278820375</v>
      </c>
      <c r="H2535" s="35">
        <v>5.6401123452061788E-2</v>
      </c>
      <c r="I2535" s="35">
        <v>0.41312098387165413</v>
      </c>
      <c r="J2535" s="35">
        <v>8.0398314821907318E-2</v>
      </c>
      <c r="K2535" s="35">
        <v>0.29203242691178349</v>
      </c>
      <c r="L2535" s="35">
        <v>0.61357047108387586</v>
      </c>
    </row>
    <row r="2536" spans="1:12" x14ac:dyDescent="0.25">
      <c r="A2536" s="7">
        <v>32029</v>
      </c>
      <c r="B2536">
        <v>0.42124074074074075</v>
      </c>
      <c r="C2536" s="35">
        <v>0.26</v>
      </c>
      <c r="D2536" s="35">
        <v>0.27800000000000002</v>
      </c>
      <c r="E2536" s="35">
        <v>0.36899999999999999</v>
      </c>
      <c r="F2536" s="35">
        <v>0.65</v>
      </c>
      <c r="G2536" s="35">
        <v>0.30499999999999999</v>
      </c>
      <c r="H2536" s="35">
        <v>0.21</v>
      </c>
      <c r="I2536" s="35">
        <v>0.29666666666666669</v>
      </c>
      <c r="J2536" s="35">
        <v>0.32</v>
      </c>
      <c r="K2536" s="35">
        <v>0.89</v>
      </c>
      <c r="L2536" s="35">
        <v>0.47249999999999998</v>
      </c>
    </row>
    <row r="2537" spans="1:12" x14ac:dyDescent="0.25">
      <c r="A2537" s="7">
        <v>51790</v>
      </c>
      <c r="B2537">
        <v>0.3991704677645091</v>
      </c>
      <c r="C2537" s="35">
        <v>0.17599999999999999</v>
      </c>
      <c r="D2537" s="35">
        <v>0.46398429576312777</v>
      </c>
      <c r="E2537" s="35">
        <v>0.58024333387861926</v>
      </c>
      <c r="F2537" s="35">
        <v>0.30813035061889965</v>
      </c>
      <c r="G2537" s="35">
        <v>0.36565270734500244</v>
      </c>
      <c r="H2537" s="35">
        <v>0.32897370358252909</v>
      </c>
      <c r="I2537" s="35">
        <v>0.56773120126506349</v>
      </c>
      <c r="J2537" s="35">
        <v>0.34777046185724414</v>
      </c>
      <c r="K2537" s="35">
        <v>1.519875674791428E-2</v>
      </c>
      <c r="L2537" s="35">
        <v>0.61484939882218215</v>
      </c>
    </row>
    <row r="2538" spans="1:12" x14ac:dyDescent="0.25">
      <c r="A2538" s="7">
        <v>37081</v>
      </c>
      <c r="B2538">
        <v>0.40731836121888026</v>
      </c>
      <c r="C2538" s="35">
        <v>0.20399999999999999</v>
      </c>
      <c r="D2538" s="35">
        <v>0.49167673449431015</v>
      </c>
      <c r="E2538" s="35">
        <v>0.40475068566146299</v>
      </c>
      <c r="F2538" s="35">
        <v>0.42560014158877379</v>
      </c>
      <c r="G2538" s="35">
        <v>0.39241976423941233</v>
      </c>
      <c r="H2538" s="35">
        <v>0.46777171484122831</v>
      </c>
      <c r="I2538" s="35">
        <v>0.49692418124890986</v>
      </c>
      <c r="J2538" s="35">
        <v>0.38677114568491666</v>
      </c>
      <c r="K2538" s="35">
        <v>0.11539844761661017</v>
      </c>
      <c r="L2538" s="35">
        <v>0.48455243559429761</v>
      </c>
    </row>
    <row r="2539" spans="1:12" x14ac:dyDescent="0.25">
      <c r="A2539" s="7">
        <v>46047</v>
      </c>
      <c r="B2539">
        <v>0.40004486107010467</v>
      </c>
      <c r="C2539" s="35">
        <v>0.17899999999999999</v>
      </c>
      <c r="D2539" s="35">
        <v>0.44629229406554471</v>
      </c>
      <c r="E2539" s="35">
        <v>0.5801182462356067</v>
      </c>
      <c r="F2539" s="35">
        <v>0.76884853852967228</v>
      </c>
      <c r="G2539" s="35">
        <v>0.42475642161204602</v>
      </c>
      <c r="H2539" s="35">
        <v>0.11865810451727192</v>
      </c>
      <c r="I2539" s="35">
        <v>0.58092116917626213</v>
      </c>
      <c r="J2539" s="35">
        <v>2.7425450250959552E-2</v>
      </c>
      <c r="K2539" s="35">
        <v>0</v>
      </c>
      <c r="L2539" s="35">
        <v>0.65338352524357846</v>
      </c>
    </row>
    <row r="2540" spans="1:12" x14ac:dyDescent="0.25">
      <c r="A2540" s="7">
        <v>12131</v>
      </c>
      <c r="B2540">
        <v>0.40015738350637675</v>
      </c>
      <c r="C2540" s="35">
        <v>0.18</v>
      </c>
      <c r="D2540" s="35">
        <v>0.45674569528379244</v>
      </c>
      <c r="E2540" s="35">
        <v>0.55787558079504396</v>
      </c>
      <c r="F2540" s="35">
        <v>0.72558514784333983</v>
      </c>
      <c r="G2540" s="35">
        <v>0.54183554010143031</v>
      </c>
      <c r="H2540" s="35">
        <v>0.19558314859242615</v>
      </c>
      <c r="I2540" s="35">
        <v>0.37023616467753856</v>
      </c>
      <c r="J2540" s="35">
        <v>0.18080152246753114</v>
      </c>
      <c r="K2540" s="35">
        <v>6.8847064897203089E-2</v>
      </c>
      <c r="L2540" s="35">
        <v>0.50390658689908596</v>
      </c>
    </row>
    <row r="2541" spans="1:12" x14ac:dyDescent="0.25">
      <c r="A2541" s="7">
        <v>42019</v>
      </c>
      <c r="B2541">
        <v>0.4136869793074916</v>
      </c>
      <c r="C2541" s="35">
        <v>0.22900000000000001</v>
      </c>
      <c r="D2541" s="35">
        <v>0.31009804573180533</v>
      </c>
      <c r="E2541" s="35">
        <v>0.45708626973832317</v>
      </c>
      <c r="F2541" s="35">
        <v>0.30100841882586676</v>
      </c>
      <c r="G2541" s="35">
        <v>0.68019540001929646</v>
      </c>
      <c r="H2541" s="35">
        <v>0.30256131878262926</v>
      </c>
      <c r="I2541" s="35">
        <v>0.41763593938159493</v>
      </c>
      <c r="J2541" s="35">
        <v>0.41497377156966775</v>
      </c>
      <c r="K2541" s="35">
        <v>0.4043853113643428</v>
      </c>
      <c r="L2541" s="35">
        <v>0.43523833835389786</v>
      </c>
    </row>
    <row r="2542" spans="1:12" x14ac:dyDescent="0.25">
      <c r="A2542" s="7">
        <v>55021</v>
      </c>
      <c r="B2542">
        <v>0.41090697853628466</v>
      </c>
      <c r="C2542" s="35">
        <v>0.215</v>
      </c>
      <c r="D2542" s="35">
        <v>0.32222337324858658</v>
      </c>
      <c r="E2542" s="35">
        <v>0.49161076482775579</v>
      </c>
      <c r="F2542" s="35">
        <v>0.73294143811965218</v>
      </c>
      <c r="G2542" s="35">
        <v>0.28638822558556026</v>
      </c>
      <c r="H2542" s="35">
        <v>0.24110843838887519</v>
      </c>
      <c r="I2542" s="35">
        <v>0.49363480469618759</v>
      </c>
      <c r="J2542" s="35">
        <v>0.36446986456906744</v>
      </c>
      <c r="K2542" s="35">
        <v>0.38818871369877445</v>
      </c>
      <c r="L2542" s="35">
        <v>0.37759718369210238</v>
      </c>
    </row>
    <row r="2543" spans="1:12" x14ac:dyDescent="0.25">
      <c r="A2543" s="7">
        <v>1081</v>
      </c>
      <c r="B2543">
        <v>0.41009509762136781</v>
      </c>
      <c r="C2543" s="35">
        <v>0.21299999999999999</v>
      </c>
      <c r="D2543" s="35">
        <v>0.51130914638357172</v>
      </c>
      <c r="E2543" s="35">
        <v>0.31526542969608312</v>
      </c>
      <c r="F2543" s="35">
        <v>0.2545089262358719</v>
      </c>
      <c r="G2543" s="35">
        <v>0.71742602974505143</v>
      </c>
      <c r="H2543" s="35">
        <v>0.34655248074230793</v>
      </c>
      <c r="I2543" s="35">
        <v>0.45124398099028795</v>
      </c>
      <c r="J2543" s="35">
        <v>0.28827079422677299</v>
      </c>
      <c r="K2543" s="35">
        <v>0.33594643630679216</v>
      </c>
      <c r="L2543" s="35">
        <v>0.47033265426557086</v>
      </c>
    </row>
    <row r="2544" spans="1:12" x14ac:dyDescent="0.25">
      <c r="A2544" s="7">
        <v>20097</v>
      </c>
      <c r="B2544">
        <v>0.41624074074074074</v>
      </c>
      <c r="C2544" s="35">
        <v>0.23899999999999999</v>
      </c>
      <c r="D2544" s="35">
        <v>0.33399999999999996</v>
      </c>
      <c r="E2544" s="35">
        <v>0.38049999999999995</v>
      </c>
      <c r="F2544" s="35">
        <v>0.93666666666666676</v>
      </c>
      <c r="G2544" s="35">
        <v>0.44500000000000001</v>
      </c>
      <c r="H2544" s="35">
        <v>0.12</v>
      </c>
      <c r="I2544" s="35">
        <v>0.55000000000000004</v>
      </c>
      <c r="J2544" s="35">
        <v>0.35</v>
      </c>
      <c r="K2544" s="35">
        <v>0.11</v>
      </c>
      <c r="L2544" s="35">
        <v>0.52</v>
      </c>
    </row>
    <row r="2545" spans="1:12" x14ac:dyDescent="0.25">
      <c r="A2545" s="7">
        <v>32510</v>
      </c>
      <c r="B2545">
        <v>0.39983342411205147</v>
      </c>
      <c r="C2545" s="35">
        <v>0.17799999999999999</v>
      </c>
      <c r="D2545" s="35">
        <v>0.49269840453852787</v>
      </c>
      <c r="E2545" s="35">
        <v>0.5156389648778158</v>
      </c>
      <c r="F2545" s="35">
        <v>0.30572003843305728</v>
      </c>
      <c r="G2545" s="35">
        <v>0.18355563919437456</v>
      </c>
      <c r="H2545" s="35">
        <v>0.36925762388235078</v>
      </c>
      <c r="I2545" s="35">
        <v>0.35754420107588075</v>
      </c>
      <c r="J2545" s="35">
        <v>0.40856126951487437</v>
      </c>
      <c r="K2545" s="35">
        <v>0.43917197569170324</v>
      </c>
      <c r="L2545" s="35">
        <v>0.52635269979987886</v>
      </c>
    </row>
    <row r="2546" spans="1:12" x14ac:dyDescent="0.25">
      <c r="A2546" s="7">
        <v>46097</v>
      </c>
      <c r="B2546">
        <v>0.40098148148148144</v>
      </c>
      <c r="C2546" s="35">
        <v>0.182</v>
      </c>
      <c r="D2546" s="35">
        <v>0.28399999999999997</v>
      </c>
      <c r="E2546" s="35">
        <v>0.70150000000000001</v>
      </c>
      <c r="F2546" s="35">
        <v>0.84</v>
      </c>
      <c r="G2546" s="35">
        <v>0.48499999999999999</v>
      </c>
      <c r="H2546" s="35">
        <v>0.02</v>
      </c>
      <c r="I2546" s="35">
        <v>0.67</v>
      </c>
      <c r="J2546" s="35">
        <v>0.14333333333333334</v>
      </c>
      <c r="K2546" s="35">
        <v>0</v>
      </c>
      <c r="L2546" s="35">
        <v>0.46500000000000002</v>
      </c>
    </row>
    <row r="2547" spans="1:12" x14ac:dyDescent="0.25">
      <c r="A2547" s="7">
        <v>27103</v>
      </c>
      <c r="B2547">
        <v>0.41587516842242589</v>
      </c>
      <c r="C2547" s="35">
        <v>0.23799999999999999</v>
      </c>
      <c r="D2547" s="35">
        <v>0.3550375632714679</v>
      </c>
      <c r="E2547" s="35">
        <v>0.35871089009265011</v>
      </c>
      <c r="F2547" s="35">
        <v>0.75959022782661889</v>
      </c>
      <c r="G2547" s="35">
        <v>0.305303999052778</v>
      </c>
      <c r="H2547" s="35">
        <v>0.26999230382144868</v>
      </c>
      <c r="I2547" s="35">
        <v>0.45334645630445286</v>
      </c>
      <c r="J2547" s="35">
        <v>0.47553453906797299</v>
      </c>
      <c r="K2547" s="35">
        <v>0.49055856495870698</v>
      </c>
      <c r="L2547" s="35">
        <v>0.27480197140573659</v>
      </c>
    </row>
    <row r="2548" spans="1:12" x14ac:dyDescent="0.25">
      <c r="A2548" s="7">
        <v>19167</v>
      </c>
      <c r="B2548">
        <v>0.41418780888569834</v>
      </c>
      <c r="C2548" s="35">
        <v>0.23200000000000001</v>
      </c>
      <c r="D2548" s="35">
        <v>0.33285806173725774</v>
      </c>
      <c r="E2548" s="35">
        <v>0.41099697056712131</v>
      </c>
      <c r="F2548" s="35">
        <v>0.79928930366116302</v>
      </c>
      <c r="G2548" s="35">
        <v>0.27741579325197413</v>
      </c>
      <c r="H2548" s="35">
        <v>0.15712031586503949</v>
      </c>
      <c r="I2548" s="35">
        <v>0.44587068676716923</v>
      </c>
      <c r="J2548" s="35">
        <v>0.53461287389327594</v>
      </c>
      <c r="K2548" s="35">
        <v>0.51149662598707824</v>
      </c>
      <c r="L2548" s="35">
        <v>0.258029648241206</v>
      </c>
    </row>
    <row r="2549" spans="1:12" x14ac:dyDescent="0.25">
      <c r="A2549" s="7">
        <v>51510</v>
      </c>
      <c r="B2549">
        <v>0.41356690828715686</v>
      </c>
      <c r="C2549" s="35">
        <v>0.22700000000000001</v>
      </c>
      <c r="D2549" s="35">
        <v>0.40813936934922213</v>
      </c>
      <c r="E2549" s="35">
        <v>0.34683486470080832</v>
      </c>
      <c r="F2549" s="35">
        <v>0.21486798078868621</v>
      </c>
      <c r="G2549" s="35">
        <v>0.29748436152199603</v>
      </c>
      <c r="H2549" s="35">
        <v>0.84557052490335749</v>
      </c>
      <c r="I2549" s="35">
        <v>0.37952073948649129</v>
      </c>
      <c r="J2549" s="35">
        <v>0.60416604368337534</v>
      </c>
      <c r="K2549" s="35">
        <v>0.40596121529663592</v>
      </c>
      <c r="L2549" s="35">
        <v>0.21955707485383857</v>
      </c>
    </row>
    <row r="2550" spans="1:12" x14ac:dyDescent="0.25">
      <c r="A2550" s="7">
        <v>46105</v>
      </c>
      <c r="B2550">
        <v>0.40148148148148144</v>
      </c>
      <c r="C2550" s="35">
        <v>0.184</v>
      </c>
      <c r="D2550" s="35">
        <v>0.33600000000000002</v>
      </c>
      <c r="E2550" s="35">
        <v>0.63649999999999995</v>
      </c>
      <c r="F2550" s="35">
        <v>0.83333333333333326</v>
      </c>
      <c r="G2550" s="35">
        <v>0.42</v>
      </c>
      <c r="H2550" s="35">
        <v>0.03</v>
      </c>
      <c r="I2550" s="35">
        <v>0.61</v>
      </c>
      <c r="J2550" s="35">
        <v>0.21</v>
      </c>
      <c r="K2550" s="35">
        <v>0</v>
      </c>
      <c r="L2550" s="35">
        <v>0.53749999999999998</v>
      </c>
    </row>
    <row r="2551" spans="1:12" x14ac:dyDescent="0.25">
      <c r="A2551" s="7">
        <v>48173</v>
      </c>
      <c r="B2551">
        <v>0.39275925925925925</v>
      </c>
      <c r="C2551" s="35">
        <v>0.154</v>
      </c>
      <c r="D2551" s="35">
        <v>0.45</v>
      </c>
      <c r="E2551" s="35">
        <v>0.67900000000000005</v>
      </c>
      <c r="F2551" s="35">
        <v>0.86</v>
      </c>
      <c r="G2551" s="35">
        <v>0.42</v>
      </c>
      <c r="H2551" s="35">
        <v>9.5000000000000001E-2</v>
      </c>
      <c r="I2551" s="35">
        <v>0.26666666666666666</v>
      </c>
      <c r="J2551" s="35">
        <v>0.12666666666666665</v>
      </c>
      <c r="K2551" s="35">
        <v>0.1</v>
      </c>
      <c r="L2551" s="35">
        <v>0.53749999999999998</v>
      </c>
    </row>
    <row r="2552" spans="1:12" x14ac:dyDescent="0.25">
      <c r="A2552" s="7">
        <v>48329</v>
      </c>
      <c r="B2552">
        <v>0.40446000417753342</v>
      </c>
      <c r="C2552" s="35">
        <v>0.19400000000000001</v>
      </c>
      <c r="D2552" s="35">
        <v>0.4078863783085861</v>
      </c>
      <c r="E2552" s="35">
        <v>0.50849684824049601</v>
      </c>
      <c r="F2552" s="35">
        <v>0.67629706323008154</v>
      </c>
      <c r="G2552" s="35">
        <v>0.32918568888022703</v>
      </c>
      <c r="H2552" s="35">
        <v>0.35853724862053421</v>
      </c>
      <c r="I2552" s="35">
        <v>0.40191265616689192</v>
      </c>
      <c r="J2552" s="35">
        <v>0.56615842641428227</v>
      </c>
      <c r="K2552" s="35">
        <v>1.618037199897682E-2</v>
      </c>
      <c r="L2552" s="35">
        <v>0.37548535573772485</v>
      </c>
    </row>
    <row r="2553" spans="1:12" x14ac:dyDescent="0.25">
      <c r="A2553" s="7">
        <v>19149</v>
      </c>
      <c r="B2553">
        <v>0.4099354414520755</v>
      </c>
      <c r="C2553" s="35">
        <v>0.21199999999999999</v>
      </c>
      <c r="D2553" s="35">
        <v>0.33041742881105468</v>
      </c>
      <c r="E2553" s="35">
        <v>0.48658334997404046</v>
      </c>
      <c r="F2553" s="35">
        <v>0.76190156688898636</v>
      </c>
      <c r="G2553" s="35">
        <v>0.30562462558408876</v>
      </c>
      <c r="H2553" s="35">
        <v>0.15529274332042015</v>
      </c>
      <c r="I2553" s="35">
        <v>0.47011901433763326</v>
      </c>
      <c r="J2553" s="35">
        <v>0.44805556664936036</v>
      </c>
      <c r="K2553" s="35">
        <v>0.35585446703143098</v>
      </c>
      <c r="L2553" s="35">
        <v>0.37557021047166417</v>
      </c>
    </row>
    <row r="2554" spans="1:12" x14ac:dyDescent="0.25">
      <c r="A2554" s="7">
        <v>48099</v>
      </c>
      <c r="B2554">
        <v>0.40653479189173386</v>
      </c>
      <c r="C2554" s="35">
        <v>0.20100000000000001</v>
      </c>
      <c r="D2554" s="35">
        <v>0.48961130934221175</v>
      </c>
      <c r="E2554" s="35">
        <v>0.38357402936767959</v>
      </c>
      <c r="F2554" s="35">
        <v>0.58668727091043349</v>
      </c>
      <c r="G2554" s="35">
        <v>0.56343332581676375</v>
      </c>
      <c r="H2554" s="35">
        <v>0.23102203239199348</v>
      </c>
      <c r="I2554" s="35">
        <v>0.51654989454694988</v>
      </c>
      <c r="J2554" s="35">
        <v>0.2357275376160094</v>
      </c>
      <c r="K2554" s="35">
        <v>0.2156849142447837</v>
      </c>
      <c r="L2554" s="35">
        <v>0.43652281278877991</v>
      </c>
    </row>
    <row r="2555" spans="1:12" x14ac:dyDescent="0.25">
      <c r="A2555" s="7">
        <v>51093</v>
      </c>
      <c r="B2555">
        <v>0.40801839326954803</v>
      </c>
      <c r="C2555" s="35">
        <v>0.20599999999999999</v>
      </c>
      <c r="D2555" s="35">
        <v>0.383938414164742</v>
      </c>
      <c r="E2555" s="35">
        <v>0.46225137468382271</v>
      </c>
      <c r="F2555" s="35">
        <v>0.67726712856043103</v>
      </c>
      <c r="G2555" s="35">
        <v>0.41008261849774558</v>
      </c>
      <c r="H2555" s="35">
        <v>0.23795240844605745</v>
      </c>
      <c r="I2555" s="35">
        <v>0.34769685472341366</v>
      </c>
      <c r="J2555" s="35">
        <v>0.44029033322335864</v>
      </c>
      <c r="K2555" s="35">
        <v>0.12447102166501704</v>
      </c>
      <c r="L2555" s="35">
        <v>0.588215385461344</v>
      </c>
    </row>
    <row r="2556" spans="1:12" x14ac:dyDescent="0.25">
      <c r="A2556" s="7">
        <v>48441</v>
      </c>
      <c r="B2556">
        <v>0.40718652190636379</v>
      </c>
      <c r="C2556" s="35">
        <v>0.20399999999999999</v>
      </c>
      <c r="D2556" s="35">
        <v>0.4536185642620354</v>
      </c>
      <c r="E2556" s="35">
        <v>0.40110630152257465</v>
      </c>
      <c r="F2556" s="35">
        <v>0.53016611904831767</v>
      </c>
      <c r="G2556" s="35">
        <v>0.43013854255287937</v>
      </c>
      <c r="H2556" s="35">
        <v>0.37591079443776221</v>
      </c>
      <c r="I2556" s="35">
        <v>0.56680143211977196</v>
      </c>
      <c r="J2556" s="35">
        <v>0.29539971250036667</v>
      </c>
      <c r="K2556" s="35">
        <v>0.12388586557925306</v>
      </c>
      <c r="L2556" s="35">
        <v>0.48765136513431317</v>
      </c>
    </row>
    <row r="2557" spans="1:12" x14ac:dyDescent="0.25">
      <c r="A2557" s="7">
        <v>35001</v>
      </c>
      <c r="B2557">
        <v>0.40470292125495239</v>
      </c>
      <c r="C2557" s="35">
        <v>0.19600000000000001</v>
      </c>
      <c r="D2557" s="35">
        <v>0.53497631962602499</v>
      </c>
      <c r="E2557" s="35">
        <v>0.36415858826723635</v>
      </c>
      <c r="F2557" s="35">
        <v>0.13026600579614342</v>
      </c>
      <c r="G2557" s="35">
        <v>0.20812850823087772</v>
      </c>
      <c r="H2557" s="35">
        <v>0.5653782470502825</v>
      </c>
      <c r="I2557" s="35">
        <v>0.45359790780079051</v>
      </c>
      <c r="J2557" s="35">
        <v>0.53429854073335248</v>
      </c>
      <c r="K2557" s="35">
        <v>0.43733079333974745</v>
      </c>
      <c r="L2557" s="35">
        <v>0.41419138045011605</v>
      </c>
    </row>
    <row r="2558" spans="1:12" x14ac:dyDescent="0.25">
      <c r="A2558" s="7">
        <v>27169</v>
      </c>
      <c r="B2558">
        <v>0.41478308891817067</v>
      </c>
      <c r="C2558" s="35">
        <v>0.23400000000000001</v>
      </c>
      <c r="D2558" s="35">
        <v>0.42600578205203843</v>
      </c>
      <c r="E2558" s="35">
        <v>0.2872904104470273</v>
      </c>
      <c r="F2558" s="35">
        <v>0.64328554290321938</v>
      </c>
      <c r="G2558" s="35">
        <v>0.31254931461049812</v>
      </c>
      <c r="H2558" s="35">
        <v>0.26777518831002811</v>
      </c>
      <c r="I2558" s="35">
        <v>0.5220321094000957</v>
      </c>
      <c r="J2558" s="35">
        <v>0.42272569342012956</v>
      </c>
      <c r="K2558" s="35">
        <v>0.51133301866383474</v>
      </c>
      <c r="L2558" s="35">
        <v>0.34005074045666411</v>
      </c>
    </row>
    <row r="2559" spans="1:12" x14ac:dyDescent="0.25">
      <c r="A2559" s="7">
        <v>19147</v>
      </c>
      <c r="B2559">
        <v>0.41259823711066113</v>
      </c>
      <c r="C2559" s="35">
        <v>0.223</v>
      </c>
      <c r="D2559" s="35">
        <v>0.34371286581998894</v>
      </c>
      <c r="E2559" s="35">
        <v>0.40685560463832138</v>
      </c>
      <c r="F2559" s="35">
        <v>0.82876679550892685</v>
      </c>
      <c r="G2559" s="35">
        <v>0.43258420762009941</v>
      </c>
      <c r="H2559" s="35">
        <v>0.11361678630590832</v>
      </c>
      <c r="I2559" s="35">
        <v>0.58777839131235043</v>
      </c>
      <c r="J2559" s="35">
        <v>0.28523099576661148</v>
      </c>
      <c r="K2559" s="35">
        <v>0.25597459966869129</v>
      </c>
      <c r="L2559" s="35">
        <v>0.45886388735505251</v>
      </c>
    </row>
    <row r="2560" spans="1:12" x14ac:dyDescent="0.25">
      <c r="A2560" s="7">
        <v>26107</v>
      </c>
      <c r="B2560">
        <v>0.39823965952361384</v>
      </c>
      <c r="C2560" s="35">
        <v>0.17299999999999999</v>
      </c>
      <c r="D2560" s="35">
        <v>0.5903560003698225</v>
      </c>
      <c r="E2560" s="35">
        <v>0.41858304826183435</v>
      </c>
      <c r="F2560" s="35">
        <v>0.42634546042899407</v>
      </c>
      <c r="G2560" s="35">
        <v>0.45168442585059176</v>
      </c>
      <c r="H2560" s="35">
        <v>0.13970310188609467</v>
      </c>
      <c r="I2560" s="35">
        <v>0.56665711291913223</v>
      </c>
      <c r="J2560" s="35">
        <v>0.14430619760848129</v>
      </c>
      <c r="K2560" s="35">
        <v>0.23025679548816569</v>
      </c>
      <c r="L2560" s="35">
        <v>0.61626479289940828</v>
      </c>
    </row>
    <row r="2561" spans="1:12" x14ac:dyDescent="0.25">
      <c r="A2561" s="7">
        <v>26041</v>
      </c>
      <c r="B2561">
        <v>0.3996713784245699</v>
      </c>
      <c r="C2561" s="35">
        <v>0.17699999999999999</v>
      </c>
      <c r="D2561" s="35">
        <v>0.4653425255595468</v>
      </c>
      <c r="E2561" s="35">
        <v>0.51781229621442393</v>
      </c>
      <c r="F2561" s="35">
        <v>0.30979976052316477</v>
      </c>
      <c r="G2561" s="35">
        <v>0.37376540480795795</v>
      </c>
      <c r="H2561" s="35">
        <v>0.18276526664824538</v>
      </c>
      <c r="I2561" s="35">
        <v>0.59540103159252089</v>
      </c>
      <c r="J2561" s="35">
        <v>0.14116910748825642</v>
      </c>
      <c r="K2561" s="35">
        <v>0.35677120751588842</v>
      </c>
      <c r="L2561" s="35">
        <v>0.65421580547112457</v>
      </c>
    </row>
    <row r="2562" spans="1:12" x14ac:dyDescent="0.25">
      <c r="A2562" s="7">
        <v>13103</v>
      </c>
      <c r="B2562">
        <v>0.40456082122777759</v>
      </c>
      <c r="C2562" s="35">
        <v>0.19500000000000001</v>
      </c>
      <c r="D2562" s="35">
        <v>0.33442198708446214</v>
      </c>
      <c r="E2562" s="35">
        <v>0.55077621019271072</v>
      </c>
      <c r="F2562" s="35">
        <v>0.65540459029801157</v>
      </c>
      <c r="G2562" s="35">
        <v>0.46826654057830253</v>
      </c>
      <c r="H2562" s="35">
        <v>0.18891223227521339</v>
      </c>
      <c r="I2562" s="35">
        <v>0.40612045414529696</v>
      </c>
      <c r="J2562" s="35">
        <v>0.21562831194942833</v>
      </c>
      <c r="K2562" s="35">
        <v>0.35093339467361856</v>
      </c>
      <c r="L2562" s="35">
        <v>0.47058366985295375</v>
      </c>
    </row>
    <row r="2563" spans="1:12" x14ac:dyDescent="0.25">
      <c r="A2563" s="7">
        <v>51031</v>
      </c>
      <c r="B2563">
        <v>0.39949509260937566</v>
      </c>
      <c r="C2563" s="35">
        <v>0.17699999999999999</v>
      </c>
      <c r="D2563" s="35">
        <v>0.42603563530904476</v>
      </c>
      <c r="E2563" s="35">
        <v>0.54713266267899219</v>
      </c>
      <c r="F2563" s="35">
        <v>0.40814289166817713</v>
      </c>
      <c r="G2563" s="35">
        <v>0.43016095704187057</v>
      </c>
      <c r="H2563" s="35">
        <v>0.24111854268624253</v>
      </c>
      <c r="I2563" s="35">
        <v>0.43505951302036133</v>
      </c>
      <c r="J2563" s="35">
        <v>0.2740680321430729</v>
      </c>
      <c r="K2563" s="35">
        <v>0.19111709262280221</v>
      </c>
      <c r="L2563" s="35">
        <v>0.64262050631381795</v>
      </c>
    </row>
    <row r="2564" spans="1:12" x14ac:dyDescent="0.25">
      <c r="A2564" s="7">
        <v>53075</v>
      </c>
      <c r="B2564">
        <v>0.40616012556297165</v>
      </c>
      <c r="C2564" s="35">
        <v>0.2</v>
      </c>
      <c r="D2564" s="35">
        <v>0.64150009260593077</v>
      </c>
      <c r="E2564" s="35">
        <v>0.20987042372358161</v>
      </c>
      <c r="F2564" s="35">
        <v>0.36820275897077082</v>
      </c>
      <c r="G2564" s="35">
        <v>0.72860123886156458</v>
      </c>
      <c r="H2564" s="35">
        <v>0.23439291667524131</v>
      </c>
      <c r="I2564" s="35">
        <v>0.53138977493328943</v>
      </c>
      <c r="J2564" s="35">
        <v>0.4194164454413874</v>
      </c>
      <c r="K2564" s="35">
        <v>0.14075072541312533</v>
      </c>
      <c r="L2564" s="35">
        <v>0.38131675344185373</v>
      </c>
    </row>
    <row r="2565" spans="1:12" x14ac:dyDescent="0.25">
      <c r="A2565" s="7">
        <v>38017</v>
      </c>
      <c r="B2565">
        <v>0.42072306628277856</v>
      </c>
      <c r="C2565" s="35">
        <v>0.25800000000000001</v>
      </c>
      <c r="D2565" s="35">
        <v>0.35856431039827313</v>
      </c>
      <c r="E2565" s="35">
        <v>0.23021158195657912</v>
      </c>
      <c r="F2565" s="35">
        <v>0.65874293444774834</v>
      </c>
      <c r="G2565" s="35">
        <v>0.20434415219113444</v>
      </c>
      <c r="H2565" s="35">
        <v>0.5596651301362785</v>
      </c>
      <c r="I2565" s="35">
        <v>0.39428714940126985</v>
      </c>
      <c r="J2565" s="35">
        <v>0.38492202538815101</v>
      </c>
      <c r="K2565" s="35">
        <v>0.78354927038725153</v>
      </c>
      <c r="L2565" s="35">
        <v>0.21222104223832097</v>
      </c>
    </row>
    <row r="2566" spans="1:12" x14ac:dyDescent="0.25">
      <c r="A2566" s="7">
        <v>37115</v>
      </c>
      <c r="B2566">
        <v>0.3978001453450648</v>
      </c>
      <c r="C2566" s="35">
        <v>0.17199999999999999</v>
      </c>
      <c r="D2566" s="35">
        <v>0.46558710581639806</v>
      </c>
      <c r="E2566" s="35">
        <v>0.52894006073347355</v>
      </c>
      <c r="F2566" s="35">
        <v>0.54249536712606083</v>
      </c>
      <c r="G2566" s="35">
        <v>0.37690189208128944</v>
      </c>
      <c r="H2566" s="35">
        <v>9.4050922681616453E-2</v>
      </c>
      <c r="I2566" s="35">
        <v>0.4353524877365102</v>
      </c>
      <c r="J2566" s="35">
        <v>0.24293794284824419</v>
      </c>
      <c r="K2566" s="35">
        <v>0.32246250875963561</v>
      </c>
      <c r="L2566" s="35">
        <v>0.57147302032235459</v>
      </c>
    </row>
    <row r="2567" spans="1:12" x14ac:dyDescent="0.25">
      <c r="A2567" s="7">
        <v>13177</v>
      </c>
      <c r="B2567">
        <v>0.41264486380547105</v>
      </c>
      <c r="C2567" s="35">
        <v>0.223</v>
      </c>
      <c r="D2567" s="35">
        <v>0.39969790104947528</v>
      </c>
      <c r="E2567" s="35">
        <v>0.32626601471991279</v>
      </c>
      <c r="F2567" s="35">
        <v>0.76916814320112681</v>
      </c>
      <c r="G2567" s="35">
        <v>0.73844946844759451</v>
      </c>
      <c r="H2567" s="35">
        <v>0.16487750442960336</v>
      </c>
      <c r="I2567" s="35">
        <v>0.35233746762982149</v>
      </c>
      <c r="J2567" s="35">
        <v>0.40268297669347142</v>
      </c>
      <c r="K2567" s="35">
        <v>0.1157905138339921</v>
      </c>
      <c r="L2567" s="35">
        <v>0.4445337842442415</v>
      </c>
    </row>
    <row r="2568" spans="1:12" x14ac:dyDescent="0.25">
      <c r="A2568" s="7">
        <v>16007</v>
      </c>
      <c r="B2568">
        <v>0.39569170487159416</v>
      </c>
      <c r="C2568" s="35">
        <v>0.16600000000000001</v>
      </c>
      <c r="D2568" s="35">
        <v>0.43949077490774913</v>
      </c>
      <c r="E2568" s="35">
        <v>0.59117854746729281</v>
      </c>
      <c r="F2568" s="35">
        <v>0.72504137314100403</v>
      </c>
      <c r="G2568" s="35">
        <v>0.44545957732304603</v>
      </c>
      <c r="H2568" s="35">
        <v>0.12136028178463604</v>
      </c>
      <c r="I2568" s="35">
        <v>0.52661914346416194</v>
      </c>
      <c r="J2568" s="35">
        <v>8.7879906071788E-2</v>
      </c>
      <c r="K2568" s="35">
        <v>2.5795035223079507E-2</v>
      </c>
      <c r="L2568" s="35">
        <v>0.5984007044615901</v>
      </c>
    </row>
    <row r="2569" spans="1:12" x14ac:dyDescent="0.25">
      <c r="A2569" s="7">
        <v>34029</v>
      </c>
      <c r="B2569">
        <v>0.4059479884470078</v>
      </c>
      <c r="C2569" s="35">
        <v>0.2</v>
      </c>
      <c r="D2569" s="35">
        <v>0.4288063026764582</v>
      </c>
      <c r="E2569" s="35">
        <v>0.41566756540792221</v>
      </c>
      <c r="F2569" s="35">
        <v>0.46874991623573842</v>
      </c>
      <c r="G2569" s="35">
        <v>0.34372374518320298</v>
      </c>
      <c r="H2569" s="35">
        <v>0.48292955862006032</v>
      </c>
      <c r="I2569" s="35">
        <v>0.42942199562229666</v>
      </c>
      <c r="J2569" s="35">
        <v>0.49498908952893234</v>
      </c>
      <c r="K2569" s="35">
        <v>0.13636028374545353</v>
      </c>
      <c r="L2569" s="35">
        <v>0.45288343900300532</v>
      </c>
    </row>
    <row r="2570" spans="1:12" x14ac:dyDescent="0.25">
      <c r="A2570" s="7">
        <v>26073</v>
      </c>
      <c r="B2570">
        <v>0.40137453065923573</v>
      </c>
      <c r="C2570" s="35">
        <v>0.184</v>
      </c>
      <c r="D2570" s="35">
        <v>0.61011665135994353</v>
      </c>
      <c r="E2570" s="35">
        <v>0.31656060049452484</v>
      </c>
      <c r="F2570" s="35">
        <v>0.45766150947839401</v>
      </c>
      <c r="G2570" s="35">
        <v>0.42788230307311909</v>
      </c>
      <c r="H2570" s="35">
        <v>0.18209579653832567</v>
      </c>
      <c r="I2570" s="35">
        <v>0.55983967973625337</v>
      </c>
      <c r="J2570" s="35">
        <v>0.32421674320028265</v>
      </c>
      <c r="K2570" s="35">
        <v>0.21217181208053695</v>
      </c>
      <c r="L2570" s="35">
        <v>0.52182567997174145</v>
      </c>
    </row>
    <row r="2571" spans="1:12" x14ac:dyDescent="0.25">
      <c r="A2571" s="7">
        <v>6109</v>
      </c>
      <c r="B2571">
        <v>0.4004116902354406</v>
      </c>
      <c r="C2571" s="35">
        <v>0.18099999999999999</v>
      </c>
      <c r="D2571" s="35">
        <v>0.45405410516947264</v>
      </c>
      <c r="E2571" s="35">
        <v>0.48667235592968922</v>
      </c>
      <c r="F2571" s="35">
        <v>0.7884262280896932</v>
      </c>
      <c r="G2571" s="35">
        <v>0.62557312912556551</v>
      </c>
      <c r="H2571" s="35">
        <v>0.12403545205073056</v>
      </c>
      <c r="I2571" s="35">
        <v>0.40439383544710622</v>
      </c>
      <c r="J2571" s="35">
        <v>0.16254283171401024</v>
      </c>
      <c r="K2571" s="35">
        <v>1.0730364162278426E-2</v>
      </c>
      <c r="L2571" s="35">
        <v>0.54727691043041859</v>
      </c>
    </row>
    <row r="2572" spans="1:12" x14ac:dyDescent="0.25">
      <c r="A2572" s="7">
        <v>23031</v>
      </c>
      <c r="B2572">
        <v>0.40626610976714128</v>
      </c>
      <c r="C2572" s="35">
        <v>0.2</v>
      </c>
      <c r="D2572" s="35">
        <v>0.34855099408179141</v>
      </c>
      <c r="E2572" s="35">
        <v>0.4817063224389716</v>
      </c>
      <c r="F2572" s="35">
        <v>0.46037004395164322</v>
      </c>
      <c r="G2572" s="35">
        <v>0.40437410759125969</v>
      </c>
      <c r="H2572" s="35">
        <v>0.22524687103031968</v>
      </c>
      <c r="I2572" s="35">
        <v>0.46189983358115627</v>
      </c>
      <c r="J2572" s="35">
        <v>0.41837925443045032</v>
      </c>
      <c r="K2572" s="35">
        <v>0.29870385323630494</v>
      </c>
      <c r="L2572" s="35">
        <v>0.55716370756237443</v>
      </c>
    </row>
    <row r="2573" spans="1:12" x14ac:dyDescent="0.25">
      <c r="A2573" s="7">
        <v>37029</v>
      </c>
      <c r="B2573">
        <v>0.39885372905211136</v>
      </c>
      <c r="C2573" s="35">
        <v>0.17499999999999999</v>
      </c>
      <c r="D2573" s="35">
        <v>0.42186139561596631</v>
      </c>
      <c r="E2573" s="35">
        <v>0.54140030630803093</v>
      </c>
      <c r="F2573" s="35">
        <v>0.81368622571073024</v>
      </c>
      <c r="G2573" s="35">
        <v>0.32850339810471907</v>
      </c>
      <c r="H2573" s="35">
        <v>0.1121896238154494</v>
      </c>
      <c r="I2573" s="35">
        <v>0.40520691745636706</v>
      </c>
      <c r="J2573" s="35">
        <v>0.22631377428926963</v>
      </c>
      <c r="K2573" s="35">
        <v>0.27178998755623618</v>
      </c>
      <c r="L2573" s="35">
        <v>0.46873193261223312</v>
      </c>
    </row>
    <row r="2574" spans="1:12" x14ac:dyDescent="0.25">
      <c r="A2574" s="7">
        <v>26015</v>
      </c>
      <c r="B2574">
        <v>0.40212060671991234</v>
      </c>
      <c r="C2574" s="35">
        <v>0.186</v>
      </c>
      <c r="D2574" s="35">
        <v>0.35390282564896686</v>
      </c>
      <c r="E2574" s="35">
        <v>0.54953837188004728</v>
      </c>
      <c r="F2574" s="35">
        <v>0.39851424480077263</v>
      </c>
      <c r="G2574" s="35">
        <v>0.47038388530895653</v>
      </c>
      <c r="H2574" s="35">
        <v>0.1271990775430008</v>
      </c>
      <c r="I2574" s="35">
        <v>0.49116555938525075</v>
      </c>
      <c r="J2574" s="35">
        <v>0.23009391078475452</v>
      </c>
      <c r="K2574" s="35">
        <v>0.45455034384001863</v>
      </c>
      <c r="L2574" s="35">
        <v>0.54373724128744361</v>
      </c>
    </row>
    <row r="2575" spans="1:12" x14ac:dyDescent="0.25">
      <c r="A2575" s="7">
        <v>46085</v>
      </c>
      <c r="B2575">
        <v>0.38977742837176799</v>
      </c>
      <c r="C2575" s="35">
        <v>0.14199999999999999</v>
      </c>
      <c r="D2575" s="35">
        <v>0.47758490566037737</v>
      </c>
      <c r="E2575" s="35">
        <v>0.64747169811320759</v>
      </c>
      <c r="F2575" s="35">
        <v>0.82138364779874218</v>
      </c>
      <c r="G2575" s="35">
        <v>0.38971698113207554</v>
      </c>
      <c r="H2575" s="35">
        <v>6.3867924528301881E-2</v>
      </c>
      <c r="I2575" s="35">
        <v>0.54245283018867918</v>
      </c>
      <c r="J2575" s="35">
        <v>1.6415094339622641E-2</v>
      </c>
      <c r="K2575" s="35">
        <v>0</v>
      </c>
      <c r="L2575" s="35">
        <v>0.54910377358490559</v>
      </c>
    </row>
    <row r="2576" spans="1:12" x14ac:dyDescent="0.25">
      <c r="A2576" s="7">
        <v>20103</v>
      </c>
      <c r="B2576">
        <v>0.41383907615168702</v>
      </c>
      <c r="C2576" s="35">
        <v>0.23</v>
      </c>
      <c r="D2576" s="35">
        <v>0.33668026785937377</v>
      </c>
      <c r="E2576" s="35">
        <v>0.34760037230454011</v>
      </c>
      <c r="F2576" s="35">
        <v>0.73187272515262802</v>
      </c>
      <c r="G2576" s="35">
        <v>0.4463325504110342</v>
      </c>
      <c r="H2576" s="35">
        <v>0.3768013667824392</v>
      </c>
      <c r="I2576" s="35">
        <v>0.47431340213054818</v>
      </c>
      <c r="J2576" s="35">
        <v>0.3702550744192632</v>
      </c>
      <c r="K2576" s="35">
        <v>0.23099835086579545</v>
      </c>
      <c r="L2576" s="35">
        <v>0.40969757543956109</v>
      </c>
    </row>
    <row r="2577" spans="1:12" x14ac:dyDescent="0.25">
      <c r="A2577" s="7">
        <v>36049</v>
      </c>
      <c r="B2577">
        <v>0.38958023004852965</v>
      </c>
      <c r="C2577" s="35">
        <v>0.14199999999999999</v>
      </c>
      <c r="D2577" s="35">
        <v>0.495600284441783</v>
      </c>
      <c r="E2577" s="35">
        <v>0.62360187507017473</v>
      </c>
      <c r="F2577" s="35">
        <v>0.34548872837057276</v>
      </c>
      <c r="G2577" s="35">
        <v>0.4434413713088064</v>
      </c>
      <c r="H2577" s="35">
        <v>0.10741775515550733</v>
      </c>
      <c r="I2577" s="35">
        <v>0.60725289120101789</v>
      </c>
      <c r="J2577" s="35">
        <v>0.34931234951407858</v>
      </c>
      <c r="K2577" s="35">
        <v>2.8117818780642984E-2</v>
      </c>
      <c r="L2577" s="35">
        <v>0.50598899659418395</v>
      </c>
    </row>
    <row r="2578" spans="1:12" x14ac:dyDescent="0.25">
      <c r="A2578" s="7">
        <v>30105</v>
      </c>
      <c r="B2578">
        <v>0.39515567897956372</v>
      </c>
      <c r="C2578" s="35">
        <v>0.16400000000000001</v>
      </c>
      <c r="D2578" s="35">
        <v>0.42320499203398831</v>
      </c>
      <c r="E2578" s="35">
        <v>0.59519105151354224</v>
      </c>
      <c r="F2578" s="35">
        <v>0.80206319702602225</v>
      </c>
      <c r="G2578" s="35">
        <v>0.32354686670207117</v>
      </c>
      <c r="H2578" s="35">
        <v>0.10998805098247479</v>
      </c>
      <c r="I2578" s="35">
        <v>0.49444547707558856</v>
      </c>
      <c r="J2578" s="35">
        <v>0.15193618339529119</v>
      </c>
      <c r="K2578" s="35">
        <v>0</v>
      </c>
      <c r="L2578" s="35">
        <v>0.65602529208709515</v>
      </c>
    </row>
    <row r="2579" spans="1:12" x14ac:dyDescent="0.25">
      <c r="A2579" s="7">
        <v>38043</v>
      </c>
      <c r="B2579">
        <v>0.39192592592592601</v>
      </c>
      <c r="C2579" s="35">
        <v>0.15</v>
      </c>
      <c r="D2579" s="35">
        <v>0.4</v>
      </c>
      <c r="E2579" s="35">
        <v>0.6765000000000001</v>
      </c>
      <c r="F2579" s="35">
        <v>0.85333333333333328</v>
      </c>
      <c r="G2579" s="35">
        <v>0.44</v>
      </c>
      <c r="H2579" s="35">
        <v>4.4999999999999998E-2</v>
      </c>
      <c r="I2579" s="35">
        <v>0.50333333333333341</v>
      </c>
      <c r="J2579" s="35">
        <v>0.13666666666666666</v>
      </c>
      <c r="K2579" s="35">
        <v>0</v>
      </c>
      <c r="L2579" s="35">
        <v>0.47249999999999998</v>
      </c>
    </row>
    <row r="2580" spans="1:12" x14ac:dyDescent="0.25">
      <c r="A2580" s="7">
        <v>41027</v>
      </c>
      <c r="B2580">
        <v>0.38517017966909883</v>
      </c>
      <c r="C2580" s="35">
        <v>0.13100000000000001</v>
      </c>
      <c r="D2580" s="35">
        <v>0.43358696122087248</v>
      </c>
      <c r="E2580" s="35">
        <v>0.75884979032467259</v>
      </c>
      <c r="F2580" s="35">
        <v>0.46355093453230156</v>
      </c>
      <c r="G2580" s="35">
        <v>0.33096710042799704</v>
      </c>
      <c r="H2580" s="35">
        <v>0.18511672647096972</v>
      </c>
      <c r="I2580" s="35">
        <v>0.34800513020045254</v>
      </c>
      <c r="J2580" s="35">
        <v>0.29886040378712553</v>
      </c>
      <c r="K2580" s="35">
        <v>0.21962561065237124</v>
      </c>
      <c r="L2580" s="35">
        <v>0.42796895940512736</v>
      </c>
    </row>
    <row r="2581" spans="1:12" x14ac:dyDescent="0.25">
      <c r="A2581" s="7">
        <v>27085</v>
      </c>
      <c r="B2581">
        <v>0.4047257388023055</v>
      </c>
      <c r="C2581" s="35">
        <v>0.19600000000000001</v>
      </c>
      <c r="D2581" s="35">
        <v>0.3684786601535241</v>
      </c>
      <c r="E2581" s="35">
        <v>0.47139127704117234</v>
      </c>
      <c r="F2581" s="35">
        <v>0.69670816468946262</v>
      </c>
      <c r="G2581" s="35">
        <v>0.29797613398464762</v>
      </c>
      <c r="H2581" s="35">
        <v>0.17552798325191904</v>
      </c>
      <c r="I2581" s="35">
        <v>0.50223931146778322</v>
      </c>
      <c r="J2581" s="35">
        <v>0.42177920446615486</v>
      </c>
      <c r="K2581" s="35">
        <v>0.34835505931612004</v>
      </c>
      <c r="L2581" s="35">
        <v>0.36007585484996513</v>
      </c>
    </row>
    <row r="2582" spans="1:12" x14ac:dyDescent="0.25">
      <c r="A2582" s="7">
        <v>13085</v>
      </c>
      <c r="B2582">
        <v>0.39364276589568914</v>
      </c>
      <c r="C2582" s="35">
        <v>0.158</v>
      </c>
      <c r="D2582" s="35">
        <v>0.38148082645320813</v>
      </c>
      <c r="E2582" s="35">
        <v>0.6574840953857759</v>
      </c>
      <c r="F2582" s="35">
        <v>0.7216893675872762</v>
      </c>
      <c r="G2582" s="35">
        <v>0.53725954486400407</v>
      </c>
      <c r="H2582" s="35">
        <v>0.18441850718746072</v>
      </c>
      <c r="I2582" s="35">
        <v>0.27301077071371693</v>
      </c>
      <c r="J2582" s="35">
        <v>0.13342413701577191</v>
      </c>
      <c r="K2582" s="35">
        <v>0.17043460039394831</v>
      </c>
      <c r="L2582" s="35">
        <v>0.48358304346003939</v>
      </c>
    </row>
    <row r="2583" spans="1:12" x14ac:dyDescent="0.25">
      <c r="A2583" s="7">
        <v>31117</v>
      </c>
      <c r="B2583">
        <v>0.39192592592592596</v>
      </c>
      <c r="C2583" s="35">
        <v>0.14899999999999999</v>
      </c>
      <c r="D2583" s="35">
        <v>0.40200000000000002</v>
      </c>
      <c r="E2583" s="35">
        <v>0.66700000000000004</v>
      </c>
      <c r="F2583" s="35">
        <v>0.78</v>
      </c>
      <c r="G2583" s="35">
        <v>0.495</v>
      </c>
      <c r="H2583" s="35">
        <v>0.04</v>
      </c>
      <c r="I2583" s="35">
        <v>0.52333333333333332</v>
      </c>
      <c r="J2583" s="35">
        <v>0.04</v>
      </c>
      <c r="K2583" s="35">
        <v>0</v>
      </c>
      <c r="L2583" s="35">
        <v>0.57999999999999996</v>
      </c>
    </row>
    <row r="2584" spans="1:12" x14ac:dyDescent="0.25">
      <c r="A2584" s="7">
        <v>9011</v>
      </c>
      <c r="B2584">
        <v>0.40485041014288714</v>
      </c>
      <c r="C2584" s="35">
        <v>0.19700000000000001</v>
      </c>
      <c r="D2584" s="35">
        <v>0.42688079856888356</v>
      </c>
      <c r="E2584" s="35">
        <v>0.40915495330648111</v>
      </c>
      <c r="F2584" s="35">
        <v>0.33722074077379943</v>
      </c>
      <c r="G2584" s="35">
        <v>0.3303959186405882</v>
      </c>
      <c r="H2584" s="35">
        <v>0.31713525686084176</v>
      </c>
      <c r="I2584" s="35">
        <v>0.52630601765589002</v>
      </c>
      <c r="J2584" s="35">
        <v>0.50020393160295207</v>
      </c>
      <c r="K2584" s="35">
        <v>0.3768347707722004</v>
      </c>
      <c r="L2584" s="35">
        <v>0.41952130310434749</v>
      </c>
    </row>
    <row r="2585" spans="1:12" x14ac:dyDescent="0.25">
      <c r="A2585" s="7">
        <v>16041</v>
      </c>
      <c r="B2585">
        <v>0.39348088460476432</v>
      </c>
      <c r="C2585" s="35">
        <v>0.157</v>
      </c>
      <c r="D2585" s="35">
        <v>0.37928232547631602</v>
      </c>
      <c r="E2585" s="35">
        <v>0.66100734242036308</v>
      </c>
      <c r="F2585" s="35">
        <v>0.68558952732384471</v>
      </c>
      <c r="G2585" s="35">
        <v>0.43895474056781381</v>
      </c>
      <c r="H2585" s="35">
        <v>9.7565328714511637E-2</v>
      </c>
      <c r="I2585" s="35">
        <v>0.44866154579913142</v>
      </c>
      <c r="J2585" s="35">
        <v>8.3681753144062052E-2</v>
      </c>
      <c r="K2585" s="35">
        <v>0.31104525943218619</v>
      </c>
      <c r="L2585" s="35">
        <v>0.43554013856465096</v>
      </c>
    </row>
    <row r="2586" spans="1:12" x14ac:dyDescent="0.25">
      <c r="A2586" s="7">
        <v>26007</v>
      </c>
      <c r="B2586">
        <v>0.39257170586285994</v>
      </c>
      <c r="C2586" s="35">
        <v>0.153</v>
      </c>
      <c r="D2586" s="35">
        <v>0.52325206207185804</v>
      </c>
      <c r="E2586" s="35">
        <v>0.52819598420243252</v>
      </c>
      <c r="F2586" s="35">
        <v>0.30672445127918357</v>
      </c>
      <c r="G2586" s="35">
        <v>0.35881518244093391</v>
      </c>
      <c r="H2586" s="35">
        <v>0.15463109883964768</v>
      </c>
      <c r="I2586" s="35">
        <v>0.60340603010391913</v>
      </c>
      <c r="J2586" s="35">
        <v>4.3703690759122046E-2</v>
      </c>
      <c r="K2586" s="35">
        <v>0.29081294561722359</v>
      </c>
      <c r="L2586" s="35">
        <v>0.72360390745141911</v>
      </c>
    </row>
    <row r="2587" spans="1:12" x14ac:dyDescent="0.25">
      <c r="A2587" s="7">
        <v>37149</v>
      </c>
      <c r="B2587">
        <v>0.39275179047950093</v>
      </c>
      <c r="C2587" s="35">
        <v>0.154</v>
      </c>
      <c r="D2587" s="35">
        <v>0.46061208329259951</v>
      </c>
      <c r="E2587" s="35">
        <v>0.58695713168442665</v>
      </c>
      <c r="F2587" s="35">
        <v>0.70706569557141463</v>
      </c>
      <c r="G2587" s="35">
        <v>0.46406295825593902</v>
      </c>
      <c r="H2587" s="35">
        <v>0.17112938703685601</v>
      </c>
      <c r="I2587" s="35">
        <v>0.36540505751621211</v>
      </c>
      <c r="J2587" s="35">
        <v>0.20374718936357417</v>
      </c>
      <c r="K2587" s="35">
        <v>9.8426043601525064E-3</v>
      </c>
      <c r="L2587" s="35">
        <v>0.5659440072343338</v>
      </c>
    </row>
    <row r="2588" spans="1:12" x14ac:dyDescent="0.25">
      <c r="A2588" s="7">
        <v>19031</v>
      </c>
      <c r="B2588">
        <v>0.41353521379878116</v>
      </c>
      <c r="C2588" s="35">
        <v>0.22700000000000001</v>
      </c>
      <c r="D2588" s="35">
        <v>0.25568826240173487</v>
      </c>
      <c r="E2588" s="35">
        <v>0.41731398753049609</v>
      </c>
      <c r="F2588" s="35">
        <v>0.80290467154603773</v>
      </c>
      <c r="G2588" s="35">
        <v>0.57117023583627002</v>
      </c>
      <c r="H2588" s="35">
        <v>0.20200243968555165</v>
      </c>
      <c r="I2588" s="35">
        <v>0.4970262943887232</v>
      </c>
      <c r="J2588" s="35">
        <v>0.28359880726484138</v>
      </c>
      <c r="K2588" s="35">
        <v>0.34424667931688802</v>
      </c>
      <c r="L2588" s="35">
        <v>0.34786554621848736</v>
      </c>
    </row>
    <row r="2589" spans="1:12" x14ac:dyDescent="0.25">
      <c r="A2589" s="7">
        <v>6083</v>
      </c>
      <c r="B2589">
        <v>0.39717504978329721</v>
      </c>
      <c r="C2589" s="35">
        <v>0.17</v>
      </c>
      <c r="D2589" s="35">
        <v>0.54156050417138024</v>
      </c>
      <c r="E2589" s="35">
        <v>0.42567404301637451</v>
      </c>
      <c r="F2589" s="35">
        <v>0.30633984468312364</v>
      </c>
      <c r="G2589" s="35">
        <v>0.35621963861557943</v>
      </c>
      <c r="H2589" s="35">
        <v>0.42877649649117289</v>
      </c>
      <c r="I2589" s="35">
        <v>0.40251954982444582</v>
      </c>
      <c r="J2589" s="35">
        <v>0.48794507119065761</v>
      </c>
      <c r="K2589" s="35">
        <v>0.29327003772496385</v>
      </c>
      <c r="L2589" s="35">
        <v>0.33227026233197671</v>
      </c>
    </row>
    <row r="2590" spans="1:12" x14ac:dyDescent="0.25">
      <c r="A2590" s="7">
        <v>4003</v>
      </c>
      <c r="B2590">
        <v>0.38923048625720885</v>
      </c>
      <c r="C2590" s="35">
        <v>0.14000000000000001</v>
      </c>
      <c r="D2590" s="35">
        <v>0.58849960801083301</v>
      </c>
      <c r="E2590" s="35">
        <v>0.52155661669794673</v>
      </c>
      <c r="F2590" s="35">
        <v>0.49233847274685422</v>
      </c>
      <c r="G2590" s="35">
        <v>0.35290170970628532</v>
      </c>
      <c r="H2590" s="35">
        <v>0.13711943395180515</v>
      </c>
      <c r="I2590" s="35">
        <v>0.45386807518800965</v>
      </c>
      <c r="J2590" s="35">
        <v>0.15206606007332968</v>
      </c>
      <c r="K2590" s="35">
        <v>0.17977541792380364</v>
      </c>
      <c r="L2590" s="35">
        <v>0.62494898201601212</v>
      </c>
    </row>
    <row r="2591" spans="1:12" x14ac:dyDescent="0.25">
      <c r="A2591" s="7">
        <v>55135</v>
      </c>
      <c r="B2591">
        <v>0.39828839270029692</v>
      </c>
      <c r="C2591" s="35">
        <v>0.17299999999999999</v>
      </c>
      <c r="D2591" s="35">
        <v>0.36195828473680114</v>
      </c>
      <c r="E2591" s="35">
        <v>0.5846983904828551</v>
      </c>
      <c r="F2591" s="35">
        <v>0.53394325220952232</v>
      </c>
      <c r="G2591" s="35">
        <v>0.29599253557266153</v>
      </c>
      <c r="H2591" s="35">
        <v>0.1758622968664956</v>
      </c>
      <c r="I2591" s="35">
        <v>0.530216222170386</v>
      </c>
      <c r="J2591" s="35">
        <v>0.21642355441515698</v>
      </c>
      <c r="K2591" s="35">
        <v>0.38092022393282021</v>
      </c>
      <c r="L2591" s="35">
        <v>0.50458077391597334</v>
      </c>
    </row>
    <row r="2592" spans="1:12" x14ac:dyDescent="0.25">
      <c r="A2592" s="7">
        <v>55039</v>
      </c>
      <c r="B2592">
        <v>0.40695322524303124</v>
      </c>
      <c r="C2592" s="35">
        <v>0.20300000000000001</v>
      </c>
      <c r="D2592" s="35">
        <v>0.34185579827004836</v>
      </c>
      <c r="E2592" s="35">
        <v>0.44729761520793632</v>
      </c>
      <c r="F2592" s="35">
        <v>0.52159266318070008</v>
      </c>
      <c r="G2592" s="35">
        <v>0.24380330352343249</v>
      </c>
      <c r="H2592" s="35">
        <v>0.3399395005619899</v>
      </c>
      <c r="I2592" s="35">
        <v>0.53162791379563101</v>
      </c>
      <c r="J2592" s="35">
        <v>0.46506449038101294</v>
      </c>
      <c r="K2592" s="35">
        <v>0.33292801641987979</v>
      </c>
      <c r="L2592" s="35">
        <v>0.43846972584664995</v>
      </c>
    </row>
    <row r="2593" spans="1:12" x14ac:dyDescent="0.25">
      <c r="A2593" s="7">
        <v>38097</v>
      </c>
      <c r="B2593">
        <v>0.41190764526841345</v>
      </c>
      <c r="C2593" s="35">
        <v>0.22</v>
      </c>
      <c r="D2593" s="35">
        <v>0.30642025190173333</v>
      </c>
      <c r="E2593" s="35">
        <v>0.39252662426736501</v>
      </c>
      <c r="F2593" s="35">
        <v>0.8742952155297834</v>
      </c>
      <c r="G2593" s="35">
        <v>0.51823232323232327</v>
      </c>
      <c r="H2593" s="35">
        <v>9.3105748846489575E-2</v>
      </c>
      <c r="I2593" s="35">
        <v>0.53444361308558841</v>
      </c>
      <c r="J2593" s="35">
        <v>0.25049632123706195</v>
      </c>
      <c r="K2593" s="35">
        <v>0.31597331338072077</v>
      </c>
      <c r="L2593" s="35">
        <v>0.42167539593465519</v>
      </c>
    </row>
    <row r="2594" spans="1:12" x14ac:dyDescent="0.25">
      <c r="A2594" s="7">
        <v>33017</v>
      </c>
      <c r="B2594">
        <v>0.40507072755046436</v>
      </c>
      <c r="C2594" s="35">
        <v>0.19700000000000001</v>
      </c>
      <c r="D2594" s="35">
        <v>0.42108364980465846</v>
      </c>
      <c r="E2594" s="35">
        <v>0.40090761636657118</v>
      </c>
      <c r="F2594" s="35">
        <v>0.41701945096449022</v>
      </c>
      <c r="G2594" s="35">
        <v>0.36123217168211985</v>
      </c>
      <c r="H2594" s="35">
        <v>0.32499836240710567</v>
      </c>
      <c r="I2594" s="35">
        <v>0.5188992256525029</v>
      </c>
      <c r="J2594" s="35">
        <v>0.46331373420567645</v>
      </c>
      <c r="K2594" s="35">
        <v>0.30556602228685947</v>
      </c>
      <c r="L2594" s="35">
        <v>0.43261631458419436</v>
      </c>
    </row>
    <row r="2595" spans="1:12" x14ac:dyDescent="0.25">
      <c r="A2595" s="7">
        <v>30027</v>
      </c>
      <c r="B2595">
        <v>0.39490419915169317</v>
      </c>
      <c r="C2595" s="35">
        <v>0.161</v>
      </c>
      <c r="D2595" s="35">
        <v>0.44015310919897099</v>
      </c>
      <c r="E2595" s="35">
        <v>0.56431238357136526</v>
      </c>
      <c r="F2595" s="35">
        <v>0.62487714006919193</v>
      </c>
      <c r="G2595" s="35">
        <v>0.35190455069635412</v>
      </c>
      <c r="H2595" s="35">
        <v>0.12701321742215912</v>
      </c>
      <c r="I2595" s="35">
        <v>0.58916821904846384</v>
      </c>
      <c r="J2595" s="35">
        <v>0.27368934622549451</v>
      </c>
      <c r="K2595" s="35">
        <v>0</v>
      </c>
      <c r="L2595" s="35">
        <v>0.58301982613323877</v>
      </c>
    </row>
    <row r="2596" spans="1:12" x14ac:dyDescent="0.25">
      <c r="A2596" s="7">
        <v>46067</v>
      </c>
      <c r="B2596">
        <v>0.39170524290524295</v>
      </c>
      <c r="C2596" s="35">
        <v>0.14899999999999999</v>
      </c>
      <c r="D2596" s="35">
        <v>0.37421326042378672</v>
      </c>
      <c r="E2596" s="35">
        <v>0.68767744360902261</v>
      </c>
      <c r="F2596" s="35">
        <v>0.89680382775119627</v>
      </c>
      <c r="G2596" s="35">
        <v>0.26384552289815444</v>
      </c>
      <c r="H2596" s="35">
        <v>5.4392344497607652E-2</v>
      </c>
      <c r="I2596" s="35">
        <v>0.60277876509455464</v>
      </c>
      <c r="J2596" s="35">
        <v>0.17774982911825016</v>
      </c>
      <c r="K2596" s="35">
        <v>0</v>
      </c>
      <c r="L2596" s="35">
        <v>0.46788619275461385</v>
      </c>
    </row>
    <row r="2597" spans="1:12" x14ac:dyDescent="0.25">
      <c r="A2597" s="7">
        <v>27089</v>
      </c>
      <c r="B2597">
        <v>0.3944958830210108</v>
      </c>
      <c r="C2597" s="35">
        <v>0.16</v>
      </c>
      <c r="D2597" s="35">
        <v>0.33998168654173766</v>
      </c>
      <c r="E2597" s="35">
        <v>0.66640278960817723</v>
      </c>
      <c r="F2597" s="35">
        <v>0.75499077228847244</v>
      </c>
      <c r="G2597" s="35">
        <v>0.39886179727427601</v>
      </c>
      <c r="H2597" s="35">
        <v>3.0613287904599659E-2</v>
      </c>
      <c r="I2597" s="35">
        <v>0.53768881317433281</v>
      </c>
      <c r="J2597" s="35">
        <v>0.24232467348097672</v>
      </c>
      <c r="K2597" s="35">
        <v>0.18266183986371382</v>
      </c>
      <c r="L2597" s="35">
        <v>0.39693728705281089</v>
      </c>
    </row>
    <row r="2598" spans="1:12" x14ac:dyDescent="0.25">
      <c r="A2598" s="7">
        <v>31135</v>
      </c>
      <c r="B2598">
        <v>0.39533333333333337</v>
      </c>
      <c r="C2598" s="35">
        <v>0.16500000000000001</v>
      </c>
      <c r="D2598" s="35">
        <v>0.254</v>
      </c>
      <c r="E2598" s="35">
        <v>0.73650000000000004</v>
      </c>
      <c r="F2598" s="35">
        <v>0.81333333333333324</v>
      </c>
      <c r="G2598" s="35">
        <v>0.4</v>
      </c>
      <c r="H2598" s="35">
        <v>0.04</v>
      </c>
      <c r="I2598" s="35">
        <v>0.56000000000000005</v>
      </c>
      <c r="J2598" s="35">
        <v>0.40666666666666662</v>
      </c>
      <c r="K2598" s="35">
        <v>0</v>
      </c>
      <c r="L2598" s="35">
        <v>0.34749999999999998</v>
      </c>
    </row>
    <row r="2599" spans="1:12" x14ac:dyDescent="0.25">
      <c r="A2599" s="7">
        <v>20149</v>
      </c>
      <c r="B2599">
        <v>0.41351456077015647</v>
      </c>
      <c r="C2599" s="35">
        <v>0.22600000000000001</v>
      </c>
      <c r="D2599" s="35">
        <v>0.30717035464005099</v>
      </c>
      <c r="E2599" s="35">
        <v>0.3555301337863665</v>
      </c>
      <c r="F2599" s="35">
        <v>0.66541332200750336</v>
      </c>
      <c r="G2599" s="35">
        <v>0.48747929496708425</v>
      </c>
      <c r="H2599" s="35">
        <v>0.16702208536844343</v>
      </c>
      <c r="I2599" s="35">
        <v>0.42639159057124659</v>
      </c>
      <c r="J2599" s="35">
        <v>0.35457775890139442</v>
      </c>
      <c r="K2599" s="35">
        <v>0.59519048630282423</v>
      </c>
      <c r="L2599" s="35">
        <v>0.362856020386494</v>
      </c>
    </row>
    <row r="2600" spans="1:12" x14ac:dyDescent="0.25">
      <c r="A2600" s="7">
        <v>28089</v>
      </c>
      <c r="B2600">
        <v>0.4130956180581053</v>
      </c>
      <c r="C2600" s="35">
        <v>0.22500000000000001</v>
      </c>
      <c r="D2600" s="35">
        <v>0.32094569943380541</v>
      </c>
      <c r="E2600" s="35">
        <v>0.34628311175095178</v>
      </c>
      <c r="F2600" s="35">
        <v>0.78545128086211025</v>
      </c>
      <c r="G2600" s="35">
        <v>0.58241666505632961</v>
      </c>
      <c r="H2600" s="35">
        <v>0.34676167655413631</v>
      </c>
      <c r="I2600" s="35">
        <v>0.32965619303432597</v>
      </c>
      <c r="J2600" s="35">
        <v>0.48347175790836544</v>
      </c>
      <c r="K2600" s="35">
        <v>0.17474608204989464</v>
      </c>
      <c r="L2600" s="35">
        <v>0.34812809587302818</v>
      </c>
    </row>
    <row r="2601" spans="1:12" x14ac:dyDescent="0.25">
      <c r="A2601" s="7">
        <v>46021</v>
      </c>
      <c r="B2601">
        <v>0.39611111111111108</v>
      </c>
      <c r="C2601" s="35">
        <v>0.16800000000000001</v>
      </c>
      <c r="D2601" s="35">
        <v>0.22800000000000001</v>
      </c>
      <c r="E2601" s="35">
        <v>0.74450000000000005</v>
      </c>
      <c r="F2601" s="35">
        <v>0.85</v>
      </c>
      <c r="G2601" s="35">
        <v>0.49</v>
      </c>
      <c r="H2601" s="35">
        <v>4.4999999999999998E-2</v>
      </c>
      <c r="I2601" s="35">
        <v>0.63</v>
      </c>
      <c r="J2601" s="35">
        <v>0.18</v>
      </c>
      <c r="K2601" s="35">
        <v>0</v>
      </c>
      <c r="L2601" s="35">
        <v>0.39750000000000002</v>
      </c>
    </row>
    <row r="2602" spans="1:12" x14ac:dyDescent="0.25">
      <c r="A2602" s="7">
        <v>6075</v>
      </c>
      <c r="B2602">
        <v>0.40310366133888154</v>
      </c>
      <c r="C2602" s="35">
        <v>0.189</v>
      </c>
      <c r="D2602" s="35">
        <v>0.44692055574200851</v>
      </c>
      <c r="E2602" s="35">
        <v>0.39647669083402676</v>
      </c>
      <c r="F2602" s="35">
        <v>1.6942334717171388E-2</v>
      </c>
      <c r="G2602" s="35">
        <v>0.47758685192932776</v>
      </c>
      <c r="H2602" s="35">
        <v>0.8833210849106482</v>
      </c>
      <c r="I2602" s="35">
        <v>0.47359461896946198</v>
      </c>
      <c r="J2602" s="35">
        <v>0.7316134241486637</v>
      </c>
      <c r="K2602" s="35">
        <v>0</v>
      </c>
      <c r="L2602" s="35">
        <v>0.20147739079862617</v>
      </c>
    </row>
    <row r="2603" spans="1:12" x14ac:dyDescent="0.25">
      <c r="A2603" s="7">
        <v>55051</v>
      </c>
      <c r="B2603">
        <v>0.38927850361297428</v>
      </c>
      <c r="C2603" s="35">
        <v>0.14099999999999999</v>
      </c>
      <c r="D2603" s="35">
        <v>0.56095818022747157</v>
      </c>
      <c r="E2603" s="35">
        <v>0.52896421697287832</v>
      </c>
      <c r="F2603" s="35">
        <v>0.35028813065033537</v>
      </c>
      <c r="G2603" s="35">
        <v>0.42299387576552933</v>
      </c>
      <c r="H2603" s="35">
        <v>0.12895188101487315</v>
      </c>
      <c r="I2603" s="35">
        <v>0.6582257217847769</v>
      </c>
      <c r="J2603" s="35">
        <v>5.9717701953922425E-2</v>
      </c>
      <c r="K2603" s="35">
        <v>0.11131408573928259</v>
      </c>
      <c r="L2603" s="35">
        <v>0.68209273840769891</v>
      </c>
    </row>
    <row r="2604" spans="1:12" x14ac:dyDescent="0.25">
      <c r="A2604" s="7">
        <v>41061</v>
      </c>
      <c r="B2604">
        <v>0.39501090563438801</v>
      </c>
      <c r="C2604" s="35">
        <v>0.16300000000000001</v>
      </c>
      <c r="D2604" s="35">
        <v>0.52440333487013979</v>
      </c>
      <c r="E2604" s="35">
        <v>0.46115675426463809</v>
      </c>
      <c r="F2604" s="35">
        <v>0.57818541570616266</v>
      </c>
      <c r="G2604" s="35">
        <v>0.3830734209313047</v>
      </c>
      <c r="H2604" s="35">
        <v>0.1564250038420163</v>
      </c>
      <c r="I2604" s="35">
        <v>0.51928564110445163</v>
      </c>
      <c r="J2604" s="35">
        <v>0.13155063777470416</v>
      </c>
      <c r="K2604" s="35">
        <v>0.20537613339480557</v>
      </c>
      <c r="L2604" s="35">
        <v>0.59564180882126938</v>
      </c>
    </row>
    <row r="2605" spans="1:12" x14ac:dyDescent="0.25">
      <c r="A2605" s="7">
        <v>27021</v>
      </c>
      <c r="B2605">
        <v>0.3896781585872276</v>
      </c>
      <c r="C2605" s="35">
        <v>0.14199999999999999</v>
      </c>
      <c r="D2605" s="35">
        <v>0.48641341051616016</v>
      </c>
      <c r="E2605" s="35">
        <v>0.59417963958376396</v>
      </c>
      <c r="F2605" s="35">
        <v>0.63087600211333916</v>
      </c>
      <c r="G2605" s="35">
        <v>0.44517056026462681</v>
      </c>
      <c r="H2605" s="35">
        <v>6.6996933360898639E-2</v>
      </c>
      <c r="I2605" s="35">
        <v>0.45247375554177288</v>
      </c>
      <c r="J2605" s="35">
        <v>0.16774240231548482</v>
      </c>
      <c r="K2605" s="35">
        <v>6.7509131004065887E-2</v>
      </c>
      <c r="L2605" s="35">
        <v>0.59574159258493564</v>
      </c>
    </row>
    <row r="2606" spans="1:12" x14ac:dyDescent="0.25">
      <c r="A2606" s="7">
        <v>40027</v>
      </c>
      <c r="B2606">
        <v>0.40988266019485819</v>
      </c>
      <c r="C2606" s="35">
        <v>0.21099999999999999</v>
      </c>
      <c r="D2606" s="35">
        <v>0.41065164978517188</v>
      </c>
      <c r="E2606" s="35">
        <v>0.3055076011895943</v>
      </c>
      <c r="F2606" s="35">
        <v>0.66181072248942707</v>
      </c>
      <c r="G2606" s="35">
        <v>0.40333538103514938</v>
      </c>
      <c r="H2606" s="35">
        <v>0.42173857111367269</v>
      </c>
      <c r="I2606" s="35">
        <v>0.4106474471783273</v>
      </c>
      <c r="J2606" s="35">
        <v>0.47060796266919136</v>
      </c>
      <c r="K2606" s="35">
        <v>0.14549421283330863</v>
      </c>
      <c r="L2606" s="35">
        <v>0.45915039345988118</v>
      </c>
    </row>
    <row r="2607" spans="1:12" x14ac:dyDescent="0.25">
      <c r="A2607" s="7">
        <v>51073</v>
      </c>
      <c r="B2607">
        <v>0.40817595557668485</v>
      </c>
      <c r="C2607" s="35">
        <v>0.20699999999999999</v>
      </c>
      <c r="D2607" s="35">
        <v>0.29196356395145445</v>
      </c>
      <c r="E2607" s="35">
        <v>0.45419910659024249</v>
      </c>
      <c r="F2607" s="35">
        <v>0.70053819864912148</v>
      </c>
      <c r="G2607" s="35">
        <v>0.38058852022281431</v>
      </c>
      <c r="H2607" s="35">
        <v>0.19149417399962329</v>
      </c>
      <c r="I2607" s="35">
        <v>0.35876635899643888</v>
      </c>
      <c r="J2607" s="35">
        <v>0.29695218105002552</v>
      </c>
      <c r="K2607" s="35">
        <v>0.49423239417669057</v>
      </c>
      <c r="L2607" s="35">
        <v>0.50484910255375259</v>
      </c>
    </row>
    <row r="2608" spans="1:12" x14ac:dyDescent="0.25">
      <c r="A2608" s="7">
        <v>41009</v>
      </c>
      <c r="B2608">
        <v>0.39235837636027404</v>
      </c>
      <c r="C2608" s="35">
        <v>0.152</v>
      </c>
      <c r="D2608" s="35">
        <v>0.47428278696584142</v>
      </c>
      <c r="E2608" s="35">
        <v>0.5547714695876188</v>
      </c>
      <c r="F2608" s="35">
        <v>0.49312927310508475</v>
      </c>
      <c r="G2608" s="35">
        <v>0.25759050952783619</v>
      </c>
      <c r="H2608" s="35">
        <v>0.23726534384771195</v>
      </c>
      <c r="I2608" s="35">
        <v>0.47066291715010522</v>
      </c>
      <c r="J2608" s="35">
        <v>0.32487778018131408</v>
      </c>
      <c r="K2608" s="35">
        <v>0.17395351123871702</v>
      </c>
      <c r="L2608" s="35">
        <v>0.54469179563823722</v>
      </c>
    </row>
    <row r="2609" spans="1:12" x14ac:dyDescent="0.25">
      <c r="A2609" s="7">
        <v>46087</v>
      </c>
      <c r="B2609">
        <v>0.38957493094618845</v>
      </c>
      <c r="C2609" s="35">
        <v>0.14099999999999999</v>
      </c>
      <c r="D2609" s="35">
        <v>0.39848121937942294</v>
      </c>
      <c r="E2609" s="35">
        <v>0.67893113772455094</v>
      </c>
      <c r="F2609" s="35">
        <v>0.86597532208310657</v>
      </c>
      <c r="G2609" s="35">
        <v>0.35972237343494823</v>
      </c>
      <c r="H2609" s="35">
        <v>6.3111050626020682E-2</v>
      </c>
      <c r="I2609" s="35">
        <v>0.49477771729268738</v>
      </c>
      <c r="J2609" s="35">
        <v>0.17848121937942296</v>
      </c>
      <c r="K2609" s="35">
        <v>0</v>
      </c>
      <c r="L2609" s="35">
        <v>0.46669433859553622</v>
      </c>
    </row>
    <row r="2610" spans="1:12" x14ac:dyDescent="0.25">
      <c r="A2610" s="7">
        <v>46115</v>
      </c>
      <c r="B2610">
        <v>0.39819162973151973</v>
      </c>
      <c r="C2610" s="35">
        <v>0.17199999999999999</v>
      </c>
      <c r="D2610" s="35">
        <v>0.35137826685006879</v>
      </c>
      <c r="E2610" s="35">
        <v>0.56953538132355197</v>
      </c>
      <c r="F2610" s="35">
        <v>0.89155229507361555</v>
      </c>
      <c r="G2610" s="35">
        <v>0.42861378572520253</v>
      </c>
      <c r="H2610" s="35">
        <v>9.901727036527587E-2</v>
      </c>
      <c r="I2610" s="35">
        <v>0.58077130775892816</v>
      </c>
      <c r="J2610" s="35">
        <v>0.23856131234398084</v>
      </c>
      <c r="K2610" s="35">
        <v>0</v>
      </c>
      <c r="L2610" s="35">
        <v>0.42429504814305363</v>
      </c>
    </row>
    <row r="2611" spans="1:12" x14ac:dyDescent="0.25">
      <c r="A2611" s="7">
        <v>23027</v>
      </c>
      <c r="B2611">
        <v>0.39535751856174001</v>
      </c>
      <c r="C2611" s="35">
        <v>0.16500000000000001</v>
      </c>
      <c r="D2611" s="35">
        <v>0.4662096504135167</v>
      </c>
      <c r="E2611" s="35">
        <v>0.50205609112588168</v>
      </c>
      <c r="F2611" s="35">
        <v>0.49150565731391749</v>
      </c>
      <c r="G2611" s="35">
        <v>0.45933596326551324</v>
      </c>
      <c r="H2611" s="35">
        <v>7.5459434775990666E-2</v>
      </c>
      <c r="I2611" s="35">
        <v>0.49785106634870702</v>
      </c>
      <c r="J2611" s="35">
        <v>0.26099751382617081</v>
      </c>
      <c r="K2611" s="35">
        <v>0.14119006545233143</v>
      </c>
      <c r="L2611" s="35">
        <v>0.663612224533631</v>
      </c>
    </row>
    <row r="2612" spans="1:12" x14ac:dyDescent="0.25">
      <c r="A2612" s="7">
        <v>31113</v>
      </c>
      <c r="B2612">
        <v>0.39496296296296302</v>
      </c>
      <c r="C2612" s="35">
        <v>0.16200000000000001</v>
      </c>
      <c r="D2612" s="35">
        <v>0.49200000000000005</v>
      </c>
      <c r="E2612" s="35">
        <v>0.48100000000000004</v>
      </c>
      <c r="F2612" s="35">
        <v>0.86</v>
      </c>
      <c r="G2612" s="35">
        <v>0.49</v>
      </c>
      <c r="H2612" s="35">
        <v>2.5000000000000001E-2</v>
      </c>
      <c r="I2612" s="35">
        <v>0.55000000000000004</v>
      </c>
      <c r="J2612" s="35">
        <v>0.11666666666666665</v>
      </c>
      <c r="K2612" s="35">
        <v>0</v>
      </c>
      <c r="L2612" s="35">
        <v>0.54</v>
      </c>
    </row>
    <row r="2613" spans="1:12" x14ac:dyDescent="0.25">
      <c r="A2613" s="7">
        <v>51101</v>
      </c>
      <c r="B2613">
        <v>0.41115076703059372</v>
      </c>
      <c r="C2613" s="35">
        <v>0.216</v>
      </c>
      <c r="D2613" s="35">
        <v>0.33627156452688367</v>
      </c>
      <c r="E2613" s="35">
        <v>0.34493953446081105</v>
      </c>
      <c r="F2613" s="35">
        <v>0.66917722414176328</v>
      </c>
      <c r="G2613" s="35">
        <v>0.42347638964660239</v>
      </c>
      <c r="H2613" s="35">
        <v>0.19115990786203552</v>
      </c>
      <c r="I2613" s="35">
        <v>0.34567537532076542</v>
      </c>
      <c r="J2613" s="35">
        <v>0.2281639085894405</v>
      </c>
      <c r="K2613" s="35">
        <v>0.59516700006061707</v>
      </c>
      <c r="L2613" s="35">
        <v>0.56632599866642419</v>
      </c>
    </row>
    <row r="2614" spans="1:12" x14ac:dyDescent="0.25">
      <c r="A2614" s="7">
        <v>48121</v>
      </c>
      <c r="B2614">
        <v>0.41065142541379362</v>
      </c>
      <c r="C2614" s="35">
        <v>0.215</v>
      </c>
      <c r="D2614" s="35">
        <v>0.34716766433677343</v>
      </c>
      <c r="E2614" s="35">
        <v>0.3425881894115213</v>
      </c>
      <c r="F2614" s="35">
        <v>0.67649472294261226</v>
      </c>
      <c r="G2614" s="35">
        <v>0.52434323527626026</v>
      </c>
      <c r="H2614" s="35">
        <v>0.5494902465407836</v>
      </c>
      <c r="I2614" s="35">
        <v>0.28504345265310876</v>
      </c>
      <c r="J2614" s="35">
        <v>0.34377130865158201</v>
      </c>
      <c r="K2614" s="35">
        <v>0.41980162245817176</v>
      </c>
      <c r="L2614" s="35">
        <v>0.2071623864533291</v>
      </c>
    </row>
    <row r="2615" spans="1:12" x14ac:dyDescent="0.25">
      <c r="A2615" s="7">
        <v>19157</v>
      </c>
      <c r="B2615">
        <v>0.40666681298336776</v>
      </c>
      <c r="C2615" s="35">
        <v>0.20200000000000001</v>
      </c>
      <c r="D2615" s="35">
        <v>0.38050438054286478</v>
      </c>
      <c r="E2615" s="35">
        <v>0.37672792260145122</v>
      </c>
      <c r="F2615" s="35">
        <v>0.81278903520558998</v>
      </c>
      <c r="G2615" s="35">
        <v>0.46613544746036012</v>
      </c>
      <c r="H2615" s="35">
        <v>0.19821848965331904</v>
      </c>
      <c r="I2615" s="35">
        <v>0.55379199140016122</v>
      </c>
      <c r="J2615" s="35">
        <v>0.4445557645794142</v>
      </c>
      <c r="K2615" s="35">
        <v>9.6877183552808391E-3</v>
      </c>
      <c r="L2615" s="35">
        <v>0.41759056705186781</v>
      </c>
    </row>
    <row r="2616" spans="1:12" x14ac:dyDescent="0.25">
      <c r="A2616" s="7">
        <v>28071</v>
      </c>
      <c r="B2616">
        <v>0.40346037946699204</v>
      </c>
      <c r="C2616" s="35">
        <v>0.19</v>
      </c>
      <c r="D2616" s="35">
        <v>0.52035732056342243</v>
      </c>
      <c r="E2616" s="35">
        <v>0.29244089863259698</v>
      </c>
      <c r="F2616" s="35">
        <v>0.6235992692218959</v>
      </c>
      <c r="G2616" s="35">
        <v>0.56996361697749676</v>
      </c>
      <c r="H2616" s="35">
        <v>0.273041770328663</v>
      </c>
      <c r="I2616" s="35">
        <v>0.44459685615767852</v>
      </c>
      <c r="J2616" s="35">
        <v>0.19199960094028448</v>
      </c>
      <c r="K2616" s="35">
        <v>0.29352756317925882</v>
      </c>
      <c r="L2616" s="35">
        <v>0.42161651920163118</v>
      </c>
    </row>
    <row r="2617" spans="1:12" x14ac:dyDescent="0.25">
      <c r="A2617" s="7">
        <v>30087</v>
      </c>
      <c r="B2617">
        <v>0.39125516716716713</v>
      </c>
      <c r="C2617" s="35">
        <v>0.14699999999999999</v>
      </c>
      <c r="D2617" s="35">
        <v>0.45735999999999999</v>
      </c>
      <c r="E2617" s="35">
        <v>0.56849362162162154</v>
      </c>
      <c r="F2617" s="35">
        <v>0.65002342342342334</v>
      </c>
      <c r="G2617" s="35">
        <v>0.48685783783783776</v>
      </c>
      <c r="H2617" s="35">
        <v>3.584054054054054E-2</v>
      </c>
      <c r="I2617" s="35">
        <v>0.50179171171171166</v>
      </c>
      <c r="J2617" s="35">
        <v>0.21298774774774773</v>
      </c>
      <c r="K2617" s="35">
        <v>0</v>
      </c>
      <c r="L2617" s="35">
        <v>0.60794162162162158</v>
      </c>
    </row>
    <row r="2618" spans="1:12" x14ac:dyDescent="0.25">
      <c r="A2618" s="7">
        <v>53053</v>
      </c>
      <c r="B2618">
        <v>0.39992645205740263</v>
      </c>
      <c r="C2618" s="35">
        <v>0.17799999999999999</v>
      </c>
      <c r="D2618" s="35">
        <v>0.4640898789309636</v>
      </c>
      <c r="E2618" s="35">
        <v>0.40195066814756264</v>
      </c>
      <c r="F2618" s="35">
        <v>0.3965059468428237</v>
      </c>
      <c r="G2618" s="35">
        <v>0.26633600437290672</v>
      </c>
      <c r="H2618" s="35">
        <v>0.60319794961853357</v>
      </c>
      <c r="I2618" s="35">
        <v>0.39556085046830441</v>
      </c>
      <c r="J2618" s="35">
        <v>0.54620675939709695</v>
      </c>
      <c r="K2618" s="35">
        <v>4.5447687941942691E-2</v>
      </c>
      <c r="L2618" s="35">
        <v>0.48004232279648934</v>
      </c>
    </row>
    <row r="2619" spans="1:12" x14ac:dyDescent="0.25">
      <c r="A2619" s="7">
        <v>8005</v>
      </c>
      <c r="B2619">
        <v>0.40563165131453149</v>
      </c>
      <c r="C2619" s="35">
        <v>0.19800000000000001</v>
      </c>
      <c r="D2619" s="35">
        <v>0.39709770666482386</v>
      </c>
      <c r="E2619" s="35">
        <v>0.36602888462015704</v>
      </c>
      <c r="F2619" s="35">
        <v>0.42078840301086973</v>
      </c>
      <c r="G2619" s="35">
        <v>0.21675201163552291</v>
      </c>
      <c r="H2619" s="35">
        <v>0.66656389249706682</v>
      </c>
      <c r="I2619" s="35">
        <v>0.31501224860773197</v>
      </c>
      <c r="J2619" s="35">
        <v>0.54564371551397806</v>
      </c>
      <c r="K2619" s="35">
        <v>0.44203246260627538</v>
      </c>
      <c r="L2619" s="35">
        <v>0.28076553667435772</v>
      </c>
    </row>
    <row r="2620" spans="1:12" x14ac:dyDescent="0.25">
      <c r="A2620" s="7">
        <v>55017</v>
      </c>
      <c r="B2620">
        <v>0.40008878878092363</v>
      </c>
      <c r="C2620" s="35">
        <v>0.17899999999999999</v>
      </c>
      <c r="D2620" s="35">
        <v>0.35992947277441667</v>
      </c>
      <c r="E2620" s="35">
        <v>0.49666405280113146</v>
      </c>
      <c r="F2620" s="35">
        <v>0.47432550221314274</v>
      </c>
      <c r="G2620" s="35">
        <v>0.38875799481417467</v>
      </c>
      <c r="H2620" s="35">
        <v>0.2003474503025065</v>
      </c>
      <c r="I2620" s="35">
        <v>0.51569487441397555</v>
      </c>
      <c r="J2620" s="35">
        <v>0.38114030538749638</v>
      </c>
      <c r="K2620" s="35">
        <v>0.32000817160367723</v>
      </c>
      <c r="L2620" s="35">
        <v>0.46393127471779161</v>
      </c>
    </row>
    <row r="2621" spans="1:12" x14ac:dyDescent="0.25">
      <c r="A2621" s="7">
        <v>27073</v>
      </c>
      <c r="B2621">
        <v>0.39555231283254311</v>
      </c>
      <c r="C2621" s="35">
        <v>0.16600000000000001</v>
      </c>
      <c r="D2621" s="35">
        <v>0.39355558836556914</v>
      </c>
      <c r="E2621" s="35">
        <v>0.54305433338254838</v>
      </c>
      <c r="F2621" s="35">
        <v>0.77748904965795562</v>
      </c>
      <c r="G2621" s="35">
        <v>0.33360696884689206</v>
      </c>
      <c r="H2621" s="35">
        <v>6.2245681381957768E-2</v>
      </c>
      <c r="I2621" s="35">
        <v>0.59656823662581815</v>
      </c>
      <c r="J2621" s="35">
        <v>0.16610709188444314</v>
      </c>
      <c r="K2621" s="35">
        <v>0.16293370736748855</v>
      </c>
      <c r="L2621" s="35">
        <v>0.52441015798021562</v>
      </c>
    </row>
    <row r="2622" spans="1:12" x14ac:dyDescent="0.25">
      <c r="A2622" s="7">
        <v>55073</v>
      </c>
      <c r="B2622">
        <v>0.40129424228833166</v>
      </c>
      <c r="C2622" s="35">
        <v>0.183</v>
      </c>
      <c r="D2622" s="35">
        <v>0.34366194996451394</v>
      </c>
      <c r="E2622" s="35">
        <v>0.47874367533120415</v>
      </c>
      <c r="F2622" s="35">
        <v>0.37873203513129883</v>
      </c>
      <c r="G2622" s="35">
        <v>0.21243834279630941</v>
      </c>
      <c r="H2622" s="35">
        <v>0.2875396631771942</v>
      </c>
      <c r="I2622" s="35">
        <v>0.49708781838971694</v>
      </c>
      <c r="J2622" s="35">
        <v>0.53773053682674865</v>
      </c>
      <c r="K2622" s="35">
        <v>0.48301314466524731</v>
      </c>
      <c r="L2622" s="35">
        <v>0.3927010143127514</v>
      </c>
    </row>
    <row r="2623" spans="1:12" x14ac:dyDescent="0.25">
      <c r="A2623" s="7">
        <v>56009</v>
      </c>
      <c r="B2623">
        <v>0.39490639396272753</v>
      </c>
      <c r="C2623" s="35">
        <v>0.161</v>
      </c>
      <c r="D2623" s="35">
        <v>0.36914167321568914</v>
      </c>
      <c r="E2623" s="35">
        <v>0.56782421233121372</v>
      </c>
      <c r="F2623" s="35">
        <v>0.74747160105736954</v>
      </c>
      <c r="G2623" s="35">
        <v>0.18113309994998927</v>
      </c>
      <c r="H2623" s="35">
        <v>0.16841394584553832</v>
      </c>
      <c r="I2623" s="35">
        <v>0.37402991117144152</v>
      </c>
      <c r="J2623" s="35">
        <v>0.19330285061084521</v>
      </c>
      <c r="K2623" s="35">
        <v>0.58061441737515185</v>
      </c>
      <c r="L2623" s="35">
        <v>0.3722258341073087</v>
      </c>
    </row>
    <row r="2624" spans="1:12" x14ac:dyDescent="0.25">
      <c r="A2624" s="7">
        <v>36121</v>
      </c>
      <c r="B2624">
        <v>0.38867692729090486</v>
      </c>
      <c r="C2624" s="35">
        <v>0.13900000000000001</v>
      </c>
      <c r="D2624" s="35">
        <v>0.44737231603599165</v>
      </c>
      <c r="E2624" s="35">
        <v>0.59755313694071255</v>
      </c>
      <c r="F2624" s="35">
        <v>0.58284218743580252</v>
      </c>
      <c r="G2624" s="35">
        <v>0.39939455195365459</v>
      </c>
      <c r="H2624" s="35">
        <v>6.4070134352274127E-2</v>
      </c>
      <c r="I2624" s="35">
        <v>0.6109056247175314</v>
      </c>
      <c r="J2624" s="35">
        <v>0.19757155183039565</v>
      </c>
      <c r="K2624" s="35">
        <v>0.10447701220263773</v>
      </c>
      <c r="L2624" s="35">
        <v>0.49390583014914335</v>
      </c>
    </row>
    <row r="2625" spans="1:12" x14ac:dyDescent="0.25">
      <c r="A2625" s="7">
        <v>49039</v>
      </c>
      <c r="B2625">
        <v>0.39243359415398504</v>
      </c>
      <c r="C2625" s="35">
        <v>0.152</v>
      </c>
      <c r="D2625" s="35">
        <v>0.58890029285568335</v>
      </c>
      <c r="E2625" s="35">
        <v>0.38139506572226378</v>
      </c>
      <c r="F2625" s="35">
        <v>0.74273445481168698</v>
      </c>
      <c r="G2625" s="35">
        <v>0.27998842198460805</v>
      </c>
      <c r="H2625" s="35">
        <v>0.10720084451406388</v>
      </c>
      <c r="I2625" s="35">
        <v>0.46593146268927782</v>
      </c>
      <c r="J2625" s="35">
        <v>5.7353061363481582E-2</v>
      </c>
      <c r="K2625" s="35">
        <v>0.46598617448750251</v>
      </c>
      <c r="L2625" s="35">
        <v>0.44241256895729753</v>
      </c>
    </row>
    <row r="2626" spans="1:12" x14ac:dyDescent="0.25">
      <c r="A2626" s="7">
        <v>47189</v>
      </c>
      <c r="B2626">
        <v>0.40300536084051453</v>
      </c>
      <c r="C2626" s="35">
        <v>0.189</v>
      </c>
      <c r="D2626" s="35">
        <v>0.32260921281743971</v>
      </c>
      <c r="E2626" s="35">
        <v>0.45689247567143809</v>
      </c>
      <c r="F2626" s="35">
        <v>0.66060139853111521</v>
      </c>
      <c r="G2626" s="35">
        <v>0.44504677264949533</v>
      </c>
      <c r="H2626" s="35">
        <v>0.35588076554879655</v>
      </c>
      <c r="I2626" s="35">
        <v>0.30841070984373942</v>
      </c>
      <c r="J2626" s="35">
        <v>0.26671146689983893</v>
      </c>
      <c r="K2626" s="35">
        <v>0.32683679699690188</v>
      </c>
      <c r="L2626" s="35">
        <v>0.48405864860586589</v>
      </c>
    </row>
    <row r="2627" spans="1:12" x14ac:dyDescent="0.25">
      <c r="A2627" s="7">
        <v>46049</v>
      </c>
      <c r="B2627">
        <v>0.39357407407407408</v>
      </c>
      <c r="C2627" s="35">
        <v>0.157</v>
      </c>
      <c r="D2627" s="35">
        <v>0.33399999999999996</v>
      </c>
      <c r="E2627" s="35">
        <v>0.61149999999999993</v>
      </c>
      <c r="F2627" s="35">
        <v>0.82666666666666666</v>
      </c>
      <c r="G2627" s="35">
        <v>0.47</v>
      </c>
      <c r="H2627" s="35">
        <v>0.04</v>
      </c>
      <c r="I2627" s="35">
        <v>0.59666666666666668</v>
      </c>
      <c r="J2627" s="35">
        <v>0.24333333333333332</v>
      </c>
      <c r="K2627" s="35">
        <v>0</v>
      </c>
      <c r="L2627" s="35">
        <v>0.42</v>
      </c>
    </row>
    <row r="2628" spans="1:12" x14ac:dyDescent="0.25">
      <c r="A2628" s="7">
        <v>48431</v>
      </c>
      <c r="B2628">
        <v>0.38194444444444448</v>
      </c>
      <c r="C2628" s="35">
        <v>0.127</v>
      </c>
      <c r="D2628" s="35">
        <v>0.38799999999999996</v>
      </c>
      <c r="E2628" s="35">
        <v>0.75950000000000006</v>
      </c>
      <c r="F2628" s="35">
        <v>0.64666666666666672</v>
      </c>
      <c r="G2628" s="35">
        <v>0.48</v>
      </c>
      <c r="H2628" s="35">
        <v>0.17</v>
      </c>
      <c r="I2628" s="35">
        <v>0.5</v>
      </c>
      <c r="J2628" s="35">
        <v>4.3333333333333328E-2</v>
      </c>
      <c r="K2628" s="35">
        <v>0</v>
      </c>
      <c r="L2628" s="35">
        <v>0.45</v>
      </c>
    </row>
    <row r="2629" spans="1:12" x14ac:dyDescent="0.25">
      <c r="A2629" s="7">
        <v>49027</v>
      </c>
      <c r="B2629">
        <v>0.38659029759359609</v>
      </c>
      <c r="C2629" s="35">
        <v>0.13500000000000001</v>
      </c>
      <c r="D2629" s="35">
        <v>0.43606031571507103</v>
      </c>
      <c r="E2629" s="35">
        <v>0.62764776564831537</v>
      </c>
      <c r="F2629" s="35">
        <v>0.68423806905939943</v>
      </c>
      <c r="G2629" s="35">
        <v>0.23098327181339826</v>
      </c>
      <c r="H2629" s="35">
        <v>7.147726380271735E-2</v>
      </c>
      <c r="I2629" s="35">
        <v>0.42568784523155062</v>
      </c>
      <c r="J2629" s="35">
        <v>0.16149506531584595</v>
      </c>
      <c r="K2629" s="35">
        <v>0.32300321997958059</v>
      </c>
      <c r="L2629" s="35">
        <v>0.51871986177648632</v>
      </c>
    </row>
    <row r="2630" spans="1:12" x14ac:dyDescent="0.25">
      <c r="A2630" s="7">
        <v>27125</v>
      </c>
      <c r="B2630">
        <v>0.39019993346640053</v>
      </c>
      <c r="C2630" s="35">
        <v>0.14399999999999999</v>
      </c>
      <c r="D2630" s="35">
        <v>0.39385628742514972</v>
      </c>
      <c r="E2630" s="35">
        <v>0.60367165668662681</v>
      </c>
      <c r="F2630" s="35">
        <v>0.7217697937458416</v>
      </c>
      <c r="G2630" s="35">
        <v>0.41079840319361283</v>
      </c>
      <c r="H2630" s="35">
        <v>2.4381237524950097E-2</v>
      </c>
      <c r="I2630" s="35">
        <v>0.55041250831669997</v>
      </c>
      <c r="J2630" s="35">
        <v>0.25386560212907516</v>
      </c>
      <c r="K2630" s="35">
        <v>9.5568862275449112E-2</v>
      </c>
      <c r="L2630" s="35">
        <v>0.4574750499001996</v>
      </c>
    </row>
    <row r="2631" spans="1:12" x14ac:dyDescent="0.25">
      <c r="A2631" s="7">
        <v>41025</v>
      </c>
      <c r="B2631">
        <v>0.38160415257537555</v>
      </c>
      <c r="C2631" s="35">
        <v>0.125</v>
      </c>
      <c r="D2631" s="35">
        <v>0.56959656889872712</v>
      </c>
      <c r="E2631" s="35">
        <v>0.57823063087991144</v>
      </c>
      <c r="F2631" s="35">
        <v>0.68198118428334253</v>
      </c>
      <c r="G2631" s="35">
        <v>0.22840204759269503</v>
      </c>
      <c r="H2631" s="35">
        <v>0.10290675152185942</v>
      </c>
      <c r="I2631" s="35">
        <v>0.57492897989300873</v>
      </c>
      <c r="J2631" s="35">
        <v>6.6666666666666662E-3</v>
      </c>
      <c r="K2631" s="35">
        <v>0</v>
      </c>
      <c r="L2631" s="35">
        <v>0.69172454344216927</v>
      </c>
    </row>
    <row r="2632" spans="1:12" x14ac:dyDescent="0.25">
      <c r="A2632" s="7">
        <v>46075</v>
      </c>
      <c r="B2632">
        <v>0.38585185185185178</v>
      </c>
      <c r="C2632" s="35">
        <v>0.13300000000000001</v>
      </c>
      <c r="D2632" s="35">
        <v>0.46799999999999997</v>
      </c>
      <c r="E2632" s="35">
        <v>0.60299999999999998</v>
      </c>
      <c r="F2632" s="35">
        <v>0.83333333333333326</v>
      </c>
      <c r="G2632" s="35">
        <v>0.47499999999999998</v>
      </c>
      <c r="H2632" s="35">
        <v>0.09</v>
      </c>
      <c r="I2632" s="35">
        <v>0.57666666666666666</v>
      </c>
      <c r="J2632" s="35">
        <v>0.01</v>
      </c>
      <c r="K2632" s="35">
        <v>0</v>
      </c>
      <c r="L2632" s="35">
        <v>0.41666666666666663</v>
      </c>
    </row>
    <row r="2633" spans="1:12" x14ac:dyDescent="0.25">
      <c r="A2633" s="7">
        <v>13067</v>
      </c>
      <c r="B2633">
        <v>0.40399123842824053</v>
      </c>
      <c r="C2633" s="35">
        <v>0.193</v>
      </c>
      <c r="D2633" s="35">
        <v>0.39159712612592051</v>
      </c>
      <c r="E2633" s="35">
        <v>0.35039663676738825</v>
      </c>
      <c r="F2633" s="35">
        <v>0.40954733664672632</v>
      </c>
      <c r="G2633" s="35">
        <v>0.62869695204527976</v>
      </c>
      <c r="H2633" s="35">
        <v>0.56920977858069921</v>
      </c>
      <c r="I2633" s="35">
        <v>0.33048177521988259</v>
      </c>
      <c r="J2633" s="35">
        <v>0.39581570716513403</v>
      </c>
      <c r="K2633" s="35">
        <v>0.24787366604165864</v>
      </c>
      <c r="L2633" s="35">
        <v>0.3123021672614758</v>
      </c>
    </row>
    <row r="2634" spans="1:12" x14ac:dyDescent="0.25">
      <c r="A2634" s="7">
        <v>27053</v>
      </c>
      <c r="B2634">
        <v>0.40296394165149346</v>
      </c>
      <c r="C2634" s="35">
        <v>0.188</v>
      </c>
      <c r="D2634" s="35">
        <v>0.39614842352514601</v>
      </c>
      <c r="E2634" s="35">
        <v>0.36368809035854943</v>
      </c>
      <c r="F2634" s="35">
        <v>0.40885691206156627</v>
      </c>
      <c r="G2634" s="35">
        <v>0.22670850877150386</v>
      </c>
      <c r="H2634" s="35">
        <v>0.60101109449136314</v>
      </c>
      <c r="I2634" s="35">
        <v>0.45637510340127457</v>
      </c>
      <c r="J2634" s="35">
        <v>0.70236146387606013</v>
      </c>
      <c r="K2634" s="35">
        <v>0.23015742894652946</v>
      </c>
      <c r="L2634" s="35">
        <v>0.24136844943144825</v>
      </c>
    </row>
    <row r="2635" spans="1:12" x14ac:dyDescent="0.25">
      <c r="A2635" s="7">
        <v>8045</v>
      </c>
      <c r="B2635">
        <v>0.38760182907462443</v>
      </c>
      <c r="C2635" s="35">
        <v>0.13700000000000001</v>
      </c>
      <c r="D2635" s="35">
        <v>0.4507533567938774</v>
      </c>
      <c r="E2635" s="35">
        <v>0.58162773753800945</v>
      </c>
      <c r="F2635" s="35">
        <v>0.68470947646542979</v>
      </c>
      <c r="G2635" s="35">
        <v>8.828325190474566E-2</v>
      </c>
      <c r="H2635" s="35">
        <v>0.19283866889883494</v>
      </c>
      <c r="I2635" s="35">
        <v>0.30109524297607249</v>
      </c>
      <c r="J2635" s="35">
        <v>0.20153518512191515</v>
      </c>
      <c r="K2635" s="35">
        <v>0.74286446410878393</v>
      </c>
      <c r="L2635" s="35">
        <v>0.24470907786395166</v>
      </c>
    </row>
    <row r="2636" spans="1:12" x14ac:dyDescent="0.25">
      <c r="A2636" s="7">
        <v>26031</v>
      </c>
      <c r="B2636">
        <v>0.38038748934337741</v>
      </c>
      <c r="C2636" s="35">
        <v>0.121</v>
      </c>
      <c r="D2636" s="35">
        <v>0.54031644276848145</v>
      </c>
      <c r="E2636" s="35">
        <v>0.6188084492104643</v>
      </c>
      <c r="F2636" s="35">
        <v>0.31236729777149291</v>
      </c>
      <c r="G2636" s="35">
        <v>0.45493793699426505</v>
      </c>
      <c r="H2636" s="35">
        <v>7.9488373006520535E-2</v>
      </c>
      <c r="I2636" s="35">
        <v>0.52588799853353241</v>
      </c>
      <c r="J2636" s="35">
        <v>9.7082253122790479E-2</v>
      </c>
      <c r="K2636" s="35">
        <v>7.1859926152879242E-2</v>
      </c>
      <c r="L2636" s="35">
        <v>0.72273872652997084</v>
      </c>
    </row>
    <row r="2637" spans="1:12" x14ac:dyDescent="0.25">
      <c r="A2637" s="7">
        <v>55117</v>
      </c>
      <c r="B2637">
        <v>0.40085624530828295</v>
      </c>
      <c r="C2637" s="35">
        <v>0.18099999999999999</v>
      </c>
      <c r="D2637" s="35">
        <v>0.34288093398724007</v>
      </c>
      <c r="E2637" s="35">
        <v>0.44358095568768718</v>
      </c>
      <c r="F2637" s="35">
        <v>0.49523119656264925</v>
      </c>
      <c r="G2637" s="35">
        <v>0.18994852653964675</v>
      </c>
      <c r="H2637" s="35">
        <v>0.32234707694978509</v>
      </c>
      <c r="I2637" s="35">
        <v>0.53840368618260204</v>
      </c>
      <c r="J2637" s="35">
        <v>0.63541819654818221</v>
      </c>
      <c r="K2637" s="35">
        <v>0.27636925480664898</v>
      </c>
      <c r="L2637" s="35">
        <v>0.36352638051010516</v>
      </c>
    </row>
    <row r="2638" spans="1:12" x14ac:dyDescent="0.25">
      <c r="A2638" s="7">
        <v>51013</v>
      </c>
      <c r="B2638">
        <v>0.41008659420411431</v>
      </c>
      <c r="C2638" s="35">
        <v>0.21299999999999999</v>
      </c>
      <c r="D2638" s="35">
        <v>0.3192942282886761</v>
      </c>
      <c r="E2638" s="35">
        <v>0.2979773061608349</v>
      </c>
      <c r="F2638" s="35">
        <v>0.1928761922839653</v>
      </c>
      <c r="G2638" s="35">
        <v>0.31955341389024311</v>
      </c>
      <c r="H2638" s="35">
        <v>0.90167739416659842</v>
      </c>
      <c r="I2638" s="35">
        <v>0.33037667760986694</v>
      </c>
      <c r="J2638" s="35">
        <v>0.61052032688676738</v>
      </c>
      <c r="K2638" s="35">
        <v>0.58758639879552899</v>
      </c>
      <c r="L2638" s="35">
        <v>0.13091740975454733</v>
      </c>
    </row>
    <row r="2639" spans="1:12" x14ac:dyDescent="0.25">
      <c r="A2639" s="7">
        <v>26033</v>
      </c>
      <c r="B2639">
        <v>0.38818580387227641</v>
      </c>
      <c r="C2639" s="35">
        <v>0.13800000000000001</v>
      </c>
      <c r="D2639" s="35">
        <v>0.5465135063699319</v>
      </c>
      <c r="E2639" s="35">
        <v>0.46171367024369625</v>
      </c>
      <c r="F2639" s="35">
        <v>0.19346421208436854</v>
      </c>
      <c r="G2639" s="35">
        <v>0.405768092192208</v>
      </c>
      <c r="H2639" s="35">
        <v>9.4579346619442839E-2</v>
      </c>
      <c r="I2639" s="35">
        <v>0.60477119345914621</v>
      </c>
      <c r="J2639" s="35">
        <v>0.33612861447375381</v>
      </c>
      <c r="K2639" s="35">
        <v>0.16607152296875827</v>
      </c>
      <c r="L2639" s="35">
        <v>0.68466207643918187</v>
      </c>
    </row>
    <row r="2640" spans="1:12" x14ac:dyDescent="0.25">
      <c r="A2640" s="7">
        <v>32003</v>
      </c>
      <c r="B2640">
        <v>0.38664862306709752</v>
      </c>
      <c r="C2640" s="35">
        <v>0.13600000000000001</v>
      </c>
      <c r="D2640" s="35">
        <v>0.53676813782759725</v>
      </c>
      <c r="E2640" s="35">
        <v>0.49190544431338845</v>
      </c>
      <c r="F2640" s="35">
        <v>0.13717409406975109</v>
      </c>
      <c r="G2640" s="35">
        <v>0.30453578069214521</v>
      </c>
      <c r="H2640" s="35">
        <v>0.62805167834499331</v>
      </c>
      <c r="I2640" s="35">
        <v>0.35755604522654844</v>
      </c>
      <c r="J2640" s="35">
        <v>0.34128472951825795</v>
      </c>
      <c r="K2640" s="35">
        <v>0.24121355601067254</v>
      </c>
      <c r="L2640" s="35">
        <v>0.44134814160052377</v>
      </c>
    </row>
    <row r="2641" spans="1:12" x14ac:dyDescent="0.25">
      <c r="A2641" s="7">
        <v>26141</v>
      </c>
      <c r="B2641">
        <v>0.37805616623109001</v>
      </c>
      <c r="C2641" s="35">
        <v>0.115</v>
      </c>
      <c r="D2641" s="35">
        <v>0.52731999687426745</v>
      </c>
      <c r="E2641" s="35">
        <v>0.65576291318277724</v>
      </c>
      <c r="F2641" s="35">
        <v>0.32295590112265893</v>
      </c>
      <c r="G2641" s="35">
        <v>0.48566304602641241</v>
      </c>
      <c r="H2641" s="35">
        <v>5.0292255997499417E-2</v>
      </c>
      <c r="I2641" s="35">
        <v>0.56547081347190753</v>
      </c>
      <c r="J2641" s="35">
        <v>3.4901669662160406E-2</v>
      </c>
      <c r="K2641" s="35">
        <v>0</v>
      </c>
      <c r="L2641" s="35">
        <v>0.76013889974212701</v>
      </c>
    </row>
    <row r="2642" spans="1:12" x14ac:dyDescent="0.25">
      <c r="A2642" s="7">
        <v>16083</v>
      </c>
      <c r="B2642">
        <v>0.38867764373509839</v>
      </c>
      <c r="C2642" s="35">
        <v>0.13900000000000001</v>
      </c>
      <c r="D2642" s="35">
        <v>0.48814015251117548</v>
      </c>
      <c r="E2642" s="35">
        <v>0.5034790177610976</v>
      </c>
      <c r="F2642" s="35">
        <v>0.39056247460139132</v>
      </c>
      <c r="G2642" s="35">
        <v>0.32195162909664615</v>
      </c>
      <c r="H2642" s="35">
        <v>0.20141437381971172</v>
      </c>
      <c r="I2642" s="35">
        <v>0.50767157507231131</v>
      </c>
      <c r="J2642" s="35">
        <v>0.32514338759671391</v>
      </c>
      <c r="K2642" s="35">
        <v>0.18950911959457845</v>
      </c>
      <c r="L2642" s="35">
        <v>0.57022706356225938</v>
      </c>
    </row>
    <row r="2643" spans="1:12" x14ac:dyDescent="0.25">
      <c r="A2643" s="7">
        <v>6023</v>
      </c>
      <c r="B2643">
        <v>0.38640994346019464</v>
      </c>
      <c r="C2643" s="35">
        <v>0.13500000000000001</v>
      </c>
      <c r="D2643" s="35">
        <v>0.63841323434093455</v>
      </c>
      <c r="E2643" s="35">
        <v>0.39329947410288141</v>
      </c>
      <c r="F2643" s="35">
        <v>0.21499850234714121</v>
      </c>
      <c r="G2643" s="35">
        <v>0.34180981527311305</v>
      </c>
      <c r="H2643" s="35">
        <v>0.27479685934830006</v>
      </c>
      <c r="I2643" s="35">
        <v>0.50754127138451866</v>
      </c>
      <c r="J2643" s="35">
        <v>0.32513989550802341</v>
      </c>
      <c r="K2643" s="35">
        <v>0.24630877673678631</v>
      </c>
      <c r="L2643" s="35">
        <v>0.53538166210005311</v>
      </c>
    </row>
    <row r="2644" spans="1:12" x14ac:dyDescent="0.25">
      <c r="A2644" s="7">
        <v>31015</v>
      </c>
      <c r="B2644">
        <v>0.3920925925925926</v>
      </c>
      <c r="C2644" s="35">
        <v>0.15</v>
      </c>
      <c r="D2644" s="35">
        <v>0.39399999999999996</v>
      </c>
      <c r="E2644" s="35">
        <v>0.53149999999999997</v>
      </c>
      <c r="F2644" s="35">
        <v>0.81333333333333324</v>
      </c>
      <c r="G2644" s="35">
        <v>0.46</v>
      </c>
      <c r="H2644" s="35">
        <v>5.5E-2</v>
      </c>
      <c r="I2644" s="35">
        <v>0.62666666666666659</v>
      </c>
      <c r="J2644" s="35">
        <v>7.3333333333333334E-2</v>
      </c>
      <c r="K2644" s="35">
        <v>0.04</v>
      </c>
      <c r="L2644" s="35">
        <v>0.53500000000000003</v>
      </c>
    </row>
    <row r="2645" spans="1:12" x14ac:dyDescent="0.25">
      <c r="A2645" s="7">
        <v>45013</v>
      </c>
      <c r="B2645">
        <v>0.39489575164352897</v>
      </c>
      <c r="C2645" s="35">
        <v>0.161</v>
      </c>
      <c r="D2645" s="35">
        <v>0.3943639533992489</v>
      </c>
      <c r="E2645" s="35">
        <v>0.478534663140952</v>
      </c>
      <c r="F2645" s="35">
        <v>0.62578751911587061</v>
      </c>
      <c r="G2645" s="35">
        <v>0.37442165139221933</v>
      </c>
      <c r="H2645" s="35">
        <v>0.27247511743257885</v>
      </c>
      <c r="I2645" s="35">
        <v>0.36026337928441871</v>
      </c>
      <c r="J2645" s="35">
        <v>0.3305116666119195</v>
      </c>
      <c r="K2645" s="35">
        <v>0.29341578250062955</v>
      </c>
      <c r="L2645" s="35">
        <v>0.42428803191392289</v>
      </c>
    </row>
    <row r="2646" spans="1:12" x14ac:dyDescent="0.25">
      <c r="A2646" s="7">
        <v>13187</v>
      </c>
      <c r="B2646">
        <v>0.39361924799200637</v>
      </c>
      <c r="C2646" s="35">
        <v>0.158</v>
      </c>
      <c r="D2646" s="35">
        <v>0.49420212199931152</v>
      </c>
      <c r="E2646" s="35">
        <v>0.40157575662733563</v>
      </c>
      <c r="F2646" s="35">
        <v>0.70923142728970401</v>
      </c>
      <c r="G2646" s="35">
        <v>0.52433116334387031</v>
      </c>
      <c r="H2646" s="35">
        <v>0.11320506400425652</v>
      </c>
      <c r="I2646" s="35">
        <v>0.39460173390504211</v>
      </c>
      <c r="J2646" s="35">
        <v>7.1467246721542366E-2</v>
      </c>
      <c r="K2646" s="35">
        <v>0.30143688773434318</v>
      </c>
      <c r="L2646" s="35">
        <v>0.53252183030265088</v>
      </c>
    </row>
    <row r="2647" spans="1:12" x14ac:dyDescent="0.25">
      <c r="A2647" s="7">
        <v>38093</v>
      </c>
      <c r="B2647">
        <v>0.39193802925124133</v>
      </c>
      <c r="C2647" s="35">
        <v>0.15</v>
      </c>
      <c r="D2647" s="35">
        <v>0.40745347512343327</v>
      </c>
      <c r="E2647" s="35">
        <v>0.51805191321686284</v>
      </c>
      <c r="F2647" s="35">
        <v>0.80852592100265852</v>
      </c>
      <c r="G2647" s="35">
        <v>0.19493353589061907</v>
      </c>
      <c r="H2647" s="35">
        <v>0.27409371439422708</v>
      </c>
      <c r="I2647" s="35">
        <v>0.49810624762628181</v>
      </c>
      <c r="J2647" s="35">
        <v>0.37684121407773136</v>
      </c>
      <c r="K2647" s="35">
        <v>0</v>
      </c>
      <c r="L2647" s="35">
        <v>0.44943624192935805</v>
      </c>
    </row>
    <row r="2648" spans="1:12" x14ac:dyDescent="0.25">
      <c r="A2648" s="7">
        <v>29165</v>
      </c>
      <c r="B2648">
        <v>0.40980929452584625</v>
      </c>
      <c r="C2648" s="35">
        <v>0.21099999999999999</v>
      </c>
      <c r="D2648" s="35">
        <v>0.30865267546345021</v>
      </c>
      <c r="E2648" s="35">
        <v>0.29106519165384936</v>
      </c>
      <c r="F2648" s="35">
        <v>0.67667401980625497</v>
      </c>
      <c r="G2648" s="35">
        <v>0.40810840484092942</v>
      </c>
      <c r="H2648" s="35">
        <v>0.54166594147170732</v>
      </c>
      <c r="I2648" s="35">
        <v>0.35031709571224262</v>
      </c>
      <c r="J2648" s="35">
        <v>0.47072796081923424</v>
      </c>
      <c r="K2648" s="35">
        <v>0.31821035376022022</v>
      </c>
      <c r="L2648" s="35">
        <v>0.32286200720472763</v>
      </c>
    </row>
    <row r="2649" spans="1:12" x14ac:dyDescent="0.25">
      <c r="A2649" s="7">
        <v>12009</v>
      </c>
      <c r="B2649">
        <v>0.39458747329492005</v>
      </c>
      <c r="C2649" s="35">
        <v>0.16</v>
      </c>
      <c r="D2649" s="35">
        <v>0.44890597217791678</v>
      </c>
      <c r="E2649" s="35">
        <v>0.42310267281313735</v>
      </c>
      <c r="F2649" s="35">
        <v>0.53814265752208712</v>
      </c>
      <c r="G2649" s="35">
        <v>0.28533146211564342</v>
      </c>
      <c r="H2649" s="35">
        <v>0.43954654755135136</v>
      </c>
      <c r="I2649" s="35">
        <v>0.38284459184569797</v>
      </c>
      <c r="J2649" s="35">
        <v>0.4017923584046455</v>
      </c>
      <c r="K2649" s="35">
        <v>0.11077573473322143</v>
      </c>
      <c r="L2649" s="35">
        <v>0.52084526249058039</v>
      </c>
    </row>
    <row r="2650" spans="1:12" x14ac:dyDescent="0.25">
      <c r="A2650" s="7">
        <v>30055</v>
      </c>
      <c r="B2650">
        <v>0.39090740740740737</v>
      </c>
      <c r="C2650" s="35">
        <v>0.14699999999999999</v>
      </c>
      <c r="D2650" s="35">
        <v>0.27200000000000002</v>
      </c>
      <c r="E2650" s="35">
        <v>0.66449999999999987</v>
      </c>
      <c r="F2650" s="35">
        <v>0.75666666666666671</v>
      </c>
      <c r="G2650" s="35">
        <v>0.51</v>
      </c>
      <c r="H2650" s="35">
        <v>0.05</v>
      </c>
      <c r="I2650" s="35">
        <v>0.54333333333333333</v>
      </c>
      <c r="J2650" s="35">
        <v>0.24666666666666667</v>
      </c>
      <c r="K2650" s="35">
        <v>0</v>
      </c>
      <c r="L2650" s="35">
        <v>0.47499999999999998</v>
      </c>
    </row>
    <row r="2651" spans="1:12" x14ac:dyDescent="0.25">
      <c r="A2651" s="7">
        <v>20131</v>
      </c>
      <c r="B2651">
        <v>0.40026713109586232</v>
      </c>
      <c r="C2651" s="35">
        <v>0.18099999999999999</v>
      </c>
      <c r="D2651" s="35">
        <v>0.26491923990498806</v>
      </c>
      <c r="E2651" s="35">
        <v>0.50019813935075219</v>
      </c>
      <c r="F2651" s="35">
        <v>0.79896608603853247</v>
      </c>
      <c r="G2651" s="35">
        <v>0.57697743467933493</v>
      </c>
      <c r="H2651" s="35">
        <v>0.10885095011876485</v>
      </c>
      <c r="I2651" s="35">
        <v>0.51312351543942991</v>
      </c>
      <c r="J2651" s="35">
        <v>0.33235649247822641</v>
      </c>
      <c r="K2651" s="35">
        <v>1.0079176563737134E-2</v>
      </c>
      <c r="L2651" s="35">
        <v>0.4969331452889944</v>
      </c>
    </row>
    <row r="2652" spans="1:12" x14ac:dyDescent="0.25">
      <c r="A2652" s="7">
        <v>55063</v>
      </c>
      <c r="B2652">
        <v>0.40360131177422648</v>
      </c>
      <c r="C2652" s="35">
        <v>0.192</v>
      </c>
      <c r="D2652" s="35">
        <v>0.39055117522274069</v>
      </c>
      <c r="E2652" s="35">
        <v>0.31108436147645313</v>
      </c>
      <c r="F2652" s="35">
        <v>0.55464963937208323</v>
      </c>
      <c r="G2652" s="35">
        <v>0.2193597369537548</v>
      </c>
      <c r="H2652" s="35">
        <v>0.47326376750106058</v>
      </c>
      <c r="I2652" s="35">
        <v>0.50245801159666248</v>
      </c>
      <c r="J2652" s="35">
        <v>0.52107062650261615</v>
      </c>
      <c r="K2652" s="35">
        <v>0.36665422146796778</v>
      </c>
      <c r="L2652" s="35">
        <v>0.29332026587469945</v>
      </c>
    </row>
    <row r="2653" spans="1:12" x14ac:dyDescent="0.25">
      <c r="A2653" s="7">
        <v>55129</v>
      </c>
      <c r="B2653">
        <v>0.38509671673713364</v>
      </c>
      <c r="C2653" s="35">
        <v>0.13100000000000001</v>
      </c>
      <c r="D2653" s="35">
        <v>0.45687768500223086</v>
      </c>
      <c r="E2653" s="35">
        <v>0.57684348906877436</v>
      </c>
      <c r="F2653" s="35">
        <v>0.530777614889413</v>
      </c>
      <c r="G2653" s="35">
        <v>0.45735865893301036</v>
      </c>
      <c r="H2653" s="35">
        <v>0.1192459685129709</v>
      </c>
      <c r="I2653" s="35">
        <v>0.51518154970573871</v>
      </c>
      <c r="J2653" s="35">
        <v>0.19304204644443029</v>
      </c>
      <c r="K2653" s="35">
        <v>0</v>
      </c>
      <c r="L2653" s="35">
        <v>0.61654343807763401</v>
      </c>
    </row>
    <row r="2654" spans="1:12" x14ac:dyDescent="0.25">
      <c r="A2654" s="7">
        <v>48397</v>
      </c>
      <c r="B2654">
        <v>0.40783110795488253</v>
      </c>
      <c r="C2654" s="35">
        <v>0.20499999999999999</v>
      </c>
      <c r="D2654" s="35">
        <v>0.25129023301510006</v>
      </c>
      <c r="E2654" s="35">
        <v>0.36820556481066186</v>
      </c>
      <c r="F2654" s="35">
        <v>0.73907281632885546</v>
      </c>
      <c r="G2654" s="35">
        <v>0.54953978983789331</v>
      </c>
      <c r="H2654" s="35">
        <v>0.39279233677196129</v>
      </c>
      <c r="I2654" s="35">
        <v>0.23824526743697633</v>
      </c>
      <c r="J2654" s="35">
        <v>0.36944052882253692</v>
      </c>
      <c r="K2654" s="35">
        <v>0.49842666752098419</v>
      </c>
      <c r="L2654" s="35">
        <v>0.2634667670489737</v>
      </c>
    </row>
    <row r="2655" spans="1:12" x14ac:dyDescent="0.25">
      <c r="A2655" s="7">
        <v>37133</v>
      </c>
      <c r="B2655">
        <v>0.39587242580827048</v>
      </c>
      <c r="C2655" s="35">
        <v>0.16800000000000001</v>
      </c>
      <c r="D2655" s="35">
        <v>0.53629988603077683</v>
      </c>
      <c r="E2655" s="35">
        <v>0.29707764862411812</v>
      </c>
      <c r="F2655" s="35">
        <v>0.82700444875338663</v>
      </c>
      <c r="G2655" s="35">
        <v>0.27206165683402789</v>
      </c>
      <c r="H2655" s="35">
        <v>0.22237723812863566</v>
      </c>
      <c r="I2655" s="35">
        <v>0.4592673996451998</v>
      </c>
      <c r="J2655" s="35">
        <v>0.4245171349203074</v>
      </c>
      <c r="K2655" s="35">
        <v>0.15506791740583359</v>
      </c>
      <c r="L2655" s="35">
        <v>0.36917850193214791</v>
      </c>
    </row>
    <row r="2656" spans="1:12" x14ac:dyDescent="0.25">
      <c r="A2656" s="7">
        <v>31011</v>
      </c>
      <c r="B2656">
        <v>0.39420989048525279</v>
      </c>
      <c r="C2656" s="35">
        <v>0.159</v>
      </c>
      <c r="D2656" s="35">
        <v>0.30002710333145116</v>
      </c>
      <c r="E2656" s="35">
        <v>0.56317607754564269</v>
      </c>
      <c r="F2656" s="35">
        <v>0.82556057469100952</v>
      </c>
      <c r="G2656" s="35">
        <v>0.33002258610954266</v>
      </c>
      <c r="H2656" s="35">
        <v>5.6659137963485789E-2</v>
      </c>
      <c r="I2656" s="35">
        <v>0.55665160926030499</v>
      </c>
      <c r="J2656" s="35">
        <v>0.47330321852060975</v>
      </c>
      <c r="K2656" s="35">
        <v>0</v>
      </c>
      <c r="L2656" s="35">
        <v>0.44248870694522863</v>
      </c>
    </row>
    <row r="2657" spans="1:12" x14ac:dyDescent="0.25">
      <c r="A2657" s="7">
        <v>26045</v>
      </c>
      <c r="B2657">
        <v>0.40179904756572798</v>
      </c>
      <c r="C2657" s="35">
        <v>0.185</v>
      </c>
      <c r="D2657" s="35">
        <v>0.36947196188905684</v>
      </c>
      <c r="E2657" s="35">
        <v>0.35436860427831973</v>
      </c>
      <c r="F2657" s="35">
        <v>0.38148654054631792</v>
      </c>
      <c r="G2657" s="35">
        <v>0.38374801887224586</v>
      </c>
      <c r="H2657" s="35">
        <v>0.27276226466950676</v>
      </c>
      <c r="I2657" s="35">
        <v>0.4832710671369459</v>
      </c>
      <c r="J2657" s="35">
        <v>0.43284479257325209</v>
      </c>
      <c r="K2657" s="35">
        <v>0.4234101965095507</v>
      </c>
      <c r="L2657" s="35">
        <v>0.51482798161635601</v>
      </c>
    </row>
    <row r="2658" spans="1:12" x14ac:dyDescent="0.25">
      <c r="A2658" s="7">
        <v>13311</v>
      </c>
      <c r="B2658">
        <v>0.38488372088557027</v>
      </c>
      <c r="C2658" s="35">
        <v>0.13</v>
      </c>
      <c r="D2658" s="35">
        <v>0.42479058351769905</v>
      </c>
      <c r="E2658" s="35">
        <v>0.60340058075221237</v>
      </c>
      <c r="F2658" s="35">
        <v>0.72014737739675505</v>
      </c>
      <c r="G2658" s="35">
        <v>0.5307542865044248</v>
      </c>
      <c r="H2658" s="35">
        <v>0.10405541344026548</v>
      </c>
      <c r="I2658" s="35">
        <v>0.359075059918879</v>
      </c>
      <c r="J2658" s="35">
        <v>6.3185264564896759E-2</v>
      </c>
      <c r="K2658" s="35">
        <v>0.10608614491150442</v>
      </c>
      <c r="L2658" s="35">
        <v>0.55245877696349555</v>
      </c>
    </row>
    <row r="2659" spans="1:12" x14ac:dyDescent="0.25">
      <c r="A2659" s="7">
        <v>31005</v>
      </c>
      <c r="B2659">
        <v>0.39405555555555549</v>
      </c>
      <c r="C2659" s="35">
        <v>0.159</v>
      </c>
      <c r="D2659" s="35">
        <v>0.434</v>
      </c>
      <c r="E2659" s="35">
        <v>0.42749999999999999</v>
      </c>
      <c r="F2659" s="35">
        <v>0.8666666666666667</v>
      </c>
      <c r="G2659" s="35">
        <v>0.48499999999999999</v>
      </c>
      <c r="H2659" s="35">
        <v>0.03</v>
      </c>
      <c r="I2659" s="35">
        <v>0.6333333333333333</v>
      </c>
      <c r="J2659" s="35">
        <v>7.0000000000000007E-2</v>
      </c>
      <c r="K2659" s="35">
        <v>0</v>
      </c>
      <c r="L2659" s="35">
        <v>0.6</v>
      </c>
    </row>
    <row r="2660" spans="1:12" x14ac:dyDescent="0.25">
      <c r="A2660" s="7">
        <v>44005</v>
      </c>
      <c r="B2660">
        <v>0.40350472063396525</v>
      </c>
      <c r="C2660" s="35">
        <v>0.191</v>
      </c>
      <c r="D2660" s="35">
        <v>0.35081138730063194</v>
      </c>
      <c r="E2660" s="35">
        <v>0.33982116761962083</v>
      </c>
      <c r="F2660" s="35">
        <v>0.23205131908917648</v>
      </c>
      <c r="G2660" s="35">
        <v>0.3045991573879025</v>
      </c>
      <c r="H2660" s="35">
        <v>0.49252374360517598</v>
      </c>
      <c r="I2660" s="35">
        <v>0.45496162102517801</v>
      </c>
      <c r="J2660" s="35">
        <v>0.56395758852442568</v>
      </c>
      <c r="K2660" s="35">
        <v>0.4988032500752333</v>
      </c>
      <c r="L2660" s="35">
        <v>0.39401325107834284</v>
      </c>
    </row>
    <row r="2661" spans="1:12" x14ac:dyDescent="0.25">
      <c r="A2661" s="7">
        <v>46035</v>
      </c>
      <c r="B2661">
        <v>0.39231792372242608</v>
      </c>
      <c r="C2661" s="35">
        <v>0.151</v>
      </c>
      <c r="D2661" s="35">
        <v>0.44001628058891512</v>
      </c>
      <c r="E2661" s="35">
        <v>0.45071350685895184</v>
      </c>
      <c r="F2661" s="35">
        <v>0.91615429710399809</v>
      </c>
      <c r="G2661" s="35">
        <v>0.15892191347168486</v>
      </c>
      <c r="H2661" s="35">
        <v>0.26902014974121902</v>
      </c>
      <c r="I2661" s="35">
        <v>0.56326432507579183</v>
      </c>
      <c r="J2661" s="35">
        <v>0.34515602231043674</v>
      </c>
      <c r="K2661" s="35">
        <v>0</v>
      </c>
      <c r="L2661" s="35">
        <v>0.38761481835083672</v>
      </c>
    </row>
    <row r="2662" spans="1:12" x14ac:dyDescent="0.25">
      <c r="A2662" s="7">
        <v>26139</v>
      </c>
      <c r="B2662">
        <v>0.40197944475348418</v>
      </c>
      <c r="C2662" s="35">
        <v>0.186</v>
      </c>
      <c r="D2662" s="35">
        <v>0.32174526641176771</v>
      </c>
      <c r="E2662" s="35">
        <v>0.39193778385686234</v>
      </c>
      <c r="F2662" s="35">
        <v>0.42792292472028004</v>
      </c>
      <c r="G2662" s="35">
        <v>0.26173479231359631</v>
      </c>
      <c r="H2662" s="35">
        <v>0.32804257588880215</v>
      </c>
      <c r="I2662" s="35">
        <v>0.41028640937352556</v>
      </c>
      <c r="J2662" s="35">
        <v>0.56034321008517773</v>
      </c>
      <c r="K2662" s="35">
        <v>0.52422956406627375</v>
      </c>
      <c r="L2662" s="35">
        <v>0.39157247606507206</v>
      </c>
    </row>
    <row r="2663" spans="1:12" x14ac:dyDescent="0.25">
      <c r="A2663" s="7">
        <v>38001</v>
      </c>
      <c r="B2663">
        <v>0.39170370370370367</v>
      </c>
      <c r="C2663" s="35">
        <v>0.14799999999999999</v>
      </c>
      <c r="D2663" s="35">
        <v>0.37</v>
      </c>
      <c r="E2663" s="35">
        <v>0.52700000000000002</v>
      </c>
      <c r="F2663" s="35">
        <v>0.85</v>
      </c>
      <c r="G2663" s="35">
        <v>0.435</v>
      </c>
      <c r="H2663" s="35">
        <v>7.0000000000000007E-2</v>
      </c>
      <c r="I2663" s="35">
        <v>0.58333333333333337</v>
      </c>
      <c r="J2663" s="35">
        <v>0.19</v>
      </c>
      <c r="K2663" s="35">
        <v>0</v>
      </c>
      <c r="L2663" s="35">
        <v>0.5</v>
      </c>
    </row>
    <row r="2664" spans="1:12" x14ac:dyDescent="0.25">
      <c r="A2664" s="7">
        <v>51157</v>
      </c>
      <c r="B2664">
        <v>0.38622204037097652</v>
      </c>
      <c r="C2664" s="35">
        <v>0.13400000000000001</v>
      </c>
      <c r="D2664" s="35">
        <v>0.36152864157119474</v>
      </c>
      <c r="E2664" s="35">
        <v>0.63380414620840153</v>
      </c>
      <c r="F2664" s="35">
        <v>0.77255682851427532</v>
      </c>
      <c r="G2664" s="35">
        <v>0.46308237861429347</v>
      </c>
      <c r="H2664" s="35">
        <v>8.3082378614293517E-2</v>
      </c>
      <c r="I2664" s="35">
        <v>0.44524640843789781</v>
      </c>
      <c r="J2664" s="35">
        <v>0.19173304237134026</v>
      </c>
      <c r="K2664" s="35">
        <v>6.1647572285870155E-3</v>
      </c>
      <c r="L2664" s="35">
        <v>0.51879978177850516</v>
      </c>
    </row>
    <row r="2665" spans="1:12" x14ac:dyDescent="0.25">
      <c r="A2665" s="7">
        <v>46135</v>
      </c>
      <c r="B2665">
        <v>0.39160241147517194</v>
      </c>
      <c r="C2665" s="35">
        <v>0.14799999999999999</v>
      </c>
      <c r="D2665" s="35">
        <v>0.36676920368006338</v>
      </c>
      <c r="E2665" s="35">
        <v>0.53154668310076159</v>
      </c>
      <c r="F2665" s="35">
        <v>0.82550336752211995</v>
      </c>
      <c r="G2665" s="35">
        <v>0.27043359598538536</v>
      </c>
      <c r="H2665" s="35">
        <v>0.21911762116476649</v>
      </c>
      <c r="I2665" s="35">
        <v>0.49564951358013831</v>
      </c>
      <c r="J2665" s="35">
        <v>0.43111561092280376</v>
      </c>
      <c r="K2665" s="35">
        <v>0</v>
      </c>
      <c r="L2665" s="35">
        <v>0.38428610732050894</v>
      </c>
    </row>
    <row r="2666" spans="1:12" x14ac:dyDescent="0.25">
      <c r="A2666" s="7">
        <v>36051</v>
      </c>
      <c r="B2666">
        <v>0.39573230892807776</v>
      </c>
      <c r="C2666" s="35">
        <v>0.16700000000000001</v>
      </c>
      <c r="D2666" s="35">
        <v>0.3806634849599157</v>
      </c>
      <c r="E2666" s="35">
        <v>0.44191029934123022</v>
      </c>
      <c r="F2666" s="35">
        <v>0.54006415572628963</v>
      </c>
      <c r="G2666" s="35">
        <v>0.36268507362260777</v>
      </c>
      <c r="H2666" s="35">
        <v>0.1304843757334877</v>
      </c>
      <c r="I2666" s="35">
        <v>0.62657184137366273</v>
      </c>
      <c r="J2666" s="35">
        <v>0.307193838963911</v>
      </c>
      <c r="K2666" s="35">
        <v>0.31353310278999169</v>
      </c>
      <c r="L2666" s="35">
        <v>0.45848460784160316</v>
      </c>
    </row>
    <row r="2667" spans="1:12" x14ac:dyDescent="0.25">
      <c r="A2667" s="7">
        <v>20179</v>
      </c>
      <c r="B2667">
        <v>0.39527087582394849</v>
      </c>
      <c r="C2667" s="35">
        <v>0.16500000000000001</v>
      </c>
      <c r="D2667" s="35">
        <v>0.30529608938547487</v>
      </c>
      <c r="E2667" s="35">
        <v>0.52461652035115725</v>
      </c>
      <c r="F2667" s="35">
        <v>0.8884118116520352</v>
      </c>
      <c r="G2667" s="35">
        <v>0.28641260973663207</v>
      </c>
      <c r="H2667" s="35">
        <v>4.261771747805268E-2</v>
      </c>
      <c r="I2667" s="35">
        <v>0.58588188347964887</v>
      </c>
      <c r="J2667" s="35">
        <v>0.33015695663740358</v>
      </c>
      <c r="K2667" s="35">
        <v>0</v>
      </c>
      <c r="L2667" s="35">
        <v>0.59404429369513168</v>
      </c>
    </row>
    <row r="2668" spans="1:12" x14ac:dyDescent="0.25">
      <c r="A2668" s="7">
        <v>8019</v>
      </c>
      <c r="B2668">
        <v>0.39444730347150642</v>
      </c>
      <c r="C2668" s="35">
        <v>0.159</v>
      </c>
      <c r="D2668" s="35">
        <v>0.38221899989337887</v>
      </c>
      <c r="E2668" s="35">
        <v>0.45594743576074209</v>
      </c>
      <c r="F2668" s="35">
        <v>0.73769698262074856</v>
      </c>
      <c r="G2668" s="35">
        <v>0.21342680456338631</v>
      </c>
      <c r="H2668" s="35">
        <v>0.26563013114404521</v>
      </c>
      <c r="I2668" s="35">
        <v>0.31003589579557173</v>
      </c>
      <c r="J2668" s="35">
        <v>0.25373138571987064</v>
      </c>
      <c r="K2668" s="35">
        <v>0.69336816291715531</v>
      </c>
      <c r="L2668" s="35">
        <v>0.23796993282865977</v>
      </c>
    </row>
    <row r="2669" spans="1:12" x14ac:dyDescent="0.25">
      <c r="A2669" s="7">
        <v>53071</v>
      </c>
      <c r="B2669">
        <v>0.38932619535997914</v>
      </c>
      <c r="C2669" s="35">
        <v>0.14099999999999999</v>
      </c>
      <c r="D2669" s="35">
        <v>0.49835390796201601</v>
      </c>
      <c r="E2669" s="35">
        <v>0.4302370675343648</v>
      </c>
      <c r="F2669" s="35">
        <v>0.2787669057263652</v>
      </c>
      <c r="G2669" s="35">
        <v>0.57365603625738759</v>
      </c>
      <c r="H2669" s="35">
        <v>0.2687324855568099</v>
      </c>
      <c r="I2669" s="35">
        <v>0.52771675852756939</v>
      </c>
      <c r="J2669" s="35">
        <v>0.43417197910441152</v>
      </c>
      <c r="K2669" s="35">
        <v>3.2805963211368618E-2</v>
      </c>
      <c r="L2669" s="35">
        <v>0.45949465435951931</v>
      </c>
    </row>
    <row r="2670" spans="1:12" x14ac:dyDescent="0.25">
      <c r="A2670" s="7">
        <v>51683</v>
      </c>
      <c r="B2670">
        <v>0.38311049690933668</v>
      </c>
      <c r="C2670" s="35">
        <v>0.128</v>
      </c>
      <c r="D2670" s="35">
        <v>0.5169819813300528</v>
      </c>
      <c r="E2670" s="35">
        <v>0.52334868659092548</v>
      </c>
      <c r="F2670" s="35">
        <v>0.34157737736289007</v>
      </c>
      <c r="G2670" s="35">
        <v>0.33235967387895893</v>
      </c>
      <c r="H2670" s="35">
        <v>0.53664556046023593</v>
      </c>
      <c r="I2670" s="35">
        <v>0.36237973482564262</v>
      </c>
      <c r="J2670" s="35">
        <v>0.3952665010331991</v>
      </c>
      <c r="K2670" s="35">
        <v>0.12267481969269363</v>
      </c>
      <c r="L2670" s="35">
        <v>0.31676013700943145</v>
      </c>
    </row>
    <row r="2671" spans="1:12" x14ac:dyDescent="0.25">
      <c r="A2671" s="7">
        <v>51540</v>
      </c>
      <c r="B2671">
        <v>0.39334697677567876</v>
      </c>
      <c r="C2671" s="35">
        <v>0.155</v>
      </c>
      <c r="D2671" s="35">
        <v>0.52441141958250082</v>
      </c>
      <c r="E2671" s="35">
        <v>0.32931972492666134</v>
      </c>
      <c r="F2671" s="35">
        <v>0.30520414381474714</v>
      </c>
      <c r="G2671" s="35">
        <v>0.30148431189150116</v>
      </c>
      <c r="H2671" s="35">
        <v>0.63971929339738953</v>
      </c>
      <c r="I2671" s="35">
        <v>0.53194769213327098</v>
      </c>
      <c r="J2671" s="35">
        <v>0.33572134121281683</v>
      </c>
      <c r="K2671" s="35">
        <v>0.21948620381786488</v>
      </c>
      <c r="L2671" s="35">
        <v>0.35282866020435633</v>
      </c>
    </row>
    <row r="2672" spans="1:12" x14ac:dyDescent="0.25">
      <c r="A2672" s="7">
        <v>27111</v>
      </c>
      <c r="B2672">
        <v>0.38613430524261327</v>
      </c>
      <c r="C2672" s="35">
        <v>0.13400000000000001</v>
      </c>
      <c r="D2672" s="35">
        <v>0.39055355911160156</v>
      </c>
      <c r="E2672" s="35">
        <v>0.59246968547385837</v>
      </c>
      <c r="F2672" s="35">
        <v>0.52341363176530098</v>
      </c>
      <c r="G2672" s="35">
        <v>0.33896830597323768</v>
      </c>
      <c r="H2672" s="35">
        <v>9.5359359911711947E-2</v>
      </c>
      <c r="I2672" s="35">
        <v>0.47748815928633837</v>
      </c>
      <c r="J2672" s="35">
        <v>0.34847530693888823</v>
      </c>
      <c r="K2672" s="35">
        <v>0.22870671816802315</v>
      </c>
      <c r="L2672" s="35">
        <v>0.4797740205545592</v>
      </c>
    </row>
    <row r="2673" spans="1:12" x14ac:dyDescent="0.25">
      <c r="A2673" s="7">
        <v>20199</v>
      </c>
      <c r="B2673">
        <v>0.39150000000000001</v>
      </c>
      <c r="C2673" s="35">
        <v>0.14799999999999999</v>
      </c>
      <c r="D2673" s="35">
        <v>0.36399999999999999</v>
      </c>
      <c r="E2673" s="35">
        <v>0.52200000000000002</v>
      </c>
      <c r="F2673" s="35">
        <v>0.89333333333333331</v>
      </c>
      <c r="G2673" s="35">
        <v>0.35</v>
      </c>
      <c r="H2673" s="35">
        <v>0.02</v>
      </c>
      <c r="I2673" s="35">
        <v>0.60333333333333339</v>
      </c>
      <c r="J2673" s="35">
        <v>0.29333333333333333</v>
      </c>
      <c r="K2673" s="35">
        <v>0</v>
      </c>
      <c r="L2673" s="35">
        <v>0.47749999999999998</v>
      </c>
    </row>
    <row r="2674" spans="1:12" x14ac:dyDescent="0.25">
      <c r="A2674" s="7">
        <v>30045</v>
      </c>
      <c r="B2674">
        <v>0.38733333333333331</v>
      </c>
      <c r="C2674" s="35">
        <v>0.13700000000000001</v>
      </c>
      <c r="D2674" s="35">
        <v>0.434</v>
      </c>
      <c r="E2674" s="35">
        <v>0.52700000000000002</v>
      </c>
      <c r="F2674" s="35">
        <v>0.68666666666666676</v>
      </c>
      <c r="G2674" s="35">
        <v>0.51500000000000001</v>
      </c>
      <c r="H2674" s="35">
        <v>0.03</v>
      </c>
      <c r="I2674" s="35">
        <v>0.55000000000000004</v>
      </c>
      <c r="J2674" s="35">
        <v>0.30333333333333334</v>
      </c>
      <c r="K2674" s="35">
        <v>0</v>
      </c>
      <c r="L2674" s="35">
        <v>0.44</v>
      </c>
    </row>
    <row r="2675" spans="1:12" x14ac:dyDescent="0.25">
      <c r="A2675" s="7">
        <v>55033</v>
      </c>
      <c r="B2675">
        <v>0.39696851127724425</v>
      </c>
      <c r="C2675" s="35">
        <v>0.16900000000000001</v>
      </c>
      <c r="D2675" s="35">
        <v>0.43652245044721111</v>
      </c>
      <c r="E2675" s="35">
        <v>0.34827641691761435</v>
      </c>
      <c r="F2675" s="35">
        <v>0.6724539679685978</v>
      </c>
      <c r="G2675" s="35">
        <v>0.39099869657063235</v>
      </c>
      <c r="H2675" s="35">
        <v>0.26307294709874601</v>
      </c>
      <c r="I2675" s="35">
        <v>0.5246219305736588</v>
      </c>
      <c r="J2675" s="35">
        <v>0.35209567471197206</v>
      </c>
      <c r="K2675" s="35">
        <v>0.22289428738370265</v>
      </c>
      <c r="L2675" s="35">
        <v>0.36178022982306318</v>
      </c>
    </row>
    <row r="2676" spans="1:12" x14ac:dyDescent="0.25">
      <c r="A2676" s="7">
        <v>30075</v>
      </c>
      <c r="B2676">
        <v>0.38809259259259254</v>
      </c>
      <c r="C2676" s="35">
        <v>0.13800000000000001</v>
      </c>
      <c r="D2676" s="35">
        <v>0.31</v>
      </c>
      <c r="E2676" s="35">
        <v>0.63450000000000006</v>
      </c>
      <c r="F2676" s="35">
        <v>0.84</v>
      </c>
      <c r="G2676" s="35">
        <v>0.58499999999999996</v>
      </c>
      <c r="H2676" s="35">
        <v>7.0000000000000007E-2</v>
      </c>
      <c r="I2676" s="35">
        <v>0.42666666666666664</v>
      </c>
      <c r="J2676" s="35">
        <v>1.6666666666666666E-2</v>
      </c>
      <c r="K2676" s="35">
        <v>0</v>
      </c>
      <c r="L2676" s="35">
        <v>0.61</v>
      </c>
    </row>
    <row r="2677" spans="1:12" x14ac:dyDescent="0.25">
      <c r="A2677" s="7">
        <v>6073</v>
      </c>
      <c r="B2677">
        <v>0.39321904868403057</v>
      </c>
      <c r="C2677" s="35">
        <v>0.154</v>
      </c>
      <c r="D2677" s="35">
        <v>0.50016386886651576</v>
      </c>
      <c r="E2677" s="35">
        <v>0.34957946344849999</v>
      </c>
      <c r="F2677" s="35">
        <v>0.22376434008824128</v>
      </c>
      <c r="G2677" s="35">
        <v>0.47712228411185215</v>
      </c>
      <c r="H2677" s="35">
        <v>0.59501415300137761</v>
      </c>
      <c r="I2677" s="35">
        <v>0.37085804974093534</v>
      </c>
      <c r="J2677" s="35">
        <v>0.47226359310325378</v>
      </c>
      <c r="K2677" s="35">
        <v>0.29290711640582506</v>
      </c>
      <c r="L2677" s="35">
        <v>0.25729856938977369</v>
      </c>
    </row>
    <row r="2678" spans="1:12" x14ac:dyDescent="0.25">
      <c r="A2678" s="7">
        <v>27055</v>
      </c>
      <c r="B2678">
        <v>0.40008442829047769</v>
      </c>
      <c r="C2678" s="35">
        <v>0.17899999999999999</v>
      </c>
      <c r="D2678" s="35">
        <v>0.26063516047795104</v>
      </c>
      <c r="E2678" s="35">
        <v>0.46300985907946202</v>
      </c>
      <c r="F2678" s="35">
        <v>0.74574666452338845</v>
      </c>
      <c r="G2678" s="35">
        <v>0.40416787226062256</v>
      </c>
      <c r="H2678" s="35">
        <v>0.15081846434120988</v>
      </c>
      <c r="I2678" s="35">
        <v>0.47367947275357658</v>
      </c>
      <c r="J2678" s="35">
        <v>0.28863508903534624</v>
      </c>
      <c r="K2678" s="35">
        <v>0.47126935648073731</v>
      </c>
      <c r="L2678" s="35">
        <v>0.34279791566200501</v>
      </c>
    </row>
    <row r="2679" spans="1:12" x14ac:dyDescent="0.25">
      <c r="A2679" s="7">
        <v>31153</v>
      </c>
      <c r="B2679">
        <v>0.41219975705418183</v>
      </c>
      <c r="C2679" s="35">
        <v>0.221</v>
      </c>
      <c r="D2679" s="35">
        <v>0.26339240037902789</v>
      </c>
      <c r="E2679" s="35">
        <v>0.23899862350084952</v>
      </c>
      <c r="F2679" s="35">
        <v>0.78063750693856482</v>
      </c>
      <c r="G2679" s="35">
        <v>0.50212224770256386</v>
      </c>
      <c r="H2679" s="35">
        <v>0.42306479918811779</v>
      </c>
      <c r="I2679" s="35">
        <v>0.34808086301730862</v>
      </c>
      <c r="J2679" s="35">
        <v>0.5330104681218496</v>
      </c>
      <c r="K2679" s="35">
        <v>0.42553851674507009</v>
      </c>
      <c r="L2679" s="35">
        <v>0.19495238789428337</v>
      </c>
    </row>
    <row r="2680" spans="1:12" x14ac:dyDescent="0.25">
      <c r="A2680" s="7">
        <v>36041</v>
      </c>
      <c r="B2680">
        <v>0.37442918842339612</v>
      </c>
      <c r="C2680" s="35">
        <v>0.107</v>
      </c>
      <c r="D2680" s="35">
        <v>0.39903781420765022</v>
      </c>
      <c r="E2680" s="35">
        <v>0.78231814207650274</v>
      </c>
      <c r="F2680" s="35">
        <v>0.35141566484517306</v>
      </c>
      <c r="G2680" s="35">
        <v>0.49049508196721314</v>
      </c>
      <c r="H2680" s="35">
        <v>3.6885245901639351E-2</v>
      </c>
      <c r="I2680" s="35">
        <v>0.50955774134790521</v>
      </c>
      <c r="J2680" s="35">
        <v>8.4869945355191254E-2</v>
      </c>
      <c r="K2680" s="35">
        <v>1.641967213114754E-2</v>
      </c>
      <c r="L2680" s="35">
        <v>0.69886338797814207</v>
      </c>
    </row>
    <row r="2681" spans="1:12" x14ac:dyDescent="0.25">
      <c r="A2681" s="7">
        <v>55045</v>
      </c>
      <c r="B2681">
        <v>0.39510025639789093</v>
      </c>
      <c r="C2681" s="35">
        <v>0.16400000000000001</v>
      </c>
      <c r="D2681" s="35">
        <v>0.30005246310763889</v>
      </c>
      <c r="E2681" s="35">
        <v>0.50566750759548607</v>
      </c>
      <c r="F2681" s="35">
        <v>0.65176775896990735</v>
      </c>
      <c r="G2681" s="35">
        <v>0.34284654405381942</v>
      </c>
      <c r="H2681" s="35">
        <v>0.2287624782986111</v>
      </c>
      <c r="I2681" s="35">
        <v>0.51788049768518518</v>
      </c>
      <c r="J2681" s="35">
        <v>0.30648609302662039</v>
      </c>
      <c r="K2681" s="35">
        <v>0.29812391493055551</v>
      </c>
      <c r="L2681" s="35">
        <v>0.40431504991319445</v>
      </c>
    </row>
    <row r="2682" spans="1:12" x14ac:dyDescent="0.25">
      <c r="A2682" s="7">
        <v>38011</v>
      </c>
      <c r="B2682">
        <v>0.38327168028748626</v>
      </c>
      <c r="C2682" s="35">
        <v>0.128</v>
      </c>
      <c r="D2682" s="35">
        <v>0.28224600938967137</v>
      </c>
      <c r="E2682" s="35">
        <v>0.73554131455399063</v>
      </c>
      <c r="F2682" s="35">
        <v>0.83392279603547204</v>
      </c>
      <c r="G2682" s="35">
        <v>0.31982942097026607</v>
      </c>
      <c r="H2682" s="35">
        <v>7.6463223787167453E-2</v>
      </c>
      <c r="I2682" s="35">
        <v>0.46145122587376108</v>
      </c>
      <c r="J2682" s="35">
        <v>0.25512571726656236</v>
      </c>
      <c r="K2682" s="35">
        <v>0</v>
      </c>
      <c r="L2682" s="35">
        <v>0.48486541471048511</v>
      </c>
    </row>
    <row r="2683" spans="1:12" x14ac:dyDescent="0.25">
      <c r="A2683" s="7">
        <v>27115</v>
      </c>
      <c r="B2683">
        <v>0.3808802682321169</v>
      </c>
      <c r="C2683" s="35">
        <v>0.122</v>
      </c>
      <c r="D2683" s="35">
        <v>0.48401599780287685</v>
      </c>
      <c r="E2683" s="35">
        <v>0.57634445054756422</v>
      </c>
      <c r="F2683" s="35">
        <v>0.6623231144220536</v>
      </c>
      <c r="G2683" s="35">
        <v>0.43731762161419896</v>
      </c>
      <c r="H2683" s="35">
        <v>8.1851934498266332E-2</v>
      </c>
      <c r="I2683" s="35">
        <v>0.50965280877018315</v>
      </c>
      <c r="J2683" s="35">
        <v>0.16076842093217528</v>
      </c>
      <c r="K2683" s="35">
        <v>6.8138281437742452E-3</v>
      </c>
      <c r="L2683" s="35">
        <v>0.50883423735795941</v>
      </c>
    </row>
    <row r="2684" spans="1:12" x14ac:dyDescent="0.25">
      <c r="A2684" s="7">
        <v>31071</v>
      </c>
      <c r="B2684">
        <v>0.39244444444444443</v>
      </c>
      <c r="C2684" s="35">
        <v>0.152</v>
      </c>
      <c r="D2684" s="35">
        <v>0.32799999999999996</v>
      </c>
      <c r="E2684" s="35">
        <v>0.52149999999999996</v>
      </c>
      <c r="F2684" s="35">
        <v>0.74</v>
      </c>
      <c r="G2684" s="35">
        <v>0.47</v>
      </c>
      <c r="H2684" s="35">
        <v>0.03</v>
      </c>
      <c r="I2684" s="35">
        <v>0.60666666666666669</v>
      </c>
      <c r="J2684" s="35">
        <v>0.27333333333333332</v>
      </c>
      <c r="K2684" s="35">
        <v>0</v>
      </c>
      <c r="L2684" s="35">
        <v>0.5625</v>
      </c>
    </row>
    <row r="2685" spans="1:12" x14ac:dyDescent="0.25">
      <c r="A2685" s="7">
        <v>35015</v>
      </c>
      <c r="B2685">
        <v>0.37466645870934917</v>
      </c>
      <c r="C2685" s="35">
        <v>0.108</v>
      </c>
      <c r="D2685" s="35">
        <v>0.46846684193115939</v>
      </c>
      <c r="E2685" s="35">
        <v>0.70002818740533101</v>
      </c>
      <c r="F2685" s="35">
        <v>0.49676068271903701</v>
      </c>
      <c r="G2685" s="35">
        <v>0.24993027142782523</v>
      </c>
      <c r="H2685" s="35">
        <v>0.17251745390601875</v>
      </c>
      <c r="I2685" s="35">
        <v>0.48931762917051153</v>
      </c>
      <c r="J2685" s="35">
        <v>0.17217403415916571</v>
      </c>
      <c r="K2685" s="35">
        <v>5.6283406166756624E-2</v>
      </c>
      <c r="L2685" s="35">
        <v>0.56651962149833734</v>
      </c>
    </row>
    <row r="2686" spans="1:12" x14ac:dyDescent="0.25">
      <c r="A2686" s="7">
        <v>16013</v>
      </c>
      <c r="B2686">
        <v>0.37571863622738855</v>
      </c>
      <c r="C2686" s="35">
        <v>0.111</v>
      </c>
      <c r="D2686" s="35">
        <v>0.44113058106756392</v>
      </c>
      <c r="E2686" s="35">
        <v>0.70805269618986988</v>
      </c>
      <c r="F2686" s="35">
        <v>0.81101906580582583</v>
      </c>
      <c r="G2686" s="35">
        <v>0.31906474493043557</v>
      </c>
      <c r="H2686" s="35">
        <v>0.13598981540420113</v>
      </c>
      <c r="I2686" s="35">
        <v>0.30508229517141044</v>
      </c>
      <c r="J2686" s="35">
        <v>1.9122639507744538E-2</v>
      </c>
      <c r="K2686" s="35">
        <v>0.24494180230972085</v>
      </c>
      <c r="L2686" s="35">
        <v>0.3970640856597254</v>
      </c>
    </row>
    <row r="2687" spans="1:12" x14ac:dyDescent="0.25">
      <c r="A2687" s="7">
        <v>26097</v>
      </c>
      <c r="B2687">
        <v>0.37078111272037501</v>
      </c>
      <c r="C2687" s="35">
        <v>9.7000000000000003E-2</v>
      </c>
      <c r="D2687" s="35">
        <v>0.63224923731163918</v>
      </c>
      <c r="E2687" s="35">
        <v>0.60397633354904334</v>
      </c>
      <c r="F2687" s="35">
        <v>0.25518104218668142</v>
      </c>
      <c r="G2687" s="35">
        <v>0.45928353517611165</v>
      </c>
      <c r="H2687" s="35">
        <v>7.6604418970139601E-2</v>
      </c>
      <c r="I2687" s="35">
        <v>0.54494345320637283</v>
      </c>
      <c r="J2687" s="35">
        <v>5.2511787001941375E-2</v>
      </c>
      <c r="K2687" s="35">
        <v>0</v>
      </c>
      <c r="L2687" s="35">
        <v>0.71228020708144579</v>
      </c>
    </row>
    <row r="2688" spans="1:12" x14ac:dyDescent="0.25">
      <c r="A2688" s="7">
        <v>36027</v>
      </c>
      <c r="B2688">
        <v>0.39500262175654666</v>
      </c>
      <c r="C2688" s="35">
        <v>0.16300000000000001</v>
      </c>
      <c r="D2688" s="35">
        <v>0.40289615076637619</v>
      </c>
      <c r="E2688" s="35">
        <v>0.39696896670228049</v>
      </c>
      <c r="F2688" s="35">
        <v>0.30942844472270048</v>
      </c>
      <c r="G2688" s="35">
        <v>0.34124612955691497</v>
      </c>
      <c r="H2688" s="35">
        <v>0.36916153443078109</v>
      </c>
      <c r="I2688" s="35">
        <v>0.50435768791922697</v>
      </c>
      <c r="J2688" s="35">
        <v>0.5014311282299061</v>
      </c>
      <c r="K2688" s="35">
        <v>0.32398255833735978</v>
      </c>
      <c r="L2688" s="35">
        <v>0.40555099514337362</v>
      </c>
    </row>
    <row r="2689" spans="1:12" x14ac:dyDescent="0.25">
      <c r="A2689" s="7">
        <v>23019</v>
      </c>
      <c r="B2689">
        <v>0.39246709103006061</v>
      </c>
      <c r="C2689" s="35">
        <v>0.153</v>
      </c>
      <c r="D2689" s="35">
        <v>0.44416657880169752</v>
      </c>
      <c r="E2689" s="35">
        <v>0.39937872986793893</v>
      </c>
      <c r="F2689" s="35">
        <v>0.47802306016114426</v>
      </c>
      <c r="G2689" s="35">
        <v>0.41804326910404094</v>
      </c>
      <c r="H2689" s="35">
        <v>0.17333714447636869</v>
      </c>
      <c r="I2689" s="35">
        <v>0.55921253218054501</v>
      </c>
      <c r="J2689" s="35">
        <v>0.31167009340046226</v>
      </c>
      <c r="K2689" s="35">
        <v>8.0433613622584818E-2</v>
      </c>
      <c r="L2689" s="35">
        <v>0.66793879765576269</v>
      </c>
    </row>
    <row r="2690" spans="1:12" x14ac:dyDescent="0.25">
      <c r="A2690" s="7">
        <v>32011</v>
      </c>
      <c r="B2690">
        <v>0.39844444444444443</v>
      </c>
      <c r="C2690" s="35">
        <v>0.17399999999999999</v>
      </c>
      <c r="D2690" s="35">
        <v>0.20399999999999999</v>
      </c>
      <c r="E2690" s="35">
        <v>0.52200000000000002</v>
      </c>
      <c r="F2690" s="35">
        <v>0.87666666666666671</v>
      </c>
      <c r="G2690" s="35">
        <v>0.29499999999999998</v>
      </c>
      <c r="H2690" s="35">
        <v>3.5000000000000003E-2</v>
      </c>
      <c r="I2690" s="35">
        <v>0.37666666666666665</v>
      </c>
      <c r="J2690" s="35">
        <v>1.6666666666666666E-2</v>
      </c>
      <c r="K2690" s="35">
        <v>0.83</v>
      </c>
      <c r="L2690" s="35">
        <v>0.43</v>
      </c>
    </row>
    <row r="2691" spans="1:12" x14ac:dyDescent="0.25">
      <c r="A2691" s="7">
        <v>8059</v>
      </c>
      <c r="B2691">
        <v>0.40130173737945113</v>
      </c>
      <c r="C2691" s="35">
        <v>0.183</v>
      </c>
      <c r="D2691" s="35">
        <v>0.32304550450802627</v>
      </c>
      <c r="E2691" s="35">
        <v>0.35060883601232051</v>
      </c>
      <c r="F2691" s="35">
        <v>0.65439702188010007</v>
      </c>
      <c r="G2691" s="35">
        <v>0.14921262492834317</v>
      </c>
      <c r="H2691" s="35">
        <v>0.55665880997919093</v>
      </c>
      <c r="I2691" s="35">
        <v>0.297831063396368</v>
      </c>
      <c r="J2691" s="35">
        <v>0.5341314138356007</v>
      </c>
      <c r="K2691" s="35">
        <v>0.43156875463468614</v>
      </c>
      <c r="L2691" s="35">
        <v>0.31426160724042396</v>
      </c>
    </row>
    <row r="2692" spans="1:12" x14ac:dyDescent="0.25">
      <c r="A2692" s="7">
        <v>35043</v>
      </c>
      <c r="B2692">
        <v>0.39025377785986654</v>
      </c>
      <c r="C2692" s="35">
        <v>0.14399999999999999</v>
      </c>
      <c r="D2692" s="35">
        <v>0.4853784569045741</v>
      </c>
      <c r="E2692" s="35">
        <v>0.38647022071620879</v>
      </c>
      <c r="F2692" s="35">
        <v>0.33543161728316134</v>
      </c>
      <c r="G2692" s="35">
        <v>0.21036400059672228</v>
      </c>
      <c r="H2692" s="35">
        <v>0.31481664997265024</v>
      </c>
      <c r="I2692" s="35">
        <v>0.33491417381194238</v>
      </c>
      <c r="J2692" s="35">
        <v>0.32905689462878907</v>
      </c>
      <c r="K2692" s="35">
        <v>0.73221057192989947</v>
      </c>
      <c r="L2692" s="35">
        <v>0.38364141489485143</v>
      </c>
    </row>
    <row r="2693" spans="1:12" x14ac:dyDescent="0.25">
      <c r="A2693" s="7">
        <v>55087</v>
      </c>
      <c r="B2693">
        <v>0.39933081727494302</v>
      </c>
      <c r="C2693" s="35">
        <v>0.17599999999999999</v>
      </c>
      <c r="D2693" s="35">
        <v>0.32900627861913678</v>
      </c>
      <c r="E2693" s="35">
        <v>0.3793139147190317</v>
      </c>
      <c r="F2693" s="35">
        <v>0.42288466465317853</v>
      </c>
      <c r="G2693" s="35">
        <v>0.21422074758868542</v>
      </c>
      <c r="H2693" s="35">
        <v>0.39243291078948223</v>
      </c>
      <c r="I2693" s="35">
        <v>0.46469651536637907</v>
      </c>
      <c r="J2693" s="35">
        <v>0.6311267415049201</v>
      </c>
      <c r="K2693" s="35">
        <v>0.46461316128473534</v>
      </c>
      <c r="L2693" s="35">
        <v>0.29568242094893754</v>
      </c>
    </row>
    <row r="2694" spans="1:12" x14ac:dyDescent="0.25">
      <c r="A2694" s="7">
        <v>13057</v>
      </c>
      <c r="B2694">
        <v>0.39845250460455911</v>
      </c>
      <c r="C2694" s="35">
        <v>0.17399999999999999</v>
      </c>
      <c r="D2694" s="35">
        <v>0.33032317804142042</v>
      </c>
      <c r="E2694" s="35">
        <v>0.39122667934355754</v>
      </c>
      <c r="F2694" s="35">
        <v>0.68746346437380301</v>
      </c>
      <c r="G2694" s="35">
        <v>0.60913755115538837</v>
      </c>
      <c r="H2694" s="35">
        <v>0.40012192550948705</v>
      </c>
      <c r="I2694" s="35">
        <v>0.26712996568971931</v>
      </c>
      <c r="J2694" s="35">
        <v>0.28040570184503877</v>
      </c>
      <c r="K2694" s="35">
        <v>0.3195559505601257</v>
      </c>
      <c r="L2694" s="35">
        <v>0.30070812492249183</v>
      </c>
    </row>
    <row r="2695" spans="1:12" x14ac:dyDescent="0.25">
      <c r="A2695" s="7">
        <v>23023</v>
      </c>
      <c r="B2695">
        <v>0.39604179567213554</v>
      </c>
      <c r="C2695" s="35">
        <v>0.16800000000000001</v>
      </c>
      <c r="D2695" s="35">
        <v>0.33283765626328765</v>
      </c>
      <c r="E2695" s="35">
        <v>0.42682755052867305</v>
      </c>
      <c r="F2695" s="35">
        <v>0.21094017820865343</v>
      </c>
      <c r="G2695" s="35">
        <v>0.47753281174703055</v>
      </c>
      <c r="H2695" s="35">
        <v>0.18930152790770191</v>
      </c>
      <c r="I2695" s="35">
        <v>0.50241706116355322</v>
      </c>
      <c r="J2695" s="35">
        <v>0.37584904234109101</v>
      </c>
      <c r="K2695" s="35">
        <v>0.50773053264166446</v>
      </c>
      <c r="L2695" s="35">
        <v>0.54093980024756461</v>
      </c>
    </row>
    <row r="2696" spans="1:12" x14ac:dyDescent="0.25">
      <c r="A2696" s="7">
        <v>27145</v>
      </c>
      <c r="B2696">
        <v>0.39372346262369473</v>
      </c>
      <c r="C2696" s="35">
        <v>0.158</v>
      </c>
      <c r="D2696" s="35">
        <v>0.41795584718688422</v>
      </c>
      <c r="E2696" s="35">
        <v>0.38320602095409351</v>
      </c>
      <c r="F2696" s="35">
        <v>0.66129962993429781</v>
      </c>
      <c r="G2696" s="35">
        <v>0.24566777622609504</v>
      </c>
      <c r="H2696" s="35">
        <v>0.27469506246054376</v>
      </c>
      <c r="I2696" s="35">
        <v>0.45338921516737984</v>
      </c>
      <c r="J2696" s="35">
        <v>0.5322874566644773</v>
      </c>
      <c r="K2696" s="35">
        <v>0.26757841843144009</v>
      </c>
      <c r="L2696" s="35">
        <v>0.30743173658804096</v>
      </c>
    </row>
    <row r="2697" spans="1:12" x14ac:dyDescent="0.25">
      <c r="A2697" s="7">
        <v>9001</v>
      </c>
      <c r="B2697">
        <v>0.39244986939058402</v>
      </c>
      <c r="C2697" s="35">
        <v>0.153</v>
      </c>
      <c r="D2697" s="35">
        <v>0.44497646630267651</v>
      </c>
      <c r="E2697" s="35">
        <v>0.37800303648654954</v>
      </c>
      <c r="F2697" s="35">
        <v>0.22300887667117056</v>
      </c>
      <c r="G2697" s="35">
        <v>0.31707461126618558</v>
      </c>
      <c r="H2697" s="35">
        <v>0.54317585254588341</v>
      </c>
      <c r="I2697" s="35">
        <v>0.47381379710304555</v>
      </c>
      <c r="J2697" s="35">
        <v>0.62867229735930696</v>
      </c>
      <c r="K2697" s="35">
        <v>0.28371514526424574</v>
      </c>
      <c r="L2697" s="35">
        <v>0.23960874151619244</v>
      </c>
    </row>
    <row r="2698" spans="1:12" x14ac:dyDescent="0.25">
      <c r="A2698" s="7">
        <v>9007</v>
      </c>
      <c r="B2698">
        <v>0.39932482108105855</v>
      </c>
      <c r="C2698" s="35">
        <v>0.17599999999999999</v>
      </c>
      <c r="D2698" s="35">
        <v>0.34460731599823696</v>
      </c>
      <c r="E2698" s="35">
        <v>0.35263489483864646</v>
      </c>
      <c r="F2698" s="35">
        <v>0.39111000930414774</v>
      </c>
      <c r="G2698" s="35">
        <v>0.34276354610450033</v>
      </c>
      <c r="H2698" s="35">
        <v>0.33597304857744481</v>
      </c>
      <c r="I2698" s="35">
        <v>0.45967904771232226</v>
      </c>
      <c r="J2698" s="35">
        <v>0.43720383836899929</v>
      </c>
      <c r="K2698" s="35">
        <v>0.5701163630576368</v>
      </c>
      <c r="L2698" s="35">
        <v>0.35983532576759214</v>
      </c>
    </row>
    <row r="2699" spans="1:12" x14ac:dyDescent="0.25">
      <c r="A2699" s="7">
        <v>41005</v>
      </c>
      <c r="B2699">
        <v>0.39717779946397846</v>
      </c>
      <c r="C2699" s="35">
        <v>0.17100000000000001</v>
      </c>
      <c r="D2699" s="35">
        <v>0.3526159225999782</v>
      </c>
      <c r="E2699" s="35">
        <v>0.38264574482241964</v>
      </c>
      <c r="F2699" s="35">
        <v>0.3007063376278582</v>
      </c>
      <c r="G2699" s="35">
        <v>0.46777139787278094</v>
      </c>
      <c r="H2699" s="35">
        <v>0.48426027876625249</v>
      </c>
      <c r="I2699" s="35">
        <v>0.32934493709358931</v>
      </c>
      <c r="J2699" s="35">
        <v>0.53466911293581854</v>
      </c>
      <c r="K2699" s="35">
        <v>0.35172097252752677</v>
      </c>
      <c r="L2699" s="35">
        <v>0.37086549092958232</v>
      </c>
    </row>
    <row r="2700" spans="1:12" x14ac:dyDescent="0.25">
      <c r="A2700" s="7">
        <v>38087</v>
      </c>
      <c r="B2700">
        <v>0.38138888888888883</v>
      </c>
      <c r="C2700" s="35">
        <v>0.124</v>
      </c>
      <c r="D2700" s="35">
        <v>0.28800000000000003</v>
      </c>
      <c r="E2700" s="35">
        <v>0.72949999999999993</v>
      </c>
      <c r="F2700" s="35">
        <v>0.85333333333333328</v>
      </c>
      <c r="G2700" s="35">
        <v>0.43</v>
      </c>
      <c r="H2700" s="35">
        <v>1.4999999999999999E-2</v>
      </c>
      <c r="I2700" s="35">
        <v>0.54666666666666663</v>
      </c>
      <c r="J2700" s="35">
        <v>5.333333333333333E-2</v>
      </c>
      <c r="K2700" s="35">
        <v>0</v>
      </c>
      <c r="L2700" s="35">
        <v>0.51666666666666661</v>
      </c>
    </row>
    <row r="2701" spans="1:12" x14ac:dyDescent="0.25">
      <c r="A2701" s="7">
        <v>8007</v>
      </c>
      <c r="B2701">
        <v>0.37840317087307324</v>
      </c>
      <c r="C2701" s="35">
        <v>0.11700000000000001</v>
      </c>
      <c r="D2701" s="35">
        <v>0.44261915091416176</v>
      </c>
      <c r="E2701" s="35">
        <v>0.62198741090796406</v>
      </c>
      <c r="F2701" s="35">
        <v>0.68698481561822122</v>
      </c>
      <c r="G2701" s="35">
        <v>0.35822358227455842</v>
      </c>
      <c r="H2701" s="35">
        <v>8.3061279826464218E-2</v>
      </c>
      <c r="I2701" s="35">
        <v>0.31010019626071689</v>
      </c>
      <c r="J2701" s="35">
        <v>7.3464001652721822E-2</v>
      </c>
      <c r="K2701" s="35">
        <v>0.41095909513480011</v>
      </c>
      <c r="L2701" s="35">
        <v>0.41822900526805079</v>
      </c>
    </row>
    <row r="2702" spans="1:12" x14ac:dyDescent="0.25">
      <c r="A2702" s="7">
        <v>53057</v>
      </c>
      <c r="B2702">
        <v>0.38165697421214068</v>
      </c>
      <c r="C2702" s="35">
        <v>0.126</v>
      </c>
      <c r="D2702" s="35">
        <v>0.47241881411058295</v>
      </c>
      <c r="E2702" s="35">
        <v>0.52885688459893321</v>
      </c>
      <c r="F2702" s="35">
        <v>0.44155511795136676</v>
      </c>
      <c r="G2702" s="35">
        <v>0.19243460821422517</v>
      </c>
      <c r="H2702" s="35">
        <v>0.3524907390220085</v>
      </c>
      <c r="I2702" s="35">
        <v>0.42363641010327641</v>
      </c>
      <c r="J2702" s="35">
        <v>0.39468593380519257</v>
      </c>
      <c r="K2702" s="35">
        <v>0.12013138886422882</v>
      </c>
      <c r="L2702" s="35">
        <v>0.50870287123945124</v>
      </c>
    </row>
    <row r="2703" spans="1:12" x14ac:dyDescent="0.25">
      <c r="A2703" s="7">
        <v>12073</v>
      </c>
      <c r="B2703">
        <v>0.39658254342533517</v>
      </c>
      <c r="C2703" s="35">
        <v>0.16900000000000001</v>
      </c>
      <c r="D2703" s="35">
        <v>0.48979750458749571</v>
      </c>
      <c r="E2703" s="35">
        <v>0.23929591950073242</v>
      </c>
      <c r="F2703" s="35">
        <v>0.60165013317042804</v>
      </c>
      <c r="G2703" s="35">
        <v>0.58913813510492796</v>
      </c>
      <c r="H2703" s="35">
        <v>0.47517665618426802</v>
      </c>
      <c r="I2703" s="35">
        <v>0.45741463092932372</v>
      </c>
      <c r="J2703" s="35">
        <v>0.31689685134662959</v>
      </c>
      <c r="K2703" s="35">
        <v>3.0999993058014173E-2</v>
      </c>
      <c r="L2703" s="35">
        <v>0.36887306694619731</v>
      </c>
    </row>
    <row r="2704" spans="1:12" x14ac:dyDescent="0.25">
      <c r="A2704" s="7">
        <v>27045</v>
      </c>
      <c r="B2704">
        <v>0.38550945252989494</v>
      </c>
      <c r="C2704" s="35">
        <v>0.13300000000000001</v>
      </c>
      <c r="D2704" s="35">
        <v>0.39256482190731523</v>
      </c>
      <c r="E2704" s="35">
        <v>0.5321300028724627</v>
      </c>
      <c r="F2704" s="35">
        <v>0.74316561343035881</v>
      </c>
      <c r="G2704" s="35">
        <v>0.45321500382995017</v>
      </c>
      <c r="H2704" s="35">
        <v>0.12193364611260053</v>
      </c>
      <c r="I2704" s="35">
        <v>0.54201295799821259</v>
      </c>
      <c r="J2704" s="35">
        <v>0.2327005936422826</v>
      </c>
      <c r="K2704" s="35">
        <v>1.6490329375718114E-2</v>
      </c>
      <c r="L2704" s="35">
        <v>0.43537210360015322</v>
      </c>
    </row>
    <row r="2705" spans="1:12" x14ac:dyDescent="0.25">
      <c r="A2705" s="7">
        <v>49013</v>
      </c>
      <c r="B2705">
        <v>0.37108502820046413</v>
      </c>
      <c r="C2705" s="35">
        <v>9.8000000000000004E-2</v>
      </c>
      <c r="D2705" s="35">
        <v>0.54703734111479296</v>
      </c>
      <c r="E2705" s="35">
        <v>0.63550059350116228</v>
      </c>
      <c r="F2705" s="35">
        <v>0.66650889427436244</v>
      </c>
      <c r="G2705" s="35">
        <v>0.31926999357040409</v>
      </c>
      <c r="H2705" s="35">
        <v>0.11180498540976309</v>
      </c>
      <c r="I2705" s="35">
        <v>0.37791071104736468</v>
      </c>
      <c r="J2705" s="35">
        <v>0.17652983167647596</v>
      </c>
      <c r="K2705" s="35">
        <v>0</v>
      </c>
      <c r="L2705" s="35">
        <v>0.50520290320985206</v>
      </c>
    </row>
    <row r="2706" spans="1:12" x14ac:dyDescent="0.25">
      <c r="A2706" s="7">
        <v>47149</v>
      </c>
      <c r="B2706">
        <v>0.39327971954267826</v>
      </c>
      <c r="C2706" s="35">
        <v>0.155</v>
      </c>
      <c r="D2706" s="35">
        <v>0.41960257286864105</v>
      </c>
      <c r="E2706" s="35">
        <v>0.36155499010184677</v>
      </c>
      <c r="F2706" s="35">
        <v>0.58005803226450647</v>
      </c>
      <c r="G2706" s="35">
        <v>0.44206329282904844</v>
      </c>
      <c r="H2706" s="35">
        <v>0.42605244393217162</v>
      </c>
      <c r="I2706" s="35">
        <v>0.36241452532277529</v>
      </c>
      <c r="J2706" s="35">
        <v>0.31405001606279248</v>
      </c>
      <c r="K2706" s="35">
        <v>0.23325300851762129</v>
      </c>
      <c r="L2706" s="35">
        <v>0.40046859398470142</v>
      </c>
    </row>
    <row r="2707" spans="1:12" x14ac:dyDescent="0.25">
      <c r="A2707" s="7">
        <v>44009</v>
      </c>
      <c r="B2707">
        <v>0.40134260300762742</v>
      </c>
      <c r="C2707" s="35">
        <v>0.183</v>
      </c>
      <c r="D2707" s="35">
        <v>0.34727254004214125</v>
      </c>
      <c r="E2707" s="35">
        <v>0.28107383834223165</v>
      </c>
      <c r="F2707" s="35">
        <v>0.34421212169219972</v>
      </c>
      <c r="G2707" s="35">
        <v>0.32205482327593038</v>
      </c>
      <c r="H2707" s="35">
        <v>0.34107487999239561</v>
      </c>
      <c r="I2707" s="35">
        <v>0.39454267729176246</v>
      </c>
      <c r="J2707" s="35">
        <v>0.43690768523946077</v>
      </c>
      <c r="K2707" s="35">
        <v>0.69934910727016375</v>
      </c>
      <c r="L2707" s="35">
        <v>0.44559575392236084</v>
      </c>
    </row>
    <row r="2708" spans="1:12" x14ac:dyDescent="0.25">
      <c r="A2708" s="7">
        <v>6053</v>
      </c>
      <c r="B2708">
        <v>0.37691746650600633</v>
      </c>
      <c r="C2708" s="35">
        <v>0.112</v>
      </c>
      <c r="D2708" s="35">
        <v>0.54273776811353347</v>
      </c>
      <c r="E2708" s="35">
        <v>0.52410205395972398</v>
      </c>
      <c r="F2708" s="35">
        <v>0.22206777897811392</v>
      </c>
      <c r="G2708" s="35">
        <v>0.1652977756848841</v>
      </c>
      <c r="H2708" s="35">
        <v>0.3799638514168584</v>
      </c>
      <c r="I2708" s="35">
        <v>0.42269312330529474</v>
      </c>
      <c r="J2708" s="35">
        <v>0.5583187831054236</v>
      </c>
      <c r="K2708" s="35">
        <v>0.21463955292097164</v>
      </c>
      <c r="L2708" s="35">
        <v>0.36243651106925318</v>
      </c>
    </row>
    <row r="2709" spans="1:12" x14ac:dyDescent="0.25">
      <c r="A2709" s="7">
        <v>37189</v>
      </c>
      <c r="B2709">
        <v>0.38669609535991634</v>
      </c>
      <c r="C2709" s="35">
        <v>0.13600000000000001</v>
      </c>
      <c r="D2709" s="35">
        <v>0.55623419627843373</v>
      </c>
      <c r="E2709" s="35">
        <v>0.3314484173180331</v>
      </c>
      <c r="F2709" s="35">
        <v>0.75174880351830287</v>
      </c>
      <c r="G2709" s="35">
        <v>0.3234494705914962</v>
      </c>
      <c r="H2709" s="35">
        <v>0.23131437441099842</v>
      </c>
      <c r="I2709" s="35">
        <v>0.43722465522232695</v>
      </c>
      <c r="J2709" s="35">
        <v>0.19143787226441475</v>
      </c>
      <c r="K2709" s="35">
        <v>0.24011253395421028</v>
      </c>
      <c r="L2709" s="35">
        <v>0.4172945346810305</v>
      </c>
    </row>
    <row r="2710" spans="1:12" x14ac:dyDescent="0.25">
      <c r="A2710" s="7">
        <v>36113</v>
      </c>
      <c r="B2710">
        <v>0.38985064447201545</v>
      </c>
      <c r="C2710" s="35">
        <v>0.14299999999999999</v>
      </c>
      <c r="D2710" s="35">
        <v>0.35379441687344909</v>
      </c>
      <c r="E2710" s="35">
        <v>0.47678093207196037</v>
      </c>
      <c r="F2710" s="35">
        <v>0.27112184656741112</v>
      </c>
      <c r="G2710" s="35">
        <v>0.37889741004962779</v>
      </c>
      <c r="H2710" s="35">
        <v>0.30481560173697275</v>
      </c>
      <c r="I2710" s="35">
        <v>0.50825863316790743</v>
      </c>
      <c r="J2710" s="35">
        <v>0.5071607733664184</v>
      </c>
      <c r="K2710" s="35">
        <v>0.23576442307692308</v>
      </c>
      <c r="L2710" s="35">
        <v>0.47206176333746896</v>
      </c>
    </row>
    <row r="2711" spans="1:12" x14ac:dyDescent="0.25">
      <c r="A2711" s="7">
        <v>26161</v>
      </c>
      <c r="B2711">
        <v>0.40156591959252486</v>
      </c>
      <c r="C2711" s="35">
        <v>0.185</v>
      </c>
      <c r="D2711" s="35">
        <v>0.41014343923714991</v>
      </c>
      <c r="E2711" s="35">
        <v>0.20822284478400707</v>
      </c>
      <c r="F2711" s="35">
        <v>0.326209741839522</v>
      </c>
      <c r="G2711" s="35">
        <v>0.40128206284276197</v>
      </c>
      <c r="H2711" s="35">
        <v>0.52066591795300599</v>
      </c>
      <c r="I2711" s="35">
        <v>0.45837958598502754</v>
      </c>
      <c r="J2711" s="35">
        <v>0.39553310325417196</v>
      </c>
      <c r="K2711" s="35">
        <v>0.55683985452001705</v>
      </c>
      <c r="L2711" s="35">
        <v>0.3368167259170603</v>
      </c>
    </row>
    <row r="2712" spans="1:12" x14ac:dyDescent="0.25">
      <c r="A2712" s="7">
        <v>27061</v>
      </c>
      <c r="B2712">
        <v>0.38341669923579313</v>
      </c>
      <c r="C2712" s="35">
        <v>0.128</v>
      </c>
      <c r="D2712" s="35">
        <v>0.48032404928876404</v>
      </c>
      <c r="E2712" s="35">
        <v>0.45981301019843818</v>
      </c>
      <c r="F2712" s="35">
        <v>0.46985635171706897</v>
      </c>
      <c r="G2712" s="35">
        <v>0.33240891091299246</v>
      </c>
      <c r="H2712" s="35">
        <v>0.10973663252438998</v>
      </c>
      <c r="I2712" s="35">
        <v>0.52106357247675295</v>
      </c>
      <c r="J2712" s="35">
        <v>0.16081071315325679</v>
      </c>
      <c r="K2712" s="35">
        <v>0.40383735592770392</v>
      </c>
      <c r="L2712" s="35">
        <v>0.5128996969227706</v>
      </c>
    </row>
    <row r="2713" spans="1:12" x14ac:dyDescent="0.25">
      <c r="A2713" s="7">
        <v>13029</v>
      </c>
      <c r="B2713">
        <v>0.38978508352298236</v>
      </c>
      <c r="C2713" s="35">
        <v>0.14299999999999999</v>
      </c>
      <c r="D2713" s="35">
        <v>0.46418035390831824</v>
      </c>
      <c r="E2713" s="35">
        <v>0.35956207328967538</v>
      </c>
      <c r="F2713" s="35">
        <v>0.61070883841902368</v>
      </c>
      <c r="G2713" s="35">
        <v>0.4718424132645952</v>
      </c>
      <c r="H2713" s="35">
        <v>0.30348502159676743</v>
      </c>
      <c r="I2713" s="35">
        <v>0.39552561423064408</v>
      </c>
      <c r="J2713" s="35">
        <v>0.13944860898239747</v>
      </c>
      <c r="K2713" s="35">
        <v>0.34095666713111328</v>
      </c>
      <c r="L2713" s="35">
        <v>0.42235616088430633</v>
      </c>
    </row>
    <row r="2714" spans="1:12" x14ac:dyDescent="0.25">
      <c r="A2714" s="7">
        <v>2275</v>
      </c>
      <c r="B2714">
        <v>0.36659259259259264</v>
      </c>
      <c r="C2714" s="35">
        <v>8.6999999999999994E-2</v>
      </c>
      <c r="D2714" s="35">
        <v>0.52400000000000002</v>
      </c>
      <c r="E2714" s="35">
        <v>0.71700000000000008</v>
      </c>
      <c r="F2714" s="35">
        <v>0.19333333333333333</v>
      </c>
      <c r="G2714" s="35">
        <v>0.63</v>
      </c>
      <c r="H2714" s="35">
        <v>0</v>
      </c>
      <c r="I2714" s="35">
        <v>0.35</v>
      </c>
      <c r="J2714" s="35">
        <v>0.28000000000000003</v>
      </c>
      <c r="K2714" s="35">
        <v>0</v>
      </c>
      <c r="L2714" s="35">
        <v>0.60499999999999998</v>
      </c>
    </row>
    <row r="2715" spans="1:12" x14ac:dyDescent="0.25">
      <c r="A2715" s="7">
        <v>40017</v>
      </c>
      <c r="B2715">
        <v>0.39547781286150452</v>
      </c>
      <c r="C2715" s="35">
        <v>0.16600000000000001</v>
      </c>
      <c r="D2715" s="35">
        <v>0.32906722258795995</v>
      </c>
      <c r="E2715" s="35">
        <v>0.38910964450296243</v>
      </c>
      <c r="F2715" s="35">
        <v>0.75212186379928303</v>
      </c>
      <c r="G2715" s="35">
        <v>0.3760819252432156</v>
      </c>
      <c r="H2715" s="35">
        <v>0.32771980835344883</v>
      </c>
      <c r="I2715" s="35">
        <v>0.37274108209592088</v>
      </c>
      <c r="J2715" s="35">
        <v>0.41808816716650826</v>
      </c>
      <c r="K2715" s="35">
        <v>0.12139397264282056</v>
      </c>
      <c r="L2715" s="35">
        <v>0.47297662936142187</v>
      </c>
    </row>
    <row r="2716" spans="1:12" x14ac:dyDescent="0.25">
      <c r="A2716" s="7">
        <v>48143</v>
      </c>
      <c r="B2716">
        <v>0.39053497947347082</v>
      </c>
      <c r="C2716" s="35">
        <v>0.14499999999999999</v>
      </c>
      <c r="D2716" s="35">
        <v>0.49313702328720888</v>
      </c>
      <c r="E2716" s="35">
        <v>0.31101240296996285</v>
      </c>
      <c r="F2716" s="35">
        <v>0.68483076997251813</v>
      </c>
      <c r="G2716" s="35">
        <v>0.52536509811484489</v>
      </c>
      <c r="H2716" s="35">
        <v>0.15265621233306009</v>
      </c>
      <c r="I2716" s="35">
        <v>0.51631494784886611</v>
      </c>
      <c r="J2716" s="35">
        <v>0.19809387204088519</v>
      </c>
      <c r="K2716" s="35">
        <v>0.21854298249843307</v>
      </c>
      <c r="L2716" s="35">
        <v>0.41486150619545825</v>
      </c>
    </row>
    <row r="2717" spans="1:12" x14ac:dyDescent="0.25">
      <c r="A2717" s="7">
        <v>41013</v>
      </c>
      <c r="B2717">
        <v>0.37000213480705491</v>
      </c>
      <c r="C2717" s="35">
        <v>9.5000000000000001E-2</v>
      </c>
      <c r="D2717" s="35">
        <v>0.55877637999731389</v>
      </c>
      <c r="E2717" s="35">
        <v>0.61268688722747011</v>
      </c>
      <c r="F2717" s="35">
        <v>0.49606228828102844</v>
      </c>
      <c r="G2717" s="35">
        <v>0.41988270582441684</v>
      </c>
      <c r="H2717" s="35">
        <v>0.11975421945650715</v>
      </c>
      <c r="I2717" s="35">
        <v>0.41792481831341122</v>
      </c>
      <c r="J2717" s="35">
        <v>2.2005939323394664E-2</v>
      </c>
      <c r="K2717" s="35">
        <v>0</v>
      </c>
      <c r="L2717" s="35">
        <v>0.68292597483995165</v>
      </c>
    </row>
    <row r="2718" spans="1:12" x14ac:dyDescent="0.25">
      <c r="A2718" s="7">
        <v>6041</v>
      </c>
      <c r="B2718">
        <v>0.39526671077616349</v>
      </c>
      <c r="C2718" s="35">
        <v>0.16400000000000001</v>
      </c>
      <c r="D2718" s="35">
        <v>0.3450778923913253</v>
      </c>
      <c r="E2718" s="35">
        <v>0.36662935515472833</v>
      </c>
      <c r="F2718" s="35">
        <v>0.58137309591040942</v>
      </c>
      <c r="G2718" s="35">
        <v>0.48701125645901777</v>
      </c>
      <c r="H2718" s="35">
        <v>0.44018327282506386</v>
      </c>
      <c r="I2718" s="35">
        <v>0.40305689057927863</v>
      </c>
      <c r="J2718" s="35">
        <v>0.46333383276666845</v>
      </c>
      <c r="K2718" s="35">
        <v>0.23921327724312796</v>
      </c>
      <c r="L2718" s="35">
        <v>0.23152152365585199</v>
      </c>
    </row>
    <row r="2719" spans="1:12" x14ac:dyDescent="0.25">
      <c r="A2719" s="7">
        <v>13223</v>
      </c>
      <c r="B2719">
        <v>0.3890241601072324</v>
      </c>
      <c r="C2719" s="35">
        <v>0.14000000000000001</v>
      </c>
      <c r="D2719" s="35">
        <v>0.35379405800821351</v>
      </c>
      <c r="E2719" s="35">
        <v>0.47013656635010265</v>
      </c>
      <c r="F2719" s="35">
        <v>0.68167280544147824</v>
      </c>
      <c r="G2719" s="35">
        <v>0.68089678516427088</v>
      </c>
      <c r="H2719" s="35">
        <v>0.30328400924024645</v>
      </c>
      <c r="I2719" s="35">
        <v>0.38529123887748112</v>
      </c>
      <c r="J2719" s="35">
        <v>0.21260123631074607</v>
      </c>
      <c r="K2719" s="35">
        <v>4.7869930698151951E-2</v>
      </c>
      <c r="L2719" s="35">
        <v>0.36567081087440106</v>
      </c>
    </row>
    <row r="2720" spans="1:12" x14ac:dyDescent="0.25">
      <c r="A2720" s="7">
        <v>49017</v>
      </c>
      <c r="B2720">
        <v>0.37167946389682482</v>
      </c>
      <c r="C2720" s="35">
        <v>9.9000000000000005E-2</v>
      </c>
      <c r="D2720" s="35">
        <v>0.51958501096272669</v>
      </c>
      <c r="E2720" s="35">
        <v>0.6164344229619293</v>
      </c>
      <c r="F2720" s="35">
        <v>0.83844860806590926</v>
      </c>
      <c r="G2720" s="35">
        <v>0.42559796691249746</v>
      </c>
      <c r="H2720" s="35">
        <v>3.9906318517042051E-2</v>
      </c>
      <c r="I2720" s="35">
        <v>0.43677230748787449</v>
      </c>
      <c r="J2720" s="35">
        <v>6.436117201514849E-3</v>
      </c>
      <c r="K2720" s="35">
        <v>0</v>
      </c>
      <c r="L2720" s="35">
        <v>0.46193442296192944</v>
      </c>
    </row>
    <row r="2721" spans="1:12" x14ac:dyDescent="0.25">
      <c r="A2721" s="7">
        <v>27113</v>
      </c>
      <c r="B2721">
        <v>0.38587006486181613</v>
      </c>
      <c r="C2721" s="35">
        <v>0.13300000000000001</v>
      </c>
      <c r="D2721" s="35">
        <v>0.38339805414551603</v>
      </c>
      <c r="E2721" s="35">
        <v>0.49462834884376761</v>
      </c>
      <c r="F2721" s="35">
        <v>0.67468227110359091</v>
      </c>
      <c r="G2721" s="35">
        <v>0.31432811618725326</v>
      </c>
      <c r="H2721" s="35">
        <v>0.16914727862380147</v>
      </c>
      <c r="I2721" s="35">
        <v>0.52260810302688465</v>
      </c>
      <c r="J2721" s="35">
        <v>0.27482750517014476</v>
      </c>
      <c r="K2721" s="35">
        <v>0.22216934574168079</v>
      </c>
      <c r="L2721" s="35">
        <v>0.41704156091370564</v>
      </c>
    </row>
    <row r="2722" spans="1:12" x14ac:dyDescent="0.25">
      <c r="A2722" s="7">
        <v>20121</v>
      </c>
      <c r="B2722">
        <v>0.39728015191815108</v>
      </c>
      <c r="C2722" s="35">
        <v>0.17100000000000001</v>
      </c>
      <c r="D2722" s="35">
        <v>0.25980300057355027</v>
      </c>
      <c r="E2722" s="35">
        <v>0.41180937000030182</v>
      </c>
      <c r="F2722" s="35">
        <v>0.79129139372717106</v>
      </c>
      <c r="G2722" s="35">
        <v>0.39598258218371718</v>
      </c>
      <c r="H2722" s="35">
        <v>0.20004180879645003</v>
      </c>
      <c r="I2722" s="35">
        <v>0.48210965878789708</v>
      </c>
      <c r="J2722" s="35">
        <v>0.32331964862498863</v>
      </c>
      <c r="K2722" s="35">
        <v>0.33343073625743352</v>
      </c>
      <c r="L2722" s="35">
        <v>0.37773316831185033</v>
      </c>
    </row>
    <row r="2723" spans="1:12" x14ac:dyDescent="0.25">
      <c r="A2723" s="7">
        <v>12089</v>
      </c>
      <c r="B2723">
        <v>0.38600920708988667</v>
      </c>
      <c r="C2723" s="35">
        <v>0.13400000000000001</v>
      </c>
      <c r="D2723" s="35">
        <v>0.35002159398346938</v>
      </c>
      <c r="E2723" s="35">
        <v>0.52229329345478914</v>
      </c>
      <c r="F2723" s="35">
        <v>0.54752087004724204</v>
      </c>
      <c r="G2723" s="35">
        <v>0.31203498473528751</v>
      </c>
      <c r="H2723" s="35">
        <v>0.27016567797661895</v>
      </c>
      <c r="I2723" s="35">
        <v>0.33720982567615643</v>
      </c>
      <c r="J2723" s="35">
        <v>0.24859192335376901</v>
      </c>
      <c r="K2723" s="35">
        <v>0.42761622279033984</v>
      </c>
      <c r="L2723" s="35">
        <v>0.45862847179130772</v>
      </c>
    </row>
    <row r="2724" spans="1:12" x14ac:dyDescent="0.25">
      <c r="A2724" s="7">
        <v>51079</v>
      </c>
      <c r="B2724">
        <v>0.37931794416776377</v>
      </c>
      <c r="C2724" s="35">
        <v>0.11899999999999999</v>
      </c>
      <c r="D2724" s="35">
        <v>0.39844657393096339</v>
      </c>
      <c r="E2724" s="35">
        <v>0.59226053580628546</v>
      </c>
      <c r="F2724" s="35">
        <v>0.64560913618409754</v>
      </c>
      <c r="G2724" s="35">
        <v>0.33482792375064396</v>
      </c>
      <c r="H2724" s="35">
        <v>0.16524832560535807</v>
      </c>
      <c r="I2724" s="35">
        <v>0.33358715438777259</v>
      </c>
      <c r="J2724" s="35">
        <v>0.19988699982826724</v>
      </c>
      <c r="K2724" s="35">
        <v>0.28956620298815045</v>
      </c>
      <c r="L2724" s="35">
        <v>0.45442864502833585</v>
      </c>
    </row>
    <row r="2725" spans="1:12" x14ac:dyDescent="0.25">
      <c r="A2725" s="7">
        <v>12115</v>
      </c>
      <c r="B2725">
        <v>0.38296114469340453</v>
      </c>
      <c r="C2725" s="35">
        <v>0.127</v>
      </c>
      <c r="D2725" s="35">
        <v>0.40536004406226955</v>
      </c>
      <c r="E2725" s="35">
        <v>0.51689035385690429</v>
      </c>
      <c r="F2725" s="35">
        <v>0.33853722647100681</v>
      </c>
      <c r="G2725" s="35">
        <v>0.28094786045653941</v>
      </c>
      <c r="H2725" s="35">
        <v>0.47979886884195816</v>
      </c>
      <c r="I2725" s="35">
        <v>0.35694645560774851</v>
      </c>
      <c r="J2725" s="35">
        <v>0.35227781228567379</v>
      </c>
      <c r="K2725" s="35">
        <v>0.24649151752785436</v>
      </c>
      <c r="L2725" s="35">
        <v>0.46940016313068561</v>
      </c>
    </row>
    <row r="2726" spans="1:12" x14ac:dyDescent="0.25">
      <c r="A2726" s="7">
        <v>46073</v>
      </c>
      <c r="B2726">
        <v>0.38018518518518518</v>
      </c>
      <c r="C2726" s="35">
        <v>0.12</v>
      </c>
      <c r="D2726" s="35">
        <v>0.308</v>
      </c>
      <c r="E2726" s="35">
        <v>0.66200000000000003</v>
      </c>
      <c r="F2726" s="35">
        <v>0.85333333333333328</v>
      </c>
      <c r="G2726" s="35">
        <v>0.315</v>
      </c>
      <c r="H2726" s="35">
        <v>1.4999999999999999E-2</v>
      </c>
      <c r="I2726" s="35">
        <v>0.6</v>
      </c>
      <c r="J2726" s="35">
        <v>0.2533333333333333</v>
      </c>
      <c r="K2726" s="35">
        <v>0</v>
      </c>
      <c r="L2726" s="35">
        <v>0.41499999999999998</v>
      </c>
    </row>
    <row r="2727" spans="1:12" x14ac:dyDescent="0.25">
      <c r="A2727" s="7">
        <v>8041</v>
      </c>
      <c r="B2727">
        <v>0.39494256052338916</v>
      </c>
      <c r="C2727" s="35">
        <v>0.16200000000000001</v>
      </c>
      <c r="D2727" s="35">
        <v>0.4270868367935618</v>
      </c>
      <c r="E2727" s="35">
        <v>0.2769322570707386</v>
      </c>
      <c r="F2727" s="35">
        <v>0.54686704846160661</v>
      </c>
      <c r="G2727" s="35">
        <v>0.18310803702083692</v>
      </c>
      <c r="H2727" s="35">
        <v>0.44379332067142052</v>
      </c>
      <c r="I2727" s="35">
        <v>0.37188653782903913</v>
      </c>
      <c r="J2727" s="35">
        <v>0.29629653095556752</v>
      </c>
      <c r="K2727" s="35">
        <v>0.64804233942161116</v>
      </c>
      <c r="L2727" s="35">
        <v>0.36047013648612042</v>
      </c>
    </row>
    <row r="2728" spans="1:12" x14ac:dyDescent="0.25">
      <c r="A2728" s="7">
        <v>2013</v>
      </c>
      <c r="B2728">
        <v>0.36081481481481481</v>
      </c>
      <c r="C2728" s="35">
        <v>7.5999999999999998E-2</v>
      </c>
      <c r="D2728" s="35">
        <v>0.53</v>
      </c>
      <c r="E2728" s="35">
        <v>0.78150000000000008</v>
      </c>
      <c r="F2728" s="35">
        <v>0.18666666666666668</v>
      </c>
      <c r="G2728" s="35">
        <v>0.83</v>
      </c>
      <c r="H2728" s="35">
        <v>0</v>
      </c>
      <c r="I2728" s="35">
        <v>0.39666666666666667</v>
      </c>
      <c r="J2728" s="35">
        <v>0.25</v>
      </c>
      <c r="K2728" s="35">
        <v>0</v>
      </c>
      <c r="L2728" s="35">
        <v>0.27250000000000002</v>
      </c>
    </row>
    <row r="2729" spans="1:12" x14ac:dyDescent="0.25">
      <c r="A2729" s="7">
        <v>25011</v>
      </c>
      <c r="B2729">
        <v>0.38916032178650783</v>
      </c>
      <c r="C2729" s="35">
        <v>0.14000000000000001</v>
      </c>
      <c r="D2729" s="35">
        <v>0.40426903503207173</v>
      </c>
      <c r="E2729" s="35">
        <v>0.39661978571932061</v>
      </c>
      <c r="F2729" s="35">
        <v>0.37958821456262781</v>
      </c>
      <c r="G2729" s="35">
        <v>0.40373687178402762</v>
      </c>
      <c r="H2729" s="35">
        <v>0.24653302319024459</v>
      </c>
      <c r="I2729" s="35">
        <v>0.56780893306078328</v>
      </c>
      <c r="J2729" s="35">
        <v>0.2284499424355631</v>
      </c>
      <c r="K2729" s="35">
        <v>0.45227715514203154</v>
      </c>
      <c r="L2729" s="35">
        <v>0.42315993515189959</v>
      </c>
    </row>
    <row r="2730" spans="1:12" x14ac:dyDescent="0.25">
      <c r="A2730" s="7">
        <v>26095</v>
      </c>
      <c r="B2730">
        <v>0.36454943315408433</v>
      </c>
      <c r="C2730" s="35">
        <v>8.1000000000000003E-2</v>
      </c>
      <c r="D2730" s="35">
        <v>0.54721590194846004</v>
      </c>
      <c r="E2730" s="35">
        <v>0.69583131678189813</v>
      </c>
      <c r="F2730" s="35">
        <v>0.28773046302116073</v>
      </c>
      <c r="G2730" s="35">
        <v>0.41761392206159648</v>
      </c>
      <c r="H2730" s="35">
        <v>2.4027341294783153E-2</v>
      </c>
      <c r="I2730" s="35">
        <v>0.61716320972134919</v>
      </c>
      <c r="J2730" s="35">
        <v>2.4660590823381519E-2</v>
      </c>
      <c r="K2730" s="35">
        <v>2.0972658705216841E-2</v>
      </c>
      <c r="L2730" s="35">
        <v>0.64572949402891255</v>
      </c>
    </row>
    <row r="2731" spans="1:12" x14ac:dyDescent="0.25">
      <c r="A2731" s="7">
        <v>27017</v>
      </c>
      <c r="B2731">
        <v>0.39230680506054733</v>
      </c>
      <c r="C2731" s="35">
        <v>0.151</v>
      </c>
      <c r="D2731" s="35">
        <v>0.34426854248733818</v>
      </c>
      <c r="E2731" s="35">
        <v>0.39636526449071469</v>
      </c>
      <c r="F2731" s="35">
        <v>0.63441202401050467</v>
      </c>
      <c r="G2731" s="35">
        <v>0.30933891389983115</v>
      </c>
      <c r="H2731" s="35">
        <v>0.13373016319639844</v>
      </c>
      <c r="I2731" s="35">
        <v>0.49859154004877132</v>
      </c>
      <c r="J2731" s="35">
        <v>0.29106105796285875</v>
      </c>
      <c r="K2731" s="35">
        <v>0.43959229037704001</v>
      </c>
      <c r="L2731" s="35">
        <v>0.48340144907146881</v>
      </c>
    </row>
    <row r="2732" spans="1:12" x14ac:dyDescent="0.25">
      <c r="A2732" s="7">
        <v>53045</v>
      </c>
      <c r="B2732">
        <v>0.36750976031518767</v>
      </c>
      <c r="C2732" s="35">
        <v>8.8999999999999996E-2</v>
      </c>
      <c r="D2732" s="35">
        <v>0.54909179746754588</v>
      </c>
      <c r="E2732" s="35">
        <v>0.63477355613393582</v>
      </c>
      <c r="F2732" s="35">
        <v>0.38257977123817738</v>
      </c>
      <c r="G2732" s="35">
        <v>0.34307950245101959</v>
      </c>
      <c r="H2732" s="35">
        <v>0.15763927698915803</v>
      </c>
      <c r="I2732" s="35">
        <v>0.41302058217701626</v>
      </c>
      <c r="J2732" s="35">
        <v>0.1866551700278368</v>
      </c>
      <c r="K2732" s="35">
        <v>0</v>
      </c>
      <c r="L2732" s="35">
        <v>0.64074818635199948</v>
      </c>
    </row>
    <row r="2733" spans="1:12" x14ac:dyDescent="0.25">
      <c r="A2733" s="7">
        <v>53033</v>
      </c>
      <c r="B2733">
        <v>0.39054368253774541</v>
      </c>
      <c r="C2733" s="35">
        <v>0.14499999999999999</v>
      </c>
      <c r="D2733" s="35">
        <v>0.40356567435122143</v>
      </c>
      <c r="E2733" s="35">
        <v>0.36552496328452883</v>
      </c>
      <c r="F2733" s="35">
        <v>0.4308997312848174</v>
      </c>
      <c r="G2733" s="35">
        <v>0.19772690207404853</v>
      </c>
      <c r="H2733" s="35">
        <v>0.7240340468099723</v>
      </c>
      <c r="I2733" s="35">
        <v>0.34047028932145673</v>
      </c>
      <c r="J2733" s="35">
        <v>0.61543895462567111</v>
      </c>
      <c r="K2733" s="35">
        <v>0.17789538182472067</v>
      </c>
      <c r="L2733" s="35">
        <v>0.25933719926327148</v>
      </c>
    </row>
    <row r="2734" spans="1:12" x14ac:dyDescent="0.25">
      <c r="A2734" s="7">
        <v>56003</v>
      </c>
      <c r="B2734">
        <v>0.37035632704379023</v>
      </c>
      <c r="C2734" s="35">
        <v>9.5000000000000001E-2</v>
      </c>
      <c r="D2734" s="35">
        <v>0.540432232585497</v>
      </c>
      <c r="E2734" s="35">
        <v>0.59100672212419125</v>
      </c>
      <c r="F2734" s="35">
        <v>0.70106881774640784</v>
      </c>
      <c r="G2734" s="35">
        <v>0.33278968153936644</v>
      </c>
      <c r="H2734" s="35">
        <v>0.10166414587009495</v>
      </c>
      <c r="I2734" s="35">
        <v>0.47875080525446045</v>
      </c>
      <c r="J2734" s="35">
        <v>4.067221241912445E-2</v>
      </c>
      <c r="K2734" s="35">
        <v>6.66717082598101E-2</v>
      </c>
      <c r="L2734" s="35">
        <v>0.48015061759516003</v>
      </c>
    </row>
    <row r="2735" spans="1:12" x14ac:dyDescent="0.25">
      <c r="A2735" s="7">
        <v>55127</v>
      </c>
      <c r="B2735">
        <v>0.38541552037121529</v>
      </c>
      <c r="C2735" s="35">
        <v>0.13300000000000001</v>
      </c>
      <c r="D2735" s="35">
        <v>0.38428967217729804</v>
      </c>
      <c r="E2735" s="35">
        <v>0.47568946637803</v>
      </c>
      <c r="F2735" s="35">
        <v>0.49320982141412578</v>
      </c>
      <c r="G2735" s="35">
        <v>0.34108695019075264</v>
      </c>
      <c r="H2735" s="35">
        <v>0.30373302398726376</v>
      </c>
      <c r="I2735" s="35">
        <v>0.51676820724892325</v>
      </c>
      <c r="J2735" s="35">
        <v>0.43532502370251003</v>
      </c>
      <c r="K2735" s="35">
        <v>0.17144078902662771</v>
      </c>
      <c r="L2735" s="35">
        <v>0.3471967292154064</v>
      </c>
    </row>
    <row r="2736" spans="1:12" x14ac:dyDescent="0.25">
      <c r="A2736" s="7">
        <v>25017</v>
      </c>
      <c r="B2736">
        <v>0.39576728694727659</v>
      </c>
      <c r="C2736" s="35">
        <v>0.16700000000000001</v>
      </c>
      <c r="D2736" s="35">
        <v>0.35599494355538391</v>
      </c>
      <c r="E2736" s="35">
        <v>0.31627314705690607</v>
      </c>
      <c r="F2736" s="35">
        <v>0.28277546318353319</v>
      </c>
      <c r="G2736" s="35">
        <v>0.22520438292067649</v>
      </c>
      <c r="H2736" s="35">
        <v>0.63837935182724059</v>
      </c>
      <c r="I2736" s="35">
        <v>0.4264327073689772</v>
      </c>
      <c r="J2736" s="35">
        <v>0.66713379538847606</v>
      </c>
      <c r="K2736" s="35">
        <v>0.3779807759818255</v>
      </c>
      <c r="L2736" s="35">
        <v>0.27173101524247045</v>
      </c>
    </row>
    <row r="2737" spans="1:12" x14ac:dyDescent="0.25">
      <c r="A2737" s="7">
        <v>39055</v>
      </c>
      <c r="B2737">
        <v>0.39147755569982345</v>
      </c>
      <c r="C2737" s="35">
        <v>0.14699999999999999</v>
      </c>
      <c r="D2737" s="35">
        <v>0.23200363980800551</v>
      </c>
      <c r="E2737" s="35">
        <v>0.51721139089622281</v>
      </c>
      <c r="F2737" s="35">
        <v>0.3076269941784357</v>
      </c>
      <c r="G2737" s="35">
        <v>0.49713689722331622</v>
      </c>
      <c r="H2737" s="35">
        <v>0.20470317472142696</v>
      </c>
      <c r="I2737" s="35">
        <v>0.38677270356850185</v>
      </c>
      <c r="J2737" s="35">
        <v>0.28698321644086372</v>
      </c>
      <c r="K2737" s="35">
        <v>0.59707623375655861</v>
      </c>
      <c r="L2737" s="35">
        <v>0.49378375070507985</v>
      </c>
    </row>
    <row r="2738" spans="1:12" x14ac:dyDescent="0.25">
      <c r="A2738" s="7">
        <v>51091</v>
      </c>
      <c r="B2738">
        <v>0.3658333333333334</v>
      </c>
      <c r="C2738" s="35">
        <v>8.5999999999999993E-2</v>
      </c>
      <c r="D2738" s="35">
        <v>0.44799999999999995</v>
      </c>
      <c r="E2738" s="35">
        <v>0.75949999999999984</v>
      </c>
      <c r="F2738" s="35">
        <v>0.68666666666666676</v>
      </c>
      <c r="G2738" s="35">
        <v>0.20499999999999999</v>
      </c>
      <c r="H2738" s="35">
        <v>3.5000000000000003E-2</v>
      </c>
      <c r="I2738" s="35">
        <v>0.42333333333333334</v>
      </c>
      <c r="J2738" s="35">
        <v>0.06</v>
      </c>
      <c r="K2738" s="35">
        <v>0</v>
      </c>
      <c r="L2738" s="35">
        <v>0.67500000000000004</v>
      </c>
    </row>
    <row r="2739" spans="1:12" x14ac:dyDescent="0.25">
      <c r="A2739" s="7">
        <v>55097</v>
      </c>
      <c r="B2739">
        <v>0.39075759020823392</v>
      </c>
      <c r="C2739" s="35">
        <v>0.14599999999999999</v>
      </c>
      <c r="D2739" s="35">
        <v>0.40148483689570674</v>
      </c>
      <c r="E2739" s="35">
        <v>0.35184419042762649</v>
      </c>
      <c r="F2739" s="35">
        <v>0.53033182717413374</v>
      </c>
      <c r="G2739" s="35">
        <v>0.22760634003314492</v>
      </c>
      <c r="H2739" s="35">
        <v>0.32686808595022598</v>
      </c>
      <c r="I2739" s="35">
        <v>0.48877576169634124</v>
      </c>
      <c r="J2739" s="35">
        <v>0.37384759935220985</v>
      </c>
      <c r="K2739" s="35">
        <v>0.4549754245810847</v>
      </c>
      <c r="L2739" s="35">
        <v>0.36108424576363213</v>
      </c>
    </row>
    <row r="2740" spans="1:12" x14ac:dyDescent="0.25">
      <c r="A2740" s="7">
        <v>19103</v>
      </c>
      <c r="B2740">
        <v>0.39484120768137881</v>
      </c>
      <c r="C2740" s="35">
        <v>0.161</v>
      </c>
      <c r="D2740" s="35">
        <v>0.46793307528520217</v>
      </c>
      <c r="E2740" s="35">
        <v>0.21035074931463055</v>
      </c>
      <c r="F2740" s="35">
        <v>0.80022469234903171</v>
      </c>
      <c r="G2740" s="35">
        <v>0.29673505622410734</v>
      </c>
      <c r="H2740" s="35">
        <v>0.39996064652621405</v>
      </c>
      <c r="I2740" s="35">
        <v>0.42783978793795058</v>
      </c>
      <c r="J2740" s="35">
        <v>0.46138695201619945</v>
      </c>
      <c r="K2740" s="35">
        <v>0.3133865756015265</v>
      </c>
      <c r="L2740" s="35">
        <v>0.17575333387754732</v>
      </c>
    </row>
    <row r="2741" spans="1:12" x14ac:dyDescent="0.25">
      <c r="A2741" s="7">
        <v>23015</v>
      </c>
      <c r="B2741">
        <v>0.37996693280887661</v>
      </c>
      <c r="C2741" s="35">
        <v>0.11899999999999999</v>
      </c>
      <c r="D2741" s="35">
        <v>0.39255496521560462</v>
      </c>
      <c r="E2741" s="35">
        <v>0.55265143687439455</v>
      </c>
      <c r="F2741" s="35">
        <v>0.42446933004569426</v>
      </c>
      <c r="G2741" s="35">
        <v>0.48230545689376819</v>
      </c>
      <c r="H2741" s="35">
        <v>8.2844248099333662E-2</v>
      </c>
      <c r="I2741" s="35">
        <v>0.49593321004686836</v>
      </c>
      <c r="J2741" s="35">
        <v>0.19846870382872964</v>
      </c>
      <c r="K2741" s="35">
        <v>0.15645991722194499</v>
      </c>
      <c r="L2741" s="35">
        <v>0.63401512705355134</v>
      </c>
    </row>
    <row r="2742" spans="1:12" x14ac:dyDescent="0.25">
      <c r="A2742" s="7">
        <v>36069</v>
      </c>
      <c r="B2742">
        <v>0.39137180994023835</v>
      </c>
      <c r="C2742" s="35">
        <v>0.14699999999999999</v>
      </c>
      <c r="D2742" s="35">
        <v>0.33704110640163693</v>
      </c>
      <c r="E2742" s="35">
        <v>0.40222300222888047</v>
      </c>
      <c r="F2742" s="35">
        <v>0.51393911989671626</v>
      </c>
      <c r="G2742" s="35">
        <v>0.28878256540485236</v>
      </c>
      <c r="H2742" s="35">
        <v>0.23897001059631684</v>
      </c>
      <c r="I2742" s="35">
        <v>0.52045999585891067</v>
      </c>
      <c r="J2742" s="35">
        <v>0.29435179771996489</v>
      </c>
      <c r="K2742" s="35">
        <v>0.52104428529669689</v>
      </c>
      <c r="L2742" s="35">
        <v>0.40553440605817004</v>
      </c>
    </row>
    <row r="2743" spans="1:12" x14ac:dyDescent="0.25">
      <c r="A2743" s="7">
        <v>37183</v>
      </c>
      <c r="B2743">
        <v>0.39077066952032474</v>
      </c>
      <c r="C2743" s="35">
        <v>0.14599999999999999</v>
      </c>
      <c r="D2743" s="35">
        <v>0.38583778634342297</v>
      </c>
      <c r="E2743" s="35">
        <v>0.35945930325887354</v>
      </c>
      <c r="F2743" s="35">
        <v>0.52194266347397855</v>
      </c>
      <c r="G2743" s="35">
        <v>0.39834723445810005</v>
      </c>
      <c r="H2743" s="35">
        <v>0.47685625163631662</v>
      </c>
      <c r="I2743" s="35">
        <v>0.31615794506053807</v>
      </c>
      <c r="J2743" s="35">
        <v>0.49670068612218982</v>
      </c>
      <c r="K2743" s="35">
        <v>0.31580767621096967</v>
      </c>
      <c r="L2743" s="35">
        <v>0.24582647911853273</v>
      </c>
    </row>
    <row r="2744" spans="1:12" x14ac:dyDescent="0.25">
      <c r="A2744" s="7">
        <v>41053</v>
      </c>
      <c r="B2744">
        <v>0.38391050857186776</v>
      </c>
      <c r="C2744" s="35">
        <v>0.129</v>
      </c>
      <c r="D2744" s="35">
        <v>0.48995097449249025</v>
      </c>
      <c r="E2744" s="35">
        <v>0.37867921573925112</v>
      </c>
      <c r="F2744" s="35">
        <v>0.28706546968450269</v>
      </c>
      <c r="G2744" s="35">
        <v>0.37938509339653925</v>
      </c>
      <c r="H2744" s="35">
        <v>0.28378787134488559</v>
      </c>
      <c r="I2744" s="35">
        <v>0.40980645240522184</v>
      </c>
      <c r="J2744" s="35">
        <v>0.41566245430467369</v>
      </c>
      <c r="K2744" s="35">
        <v>0.3459919928279318</v>
      </c>
      <c r="L2744" s="35">
        <v>0.46486505295131425</v>
      </c>
    </row>
    <row r="2745" spans="1:12" x14ac:dyDescent="0.25">
      <c r="A2745" s="7">
        <v>27065</v>
      </c>
      <c r="B2745">
        <v>0.37489554463236047</v>
      </c>
      <c r="C2745" s="35">
        <v>0.109</v>
      </c>
      <c r="D2745" s="35">
        <v>0.40674456385903524</v>
      </c>
      <c r="E2745" s="35">
        <v>0.62255173706573363</v>
      </c>
      <c r="F2745" s="35">
        <v>0.71923414979588429</v>
      </c>
      <c r="G2745" s="35">
        <v>0.43934703824043991</v>
      </c>
      <c r="H2745" s="35">
        <v>9.1212196950762311E-2</v>
      </c>
      <c r="I2745" s="35">
        <v>0.5290271182204449</v>
      </c>
      <c r="J2745" s="35">
        <v>6.2619553444972095E-2</v>
      </c>
      <c r="K2745" s="35">
        <v>1.8800924768807802E-2</v>
      </c>
      <c r="L2745" s="35">
        <v>0.48452261934516372</v>
      </c>
    </row>
    <row r="2746" spans="1:12" x14ac:dyDescent="0.25">
      <c r="A2746" s="7">
        <v>55115</v>
      </c>
      <c r="B2746">
        <v>0.37873689334680827</v>
      </c>
      <c r="C2746" s="35">
        <v>0.11799999999999999</v>
      </c>
      <c r="D2746" s="35">
        <v>0.36906952132458726</v>
      </c>
      <c r="E2746" s="35">
        <v>0.59009073617986285</v>
      </c>
      <c r="F2746" s="35">
        <v>0.4823597259138237</v>
      </c>
      <c r="G2746" s="35">
        <v>0.33102440927601257</v>
      </c>
      <c r="H2746" s="35">
        <v>0.1390815430759102</v>
      </c>
      <c r="I2746" s="35">
        <v>0.54674429190340335</v>
      </c>
      <c r="J2746" s="35">
        <v>0.16592178952587644</v>
      </c>
      <c r="K2746" s="35">
        <v>0.21209905142773539</v>
      </c>
      <c r="L2746" s="35">
        <v>0.57224097149406217</v>
      </c>
    </row>
    <row r="2747" spans="1:12" x14ac:dyDescent="0.25">
      <c r="A2747" s="7">
        <v>55035</v>
      </c>
      <c r="B2747">
        <v>0.39183824800225264</v>
      </c>
      <c r="C2747" s="35">
        <v>0.14899999999999999</v>
      </c>
      <c r="D2747" s="35">
        <v>0.40582858696390944</v>
      </c>
      <c r="E2747" s="35">
        <v>0.3151684613218631</v>
      </c>
      <c r="F2747" s="35">
        <v>0.45333754082071898</v>
      </c>
      <c r="G2747" s="35">
        <v>0.28258716781077958</v>
      </c>
      <c r="H2747" s="35">
        <v>0.40291428377236843</v>
      </c>
      <c r="I2747" s="35">
        <v>0.5265129962812285</v>
      </c>
      <c r="J2747" s="35">
        <v>0.49283432532939769</v>
      </c>
      <c r="K2747" s="35">
        <v>0.29467448612014646</v>
      </c>
      <c r="L2747" s="35">
        <v>0.35268638359986143</v>
      </c>
    </row>
    <row r="2748" spans="1:12" x14ac:dyDescent="0.25">
      <c r="A2748" s="7">
        <v>15007</v>
      </c>
      <c r="B2748">
        <v>0.37943539365051193</v>
      </c>
      <c r="C2748" s="35">
        <v>0.11899999999999999</v>
      </c>
      <c r="D2748" s="35">
        <v>0.41389243033470163</v>
      </c>
      <c r="E2748" s="35">
        <v>0.53019281421186093</v>
      </c>
      <c r="F2748" s="35">
        <v>0.46665984841055241</v>
      </c>
      <c r="G2748" s="35">
        <v>0.52933227790464732</v>
      </c>
      <c r="H2748" s="35">
        <v>0.18512497022850499</v>
      </c>
      <c r="I2748" s="35">
        <v>0.31530040022229378</v>
      </c>
      <c r="J2748" s="35">
        <v>0.23983678215671714</v>
      </c>
      <c r="K2748" s="35">
        <v>0.36700645866315473</v>
      </c>
      <c r="L2748" s="35">
        <v>0.3675725607221747</v>
      </c>
    </row>
    <row r="2749" spans="1:12" x14ac:dyDescent="0.25">
      <c r="A2749" s="7">
        <v>16001</v>
      </c>
      <c r="B2749">
        <v>0.39361427657828302</v>
      </c>
      <c r="C2749" s="35">
        <v>0.157</v>
      </c>
      <c r="D2749" s="35">
        <v>0.38057951539282414</v>
      </c>
      <c r="E2749" s="35">
        <v>0.30533380525140563</v>
      </c>
      <c r="F2749" s="35">
        <v>0.23871636042434508</v>
      </c>
      <c r="G2749" s="35">
        <v>0.46047098768753419</v>
      </c>
      <c r="H2749" s="35">
        <v>0.56325890254947841</v>
      </c>
      <c r="I2749" s="35">
        <v>0.33175584162085736</v>
      </c>
      <c r="J2749" s="35">
        <v>0.30328531202640047</v>
      </c>
      <c r="K2749" s="35">
        <v>0.66525281805708747</v>
      </c>
      <c r="L2749" s="35">
        <v>0.29387494619461413</v>
      </c>
    </row>
    <row r="2750" spans="1:12" x14ac:dyDescent="0.25">
      <c r="A2750" s="7">
        <v>49005</v>
      </c>
      <c r="B2750">
        <v>0.39445840341960453</v>
      </c>
      <c r="C2750" s="35">
        <v>0.16</v>
      </c>
      <c r="D2750" s="35">
        <v>0.42683805257651053</v>
      </c>
      <c r="E2750" s="35">
        <v>0.2411632920808266</v>
      </c>
      <c r="F2750" s="35">
        <v>0.55931966060685334</v>
      </c>
      <c r="G2750" s="35">
        <v>0.35011738163745754</v>
      </c>
      <c r="H2750" s="35">
        <v>0.3294625866466126</v>
      </c>
      <c r="I2750" s="35">
        <v>0.41713545753771031</v>
      </c>
      <c r="J2750" s="35">
        <v>0.34288113610602494</v>
      </c>
      <c r="K2750" s="35">
        <v>0.5873555617316244</v>
      </c>
      <c r="L2750" s="35">
        <v>0.29585250185282069</v>
      </c>
    </row>
    <row r="2751" spans="1:12" x14ac:dyDescent="0.25">
      <c r="A2751" s="7">
        <v>55009</v>
      </c>
      <c r="B2751">
        <v>0.38990696680259052</v>
      </c>
      <c r="C2751" s="35">
        <v>0.14299999999999999</v>
      </c>
      <c r="D2751" s="35">
        <v>0.36501505854818966</v>
      </c>
      <c r="E2751" s="35">
        <v>0.38269329178631639</v>
      </c>
      <c r="F2751" s="35">
        <v>0.34960260881392119</v>
      </c>
      <c r="G2751" s="35">
        <v>0.17103873957796029</v>
      </c>
      <c r="H2751" s="35">
        <v>0.41347195383892904</v>
      </c>
      <c r="I2751" s="35">
        <v>0.47082489048678516</v>
      </c>
      <c r="J2751" s="35">
        <v>0.67005005401882078</v>
      </c>
      <c r="K2751" s="35">
        <v>0.3133094931982478</v>
      </c>
      <c r="L2751" s="35">
        <v>0.37315661095414432</v>
      </c>
    </row>
    <row r="2752" spans="1:12" x14ac:dyDescent="0.25">
      <c r="A2752" s="7">
        <v>38023</v>
      </c>
      <c r="B2752">
        <v>0.38029629629629624</v>
      </c>
      <c r="C2752" s="35">
        <v>0.12</v>
      </c>
      <c r="D2752" s="35">
        <v>0.27399999999999997</v>
      </c>
      <c r="E2752" s="35">
        <v>0.64449999999999985</v>
      </c>
      <c r="F2752" s="35">
        <v>0.81333333333333324</v>
      </c>
      <c r="G2752" s="35">
        <v>0.38500000000000001</v>
      </c>
      <c r="H2752" s="35">
        <v>2.5000000000000001E-2</v>
      </c>
      <c r="I2752" s="35">
        <v>0.6133333333333334</v>
      </c>
      <c r="J2752" s="35">
        <v>0.19</v>
      </c>
      <c r="K2752" s="35">
        <v>0</v>
      </c>
      <c r="L2752" s="35">
        <v>0.47749999999999998</v>
      </c>
    </row>
    <row r="2753" spans="1:12" x14ac:dyDescent="0.25">
      <c r="A2753" s="7">
        <v>55113</v>
      </c>
      <c r="B2753">
        <v>0.37054392180818568</v>
      </c>
      <c r="C2753" s="35">
        <v>9.6000000000000002E-2</v>
      </c>
      <c r="D2753" s="35">
        <v>0.49974636530238242</v>
      </c>
      <c r="E2753" s="35">
        <v>0.59386243127672567</v>
      </c>
      <c r="F2753" s="35">
        <v>0.45429036856037464</v>
      </c>
      <c r="G2753" s="35">
        <v>0.41089004276114849</v>
      </c>
      <c r="H2753" s="35">
        <v>6.8898594990836892E-2</v>
      </c>
      <c r="I2753" s="35">
        <v>0.49484952148238648</v>
      </c>
      <c r="J2753" s="35">
        <v>9.7043168397475052E-2</v>
      </c>
      <c r="K2753" s="35">
        <v>2.8670739156994501E-2</v>
      </c>
      <c r="L2753" s="35">
        <v>0.68664406434534708</v>
      </c>
    </row>
    <row r="2754" spans="1:12" x14ac:dyDescent="0.25">
      <c r="A2754" s="7">
        <v>51165</v>
      </c>
      <c r="B2754">
        <v>0.37800132238502027</v>
      </c>
      <c r="C2754" s="35">
        <v>0.115</v>
      </c>
      <c r="D2754" s="35">
        <v>0.33218538844972556</v>
      </c>
      <c r="E2754" s="35">
        <v>0.62713515180504498</v>
      </c>
      <c r="F2754" s="35">
        <v>0.49915642884715422</v>
      </c>
      <c r="G2754" s="35">
        <v>0.3593661572931876</v>
      </c>
      <c r="H2754" s="35">
        <v>0.19737116711142438</v>
      </c>
      <c r="I2754" s="35">
        <v>0.38774319017169323</v>
      </c>
      <c r="J2754" s="35">
        <v>0.3301924206568988</v>
      </c>
      <c r="K2754" s="35">
        <v>0.18813075877347565</v>
      </c>
      <c r="L2754" s="35">
        <v>0.48073123835657816</v>
      </c>
    </row>
    <row r="2755" spans="1:12" x14ac:dyDescent="0.25">
      <c r="A2755" s="7">
        <v>50011</v>
      </c>
      <c r="B2755">
        <v>0.37690499216197321</v>
      </c>
      <c r="C2755" s="35">
        <v>0.112</v>
      </c>
      <c r="D2755" s="35">
        <v>0.37300242733299332</v>
      </c>
      <c r="E2755" s="35">
        <v>0.60136103008669051</v>
      </c>
      <c r="F2755" s="35">
        <v>0.39654727180010196</v>
      </c>
      <c r="G2755" s="35">
        <v>0.38139694033656296</v>
      </c>
      <c r="H2755" s="35">
        <v>0.10822111167771546</v>
      </c>
      <c r="I2755" s="35">
        <v>0.52195288118306982</v>
      </c>
      <c r="J2755" s="35">
        <v>0.26547407785143629</v>
      </c>
      <c r="K2755" s="35">
        <v>0.28980152983171847</v>
      </c>
      <c r="L2755" s="35">
        <v>0.45438765935747066</v>
      </c>
    </row>
    <row r="2756" spans="1:12" x14ac:dyDescent="0.25">
      <c r="A2756" s="7">
        <v>8013</v>
      </c>
      <c r="B2756">
        <v>0.39335557084200046</v>
      </c>
      <c r="C2756" s="35">
        <v>0.156</v>
      </c>
      <c r="D2756" s="35">
        <v>0.40145466155810972</v>
      </c>
      <c r="E2756" s="35">
        <v>0.26874350839485411</v>
      </c>
      <c r="F2756" s="35">
        <v>0.65792230217321357</v>
      </c>
      <c r="G2756" s="35">
        <v>0.13698775815344366</v>
      </c>
      <c r="H2756" s="35">
        <v>0.44511986418714761</v>
      </c>
      <c r="I2756" s="35">
        <v>0.30672681680839786</v>
      </c>
      <c r="J2756" s="35">
        <v>0.56702235512776566</v>
      </c>
      <c r="K2756" s="35">
        <v>0.58430034576207834</v>
      </c>
      <c r="L2756" s="35">
        <v>0.1719225254129936</v>
      </c>
    </row>
    <row r="2757" spans="1:12" x14ac:dyDescent="0.25">
      <c r="A2757" s="7">
        <v>46015</v>
      </c>
      <c r="B2757">
        <v>0.37238535853204802</v>
      </c>
      <c r="C2757" s="35">
        <v>0.10100000000000001</v>
      </c>
      <c r="D2757" s="35">
        <v>0.37865296803652965</v>
      </c>
      <c r="E2757" s="35">
        <v>0.66700856164383571</v>
      </c>
      <c r="F2757" s="35">
        <v>0.81666666666666676</v>
      </c>
      <c r="G2757" s="35">
        <v>0.31925799086757989</v>
      </c>
      <c r="H2757" s="35">
        <v>7.3167808219178079E-2</v>
      </c>
      <c r="I2757" s="35">
        <v>0.54102359208523598</v>
      </c>
      <c r="J2757" s="35">
        <v>9.1780821917808217E-2</v>
      </c>
      <c r="K2757" s="35">
        <v>0</v>
      </c>
      <c r="L2757" s="35">
        <v>0.4639098173515982</v>
      </c>
    </row>
    <row r="2758" spans="1:12" x14ac:dyDescent="0.25">
      <c r="A2758" s="7">
        <v>20101</v>
      </c>
      <c r="B2758">
        <v>0.37696296296296294</v>
      </c>
      <c r="C2758" s="35">
        <v>0.113</v>
      </c>
      <c r="D2758" s="35">
        <v>0.42399999999999999</v>
      </c>
      <c r="E2758" s="35">
        <v>0.53200000000000003</v>
      </c>
      <c r="F2758" s="35">
        <v>0.6133333333333334</v>
      </c>
      <c r="G2758" s="35">
        <v>0.29499999999999998</v>
      </c>
      <c r="H2758" s="35">
        <v>0.03</v>
      </c>
      <c r="I2758" s="35">
        <v>0.57333333333333336</v>
      </c>
      <c r="J2758" s="35">
        <v>0.34</v>
      </c>
      <c r="K2758" s="35">
        <v>0</v>
      </c>
      <c r="L2758" s="35">
        <v>0.58499999999999996</v>
      </c>
    </row>
    <row r="2759" spans="1:12" x14ac:dyDescent="0.25">
      <c r="A2759" s="7">
        <v>17133</v>
      </c>
      <c r="B2759">
        <v>0.39874140211640213</v>
      </c>
      <c r="C2759" s="35">
        <v>0.17499999999999999</v>
      </c>
      <c r="D2759" s="35">
        <v>0.18832142857142856</v>
      </c>
      <c r="E2759" s="35">
        <v>0.37544054985855729</v>
      </c>
      <c r="F2759" s="35">
        <v>0.75972634763476365</v>
      </c>
      <c r="G2759" s="35">
        <v>0.51355315888731723</v>
      </c>
      <c r="H2759" s="35">
        <v>0.37447828264969352</v>
      </c>
      <c r="I2759" s="35">
        <v>0.41341888653151032</v>
      </c>
      <c r="J2759" s="35">
        <v>0.36417442637120856</v>
      </c>
      <c r="K2759" s="35">
        <v>0.29001826968411121</v>
      </c>
      <c r="L2759" s="35">
        <v>0.30954126885902872</v>
      </c>
    </row>
    <row r="2760" spans="1:12" x14ac:dyDescent="0.25">
      <c r="A2760" s="7">
        <v>30015</v>
      </c>
      <c r="B2760">
        <v>0.37471051739250044</v>
      </c>
      <c r="C2760" s="35">
        <v>0.108</v>
      </c>
      <c r="D2760" s="35">
        <v>0.47661703230264296</v>
      </c>
      <c r="E2760" s="35">
        <v>0.51431637588529966</v>
      </c>
      <c r="F2760" s="35">
        <v>0.56422525479357399</v>
      </c>
      <c r="G2760" s="35">
        <v>0.49337882190361027</v>
      </c>
      <c r="H2760" s="35">
        <v>2.6337882190361029E-2</v>
      </c>
      <c r="I2760" s="35">
        <v>0.56220705936546322</v>
      </c>
      <c r="J2760" s="35">
        <v>0.18070305752288823</v>
      </c>
      <c r="K2760" s="35">
        <v>0</v>
      </c>
      <c r="L2760" s="35">
        <v>0.55460917256866471</v>
      </c>
    </row>
    <row r="2761" spans="1:12" x14ac:dyDescent="0.25">
      <c r="A2761" s="7">
        <v>9005</v>
      </c>
      <c r="B2761">
        <v>0.38708175289877023</v>
      </c>
      <c r="C2761" s="35">
        <v>0.13700000000000001</v>
      </c>
      <c r="D2761" s="35">
        <v>0.34570992891914476</v>
      </c>
      <c r="E2761" s="35">
        <v>0.42171516300517398</v>
      </c>
      <c r="F2761" s="35">
        <v>0.49949851846590643</v>
      </c>
      <c r="G2761" s="35">
        <v>0.37256147865662098</v>
      </c>
      <c r="H2761" s="35">
        <v>0.23466795242336003</v>
      </c>
      <c r="I2761" s="35">
        <v>0.50765058013851938</v>
      </c>
      <c r="J2761" s="35">
        <v>0.37452764832186902</v>
      </c>
      <c r="K2761" s="35">
        <v>0.35153066966797963</v>
      </c>
      <c r="L2761" s="35">
        <v>0.37587383649035772</v>
      </c>
    </row>
    <row r="2762" spans="1:12" x14ac:dyDescent="0.25">
      <c r="A2762" s="7">
        <v>27071</v>
      </c>
      <c r="B2762">
        <v>0.3722546501341582</v>
      </c>
      <c r="C2762" s="35">
        <v>0.1</v>
      </c>
      <c r="D2762" s="35">
        <v>0.55025782980069604</v>
      </c>
      <c r="E2762" s="35">
        <v>0.483343759886112</v>
      </c>
      <c r="F2762" s="35">
        <v>0.20610803543182538</v>
      </c>
      <c r="G2762" s="35">
        <v>0.3007129863967099</v>
      </c>
      <c r="H2762" s="35">
        <v>0.10178305915849414</v>
      </c>
      <c r="I2762" s="35">
        <v>0.59351892860908995</v>
      </c>
      <c r="J2762" s="35">
        <v>0.1376734683117157</v>
      </c>
      <c r="K2762" s="35">
        <v>0.38101154697880418</v>
      </c>
      <c r="L2762" s="35">
        <v>0.59588223663397666</v>
      </c>
    </row>
    <row r="2763" spans="1:12" x14ac:dyDescent="0.25">
      <c r="A2763" s="7">
        <v>37031</v>
      </c>
      <c r="B2763">
        <v>0.3806983451022119</v>
      </c>
      <c r="C2763" s="35">
        <v>0.122</v>
      </c>
      <c r="D2763" s="35">
        <v>0.40005409170052231</v>
      </c>
      <c r="E2763" s="35">
        <v>0.4799281630876378</v>
      </c>
      <c r="F2763" s="35">
        <v>0.79012802282840011</v>
      </c>
      <c r="G2763" s="35">
        <v>0.32532320081253624</v>
      </c>
      <c r="H2763" s="35">
        <v>0.20886643934997096</v>
      </c>
      <c r="I2763" s="35">
        <v>0.38687212226736312</v>
      </c>
      <c r="J2763" s="35">
        <v>0.23582056490617134</v>
      </c>
      <c r="K2763" s="35">
        <v>6.1954149738827624E-2</v>
      </c>
      <c r="L2763" s="35">
        <v>0.5373383512284774</v>
      </c>
    </row>
    <row r="2764" spans="1:12" x14ac:dyDescent="0.25">
      <c r="A2764" s="7">
        <v>48359</v>
      </c>
      <c r="B2764">
        <v>0.37385185185185194</v>
      </c>
      <c r="C2764" s="35">
        <v>0.105</v>
      </c>
      <c r="D2764" s="35">
        <v>0.36599999999999999</v>
      </c>
      <c r="E2764" s="35">
        <v>0.63700000000000001</v>
      </c>
      <c r="F2764" s="35">
        <v>0.88666666666666671</v>
      </c>
      <c r="G2764" s="35">
        <v>0.22500000000000001</v>
      </c>
      <c r="H2764" s="35">
        <v>9.5000000000000001E-2</v>
      </c>
      <c r="I2764" s="35">
        <v>0.57666666666666666</v>
      </c>
      <c r="J2764" s="35">
        <v>6.3333333333333325E-2</v>
      </c>
      <c r="K2764" s="35">
        <v>0.04</v>
      </c>
      <c r="L2764" s="35">
        <v>0.47499999999999998</v>
      </c>
    </row>
    <row r="2765" spans="1:12" x14ac:dyDescent="0.25">
      <c r="A2765" s="7">
        <v>31009</v>
      </c>
      <c r="B2765">
        <v>0.37818518518518512</v>
      </c>
      <c r="C2765" s="35">
        <v>0.11600000000000001</v>
      </c>
      <c r="D2765" s="35">
        <v>0.41</v>
      </c>
      <c r="E2765" s="35">
        <v>0.51200000000000001</v>
      </c>
      <c r="F2765" s="35">
        <v>0.82333333333333325</v>
      </c>
      <c r="G2765" s="35">
        <v>0.5</v>
      </c>
      <c r="H2765" s="35">
        <v>4.4999999999999998E-2</v>
      </c>
      <c r="I2765" s="35">
        <v>0.60666666666666669</v>
      </c>
      <c r="J2765" s="35">
        <v>1.6666666666666666E-2</v>
      </c>
      <c r="K2765" s="35">
        <v>0</v>
      </c>
      <c r="L2765" s="35">
        <v>0.49</v>
      </c>
    </row>
    <row r="2766" spans="1:12" x14ac:dyDescent="0.25">
      <c r="A2766" s="7">
        <v>55125</v>
      </c>
      <c r="B2766">
        <v>0.3674021613657375</v>
      </c>
      <c r="C2766" s="35">
        <v>8.8999999999999996E-2</v>
      </c>
      <c r="D2766" s="35">
        <v>0.53404714490807204</v>
      </c>
      <c r="E2766" s="35">
        <v>0.57638519427592272</v>
      </c>
      <c r="F2766" s="35">
        <v>0.44297565569088748</v>
      </c>
      <c r="G2766" s="35">
        <v>0.43956120038901497</v>
      </c>
      <c r="H2766" s="35">
        <v>6.801370814615848E-2</v>
      </c>
      <c r="I2766" s="35">
        <v>0.50287145525556121</v>
      </c>
      <c r="J2766" s="35">
        <v>2.7123450500933944E-2</v>
      </c>
      <c r="K2766" s="35">
        <v>5.4140230630296847E-2</v>
      </c>
      <c r="L2766" s="35">
        <v>0.66150141249478989</v>
      </c>
    </row>
    <row r="2767" spans="1:12" x14ac:dyDescent="0.25">
      <c r="A2767" s="7">
        <v>48235</v>
      </c>
      <c r="B2767">
        <v>0.38120370370370371</v>
      </c>
      <c r="C2767" s="35">
        <v>0.123</v>
      </c>
      <c r="D2767" s="35">
        <v>0.47600000000000003</v>
      </c>
      <c r="E2767" s="35">
        <v>0.38400000000000001</v>
      </c>
      <c r="F2767" s="35">
        <v>0.97666666666666668</v>
      </c>
      <c r="G2767" s="35">
        <v>0.435</v>
      </c>
      <c r="H2767" s="35">
        <v>0.02</v>
      </c>
      <c r="I2767" s="35">
        <v>0.57666666666666666</v>
      </c>
      <c r="J2767" s="35">
        <v>0.04</v>
      </c>
      <c r="K2767" s="35">
        <v>0</v>
      </c>
      <c r="L2767" s="35">
        <v>0.52249999999999996</v>
      </c>
    </row>
    <row r="2768" spans="1:12" x14ac:dyDescent="0.25">
      <c r="A2768" s="7">
        <v>41071</v>
      </c>
      <c r="B2768">
        <v>0.37495716250347827</v>
      </c>
      <c r="C2768" s="35">
        <v>0.11</v>
      </c>
      <c r="D2768" s="35">
        <v>0.47584255442111356</v>
      </c>
      <c r="E2768" s="35">
        <v>0.49630863032171058</v>
      </c>
      <c r="F2768" s="35">
        <v>0.18987224683747514</v>
      </c>
      <c r="G2768" s="35">
        <v>0.33724658062030444</v>
      </c>
      <c r="H2768" s="35">
        <v>0.29199821806973608</v>
      </c>
      <c r="I2768" s="35">
        <v>0.44192708534001163</v>
      </c>
      <c r="J2768" s="35">
        <v>0.33651997046169657</v>
      </c>
      <c r="K2768" s="35">
        <v>0.35190310152186477</v>
      </c>
      <c r="L2768" s="35">
        <v>0.45299607493739169</v>
      </c>
    </row>
    <row r="2769" spans="1:12" x14ac:dyDescent="0.25">
      <c r="A2769" s="7">
        <v>38031</v>
      </c>
      <c r="B2769">
        <v>0.38029629629629624</v>
      </c>
      <c r="C2769" s="35">
        <v>0.12</v>
      </c>
      <c r="D2769" s="35">
        <v>0.3</v>
      </c>
      <c r="E2769" s="35">
        <v>0.57600000000000007</v>
      </c>
      <c r="F2769" s="35">
        <v>0.8666666666666667</v>
      </c>
      <c r="G2769" s="35">
        <v>0.375</v>
      </c>
      <c r="H2769" s="35">
        <v>0.11</v>
      </c>
      <c r="I2769" s="35">
        <v>0.43666666666666665</v>
      </c>
      <c r="J2769" s="35">
        <v>0.30333333333333334</v>
      </c>
      <c r="K2769" s="35">
        <v>0</v>
      </c>
      <c r="L2769" s="35">
        <v>0.45500000000000002</v>
      </c>
    </row>
    <row r="2770" spans="1:12" x14ac:dyDescent="0.25">
      <c r="A2770" s="7">
        <v>8057</v>
      </c>
      <c r="B2770">
        <v>0.36368518518518522</v>
      </c>
      <c r="C2770" s="35">
        <v>0.08</v>
      </c>
      <c r="D2770" s="35">
        <v>0.47200000000000003</v>
      </c>
      <c r="E2770" s="35">
        <v>0.70200000000000007</v>
      </c>
      <c r="F2770" s="35">
        <v>0.69333333333333325</v>
      </c>
      <c r="G2770" s="35">
        <v>0.45</v>
      </c>
      <c r="H2770" s="35">
        <v>0</v>
      </c>
      <c r="I2770" s="35">
        <v>0.37333333333333335</v>
      </c>
      <c r="J2770" s="35">
        <v>0.09</v>
      </c>
      <c r="K2770" s="35">
        <v>0</v>
      </c>
      <c r="L2770" s="35">
        <v>0.49249999999999999</v>
      </c>
    </row>
    <row r="2771" spans="1:12" x14ac:dyDescent="0.25">
      <c r="A2771" s="7">
        <v>27007</v>
      </c>
      <c r="B2771">
        <v>0.37530777555316225</v>
      </c>
      <c r="C2771" s="35">
        <v>0.111</v>
      </c>
      <c r="D2771" s="35">
        <v>0.54368532211548892</v>
      </c>
      <c r="E2771" s="35">
        <v>0.42088281978446118</v>
      </c>
      <c r="F2771" s="35">
        <v>0.59518940954528698</v>
      </c>
      <c r="G2771" s="35">
        <v>0.45985179001235993</v>
      </c>
      <c r="H2771" s="35">
        <v>0.11176084740984886</v>
      </c>
      <c r="I2771" s="35">
        <v>0.52775151607144144</v>
      </c>
      <c r="J2771" s="35">
        <v>0.20107205585792659</v>
      </c>
      <c r="K2771" s="35">
        <v>3.9800941084632566E-3</v>
      </c>
      <c r="L2771" s="35">
        <v>0.51359612507318342</v>
      </c>
    </row>
    <row r="2772" spans="1:12" x14ac:dyDescent="0.25">
      <c r="A2772" s="7">
        <v>26125</v>
      </c>
      <c r="B2772">
        <v>0.39285048357461788</v>
      </c>
      <c r="C2772" s="35">
        <v>0.154</v>
      </c>
      <c r="D2772" s="35">
        <v>0.3332813902304283</v>
      </c>
      <c r="E2772" s="35">
        <v>0.31265707766682149</v>
      </c>
      <c r="F2772" s="35">
        <v>0.35863788394440144</v>
      </c>
      <c r="G2772" s="35">
        <v>0.44674084597347546</v>
      </c>
      <c r="H2772" s="35">
        <v>0.57558838319437367</v>
      </c>
      <c r="I2772" s="35">
        <v>0.41815083107951956</v>
      </c>
      <c r="J2772" s="35">
        <v>0.43209358275445703</v>
      </c>
      <c r="K2772" s="35">
        <v>0.2329446940983001</v>
      </c>
      <c r="L2772" s="35">
        <v>0.42555966322978384</v>
      </c>
    </row>
    <row r="2773" spans="1:12" x14ac:dyDescent="0.25">
      <c r="A2773" s="7">
        <v>39159</v>
      </c>
      <c r="B2773">
        <v>0.39339706207267389</v>
      </c>
      <c r="C2773" s="35">
        <v>0.156</v>
      </c>
      <c r="D2773" s="35">
        <v>0.21616893664426634</v>
      </c>
      <c r="E2773" s="35">
        <v>0.41755366191109361</v>
      </c>
      <c r="F2773" s="35">
        <v>0.47145739749164484</v>
      </c>
      <c r="G2773" s="35">
        <v>0.55986829338412336</v>
      </c>
      <c r="H2773" s="35">
        <v>0.34241626837244404</v>
      </c>
      <c r="I2773" s="35">
        <v>0.40804799894586785</v>
      </c>
      <c r="J2773" s="35">
        <v>0.38700896012266262</v>
      </c>
      <c r="K2773" s="35">
        <v>0.30596776512020696</v>
      </c>
      <c r="L2773" s="35">
        <v>0.43208427666175536</v>
      </c>
    </row>
    <row r="2774" spans="1:12" x14ac:dyDescent="0.25">
      <c r="A2774" s="7">
        <v>30073</v>
      </c>
      <c r="B2774">
        <v>0.3781691729784053</v>
      </c>
      <c r="C2774" s="35">
        <v>0.11600000000000001</v>
      </c>
      <c r="D2774" s="35">
        <v>0.53141760423560558</v>
      </c>
      <c r="E2774" s="35">
        <v>0.37141528788881539</v>
      </c>
      <c r="F2774" s="35">
        <v>0.54838517538054277</v>
      </c>
      <c r="G2774" s="35">
        <v>0.48372766379880872</v>
      </c>
      <c r="H2774" s="35">
        <v>1.2422236929185971E-2</v>
      </c>
      <c r="I2774" s="35">
        <v>0.56761857489521295</v>
      </c>
      <c r="J2774" s="35">
        <v>0.28028899183763512</v>
      </c>
      <c r="K2774" s="35">
        <v>0</v>
      </c>
      <c r="L2774" s="35">
        <v>0.60824702183984114</v>
      </c>
    </row>
    <row r="2775" spans="1:12" x14ac:dyDescent="0.25">
      <c r="A2775" s="7">
        <v>36045</v>
      </c>
      <c r="B2775">
        <v>0.37408047759681257</v>
      </c>
      <c r="C2775" s="35">
        <v>0.106</v>
      </c>
      <c r="D2775" s="35">
        <v>0.53091223961973999</v>
      </c>
      <c r="E2775" s="35">
        <v>0.44442634209422621</v>
      </c>
      <c r="F2775" s="35">
        <v>0.30304921594668904</v>
      </c>
      <c r="G2775" s="35">
        <v>0.3810461956521739</v>
      </c>
      <c r="H2775" s="35">
        <v>0.18106218544666572</v>
      </c>
      <c r="I2775" s="35">
        <v>0.59591798604315205</v>
      </c>
      <c r="J2775" s="35">
        <v>0.36017708187706787</v>
      </c>
      <c r="K2775" s="35">
        <v>0.11398172095624214</v>
      </c>
      <c r="L2775" s="35">
        <v>0.45615133073535574</v>
      </c>
    </row>
    <row r="2776" spans="1:12" x14ac:dyDescent="0.25">
      <c r="A2776" s="7">
        <v>12019</v>
      </c>
      <c r="B2776">
        <v>0.383851894018375</v>
      </c>
      <c r="C2776" s="35">
        <v>0.129</v>
      </c>
      <c r="D2776" s="35">
        <v>0.43131974856602545</v>
      </c>
      <c r="E2776" s="35">
        <v>0.3613794158935989</v>
      </c>
      <c r="F2776" s="35">
        <v>0.53226977212389026</v>
      </c>
      <c r="G2776" s="35">
        <v>0.36671020449513009</v>
      </c>
      <c r="H2776" s="35">
        <v>0.33753493880583335</v>
      </c>
      <c r="I2776" s="35">
        <v>0.37053287407557489</v>
      </c>
      <c r="J2776" s="35">
        <v>0.36571603848374179</v>
      </c>
      <c r="K2776" s="35">
        <v>0.23097143629004641</v>
      </c>
      <c r="L2776" s="35">
        <v>0.45823261743153332</v>
      </c>
    </row>
    <row r="2777" spans="1:12" x14ac:dyDescent="0.25">
      <c r="A2777" s="7">
        <v>13073</v>
      </c>
      <c r="B2777">
        <v>0.39235006594224492</v>
      </c>
      <c r="C2777" s="35">
        <v>0.151</v>
      </c>
      <c r="D2777" s="35">
        <v>0.31464098577684241</v>
      </c>
      <c r="E2777" s="35">
        <v>0.32417312875521914</v>
      </c>
      <c r="F2777" s="35">
        <v>0.65896681263224588</v>
      </c>
      <c r="G2777" s="35">
        <v>0.64831141586611907</v>
      </c>
      <c r="H2777" s="35">
        <v>0.32891371058080721</v>
      </c>
      <c r="I2777" s="35">
        <v>0.26812910598911477</v>
      </c>
      <c r="J2777" s="35">
        <v>0.43827142808649311</v>
      </c>
      <c r="K2777" s="35">
        <v>0.20477042669472822</v>
      </c>
      <c r="L2777" s="35">
        <v>0.34497357909863424</v>
      </c>
    </row>
    <row r="2778" spans="1:12" x14ac:dyDescent="0.25">
      <c r="A2778" s="7">
        <v>2105</v>
      </c>
      <c r="B2778">
        <v>0.36518872038079347</v>
      </c>
      <c r="C2778" s="35">
        <v>8.3000000000000004E-2</v>
      </c>
      <c r="D2778" s="35">
        <v>0.57775140712945594</v>
      </c>
      <c r="E2778" s="35">
        <v>0.54440712945590997</v>
      </c>
      <c r="F2778" s="35">
        <v>0.29132270168855534</v>
      </c>
      <c r="G2778" s="35">
        <v>0.91176360225140707</v>
      </c>
      <c r="H2778" s="35">
        <v>5.5112570356472793E-4</v>
      </c>
      <c r="I2778" s="35">
        <v>0.28391494684177609</v>
      </c>
      <c r="J2778" s="35">
        <v>1.3480300187617261E-2</v>
      </c>
      <c r="K2778" s="35">
        <v>0</v>
      </c>
      <c r="L2778" s="35">
        <v>0.66350727016885558</v>
      </c>
    </row>
    <row r="2779" spans="1:12" x14ac:dyDescent="0.25">
      <c r="A2779" s="7">
        <v>48205</v>
      </c>
      <c r="B2779">
        <v>0.35848148148148146</v>
      </c>
      <c r="C2779" s="35">
        <v>7.0999999999999994E-2</v>
      </c>
      <c r="D2779" s="35">
        <v>0.38600000000000001</v>
      </c>
      <c r="E2779" s="35">
        <v>0.85449999999999993</v>
      </c>
      <c r="F2779" s="35">
        <v>0.77333333333333332</v>
      </c>
      <c r="G2779" s="35">
        <v>0.21</v>
      </c>
      <c r="H2779" s="35">
        <v>0.09</v>
      </c>
      <c r="I2779" s="35">
        <v>0.37</v>
      </c>
      <c r="J2779" s="35">
        <v>0.27</v>
      </c>
      <c r="K2779" s="35">
        <v>0</v>
      </c>
      <c r="L2779" s="35">
        <v>0.27250000000000002</v>
      </c>
    </row>
    <row r="2780" spans="1:12" x14ac:dyDescent="0.25">
      <c r="A2780" s="7">
        <v>30101</v>
      </c>
      <c r="B2780">
        <v>0.37101882740859826</v>
      </c>
      <c r="C2780" s="35">
        <v>9.7000000000000003E-2</v>
      </c>
      <c r="D2780" s="35">
        <v>0.34734565916398707</v>
      </c>
      <c r="E2780" s="35">
        <v>0.66266499196141482</v>
      </c>
      <c r="F2780" s="35">
        <v>0.5221623794212219</v>
      </c>
      <c r="G2780" s="35">
        <v>0.403862540192926</v>
      </c>
      <c r="H2780" s="35">
        <v>7.5508440514469449E-2</v>
      </c>
      <c r="I2780" s="35">
        <v>0.59482214630225072</v>
      </c>
      <c r="J2780" s="35">
        <v>0.2109853965702036</v>
      </c>
      <c r="K2780" s="35">
        <v>0</v>
      </c>
      <c r="L2780" s="35">
        <v>0.52181789255091104</v>
      </c>
    </row>
    <row r="2781" spans="1:12" x14ac:dyDescent="0.25">
      <c r="A2781" s="7">
        <v>20091</v>
      </c>
      <c r="B2781">
        <v>0.39701926570893187</v>
      </c>
      <c r="C2781" s="35">
        <v>0.17</v>
      </c>
      <c r="D2781" s="35">
        <v>0.26139943159886719</v>
      </c>
      <c r="E2781" s="35">
        <v>0.27975461142745883</v>
      </c>
      <c r="F2781" s="35">
        <v>0.44956601343804109</v>
      </c>
      <c r="G2781" s="35">
        <v>0.30632003818945125</v>
      </c>
      <c r="H2781" s="35">
        <v>0.54894353904854298</v>
      </c>
      <c r="I2781" s="35">
        <v>0.31277915646174842</v>
      </c>
      <c r="J2781" s="35">
        <v>0.64447860126865475</v>
      </c>
      <c r="K2781" s="35">
        <v>0.553350150810757</v>
      </c>
      <c r="L2781" s="35">
        <v>0.21658184913686582</v>
      </c>
    </row>
    <row r="2782" spans="1:12" x14ac:dyDescent="0.25">
      <c r="A2782" s="7">
        <v>46033</v>
      </c>
      <c r="B2782">
        <v>0.36879660087008737</v>
      </c>
      <c r="C2782" s="35">
        <v>9.1999999999999998E-2</v>
      </c>
      <c r="D2782" s="35">
        <v>0.43929312959290795</v>
      </c>
      <c r="E2782" s="35">
        <v>0.60757622769158981</v>
      </c>
      <c r="F2782" s="35">
        <v>0.83640265951242265</v>
      </c>
      <c r="G2782" s="35">
        <v>0.36172576694272718</v>
      </c>
      <c r="H2782" s="35">
        <v>6.44680975154555E-2</v>
      </c>
      <c r="I2782" s="35">
        <v>0.4627423305727284</v>
      </c>
      <c r="J2782" s="35">
        <v>6.5634355923636228E-2</v>
      </c>
      <c r="K2782" s="35">
        <v>0</v>
      </c>
      <c r="L2782" s="35">
        <v>0.48132684007931886</v>
      </c>
    </row>
    <row r="2783" spans="1:12" x14ac:dyDescent="0.25">
      <c r="A2783" s="7">
        <v>55093</v>
      </c>
      <c r="B2783">
        <v>0.39069317650703611</v>
      </c>
      <c r="C2783" s="35">
        <v>0.14599999999999999</v>
      </c>
      <c r="D2783" s="35">
        <v>0.33343504074225416</v>
      </c>
      <c r="E2783" s="35">
        <v>0.31922015239285628</v>
      </c>
      <c r="F2783" s="35">
        <v>0.78423150574077194</v>
      </c>
      <c r="G2783" s="35">
        <v>0.3725186885561137</v>
      </c>
      <c r="H2783" s="35">
        <v>0.24774475398408766</v>
      </c>
      <c r="I2783" s="35">
        <v>0.45189257184978643</v>
      </c>
      <c r="J2783" s="35">
        <v>0.21851581216098201</v>
      </c>
      <c r="K2783" s="35">
        <v>0.49756676201235495</v>
      </c>
      <c r="L2783" s="35">
        <v>0.29111330112411765</v>
      </c>
    </row>
    <row r="2784" spans="1:12" x14ac:dyDescent="0.25">
      <c r="A2784" s="7">
        <v>24041</v>
      </c>
      <c r="B2784">
        <v>0.37764613161978189</v>
      </c>
      <c r="C2784" s="35">
        <v>0.114</v>
      </c>
      <c r="D2784" s="35">
        <v>0.39141237806025103</v>
      </c>
      <c r="E2784" s="35">
        <v>0.49575401091075222</v>
      </c>
      <c r="F2784" s="35">
        <v>0.5925152060770561</v>
      </c>
      <c r="G2784" s="35">
        <v>0.39991749751417588</v>
      </c>
      <c r="H2784" s="35">
        <v>0.33789564913600822</v>
      </c>
      <c r="I2784" s="35">
        <v>0.38683821092329329</v>
      </c>
      <c r="J2784" s="35">
        <v>0.24051284118495428</v>
      </c>
      <c r="K2784" s="35">
        <v>2.3289349923409742E-2</v>
      </c>
      <c r="L2784" s="35">
        <v>0.53068004084813625</v>
      </c>
    </row>
    <row r="2785" spans="1:12" x14ac:dyDescent="0.25">
      <c r="A2785" s="7">
        <v>49041</v>
      </c>
      <c r="B2785">
        <v>0.3647837556516646</v>
      </c>
      <c r="C2785" s="35">
        <v>8.2000000000000003E-2</v>
      </c>
      <c r="D2785" s="35">
        <v>0.5562079742399848</v>
      </c>
      <c r="E2785" s="35">
        <v>0.55841964201155425</v>
      </c>
      <c r="F2785" s="35">
        <v>0.64836379707674341</v>
      </c>
      <c r="G2785" s="35">
        <v>0.24402784354579032</v>
      </c>
      <c r="H2785" s="35">
        <v>0.12391798465763804</v>
      </c>
      <c r="I2785" s="35">
        <v>0.49752596521135212</v>
      </c>
      <c r="J2785" s="35">
        <v>7.0124380465321837E-2</v>
      </c>
      <c r="K2785" s="35">
        <v>2.0764276920162894E-3</v>
      </c>
      <c r="L2785" s="35">
        <v>0.58238978596458002</v>
      </c>
    </row>
    <row r="2786" spans="1:12" x14ac:dyDescent="0.25">
      <c r="A2786" s="7">
        <v>25015</v>
      </c>
      <c r="B2786">
        <v>0.38766995293123219</v>
      </c>
      <c r="C2786" s="35">
        <v>0.13800000000000001</v>
      </c>
      <c r="D2786" s="35">
        <v>0.42521487164849597</v>
      </c>
      <c r="E2786" s="35">
        <v>0.27708344864388584</v>
      </c>
      <c r="F2786" s="35">
        <v>0.4429561902634459</v>
      </c>
      <c r="G2786" s="35">
        <v>0.34343896400449253</v>
      </c>
      <c r="H2786" s="35">
        <v>0.33563378402695476</v>
      </c>
      <c r="I2786" s="35">
        <v>0.53989879559937692</v>
      </c>
      <c r="J2786" s="35">
        <v>0.39811380892989751</v>
      </c>
      <c r="K2786" s="35">
        <v>0.35896133632003169</v>
      </c>
      <c r="L2786" s="35">
        <v>0.36772837694450827</v>
      </c>
    </row>
    <row r="2787" spans="1:12" x14ac:dyDescent="0.25">
      <c r="A2787" s="7">
        <v>51069</v>
      </c>
      <c r="B2787">
        <v>0.3812842797996287</v>
      </c>
      <c r="C2787" s="35">
        <v>0.124</v>
      </c>
      <c r="D2787" s="35">
        <v>0.283245076509342</v>
      </c>
      <c r="E2787" s="35">
        <v>0.53308649724613344</v>
      </c>
      <c r="F2787" s="35">
        <v>0.59759898848738935</v>
      </c>
      <c r="G2787" s="35">
        <v>0.37596766995878012</v>
      </c>
      <c r="H2787" s="35">
        <v>0.35632455697391757</v>
      </c>
      <c r="I2787" s="35">
        <v>0.3113844883131931</v>
      </c>
      <c r="J2787" s="35">
        <v>0.45361298681980278</v>
      </c>
      <c r="K2787" s="35">
        <v>0.11466982960083612</v>
      </c>
      <c r="L2787" s="35">
        <v>0.4056684242872633</v>
      </c>
    </row>
    <row r="2788" spans="1:12" x14ac:dyDescent="0.25">
      <c r="A2788" s="7">
        <v>31089</v>
      </c>
      <c r="B2788">
        <v>0.37502388337581105</v>
      </c>
      <c r="C2788" s="35">
        <v>0.11</v>
      </c>
      <c r="D2788" s="35">
        <v>0.35166032210834558</v>
      </c>
      <c r="E2788" s="35">
        <v>0.57715939482674472</v>
      </c>
      <c r="F2788" s="35">
        <v>0.69120253782332841</v>
      </c>
      <c r="G2788" s="35">
        <v>0.38342703757930691</v>
      </c>
      <c r="H2788" s="35">
        <v>9.5593948267447534E-2</v>
      </c>
      <c r="I2788" s="35">
        <v>0.57472653326826095</v>
      </c>
      <c r="J2788" s="35">
        <v>0.20932292175044737</v>
      </c>
      <c r="K2788" s="35">
        <v>4.9129331381161538E-2</v>
      </c>
      <c r="L2788" s="35">
        <v>0.44299292337725726</v>
      </c>
    </row>
    <row r="2789" spans="1:12" x14ac:dyDescent="0.25">
      <c r="A2789" s="7">
        <v>26009</v>
      </c>
      <c r="B2789">
        <v>0.37102093470698122</v>
      </c>
      <c r="C2789" s="35">
        <v>9.8000000000000004E-2</v>
      </c>
      <c r="D2789" s="35">
        <v>0.39002252232817014</v>
      </c>
      <c r="E2789" s="35">
        <v>0.60859643180739531</v>
      </c>
      <c r="F2789" s="35">
        <v>0.37259610821072614</v>
      </c>
      <c r="G2789" s="35">
        <v>0.476770505242266</v>
      </c>
      <c r="H2789" s="35">
        <v>8.4531000560900904E-2</v>
      </c>
      <c r="I2789" s="35">
        <v>0.48024622111000853</v>
      </c>
      <c r="J2789" s="35">
        <v>0.28449871280436062</v>
      </c>
      <c r="K2789" s="35">
        <v>0</v>
      </c>
      <c r="L2789" s="35">
        <v>0.64192691029900328</v>
      </c>
    </row>
    <row r="2790" spans="1:12" x14ac:dyDescent="0.25">
      <c r="A2790" s="7">
        <v>53011</v>
      </c>
      <c r="B2790">
        <v>0.37885268417924567</v>
      </c>
      <c r="C2790" s="35">
        <v>0.11799999999999999</v>
      </c>
      <c r="D2790" s="35">
        <v>0.41876350712529875</v>
      </c>
      <c r="E2790" s="35">
        <v>0.4350029663675587</v>
      </c>
      <c r="F2790" s="35">
        <v>0.25978846859081245</v>
      </c>
      <c r="G2790" s="35">
        <v>0.3360520774242346</v>
      </c>
      <c r="H2790" s="35">
        <v>0.53034590789541536</v>
      </c>
      <c r="I2790" s="35">
        <v>0.331203092499957</v>
      </c>
      <c r="J2790" s="35">
        <v>0.5444190030884889</v>
      </c>
      <c r="K2790" s="35">
        <v>0.11224870214704417</v>
      </c>
      <c r="L2790" s="35">
        <v>0.44185043247440103</v>
      </c>
    </row>
    <row r="2791" spans="1:12" x14ac:dyDescent="0.25">
      <c r="A2791" s="7">
        <v>27133</v>
      </c>
      <c r="B2791">
        <v>0.381545952996447</v>
      </c>
      <c r="C2791" s="35">
        <v>0.125</v>
      </c>
      <c r="D2791" s="35">
        <v>0.32582067353659833</v>
      </c>
      <c r="E2791" s="35">
        <v>0.4792575162009986</v>
      </c>
      <c r="F2791" s="35">
        <v>0.80260809518750664</v>
      </c>
      <c r="G2791" s="35">
        <v>0.41132370126420909</v>
      </c>
      <c r="H2791" s="35">
        <v>6.3430893445235309E-2</v>
      </c>
      <c r="I2791" s="35">
        <v>0.55882361273416192</v>
      </c>
      <c r="J2791" s="35">
        <v>0.32808066857891566</v>
      </c>
      <c r="K2791" s="35">
        <v>0</v>
      </c>
      <c r="L2791" s="35">
        <v>0.46456841602039733</v>
      </c>
    </row>
    <row r="2792" spans="1:12" x14ac:dyDescent="0.25">
      <c r="A2792" s="7">
        <v>49025</v>
      </c>
      <c r="B2792">
        <v>0.36631433358528592</v>
      </c>
      <c r="C2792" s="35">
        <v>8.5999999999999993E-2</v>
      </c>
      <c r="D2792" s="35">
        <v>0.49929714285714288</v>
      </c>
      <c r="E2792" s="35">
        <v>0.5792591836734694</v>
      </c>
      <c r="F2792" s="35">
        <v>0.75760589569160997</v>
      </c>
      <c r="G2792" s="35">
        <v>0.38007687074829932</v>
      </c>
      <c r="H2792" s="35">
        <v>9.7336054421768722E-2</v>
      </c>
      <c r="I2792" s="35">
        <v>0.38745215419501133</v>
      </c>
      <c r="J2792" s="35">
        <v>0.01</v>
      </c>
      <c r="K2792" s="35">
        <v>6.331972789115646E-3</v>
      </c>
      <c r="L2792" s="35">
        <v>0.57946972789115647</v>
      </c>
    </row>
    <row r="2793" spans="1:12" x14ac:dyDescent="0.25">
      <c r="A2793" s="7">
        <v>26137</v>
      </c>
      <c r="B2793">
        <v>0.37203812779045387</v>
      </c>
      <c r="C2793" s="35">
        <v>0.1</v>
      </c>
      <c r="D2793" s="35">
        <v>0.46335213345903187</v>
      </c>
      <c r="E2793" s="35">
        <v>0.51134955117432468</v>
      </c>
      <c r="F2793" s="35">
        <v>0.49549179543933003</v>
      </c>
      <c r="G2793" s="35">
        <v>0.44841742837234078</v>
      </c>
      <c r="H2793" s="35">
        <v>0.14533344263638973</v>
      </c>
      <c r="I2793" s="35">
        <v>0.45297345302017999</v>
      </c>
      <c r="J2793" s="35">
        <v>0.17056222759628917</v>
      </c>
      <c r="K2793" s="35">
        <v>0</v>
      </c>
      <c r="L2793" s="35">
        <v>0.66086311841619871</v>
      </c>
    </row>
    <row r="2794" spans="1:12" x14ac:dyDescent="0.25">
      <c r="A2794" s="7">
        <v>21185</v>
      </c>
      <c r="B2794">
        <v>0.39508434092611278</v>
      </c>
      <c r="C2794" s="35">
        <v>0.16300000000000001</v>
      </c>
      <c r="D2794" s="35">
        <v>0.2095906629546915</v>
      </c>
      <c r="E2794" s="35">
        <v>0.34684404350353354</v>
      </c>
      <c r="F2794" s="35">
        <v>0.75300104016887448</v>
      </c>
      <c r="G2794" s="35">
        <v>0.39019916174625996</v>
      </c>
      <c r="H2794" s="35">
        <v>0.37963303453972519</v>
      </c>
      <c r="I2794" s="35">
        <v>0.24807084365853904</v>
      </c>
      <c r="J2794" s="35">
        <v>0.22693690661934915</v>
      </c>
      <c r="K2794" s="35">
        <v>0.6634100712821609</v>
      </c>
      <c r="L2794" s="35">
        <v>0.33807330386188189</v>
      </c>
    </row>
    <row r="2795" spans="1:12" x14ac:dyDescent="0.25">
      <c r="A2795" s="7">
        <v>53073</v>
      </c>
      <c r="B2795">
        <v>0.38104429524537736</v>
      </c>
      <c r="C2795" s="35">
        <v>0.123</v>
      </c>
      <c r="D2795" s="35">
        <v>0.46582349685441771</v>
      </c>
      <c r="E2795" s="35">
        <v>0.34266821485895621</v>
      </c>
      <c r="F2795" s="35">
        <v>0.39042294706935055</v>
      </c>
      <c r="G2795" s="35">
        <v>0.20801380919875284</v>
      </c>
      <c r="H2795" s="35">
        <v>0.36437201354168591</v>
      </c>
      <c r="I2795" s="35">
        <v>0.41018836595760377</v>
      </c>
      <c r="J2795" s="35">
        <v>0.59006630936787019</v>
      </c>
      <c r="K2795" s="35">
        <v>0.24408146228068556</v>
      </c>
      <c r="L2795" s="35">
        <v>0.41376203807907319</v>
      </c>
    </row>
    <row r="2796" spans="1:12" x14ac:dyDescent="0.25">
      <c r="A2796" s="7">
        <v>13281</v>
      </c>
      <c r="B2796">
        <v>0.37704090878125218</v>
      </c>
      <c r="C2796" s="35">
        <v>0.113</v>
      </c>
      <c r="D2796" s="35">
        <v>0.46972392046947531</v>
      </c>
      <c r="E2796" s="35">
        <v>0.40641775422615395</v>
      </c>
      <c r="F2796" s="35">
        <v>0.77475402178038588</v>
      </c>
      <c r="G2796" s="35">
        <v>0.53897389857230449</v>
      </c>
      <c r="H2796" s="35">
        <v>0.1553315231672068</v>
      </c>
      <c r="I2796" s="35">
        <v>0.37045400134302647</v>
      </c>
      <c r="J2796" s="35">
        <v>5.3732153805728301E-2</v>
      </c>
      <c r="K2796" s="35">
        <v>1.8812297451169305E-2</v>
      </c>
      <c r="L2796" s="35">
        <v>0.60516860821581842</v>
      </c>
    </row>
    <row r="2797" spans="1:12" x14ac:dyDescent="0.25">
      <c r="A2797" s="7">
        <v>48065</v>
      </c>
      <c r="B2797">
        <v>0.3812122691325277</v>
      </c>
      <c r="C2797" s="35">
        <v>0.124</v>
      </c>
      <c r="D2797" s="35">
        <v>0.2132698938992042</v>
      </c>
      <c r="E2797" s="35">
        <v>0.58674088196286478</v>
      </c>
      <c r="F2797" s="35">
        <v>0.95624336870026527</v>
      </c>
      <c r="G2797" s="35">
        <v>0.26502652519893899</v>
      </c>
      <c r="H2797" s="35">
        <v>9.1904840848806374E-2</v>
      </c>
      <c r="I2797" s="35">
        <v>0.4804940318302387</v>
      </c>
      <c r="J2797" s="35">
        <v>0.42162245800176834</v>
      </c>
      <c r="K2797" s="35">
        <v>0</v>
      </c>
      <c r="L2797" s="35">
        <v>0.41560842175066315</v>
      </c>
    </row>
    <row r="2798" spans="1:12" x14ac:dyDescent="0.25">
      <c r="A2798" s="7">
        <v>26003</v>
      </c>
      <c r="B2798">
        <v>0.36509099332092587</v>
      </c>
      <c r="C2798" s="35">
        <v>8.3000000000000004E-2</v>
      </c>
      <c r="D2798" s="35">
        <v>0.44353882967152486</v>
      </c>
      <c r="E2798" s="35">
        <v>0.63874456167065474</v>
      </c>
      <c r="F2798" s="35">
        <v>0.36717243129577254</v>
      </c>
      <c r="G2798" s="35">
        <v>0.47781596693495759</v>
      </c>
      <c r="H2798" s="35">
        <v>0.13519306069175549</v>
      </c>
      <c r="I2798" s="35">
        <v>0.56152055688492497</v>
      </c>
      <c r="J2798" s="35">
        <v>1.6432455949532302E-2</v>
      </c>
      <c r="K2798" s="35">
        <v>0</v>
      </c>
      <c r="L2798" s="35">
        <v>0.64540107678921033</v>
      </c>
    </row>
    <row r="2799" spans="1:12" x14ac:dyDescent="0.25">
      <c r="A2799" s="7">
        <v>6081</v>
      </c>
      <c r="B2799">
        <v>0.3834737340152401</v>
      </c>
      <c r="C2799" s="35">
        <v>0.129</v>
      </c>
      <c r="D2799" s="35">
        <v>0.37446622494075865</v>
      </c>
      <c r="E2799" s="35">
        <v>0.37540502849458496</v>
      </c>
      <c r="F2799" s="35">
        <v>0.13300866696695324</v>
      </c>
      <c r="G2799" s="35">
        <v>0.41943578763210954</v>
      </c>
      <c r="H2799" s="35">
        <v>0.55906299490165634</v>
      </c>
      <c r="I2799" s="35">
        <v>0.3974197418841024</v>
      </c>
      <c r="J2799" s="35">
        <v>0.62342293623697409</v>
      </c>
      <c r="K2799" s="35">
        <v>0.36512724970134536</v>
      </c>
      <c r="L2799" s="35">
        <v>0.20391497537867667</v>
      </c>
    </row>
    <row r="2800" spans="1:12" x14ac:dyDescent="0.25">
      <c r="A2800" s="7">
        <v>12119</v>
      </c>
      <c r="B2800">
        <v>0.37343863019376033</v>
      </c>
      <c r="C2800" s="35">
        <v>0.104</v>
      </c>
      <c r="D2800" s="35">
        <v>0.30044916073686556</v>
      </c>
      <c r="E2800" s="35">
        <v>0.62818784452764076</v>
      </c>
      <c r="F2800" s="35">
        <v>0.48362427237690658</v>
      </c>
      <c r="G2800" s="35">
        <v>0.41718609244704508</v>
      </c>
      <c r="H2800" s="35">
        <v>0.33461309597599981</v>
      </c>
      <c r="I2800" s="35">
        <v>0.28648374504472485</v>
      </c>
      <c r="J2800" s="35">
        <v>0.26048066512946394</v>
      </c>
      <c r="K2800" s="35">
        <v>7.3527715105083519E-2</v>
      </c>
      <c r="L2800" s="35">
        <v>0.57639508040011367</v>
      </c>
    </row>
    <row r="2801" spans="1:12" x14ac:dyDescent="0.25">
      <c r="A2801" s="7">
        <v>25023</v>
      </c>
      <c r="B2801">
        <v>0.385345871621668</v>
      </c>
      <c r="C2801" s="35">
        <v>0.13200000000000001</v>
      </c>
      <c r="D2801" s="35">
        <v>0.35839482948831841</v>
      </c>
      <c r="E2801" s="35">
        <v>0.35517514717799031</v>
      </c>
      <c r="F2801" s="35">
        <v>0.37617881352898486</v>
      </c>
      <c r="G2801" s="35">
        <v>0.3422355628886915</v>
      </c>
      <c r="H2801" s="35">
        <v>0.41022886543587139</v>
      </c>
      <c r="I2801" s="35">
        <v>0.44167924147604304</v>
      </c>
      <c r="J2801" s="35">
        <v>0.43817769403249779</v>
      </c>
      <c r="K2801" s="35">
        <v>0.32246620519980079</v>
      </c>
      <c r="L2801" s="35">
        <v>0.42357648536681397</v>
      </c>
    </row>
    <row r="2802" spans="1:12" x14ac:dyDescent="0.25">
      <c r="A2802" s="7">
        <v>56041</v>
      </c>
      <c r="B2802">
        <v>0.36862421038632887</v>
      </c>
      <c r="C2802" s="35">
        <v>9.0999999999999998E-2</v>
      </c>
      <c r="D2802" s="35">
        <v>0.45272939007229851</v>
      </c>
      <c r="E2802" s="35">
        <v>0.55593893444611586</v>
      </c>
      <c r="F2802" s="35">
        <v>0.66085189318582505</v>
      </c>
      <c r="G2802" s="35">
        <v>0.27914891552234466</v>
      </c>
      <c r="H2802" s="35">
        <v>0.16845989616187104</v>
      </c>
      <c r="I2802" s="35">
        <v>0.37763776343668626</v>
      </c>
      <c r="J2802" s="35">
        <v>0.24444433661668852</v>
      </c>
      <c r="K2802" s="35">
        <v>0.15264204958998495</v>
      </c>
      <c r="L2802" s="35">
        <v>0.42576471444514541</v>
      </c>
    </row>
    <row r="2803" spans="1:12" x14ac:dyDescent="0.25">
      <c r="A2803" s="7">
        <v>6027</v>
      </c>
      <c r="B2803">
        <v>0.36483319816913956</v>
      </c>
      <c r="C2803" s="35">
        <v>8.2000000000000003E-2</v>
      </c>
      <c r="D2803" s="35">
        <v>0.44951086535803159</v>
      </c>
      <c r="E2803" s="35">
        <v>0.62670011058888586</v>
      </c>
      <c r="F2803" s="35">
        <v>0.63882849506957884</v>
      </c>
      <c r="G2803" s="35">
        <v>0.32244512026541339</v>
      </c>
      <c r="H2803" s="35">
        <v>0.1692753663256843</v>
      </c>
      <c r="I2803" s="35">
        <v>0.4685352502073542</v>
      </c>
      <c r="J2803" s="35">
        <v>4.7805179246152428E-2</v>
      </c>
      <c r="K2803" s="35">
        <v>6.7544373790434056E-2</v>
      </c>
      <c r="L2803" s="35">
        <v>0.49285402267072165</v>
      </c>
    </row>
    <row r="2804" spans="1:12" x14ac:dyDescent="0.25">
      <c r="A2804" s="7">
        <v>32033</v>
      </c>
      <c r="B2804">
        <v>0.35832412066991504</v>
      </c>
      <c r="C2804" s="35">
        <v>7.0999999999999994E-2</v>
      </c>
      <c r="D2804" s="35">
        <v>0.45986053199137317</v>
      </c>
      <c r="E2804" s="35">
        <v>0.73189036664270302</v>
      </c>
      <c r="F2804" s="35">
        <v>0.60199137311286843</v>
      </c>
      <c r="G2804" s="35">
        <v>0.26635514018691586</v>
      </c>
      <c r="H2804" s="35">
        <v>0.13467649173256649</v>
      </c>
      <c r="I2804" s="35">
        <v>0.4800982506589983</v>
      </c>
      <c r="J2804" s="35">
        <v>4.5478073328540612E-2</v>
      </c>
      <c r="K2804" s="35">
        <v>0</v>
      </c>
      <c r="L2804" s="35">
        <v>0.5045668583752696</v>
      </c>
    </row>
    <row r="2805" spans="1:12" x14ac:dyDescent="0.25">
      <c r="A2805" s="7">
        <v>4005</v>
      </c>
      <c r="B2805">
        <v>0.37295931768721441</v>
      </c>
      <c r="C2805" s="35">
        <v>0.10199999999999999</v>
      </c>
      <c r="D2805" s="35">
        <v>0.55816554340771818</v>
      </c>
      <c r="E2805" s="35">
        <v>0.36625367109551626</v>
      </c>
      <c r="F2805" s="35">
        <v>0.47318418356309616</v>
      </c>
      <c r="G2805" s="35">
        <v>0.24424987697640085</v>
      </c>
      <c r="H2805" s="35">
        <v>0.26479278546823859</v>
      </c>
      <c r="I2805" s="35">
        <v>0.40602789485820784</v>
      </c>
      <c r="J2805" s="35">
        <v>0.21756349087485824</v>
      </c>
      <c r="K2805" s="35">
        <v>0.41872012666081859</v>
      </c>
      <c r="L2805" s="35">
        <v>0.40767628628007535</v>
      </c>
    </row>
    <row r="2806" spans="1:12" x14ac:dyDescent="0.25">
      <c r="A2806" s="7">
        <v>30059</v>
      </c>
      <c r="B2806">
        <v>0.3785</v>
      </c>
      <c r="C2806" s="35">
        <v>0.11700000000000001</v>
      </c>
      <c r="D2806" s="35">
        <v>0.36799999999999999</v>
      </c>
      <c r="E2806" s="35">
        <v>0.44600000000000001</v>
      </c>
      <c r="F2806" s="35">
        <v>0.74333333333333329</v>
      </c>
      <c r="G2806" s="35">
        <v>0.54</v>
      </c>
      <c r="H2806" s="35">
        <v>0</v>
      </c>
      <c r="I2806" s="35">
        <v>0.57666666666666666</v>
      </c>
      <c r="J2806" s="35">
        <v>7.0000000000000007E-2</v>
      </c>
      <c r="K2806" s="35">
        <v>0</v>
      </c>
      <c r="L2806" s="35">
        <v>0.66249999999999998</v>
      </c>
    </row>
    <row r="2807" spans="1:12" x14ac:dyDescent="0.25">
      <c r="A2807" s="7">
        <v>56011</v>
      </c>
      <c r="B2807">
        <v>0.36798770430349376</v>
      </c>
      <c r="C2807" s="35">
        <v>0.09</v>
      </c>
      <c r="D2807" s="35">
        <v>0.3725209176788124</v>
      </c>
      <c r="E2807" s="35">
        <v>0.63018151147098511</v>
      </c>
      <c r="F2807" s="35">
        <v>0.74210076473234365</v>
      </c>
      <c r="G2807" s="35">
        <v>0.38603238866396761</v>
      </c>
      <c r="H2807" s="35">
        <v>0.10293522267206477</v>
      </c>
      <c r="I2807" s="35">
        <v>0.33818713450292398</v>
      </c>
      <c r="J2807" s="35">
        <v>7.6014394961763376E-2</v>
      </c>
      <c r="K2807" s="35">
        <v>0.32120107962213224</v>
      </c>
      <c r="L2807" s="35">
        <v>0.34271592442645071</v>
      </c>
    </row>
    <row r="2808" spans="1:12" x14ac:dyDescent="0.25">
      <c r="A2808" s="7">
        <v>23007</v>
      </c>
      <c r="B2808">
        <v>0.37272317778986891</v>
      </c>
      <c r="C2808" s="35">
        <v>0.10100000000000001</v>
      </c>
      <c r="D2808" s="35">
        <v>0.47018934674706026</v>
      </c>
      <c r="E2808" s="35">
        <v>0.44681195243012761</v>
      </c>
      <c r="F2808" s="35">
        <v>0.30419167860355112</v>
      </c>
      <c r="G2808" s="35">
        <v>0.48573120357107163</v>
      </c>
      <c r="H2808" s="35">
        <v>6.7733768613211634E-2</v>
      </c>
      <c r="I2808" s="35">
        <v>0.53513574736000524</v>
      </c>
      <c r="J2808" s="35">
        <v>0.17386155434891237</v>
      </c>
      <c r="K2808" s="35">
        <v>0.23553482794230318</v>
      </c>
      <c r="L2808" s="35">
        <v>0.63531852049257698</v>
      </c>
    </row>
    <row r="2809" spans="1:12" x14ac:dyDescent="0.25">
      <c r="A2809" s="7">
        <v>50005</v>
      </c>
      <c r="B2809">
        <v>0.37185198332268177</v>
      </c>
      <c r="C2809" s="35">
        <v>9.9000000000000005E-2</v>
      </c>
      <c r="D2809" s="35">
        <v>0.43831303204601474</v>
      </c>
      <c r="E2809" s="35">
        <v>0.48142693508627782</v>
      </c>
      <c r="F2809" s="35">
        <v>0.44662788277184334</v>
      </c>
      <c r="G2809" s="35">
        <v>0.45396318816762532</v>
      </c>
      <c r="H2809" s="35">
        <v>9.6605916187345944E-2</v>
      </c>
      <c r="I2809" s="35">
        <v>0.59712046014790465</v>
      </c>
      <c r="J2809" s="35">
        <v>0.31429186524239933</v>
      </c>
      <c r="K2809" s="35">
        <v>6.7339030402629424E-2</v>
      </c>
      <c r="L2809" s="35">
        <v>0.45097953985209527</v>
      </c>
    </row>
    <row r="2810" spans="1:12" x14ac:dyDescent="0.25">
      <c r="A2810" s="7">
        <v>30007</v>
      </c>
      <c r="B2810">
        <v>0.36477700961159987</v>
      </c>
      <c r="C2810" s="35">
        <v>8.1000000000000003E-2</v>
      </c>
      <c r="D2810" s="35">
        <v>0.40950222831676375</v>
      </c>
      <c r="E2810" s="35">
        <v>0.63611570106273563</v>
      </c>
      <c r="F2810" s="35">
        <v>0.64691406696377551</v>
      </c>
      <c r="G2810" s="35">
        <v>0.51772197463147063</v>
      </c>
      <c r="H2810" s="35">
        <v>8.5029139526911199E-2</v>
      </c>
      <c r="I2810" s="35">
        <v>0.34704033824705749</v>
      </c>
      <c r="J2810" s="35">
        <v>9.6055307964804035E-2</v>
      </c>
      <c r="K2810" s="35">
        <v>0</v>
      </c>
      <c r="L2810" s="35">
        <v>0.54461432979088098</v>
      </c>
    </row>
    <row r="2811" spans="1:12" x14ac:dyDescent="0.25">
      <c r="A2811" s="7">
        <v>46107</v>
      </c>
      <c r="B2811">
        <v>0.37492592592592588</v>
      </c>
      <c r="C2811" s="35">
        <v>0.109</v>
      </c>
      <c r="D2811" s="35">
        <v>0.28399999999999997</v>
      </c>
      <c r="E2811" s="35">
        <v>0.57700000000000007</v>
      </c>
      <c r="F2811" s="35">
        <v>0.84333333333333327</v>
      </c>
      <c r="G2811" s="35">
        <v>0.47499999999999998</v>
      </c>
      <c r="H2811" s="35">
        <v>0.06</v>
      </c>
      <c r="I2811" s="35">
        <v>0.53</v>
      </c>
      <c r="J2811" s="35">
        <v>0.14000000000000001</v>
      </c>
      <c r="K2811" s="35">
        <v>0</v>
      </c>
      <c r="L2811" s="35">
        <v>0.46500000000000002</v>
      </c>
    </row>
    <row r="2812" spans="1:12" x14ac:dyDescent="0.25">
      <c r="A2812" s="7">
        <v>6061</v>
      </c>
      <c r="B2812">
        <v>0.38651435542447099</v>
      </c>
      <c r="C2812" s="35">
        <v>0.13500000000000001</v>
      </c>
      <c r="D2812" s="35">
        <v>0.33093306224791308</v>
      </c>
      <c r="E2812" s="35">
        <v>0.32052605656222283</v>
      </c>
      <c r="F2812" s="35">
        <v>0.6524612381175392</v>
      </c>
      <c r="G2812" s="35">
        <v>0.37791906639970341</v>
      </c>
      <c r="H2812" s="35">
        <v>0.40527178703262767</v>
      </c>
      <c r="I2812" s="35">
        <v>0.26307775354292234</v>
      </c>
      <c r="J2812" s="35">
        <v>0.53271309059304661</v>
      </c>
      <c r="K2812" s="35">
        <v>0.3035399142805274</v>
      </c>
      <c r="L2812" s="35">
        <v>0.29218723004373681</v>
      </c>
    </row>
    <row r="2813" spans="1:12" x14ac:dyDescent="0.25">
      <c r="A2813" s="7">
        <v>49047</v>
      </c>
      <c r="B2813">
        <v>0.3564929903611731</v>
      </c>
      <c r="C2813" s="35">
        <v>6.7000000000000004E-2</v>
      </c>
      <c r="D2813" s="35">
        <v>0.5339798474795584</v>
      </c>
      <c r="E2813" s="35">
        <v>0.6528965531481431</v>
      </c>
      <c r="F2813" s="35">
        <v>0.46891244298837287</v>
      </c>
      <c r="G2813" s="35">
        <v>0.23845235801007625</v>
      </c>
      <c r="H2813" s="35">
        <v>0.11776119813892025</v>
      </c>
      <c r="I2813" s="35">
        <v>0.39692527232515673</v>
      </c>
      <c r="J2813" s="35">
        <v>0.23327992364800998</v>
      </c>
      <c r="K2813" s="35">
        <v>5.3644798061834101E-2</v>
      </c>
      <c r="L2813" s="35">
        <v>0.51258451945048589</v>
      </c>
    </row>
    <row r="2814" spans="1:12" x14ac:dyDescent="0.25">
      <c r="A2814" s="7">
        <v>56007</v>
      </c>
      <c r="B2814">
        <v>0.36242432259098917</v>
      </c>
      <c r="C2814" s="35">
        <v>7.8E-2</v>
      </c>
      <c r="D2814" s="35">
        <v>0.45145583769464359</v>
      </c>
      <c r="E2814" s="35">
        <v>0.62554807133165335</v>
      </c>
      <c r="F2814" s="35">
        <v>0.49043010057935432</v>
      </c>
      <c r="G2814" s="35">
        <v>0.24245816372682044</v>
      </c>
      <c r="H2814" s="35">
        <v>0.16986560702978612</v>
      </c>
      <c r="I2814" s="35">
        <v>0.48123775064073571</v>
      </c>
      <c r="J2814" s="35">
        <v>8.6072882341539036E-2</v>
      </c>
      <c r="K2814" s="35">
        <v>0.27963041933191185</v>
      </c>
      <c r="L2814" s="35">
        <v>0.43512007064245867</v>
      </c>
    </row>
    <row r="2815" spans="1:12" x14ac:dyDescent="0.25">
      <c r="A2815" s="7">
        <v>27135</v>
      </c>
      <c r="B2815">
        <v>0.36977437157763116</v>
      </c>
      <c r="C2815" s="35">
        <v>9.4E-2</v>
      </c>
      <c r="D2815" s="35">
        <v>0.3601146035441728</v>
      </c>
      <c r="E2815" s="35">
        <v>0.58456021213297116</v>
      </c>
      <c r="F2815" s="35">
        <v>0.83997995084723842</v>
      </c>
      <c r="G2815" s="35">
        <v>0.45473612727978269</v>
      </c>
      <c r="H2815" s="35">
        <v>7.9438300349243318E-2</v>
      </c>
      <c r="I2815" s="35">
        <v>0.46823761479756826</v>
      </c>
      <c r="J2815" s="35">
        <v>0.1762449877118096</v>
      </c>
      <c r="K2815" s="35">
        <v>0</v>
      </c>
      <c r="L2815" s="35">
        <v>0.36465754753589441</v>
      </c>
    </row>
    <row r="2816" spans="1:12" x14ac:dyDescent="0.25">
      <c r="A2816" s="7">
        <v>6051</v>
      </c>
      <c r="B2816">
        <v>0.36058759909902843</v>
      </c>
      <c r="C2816" s="35">
        <v>7.4999999999999997E-2</v>
      </c>
      <c r="D2816" s="35">
        <v>0.49428785099477912</v>
      </c>
      <c r="E2816" s="35">
        <v>0.61455058557922948</v>
      </c>
      <c r="F2816" s="35">
        <v>0.73166972390762419</v>
      </c>
      <c r="G2816" s="35">
        <v>0.40129144913221387</v>
      </c>
      <c r="H2816" s="35">
        <v>0.18574432058699025</v>
      </c>
      <c r="I2816" s="35">
        <v>0.25216946521800482</v>
      </c>
      <c r="J2816" s="35">
        <v>0.27257513757584306</v>
      </c>
      <c r="K2816" s="35">
        <v>0</v>
      </c>
      <c r="L2816" s="35">
        <v>0.29299985889657115</v>
      </c>
    </row>
    <row r="2817" spans="1:12" x14ac:dyDescent="0.25">
      <c r="A2817" s="7">
        <v>51145</v>
      </c>
      <c r="B2817">
        <v>0.38161291280081089</v>
      </c>
      <c r="C2817" s="35">
        <v>0.126</v>
      </c>
      <c r="D2817" s="35">
        <v>0.18434198922097014</v>
      </c>
      <c r="E2817" s="35">
        <v>0.54324770770630648</v>
      </c>
      <c r="F2817" s="35">
        <v>0.60728937728937726</v>
      </c>
      <c r="G2817" s="35">
        <v>0.34723314901658853</v>
      </c>
      <c r="H2817" s="35">
        <v>0.17412682858542733</v>
      </c>
      <c r="I2817" s="35">
        <v>0.27349361890763163</v>
      </c>
      <c r="J2817" s="35">
        <v>0.18467347938685522</v>
      </c>
      <c r="K2817" s="35">
        <v>0.72266466018058384</v>
      </c>
      <c r="L2817" s="35">
        <v>0.39744540491355779</v>
      </c>
    </row>
    <row r="2818" spans="1:12" x14ac:dyDescent="0.25">
      <c r="A2818" s="7">
        <v>2198</v>
      </c>
      <c r="B2818">
        <v>0.35362681209167157</v>
      </c>
      <c r="C2818" s="35">
        <v>6.0999999999999999E-2</v>
      </c>
      <c r="D2818" s="35">
        <v>0.60391844300278041</v>
      </c>
      <c r="E2818" s="35">
        <v>0.61715647204201429</v>
      </c>
      <c r="F2818" s="35">
        <v>1.5723921326330968E-2</v>
      </c>
      <c r="G2818" s="35">
        <v>0.7582869941303676</v>
      </c>
      <c r="H2818" s="35">
        <v>2.52548656163114E-3</v>
      </c>
      <c r="I2818" s="35">
        <v>0.3172698486252703</v>
      </c>
      <c r="J2818" s="35">
        <v>0.17638039336834516</v>
      </c>
      <c r="K2818" s="35">
        <v>0</v>
      </c>
      <c r="L2818" s="35">
        <v>0.69137974976830407</v>
      </c>
    </row>
    <row r="2819" spans="1:12" x14ac:dyDescent="0.25">
      <c r="A2819" s="7">
        <v>39103</v>
      </c>
      <c r="B2819">
        <v>0.38885516227849959</v>
      </c>
      <c r="C2819" s="35">
        <v>0.14000000000000001</v>
      </c>
      <c r="D2819" s="35">
        <v>0.21990804312382584</v>
      </c>
      <c r="E2819" s="35">
        <v>0.36628717342615524</v>
      </c>
      <c r="F2819" s="35">
        <v>0.41812285739538252</v>
      </c>
      <c r="G2819" s="35">
        <v>0.51447824345441928</v>
      </c>
      <c r="H2819" s="35">
        <v>0.3259450966675505</v>
      </c>
      <c r="I2819" s="35">
        <v>0.38483670602571424</v>
      </c>
      <c r="J2819" s="35">
        <v>0.43806364017594035</v>
      </c>
      <c r="K2819" s="35">
        <v>0.39011768223539822</v>
      </c>
      <c r="L2819" s="35">
        <v>0.44193701800211005</v>
      </c>
    </row>
    <row r="2820" spans="1:12" x14ac:dyDescent="0.25">
      <c r="A2820" s="7">
        <v>27121</v>
      </c>
      <c r="B2820">
        <v>0.37286543041219727</v>
      </c>
      <c r="C2820" s="35">
        <v>0.10199999999999999</v>
      </c>
      <c r="D2820" s="35">
        <v>0.32174845173041894</v>
      </c>
      <c r="E2820" s="35">
        <v>0.55194380692167577</v>
      </c>
      <c r="F2820" s="35">
        <v>0.7542027929568913</v>
      </c>
      <c r="G2820" s="35">
        <v>0.42227959927140257</v>
      </c>
      <c r="H2820" s="35">
        <v>0.11788661202185793</v>
      </c>
      <c r="I2820" s="35">
        <v>0.50027838494231935</v>
      </c>
      <c r="J2820" s="35">
        <v>0.25995992714025506</v>
      </c>
      <c r="K2820" s="35">
        <v>0</v>
      </c>
      <c r="L2820" s="35">
        <v>0.4274892987249545</v>
      </c>
    </row>
    <row r="2821" spans="1:12" x14ac:dyDescent="0.25">
      <c r="A2821" s="7">
        <v>8079</v>
      </c>
      <c r="B2821">
        <v>0.37238888888888894</v>
      </c>
      <c r="C2821" s="35">
        <v>0.10100000000000001</v>
      </c>
      <c r="D2821" s="35">
        <v>0.39</v>
      </c>
      <c r="E2821" s="35">
        <v>0.49149999999999999</v>
      </c>
      <c r="F2821" s="35">
        <v>0.68</v>
      </c>
      <c r="G2821" s="35">
        <v>0.47499999999999998</v>
      </c>
      <c r="H2821" s="35">
        <v>1.4999999999999999E-2</v>
      </c>
      <c r="I2821" s="35">
        <v>0.27666666666666667</v>
      </c>
      <c r="J2821" s="35">
        <v>0.28333333333333333</v>
      </c>
      <c r="K2821" s="35">
        <v>0.28000000000000003</v>
      </c>
      <c r="L2821" s="35">
        <v>0.46</v>
      </c>
    </row>
    <row r="2822" spans="1:12" x14ac:dyDescent="0.25">
      <c r="A2822" s="7">
        <v>50003</v>
      </c>
      <c r="B2822">
        <v>0.37356561907118702</v>
      </c>
      <c r="C2822" s="35">
        <v>0.104</v>
      </c>
      <c r="D2822" s="35">
        <v>0.37685473273942094</v>
      </c>
      <c r="E2822" s="35">
        <v>0.4820318903118041</v>
      </c>
      <c r="F2822" s="35">
        <v>0.36137787676317745</v>
      </c>
      <c r="G2822" s="35">
        <v>0.43370712694877511</v>
      </c>
      <c r="H2822" s="35">
        <v>0.13777338530066816</v>
      </c>
      <c r="I2822" s="35">
        <v>0.54798979213066068</v>
      </c>
      <c r="J2822" s="35">
        <v>0.42473932813659993</v>
      </c>
      <c r="K2822" s="35">
        <v>7.2671213808463253E-2</v>
      </c>
      <c r="L2822" s="35">
        <v>0.52494522550111367</v>
      </c>
    </row>
    <row r="2823" spans="1:12" x14ac:dyDescent="0.25">
      <c r="A2823" s="7">
        <v>26103</v>
      </c>
      <c r="B2823">
        <v>0.37891837012470719</v>
      </c>
      <c r="C2823" s="35">
        <v>0.11799999999999999</v>
      </c>
      <c r="D2823" s="35">
        <v>0.45178717937226431</v>
      </c>
      <c r="E2823" s="35">
        <v>0.31004588505953184</v>
      </c>
      <c r="F2823" s="35">
        <v>0.45273567476857041</v>
      </c>
      <c r="G2823" s="35">
        <v>0.29261073514692482</v>
      </c>
      <c r="H2823" s="35">
        <v>0.1612612975993068</v>
      </c>
      <c r="I2823" s="35">
        <v>0.5695244426517676</v>
      </c>
      <c r="J2823" s="35">
        <v>7.2019151765039813E-2</v>
      </c>
      <c r="K2823" s="35">
        <v>0.56495451082328685</v>
      </c>
      <c r="L2823" s="35">
        <v>0.53532645393567257</v>
      </c>
    </row>
    <row r="2824" spans="1:12" x14ac:dyDescent="0.25">
      <c r="A2824" s="7">
        <v>49015</v>
      </c>
      <c r="B2824">
        <v>0.36409676684881598</v>
      </c>
      <c r="C2824" s="35">
        <v>0.08</v>
      </c>
      <c r="D2824" s="35">
        <v>0.48438231850117092</v>
      </c>
      <c r="E2824" s="35">
        <v>0.54189871194379391</v>
      </c>
      <c r="F2824" s="35">
        <v>0.66523321623731457</v>
      </c>
      <c r="G2824" s="35">
        <v>0.28797277517564401</v>
      </c>
      <c r="H2824" s="35">
        <v>9.0342505854800928E-2</v>
      </c>
      <c r="I2824" s="35">
        <v>0.42747950819672126</v>
      </c>
      <c r="J2824" s="35">
        <v>5.4166666666666662E-2</v>
      </c>
      <c r="K2824" s="35">
        <v>0.26029859484777518</v>
      </c>
      <c r="L2824" s="35">
        <v>0.46509660421545668</v>
      </c>
    </row>
    <row r="2825" spans="1:12" x14ac:dyDescent="0.25">
      <c r="A2825" s="7">
        <v>19169</v>
      </c>
      <c r="B2825">
        <v>0.38534157764892274</v>
      </c>
      <c r="C2825" s="35">
        <v>0.13200000000000001</v>
      </c>
      <c r="D2825" s="35">
        <v>0.48896824250428184</v>
      </c>
      <c r="E2825" s="35">
        <v>0.14909520026412992</v>
      </c>
      <c r="F2825" s="35">
        <v>0.76445856805816359</v>
      </c>
      <c r="G2825" s="35">
        <v>0.3242667815356679</v>
      </c>
      <c r="H2825" s="35">
        <v>0.38330513196178367</v>
      </c>
      <c r="I2825" s="35">
        <v>0.5318882537848304</v>
      </c>
      <c r="J2825" s="35">
        <v>0.40066039358109273</v>
      </c>
      <c r="K2825" s="35">
        <v>0.21585367615195722</v>
      </c>
      <c r="L2825" s="35">
        <v>0.20957795099839735</v>
      </c>
    </row>
    <row r="2826" spans="1:12" x14ac:dyDescent="0.25">
      <c r="A2826" s="7">
        <v>48085</v>
      </c>
      <c r="B2826">
        <v>0.38515783982319796</v>
      </c>
      <c r="C2826" s="35">
        <v>0.13100000000000001</v>
      </c>
      <c r="D2826" s="35">
        <v>0.32591668555090808</v>
      </c>
      <c r="E2826" s="35">
        <v>0.31353718589505986</v>
      </c>
      <c r="F2826" s="35">
        <v>0.71427353911861791</v>
      </c>
      <c r="G2826" s="35">
        <v>0.5217137184306665</v>
      </c>
      <c r="H2826" s="35">
        <v>0.52833785672684952</v>
      </c>
      <c r="I2826" s="35">
        <v>0.23172999417588813</v>
      </c>
      <c r="J2826" s="35">
        <v>0.33918759993646419</v>
      </c>
      <c r="K2826" s="35">
        <v>0.31315139513951368</v>
      </c>
      <c r="L2826" s="35">
        <v>0.17857258343481416</v>
      </c>
    </row>
    <row r="2827" spans="1:12" x14ac:dyDescent="0.25">
      <c r="A2827" s="7">
        <v>36059</v>
      </c>
      <c r="B2827">
        <v>0.38449751634221391</v>
      </c>
      <c r="C2827" s="35">
        <v>0.13</v>
      </c>
      <c r="D2827" s="35">
        <v>0.30425116028436533</v>
      </c>
      <c r="E2827" s="35">
        <v>0.34388093521573615</v>
      </c>
      <c r="F2827" s="35">
        <v>0.15859474869351292</v>
      </c>
      <c r="G2827" s="35">
        <v>0.30517448494873789</v>
      </c>
      <c r="H2827" s="35">
        <v>0.76987641202331758</v>
      </c>
      <c r="I2827" s="35">
        <v>0.49651528297473135</v>
      </c>
      <c r="J2827" s="35">
        <v>0.66948075677471397</v>
      </c>
      <c r="K2827" s="35">
        <v>9.7085496887725165E-2</v>
      </c>
      <c r="L2827" s="35">
        <v>0.31561836927708525</v>
      </c>
    </row>
    <row r="2828" spans="1:12" x14ac:dyDescent="0.25">
      <c r="A2828" s="7">
        <v>46065</v>
      </c>
      <c r="B2828">
        <v>0.36633840209057333</v>
      </c>
      <c r="C2828" s="35">
        <v>8.6999999999999994E-2</v>
      </c>
      <c r="D2828" s="35">
        <v>0.31849667934381565</v>
      </c>
      <c r="E2828" s="35">
        <v>0.6542795311346995</v>
      </c>
      <c r="F2828" s="35">
        <v>0.82267336474238906</v>
      </c>
      <c r="G2828" s="35">
        <v>0.23593233808253392</v>
      </c>
      <c r="H2828" s="35">
        <v>0.23968013850258277</v>
      </c>
      <c r="I2828" s="35">
        <v>0.43649732266182284</v>
      </c>
      <c r="J2828" s="35">
        <v>0.26657981873569092</v>
      </c>
      <c r="K2828" s="35">
        <v>0</v>
      </c>
      <c r="L2828" s="35">
        <v>0.32290642561162514</v>
      </c>
    </row>
    <row r="2829" spans="1:12" x14ac:dyDescent="0.25">
      <c r="A2829" s="7">
        <v>20195</v>
      </c>
      <c r="B2829">
        <v>0.37848148148148142</v>
      </c>
      <c r="C2829" s="35">
        <v>0.11700000000000001</v>
      </c>
      <c r="D2829" s="35">
        <v>0.252</v>
      </c>
      <c r="E2829" s="35">
        <v>0.501</v>
      </c>
      <c r="F2829" s="35">
        <v>0.84333333333333327</v>
      </c>
      <c r="G2829" s="35">
        <v>0.23</v>
      </c>
      <c r="H2829" s="35">
        <v>0.06</v>
      </c>
      <c r="I2829" s="35">
        <v>0.6133333333333334</v>
      </c>
      <c r="J2829" s="35">
        <v>0.16666666666666669</v>
      </c>
      <c r="K2829" s="35">
        <v>0.09</v>
      </c>
      <c r="L2829" s="35">
        <v>0.65</v>
      </c>
    </row>
    <row r="2830" spans="1:12" x14ac:dyDescent="0.25">
      <c r="A2830" s="7">
        <v>33005</v>
      </c>
      <c r="B2830">
        <v>0.37722595103397061</v>
      </c>
      <c r="C2830" s="35">
        <v>0.114</v>
      </c>
      <c r="D2830" s="35">
        <v>0.37815215766492272</v>
      </c>
      <c r="E2830" s="35">
        <v>0.39499194235736856</v>
      </c>
      <c r="F2830" s="35">
        <v>0.47576588035263939</v>
      </c>
      <c r="G2830" s="35">
        <v>0.39044569450454347</v>
      </c>
      <c r="H2830" s="35">
        <v>0.19499095236222022</v>
      </c>
      <c r="I2830" s="35">
        <v>0.57691300718128935</v>
      </c>
      <c r="J2830" s="35">
        <v>0.36488471910799902</v>
      </c>
      <c r="K2830" s="35">
        <v>0.17028952440895323</v>
      </c>
      <c r="L2830" s="35">
        <v>0.44859968136579992</v>
      </c>
    </row>
    <row r="2831" spans="1:12" x14ac:dyDescent="0.25">
      <c r="A2831" s="7">
        <v>49049</v>
      </c>
      <c r="B2831">
        <v>0.38697963079009501</v>
      </c>
      <c r="C2831" s="35">
        <v>0.13600000000000001</v>
      </c>
      <c r="D2831" s="35">
        <v>0.38362125533500446</v>
      </c>
      <c r="E2831" s="35">
        <v>0.21100749695142601</v>
      </c>
      <c r="F2831" s="35">
        <v>0.55156204412528531</v>
      </c>
      <c r="G2831" s="35">
        <v>0.18046478897093696</v>
      </c>
      <c r="H2831" s="35">
        <v>0.58073965178510933</v>
      </c>
      <c r="I2831" s="35">
        <v>0.32518469277149231</v>
      </c>
      <c r="J2831" s="35">
        <v>0.34127324819908311</v>
      </c>
      <c r="K2831" s="35">
        <v>0.68965322471377288</v>
      </c>
      <c r="L2831" s="35">
        <v>0.21931027425874483</v>
      </c>
    </row>
    <row r="2832" spans="1:12" x14ac:dyDescent="0.25">
      <c r="A2832" s="7">
        <v>50021</v>
      </c>
      <c r="B2832">
        <v>0.37515622814959781</v>
      </c>
      <c r="C2832" s="35">
        <v>0.11</v>
      </c>
      <c r="D2832" s="35">
        <v>0.38058225498962428</v>
      </c>
      <c r="E2832" s="35">
        <v>0.4268674016837346</v>
      </c>
      <c r="F2832" s="35">
        <v>0.46832408235340423</v>
      </c>
      <c r="G2832" s="35">
        <v>0.46397271945067742</v>
      </c>
      <c r="H2832" s="35">
        <v>0.1588244225870126</v>
      </c>
      <c r="I2832" s="35">
        <v>0.58706887340497926</v>
      </c>
      <c r="J2832" s="35">
        <v>0.22852535443344074</v>
      </c>
      <c r="K2832" s="35">
        <v>0.15892278103014865</v>
      </c>
      <c r="L2832" s="35">
        <v>0.50331816341335855</v>
      </c>
    </row>
    <row r="2833" spans="1:12" x14ac:dyDescent="0.25">
      <c r="A2833" s="7">
        <v>34025</v>
      </c>
      <c r="B2833">
        <v>0.3817769436844089</v>
      </c>
      <c r="C2833" s="35">
        <v>0.126</v>
      </c>
      <c r="D2833" s="35">
        <v>0.34151576789378024</v>
      </c>
      <c r="E2833" s="35">
        <v>0.34535467374199358</v>
      </c>
      <c r="F2833" s="35">
        <v>0.37372577013422914</v>
      </c>
      <c r="G2833" s="35">
        <v>0.26909423841048974</v>
      </c>
      <c r="H2833" s="35">
        <v>0.58544627975880159</v>
      </c>
      <c r="I2833" s="35">
        <v>0.38823719187813238</v>
      </c>
      <c r="J2833" s="35">
        <v>0.50071893275498736</v>
      </c>
      <c r="K2833" s="35">
        <v>0.30020269912590414</v>
      </c>
      <c r="L2833" s="35">
        <v>0.33169693946136208</v>
      </c>
    </row>
    <row r="2834" spans="1:12" x14ac:dyDescent="0.25">
      <c r="A2834" s="7">
        <v>38091</v>
      </c>
      <c r="B2834">
        <v>0.37631481481481477</v>
      </c>
      <c r="C2834" s="35">
        <v>0.112</v>
      </c>
      <c r="D2834" s="35">
        <v>0.26200000000000001</v>
      </c>
      <c r="E2834" s="35">
        <v>0.52149999999999996</v>
      </c>
      <c r="F2834" s="35">
        <v>0.88</v>
      </c>
      <c r="G2834" s="35">
        <v>0.51</v>
      </c>
      <c r="H2834" s="35">
        <v>0.04</v>
      </c>
      <c r="I2834" s="35">
        <v>0.56000000000000005</v>
      </c>
      <c r="J2834" s="35">
        <v>0.27333333333333332</v>
      </c>
      <c r="K2834" s="35">
        <v>0</v>
      </c>
      <c r="L2834" s="35">
        <v>0.34</v>
      </c>
    </row>
    <row r="2835" spans="1:12" x14ac:dyDescent="0.25">
      <c r="A2835" s="7">
        <v>27057</v>
      </c>
      <c r="B2835">
        <v>0.36355749777195467</v>
      </c>
      <c r="C2835" s="35">
        <v>7.9000000000000001E-2</v>
      </c>
      <c r="D2835" s="35">
        <v>0.44799089253187607</v>
      </c>
      <c r="E2835" s="35">
        <v>0.56253108522672812</v>
      </c>
      <c r="F2835" s="35">
        <v>0.69501821493624771</v>
      </c>
      <c r="G2835" s="35">
        <v>0.36617342536669545</v>
      </c>
      <c r="H2835" s="35">
        <v>8.6667146007094242E-2</v>
      </c>
      <c r="I2835" s="35">
        <v>0.42044338989550378</v>
      </c>
      <c r="J2835" s="35">
        <v>0.22057169334995044</v>
      </c>
      <c r="K2835" s="35">
        <v>0</v>
      </c>
      <c r="L2835" s="35">
        <v>0.47262163263349632</v>
      </c>
    </row>
    <row r="2836" spans="1:12" x14ac:dyDescent="0.25">
      <c r="A2836" s="7">
        <v>27005</v>
      </c>
      <c r="B2836">
        <v>0.36778286018526746</v>
      </c>
      <c r="C2836" s="35">
        <v>0.09</v>
      </c>
      <c r="D2836" s="35">
        <v>0.40866745625203565</v>
      </c>
      <c r="E2836" s="35">
        <v>0.52408500873478825</v>
      </c>
      <c r="F2836" s="35">
        <v>0.54843543659135996</v>
      </c>
      <c r="G2836" s="35">
        <v>0.42011177567879665</v>
      </c>
      <c r="H2836" s="35">
        <v>0.11890889171823646</v>
      </c>
      <c r="I2836" s="35">
        <v>0.44719766282730783</v>
      </c>
      <c r="J2836" s="35">
        <v>0.20332889191563278</v>
      </c>
      <c r="K2836" s="35">
        <v>0.13872472093092114</v>
      </c>
      <c r="L2836" s="35">
        <v>0.50058589701832834</v>
      </c>
    </row>
    <row r="2837" spans="1:12" x14ac:dyDescent="0.25">
      <c r="A2837" s="7">
        <v>32031</v>
      </c>
      <c r="B2837">
        <v>0.37080859835986191</v>
      </c>
      <c r="C2837" s="35">
        <v>9.7000000000000003E-2</v>
      </c>
      <c r="D2837" s="35">
        <v>0.46029197355744678</v>
      </c>
      <c r="E2837" s="35">
        <v>0.41687129233760878</v>
      </c>
      <c r="F2837" s="35">
        <v>0.5095030404200499</v>
      </c>
      <c r="G2837" s="35">
        <v>0.18432386356068778</v>
      </c>
      <c r="H2837" s="35">
        <v>0.47294607379585607</v>
      </c>
      <c r="I2837" s="35">
        <v>0.33190157222791983</v>
      </c>
      <c r="J2837" s="35">
        <v>0.42651468266124426</v>
      </c>
      <c r="K2837" s="35">
        <v>0.10046198993975394</v>
      </c>
      <c r="L2837" s="35">
        <v>0.43446289673818939</v>
      </c>
    </row>
    <row r="2838" spans="1:12" x14ac:dyDescent="0.25">
      <c r="A2838" s="7">
        <v>24003</v>
      </c>
      <c r="B2838">
        <v>0.38412209335173647</v>
      </c>
      <c r="C2838" s="35">
        <v>0.13</v>
      </c>
      <c r="D2838" s="35">
        <v>0.29010883994250447</v>
      </c>
      <c r="E2838" s="35">
        <v>0.34141137774442648</v>
      </c>
      <c r="F2838" s="35">
        <v>0.34945464943678783</v>
      </c>
      <c r="G2838" s="35">
        <v>0.36794197951016022</v>
      </c>
      <c r="H2838" s="35">
        <v>0.59255110129364985</v>
      </c>
      <c r="I2838" s="35">
        <v>0.32068728098606769</v>
      </c>
      <c r="J2838" s="35">
        <v>0.55776101998252581</v>
      </c>
      <c r="K2838" s="35">
        <v>0.28334964488035858</v>
      </c>
      <c r="L2838" s="35">
        <v>0.35383294638914725</v>
      </c>
    </row>
    <row r="2839" spans="1:12" x14ac:dyDescent="0.25">
      <c r="A2839" s="7">
        <v>30099</v>
      </c>
      <c r="B2839">
        <v>0.36702803971734893</v>
      </c>
      <c r="C2839" s="35">
        <v>8.7999999999999995E-2</v>
      </c>
      <c r="D2839" s="35">
        <v>0.38389967105263151</v>
      </c>
      <c r="E2839" s="35">
        <v>0.55499934210526325</v>
      </c>
      <c r="F2839" s="35">
        <v>0.58038486842105264</v>
      </c>
      <c r="G2839" s="35">
        <v>0.49785279605263155</v>
      </c>
      <c r="H2839" s="35">
        <v>4.6677631578947365E-3</v>
      </c>
      <c r="I2839" s="35">
        <v>0.543266447368421</v>
      </c>
      <c r="J2839" s="35">
        <v>0.2446896929824561</v>
      </c>
      <c r="K2839" s="35">
        <v>0</v>
      </c>
      <c r="L2839" s="35">
        <v>0.49349177631578955</v>
      </c>
    </row>
    <row r="2840" spans="1:12" x14ac:dyDescent="0.25">
      <c r="A2840" s="7">
        <v>19075</v>
      </c>
      <c r="B2840">
        <v>0.3800220748663744</v>
      </c>
      <c r="C2840" s="35">
        <v>0.12</v>
      </c>
      <c r="D2840" s="35">
        <v>0.23005266996191559</v>
      </c>
      <c r="E2840" s="35">
        <v>0.47489048699457098</v>
      </c>
      <c r="F2840" s="35">
        <v>0.82255435810172051</v>
      </c>
      <c r="G2840" s="35">
        <v>0.44937565837452398</v>
      </c>
      <c r="H2840" s="35">
        <v>0.12924600923750101</v>
      </c>
      <c r="I2840" s="35">
        <v>0.55092699132971401</v>
      </c>
      <c r="J2840" s="35">
        <v>0.38612835264565271</v>
      </c>
      <c r="K2840" s="35">
        <v>1.7470221213840046E-3</v>
      </c>
      <c r="L2840" s="35">
        <v>0.37527712503038652</v>
      </c>
    </row>
    <row r="2841" spans="1:12" x14ac:dyDescent="0.25">
      <c r="A2841" s="7">
        <v>46111</v>
      </c>
      <c r="B2841">
        <v>0.36537037037037046</v>
      </c>
      <c r="C2841" s="35">
        <v>8.4000000000000005E-2</v>
      </c>
      <c r="D2841" s="35">
        <v>0.35600000000000004</v>
      </c>
      <c r="E2841" s="35">
        <v>0.61149999999999993</v>
      </c>
      <c r="F2841" s="35">
        <v>0.8833333333333333</v>
      </c>
      <c r="G2841" s="35">
        <v>0.32</v>
      </c>
      <c r="H2841" s="35">
        <v>0.04</v>
      </c>
      <c r="I2841" s="35">
        <v>0.60333333333333339</v>
      </c>
      <c r="J2841" s="35">
        <v>4.6666666666666669E-2</v>
      </c>
      <c r="K2841" s="35">
        <v>0</v>
      </c>
      <c r="L2841" s="35">
        <v>0.42749999999999999</v>
      </c>
    </row>
    <row r="2842" spans="1:12" x14ac:dyDescent="0.25">
      <c r="A2842" s="7">
        <v>32017</v>
      </c>
      <c r="B2842">
        <v>0.35890742530315389</v>
      </c>
      <c r="C2842" s="35">
        <v>7.1999999999999995E-2</v>
      </c>
      <c r="D2842" s="35">
        <v>0.42455160417471971</v>
      </c>
      <c r="E2842" s="35">
        <v>0.65815210668728252</v>
      </c>
      <c r="F2842" s="35">
        <v>0.87780054116737527</v>
      </c>
      <c r="G2842" s="35">
        <v>0.2926932740626208</v>
      </c>
      <c r="H2842" s="35">
        <v>1.0154619250096636E-2</v>
      </c>
      <c r="I2842" s="35">
        <v>0.4783591032083494</v>
      </c>
      <c r="J2842" s="35">
        <v>3.3333333333333331E-3</v>
      </c>
      <c r="K2842" s="35">
        <v>0</v>
      </c>
      <c r="L2842" s="35">
        <v>0.48512224584460767</v>
      </c>
    </row>
    <row r="2843" spans="1:12" x14ac:dyDescent="0.25">
      <c r="A2843" s="7">
        <v>16015</v>
      </c>
      <c r="B2843">
        <v>0.36809259259259264</v>
      </c>
      <c r="C2843" s="35">
        <v>9.0999999999999998E-2</v>
      </c>
      <c r="D2843" s="35">
        <v>0.44600000000000001</v>
      </c>
      <c r="E2843" s="35">
        <v>0.47100000000000003</v>
      </c>
      <c r="F2843" s="35">
        <v>0.79666666666666675</v>
      </c>
      <c r="G2843" s="35">
        <v>0.47499999999999998</v>
      </c>
      <c r="H2843" s="35">
        <v>0.06</v>
      </c>
      <c r="I2843" s="35">
        <v>0.33333333333333337</v>
      </c>
      <c r="J2843" s="35">
        <v>4.3333333333333328E-2</v>
      </c>
      <c r="K2843" s="35">
        <v>0.18</v>
      </c>
      <c r="L2843" s="35">
        <v>0.50749999999999995</v>
      </c>
    </row>
    <row r="2844" spans="1:12" x14ac:dyDescent="0.25">
      <c r="A2844" s="7">
        <v>31091</v>
      </c>
      <c r="B2844">
        <v>0.36909259259259269</v>
      </c>
      <c r="C2844" s="35">
        <v>9.1999999999999998E-2</v>
      </c>
      <c r="D2844" s="35">
        <v>0.46600000000000003</v>
      </c>
      <c r="E2844" s="35">
        <v>0.4325</v>
      </c>
      <c r="F2844" s="35">
        <v>0.58666666666666667</v>
      </c>
      <c r="G2844" s="35">
        <v>0.495</v>
      </c>
      <c r="H2844" s="35">
        <v>8.5000000000000006E-2</v>
      </c>
      <c r="I2844" s="35">
        <v>0.68666666666666676</v>
      </c>
      <c r="J2844" s="35">
        <v>0.02</v>
      </c>
      <c r="K2844" s="35">
        <v>0</v>
      </c>
      <c r="L2844" s="35">
        <v>0.55000000000000004</v>
      </c>
    </row>
    <row r="2845" spans="1:12" x14ac:dyDescent="0.25">
      <c r="A2845" s="7">
        <v>37053</v>
      </c>
      <c r="B2845">
        <v>0.37042538177035778</v>
      </c>
      <c r="C2845" s="35">
        <v>9.5000000000000001E-2</v>
      </c>
      <c r="D2845" s="35">
        <v>0.3673370289967437</v>
      </c>
      <c r="E2845" s="35">
        <v>0.5041811327337572</v>
      </c>
      <c r="F2845" s="35">
        <v>0.74918772936372557</v>
      </c>
      <c r="G2845" s="35">
        <v>0.3041638238486587</v>
      </c>
      <c r="H2845" s="35">
        <v>0.12182198790510157</v>
      </c>
      <c r="I2845" s="35">
        <v>0.3436562516152375</v>
      </c>
      <c r="J2845" s="35">
        <v>0.14031723264588825</v>
      </c>
      <c r="K2845" s="35">
        <v>0.28152736858427668</v>
      </c>
      <c r="L2845" s="35">
        <v>0.52163588023983054</v>
      </c>
    </row>
    <row r="2846" spans="1:12" x14ac:dyDescent="0.25">
      <c r="A2846" s="7">
        <v>42027</v>
      </c>
      <c r="B2846">
        <v>0.37743099158262716</v>
      </c>
      <c r="C2846" s="35">
        <v>0.114</v>
      </c>
      <c r="D2846" s="35">
        <v>0.43248672286813294</v>
      </c>
      <c r="E2846" s="35">
        <v>0.31204399385541648</v>
      </c>
      <c r="F2846" s="35">
        <v>0.33952598337080792</v>
      </c>
      <c r="G2846" s="35">
        <v>0.50761346109772487</v>
      </c>
      <c r="H2846" s="35">
        <v>0.34896390676585543</v>
      </c>
      <c r="I2846" s="35">
        <v>0.48994044337630016</v>
      </c>
      <c r="J2846" s="35">
        <v>0.46658946707713156</v>
      </c>
      <c r="K2846" s="35">
        <v>0.16367423796634106</v>
      </c>
      <c r="L2846" s="35">
        <v>0.33604070786593404</v>
      </c>
    </row>
    <row r="2847" spans="1:12" x14ac:dyDescent="0.25">
      <c r="A2847" s="7">
        <v>27035</v>
      </c>
      <c r="B2847">
        <v>0.36860877827949323</v>
      </c>
      <c r="C2847" s="35">
        <v>9.0999999999999998E-2</v>
      </c>
      <c r="D2847" s="35">
        <v>0.37838355649518446</v>
      </c>
      <c r="E2847" s="35">
        <v>0.52308087072273124</v>
      </c>
      <c r="F2847" s="35">
        <v>0.59770850625114202</v>
      </c>
      <c r="G2847" s="35">
        <v>0.24094565813170465</v>
      </c>
      <c r="H2847" s="35">
        <v>0.14590407955524234</v>
      </c>
      <c r="I2847" s="35">
        <v>0.46456884086341449</v>
      </c>
      <c r="J2847" s="35">
        <v>0.26635836400177487</v>
      </c>
      <c r="K2847" s="35">
        <v>0.26187033121916842</v>
      </c>
      <c r="L2847" s="35">
        <v>0.43865879727507634</v>
      </c>
    </row>
    <row r="2848" spans="1:12" x14ac:dyDescent="0.25">
      <c r="A2848" s="7">
        <v>46013</v>
      </c>
      <c r="B2848">
        <v>0.3738049400198345</v>
      </c>
      <c r="C2848" s="35">
        <v>0.105</v>
      </c>
      <c r="D2848" s="35">
        <v>0.37896107106076216</v>
      </c>
      <c r="E2848" s="35">
        <v>0.42487380278063852</v>
      </c>
      <c r="F2848" s="35">
        <v>0.85906651218674912</v>
      </c>
      <c r="G2848" s="35">
        <v>0.34523300720906286</v>
      </c>
      <c r="H2848" s="35">
        <v>0.25063941812564372</v>
      </c>
      <c r="I2848" s="35">
        <v>0.51259268795056634</v>
      </c>
      <c r="J2848" s="35">
        <v>0.27065473738414009</v>
      </c>
      <c r="K2848" s="35">
        <v>0</v>
      </c>
      <c r="L2848" s="35">
        <v>0.32222322348094745</v>
      </c>
    </row>
    <row r="2849" spans="1:12" x14ac:dyDescent="0.25">
      <c r="A2849" s="7">
        <v>30041</v>
      </c>
      <c r="B2849">
        <v>0.36642324147859767</v>
      </c>
      <c r="C2849" s="35">
        <v>8.6999999999999994E-2</v>
      </c>
      <c r="D2849" s="35">
        <v>0.51523207007725536</v>
      </c>
      <c r="E2849" s="35">
        <v>0.42063781251900972</v>
      </c>
      <c r="F2849" s="35">
        <v>0.51059452115903237</v>
      </c>
      <c r="G2849" s="35">
        <v>0.35445221728815623</v>
      </c>
      <c r="H2849" s="35">
        <v>0.15264492974025182</v>
      </c>
      <c r="I2849" s="35">
        <v>0.58909078005555893</v>
      </c>
      <c r="J2849" s="35">
        <v>0.18109394326499989</v>
      </c>
      <c r="K2849" s="35">
        <v>0</v>
      </c>
      <c r="L2849" s="35">
        <v>0.57406289920311449</v>
      </c>
    </row>
    <row r="2850" spans="1:12" x14ac:dyDescent="0.25">
      <c r="A2850" s="7">
        <v>44001</v>
      </c>
      <c r="B2850">
        <v>0.37837471521623872</v>
      </c>
      <c r="C2850" s="35">
        <v>0.11600000000000001</v>
      </c>
      <c r="D2850" s="35">
        <v>0.30769161554192231</v>
      </c>
      <c r="E2850" s="35">
        <v>0.41100379345603272</v>
      </c>
      <c r="F2850" s="35">
        <v>0.29039959100204493</v>
      </c>
      <c r="G2850" s="35">
        <v>0.28750276073619635</v>
      </c>
      <c r="H2850" s="35">
        <v>0.4332916155419223</v>
      </c>
      <c r="I2850" s="35">
        <v>0.48273694614860246</v>
      </c>
      <c r="J2850" s="35">
        <v>0.37652494887525562</v>
      </c>
      <c r="K2850" s="35">
        <v>0.39841820040899789</v>
      </c>
      <c r="L2850" s="35">
        <v>0.41780296523517385</v>
      </c>
    </row>
    <row r="2851" spans="1:12" x14ac:dyDescent="0.25">
      <c r="A2851" s="7">
        <v>49045</v>
      </c>
      <c r="B2851">
        <v>0.37483190009062528</v>
      </c>
      <c r="C2851" s="35">
        <v>0.109</v>
      </c>
      <c r="D2851" s="35">
        <v>0.3670854337654369</v>
      </c>
      <c r="E2851" s="35">
        <v>0.41434756462376315</v>
      </c>
      <c r="F2851" s="35">
        <v>0.53234097824141546</v>
      </c>
      <c r="G2851" s="35">
        <v>0.19288049397867607</v>
      </c>
      <c r="H2851" s="35">
        <v>0.19989752243614331</v>
      </c>
      <c r="I2851" s="35">
        <v>0.36155700442330813</v>
      </c>
      <c r="J2851" s="35">
        <v>0.4291205543197566</v>
      </c>
      <c r="K2851" s="35">
        <v>0.46932591853954131</v>
      </c>
      <c r="L2851" s="35">
        <v>0.40693163048758657</v>
      </c>
    </row>
    <row r="2852" spans="1:12" x14ac:dyDescent="0.25">
      <c r="A2852" s="7">
        <v>38021</v>
      </c>
      <c r="B2852">
        <v>0.37114531634249948</v>
      </c>
      <c r="C2852" s="35">
        <v>9.8000000000000004E-2</v>
      </c>
      <c r="D2852" s="35">
        <v>0.2761464788732394</v>
      </c>
      <c r="E2852" s="35">
        <v>0.56963118712273642</v>
      </c>
      <c r="F2852" s="35">
        <v>0.83581891348088533</v>
      </c>
      <c r="G2852" s="35">
        <v>0.45718108651911465</v>
      </c>
      <c r="H2852" s="35">
        <v>4.2929577464788732E-2</v>
      </c>
      <c r="I2852" s="35">
        <v>0.53209523809523807</v>
      </c>
      <c r="J2852" s="35">
        <v>0.20661301140174376</v>
      </c>
      <c r="K2852" s="35">
        <v>0</v>
      </c>
      <c r="L2852" s="35">
        <v>0.41989235412474846</v>
      </c>
    </row>
    <row r="2853" spans="1:12" x14ac:dyDescent="0.25">
      <c r="A2853" s="7">
        <v>19191</v>
      </c>
      <c r="B2853">
        <v>0.38523424686879904</v>
      </c>
      <c r="C2853" s="35">
        <v>0.13200000000000001</v>
      </c>
      <c r="D2853" s="35">
        <v>0.26263202784177248</v>
      </c>
      <c r="E2853" s="35">
        <v>0.32680263222391059</v>
      </c>
      <c r="F2853" s="35">
        <v>0.75062562292698076</v>
      </c>
      <c r="G2853" s="35">
        <v>0.43152149404440965</v>
      </c>
      <c r="H2853" s="35">
        <v>0.14596416842311649</v>
      </c>
      <c r="I2853" s="35">
        <v>0.52068264627550942</v>
      </c>
      <c r="J2853" s="35">
        <v>0.29750077610574643</v>
      </c>
      <c r="K2853" s="35">
        <v>0.45467722170481834</v>
      </c>
      <c r="L2853" s="35">
        <v>0.27670163227292777</v>
      </c>
    </row>
    <row r="2854" spans="1:12" x14ac:dyDescent="0.25">
      <c r="A2854" s="7">
        <v>31031</v>
      </c>
      <c r="B2854">
        <v>0.36747180963346765</v>
      </c>
      <c r="C2854" s="35">
        <v>8.8999999999999996E-2</v>
      </c>
      <c r="D2854" s="35">
        <v>0.33211122625215894</v>
      </c>
      <c r="E2854" s="35">
        <v>0.57311001727115707</v>
      </c>
      <c r="F2854" s="35">
        <v>0.66678411053540598</v>
      </c>
      <c r="G2854" s="35">
        <v>0.43574784110535403</v>
      </c>
      <c r="H2854" s="35">
        <v>7.700863557858377E-2</v>
      </c>
      <c r="I2854" s="35">
        <v>0.63064478986758776</v>
      </c>
      <c r="J2854" s="35">
        <v>7.6246401842256758E-3</v>
      </c>
      <c r="K2854" s="35">
        <v>7.8386873920552672E-2</v>
      </c>
      <c r="L2854" s="35">
        <v>0.50582815198618303</v>
      </c>
    </row>
    <row r="2855" spans="1:12" x14ac:dyDescent="0.25">
      <c r="A2855" s="7">
        <v>51177</v>
      </c>
      <c r="B2855">
        <v>0.3710986767937085</v>
      </c>
      <c r="C2855" s="35">
        <v>9.8000000000000004E-2</v>
      </c>
      <c r="D2855" s="35">
        <v>0.42580167716799072</v>
      </c>
      <c r="E2855" s="35">
        <v>0.40822691611116185</v>
      </c>
      <c r="F2855" s="35">
        <v>0.44917808114936231</v>
      </c>
      <c r="G2855" s="35">
        <v>0.34718438955346537</v>
      </c>
      <c r="H2855" s="35">
        <v>0.37016920068182529</v>
      </c>
      <c r="I2855" s="35">
        <v>0.30225004819448248</v>
      </c>
      <c r="J2855" s="35">
        <v>0.47520201097819581</v>
      </c>
      <c r="K2855" s="35">
        <v>0.15788010227376495</v>
      </c>
      <c r="L2855" s="35">
        <v>0.40399566503312734</v>
      </c>
    </row>
    <row r="2856" spans="1:12" x14ac:dyDescent="0.25">
      <c r="A2856" s="7">
        <v>17203</v>
      </c>
      <c r="B2856">
        <v>0.38189298216989687</v>
      </c>
      <c r="C2856" s="35">
        <v>0.126</v>
      </c>
      <c r="D2856" s="35">
        <v>0.27523595331942191</v>
      </c>
      <c r="E2856" s="35">
        <v>0.36151769843109977</v>
      </c>
      <c r="F2856" s="35">
        <v>0.73681557049746249</v>
      </c>
      <c r="G2856" s="35">
        <v>0.53231200247314325</v>
      </c>
      <c r="H2856" s="35">
        <v>0.19589625679470338</v>
      </c>
      <c r="I2856" s="35">
        <v>0.4642952829945643</v>
      </c>
      <c r="J2856" s="35">
        <v>0.26378519720740912</v>
      </c>
      <c r="K2856" s="35">
        <v>0.23226498699023618</v>
      </c>
      <c r="L2856" s="35">
        <v>0.37491389082103205</v>
      </c>
    </row>
    <row r="2857" spans="1:12" x14ac:dyDescent="0.25">
      <c r="A2857" s="7">
        <v>24025</v>
      </c>
      <c r="B2857">
        <v>0.38051813372579818</v>
      </c>
      <c r="C2857" s="35">
        <v>0.122</v>
      </c>
      <c r="D2857" s="35">
        <v>0.31700288815854993</v>
      </c>
      <c r="E2857" s="35">
        <v>0.33890441788666464</v>
      </c>
      <c r="F2857" s="35">
        <v>0.3946663745310891</v>
      </c>
      <c r="G2857" s="35">
        <v>0.43510251966935565</v>
      </c>
      <c r="H2857" s="35">
        <v>0.48597890648341796</v>
      </c>
      <c r="I2857" s="35">
        <v>0.34762759353318062</v>
      </c>
      <c r="J2857" s="35">
        <v>0.51471051356106623</v>
      </c>
      <c r="K2857" s="35">
        <v>0.19060244995518372</v>
      </c>
      <c r="L2857" s="35">
        <v>0.40006753975367659</v>
      </c>
    </row>
    <row r="2858" spans="1:12" x14ac:dyDescent="0.25">
      <c r="A2858" s="7">
        <v>13145</v>
      </c>
      <c r="B2858">
        <v>0.37594666402037646</v>
      </c>
      <c r="C2858" s="35">
        <v>0.112</v>
      </c>
      <c r="D2858" s="35">
        <v>0.29372152426317355</v>
      </c>
      <c r="E2858" s="35">
        <v>0.44344447752307231</v>
      </c>
      <c r="F2858" s="35">
        <v>0.63129572293341274</v>
      </c>
      <c r="G2858" s="35">
        <v>0.7322319142601964</v>
      </c>
      <c r="H2858" s="35">
        <v>0.14025141411134265</v>
      </c>
      <c r="I2858" s="35">
        <v>0.31760871291058845</v>
      </c>
      <c r="J2858" s="35">
        <v>0.13197429790612286</v>
      </c>
      <c r="K2858" s="35">
        <v>0.28439624888359633</v>
      </c>
      <c r="L2858" s="35">
        <v>0.40859566339188247</v>
      </c>
    </row>
    <row r="2859" spans="1:12" x14ac:dyDescent="0.25">
      <c r="A2859" s="7">
        <v>26037</v>
      </c>
      <c r="B2859">
        <v>0.38091348721372087</v>
      </c>
      <c r="C2859" s="35">
        <v>0.123</v>
      </c>
      <c r="D2859" s="35">
        <v>0.2896801632946493</v>
      </c>
      <c r="E2859" s="35">
        <v>0.35555470755879631</v>
      </c>
      <c r="F2859" s="35">
        <v>0.62077915853616805</v>
      </c>
      <c r="G2859" s="35">
        <v>0.37449971757214745</v>
      </c>
      <c r="H2859" s="35">
        <v>0.22988401201602135</v>
      </c>
      <c r="I2859" s="35">
        <v>0.42943458799767215</v>
      </c>
      <c r="J2859" s="35">
        <v>0.34723490294751985</v>
      </c>
      <c r="K2859" s="35">
        <v>0.33999807435555096</v>
      </c>
      <c r="L2859" s="35">
        <v>0.44115606064496254</v>
      </c>
    </row>
    <row r="2860" spans="1:12" x14ac:dyDescent="0.25">
      <c r="A2860" s="7">
        <v>48103</v>
      </c>
      <c r="B2860">
        <v>0.35203703703703709</v>
      </c>
      <c r="C2860" s="35">
        <v>5.8000000000000003E-2</v>
      </c>
      <c r="D2860" s="35">
        <v>0.42399999999999999</v>
      </c>
      <c r="E2860" s="35">
        <v>0.74099999999999999</v>
      </c>
      <c r="F2860" s="35">
        <v>0.37333333333333335</v>
      </c>
      <c r="G2860" s="35">
        <v>0.36</v>
      </c>
      <c r="H2860" s="35">
        <v>0.16</v>
      </c>
      <c r="I2860" s="35">
        <v>0.47666666666666663</v>
      </c>
      <c r="J2860" s="35">
        <v>0.10333333333333333</v>
      </c>
      <c r="K2860" s="35">
        <v>0</v>
      </c>
      <c r="L2860" s="35">
        <v>0.53</v>
      </c>
    </row>
    <row r="2861" spans="1:12" x14ac:dyDescent="0.25">
      <c r="A2861" s="7">
        <v>53059</v>
      </c>
      <c r="B2861">
        <v>0.36170985848154524</v>
      </c>
      <c r="C2861" s="35">
        <v>7.6999999999999999E-2</v>
      </c>
      <c r="D2861" s="35">
        <v>0.44907659208261619</v>
      </c>
      <c r="E2861" s="35">
        <v>0.54129599827882968</v>
      </c>
      <c r="F2861" s="35">
        <v>0.49505220883534135</v>
      </c>
      <c r="G2861" s="35">
        <v>0.3506751290877797</v>
      </c>
      <c r="H2861" s="35">
        <v>0.1034539586919105</v>
      </c>
      <c r="I2861" s="35">
        <v>0.38047418244406195</v>
      </c>
      <c r="J2861" s="35">
        <v>0.15916896156052784</v>
      </c>
      <c r="K2861" s="35">
        <v>0.24620481927710844</v>
      </c>
      <c r="L2861" s="35">
        <v>0.52998687607573158</v>
      </c>
    </row>
    <row r="2862" spans="1:12" x14ac:dyDescent="0.25">
      <c r="A2862" s="7">
        <v>33009</v>
      </c>
      <c r="B2862">
        <v>0.37468297292627273</v>
      </c>
      <c r="C2862" s="35">
        <v>0.108</v>
      </c>
      <c r="D2862" s="35">
        <v>0.38357833672935387</v>
      </c>
      <c r="E2862" s="35">
        <v>0.37276010176927099</v>
      </c>
      <c r="F2862" s="35">
        <v>0.59186606688861432</v>
      </c>
      <c r="G2862" s="35">
        <v>0.38070086069635117</v>
      </c>
      <c r="H2862" s="35">
        <v>0.14347496409125832</v>
      </c>
      <c r="I2862" s="35">
        <v>0.49350484164894431</v>
      </c>
      <c r="J2862" s="35">
        <v>0.3041318620955859</v>
      </c>
      <c r="K2862" s="35">
        <v>0.28805669684114416</v>
      </c>
      <c r="L2862" s="35">
        <v>0.41407302557593179</v>
      </c>
    </row>
    <row r="2863" spans="1:12" x14ac:dyDescent="0.25">
      <c r="A2863" s="7">
        <v>27041</v>
      </c>
      <c r="B2863">
        <v>0.37388858624503601</v>
      </c>
      <c r="C2863" s="35">
        <v>0.106</v>
      </c>
      <c r="D2863" s="35">
        <v>0.32096787893449452</v>
      </c>
      <c r="E2863" s="35">
        <v>0.44400616885735028</v>
      </c>
      <c r="F2863" s="35">
        <v>0.63269610873675064</v>
      </c>
      <c r="G2863" s="35">
        <v>0.3659093352686611</v>
      </c>
      <c r="H2863" s="35">
        <v>0.1365381824046448</v>
      </c>
      <c r="I2863" s="35">
        <v>0.43066383535377972</v>
      </c>
      <c r="J2863" s="35">
        <v>0.27633649616070388</v>
      </c>
      <c r="K2863" s="35">
        <v>0.37794747735397682</v>
      </c>
      <c r="L2863" s="35">
        <v>0.37993179313496211</v>
      </c>
    </row>
    <row r="2864" spans="1:12" x14ac:dyDescent="0.25">
      <c r="A2864" s="7">
        <v>30009</v>
      </c>
      <c r="B2864">
        <v>0.36153730745727702</v>
      </c>
      <c r="C2864" s="35">
        <v>7.5999999999999998E-2</v>
      </c>
      <c r="D2864" s="35">
        <v>0.394241987483406</v>
      </c>
      <c r="E2864" s="35">
        <v>0.58969429167456855</v>
      </c>
      <c r="F2864" s="35">
        <v>0.80890353372526702</v>
      </c>
      <c r="G2864" s="35">
        <v>0.39753935141285801</v>
      </c>
      <c r="H2864" s="35">
        <v>3.1744737341172009E-2</v>
      </c>
      <c r="I2864" s="35">
        <v>0.45261520955812629</v>
      </c>
      <c r="J2864" s="35">
        <v>0.12513970541753588</v>
      </c>
      <c r="K2864" s="35">
        <v>0</v>
      </c>
      <c r="L2864" s="35">
        <v>0.45395695050256024</v>
      </c>
    </row>
    <row r="2865" spans="1:12" x14ac:dyDescent="0.25">
      <c r="A2865" s="7">
        <v>51161</v>
      </c>
      <c r="B2865">
        <v>0.37285304924406576</v>
      </c>
      <c r="C2865" s="35">
        <v>0.10199999999999999</v>
      </c>
      <c r="D2865" s="35">
        <v>0.27856608572069719</v>
      </c>
      <c r="E2865" s="35">
        <v>0.50100096171313169</v>
      </c>
      <c r="F2865" s="35">
        <v>0.38920737028448904</v>
      </c>
      <c r="G2865" s="35">
        <v>0.25399517006293881</v>
      </c>
      <c r="H2865" s="35">
        <v>0.32383942596411741</v>
      </c>
      <c r="I2865" s="35">
        <v>0.37468632123355738</v>
      </c>
      <c r="J2865" s="35">
        <v>0.42138906995216374</v>
      </c>
      <c r="K2865" s="35">
        <v>0.35905324685038947</v>
      </c>
      <c r="L2865" s="35">
        <v>0.45393979141510749</v>
      </c>
    </row>
    <row r="2866" spans="1:12" x14ac:dyDescent="0.25">
      <c r="A2866" s="7">
        <v>51678</v>
      </c>
      <c r="B2866">
        <v>0.37374074074074076</v>
      </c>
      <c r="C2866" s="35">
        <v>0.104</v>
      </c>
      <c r="D2866" s="35">
        <v>0.54</v>
      </c>
      <c r="E2866" s="35">
        <v>0.2195</v>
      </c>
      <c r="F2866" s="35">
        <v>0.29333333333333333</v>
      </c>
      <c r="G2866" s="35">
        <v>0.375</v>
      </c>
      <c r="H2866" s="35">
        <v>0.39500000000000002</v>
      </c>
      <c r="I2866" s="35">
        <v>0.62333333333333341</v>
      </c>
      <c r="J2866" s="35">
        <v>0.4</v>
      </c>
      <c r="K2866" s="35">
        <v>0.11</v>
      </c>
      <c r="L2866" s="35">
        <v>0.40749999999999997</v>
      </c>
    </row>
    <row r="2867" spans="1:12" x14ac:dyDescent="0.25">
      <c r="A2867" s="7">
        <v>51600</v>
      </c>
      <c r="B2867">
        <v>0.37893613148031757</v>
      </c>
      <c r="C2867" s="35">
        <v>0.11899999999999999</v>
      </c>
      <c r="D2867" s="35">
        <v>0.40993069348418182</v>
      </c>
      <c r="E2867" s="35">
        <v>0.24900999371464491</v>
      </c>
      <c r="F2867" s="35">
        <v>0.3320608981074098</v>
      </c>
      <c r="G2867" s="35">
        <v>0.30322229205950135</v>
      </c>
      <c r="H2867" s="35">
        <v>0.79983720930232549</v>
      </c>
      <c r="I2867" s="35">
        <v>0.34039206648508974</v>
      </c>
      <c r="J2867" s="35">
        <v>0.3319983239053006</v>
      </c>
      <c r="K2867" s="35">
        <v>0.45180222082547666</v>
      </c>
      <c r="L2867" s="35">
        <v>0.19217148543892729</v>
      </c>
    </row>
    <row r="2868" spans="1:12" x14ac:dyDescent="0.25">
      <c r="A2868" s="7">
        <v>6097</v>
      </c>
      <c r="B2868">
        <v>0.3691305899150526</v>
      </c>
      <c r="C2868" s="35">
        <v>9.1999999999999998E-2</v>
      </c>
      <c r="D2868" s="35">
        <v>0.43056463674680884</v>
      </c>
      <c r="E2868" s="35">
        <v>0.40142410889716484</v>
      </c>
      <c r="F2868" s="35">
        <v>0.46064336537560086</v>
      </c>
      <c r="G2868" s="35">
        <v>0.49718835587063681</v>
      </c>
      <c r="H2868" s="35">
        <v>0.38016664106742842</v>
      </c>
      <c r="I2868" s="35">
        <v>0.34305277898016612</v>
      </c>
      <c r="J2868" s="35">
        <v>0.32389412952948604</v>
      </c>
      <c r="K2868" s="35">
        <v>0.14175226453521425</v>
      </c>
      <c r="L2868" s="35">
        <v>0.34348902823296762</v>
      </c>
    </row>
    <row r="2869" spans="1:12" x14ac:dyDescent="0.25">
      <c r="A2869" s="7">
        <v>12113</v>
      </c>
      <c r="B2869">
        <v>0.37220287850716677</v>
      </c>
      <c r="C2869" s="35">
        <v>0.1</v>
      </c>
      <c r="D2869" s="35">
        <v>0.37714698255124901</v>
      </c>
      <c r="E2869" s="35">
        <v>0.39930456988300994</v>
      </c>
      <c r="F2869" s="35">
        <v>0.6620563789050431</v>
      </c>
      <c r="G2869" s="35">
        <v>0.44576421891317869</v>
      </c>
      <c r="H2869" s="35">
        <v>0.28412765046174071</v>
      </c>
      <c r="I2869" s="35">
        <v>0.35134252903235896</v>
      </c>
      <c r="J2869" s="35">
        <v>0.34468077117142487</v>
      </c>
      <c r="K2869" s="35">
        <v>6.3919573813966041E-2</v>
      </c>
      <c r="L2869" s="35">
        <v>0.42148323183252956</v>
      </c>
    </row>
    <row r="2870" spans="1:12" x14ac:dyDescent="0.25">
      <c r="A2870" s="7">
        <v>42103</v>
      </c>
      <c r="B2870">
        <v>0.36189959631511581</v>
      </c>
      <c r="C2870" s="35">
        <v>7.6999999999999999E-2</v>
      </c>
      <c r="D2870" s="35">
        <v>0.49120901654113658</v>
      </c>
      <c r="E2870" s="35">
        <v>0.46949596381851599</v>
      </c>
      <c r="F2870" s="35">
        <v>0.28661399209581123</v>
      </c>
      <c r="G2870" s="35">
        <v>0.51903140653717239</v>
      </c>
      <c r="H2870" s="35">
        <v>0.16075759486828356</v>
      </c>
      <c r="I2870" s="35">
        <v>0.47280874986485999</v>
      </c>
      <c r="J2870" s="35">
        <v>0.19735570050572396</v>
      </c>
      <c r="K2870" s="35">
        <v>0.15342372698115248</v>
      </c>
      <c r="L2870" s="35">
        <v>0.50640021562338589</v>
      </c>
    </row>
    <row r="2871" spans="1:12" x14ac:dyDescent="0.25">
      <c r="A2871" s="7">
        <v>55085</v>
      </c>
      <c r="B2871">
        <v>0.36661181213750171</v>
      </c>
      <c r="C2871" s="35">
        <v>8.7999999999999995E-2</v>
      </c>
      <c r="D2871" s="35">
        <v>0.31211413212618472</v>
      </c>
      <c r="E2871" s="35">
        <v>0.56113641250530488</v>
      </c>
      <c r="F2871" s="35">
        <v>0.41894695147828548</v>
      </c>
      <c r="G2871" s="35">
        <v>0.35294794171735755</v>
      </c>
      <c r="H2871" s="35">
        <v>0.1431581553260716</v>
      </c>
      <c r="I2871" s="35">
        <v>0.47169047955863619</v>
      </c>
      <c r="J2871" s="35">
        <v>0.23454265101145846</v>
      </c>
      <c r="K2871" s="35">
        <v>0.30368736737869567</v>
      </c>
      <c r="L2871" s="35">
        <v>0.50128221813552121</v>
      </c>
    </row>
    <row r="2872" spans="1:12" x14ac:dyDescent="0.25">
      <c r="A2872" s="7">
        <v>19059</v>
      </c>
      <c r="B2872">
        <v>0.37421473381801129</v>
      </c>
      <c r="C2872" s="35">
        <v>0.107</v>
      </c>
      <c r="D2872" s="35">
        <v>0.30872291275797376</v>
      </c>
      <c r="E2872" s="35">
        <v>0.4227295673076924</v>
      </c>
      <c r="F2872" s="35">
        <v>0.82652595372107573</v>
      </c>
      <c r="G2872" s="35">
        <v>0.44489739681050655</v>
      </c>
      <c r="H2872" s="35">
        <v>0.1854737335834897</v>
      </c>
      <c r="I2872" s="35">
        <v>0.45747107567229522</v>
      </c>
      <c r="J2872" s="35">
        <v>0.24756429799874924</v>
      </c>
      <c r="K2872" s="35">
        <v>7.9385553470919332E-3</v>
      </c>
      <c r="L2872" s="35">
        <v>0.46660911116322695</v>
      </c>
    </row>
    <row r="2873" spans="1:12" x14ac:dyDescent="0.25">
      <c r="A2873" s="7">
        <v>31115</v>
      </c>
      <c r="B2873">
        <v>0.36727777777777776</v>
      </c>
      <c r="C2873" s="35">
        <v>8.7999999999999995E-2</v>
      </c>
      <c r="D2873" s="35">
        <v>0.32600000000000001</v>
      </c>
      <c r="E2873" s="35">
        <v>0.52450000000000008</v>
      </c>
      <c r="F2873" s="35">
        <v>0.82</v>
      </c>
      <c r="G2873" s="35">
        <v>0.48499999999999999</v>
      </c>
      <c r="H2873" s="35">
        <v>0.02</v>
      </c>
      <c r="I2873" s="35">
        <v>0.55333333333333334</v>
      </c>
      <c r="J2873" s="35">
        <v>0.04</v>
      </c>
      <c r="K2873" s="35">
        <v>0</v>
      </c>
      <c r="L2873" s="35">
        <v>0.53666666666666663</v>
      </c>
    </row>
    <row r="2874" spans="1:12" x14ac:dyDescent="0.25">
      <c r="A2874" s="7">
        <v>37135</v>
      </c>
      <c r="B2874">
        <v>0.37406122506883321</v>
      </c>
      <c r="C2874" s="35">
        <v>0.106</v>
      </c>
      <c r="D2874" s="35">
        <v>0.42709366648476965</v>
      </c>
      <c r="E2874" s="35">
        <v>0.30101960990079613</v>
      </c>
      <c r="F2874" s="35">
        <v>0.73963634582826099</v>
      </c>
      <c r="G2874" s="35">
        <v>0.36988806335614044</v>
      </c>
      <c r="H2874" s="35">
        <v>0.43518368103653338</v>
      </c>
      <c r="I2874" s="35">
        <v>0.37878533583325164</v>
      </c>
      <c r="J2874" s="35">
        <v>0.33470735563670961</v>
      </c>
      <c r="K2874" s="35">
        <v>8.0598581203039074E-2</v>
      </c>
      <c r="L2874" s="35">
        <v>0.29963838633999823</v>
      </c>
    </row>
    <row r="2875" spans="1:12" x14ac:dyDescent="0.25">
      <c r="A2875" s="7">
        <v>46079</v>
      </c>
      <c r="B2875">
        <v>0.36802470854025654</v>
      </c>
      <c r="C2875" s="35">
        <v>9.0999999999999998E-2</v>
      </c>
      <c r="D2875" s="35">
        <v>0.40761301097502778</v>
      </c>
      <c r="E2875" s="35">
        <v>0.42618649594401148</v>
      </c>
      <c r="F2875" s="35">
        <v>0.865319707332591</v>
      </c>
      <c r="G2875" s="35">
        <v>0.2216876093526324</v>
      </c>
      <c r="H2875" s="35">
        <v>0.17509702560839827</v>
      </c>
      <c r="I2875" s="35">
        <v>0.53266396267430138</v>
      </c>
      <c r="J2875" s="35">
        <v>0.35786702719898211</v>
      </c>
      <c r="K2875" s="35">
        <v>0</v>
      </c>
      <c r="L2875" s="35">
        <v>0.32578753777636393</v>
      </c>
    </row>
    <row r="2876" spans="1:12" x14ac:dyDescent="0.25">
      <c r="A2876" s="7">
        <v>8014</v>
      </c>
      <c r="B2876">
        <v>0.38243174923259621</v>
      </c>
      <c r="C2876" s="35">
        <v>0.127</v>
      </c>
      <c r="D2876" s="35">
        <v>0.26472377495462796</v>
      </c>
      <c r="E2876" s="35">
        <v>0.30951926043557182</v>
      </c>
      <c r="F2876" s="35">
        <v>0.51931195805605979</v>
      </c>
      <c r="G2876" s="35">
        <v>0.22721392921960079</v>
      </c>
      <c r="H2876" s="35">
        <v>0.58181767997580158</v>
      </c>
      <c r="I2876" s="35">
        <v>0.20542942125428515</v>
      </c>
      <c r="J2876" s="35">
        <v>0.45036584996975193</v>
      </c>
      <c r="K2876" s="35">
        <v>0.70927253478523899</v>
      </c>
      <c r="L2876" s="35">
        <v>0.17423133444242794</v>
      </c>
    </row>
    <row r="2877" spans="1:12" x14ac:dyDescent="0.25">
      <c r="A2877" s="7">
        <v>34019</v>
      </c>
      <c r="B2877">
        <v>0.38148408042111409</v>
      </c>
      <c r="C2877" s="35">
        <v>0.125</v>
      </c>
      <c r="D2877" s="35">
        <v>0.23150452215496078</v>
      </c>
      <c r="E2877" s="35">
        <v>0.35877028572342484</v>
      </c>
      <c r="F2877" s="35">
        <v>0.64717867110219029</v>
      </c>
      <c r="G2877" s="35">
        <v>0.36587388345555022</v>
      </c>
      <c r="H2877" s="35">
        <v>0.41762101062766388</v>
      </c>
      <c r="I2877" s="35">
        <v>0.34369713157031923</v>
      </c>
      <c r="J2877" s="35">
        <v>0.45358187192958604</v>
      </c>
      <c r="K2877" s="35">
        <v>0.44865374927029761</v>
      </c>
      <c r="L2877" s="35">
        <v>0.16647559795603392</v>
      </c>
    </row>
    <row r="2878" spans="1:12" x14ac:dyDescent="0.25">
      <c r="A2878" s="7">
        <v>55015</v>
      </c>
      <c r="B2878">
        <v>0.37720913355180624</v>
      </c>
      <c r="C2878" s="35">
        <v>0.113</v>
      </c>
      <c r="D2878" s="35">
        <v>0.24036846226434036</v>
      </c>
      <c r="E2878" s="35">
        <v>0.42678062320557353</v>
      </c>
      <c r="F2878" s="35">
        <v>0.55549916009128575</v>
      </c>
      <c r="G2878" s="35">
        <v>0.1974271688718453</v>
      </c>
      <c r="H2878" s="35">
        <v>0.28739765494809966</v>
      </c>
      <c r="I2878" s="35">
        <v>0.40449086808413809</v>
      </c>
      <c r="J2878" s="35">
        <v>0.50585218945128185</v>
      </c>
      <c r="K2878" s="35">
        <v>0.47359728552211533</v>
      </c>
      <c r="L2878" s="35">
        <v>0.30346878952757644</v>
      </c>
    </row>
    <row r="2879" spans="1:12" x14ac:dyDescent="0.25">
      <c r="A2879" s="7">
        <v>31103</v>
      </c>
      <c r="B2879">
        <v>0.36550000000000005</v>
      </c>
      <c r="C2879" s="35">
        <v>8.4000000000000005E-2</v>
      </c>
      <c r="D2879" s="35">
        <v>0.27</v>
      </c>
      <c r="E2879" s="35">
        <v>0.60450000000000004</v>
      </c>
      <c r="F2879" s="35">
        <v>0.76666666666666672</v>
      </c>
      <c r="G2879" s="35">
        <v>0.39500000000000002</v>
      </c>
      <c r="H2879" s="35">
        <v>0.02</v>
      </c>
      <c r="I2879" s="35">
        <v>0.58666666666666667</v>
      </c>
      <c r="J2879" s="35">
        <v>0.01</v>
      </c>
      <c r="K2879" s="35">
        <v>0.02</v>
      </c>
      <c r="L2879" s="35">
        <v>0.6166666666666667</v>
      </c>
    </row>
    <row r="2880" spans="1:12" x14ac:dyDescent="0.25">
      <c r="A2880" s="7">
        <v>55095</v>
      </c>
      <c r="B2880">
        <v>0.36466642914570202</v>
      </c>
      <c r="C2880" s="35">
        <v>8.1000000000000003E-2</v>
      </c>
      <c r="D2880" s="35">
        <v>0.37075854114281753</v>
      </c>
      <c r="E2880" s="35">
        <v>0.51868255323075507</v>
      </c>
      <c r="F2880" s="35">
        <v>0.69129553161549284</v>
      </c>
      <c r="G2880" s="35">
        <v>0.34725426192069014</v>
      </c>
      <c r="H2880" s="35">
        <v>0.10049170684444855</v>
      </c>
      <c r="I2880" s="35">
        <v>0.49857743738802118</v>
      </c>
      <c r="J2880" s="35">
        <v>0.16069651741293534</v>
      </c>
      <c r="K2880" s="35">
        <v>0.12445454335740157</v>
      </c>
      <c r="L2880" s="35">
        <v>0.46978676939875585</v>
      </c>
    </row>
    <row r="2881" spans="1:12" x14ac:dyDescent="0.25">
      <c r="A2881" s="7">
        <v>38059</v>
      </c>
      <c r="B2881">
        <v>0.36558647815901285</v>
      </c>
      <c r="C2881" s="35">
        <v>8.5000000000000006E-2</v>
      </c>
      <c r="D2881" s="35">
        <v>0.3167668281822944</v>
      </c>
      <c r="E2881" s="35">
        <v>0.55459704033525403</v>
      </c>
      <c r="F2881" s="35">
        <v>0.78673716605552657</v>
      </c>
      <c r="G2881" s="35">
        <v>0.20622053431115767</v>
      </c>
      <c r="H2881" s="35">
        <v>0.357863082765846</v>
      </c>
      <c r="I2881" s="35">
        <v>0.41027850532565047</v>
      </c>
      <c r="J2881" s="35">
        <v>0.30925495460101271</v>
      </c>
      <c r="K2881" s="35">
        <v>0</v>
      </c>
      <c r="L2881" s="35">
        <v>0.34856019185437404</v>
      </c>
    </row>
    <row r="2882" spans="1:12" x14ac:dyDescent="0.25">
      <c r="A2882" s="7">
        <v>17113</v>
      </c>
      <c r="B2882">
        <v>0.38044984180804731</v>
      </c>
      <c r="C2882" s="35">
        <v>0.121</v>
      </c>
      <c r="D2882" s="35">
        <v>0.38632486909634617</v>
      </c>
      <c r="E2882" s="35">
        <v>0.21745932605545584</v>
      </c>
      <c r="F2882" s="35">
        <v>0.63472969670378709</v>
      </c>
      <c r="G2882" s="35">
        <v>0.45536361484594645</v>
      </c>
      <c r="H2882" s="35">
        <v>0.44286963323884782</v>
      </c>
      <c r="I2882" s="35">
        <v>0.47603848307633695</v>
      </c>
      <c r="J2882" s="35">
        <v>0.34046555708861803</v>
      </c>
      <c r="K2882" s="35">
        <v>0.14199129425755838</v>
      </c>
      <c r="L2882" s="35">
        <v>0.3288061019095288</v>
      </c>
    </row>
    <row r="2883" spans="1:12" x14ac:dyDescent="0.25">
      <c r="A2883" s="7">
        <v>51075</v>
      </c>
      <c r="B2883">
        <v>0.37044768077836759</v>
      </c>
      <c r="C2883" s="35">
        <v>9.6000000000000002E-2</v>
      </c>
      <c r="D2883" s="35">
        <v>0.24293345787741305</v>
      </c>
      <c r="E2883" s="35">
        <v>0.54027908993861762</v>
      </c>
      <c r="F2883" s="35">
        <v>0.60925925925925928</v>
      </c>
      <c r="G2883" s="35">
        <v>0.346585490614714</v>
      </c>
      <c r="H2883" s="35">
        <v>0.22616693354683748</v>
      </c>
      <c r="I2883" s="35">
        <v>0.26768777985351244</v>
      </c>
      <c r="J2883" s="35">
        <v>0.28777585030987751</v>
      </c>
      <c r="K2883" s="35">
        <v>0.32395738813272834</v>
      </c>
      <c r="L2883" s="35">
        <v>0.48938387747234829</v>
      </c>
    </row>
    <row r="2884" spans="1:12" x14ac:dyDescent="0.25">
      <c r="A2884" s="7">
        <v>55037</v>
      </c>
      <c r="B2884">
        <v>0.357159450550389</v>
      </c>
      <c r="C2884" s="35">
        <v>6.8000000000000005E-2</v>
      </c>
      <c r="D2884" s="35">
        <v>0.45791053723772196</v>
      </c>
      <c r="E2884" s="35">
        <v>0.56363580816232417</v>
      </c>
      <c r="F2884" s="35">
        <v>0.52333333333333343</v>
      </c>
      <c r="G2884" s="35">
        <v>0.45281415725155638</v>
      </c>
      <c r="H2884" s="35">
        <v>6.6815771270463453E-2</v>
      </c>
      <c r="I2884" s="35">
        <v>0.49066559065406196</v>
      </c>
      <c r="J2884" s="35">
        <v>3.3580047651986779E-2</v>
      </c>
      <c r="K2884" s="35">
        <v>3.4148028591192064E-2</v>
      </c>
      <c r="L2884" s="35">
        <v>0.59153178080086077</v>
      </c>
    </row>
    <row r="2885" spans="1:12" x14ac:dyDescent="0.25">
      <c r="A2885" s="7">
        <v>46045</v>
      </c>
      <c r="B2885">
        <v>0.36563784075954125</v>
      </c>
      <c r="C2885" s="35">
        <v>8.5000000000000006E-2</v>
      </c>
      <c r="D2885" s="35">
        <v>0.23978832487309645</v>
      </c>
      <c r="E2885" s="35">
        <v>0.62795076142131978</v>
      </c>
      <c r="F2885" s="35">
        <v>0.82333333333333325</v>
      </c>
      <c r="G2885" s="35">
        <v>0.42801015228426392</v>
      </c>
      <c r="H2885" s="35">
        <v>6.6335025380710663E-2</v>
      </c>
      <c r="I2885" s="35">
        <v>0.50586886632825723</v>
      </c>
      <c r="J2885" s="35">
        <v>0.22655752961082912</v>
      </c>
      <c r="K2885" s="35">
        <v>0</v>
      </c>
      <c r="L2885" s="35">
        <v>0.37289657360406098</v>
      </c>
    </row>
    <row r="2886" spans="1:12" x14ac:dyDescent="0.25">
      <c r="A2886" s="7">
        <v>51685</v>
      </c>
      <c r="B2886">
        <v>0.36213390773102749</v>
      </c>
      <c r="C2886" s="35">
        <v>7.6999999999999999E-2</v>
      </c>
      <c r="D2886" s="35">
        <v>0.4778728612312001</v>
      </c>
      <c r="E2886" s="35">
        <v>0.44114902880107165</v>
      </c>
      <c r="F2886" s="35">
        <v>0.38618543100123809</v>
      </c>
      <c r="G2886" s="35">
        <v>0.32489405102600011</v>
      </c>
      <c r="H2886" s="35">
        <v>0.52221853498142845</v>
      </c>
      <c r="I2886" s="35">
        <v>0.44066228257119078</v>
      </c>
      <c r="J2886" s="35">
        <v>0.37846800219204768</v>
      </c>
      <c r="K2886" s="35">
        <v>0.03</v>
      </c>
      <c r="L2886" s="35">
        <v>0.25775497777507156</v>
      </c>
    </row>
    <row r="2887" spans="1:12" x14ac:dyDescent="0.25">
      <c r="A2887" s="7">
        <v>46003</v>
      </c>
      <c r="B2887">
        <v>0.35533333333333333</v>
      </c>
      <c r="C2887" s="35">
        <v>6.4000000000000001E-2</v>
      </c>
      <c r="D2887" s="35">
        <v>0.28399999999999997</v>
      </c>
      <c r="E2887" s="35">
        <v>0.75650000000000006</v>
      </c>
      <c r="F2887" s="35">
        <v>0.83</v>
      </c>
      <c r="G2887" s="35">
        <v>0.28999999999999998</v>
      </c>
      <c r="H2887" s="35">
        <v>0.05</v>
      </c>
      <c r="I2887" s="35">
        <v>0.62333333333333341</v>
      </c>
      <c r="J2887" s="35">
        <v>2.6666666666666665E-2</v>
      </c>
      <c r="K2887" s="35">
        <v>0</v>
      </c>
      <c r="L2887" s="35">
        <v>0.33750000000000002</v>
      </c>
    </row>
    <row r="2888" spans="1:12" x14ac:dyDescent="0.25">
      <c r="A2888" s="7">
        <v>38013</v>
      </c>
      <c r="B2888">
        <v>0.36592592592592588</v>
      </c>
      <c r="C2888" s="35">
        <v>8.5999999999999993E-2</v>
      </c>
      <c r="D2888" s="35">
        <v>0.21600000000000003</v>
      </c>
      <c r="E2888" s="35">
        <v>0.63149999999999995</v>
      </c>
      <c r="F2888" s="35">
        <v>0.71666666666666667</v>
      </c>
      <c r="G2888" s="35">
        <v>0.42</v>
      </c>
      <c r="H2888" s="35">
        <v>0.02</v>
      </c>
      <c r="I2888" s="35">
        <v>0.56333333333333335</v>
      </c>
      <c r="J2888" s="35">
        <v>0.21333333333333332</v>
      </c>
      <c r="K2888" s="35">
        <v>0</v>
      </c>
      <c r="L2888" s="35">
        <v>0.51249999999999996</v>
      </c>
    </row>
    <row r="2889" spans="1:12" x14ac:dyDescent="0.25">
      <c r="A2889" s="7">
        <v>20193</v>
      </c>
      <c r="B2889">
        <v>0.37384427781564794</v>
      </c>
      <c r="C2889" s="35">
        <v>0.105</v>
      </c>
      <c r="D2889" s="35">
        <v>0.4038936605316974</v>
      </c>
      <c r="E2889" s="35">
        <v>0.29879703476482616</v>
      </c>
      <c r="F2889" s="35">
        <v>0.76253919563735506</v>
      </c>
      <c r="G2889" s="35">
        <v>0.21001533742331291</v>
      </c>
      <c r="H2889" s="35">
        <v>0.16569018404907976</v>
      </c>
      <c r="I2889" s="35">
        <v>0.54523517382413089</v>
      </c>
      <c r="J2889" s="35">
        <v>0.50142126789366048</v>
      </c>
      <c r="K2889" s="35">
        <v>0</v>
      </c>
      <c r="L2889" s="35">
        <v>0.47700664621676891</v>
      </c>
    </row>
    <row r="2890" spans="1:12" x14ac:dyDescent="0.25">
      <c r="A2890" s="7">
        <v>51550</v>
      </c>
      <c r="B2890">
        <v>0.37791224907103721</v>
      </c>
      <c r="C2890" s="35">
        <v>0.115</v>
      </c>
      <c r="D2890" s="35">
        <v>0.32285724497519125</v>
      </c>
      <c r="E2890" s="35">
        <v>0.30490971322849214</v>
      </c>
      <c r="F2890" s="35">
        <v>0.48023625711322299</v>
      </c>
      <c r="G2890" s="35">
        <v>0.30057953494239342</v>
      </c>
      <c r="H2890" s="35">
        <v>0.4565308426541082</v>
      </c>
      <c r="I2890" s="35">
        <v>0.34313434530317055</v>
      </c>
      <c r="J2890" s="35">
        <v>0.55311992263056098</v>
      </c>
      <c r="K2890" s="35">
        <v>0.18033188966445213</v>
      </c>
      <c r="L2890" s="35">
        <v>0.45951049112774361</v>
      </c>
    </row>
    <row r="2891" spans="1:12" x14ac:dyDescent="0.25">
      <c r="A2891" s="7">
        <v>48011</v>
      </c>
      <c r="B2891">
        <v>0.37311111111111106</v>
      </c>
      <c r="C2891" s="35">
        <v>0.10299999999999999</v>
      </c>
      <c r="D2891" s="35">
        <v>0.27600000000000002</v>
      </c>
      <c r="E2891" s="35">
        <v>0.43700000000000006</v>
      </c>
      <c r="F2891" s="35">
        <v>0.94</v>
      </c>
      <c r="G2891" s="35">
        <v>0.20499999999999999</v>
      </c>
      <c r="H2891" s="35">
        <v>0.16500000000000001</v>
      </c>
      <c r="I2891" s="35">
        <v>0.47666666666666663</v>
      </c>
      <c r="J2891" s="35">
        <v>0.40333333333333338</v>
      </c>
      <c r="K2891" s="35">
        <v>0.03</v>
      </c>
      <c r="L2891" s="35">
        <v>0.42499999999999999</v>
      </c>
    </row>
    <row r="2892" spans="1:12" x14ac:dyDescent="0.25">
      <c r="A2892" s="7">
        <v>41067</v>
      </c>
      <c r="B2892">
        <v>0.36983667224366501</v>
      </c>
      <c r="C2892" s="35">
        <v>9.4E-2</v>
      </c>
      <c r="D2892" s="35">
        <v>0.40224559787288533</v>
      </c>
      <c r="E2892" s="35">
        <v>0.36656255188451431</v>
      </c>
      <c r="F2892" s="35">
        <v>0.14026495548745518</v>
      </c>
      <c r="G2892" s="35">
        <v>0.44493155970650755</v>
      </c>
      <c r="H2892" s="35">
        <v>0.54923010685416984</v>
      </c>
      <c r="I2892" s="35">
        <v>0.30914225050889071</v>
      </c>
      <c r="J2892" s="35">
        <v>0.55349646483483173</v>
      </c>
      <c r="K2892" s="35">
        <v>0.28560038224814854</v>
      </c>
      <c r="L2892" s="35">
        <v>0.27705618079558259</v>
      </c>
    </row>
    <row r="2893" spans="1:12" x14ac:dyDescent="0.25">
      <c r="A2893" s="7">
        <v>38055</v>
      </c>
      <c r="B2893">
        <v>0.36345036350880439</v>
      </c>
      <c r="C2893" s="35">
        <v>7.9000000000000001E-2</v>
      </c>
      <c r="D2893" s="35">
        <v>0.2604057035803497</v>
      </c>
      <c r="E2893" s="35">
        <v>0.62255916944213152</v>
      </c>
      <c r="F2893" s="35">
        <v>0.74481577851790182</v>
      </c>
      <c r="G2893" s="35">
        <v>0.40496097002497922</v>
      </c>
      <c r="H2893" s="35">
        <v>6.1131348875936721E-2</v>
      </c>
      <c r="I2893" s="35">
        <v>0.41147377185678591</v>
      </c>
      <c r="J2893" s="35">
        <v>0.25853490147099634</v>
      </c>
      <c r="K2893" s="35">
        <v>0</v>
      </c>
      <c r="L2893" s="35">
        <v>0.50717162781015812</v>
      </c>
    </row>
    <row r="2894" spans="1:12" x14ac:dyDescent="0.25">
      <c r="A2894" s="7">
        <v>8037</v>
      </c>
      <c r="B2894">
        <v>0.36024573038737728</v>
      </c>
      <c r="C2894" s="35">
        <v>7.4999999999999997E-2</v>
      </c>
      <c r="D2894" s="35">
        <v>0.35316746693158196</v>
      </c>
      <c r="E2894" s="35">
        <v>0.58653168865095573</v>
      </c>
      <c r="F2894" s="35">
        <v>0.56923830724040447</v>
      </c>
      <c r="G2894" s="35">
        <v>0.11085619147487905</v>
      </c>
      <c r="H2894" s="35">
        <v>0.22127278915319093</v>
      </c>
      <c r="I2894" s="35">
        <v>0.23475749826762576</v>
      </c>
      <c r="J2894" s="35">
        <v>0.23684560712818342</v>
      </c>
      <c r="K2894" s="35">
        <v>0.77659381496403401</v>
      </c>
      <c r="L2894" s="35">
        <v>0.15294820967554007</v>
      </c>
    </row>
    <row r="2895" spans="1:12" x14ac:dyDescent="0.25">
      <c r="A2895" s="7">
        <v>2282</v>
      </c>
      <c r="B2895">
        <v>0.34657407407407409</v>
      </c>
      <c r="C2895" s="35">
        <v>4.8000000000000001E-2</v>
      </c>
      <c r="D2895" s="35">
        <v>0.51600000000000001</v>
      </c>
      <c r="E2895" s="35">
        <v>0.66650000000000009</v>
      </c>
      <c r="F2895" s="35">
        <v>3.6666666666666667E-2</v>
      </c>
      <c r="G2895" s="35">
        <v>0.92</v>
      </c>
      <c r="H2895" s="35">
        <v>0</v>
      </c>
      <c r="I2895" s="35">
        <v>0.35333333333333333</v>
      </c>
      <c r="J2895" s="35">
        <v>0</v>
      </c>
      <c r="K2895" s="35">
        <v>0</v>
      </c>
      <c r="L2895" s="35">
        <v>0.62666666666666659</v>
      </c>
    </row>
    <row r="2896" spans="1:12" x14ac:dyDescent="0.25">
      <c r="A2896" s="7">
        <v>20181</v>
      </c>
      <c r="B2896">
        <v>0.37336134391179643</v>
      </c>
      <c r="C2896" s="35">
        <v>0.10299999999999999</v>
      </c>
      <c r="D2896" s="35">
        <v>0.39150720750921891</v>
      </c>
      <c r="E2896" s="35">
        <v>0.30266040898424407</v>
      </c>
      <c r="F2896" s="35">
        <v>0.82666666666666666</v>
      </c>
      <c r="G2896" s="35">
        <v>0.2802497485752598</v>
      </c>
      <c r="H2896" s="35">
        <v>5.3196446530338587E-2</v>
      </c>
      <c r="I2896" s="35">
        <v>0.58152977986367194</v>
      </c>
      <c r="J2896" s="35">
        <v>0.34103586992960105</v>
      </c>
      <c r="K2896" s="35">
        <v>3.4267515923566881E-2</v>
      </c>
      <c r="L2896" s="35">
        <v>0.54913845122360039</v>
      </c>
    </row>
    <row r="2897" spans="1:12" x14ac:dyDescent="0.25">
      <c r="A2897" s="7">
        <v>24021</v>
      </c>
      <c r="B2897">
        <v>0.37387728164914324</v>
      </c>
      <c r="C2897" s="35">
        <v>0.105</v>
      </c>
      <c r="D2897" s="35">
        <v>0.34797416207862447</v>
      </c>
      <c r="E2897" s="35">
        <v>0.33301329324833373</v>
      </c>
      <c r="F2897" s="35">
        <v>0.56758034439829563</v>
      </c>
      <c r="G2897" s="35">
        <v>0.32494858575614138</v>
      </c>
      <c r="H2897" s="35">
        <v>0.48302673943140467</v>
      </c>
      <c r="I2897" s="35">
        <v>0.33412745366345781</v>
      </c>
      <c r="J2897" s="35">
        <v>0.53625959195938921</v>
      </c>
      <c r="K2897" s="35">
        <v>0.13257711130429184</v>
      </c>
      <c r="L2897" s="35">
        <v>0.30538825300235034</v>
      </c>
    </row>
    <row r="2898" spans="1:12" x14ac:dyDescent="0.25">
      <c r="A2898" s="7">
        <v>46039</v>
      </c>
      <c r="B2898">
        <v>0.35933611154117429</v>
      </c>
      <c r="C2898" s="35">
        <v>7.3999999999999996E-2</v>
      </c>
      <c r="D2898" s="35">
        <v>0.28711936832326984</v>
      </c>
      <c r="E2898" s="35">
        <v>0.65284115188109615</v>
      </c>
      <c r="F2898" s="35">
        <v>0.85328069360582137</v>
      </c>
      <c r="G2898" s="35">
        <v>0.4120877844867627</v>
      </c>
      <c r="H2898" s="35">
        <v>4.0078959591267997E-2</v>
      </c>
      <c r="I2898" s="35">
        <v>0.52592971048149872</v>
      </c>
      <c r="J2898" s="35">
        <v>9.5853847344790216E-2</v>
      </c>
      <c r="K2898" s="35">
        <v>0</v>
      </c>
      <c r="L2898" s="35">
        <v>0.36683348815606132</v>
      </c>
    </row>
    <row r="2899" spans="1:12" x14ac:dyDescent="0.25">
      <c r="A2899" s="7">
        <v>23013</v>
      </c>
      <c r="B2899">
        <v>0.36576078824725333</v>
      </c>
      <c r="C2899" s="35">
        <v>8.5000000000000006E-2</v>
      </c>
      <c r="D2899" s="35">
        <v>0.35534922029982668</v>
      </c>
      <c r="E2899" s="35">
        <v>0.46228992039776012</v>
      </c>
      <c r="F2899" s="35">
        <v>0.38840427223798651</v>
      </c>
      <c r="G2899" s="35">
        <v>0.44667553926123099</v>
      </c>
      <c r="H2899" s="35">
        <v>0.13077769128393141</v>
      </c>
      <c r="I2899" s="35">
        <v>0.50777950765470536</v>
      </c>
      <c r="J2899" s="35">
        <v>0.17554604123245363</v>
      </c>
      <c r="K2899" s="35">
        <v>0.21510961002435777</v>
      </c>
      <c r="L2899" s="35">
        <v>0.60991529183302784</v>
      </c>
    </row>
    <row r="2900" spans="1:12" x14ac:dyDescent="0.25">
      <c r="A2900" s="7">
        <v>30069</v>
      </c>
      <c r="B2900">
        <v>0.35946296296296293</v>
      </c>
      <c r="C2900" s="35">
        <v>7.3999999999999996E-2</v>
      </c>
      <c r="D2900" s="35">
        <v>0.41399999999999998</v>
      </c>
      <c r="E2900" s="35">
        <v>0.50950000000000006</v>
      </c>
      <c r="F2900" s="35">
        <v>0.83</v>
      </c>
      <c r="G2900" s="35">
        <v>0.51500000000000001</v>
      </c>
      <c r="H2900" s="35">
        <v>0.01</v>
      </c>
      <c r="I2900" s="35">
        <v>0.42333333333333334</v>
      </c>
      <c r="J2900" s="35">
        <v>1.3333333333333332E-2</v>
      </c>
      <c r="K2900" s="35">
        <v>0</v>
      </c>
      <c r="L2900" s="35">
        <v>0.52</v>
      </c>
    </row>
    <row r="2901" spans="1:12" x14ac:dyDescent="0.25">
      <c r="A2901" s="7">
        <v>46099</v>
      </c>
      <c r="B2901">
        <v>0.36516866360333528</v>
      </c>
      <c r="C2901" s="35">
        <v>8.3000000000000004E-2</v>
      </c>
      <c r="D2901" s="35">
        <v>0.3832694900642038</v>
      </c>
      <c r="E2901" s="35">
        <v>0.43602582878623197</v>
      </c>
      <c r="F2901" s="35">
        <v>0.76225968189030913</v>
      </c>
      <c r="G2901" s="35">
        <v>0.18155818772791288</v>
      </c>
      <c r="H2901" s="35">
        <v>0.46751420355664564</v>
      </c>
      <c r="I2901" s="35">
        <v>0.44591191028242888</v>
      </c>
      <c r="J2901" s="35">
        <v>0.34083937977356421</v>
      </c>
      <c r="K2901" s="35">
        <v>0</v>
      </c>
      <c r="L2901" s="35">
        <v>0.26913929034872125</v>
      </c>
    </row>
    <row r="2902" spans="1:12" x14ac:dyDescent="0.25">
      <c r="A2902" s="7">
        <v>12021</v>
      </c>
      <c r="B2902">
        <v>0.35311592848447176</v>
      </c>
      <c r="C2902" s="35">
        <v>0.06</v>
      </c>
      <c r="D2902" s="35">
        <v>0.45788398612889575</v>
      </c>
      <c r="E2902" s="35">
        <v>0.57112781035496629</v>
      </c>
      <c r="F2902" s="35">
        <v>0.52706326264052927</v>
      </c>
      <c r="G2902" s="35">
        <v>0.2571019064524816</v>
      </c>
      <c r="H2902" s="35">
        <v>0.42098527981270706</v>
      </c>
      <c r="I2902" s="35">
        <v>0.28763218491874631</v>
      </c>
      <c r="J2902" s="35">
        <v>0.23357565632195915</v>
      </c>
      <c r="K2902" s="35">
        <v>0</v>
      </c>
      <c r="L2902" s="35">
        <v>0.42267326972996044</v>
      </c>
    </row>
    <row r="2903" spans="1:12" x14ac:dyDescent="0.25">
      <c r="A2903" s="7">
        <v>2130</v>
      </c>
      <c r="B2903">
        <v>0.35563474221106062</v>
      </c>
      <c r="C2903" s="35">
        <v>6.5000000000000002E-2</v>
      </c>
      <c r="D2903" s="35">
        <v>0.47857794842074769</v>
      </c>
      <c r="E2903" s="35">
        <v>0.4947257678933642</v>
      </c>
      <c r="F2903" s="35">
        <v>0.02</v>
      </c>
      <c r="G2903" s="35">
        <v>0.54617212402202264</v>
      </c>
      <c r="H2903" s="35">
        <v>0.43172703564184295</v>
      </c>
      <c r="I2903" s="35">
        <v>0.46333454071283681</v>
      </c>
      <c r="J2903" s="35">
        <v>0.38352458224669178</v>
      </c>
      <c r="K2903" s="35">
        <v>0</v>
      </c>
      <c r="L2903" s="35">
        <v>0.38265068096203997</v>
      </c>
    </row>
    <row r="2904" spans="1:12" x14ac:dyDescent="0.25">
      <c r="A2904" s="7">
        <v>38033</v>
      </c>
      <c r="B2904">
        <v>0.35561111111111104</v>
      </c>
      <c r="C2904" s="35">
        <v>6.5000000000000002E-2</v>
      </c>
      <c r="D2904" s="35">
        <v>0.34399999999999997</v>
      </c>
      <c r="E2904" s="35">
        <v>0.62649999999999995</v>
      </c>
      <c r="F2904" s="35">
        <v>0.83666666666666667</v>
      </c>
      <c r="G2904" s="35">
        <v>0.25</v>
      </c>
      <c r="H2904" s="35">
        <v>0.01</v>
      </c>
      <c r="I2904" s="35">
        <v>0.59666666666666668</v>
      </c>
      <c r="J2904" s="35">
        <v>7.6666666666666675E-2</v>
      </c>
      <c r="K2904" s="35">
        <v>0</v>
      </c>
      <c r="L2904" s="35">
        <v>0.46</v>
      </c>
    </row>
    <row r="2905" spans="1:12" x14ac:dyDescent="0.25">
      <c r="A2905" s="7">
        <v>46101</v>
      </c>
      <c r="B2905">
        <v>0.35538696189272578</v>
      </c>
      <c r="C2905" s="35">
        <v>6.4000000000000001E-2</v>
      </c>
      <c r="D2905" s="35">
        <v>0.37127267138026437</v>
      </c>
      <c r="E2905" s="35">
        <v>0.59947955733169378</v>
      </c>
      <c r="F2905" s="35">
        <v>0.89006148170919164</v>
      </c>
      <c r="G2905" s="35">
        <v>6.7707500768521361E-2</v>
      </c>
      <c r="H2905" s="35">
        <v>7.9907777436212732E-2</v>
      </c>
      <c r="I2905" s="35">
        <v>0.51722000204939034</v>
      </c>
      <c r="J2905" s="35">
        <v>0.17257352187724151</v>
      </c>
      <c r="K2905" s="35">
        <v>0</v>
      </c>
      <c r="L2905" s="35">
        <v>0.50026014448201661</v>
      </c>
    </row>
    <row r="2906" spans="1:12" x14ac:dyDescent="0.25">
      <c r="A2906" s="7">
        <v>23005</v>
      </c>
      <c r="B2906">
        <v>0.37330409173815804</v>
      </c>
      <c r="C2906" s="35">
        <v>0.10299999999999999</v>
      </c>
      <c r="D2906" s="35">
        <v>0.32058424301583804</v>
      </c>
      <c r="E2906" s="35">
        <v>0.32558058939177298</v>
      </c>
      <c r="F2906" s="35">
        <v>0.37395805836632923</v>
      </c>
      <c r="G2906" s="35">
        <v>0.36754854886163663</v>
      </c>
      <c r="H2906" s="35">
        <v>0.35668312458754969</v>
      </c>
      <c r="I2906" s="35">
        <v>0.46370247653614904</v>
      </c>
      <c r="J2906" s="35">
        <v>0.52634242328420588</v>
      </c>
      <c r="K2906" s="35">
        <v>0.17502302848658161</v>
      </c>
      <c r="L2906" s="35">
        <v>0.45031433311335967</v>
      </c>
    </row>
    <row r="2907" spans="1:12" x14ac:dyDescent="0.25">
      <c r="A2907" s="7">
        <v>56013</v>
      </c>
      <c r="B2907">
        <v>0.35562885055431726</v>
      </c>
      <c r="C2907" s="35">
        <v>6.5000000000000002E-2</v>
      </c>
      <c r="D2907" s="35">
        <v>0.46373061183750885</v>
      </c>
      <c r="E2907" s="35">
        <v>0.491653483381575</v>
      </c>
      <c r="F2907" s="35">
        <v>0.75497429883221867</v>
      </c>
      <c r="G2907" s="35">
        <v>0.29595481085936715</v>
      </c>
      <c r="H2907" s="35">
        <v>0.1389002145922747</v>
      </c>
      <c r="I2907" s="35">
        <v>0.43982075722793362</v>
      </c>
      <c r="J2907" s="35">
        <v>0.11609832983997072</v>
      </c>
      <c r="K2907" s="35">
        <v>2.6774877732308612E-2</v>
      </c>
      <c r="L2907" s="35">
        <v>0.47275227068569714</v>
      </c>
    </row>
    <row r="2908" spans="1:12" x14ac:dyDescent="0.25">
      <c r="A2908" s="7">
        <v>56043</v>
      </c>
      <c r="B2908">
        <v>0.346501227885531</v>
      </c>
      <c r="C2908" s="35">
        <v>4.8000000000000001E-2</v>
      </c>
      <c r="D2908" s="35">
        <v>0.43977734038627131</v>
      </c>
      <c r="E2908" s="35">
        <v>0.67845897404354782</v>
      </c>
      <c r="F2908" s="35">
        <v>0.46699512035100665</v>
      </c>
      <c r="G2908" s="35">
        <v>0.35592446795423788</v>
      </c>
      <c r="H2908" s="35">
        <v>0.11861422069135194</v>
      </c>
      <c r="I2908" s="35">
        <v>0.45739779390658952</v>
      </c>
      <c r="J2908" s="35">
        <v>8.0112354943207439E-2</v>
      </c>
      <c r="K2908" s="35">
        <v>5.6188953130766384E-2</v>
      </c>
      <c r="L2908" s="35">
        <v>0.46504182556279988</v>
      </c>
    </row>
    <row r="2909" spans="1:12" x14ac:dyDescent="0.25">
      <c r="A2909" s="7">
        <v>27079</v>
      </c>
      <c r="B2909">
        <v>0.36246413430905805</v>
      </c>
      <c r="C2909" s="35">
        <v>7.8E-2</v>
      </c>
      <c r="D2909" s="35">
        <v>0.33734167172926421</v>
      </c>
      <c r="E2909" s="35">
        <v>0.48716933495336456</v>
      </c>
      <c r="F2909" s="35">
        <v>0.65532871147958882</v>
      </c>
      <c r="G2909" s="35">
        <v>0.37093020762605866</v>
      </c>
      <c r="H2909" s="35">
        <v>0.10631597755780296</v>
      </c>
      <c r="I2909" s="35">
        <v>0.44389879569738772</v>
      </c>
      <c r="J2909" s="35">
        <v>0.36588500160811921</v>
      </c>
      <c r="K2909" s="35">
        <v>0.14646213772647682</v>
      </c>
      <c r="L2909" s="35">
        <v>0.34884537040345925</v>
      </c>
    </row>
    <row r="2910" spans="1:12" x14ac:dyDescent="0.25">
      <c r="A2910" s="7">
        <v>53031</v>
      </c>
      <c r="B2910">
        <v>0.34920740008546275</v>
      </c>
      <c r="C2910" s="35">
        <v>5.2999999999999999E-2</v>
      </c>
      <c r="D2910" s="35">
        <v>0.51739000518537726</v>
      </c>
      <c r="E2910" s="35">
        <v>0.54519566696914712</v>
      </c>
      <c r="F2910" s="35">
        <v>0.45337546452337746</v>
      </c>
      <c r="G2910" s="35">
        <v>0.31395141949701838</v>
      </c>
      <c r="H2910" s="35">
        <v>0.19864839901477832</v>
      </c>
      <c r="I2910" s="35">
        <v>0.3456023679889379</v>
      </c>
      <c r="J2910" s="35">
        <v>0.21526942355889728</v>
      </c>
      <c r="K2910" s="35">
        <v>4.2098781436349488E-3</v>
      </c>
      <c r="L2910" s="35">
        <v>0.54922397588799587</v>
      </c>
    </row>
    <row r="2911" spans="1:12" x14ac:dyDescent="0.25">
      <c r="A2911" s="7">
        <v>49033</v>
      </c>
      <c r="B2911">
        <v>0.35364814814814821</v>
      </c>
      <c r="C2911" s="35">
        <v>6.0999999999999999E-2</v>
      </c>
      <c r="D2911" s="35">
        <v>0.49</v>
      </c>
      <c r="E2911" s="35">
        <v>0.49200000000000005</v>
      </c>
      <c r="F2911" s="35">
        <v>0.79333333333333333</v>
      </c>
      <c r="G2911" s="35">
        <v>0.49</v>
      </c>
      <c r="H2911" s="35">
        <v>3.5000000000000003E-2</v>
      </c>
      <c r="I2911" s="35">
        <v>0.3066666666666667</v>
      </c>
      <c r="J2911" s="35">
        <v>4.3333333333333328E-2</v>
      </c>
      <c r="K2911" s="35">
        <v>0.02</v>
      </c>
      <c r="L2911" s="35">
        <v>0.51249999999999996</v>
      </c>
    </row>
    <row r="2912" spans="1:12" x14ac:dyDescent="0.25">
      <c r="A2912" s="7">
        <v>55083</v>
      </c>
      <c r="B2912">
        <v>0.35413926117245159</v>
      </c>
      <c r="C2912" s="35">
        <v>6.2E-2</v>
      </c>
      <c r="D2912" s="35">
        <v>0.34633507295771648</v>
      </c>
      <c r="E2912" s="35">
        <v>0.62416414154862077</v>
      </c>
      <c r="F2912" s="35">
        <v>0.45679687222636417</v>
      </c>
      <c r="G2912" s="35">
        <v>0.35065076152944935</v>
      </c>
      <c r="H2912" s="35">
        <v>8.7179278943444447E-2</v>
      </c>
      <c r="I2912" s="35">
        <v>0.48164944793552744</v>
      </c>
      <c r="J2912" s="35">
        <v>0.17075948805339586</v>
      </c>
      <c r="K2912" s="35">
        <v>0.1757261156672702</v>
      </c>
      <c r="L2912" s="35">
        <v>0.49399217169027587</v>
      </c>
    </row>
    <row r="2913" spans="1:12" x14ac:dyDescent="0.25">
      <c r="A2913" s="7">
        <v>30049</v>
      </c>
      <c r="B2913">
        <v>0.36951672124738894</v>
      </c>
      <c r="C2913" s="35">
        <v>9.2999999999999999E-2</v>
      </c>
      <c r="D2913" s="35">
        <v>0.30661770800721555</v>
      </c>
      <c r="E2913" s="35">
        <v>0.38579102374882596</v>
      </c>
      <c r="F2913" s="35">
        <v>0.46051130293046294</v>
      </c>
      <c r="G2913" s="35">
        <v>0.63339214633928176</v>
      </c>
      <c r="H2913" s="35">
        <v>0.2077039074496474</v>
      </c>
      <c r="I2913" s="35">
        <v>0.40054752995313841</v>
      </c>
      <c r="J2913" s="35">
        <v>0.55093693317629988</v>
      </c>
      <c r="K2913" s="35">
        <v>0</v>
      </c>
      <c r="L2913" s="35">
        <v>0.38014993962162891</v>
      </c>
    </row>
    <row r="2914" spans="1:12" x14ac:dyDescent="0.25">
      <c r="A2914" s="7">
        <v>56017</v>
      </c>
      <c r="B2914">
        <v>0.35595015432098759</v>
      </c>
      <c r="C2914" s="35">
        <v>6.6000000000000003E-2</v>
      </c>
      <c r="D2914" s="35">
        <v>0.46167179487179494</v>
      </c>
      <c r="E2914" s="35">
        <v>0.47440416666666663</v>
      </c>
      <c r="F2914" s="35">
        <v>0.62765384615384623</v>
      </c>
      <c r="G2914" s="35">
        <v>0.25700961538461542</v>
      </c>
      <c r="H2914" s="35">
        <v>0.11876923076923078</v>
      </c>
      <c r="I2914" s="35">
        <v>0.52753846153846151</v>
      </c>
      <c r="J2914" s="35">
        <v>0.01</v>
      </c>
      <c r="K2914" s="35">
        <v>9.6147435897435893E-2</v>
      </c>
      <c r="L2914" s="35">
        <v>0.63035683760683769</v>
      </c>
    </row>
    <row r="2915" spans="1:12" x14ac:dyDescent="0.25">
      <c r="A2915" s="7">
        <v>25021</v>
      </c>
      <c r="B2915">
        <v>0.37136332992852011</v>
      </c>
      <c r="C2915" s="35">
        <v>9.9000000000000005E-2</v>
      </c>
      <c r="D2915" s="35">
        <v>0.33756695390899238</v>
      </c>
      <c r="E2915" s="35">
        <v>0.31990668443492221</v>
      </c>
      <c r="F2915" s="35">
        <v>0.16825771799649314</v>
      </c>
      <c r="G2915" s="35">
        <v>0.24032779853605216</v>
      </c>
      <c r="H2915" s="35">
        <v>0.59842764543880467</v>
      </c>
      <c r="I2915" s="35">
        <v>0.41911514373812203</v>
      </c>
      <c r="J2915" s="35">
        <v>0.61797485806161812</v>
      </c>
      <c r="K2915" s="35">
        <v>0.34809229945191461</v>
      </c>
      <c r="L2915" s="35">
        <v>0.29260086778976174</v>
      </c>
    </row>
    <row r="2916" spans="1:12" x14ac:dyDescent="0.25">
      <c r="A2916" s="7">
        <v>49043</v>
      </c>
      <c r="B2916">
        <v>0.37450755396110974</v>
      </c>
      <c r="C2916" s="35">
        <v>0.107</v>
      </c>
      <c r="D2916" s="35">
        <v>0.20994623682456617</v>
      </c>
      <c r="E2916" s="35">
        <v>0.37167777887487347</v>
      </c>
      <c r="F2916" s="35">
        <v>0.71660117005257828</v>
      </c>
      <c r="G2916" s="35">
        <v>0.16567191626965513</v>
      </c>
      <c r="H2916" s="35">
        <v>0.28626336056873442</v>
      </c>
      <c r="I2916" s="35">
        <v>0.1832829766400895</v>
      </c>
      <c r="J2916" s="35">
        <v>0.36524540659738497</v>
      </c>
      <c r="K2916" s="35">
        <v>0.90666781861716572</v>
      </c>
      <c r="L2916" s="35">
        <v>0.1652113212049402</v>
      </c>
    </row>
    <row r="2917" spans="1:12" x14ac:dyDescent="0.25">
      <c r="A2917" s="7">
        <v>31007</v>
      </c>
      <c r="B2917">
        <v>0.35742592592592598</v>
      </c>
      <c r="C2917" s="35">
        <v>6.8000000000000005E-2</v>
      </c>
      <c r="D2917" s="35">
        <v>0.33399999999999996</v>
      </c>
      <c r="E2917" s="35">
        <v>0.54949999999999999</v>
      </c>
      <c r="F2917" s="35">
        <v>0.81666666666666676</v>
      </c>
      <c r="G2917" s="35">
        <v>0.45500000000000002</v>
      </c>
      <c r="H2917" s="35">
        <v>1.4999999999999999E-2</v>
      </c>
      <c r="I2917" s="35">
        <v>0.50333333333333341</v>
      </c>
      <c r="J2917" s="35">
        <v>3.6666666666666667E-2</v>
      </c>
      <c r="K2917" s="35">
        <v>0</v>
      </c>
      <c r="L2917" s="35">
        <v>0.5066666666666666</v>
      </c>
    </row>
    <row r="2918" spans="1:12" x14ac:dyDescent="0.25">
      <c r="A2918" s="7">
        <v>6069</v>
      </c>
      <c r="B2918">
        <v>0.34800619829301499</v>
      </c>
      <c r="C2918" s="35">
        <v>0.05</v>
      </c>
      <c r="D2918" s="35">
        <v>0.56596637269422378</v>
      </c>
      <c r="E2918" s="35">
        <v>0.48395720008078635</v>
      </c>
      <c r="F2918" s="35">
        <v>0.44743458552129622</v>
      </c>
      <c r="G2918" s="35">
        <v>0.17229222768277908</v>
      </c>
      <c r="H2918" s="35">
        <v>0.35960069678201156</v>
      </c>
      <c r="I2918" s="35">
        <v>0.32893311565908173</v>
      </c>
      <c r="J2918" s="35">
        <v>0.43826589919662495</v>
      </c>
      <c r="K2918" s="35">
        <v>3.7712400700148106E-2</v>
      </c>
      <c r="L2918" s="35">
        <v>0.29789328632018308</v>
      </c>
    </row>
    <row r="2919" spans="1:12" x14ac:dyDescent="0.25">
      <c r="A2919" s="7">
        <v>2240</v>
      </c>
      <c r="B2919">
        <v>0.34378563118091915</v>
      </c>
      <c r="C2919" s="35">
        <v>4.2999999999999997E-2</v>
      </c>
      <c r="D2919" s="35">
        <v>0.5605549738219896</v>
      </c>
      <c r="E2919" s="35">
        <v>0.56297905759162303</v>
      </c>
      <c r="F2919" s="35">
        <v>0.3109947643979058</v>
      </c>
      <c r="G2919" s="35">
        <v>0.82193717277486911</v>
      </c>
      <c r="H2919" s="35">
        <v>1.6623036649214658E-2</v>
      </c>
      <c r="I2919" s="35">
        <v>0.29956369982547992</v>
      </c>
      <c r="J2919" s="35">
        <v>7.1902268760907495E-2</v>
      </c>
      <c r="K2919" s="35">
        <v>0</v>
      </c>
      <c r="L2919" s="35">
        <v>0.44951570680628272</v>
      </c>
    </row>
    <row r="2920" spans="1:12" x14ac:dyDescent="0.25">
      <c r="A2920" s="7">
        <v>26043</v>
      </c>
      <c r="B2920">
        <v>0.35976923333188487</v>
      </c>
      <c r="C2920" s="35">
        <v>7.3999999999999996E-2</v>
      </c>
      <c r="D2920" s="35">
        <v>0.44699006648416117</v>
      </c>
      <c r="E2920" s="35">
        <v>0.38821161517403213</v>
      </c>
      <c r="F2920" s="35">
        <v>0.43015473862599407</v>
      </c>
      <c r="G2920" s="35">
        <v>0.36164215877982014</v>
      </c>
      <c r="H2920" s="35">
        <v>0.20364743840438013</v>
      </c>
      <c r="I2920" s="35">
        <v>0.61310572285230092</v>
      </c>
      <c r="J2920" s="35">
        <v>8.4332681527832104E-2</v>
      </c>
      <c r="K2920" s="35">
        <v>0.10834141572154868</v>
      </c>
      <c r="L2920" s="35">
        <v>0.60149726241689483</v>
      </c>
    </row>
    <row r="2921" spans="1:12" x14ac:dyDescent="0.25">
      <c r="A2921" s="7">
        <v>19121</v>
      </c>
      <c r="B2921">
        <v>0.36377984173600914</v>
      </c>
      <c r="C2921" s="35">
        <v>0.08</v>
      </c>
      <c r="D2921" s="35">
        <v>0.28954147262429197</v>
      </c>
      <c r="E2921" s="35">
        <v>0.47345670232850851</v>
      </c>
      <c r="F2921" s="35">
        <v>0.78584623452905389</v>
      </c>
      <c r="G2921" s="35">
        <v>0.40078225298930142</v>
      </c>
      <c r="H2921" s="35">
        <v>0.11619949653870361</v>
      </c>
      <c r="I2921" s="35">
        <v>0.49520012586532419</v>
      </c>
      <c r="J2921" s="35">
        <v>0.33331780994336058</v>
      </c>
      <c r="K2921" s="35">
        <v>3.6741976085588421E-2</v>
      </c>
      <c r="L2921" s="35">
        <v>0.34293250471994968</v>
      </c>
    </row>
    <row r="2922" spans="1:12" x14ac:dyDescent="0.25">
      <c r="A2922" s="7">
        <v>30111</v>
      </c>
      <c r="B2922">
        <v>0.3613164680528097</v>
      </c>
      <c r="C2922" s="35">
        <v>7.5999999999999998E-2</v>
      </c>
      <c r="D2922" s="35">
        <v>0.35326247021848223</v>
      </c>
      <c r="E2922" s="35">
        <v>0.44728767995640489</v>
      </c>
      <c r="F2922" s="35">
        <v>0.30411145468984979</v>
      </c>
      <c r="G2922" s="35">
        <v>0.2942021087849141</v>
      </c>
      <c r="H2922" s="35">
        <v>0.33391541415319104</v>
      </c>
      <c r="I2922" s="35">
        <v>0.43891356600936116</v>
      </c>
      <c r="J2922" s="35">
        <v>0.64235622497085221</v>
      </c>
      <c r="K2922" s="35">
        <v>0</v>
      </c>
      <c r="L2922" s="35">
        <v>0.43779929369223225</v>
      </c>
    </row>
    <row r="2923" spans="1:12" x14ac:dyDescent="0.25">
      <c r="A2923" s="7">
        <v>41003</v>
      </c>
      <c r="B2923">
        <v>0.36752610785211587</v>
      </c>
      <c r="C2923" s="35">
        <v>0.09</v>
      </c>
      <c r="D2923" s="35">
        <v>0.51613468478503011</v>
      </c>
      <c r="E2923" s="35">
        <v>0.17244254845177096</v>
      </c>
      <c r="F2923" s="35">
        <v>0.37792143758817864</v>
      </c>
      <c r="G2923" s="35">
        <v>0.32227394742704385</v>
      </c>
      <c r="H2923" s="35">
        <v>0.27716456894631319</v>
      </c>
      <c r="I2923" s="35">
        <v>0.43239789856686722</v>
      </c>
      <c r="J2923" s="35">
        <v>0.44280314843691981</v>
      </c>
      <c r="K2923" s="35">
        <v>0.42282379149030974</v>
      </c>
      <c r="L2923" s="35">
        <v>0.34377294497660954</v>
      </c>
    </row>
    <row r="2924" spans="1:12" x14ac:dyDescent="0.25">
      <c r="A2924" s="7">
        <v>38007</v>
      </c>
      <c r="B2924">
        <v>0.35120370370370374</v>
      </c>
      <c r="C2924" s="35">
        <v>5.6000000000000001E-2</v>
      </c>
      <c r="D2924" s="35">
        <v>0.318</v>
      </c>
      <c r="E2924" s="35">
        <v>0.65700000000000003</v>
      </c>
      <c r="F2924" s="35">
        <v>0.87</v>
      </c>
      <c r="G2924" s="35">
        <v>0.34</v>
      </c>
      <c r="H2924" s="35">
        <v>0.02</v>
      </c>
      <c r="I2924" s="35">
        <v>0.41</v>
      </c>
      <c r="J2924" s="35">
        <v>8.3333333333333343E-2</v>
      </c>
      <c r="K2924" s="35">
        <v>0</v>
      </c>
      <c r="L2924" s="35">
        <v>0.46250000000000002</v>
      </c>
    </row>
    <row r="2925" spans="1:12" x14ac:dyDescent="0.25">
      <c r="A2925" s="7">
        <v>53009</v>
      </c>
      <c r="B2925">
        <v>0.34518670645486732</v>
      </c>
      <c r="C2925" s="35">
        <v>4.5999999999999999E-2</v>
      </c>
      <c r="D2925" s="35">
        <v>0.5556088176460322</v>
      </c>
      <c r="E2925" s="35">
        <v>0.52586807093855314</v>
      </c>
      <c r="F2925" s="35">
        <v>0.2997856896729183</v>
      </c>
      <c r="G2925" s="35">
        <v>0.25668103158940486</v>
      </c>
      <c r="H2925" s="35">
        <v>0.22928537865667839</v>
      </c>
      <c r="I2925" s="35">
        <v>0.41694881880954621</v>
      </c>
      <c r="J2925" s="35">
        <v>0.16977817158251327</v>
      </c>
      <c r="K2925" s="35">
        <v>4.196034207311343E-3</v>
      </c>
      <c r="L2925" s="35">
        <v>0.64852834499084866</v>
      </c>
    </row>
    <row r="2926" spans="1:12" x14ac:dyDescent="0.25">
      <c r="A2926" s="7">
        <v>37055</v>
      </c>
      <c r="B2926">
        <v>0.35818975250956725</v>
      </c>
      <c r="C2926" s="35">
        <v>7.0000000000000007E-2</v>
      </c>
      <c r="D2926" s="35">
        <v>0.40074899974818839</v>
      </c>
      <c r="E2926" s="35">
        <v>0.44492521194146784</v>
      </c>
      <c r="F2926" s="35">
        <v>0.7898953582720124</v>
      </c>
      <c r="G2926" s="35">
        <v>0.40679639629557085</v>
      </c>
      <c r="H2926" s="35">
        <v>0.22919000587560504</v>
      </c>
      <c r="I2926" s="35">
        <v>0.34016628894919931</v>
      </c>
      <c r="J2926" s="35">
        <v>0.18342538447907628</v>
      </c>
      <c r="K2926" s="35">
        <v>0</v>
      </c>
      <c r="L2926" s="35">
        <v>0.4285601270249853</v>
      </c>
    </row>
    <row r="2927" spans="1:12" x14ac:dyDescent="0.25">
      <c r="A2927" s="7">
        <v>2020</v>
      </c>
      <c r="B2927">
        <v>0.36522820763264752</v>
      </c>
      <c r="C2927" s="35">
        <v>8.4000000000000005E-2</v>
      </c>
      <c r="D2927" s="35">
        <v>0.41232021667477187</v>
      </c>
      <c r="E2927" s="35">
        <v>0.28368390001080679</v>
      </c>
      <c r="F2927" s="35">
        <v>0.37544462905927484</v>
      </c>
      <c r="G2927" s="35">
        <v>0.39820189657967264</v>
      </c>
      <c r="H2927" s="35">
        <v>0.61807989882206738</v>
      </c>
      <c r="I2927" s="35">
        <v>0.32480702121719707</v>
      </c>
      <c r="J2927" s="35">
        <v>0.55884957943841063</v>
      </c>
      <c r="K2927" s="35">
        <v>0</v>
      </c>
      <c r="L2927" s="35">
        <v>0.31566672689162661</v>
      </c>
    </row>
    <row r="2928" spans="1:12" x14ac:dyDescent="0.25">
      <c r="A2928" s="7">
        <v>30019</v>
      </c>
      <c r="B2928">
        <v>0.35670370370370369</v>
      </c>
      <c r="C2928" s="35">
        <v>6.7000000000000004E-2</v>
      </c>
      <c r="D2928" s="35">
        <v>0.26</v>
      </c>
      <c r="E2928" s="35">
        <v>0.58449999999999991</v>
      </c>
      <c r="F2928" s="35">
        <v>0.69</v>
      </c>
      <c r="G2928" s="35">
        <v>0.48499999999999999</v>
      </c>
      <c r="H2928" s="35">
        <v>0</v>
      </c>
      <c r="I2928" s="35">
        <v>0.55333333333333334</v>
      </c>
      <c r="J2928" s="35">
        <v>0.18</v>
      </c>
      <c r="K2928" s="35">
        <v>0</v>
      </c>
      <c r="L2928" s="35">
        <v>0.45750000000000002</v>
      </c>
    </row>
    <row r="2929" spans="1:12" x14ac:dyDescent="0.25">
      <c r="A2929" s="7">
        <v>6085</v>
      </c>
      <c r="B2929">
        <v>0.35862230111523441</v>
      </c>
      <c r="C2929" s="35">
        <v>7.1999999999999995E-2</v>
      </c>
      <c r="D2929" s="35">
        <v>0.43426464155654965</v>
      </c>
      <c r="E2929" s="35">
        <v>0.37051894703985028</v>
      </c>
      <c r="F2929" s="35">
        <v>8.2467396732910203E-2</v>
      </c>
      <c r="G2929" s="35">
        <v>0.33856869732598083</v>
      </c>
      <c r="H2929" s="35">
        <v>0.59791028769118748</v>
      </c>
      <c r="I2929" s="35">
        <v>0.31731536954184431</v>
      </c>
      <c r="J2929" s="35">
        <v>0.71291746956612168</v>
      </c>
      <c r="K2929" s="35">
        <v>0.21604173343044422</v>
      </c>
      <c r="L2929" s="35">
        <v>0.15759616715222136</v>
      </c>
    </row>
    <row r="2930" spans="1:12" x14ac:dyDescent="0.25">
      <c r="A2930" s="7">
        <v>13113</v>
      </c>
      <c r="B2930">
        <v>0.36974544914586582</v>
      </c>
      <c r="C2930" s="35">
        <v>9.4E-2</v>
      </c>
      <c r="D2930" s="35">
        <v>0.27489461160646139</v>
      </c>
      <c r="E2930" s="35">
        <v>0.32717555603444404</v>
      </c>
      <c r="F2930" s="35">
        <v>0.70302534816690465</v>
      </c>
      <c r="G2930" s="35">
        <v>0.58503048424606496</v>
      </c>
      <c r="H2930" s="35">
        <v>0.32583272724007573</v>
      </c>
      <c r="I2930" s="35">
        <v>0.2376529375319883</v>
      </c>
      <c r="J2930" s="35">
        <v>0.31569973092452419</v>
      </c>
      <c r="K2930" s="35">
        <v>0.1863337194371863</v>
      </c>
      <c r="L2930" s="35">
        <v>0.37206392712514258</v>
      </c>
    </row>
    <row r="2931" spans="1:12" x14ac:dyDescent="0.25">
      <c r="A2931" s="7">
        <v>12091</v>
      </c>
      <c r="B2931">
        <v>0.35744983679585174</v>
      </c>
      <c r="C2931" s="35">
        <v>6.9000000000000006E-2</v>
      </c>
      <c r="D2931" s="35">
        <v>0.43614940942626423</v>
      </c>
      <c r="E2931" s="35">
        <v>0.37923444357542463</v>
      </c>
      <c r="F2931" s="35">
        <v>0.51549606367203527</v>
      </c>
      <c r="G2931" s="35">
        <v>0.40667116675052434</v>
      </c>
      <c r="H2931" s="35">
        <v>0.37257364113242714</v>
      </c>
      <c r="I2931" s="35">
        <v>0.37805166295534287</v>
      </c>
      <c r="J2931" s="35">
        <v>0.27569949735225691</v>
      </c>
      <c r="K2931" s="35">
        <v>2.4396997065812477E-2</v>
      </c>
      <c r="L2931" s="35">
        <v>0.42877564923257777</v>
      </c>
    </row>
    <row r="2932" spans="1:12" x14ac:dyDescent="0.25">
      <c r="A2932" s="7">
        <v>38019</v>
      </c>
      <c r="B2932">
        <v>0.34978041221137457</v>
      </c>
      <c r="C2932" s="35">
        <v>5.3999999999999999E-2</v>
      </c>
      <c r="D2932" s="35">
        <v>0.33286192468619241</v>
      </c>
      <c r="E2932" s="35">
        <v>0.61669246861924676</v>
      </c>
      <c r="F2932" s="35">
        <v>0.75921896792189669</v>
      </c>
      <c r="G2932" s="35">
        <v>0.10874476987447698</v>
      </c>
      <c r="H2932" s="35">
        <v>5.1401673640167359E-2</v>
      </c>
      <c r="I2932" s="35">
        <v>0.51436541143654113</v>
      </c>
      <c r="J2932" s="35">
        <v>0.27171548117154809</v>
      </c>
      <c r="K2932" s="35">
        <v>0</v>
      </c>
      <c r="L2932" s="35">
        <v>0.49302301255230119</v>
      </c>
    </row>
    <row r="2933" spans="1:12" x14ac:dyDescent="0.25">
      <c r="A2933" s="7">
        <v>48491</v>
      </c>
      <c r="B2933">
        <v>0.36165741476833729</v>
      </c>
      <c r="C2933" s="35">
        <v>7.6999999999999999E-2</v>
      </c>
      <c r="D2933" s="35">
        <v>0.35913303115222833</v>
      </c>
      <c r="E2933" s="35">
        <v>0.37079680755591909</v>
      </c>
      <c r="F2933" s="35">
        <v>0.49200741728756719</v>
      </c>
      <c r="G2933" s="35">
        <v>0.506862844056715</v>
      </c>
      <c r="H2933" s="35">
        <v>0.37295144547933134</v>
      </c>
      <c r="I2933" s="35">
        <v>0.28798366527086555</v>
      </c>
      <c r="J2933" s="35">
        <v>0.30009278566328385</v>
      </c>
      <c r="K2933" s="35">
        <v>0.34453592305955527</v>
      </c>
      <c r="L2933" s="35">
        <v>0.22055281338957008</v>
      </c>
    </row>
    <row r="2934" spans="1:12" x14ac:dyDescent="0.25">
      <c r="A2934" s="7">
        <v>49011</v>
      </c>
      <c r="B2934">
        <v>0.37564124686425138</v>
      </c>
      <c r="C2934" s="35">
        <v>0.111</v>
      </c>
      <c r="D2934" s="35">
        <v>0.26230706268844267</v>
      </c>
      <c r="E2934" s="35">
        <v>0.21386267141485696</v>
      </c>
      <c r="F2934" s="35">
        <v>0.45851329385641715</v>
      </c>
      <c r="G2934" s="35">
        <v>0.34423574882347246</v>
      </c>
      <c r="H2934" s="35">
        <v>0.6232157588639573</v>
      </c>
      <c r="I2934" s="35">
        <v>0.28268567312839393</v>
      </c>
      <c r="J2934" s="35">
        <v>0.64152351146875874</v>
      </c>
      <c r="K2934" s="35">
        <v>0.2471655593753761</v>
      </c>
      <c r="L2934" s="35">
        <v>0.30726194215858693</v>
      </c>
    </row>
    <row r="2935" spans="1:12" x14ac:dyDescent="0.25">
      <c r="A2935" s="7">
        <v>36109</v>
      </c>
      <c r="B2935">
        <v>0.362938602123617</v>
      </c>
      <c r="C2935" s="35">
        <v>7.9000000000000001E-2</v>
      </c>
      <c r="D2935" s="35">
        <v>0.48063068899205541</v>
      </c>
      <c r="E2935" s="35">
        <v>0.22344508653678055</v>
      </c>
      <c r="F2935" s="35">
        <v>0.48833317146131583</v>
      </c>
      <c r="G2935" s="35">
        <v>0.2564788951263573</v>
      </c>
      <c r="H2935" s="35">
        <v>0.23720639653464382</v>
      </c>
      <c r="I2935" s="35">
        <v>0.57936296886229877</v>
      </c>
      <c r="J2935" s="35">
        <v>0.34870146267555024</v>
      </c>
      <c r="K2935" s="35">
        <v>0.32410559235446085</v>
      </c>
      <c r="L2935" s="35">
        <v>0.32818315656909031</v>
      </c>
    </row>
    <row r="2936" spans="1:12" x14ac:dyDescent="0.25">
      <c r="A2936" s="7">
        <v>38061</v>
      </c>
      <c r="B2936">
        <v>0.35257484020663693</v>
      </c>
      <c r="C2936" s="35">
        <v>5.8999999999999997E-2</v>
      </c>
      <c r="D2936" s="35">
        <v>0.39654412923561855</v>
      </c>
      <c r="E2936" s="35">
        <v>0.49401221434200154</v>
      </c>
      <c r="F2936" s="35">
        <v>0.73443131074336743</v>
      </c>
      <c r="G2936" s="35">
        <v>0.25393518518518521</v>
      </c>
      <c r="H2936" s="35">
        <v>8.7401497241922768E-2</v>
      </c>
      <c r="I2936" s="35">
        <v>0.39649461518255841</v>
      </c>
      <c r="J2936" s="35">
        <v>0.2598305752561072</v>
      </c>
      <c r="K2936" s="35">
        <v>0</v>
      </c>
      <c r="L2936" s="35">
        <v>0.55052403467297084</v>
      </c>
    </row>
    <row r="2937" spans="1:12" x14ac:dyDescent="0.25">
      <c r="A2937" s="7">
        <v>38009</v>
      </c>
      <c r="B2937">
        <v>0.35497514937915614</v>
      </c>
      <c r="C2937" s="35">
        <v>6.4000000000000001E-2</v>
      </c>
      <c r="D2937" s="35">
        <v>0.34589011989679769</v>
      </c>
      <c r="E2937" s="35">
        <v>0.49878213689482481</v>
      </c>
      <c r="F2937" s="35">
        <v>0.70182577022309911</v>
      </c>
      <c r="G2937" s="35">
        <v>0.24535513735012898</v>
      </c>
      <c r="H2937" s="35">
        <v>5.2481408407952658E-2</v>
      </c>
      <c r="I2937" s="35">
        <v>0.52908129711134722</v>
      </c>
      <c r="J2937" s="35">
        <v>0.22552537056710681</v>
      </c>
      <c r="K2937" s="35">
        <v>0.12953710730004553</v>
      </c>
      <c r="L2937" s="35">
        <v>0.46629799666110183</v>
      </c>
    </row>
    <row r="2938" spans="1:12" x14ac:dyDescent="0.25">
      <c r="A2938" s="7">
        <v>51830</v>
      </c>
      <c r="B2938">
        <v>0.36245124926116268</v>
      </c>
      <c r="C2938" s="35">
        <v>7.8E-2</v>
      </c>
      <c r="D2938" s="35">
        <v>0.57291533675953477</v>
      </c>
      <c r="E2938" s="35">
        <v>0.1316535704625372</v>
      </c>
      <c r="F2938" s="35">
        <v>0.37811333513659728</v>
      </c>
      <c r="G2938" s="35">
        <v>0.28697727887476332</v>
      </c>
      <c r="H2938" s="35">
        <v>0.49174939139843121</v>
      </c>
      <c r="I2938" s="35">
        <v>0.457227030925976</v>
      </c>
      <c r="J2938" s="35">
        <v>0.48727571905148326</v>
      </c>
      <c r="K2938" s="35">
        <v>7.0787124695699213E-2</v>
      </c>
      <c r="L2938" s="35">
        <v>0.38536245604544228</v>
      </c>
    </row>
    <row r="2939" spans="1:12" x14ac:dyDescent="0.25">
      <c r="A2939" s="7">
        <v>56005</v>
      </c>
      <c r="B2939">
        <v>0.35635966830627058</v>
      </c>
      <c r="C2939" s="35">
        <v>6.6000000000000003E-2</v>
      </c>
      <c r="D2939" s="35">
        <v>0.33591204829378718</v>
      </c>
      <c r="E2939" s="35">
        <v>0.4746806929655405</v>
      </c>
      <c r="F2939" s="35">
        <v>0.70645684860680247</v>
      </c>
      <c r="G2939" s="35">
        <v>0.25367443615326574</v>
      </c>
      <c r="H2939" s="35">
        <v>0.18921113859310806</v>
      </c>
      <c r="I2939" s="35">
        <v>0.31723812917470162</v>
      </c>
      <c r="J2939" s="35">
        <v>0.21233119532712894</v>
      </c>
      <c r="K2939" s="35">
        <v>0.45813846734300329</v>
      </c>
      <c r="L2939" s="35">
        <v>0.25959405829909726</v>
      </c>
    </row>
    <row r="2940" spans="1:12" x14ac:dyDescent="0.25">
      <c r="A2940" s="7">
        <v>49023</v>
      </c>
      <c r="B2940">
        <v>0.34701879254117107</v>
      </c>
      <c r="C2940" s="35">
        <v>4.9000000000000002E-2</v>
      </c>
      <c r="D2940" s="35">
        <v>0.48319747899159665</v>
      </c>
      <c r="E2940" s="35">
        <v>0.49453283704786266</v>
      </c>
      <c r="F2940" s="35">
        <v>0.75654122518572653</v>
      </c>
      <c r="G2940" s="35">
        <v>0.19804073803434416</v>
      </c>
      <c r="H2940" s="35">
        <v>0.20710038363171357</v>
      </c>
      <c r="I2940" s="35">
        <v>0.39081506515649733</v>
      </c>
      <c r="J2940" s="35">
        <v>5.4085677749360614E-2</v>
      </c>
      <c r="K2940" s="35">
        <v>7.3730361709901354E-2</v>
      </c>
      <c r="L2940" s="35">
        <v>0.46512536536353671</v>
      </c>
    </row>
    <row r="2941" spans="1:12" x14ac:dyDescent="0.25">
      <c r="A2941" s="7">
        <v>38089</v>
      </c>
      <c r="B2941">
        <v>0.3532209177210634</v>
      </c>
      <c r="C2941" s="35">
        <v>0.06</v>
      </c>
      <c r="D2941" s="35">
        <v>0.3195503303536727</v>
      </c>
      <c r="E2941" s="35">
        <v>0.54365779246016321</v>
      </c>
      <c r="F2941" s="35">
        <v>0.73967860690072118</v>
      </c>
      <c r="G2941" s="35">
        <v>0.19156286436066847</v>
      </c>
      <c r="H2941" s="35">
        <v>0.31248866433475841</v>
      </c>
      <c r="I2941" s="35">
        <v>0.35687373148508</v>
      </c>
      <c r="J2941" s="35">
        <v>0.35492680399015414</v>
      </c>
      <c r="K2941" s="35">
        <v>0</v>
      </c>
      <c r="L2941" s="35">
        <v>0.36024946560435289</v>
      </c>
    </row>
    <row r="2942" spans="1:12" x14ac:dyDescent="0.25">
      <c r="A2942" s="7">
        <v>33003</v>
      </c>
      <c r="B2942">
        <v>0.35160441401895204</v>
      </c>
      <c r="C2942" s="35">
        <v>5.7000000000000002E-2</v>
      </c>
      <c r="D2942" s="35">
        <v>0.35593595317725757</v>
      </c>
      <c r="E2942" s="35">
        <v>0.52971593854515042</v>
      </c>
      <c r="F2942" s="35">
        <v>0.50609204292084731</v>
      </c>
      <c r="G2942" s="35">
        <v>0.46146446488294318</v>
      </c>
      <c r="H2942" s="35">
        <v>0.10463419732441467</v>
      </c>
      <c r="I2942" s="35">
        <v>0.47406061872909694</v>
      </c>
      <c r="J2942" s="35">
        <v>0.2366711259754738</v>
      </c>
      <c r="K2942" s="35">
        <v>0</v>
      </c>
      <c r="L2942" s="35">
        <v>0.4958653846153846</v>
      </c>
    </row>
    <row r="2943" spans="1:12" x14ac:dyDescent="0.25">
      <c r="A2943" s="7">
        <v>50023</v>
      </c>
      <c r="B2943">
        <v>0.35745061749507084</v>
      </c>
      <c r="C2943" s="35">
        <v>6.9000000000000006E-2</v>
      </c>
      <c r="D2943" s="35">
        <v>0.36331012192827944</v>
      </c>
      <c r="E2943" s="35">
        <v>0.41407768866391925</v>
      </c>
      <c r="F2943" s="35">
        <v>0.42894876048132885</v>
      </c>
      <c r="G2943" s="35">
        <v>0.41394206269131462</v>
      </c>
      <c r="H2943" s="35">
        <v>0.15217187954238418</v>
      </c>
      <c r="I2943" s="35">
        <v>0.53167171138510294</v>
      </c>
      <c r="J2943" s="35">
        <v>0.26780095878151522</v>
      </c>
      <c r="K2943" s="35">
        <v>0.20980539357354172</v>
      </c>
      <c r="L2943" s="35">
        <v>0.43532698040825157</v>
      </c>
    </row>
    <row r="2944" spans="1:12" x14ac:dyDescent="0.25">
      <c r="A2944" s="7">
        <v>46061</v>
      </c>
      <c r="B2944">
        <v>0.35437037037037034</v>
      </c>
      <c r="C2944" s="35">
        <v>6.3E-2</v>
      </c>
      <c r="D2944" s="35">
        <v>0.3</v>
      </c>
      <c r="E2944" s="35">
        <v>0.53100000000000003</v>
      </c>
      <c r="F2944" s="35">
        <v>0.89</v>
      </c>
      <c r="G2944" s="35">
        <v>0.33500000000000002</v>
      </c>
      <c r="H2944" s="35">
        <v>0.05</v>
      </c>
      <c r="I2944" s="35">
        <v>0.55333333333333334</v>
      </c>
      <c r="J2944" s="35">
        <v>0.22333333333333333</v>
      </c>
      <c r="K2944" s="35">
        <v>0</v>
      </c>
      <c r="L2944" s="35">
        <v>0.3066666666666667</v>
      </c>
    </row>
    <row r="2945" spans="1:12" x14ac:dyDescent="0.25">
      <c r="A2945" s="7">
        <v>50017</v>
      </c>
      <c r="B2945">
        <v>0.35174677172247759</v>
      </c>
      <c r="C2945" s="35">
        <v>5.8000000000000003E-2</v>
      </c>
      <c r="D2945" s="35">
        <v>0.37331312852057918</v>
      </c>
      <c r="E2945" s="35">
        <v>0.5033250682517193</v>
      </c>
      <c r="F2945" s="35">
        <v>0.45162594602066553</v>
      </c>
      <c r="G2945" s="35">
        <v>0.45229671355012613</v>
      </c>
      <c r="H2945" s="35">
        <v>5.279676538687493E-2</v>
      </c>
      <c r="I2945" s="35">
        <v>0.54101300526430984</v>
      </c>
      <c r="J2945" s="35">
        <v>0.27269263111817632</v>
      </c>
      <c r="K2945" s="35">
        <v>6.8211977744755861E-2</v>
      </c>
      <c r="L2945" s="35">
        <v>0.45044570964509101</v>
      </c>
    </row>
    <row r="2946" spans="1:12" x14ac:dyDescent="0.25">
      <c r="A2946" s="7">
        <v>12087</v>
      </c>
      <c r="B2946">
        <v>0.34828347393577658</v>
      </c>
      <c r="C2946" s="35">
        <v>5.0999999999999997E-2</v>
      </c>
      <c r="D2946" s="35">
        <v>0.39819216508352445</v>
      </c>
      <c r="E2946" s="35">
        <v>0.53827910252210942</v>
      </c>
      <c r="F2946" s="35">
        <v>0.66136774757069561</v>
      </c>
      <c r="G2946" s="35">
        <v>0.21247775958074022</v>
      </c>
      <c r="H2946" s="35">
        <v>0.37636875204716669</v>
      </c>
      <c r="I2946" s="35">
        <v>0.37673350802489358</v>
      </c>
      <c r="J2946" s="35">
        <v>0.15111457582705534</v>
      </c>
      <c r="K2946" s="35">
        <v>0</v>
      </c>
      <c r="L2946" s="35">
        <v>0.4200176547658041</v>
      </c>
    </row>
    <row r="2947" spans="1:12" x14ac:dyDescent="0.25">
      <c r="A2947" s="7">
        <v>19017</v>
      </c>
      <c r="B2947">
        <v>0.36966054588605224</v>
      </c>
      <c r="C2947" s="35">
        <v>9.2999999999999999E-2</v>
      </c>
      <c r="D2947" s="35">
        <v>0.24730844968122023</v>
      </c>
      <c r="E2947" s="35">
        <v>0.29800066580582679</v>
      </c>
      <c r="F2947" s="35">
        <v>0.7628776262340945</v>
      </c>
      <c r="G2947" s="35">
        <v>0.38609514970543141</v>
      </c>
      <c r="H2947" s="35">
        <v>0.17569566620934549</v>
      </c>
      <c r="I2947" s="35">
        <v>0.5204129341188497</v>
      </c>
      <c r="J2947" s="35">
        <v>0.29429653242945147</v>
      </c>
      <c r="K2947" s="35">
        <v>0.32572794770397862</v>
      </c>
      <c r="L2947" s="35">
        <v>0.3165299410862723</v>
      </c>
    </row>
    <row r="2948" spans="1:12" x14ac:dyDescent="0.25">
      <c r="A2948" s="7">
        <v>51085</v>
      </c>
      <c r="B2948">
        <v>0.36545161682664196</v>
      </c>
      <c r="C2948" s="35">
        <v>8.4000000000000005E-2</v>
      </c>
      <c r="D2948" s="35">
        <v>0.21565181093165087</v>
      </c>
      <c r="E2948" s="35">
        <v>0.4008220423364513</v>
      </c>
      <c r="F2948" s="35">
        <v>0.55892425968654558</v>
      </c>
      <c r="G2948" s="35">
        <v>0.35403809514691387</v>
      </c>
      <c r="H2948" s="35">
        <v>0.40109756914857969</v>
      </c>
      <c r="I2948" s="35">
        <v>0.27604071524539886</v>
      </c>
      <c r="J2948" s="35">
        <v>0.42727516140253458</v>
      </c>
      <c r="K2948" s="35">
        <v>0.26438721289816081</v>
      </c>
      <c r="L2948" s="35">
        <v>0.39082768464354217</v>
      </c>
    </row>
    <row r="2949" spans="1:12" x14ac:dyDescent="0.25">
      <c r="A2949" s="7">
        <v>2195</v>
      </c>
      <c r="B2949">
        <v>0.33712962962962961</v>
      </c>
      <c r="C2949" s="35">
        <v>3.5000000000000003E-2</v>
      </c>
      <c r="D2949" s="35">
        <v>0.38799999999999996</v>
      </c>
      <c r="E2949" s="35">
        <v>0.73449999999999993</v>
      </c>
      <c r="F2949" s="35">
        <v>0.16333333333333333</v>
      </c>
      <c r="G2949" s="35">
        <v>0.73</v>
      </c>
      <c r="H2949" s="35">
        <v>0</v>
      </c>
      <c r="I2949" s="35">
        <v>0.43</v>
      </c>
      <c r="J2949" s="35">
        <v>0.2533333333333333</v>
      </c>
      <c r="K2949" s="35">
        <v>0</v>
      </c>
      <c r="L2949" s="35">
        <v>0.33500000000000002</v>
      </c>
    </row>
    <row r="2950" spans="1:12" x14ac:dyDescent="0.25">
      <c r="A2950" s="7">
        <v>24031</v>
      </c>
      <c r="B2950">
        <v>0.35788222896779842</v>
      </c>
      <c r="C2950" s="35">
        <v>7.0000000000000007E-2</v>
      </c>
      <c r="D2950" s="35">
        <v>0.40221281124625419</v>
      </c>
      <c r="E2950" s="35">
        <v>0.33425276719419533</v>
      </c>
      <c r="F2950" s="35">
        <v>0.22144277062003931</v>
      </c>
      <c r="G2950" s="35">
        <v>0.30649831319648535</v>
      </c>
      <c r="H2950" s="35">
        <v>0.73741385957372818</v>
      </c>
      <c r="I2950" s="35">
        <v>0.31178394173309265</v>
      </c>
      <c r="J2950" s="35">
        <v>0.45277544314044499</v>
      </c>
      <c r="K2950" s="35">
        <v>0.24382542424862966</v>
      </c>
      <c r="L2950" s="35">
        <v>0.21073472975731625</v>
      </c>
    </row>
    <row r="2951" spans="1:12" x14ac:dyDescent="0.25">
      <c r="A2951" s="7">
        <v>34027</v>
      </c>
      <c r="B2951">
        <v>0.36481613685176312</v>
      </c>
      <c r="C2951" s="35">
        <v>8.2000000000000003E-2</v>
      </c>
      <c r="D2951" s="35">
        <v>0.28895488720283674</v>
      </c>
      <c r="E2951" s="35">
        <v>0.31400323231179056</v>
      </c>
      <c r="F2951" s="35">
        <v>0.42138283476575855</v>
      </c>
      <c r="G2951" s="35">
        <v>0.26339131806716648</v>
      </c>
      <c r="H2951" s="35">
        <v>0.498500261942664</v>
      </c>
      <c r="I2951" s="35">
        <v>0.36100481475563145</v>
      </c>
      <c r="J2951" s="35">
        <v>0.5133716234848964</v>
      </c>
      <c r="K2951" s="35">
        <v>0.42422973686392917</v>
      </c>
      <c r="L2951" s="35">
        <v>0.19850652227119461</v>
      </c>
    </row>
    <row r="2952" spans="1:12" x14ac:dyDescent="0.25">
      <c r="A2952" s="7">
        <v>26083</v>
      </c>
      <c r="B2952">
        <v>0.34298385498174233</v>
      </c>
      <c r="C2952" s="35">
        <v>4.2999999999999997E-2</v>
      </c>
      <c r="D2952" s="35">
        <v>0.52066197183098595</v>
      </c>
      <c r="E2952" s="35">
        <v>0.467043661971831</v>
      </c>
      <c r="F2952" s="35">
        <v>0.27631220657277</v>
      </c>
      <c r="G2952" s="35">
        <v>0.47433098591549294</v>
      </c>
      <c r="H2952" s="35">
        <v>9.9859154929577473E-3</v>
      </c>
      <c r="I2952" s="35">
        <v>0.54047887323943666</v>
      </c>
      <c r="J2952" s="35">
        <v>0.2263474178403756</v>
      </c>
      <c r="K2952" s="35">
        <v>0</v>
      </c>
      <c r="L2952" s="35">
        <v>0.57169366197183102</v>
      </c>
    </row>
    <row r="2953" spans="1:12" x14ac:dyDescent="0.25">
      <c r="A2953" s="7">
        <v>16085</v>
      </c>
      <c r="B2953">
        <v>0.34866098345244578</v>
      </c>
      <c r="C2953" s="35">
        <v>5.1999999999999998E-2</v>
      </c>
      <c r="D2953" s="35">
        <v>0.30052552639169311</v>
      </c>
      <c r="E2953" s="35">
        <v>0.57970123065089896</v>
      </c>
      <c r="F2953" s="35">
        <v>0.75080793513444233</v>
      </c>
      <c r="G2953" s="35">
        <v>0.56759061628689556</v>
      </c>
      <c r="H2953" s="35">
        <v>0.10324536102297856</v>
      </c>
      <c r="I2953" s="35">
        <v>0.3413735858731532</v>
      </c>
      <c r="J2953" s="35">
        <v>4.8588597250264397E-2</v>
      </c>
      <c r="K2953" s="35">
        <v>0</v>
      </c>
      <c r="L2953" s="35">
        <v>0.44611599846168637</v>
      </c>
    </row>
    <row r="2954" spans="1:12" x14ac:dyDescent="0.25">
      <c r="A2954" s="7">
        <v>18057</v>
      </c>
      <c r="B2954">
        <v>0.36927032174457636</v>
      </c>
      <c r="C2954" s="35">
        <v>9.2999999999999999E-2</v>
      </c>
      <c r="D2954" s="35">
        <v>0.21142913364653038</v>
      </c>
      <c r="E2954" s="35">
        <v>0.29721406539173345</v>
      </c>
      <c r="F2954" s="35">
        <v>0.56242156102859364</v>
      </c>
      <c r="G2954" s="35">
        <v>0.43282426169347837</v>
      </c>
      <c r="H2954" s="35">
        <v>0.53734902481848801</v>
      </c>
      <c r="I2954" s="35">
        <v>0.25200029526988199</v>
      </c>
      <c r="J2954" s="35">
        <v>0.47792102585193263</v>
      </c>
      <c r="K2954" s="35">
        <v>0.35302541957322958</v>
      </c>
      <c r="L2954" s="35">
        <v>0.19924810842731877</v>
      </c>
    </row>
    <row r="2955" spans="1:12" x14ac:dyDescent="0.25">
      <c r="A2955" s="7">
        <v>39041</v>
      </c>
      <c r="B2955">
        <v>0.37077731304763706</v>
      </c>
      <c r="C2955" s="35">
        <v>9.6000000000000002E-2</v>
      </c>
      <c r="D2955" s="35">
        <v>0.17908350929911471</v>
      </c>
      <c r="E2955" s="35">
        <v>0.30195653476000966</v>
      </c>
      <c r="F2955" s="35">
        <v>0.41834267305557804</v>
      </c>
      <c r="G2955" s="35">
        <v>0.4490435413790303</v>
      </c>
      <c r="H2955" s="35">
        <v>0.44612647709737679</v>
      </c>
      <c r="I2955" s="35">
        <v>0.25021780841387153</v>
      </c>
      <c r="J2955" s="35">
        <v>0.382778499688676</v>
      </c>
      <c r="K2955" s="35">
        <v>0.62743629700316739</v>
      </c>
      <c r="L2955" s="35">
        <v>0.28201047673190938</v>
      </c>
    </row>
    <row r="2956" spans="1:12" x14ac:dyDescent="0.25">
      <c r="A2956" s="7">
        <v>51041</v>
      </c>
      <c r="B2956">
        <v>0.35823037349746084</v>
      </c>
      <c r="C2956" s="35">
        <v>7.0999999999999994E-2</v>
      </c>
      <c r="D2956" s="35">
        <v>0.3419269458855137</v>
      </c>
      <c r="E2956" s="35">
        <v>0.36466011188786446</v>
      </c>
      <c r="F2956" s="35">
        <v>0.38580641455072517</v>
      </c>
      <c r="G2956" s="35">
        <v>0.38449768299616738</v>
      </c>
      <c r="H2956" s="35">
        <v>0.4183851676403092</v>
      </c>
      <c r="I2956" s="35">
        <v>0.30723579822475972</v>
      </c>
      <c r="J2956" s="35">
        <v>0.46850772972903948</v>
      </c>
      <c r="K2956" s="35">
        <v>0.15818531317112833</v>
      </c>
      <c r="L2956" s="35">
        <v>0.39486819739163992</v>
      </c>
    </row>
    <row r="2957" spans="1:12" x14ac:dyDescent="0.25">
      <c r="A2957" s="7">
        <v>16057</v>
      </c>
      <c r="B2957">
        <v>0.35987583215111946</v>
      </c>
      <c r="C2957" s="35">
        <v>7.4999999999999997E-2</v>
      </c>
      <c r="D2957" s="35">
        <v>0.48154346441040807</v>
      </c>
      <c r="E2957" s="35">
        <v>0.19291358087616911</v>
      </c>
      <c r="F2957" s="35">
        <v>0.405095950457453</v>
      </c>
      <c r="G2957" s="35">
        <v>0.68103672366777945</v>
      </c>
      <c r="H2957" s="35">
        <v>0.21248031295394887</v>
      </c>
      <c r="I2957" s="35">
        <v>0.5028616087735841</v>
      </c>
      <c r="J2957" s="35">
        <v>0.28575787694215793</v>
      </c>
      <c r="K2957" s="35">
        <v>0.12895512118045821</v>
      </c>
      <c r="L2957" s="35">
        <v>0.34823785009811664</v>
      </c>
    </row>
    <row r="2958" spans="1:12" x14ac:dyDescent="0.25">
      <c r="A2958" s="7">
        <v>27137</v>
      </c>
      <c r="B2958">
        <v>0.35441976727827385</v>
      </c>
      <c r="C2958" s="35">
        <v>6.3E-2</v>
      </c>
      <c r="D2958" s="35">
        <v>0.40320923630547784</v>
      </c>
      <c r="E2958" s="35">
        <v>0.36259415483806473</v>
      </c>
      <c r="F2958" s="35">
        <v>0.28793580900972948</v>
      </c>
      <c r="G2958" s="35">
        <v>0.21996209016393442</v>
      </c>
      <c r="H2958" s="35">
        <v>0.21727271591363451</v>
      </c>
      <c r="I2958" s="35">
        <v>0.57606314141010262</v>
      </c>
      <c r="J2958" s="35">
        <v>0.334915100626416</v>
      </c>
      <c r="K2958" s="35">
        <v>0.33229763094762099</v>
      </c>
      <c r="L2958" s="35">
        <v>0.4555280262894843</v>
      </c>
    </row>
    <row r="2959" spans="1:12" x14ac:dyDescent="0.25">
      <c r="A2959" s="7">
        <v>6017</v>
      </c>
      <c r="B2959">
        <v>0.35429645235262097</v>
      </c>
      <c r="C2959" s="35">
        <v>6.2E-2</v>
      </c>
      <c r="D2959" s="35">
        <v>0.36770289723080879</v>
      </c>
      <c r="E2959" s="35">
        <v>0.39917262845479246</v>
      </c>
      <c r="F2959" s="35">
        <v>0.80558893752131766</v>
      </c>
      <c r="G2959" s="35">
        <v>0.35166191652246576</v>
      </c>
      <c r="H2959" s="35">
        <v>0.20325392020829203</v>
      </c>
      <c r="I2959" s="35">
        <v>0.27511026227581914</v>
      </c>
      <c r="J2959" s="35">
        <v>0.3119822387465333</v>
      </c>
      <c r="K2959" s="35">
        <v>0.11827548336288779</v>
      </c>
      <c r="L2959" s="35">
        <v>0.35591978685067233</v>
      </c>
    </row>
    <row r="2960" spans="1:12" x14ac:dyDescent="0.25">
      <c r="A2960" s="7">
        <v>30067</v>
      </c>
      <c r="B2960">
        <v>0.34869835993817283</v>
      </c>
      <c r="C2960" s="35">
        <v>5.1999999999999998E-2</v>
      </c>
      <c r="D2960" s="35">
        <v>0.37147199310599532</v>
      </c>
      <c r="E2960" s="35">
        <v>0.49514791333251262</v>
      </c>
      <c r="F2960" s="35">
        <v>0.67353133078911742</v>
      </c>
      <c r="G2960" s="35">
        <v>0.38171549919980302</v>
      </c>
      <c r="H2960" s="35">
        <v>0.15562969346300626</v>
      </c>
      <c r="I2960" s="35">
        <v>0.43340863392014439</v>
      </c>
      <c r="J2960" s="35">
        <v>0.17345274734293573</v>
      </c>
      <c r="K2960" s="35">
        <v>0</v>
      </c>
      <c r="L2960" s="35">
        <v>0.45392742829004062</v>
      </c>
    </row>
    <row r="2961" spans="1:12" x14ac:dyDescent="0.25">
      <c r="A2961" s="7">
        <v>2122</v>
      </c>
      <c r="B2961">
        <v>0.34296100550911607</v>
      </c>
      <c r="C2961" s="35">
        <v>4.2000000000000003E-2</v>
      </c>
      <c r="D2961" s="35">
        <v>0.48850120233596706</v>
      </c>
      <c r="E2961" s="35">
        <v>0.4760612074888354</v>
      </c>
      <c r="F2961" s="35">
        <v>0.45283974579182412</v>
      </c>
      <c r="G2961" s="35">
        <v>0.78542992098935083</v>
      </c>
      <c r="H2961" s="35">
        <v>7.9699501889385085E-2</v>
      </c>
      <c r="I2961" s="35">
        <v>0.32181879079354175</v>
      </c>
      <c r="J2961" s="35">
        <v>7.3344326119317529E-2</v>
      </c>
      <c r="K2961" s="35">
        <v>0</v>
      </c>
      <c r="L2961" s="35">
        <v>0.40895435417382342</v>
      </c>
    </row>
    <row r="2962" spans="1:12" x14ac:dyDescent="0.25">
      <c r="A2962" s="7">
        <v>30017</v>
      </c>
      <c r="B2962">
        <v>0.34827218391882803</v>
      </c>
      <c r="C2962" s="35">
        <v>0.05</v>
      </c>
      <c r="D2962" s="35">
        <v>0.34772089489235969</v>
      </c>
      <c r="E2962" s="35">
        <v>0.52052726888982692</v>
      </c>
      <c r="F2962" s="35">
        <v>0.64484142394821997</v>
      </c>
      <c r="G2962" s="35">
        <v>0.27292823976361336</v>
      </c>
      <c r="H2962" s="35">
        <v>0.20982186576614606</v>
      </c>
      <c r="I2962" s="35">
        <v>0.48973462783171517</v>
      </c>
      <c r="J2962" s="35">
        <v>0.10685718305895595</v>
      </c>
      <c r="K2962" s="35">
        <v>0</v>
      </c>
      <c r="L2962" s="35">
        <v>0.5420181511186154</v>
      </c>
    </row>
    <row r="2963" spans="1:12" x14ac:dyDescent="0.25">
      <c r="A2963" s="7">
        <v>50013</v>
      </c>
      <c r="B2963">
        <v>0.35236802797054056</v>
      </c>
      <c r="C2963" s="35">
        <v>5.8999999999999997E-2</v>
      </c>
      <c r="D2963" s="35">
        <v>0.34497257717157209</v>
      </c>
      <c r="E2963" s="35">
        <v>0.447026920315865</v>
      </c>
      <c r="F2963" s="35">
        <v>0.34702703996171336</v>
      </c>
      <c r="G2963" s="35">
        <v>0.45844580043072497</v>
      </c>
      <c r="H2963" s="35">
        <v>7.4459440057429993E-2</v>
      </c>
      <c r="I2963" s="35">
        <v>0.49675664034458</v>
      </c>
      <c r="J2963" s="35">
        <v>0.2302254127781766</v>
      </c>
      <c r="K2963" s="35">
        <v>0.37891888011486002</v>
      </c>
      <c r="L2963" s="35">
        <v>0.39347954055994255</v>
      </c>
    </row>
    <row r="2964" spans="1:12" x14ac:dyDescent="0.25">
      <c r="A2964" s="7">
        <v>16019</v>
      </c>
      <c r="B2964">
        <v>0.35019088983197455</v>
      </c>
      <c r="C2964" s="35">
        <v>5.3999999999999999E-2</v>
      </c>
      <c r="D2964" s="35">
        <v>0.41259437529471427</v>
      </c>
      <c r="E2964" s="35">
        <v>0.41842490457930365</v>
      </c>
      <c r="F2964" s="35">
        <v>0.56656927379437771</v>
      </c>
      <c r="G2964" s="35">
        <v>0.27313900726887735</v>
      </c>
      <c r="H2964" s="35">
        <v>0.33327989181205903</v>
      </c>
      <c r="I2964" s="35">
        <v>0.44342182917100392</v>
      </c>
      <c r="J2964" s="35">
        <v>0.27038283939962815</v>
      </c>
      <c r="K2964" s="35">
        <v>2.4437573956600268E-2</v>
      </c>
      <c r="L2964" s="35">
        <v>0.40946831321120669</v>
      </c>
    </row>
    <row r="2965" spans="1:12" x14ac:dyDescent="0.25">
      <c r="A2965" s="7">
        <v>8069</v>
      </c>
      <c r="B2965">
        <v>0.35896583015957662</v>
      </c>
      <c r="C2965" s="35">
        <v>7.2999999999999995E-2</v>
      </c>
      <c r="D2965" s="35">
        <v>0.40865863893234289</v>
      </c>
      <c r="E2965" s="35">
        <v>0.25972851541129816</v>
      </c>
      <c r="F2965" s="35">
        <v>0.69498324762465202</v>
      </c>
      <c r="G2965" s="35">
        <v>0.16433670648004944</v>
      </c>
      <c r="H2965" s="35">
        <v>0.39748211650663434</v>
      </c>
      <c r="I2965" s="35">
        <v>0.33092069556611597</v>
      </c>
      <c r="J2965" s="35">
        <v>0.32872368487199871</v>
      </c>
      <c r="K2965" s="35">
        <v>0.40210657053888538</v>
      </c>
      <c r="L2965" s="35">
        <v>0.24375229550421249</v>
      </c>
    </row>
    <row r="2966" spans="1:12" x14ac:dyDescent="0.25">
      <c r="A2966" s="7">
        <v>46027</v>
      </c>
      <c r="B2966">
        <v>0.35447679101004059</v>
      </c>
      <c r="C2966" s="35">
        <v>6.3E-2</v>
      </c>
      <c r="D2966" s="35">
        <v>0.52787131059245962</v>
      </c>
      <c r="E2966" s="35">
        <v>0.21551113105924596</v>
      </c>
      <c r="F2966" s="35">
        <v>0.77347241172950321</v>
      </c>
      <c r="G2966" s="35">
        <v>0.40602441651705562</v>
      </c>
      <c r="H2966" s="35">
        <v>0.24184667863554757</v>
      </c>
      <c r="I2966" s="35">
        <v>0.61461089168162775</v>
      </c>
      <c r="J2966" s="35">
        <v>0.10812950329144226</v>
      </c>
      <c r="K2966" s="35">
        <v>0</v>
      </c>
      <c r="L2966" s="35">
        <v>0.30282477558348292</v>
      </c>
    </row>
    <row r="2967" spans="1:12" x14ac:dyDescent="0.25">
      <c r="A2967" s="7">
        <v>27037</v>
      </c>
      <c r="B2967">
        <v>0.35930735380036555</v>
      </c>
      <c r="C2967" s="35">
        <v>7.2999999999999995E-2</v>
      </c>
      <c r="D2967" s="35">
        <v>0.32280647344219643</v>
      </c>
      <c r="E2967" s="35">
        <v>0.33155880067240395</v>
      </c>
      <c r="F2967" s="35">
        <v>0.56074549478998537</v>
      </c>
      <c r="G2967" s="35">
        <v>0.13023739780631793</v>
      </c>
      <c r="H2967" s="35">
        <v>0.46221740263653144</v>
      </c>
      <c r="I2967" s="35">
        <v>0.31420291518512233</v>
      </c>
      <c r="J2967" s="35">
        <v>0.57431648896105003</v>
      </c>
      <c r="K2967" s="35">
        <v>0.31607133890162864</v>
      </c>
      <c r="L2967" s="35">
        <v>0.22160987180805411</v>
      </c>
    </row>
    <row r="2968" spans="1:12" x14ac:dyDescent="0.25">
      <c r="A2968" s="7">
        <v>55007</v>
      </c>
      <c r="B2968">
        <v>0.34241795747855647</v>
      </c>
      <c r="C2968" s="35">
        <v>4.1000000000000002E-2</v>
      </c>
      <c r="D2968" s="35">
        <v>0.41685458911419426</v>
      </c>
      <c r="E2968" s="35">
        <v>0.54008801360725722</v>
      </c>
      <c r="F2968" s="35">
        <v>0.46441524368552123</v>
      </c>
      <c r="G2968" s="35">
        <v>0.3794336979722519</v>
      </c>
      <c r="H2968" s="35">
        <v>4.0429562433297761E-2</v>
      </c>
      <c r="I2968" s="35">
        <v>0.48545135183208826</v>
      </c>
      <c r="J2968" s="35">
        <v>0.17033239950195661</v>
      </c>
      <c r="K2968" s="35">
        <v>0</v>
      </c>
      <c r="L2968" s="35">
        <v>0.58475675916044123</v>
      </c>
    </row>
    <row r="2969" spans="1:12" x14ac:dyDescent="0.25">
      <c r="A2969" s="7">
        <v>30001</v>
      </c>
      <c r="B2969">
        <v>0.34773458761646775</v>
      </c>
      <c r="C2969" s="35">
        <v>0.05</v>
      </c>
      <c r="D2969" s="35">
        <v>0.53549196209943573</v>
      </c>
      <c r="E2969" s="35">
        <v>0.32368913020334289</v>
      </c>
      <c r="F2969" s="35">
        <v>0.73050959934703141</v>
      </c>
      <c r="G2969" s="35">
        <v>0.49829766847652507</v>
      </c>
      <c r="H2969" s="35">
        <v>4.5788885340146912E-2</v>
      </c>
      <c r="I2969" s="35">
        <v>0.50861492600872993</v>
      </c>
      <c r="J2969" s="35">
        <v>3.2148053515028925E-2</v>
      </c>
      <c r="K2969" s="35">
        <v>0</v>
      </c>
      <c r="L2969" s="35">
        <v>0.45507106355796867</v>
      </c>
    </row>
    <row r="2970" spans="1:12" x14ac:dyDescent="0.25">
      <c r="A2970" s="7">
        <v>51099</v>
      </c>
      <c r="B2970">
        <v>0.35749702444816384</v>
      </c>
      <c r="C2970" s="35">
        <v>6.9000000000000006E-2</v>
      </c>
      <c r="D2970" s="35">
        <v>0.24580478949401313</v>
      </c>
      <c r="E2970" s="35">
        <v>0.43467106991116267</v>
      </c>
      <c r="F2970" s="35">
        <v>0.43249015063731167</v>
      </c>
      <c r="G2970" s="35">
        <v>0.37598957126303589</v>
      </c>
      <c r="H2970" s="35">
        <v>0.25601293935882585</v>
      </c>
      <c r="I2970" s="35">
        <v>0.29144792069009917</v>
      </c>
      <c r="J2970" s="35">
        <v>0.37128968713789112</v>
      </c>
      <c r="K2970" s="35">
        <v>0.42051216685979143</v>
      </c>
      <c r="L2970" s="35">
        <v>0.38925492468134415</v>
      </c>
    </row>
    <row r="2971" spans="1:12" x14ac:dyDescent="0.25">
      <c r="A2971" s="7">
        <v>46029</v>
      </c>
      <c r="B2971">
        <v>0.34976473946528958</v>
      </c>
      <c r="C2971" s="35">
        <v>5.3999999999999999E-2</v>
      </c>
      <c r="D2971" s="35">
        <v>0.3715541742578502</v>
      </c>
      <c r="E2971" s="35">
        <v>0.44486430536205485</v>
      </c>
      <c r="F2971" s="35">
        <v>0.79263827861727332</v>
      </c>
      <c r="G2971" s="35">
        <v>0.19440770907012464</v>
      </c>
      <c r="H2971" s="35">
        <v>0.24685671417854466</v>
      </c>
      <c r="I2971" s="35">
        <v>0.51359613712952057</v>
      </c>
      <c r="J2971" s="35">
        <v>0.25197144524226295</v>
      </c>
      <c r="K2971" s="35">
        <v>0</v>
      </c>
      <c r="L2971" s="35">
        <v>0.33199389132997537</v>
      </c>
    </row>
    <row r="2972" spans="1:12" x14ac:dyDescent="0.25">
      <c r="A2972" s="7">
        <v>38057</v>
      </c>
      <c r="B2972">
        <v>0.34769037339556591</v>
      </c>
      <c r="C2972" s="35">
        <v>4.9000000000000002E-2</v>
      </c>
      <c r="D2972" s="35">
        <v>0.28781610268378066</v>
      </c>
      <c r="E2972" s="35">
        <v>0.56586633605600933</v>
      </c>
      <c r="F2972" s="35">
        <v>0.83435005834305709</v>
      </c>
      <c r="G2972" s="35">
        <v>0.36575670945157523</v>
      </c>
      <c r="H2972" s="35">
        <v>9.0962077012835471E-2</v>
      </c>
      <c r="I2972" s="35">
        <v>0.3521404122909374</v>
      </c>
      <c r="J2972" s="35">
        <v>0.26638350836250485</v>
      </c>
      <c r="K2972" s="35">
        <v>0</v>
      </c>
      <c r="L2972" s="35">
        <v>0.3659381563593932</v>
      </c>
    </row>
    <row r="2973" spans="1:12" x14ac:dyDescent="0.25">
      <c r="A2973" s="7">
        <v>15001</v>
      </c>
      <c r="B2973">
        <v>0.33607812156275918</v>
      </c>
      <c r="C2973" s="35">
        <v>3.3000000000000002E-2</v>
      </c>
      <c r="D2973" s="35">
        <v>0.57154879640591338</v>
      </c>
      <c r="E2973" s="35">
        <v>0.48846784850600544</v>
      </c>
      <c r="F2973" s="35">
        <v>0.26839328537170265</v>
      </c>
      <c r="G2973" s="35">
        <v>0.53410350200851975</v>
      </c>
      <c r="H2973" s="35">
        <v>0.12178596363415597</v>
      </c>
      <c r="I2973" s="35">
        <v>0.33945248864199778</v>
      </c>
      <c r="J2973" s="35">
        <v>0.17446592936621166</v>
      </c>
      <c r="K2973" s="35">
        <v>3.3215250584342652E-2</v>
      </c>
      <c r="L2973" s="35">
        <v>0.49327002954598337</v>
      </c>
    </row>
    <row r="2974" spans="1:12" x14ac:dyDescent="0.25">
      <c r="A2974" s="7">
        <v>27059</v>
      </c>
      <c r="B2974">
        <v>0.34880280728462854</v>
      </c>
      <c r="C2974" s="35">
        <v>5.1999999999999998E-2</v>
      </c>
      <c r="D2974" s="35">
        <v>0.33989244111458922</v>
      </c>
      <c r="E2974" s="35">
        <v>0.48809610252989172</v>
      </c>
      <c r="F2974" s="35">
        <v>0.68617112262876101</v>
      </c>
      <c r="G2974" s="35">
        <v>0.37258685277364406</v>
      </c>
      <c r="H2974" s="35">
        <v>0.17146289834248474</v>
      </c>
      <c r="I2974" s="35">
        <v>0.42942705393339148</v>
      </c>
      <c r="J2974" s="35">
        <v>0.29726193530729889</v>
      </c>
      <c r="K2974" s="35">
        <v>2.3269615641196693E-2</v>
      </c>
      <c r="L2974" s="35">
        <v>0.33105724329039871</v>
      </c>
    </row>
    <row r="2975" spans="1:12" x14ac:dyDescent="0.25">
      <c r="A2975" s="7">
        <v>6087</v>
      </c>
      <c r="B2975">
        <v>0.34896560858156928</v>
      </c>
      <c r="C2975" s="35">
        <v>5.2999999999999999E-2</v>
      </c>
      <c r="D2975" s="35">
        <v>0.49713651489416116</v>
      </c>
      <c r="E2975" s="35">
        <v>0.32138243749200951</v>
      </c>
      <c r="F2975" s="35">
        <v>0.36479170091136559</v>
      </c>
      <c r="G2975" s="35">
        <v>0.14963176446952672</v>
      </c>
      <c r="H2975" s="35">
        <v>0.4127604514821106</v>
      </c>
      <c r="I2975" s="35">
        <v>0.42065850881839018</v>
      </c>
      <c r="J2975" s="35">
        <v>0.54976930335628482</v>
      </c>
      <c r="K2975" s="35">
        <v>0.11016704107537489</v>
      </c>
      <c r="L2975" s="35">
        <v>0.31439275473490036</v>
      </c>
    </row>
    <row r="2976" spans="1:12" x14ac:dyDescent="0.25">
      <c r="A2976" s="7">
        <v>8117</v>
      </c>
      <c r="B2976">
        <v>0.34748015173147451</v>
      </c>
      <c r="C2976" s="35">
        <v>4.9000000000000002E-2</v>
      </c>
      <c r="D2976" s="35">
        <v>0.3659269118275329</v>
      </c>
      <c r="E2976" s="35">
        <v>0.47437242433205173</v>
      </c>
      <c r="F2976" s="35">
        <v>0.70722534424397776</v>
      </c>
      <c r="G2976" s="35">
        <v>0.34158105754379042</v>
      </c>
      <c r="H2976" s="35">
        <v>0.23434322521279038</v>
      </c>
      <c r="I2976" s="35">
        <v>0.22841905200083254</v>
      </c>
      <c r="J2976" s="35">
        <v>0.18800453514739229</v>
      </c>
      <c r="K2976" s="35">
        <v>0.4376985770153472</v>
      </c>
      <c r="L2976" s="35">
        <v>0.14975023825955502</v>
      </c>
    </row>
    <row r="2977" spans="1:12" x14ac:dyDescent="0.25">
      <c r="A2977" s="7">
        <v>33015</v>
      </c>
      <c r="B2977">
        <v>0.35928742451735357</v>
      </c>
      <c r="C2977" s="35">
        <v>7.2999999999999995E-2</v>
      </c>
      <c r="D2977" s="35">
        <v>0.25211310625997529</v>
      </c>
      <c r="E2977" s="35">
        <v>0.36828095821767165</v>
      </c>
      <c r="F2977" s="35">
        <v>0.43782630734323297</v>
      </c>
      <c r="G2977" s="35">
        <v>0.3077486243523232</v>
      </c>
      <c r="H2977" s="35">
        <v>0.31820862651534276</v>
      </c>
      <c r="I2977" s="35">
        <v>0.36050567683395124</v>
      </c>
      <c r="J2977" s="35">
        <v>0.51933080762562722</v>
      </c>
      <c r="K2977" s="35">
        <v>0.3415472472298603</v>
      </c>
      <c r="L2977" s="35">
        <v>0.32802546627819701</v>
      </c>
    </row>
    <row r="2978" spans="1:12" x14ac:dyDescent="0.25">
      <c r="A2978" s="7">
        <v>6079</v>
      </c>
      <c r="B2978">
        <v>0.35051968606257033</v>
      </c>
      <c r="C2978" s="35">
        <v>5.6000000000000001E-2</v>
      </c>
      <c r="D2978" s="35">
        <v>0.42161077259242147</v>
      </c>
      <c r="E2978" s="35">
        <v>0.3496513208150504</v>
      </c>
      <c r="F2978" s="35">
        <v>0.42405034552592757</v>
      </c>
      <c r="G2978" s="35">
        <v>0.20501783588850792</v>
      </c>
      <c r="H2978" s="35">
        <v>0.31908102538594091</v>
      </c>
      <c r="I2978" s="35">
        <v>0.34016533134367244</v>
      </c>
      <c r="J2978" s="35">
        <v>0.3173248535881994</v>
      </c>
      <c r="K2978" s="35">
        <v>0.41249244106517913</v>
      </c>
      <c r="L2978" s="35">
        <v>0.36528324835823378</v>
      </c>
    </row>
    <row r="2979" spans="1:12" x14ac:dyDescent="0.25">
      <c r="A2979" s="7">
        <v>46091</v>
      </c>
      <c r="B2979">
        <v>0.34029629629629632</v>
      </c>
      <c r="C2979" s="35">
        <v>3.6999999999999998E-2</v>
      </c>
      <c r="D2979" s="35">
        <v>0.35399999999999998</v>
      </c>
      <c r="E2979" s="35">
        <v>0.59699999999999998</v>
      </c>
      <c r="F2979" s="35">
        <v>0.84666666666666668</v>
      </c>
      <c r="G2979" s="35">
        <v>7.4999999999999997E-2</v>
      </c>
      <c r="H2979" s="35">
        <v>0.03</v>
      </c>
      <c r="I2979" s="35">
        <v>0.49666666666666665</v>
      </c>
      <c r="J2979" s="35">
        <v>0.26</v>
      </c>
      <c r="K2979" s="35">
        <v>0</v>
      </c>
      <c r="L2979" s="35">
        <v>0.40333333333333338</v>
      </c>
    </row>
    <row r="2980" spans="1:12" x14ac:dyDescent="0.25">
      <c r="A2980" s="7">
        <v>2170</v>
      </c>
      <c r="B2980">
        <v>0.34149792180354022</v>
      </c>
      <c r="C2980" s="35">
        <v>3.9E-2</v>
      </c>
      <c r="D2980" s="35">
        <v>0.48506067811026055</v>
      </c>
      <c r="E2980" s="35">
        <v>0.44425580395113284</v>
      </c>
      <c r="F2980" s="35">
        <v>0.37528879610299243</v>
      </c>
      <c r="G2980" s="35">
        <v>0.7065343501121164</v>
      </c>
      <c r="H2980" s="35">
        <v>0.19225551882780487</v>
      </c>
      <c r="I2980" s="35">
        <v>0.32844673831799798</v>
      </c>
      <c r="J2980" s="35">
        <v>0.18865808397123637</v>
      </c>
      <c r="K2980" s="35">
        <v>0</v>
      </c>
      <c r="L2980" s="35">
        <v>0.35298132683832056</v>
      </c>
    </row>
    <row r="2981" spans="1:12" x14ac:dyDescent="0.25">
      <c r="A2981" s="7">
        <v>38025</v>
      </c>
      <c r="B2981">
        <v>0.34620370370370374</v>
      </c>
      <c r="C2981" s="35">
        <v>4.8000000000000001E-2</v>
      </c>
      <c r="D2981" s="35">
        <v>0.34</v>
      </c>
      <c r="E2981" s="35">
        <v>0.4975</v>
      </c>
      <c r="F2981" s="35">
        <v>0.87333333333333329</v>
      </c>
      <c r="G2981" s="35">
        <v>0.41</v>
      </c>
      <c r="H2981" s="35">
        <v>2.5000000000000001E-2</v>
      </c>
      <c r="I2981" s="35">
        <v>0.40333333333333338</v>
      </c>
      <c r="J2981" s="35">
        <v>0.17666666666666667</v>
      </c>
      <c r="K2981" s="35">
        <v>0</v>
      </c>
      <c r="L2981" s="35">
        <v>0.39</v>
      </c>
    </row>
    <row r="2982" spans="1:12" x14ac:dyDescent="0.25">
      <c r="A2982" s="7">
        <v>23009</v>
      </c>
      <c r="B2982">
        <v>0.34494124875136412</v>
      </c>
      <c r="C2982" s="35">
        <v>4.4999999999999998E-2</v>
      </c>
      <c r="D2982" s="35">
        <v>0.39369890541060842</v>
      </c>
      <c r="E2982" s="35">
        <v>0.46278837021690111</v>
      </c>
      <c r="F2982" s="35">
        <v>0.40559462911693345</v>
      </c>
      <c r="G2982" s="35">
        <v>0.45126207806970903</v>
      </c>
      <c r="H2982" s="35">
        <v>6.2401404448029912E-2</v>
      </c>
      <c r="I2982" s="35">
        <v>0.48216393783270078</v>
      </c>
      <c r="J2982" s="35">
        <v>0.21337110308452967</v>
      </c>
      <c r="K2982" s="35">
        <v>7.0770612933389557E-2</v>
      </c>
      <c r="L2982" s="35">
        <v>0.56242019764947482</v>
      </c>
    </row>
    <row r="2983" spans="1:12" x14ac:dyDescent="0.25">
      <c r="A2983" s="7">
        <v>34037</v>
      </c>
      <c r="B2983">
        <v>0.35752182834354407</v>
      </c>
      <c r="C2983" s="35">
        <v>7.0000000000000007E-2</v>
      </c>
      <c r="D2983" s="35">
        <v>0.30124421987659694</v>
      </c>
      <c r="E2983" s="35">
        <v>0.32673508060548995</v>
      </c>
      <c r="F2983" s="35">
        <v>0.50842839205985568</v>
      </c>
      <c r="G2983" s="35">
        <v>0.37152430111456236</v>
      </c>
      <c r="H2983" s="35">
        <v>0.26488025130360232</v>
      </c>
      <c r="I2983" s="35">
        <v>0.43518456572357544</v>
      </c>
      <c r="J2983" s="35">
        <v>0.39248415297474315</v>
      </c>
      <c r="K2983" s="35">
        <v>0.28475199932535955</v>
      </c>
      <c r="L2983" s="35">
        <v>0.3324634921081111</v>
      </c>
    </row>
    <row r="2984" spans="1:12" x14ac:dyDescent="0.25">
      <c r="A2984" s="7">
        <v>49001</v>
      </c>
      <c r="B2984">
        <v>0.33719814786072738</v>
      </c>
      <c r="C2984" s="35">
        <v>3.5000000000000003E-2</v>
      </c>
      <c r="D2984" s="35">
        <v>0.49490982461586214</v>
      </c>
      <c r="E2984" s="35">
        <v>0.49433183299705108</v>
      </c>
      <c r="F2984" s="35">
        <v>0.76828133892079253</v>
      </c>
      <c r="G2984" s="35">
        <v>0.26515598323762218</v>
      </c>
      <c r="H2984" s="35">
        <v>7.2183765326711169E-2</v>
      </c>
      <c r="I2984" s="35">
        <v>0.47349216203631855</v>
      </c>
      <c r="J2984" s="35">
        <v>2.1510683429044438E-2</v>
      </c>
      <c r="K2984" s="35">
        <v>0</v>
      </c>
      <c r="L2984" s="35">
        <v>0.44491774018314451</v>
      </c>
    </row>
    <row r="2985" spans="1:12" x14ac:dyDescent="0.25">
      <c r="A2985" s="7">
        <v>30025</v>
      </c>
      <c r="B2985">
        <v>0.34187037037037032</v>
      </c>
      <c r="C2985" s="35">
        <v>0.04</v>
      </c>
      <c r="D2985" s="35">
        <v>0.33200000000000002</v>
      </c>
      <c r="E2985" s="35">
        <v>0.57150000000000001</v>
      </c>
      <c r="F2985" s="35">
        <v>0.68</v>
      </c>
      <c r="G2985" s="35">
        <v>0.28499999999999998</v>
      </c>
      <c r="H2985" s="35">
        <v>0</v>
      </c>
      <c r="I2985" s="35">
        <v>0.43666666666666665</v>
      </c>
      <c r="J2985" s="35">
        <v>0.35666666666666663</v>
      </c>
      <c r="K2985" s="35">
        <v>0</v>
      </c>
      <c r="L2985" s="35">
        <v>0.41499999999999998</v>
      </c>
    </row>
    <row r="2986" spans="1:12" x14ac:dyDescent="0.25">
      <c r="A2986" s="7">
        <v>51153</v>
      </c>
      <c r="B2986">
        <v>0.35041922024115202</v>
      </c>
      <c r="C2986" s="35">
        <v>5.5E-2</v>
      </c>
      <c r="D2986" s="35">
        <v>0.39781381896840501</v>
      </c>
      <c r="E2986" s="35">
        <v>0.35004480797987519</v>
      </c>
      <c r="F2986" s="35">
        <v>0.3135229779740441</v>
      </c>
      <c r="G2986" s="35">
        <v>0.32396991564294603</v>
      </c>
      <c r="H2986" s="35">
        <v>0.56115469327792722</v>
      </c>
      <c r="I2986" s="35">
        <v>0.25445812324347367</v>
      </c>
      <c r="J2986" s="35">
        <v>0.45369680064980977</v>
      </c>
      <c r="K2986" s="35">
        <v>0.23138758924485883</v>
      </c>
      <c r="L2986" s="35">
        <v>0.26772425518902787</v>
      </c>
    </row>
    <row r="2987" spans="1:12" x14ac:dyDescent="0.25">
      <c r="A2987" s="7">
        <v>8103</v>
      </c>
      <c r="B2987">
        <v>0.33701087336369634</v>
      </c>
      <c r="C2987" s="35">
        <v>3.4000000000000002E-2</v>
      </c>
      <c r="D2987" s="35">
        <v>0.51365630317092037</v>
      </c>
      <c r="E2987" s="35">
        <v>0.4746795050270689</v>
      </c>
      <c r="F2987" s="35">
        <v>0.76225779840164987</v>
      </c>
      <c r="G2987" s="35">
        <v>0.27244315545243619</v>
      </c>
      <c r="H2987" s="35">
        <v>5.905645784996133E-2</v>
      </c>
      <c r="I2987" s="35">
        <v>0.4036225831399845</v>
      </c>
      <c r="J2987" s="35">
        <v>7.047177107501934E-2</v>
      </c>
      <c r="K2987" s="35">
        <v>0.08</v>
      </c>
      <c r="L2987" s="35">
        <v>0.39691028615622587</v>
      </c>
    </row>
    <row r="2988" spans="1:12" x14ac:dyDescent="0.25">
      <c r="A2988" s="7">
        <v>51019</v>
      </c>
      <c r="B2988">
        <v>0.34841754928434515</v>
      </c>
      <c r="C2988" s="35">
        <v>5.0999999999999997E-2</v>
      </c>
      <c r="D2988" s="35">
        <v>0.28719510864242442</v>
      </c>
      <c r="E2988" s="35">
        <v>0.48703040308927847</v>
      </c>
      <c r="F2988" s="35">
        <v>0.50249217653286316</v>
      </c>
      <c r="G2988" s="35">
        <v>0.35032641696864547</v>
      </c>
      <c r="H2988" s="35">
        <v>0.17174646369957883</v>
      </c>
      <c r="I2988" s="35">
        <v>0.32831530787849955</v>
      </c>
      <c r="J2988" s="35">
        <v>0.2101485409408681</v>
      </c>
      <c r="K2988" s="35">
        <v>0.30797070222321721</v>
      </c>
      <c r="L2988" s="35">
        <v>0.49053282358373096</v>
      </c>
    </row>
    <row r="2989" spans="1:12" x14ac:dyDescent="0.25">
      <c r="A2989" s="7">
        <v>51023</v>
      </c>
      <c r="B2989">
        <v>0.35032555067257981</v>
      </c>
      <c r="C2989" s="35">
        <v>5.5E-2</v>
      </c>
      <c r="D2989" s="35">
        <v>0.25900939136716633</v>
      </c>
      <c r="E2989" s="35">
        <v>0.48018802299680929</v>
      </c>
      <c r="F2989" s="35">
        <v>0.50272159011097062</v>
      </c>
      <c r="G2989" s="35">
        <v>0.32318042261152252</v>
      </c>
      <c r="H2989" s="35">
        <v>0.23843040756125458</v>
      </c>
      <c r="I2989" s="35">
        <v>0.3503255874621235</v>
      </c>
      <c r="J2989" s="35">
        <v>0.26119669696787268</v>
      </c>
      <c r="K2989" s="35">
        <v>0.24785804587321653</v>
      </c>
      <c r="L2989" s="35">
        <v>0.49001979110228161</v>
      </c>
    </row>
    <row r="2990" spans="1:12" x14ac:dyDescent="0.25">
      <c r="A2990" s="7">
        <v>51121</v>
      </c>
      <c r="B2990">
        <v>0.35091342270870729</v>
      </c>
      <c r="C2990" s="35">
        <v>5.6000000000000001E-2</v>
      </c>
      <c r="D2990" s="35">
        <v>0.4817349714787188</v>
      </c>
      <c r="E2990" s="35">
        <v>0.24490954314928012</v>
      </c>
      <c r="F2990" s="35">
        <v>0.38371599810878571</v>
      </c>
      <c r="G2990" s="35">
        <v>0.28034189822137412</v>
      </c>
      <c r="H2990" s="35">
        <v>0.34587017969937844</v>
      </c>
      <c r="I2990" s="35">
        <v>0.4729367055454079</v>
      </c>
      <c r="J2990" s="35">
        <v>0.30985570986866945</v>
      </c>
      <c r="K2990" s="35">
        <v>0.28588926191618108</v>
      </c>
      <c r="L2990" s="35">
        <v>0.35296653639056985</v>
      </c>
    </row>
    <row r="2991" spans="1:12" x14ac:dyDescent="0.25">
      <c r="A2991" s="7">
        <v>33013</v>
      </c>
      <c r="B2991">
        <v>0.35309811833552907</v>
      </c>
      <c r="C2991" s="35">
        <v>5.8999999999999997E-2</v>
      </c>
      <c r="D2991" s="35">
        <v>0.2966664213259107</v>
      </c>
      <c r="E2991" s="35">
        <v>0.38626745710997518</v>
      </c>
      <c r="F2991" s="35">
        <v>0.43457850458118097</v>
      </c>
      <c r="G2991" s="35">
        <v>0.3357814883708482</v>
      </c>
      <c r="H2991" s="35">
        <v>0.26004529882504079</v>
      </c>
      <c r="I2991" s="35">
        <v>0.48490112767532945</v>
      </c>
      <c r="J2991" s="35">
        <v>0.31539225526144399</v>
      </c>
      <c r="K2991" s="35">
        <v>0.26777513850600859</v>
      </c>
      <c r="L2991" s="35">
        <v>0.39647537336402316</v>
      </c>
    </row>
    <row r="2992" spans="1:12" x14ac:dyDescent="0.25">
      <c r="A2992" s="7">
        <v>30095</v>
      </c>
      <c r="B2992">
        <v>0.35161759160861178</v>
      </c>
      <c r="C2992" s="35">
        <v>5.7000000000000002E-2</v>
      </c>
      <c r="D2992" s="35">
        <v>0.28529351753453774</v>
      </c>
      <c r="E2992" s="35">
        <v>0.42373655685441025</v>
      </c>
      <c r="F2992" s="35">
        <v>0.78408359900814728</v>
      </c>
      <c r="G2992" s="35">
        <v>0.37761636556854411</v>
      </c>
      <c r="H2992" s="35">
        <v>5.9162592986184911E-2</v>
      </c>
      <c r="I2992" s="35">
        <v>0.39368154445625225</v>
      </c>
      <c r="J2992" s="35">
        <v>0.40165072617782499</v>
      </c>
      <c r="K2992" s="35">
        <v>0</v>
      </c>
      <c r="L2992" s="35">
        <v>0.43933342189160468</v>
      </c>
    </row>
    <row r="2993" spans="1:12" x14ac:dyDescent="0.25">
      <c r="A2993" s="7">
        <v>38053</v>
      </c>
      <c r="B2993">
        <v>0.34067333191519533</v>
      </c>
      <c r="C2993" s="35">
        <v>3.7999999999999999E-2</v>
      </c>
      <c r="D2993" s="35">
        <v>0.41152999361837916</v>
      </c>
      <c r="E2993" s="35">
        <v>0.49402026164645824</v>
      </c>
      <c r="F2993" s="35">
        <v>0.84418926824079987</v>
      </c>
      <c r="G2993" s="35">
        <v>0.23535138800255265</v>
      </c>
      <c r="H2993" s="35">
        <v>0.12536455009572431</v>
      </c>
      <c r="I2993" s="35">
        <v>0.31653132312273985</v>
      </c>
      <c r="J2993" s="35">
        <v>0.22288555626462453</v>
      </c>
      <c r="K2993" s="35">
        <v>0</v>
      </c>
      <c r="L2993" s="35">
        <v>0.41618764624547971</v>
      </c>
    </row>
    <row r="2994" spans="1:12" x14ac:dyDescent="0.25">
      <c r="A2994" s="7">
        <v>55025</v>
      </c>
      <c r="B2994">
        <v>0.35613378424957604</v>
      </c>
      <c r="C2994" s="35">
        <v>6.6000000000000003E-2</v>
      </c>
      <c r="D2994" s="35">
        <v>0.33987147136038409</v>
      </c>
      <c r="E2994" s="35">
        <v>0.28702973427977718</v>
      </c>
      <c r="F2994" s="35">
        <v>0.47936025703211449</v>
      </c>
      <c r="G2994" s="35">
        <v>0.22640959680509123</v>
      </c>
      <c r="H2994" s="35">
        <v>0.48607797970342154</v>
      </c>
      <c r="I2994" s="35">
        <v>0.42822200161179813</v>
      </c>
      <c r="J2994" s="35">
        <v>0.56080890628607594</v>
      </c>
      <c r="K2994" s="35">
        <v>0.14814998027717646</v>
      </c>
      <c r="L2994" s="35">
        <v>0.24927413089034553</v>
      </c>
    </row>
    <row r="2995" spans="1:12" x14ac:dyDescent="0.25">
      <c r="A2995" s="7">
        <v>48381</v>
      </c>
      <c r="B2995">
        <v>0.35426801674669572</v>
      </c>
      <c r="C2995" s="35">
        <v>6.2E-2</v>
      </c>
      <c r="D2995" s="35">
        <v>0.33073730137761842</v>
      </c>
      <c r="E2995" s="35">
        <v>0.3281954632949613</v>
      </c>
      <c r="F2995" s="35">
        <v>0.78516094860665531</v>
      </c>
      <c r="G2995" s="35">
        <v>0.22453274202679754</v>
      </c>
      <c r="H2995" s="35">
        <v>0.43927054161162482</v>
      </c>
      <c r="I2995" s="35">
        <v>0.40113364785808642</v>
      </c>
      <c r="J2995" s="35">
        <v>0.31685935711140467</v>
      </c>
      <c r="K2995" s="35">
        <v>1.4788601622947727E-2</v>
      </c>
      <c r="L2995" s="35">
        <v>0.34773354721016536</v>
      </c>
    </row>
    <row r="2996" spans="1:12" x14ac:dyDescent="0.25">
      <c r="A2996" s="7">
        <v>12109</v>
      </c>
      <c r="B2996">
        <v>0.35386120181531067</v>
      </c>
      <c r="C2996" s="35">
        <v>6.0999999999999999E-2</v>
      </c>
      <c r="D2996" s="35">
        <v>0.31590090147471589</v>
      </c>
      <c r="E2996" s="35">
        <v>0.34912566506583786</v>
      </c>
      <c r="F2996" s="35">
        <v>0.64642160255566439</v>
      </c>
      <c r="G2996" s="35">
        <v>0.23568279384975988</v>
      </c>
      <c r="H2996" s="35">
        <v>0.36520466830571158</v>
      </c>
      <c r="I2996" s="35">
        <v>0.24801753410076874</v>
      </c>
      <c r="J2996" s="35">
        <v>0.26929301679101053</v>
      </c>
      <c r="K2996" s="35">
        <v>0.42056058733859025</v>
      </c>
      <c r="L2996" s="35">
        <v>0.33454404685573713</v>
      </c>
    </row>
    <row r="2997" spans="1:12" x14ac:dyDescent="0.25">
      <c r="A2997" s="7">
        <v>51199</v>
      </c>
      <c r="B2997">
        <v>0.35867791636458685</v>
      </c>
      <c r="C2997" s="35">
        <v>7.1999999999999995E-2</v>
      </c>
      <c r="D2997" s="35">
        <v>0.31367224466243504</v>
      </c>
      <c r="E2997" s="35">
        <v>0.26453512509802179</v>
      </c>
      <c r="F2997" s="35">
        <v>0.53920453144342362</v>
      </c>
      <c r="G2997" s="35">
        <v>0.25440092029532307</v>
      </c>
      <c r="H2997" s="35">
        <v>0.40918231316673326</v>
      </c>
      <c r="I2997" s="35">
        <v>0.27968416016886877</v>
      </c>
      <c r="J2997" s="35">
        <v>0.60488935248889075</v>
      </c>
      <c r="K2997" s="35">
        <v>0.24382543980351251</v>
      </c>
      <c r="L2997" s="35">
        <v>0.31870716015407302</v>
      </c>
    </row>
    <row r="2998" spans="1:12" x14ac:dyDescent="0.25">
      <c r="A2998" s="7">
        <v>31063</v>
      </c>
      <c r="B2998">
        <v>0.35787037037037034</v>
      </c>
      <c r="C2998" s="35">
        <v>7.0000000000000007E-2</v>
      </c>
      <c r="D2998" s="35">
        <v>0.44</v>
      </c>
      <c r="E2998" s="35">
        <v>0.1525</v>
      </c>
      <c r="F2998" s="35">
        <v>0.87666666666666671</v>
      </c>
      <c r="G2998" s="35">
        <v>0.48</v>
      </c>
      <c r="H2998" s="35">
        <v>2.5000000000000001E-2</v>
      </c>
      <c r="I2998" s="35">
        <v>0.59666666666666668</v>
      </c>
      <c r="J2998" s="35">
        <v>0.31</v>
      </c>
      <c r="K2998" s="35">
        <v>0</v>
      </c>
      <c r="L2998" s="35">
        <v>0.34</v>
      </c>
    </row>
    <row r="2999" spans="1:12" x14ac:dyDescent="0.25">
      <c r="A2999" s="7">
        <v>16065</v>
      </c>
      <c r="B2999">
        <v>0.34851561718028584</v>
      </c>
      <c r="C2999" s="35">
        <v>5.0999999999999997E-2</v>
      </c>
      <c r="D2999" s="35">
        <v>0.64780539981914487</v>
      </c>
      <c r="E2999" s="35">
        <v>0.11143380700167939</v>
      </c>
      <c r="F2999" s="35">
        <v>0.62843965034663907</v>
      </c>
      <c r="G2999" s="35">
        <v>0.36648456271799512</v>
      </c>
      <c r="H2999" s="35">
        <v>0.28410347500322958</v>
      </c>
      <c r="I2999" s="35">
        <v>0.46804314688024801</v>
      </c>
      <c r="J2999" s="35">
        <v>0.24435189252034617</v>
      </c>
      <c r="K2999" s="35">
        <v>8.9988373595142751E-3</v>
      </c>
      <c r="L2999" s="35">
        <v>0.37697978297377605</v>
      </c>
    </row>
    <row r="3000" spans="1:12" x14ac:dyDescent="0.25">
      <c r="A3000" s="7">
        <v>27003</v>
      </c>
      <c r="B3000">
        <v>0.35352774779580531</v>
      </c>
      <c r="C3000" s="35">
        <v>0.06</v>
      </c>
      <c r="D3000" s="35">
        <v>0.31456166548177916</v>
      </c>
      <c r="E3000" s="35">
        <v>0.35385299239273399</v>
      </c>
      <c r="F3000" s="35">
        <v>0.59116988217324684</v>
      </c>
      <c r="G3000" s="35">
        <v>0.15732207258419656</v>
      </c>
      <c r="H3000" s="35">
        <v>0.44673184027907686</v>
      </c>
      <c r="I3000" s="35">
        <v>0.34499492944882099</v>
      </c>
      <c r="J3000" s="35">
        <v>0.57441848885102365</v>
      </c>
      <c r="K3000" s="35">
        <v>0.14257582081046305</v>
      </c>
      <c r="L3000" s="35">
        <v>0.25612203814090662</v>
      </c>
    </row>
    <row r="3001" spans="1:12" x14ac:dyDescent="0.25">
      <c r="A3001" s="7">
        <v>46057</v>
      </c>
      <c r="B3001">
        <v>0.34075967592592588</v>
      </c>
      <c r="C3001" s="35">
        <v>3.7999999999999999E-2</v>
      </c>
      <c r="D3001" s="35">
        <v>0.32714999999999994</v>
      </c>
      <c r="E3001" s="35">
        <v>0.56934750000000001</v>
      </c>
      <c r="F3001" s="35">
        <v>0.85789999999999988</v>
      </c>
      <c r="G3001" s="35">
        <v>0.23801249999999999</v>
      </c>
      <c r="H3001" s="35">
        <v>2.9475000000000001E-2</v>
      </c>
      <c r="I3001" s="35">
        <v>0.45254166666666662</v>
      </c>
      <c r="J3001" s="35">
        <v>0.26156666666666667</v>
      </c>
      <c r="K3001" s="35">
        <v>0</v>
      </c>
      <c r="L3001" s="35">
        <v>0.33084374999999999</v>
      </c>
    </row>
    <row r="3002" spans="1:12" x14ac:dyDescent="0.25">
      <c r="A3002" s="7">
        <v>55049</v>
      </c>
      <c r="B3002">
        <v>0.34456256154545739</v>
      </c>
      <c r="C3002" s="35">
        <v>4.4999999999999998E-2</v>
      </c>
      <c r="D3002" s="35">
        <v>0.34558518204911093</v>
      </c>
      <c r="E3002" s="35">
        <v>0.4790556308213379</v>
      </c>
      <c r="F3002" s="35">
        <v>0.68890685859441148</v>
      </c>
      <c r="G3002" s="35">
        <v>0.32337637595258256</v>
      </c>
      <c r="H3002" s="35">
        <v>0.13051905165114311</v>
      </c>
      <c r="I3002" s="35">
        <v>0.48849943550663277</v>
      </c>
      <c r="J3002" s="35">
        <v>0.14270928591589047</v>
      </c>
      <c r="K3002" s="35">
        <v>0.11539542760372566</v>
      </c>
      <c r="L3002" s="35">
        <v>0.38701580581428174</v>
      </c>
    </row>
    <row r="3003" spans="1:12" x14ac:dyDescent="0.25">
      <c r="A3003" s="7">
        <v>31149</v>
      </c>
      <c r="B3003">
        <v>0.35057407407407409</v>
      </c>
      <c r="C3003" s="35">
        <v>5.6000000000000001E-2</v>
      </c>
      <c r="D3003" s="35">
        <v>0.254</v>
      </c>
      <c r="E3003" s="35">
        <v>0.46200000000000002</v>
      </c>
      <c r="F3003" s="35">
        <v>0.73</v>
      </c>
      <c r="G3003" s="35">
        <v>0.35</v>
      </c>
      <c r="H3003" s="35">
        <v>6.5000000000000002E-2</v>
      </c>
      <c r="I3003" s="35">
        <v>0.53</v>
      </c>
      <c r="J3003" s="35">
        <v>0.23666666666666669</v>
      </c>
      <c r="K3003" s="35">
        <v>0</v>
      </c>
      <c r="L3003" s="35">
        <v>0.52749999999999997</v>
      </c>
    </row>
    <row r="3004" spans="1:12" x14ac:dyDescent="0.25">
      <c r="A3004" s="7">
        <v>13117</v>
      </c>
      <c r="B3004">
        <v>0.35437725948160281</v>
      </c>
      <c r="C3004" s="35">
        <v>6.3E-2</v>
      </c>
      <c r="D3004" s="35">
        <v>0.26226803711115143</v>
      </c>
      <c r="E3004" s="35">
        <v>0.37929446516281601</v>
      </c>
      <c r="F3004" s="35">
        <v>0.66189826268873975</v>
      </c>
      <c r="G3004" s="35">
        <v>0.50165628979443344</v>
      </c>
      <c r="H3004" s="35">
        <v>0.34472932963434594</v>
      </c>
      <c r="I3004" s="35">
        <v>0.18517595961433514</v>
      </c>
      <c r="J3004" s="35">
        <v>0.28069686495664309</v>
      </c>
      <c r="K3004" s="35">
        <v>0.35665422048390027</v>
      </c>
      <c r="L3004" s="35">
        <v>0.21702190588806014</v>
      </c>
    </row>
    <row r="3005" spans="1:12" x14ac:dyDescent="0.25">
      <c r="A3005" s="7">
        <v>30097</v>
      </c>
      <c r="B3005">
        <v>0.34379629629629638</v>
      </c>
      <c r="C3005" s="35">
        <v>4.3999999999999997E-2</v>
      </c>
      <c r="D3005" s="35">
        <v>0.25600000000000001</v>
      </c>
      <c r="E3005" s="35">
        <v>0.57150000000000001</v>
      </c>
      <c r="F3005" s="35">
        <v>0.78666666666666674</v>
      </c>
      <c r="G3005" s="35">
        <v>0.48</v>
      </c>
      <c r="H3005" s="35">
        <v>0.08</v>
      </c>
      <c r="I3005" s="35">
        <v>0.38666666666666666</v>
      </c>
      <c r="J3005" s="35">
        <v>6.3333333333333325E-2</v>
      </c>
      <c r="K3005" s="35">
        <v>0</v>
      </c>
      <c r="L3005" s="35">
        <v>0.47</v>
      </c>
    </row>
    <row r="3006" spans="1:12" x14ac:dyDescent="0.25">
      <c r="A3006" s="7">
        <v>38065</v>
      </c>
      <c r="B3006">
        <v>0.33592592592592596</v>
      </c>
      <c r="C3006" s="35">
        <v>3.2000000000000001E-2</v>
      </c>
      <c r="D3006" s="35">
        <v>0.29600000000000004</v>
      </c>
      <c r="E3006" s="35">
        <v>0.66650000000000009</v>
      </c>
      <c r="F3006" s="35">
        <v>0.85666666666666669</v>
      </c>
      <c r="G3006" s="35">
        <v>0.33500000000000002</v>
      </c>
      <c r="H3006" s="35">
        <v>0.02</v>
      </c>
      <c r="I3006" s="35">
        <v>0.41666666666666663</v>
      </c>
      <c r="J3006" s="35">
        <v>0.06</v>
      </c>
      <c r="K3006" s="35">
        <v>0</v>
      </c>
      <c r="L3006" s="35">
        <v>0.3725</v>
      </c>
    </row>
    <row r="3007" spans="1:12" x14ac:dyDescent="0.25">
      <c r="A3007" s="7">
        <v>2060</v>
      </c>
      <c r="B3007">
        <v>0.33222222222222225</v>
      </c>
      <c r="C3007" s="35">
        <v>2.7E-2</v>
      </c>
      <c r="D3007" s="35">
        <v>0.436</v>
      </c>
      <c r="E3007" s="35">
        <v>0.59150000000000003</v>
      </c>
      <c r="F3007" s="35">
        <v>3.6666666666666667E-2</v>
      </c>
      <c r="G3007" s="35">
        <v>0.92</v>
      </c>
      <c r="H3007" s="35">
        <v>0</v>
      </c>
      <c r="I3007" s="35">
        <v>0.30333333333333334</v>
      </c>
      <c r="J3007" s="35">
        <v>0.2</v>
      </c>
      <c r="K3007" s="35">
        <v>0</v>
      </c>
      <c r="L3007" s="35">
        <v>0.50249999999999995</v>
      </c>
    </row>
    <row r="3008" spans="1:12" x14ac:dyDescent="0.25">
      <c r="A3008" s="7">
        <v>27109</v>
      </c>
      <c r="B3008">
        <v>0.35215469958901507</v>
      </c>
      <c r="C3008" s="35">
        <v>5.8000000000000003E-2</v>
      </c>
      <c r="D3008" s="35">
        <v>0.33786303857838168</v>
      </c>
      <c r="E3008" s="35">
        <v>0.31608940646130729</v>
      </c>
      <c r="F3008" s="35">
        <v>0.61929064994174576</v>
      </c>
      <c r="G3008" s="35">
        <v>0.19736092509718098</v>
      </c>
      <c r="H3008" s="35">
        <v>0.32619690980955796</v>
      </c>
      <c r="I3008" s="35">
        <v>0.39353481636341864</v>
      </c>
      <c r="J3008" s="35">
        <v>0.40704343470638837</v>
      </c>
      <c r="K3008" s="35">
        <v>0.30626537745402277</v>
      </c>
      <c r="L3008" s="35">
        <v>0.26574773788913203</v>
      </c>
    </row>
    <row r="3009" spans="1:12" x14ac:dyDescent="0.25">
      <c r="A3009" s="7">
        <v>48259</v>
      </c>
      <c r="B3009">
        <v>0.34611164308513176</v>
      </c>
      <c r="C3009" s="35">
        <v>4.7E-2</v>
      </c>
      <c r="D3009" s="35">
        <v>0.25932971273402894</v>
      </c>
      <c r="E3009" s="35">
        <v>0.48560814158448856</v>
      </c>
      <c r="F3009" s="35">
        <v>0.87496260302034201</v>
      </c>
      <c r="G3009" s="35">
        <v>0.38357188795197944</v>
      </c>
      <c r="H3009" s="35">
        <v>0.24566778619408317</v>
      </c>
      <c r="I3009" s="35">
        <v>0.2968397567211345</v>
      </c>
      <c r="J3009" s="35">
        <v>0.16535975735632732</v>
      </c>
      <c r="K3009" s="35">
        <v>5.2108284502882185E-2</v>
      </c>
      <c r="L3009" s="35">
        <v>0.35155685770091943</v>
      </c>
    </row>
    <row r="3010" spans="1:12" x14ac:dyDescent="0.25">
      <c r="A3010" s="7">
        <v>26093</v>
      </c>
      <c r="B3010">
        <v>0.35642012941996226</v>
      </c>
      <c r="C3010" s="35">
        <v>6.7000000000000004E-2</v>
      </c>
      <c r="D3010" s="35">
        <v>0.22252428348595629</v>
      </c>
      <c r="E3010" s="35">
        <v>0.33084161882832314</v>
      </c>
      <c r="F3010" s="35">
        <v>0.46975378727588479</v>
      </c>
      <c r="G3010" s="35">
        <v>0.36039759764858181</v>
      </c>
      <c r="H3010" s="35">
        <v>0.32292322343778179</v>
      </c>
      <c r="I3010" s="35">
        <v>0.35314597680415111</v>
      </c>
      <c r="J3010" s="35">
        <v>0.42121647336792556</v>
      </c>
      <c r="K3010" s="35">
        <v>0.33350028119396014</v>
      </c>
      <c r="L3010" s="35">
        <v>0.39347792273709603</v>
      </c>
    </row>
    <row r="3011" spans="1:12" x14ac:dyDescent="0.25">
      <c r="A3011" s="7">
        <v>56019</v>
      </c>
      <c r="B3011">
        <v>0.33534766751484313</v>
      </c>
      <c r="C3011" s="35">
        <v>3.1E-2</v>
      </c>
      <c r="D3011" s="35">
        <v>0.38694797416324134</v>
      </c>
      <c r="E3011" s="35">
        <v>0.54460205519671168</v>
      </c>
      <c r="F3011" s="35">
        <v>0.68897083577999607</v>
      </c>
      <c r="G3011" s="35">
        <v>0.2944997064004698</v>
      </c>
      <c r="H3011" s="35">
        <v>0.11176100998238404</v>
      </c>
      <c r="I3011" s="35">
        <v>0.4491090232922294</v>
      </c>
      <c r="J3011" s="35">
        <v>0.01</v>
      </c>
      <c r="K3011" s="35">
        <v>0.17828185554903112</v>
      </c>
      <c r="L3011" s="35">
        <v>0.35395654726952436</v>
      </c>
    </row>
    <row r="3012" spans="1:12" x14ac:dyDescent="0.25">
      <c r="A3012" s="7">
        <v>51127</v>
      </c>
      <c r="B3012">
        <v>0.35034516507219438</v>
      </c>
      <c r="C3012" s="35">
        <v>5.5E-2</v>
      </c>
      <c r="D3012" s="35">
        <v>0.23452513860588539</v>
      </c>
      <c r="E3012" s="35">
        <v>0.42576330379566885</v>
      </c>
      <c r="F3012" s="35">
        <v>0.62546178268492636</v>
      </c>
      <c r="G3012" s="35">
        <v>0.35557764298914846</v>
      </c>
      <c r="H3012" s="35">
        <v>0.25434630147372411</v>
      </c>
      <c r="I3012" s="35">
        <v>0.29657710594070358</v>
      </c>
      <c r="J3012" s="35">
        <v>0.20120741126854003</v>
      </c>
      <c r="K3012" s="35">
        <v>0.2905326256930294</v>
      </c>
      <c r="L3012" s="35">
        <v>0.46911517319812346</v>
      </c>
    </row>
    <row r="3013" spans="1:12" x14ac:dyDescent="0.25">
      <c r="A3013" s="7">
        <v>26047</v>
      </c>
      <c r="B3013">
        <v>0.34073720395537038</v>
      </c>
      <c r="C3013" s="35">
        <v>3.7999999999999999E-2</v>
      </c>
      <c r="D3013" s="35">
        <v>0.37296346741729464</v>
      </c>
      <c r="E3013" s="35">
        <v>0.45924415085202341</v>
      </c>
      <c r="F3013" s="35">
        <v>0.25928428019411404</v>
      </c>
      <c r="G3013" s="35">
        <v>0.40910363509791453</v>
      </c>
      <c r="H3013" s="35">
        <v>0.15827991161960106</v>
      </c>
      <c r="I3013" s="35">
        <v>0.47638487847695138</v>
      </c>
      <c r="J3013" s="35">
        <v>0.37880050848996644</v>
      </c>
      <c r="K3013" s="35">
        <v>0</v>
      </c>
      <c r="L3013" s="35">
        <v>0.55257400345046759</v>
      </c>
    </row>
    <row r="3014" spans="1:12" x14ac:dyDescent="0.25">
      <c r="A3014" s="7">
        <v>27149</v>
      </c>
      <c r="B3014">
        <v>0.34931751764028957</v>
      </c>
      <c r="C3014" s="35">
        <v>5.2999999999999999E-2</v>
      </c>
      <c r="D3014" s="35">
        <v>0.42379762878168437</v>
      </c>
      <c r="E3014" s="35">
        <v>0.24248303352412101</v>
      </c>
      <c r="F3014" s="35">
        <v>0.6647656037067321</v>
      </c>
      <c r="G3014" s="35">
        <v>0.42691946034341782</v>
      </c>
      <c r="H3014" s="35">
        <v>0.12193274734260016</v>
      </c>
      <c r="I3014" s="35">
        <v>0.54818138457345322</v>
      </c>
      <c r="J3014" s="35">
        <v>0.39014513491414554</v>
      </c>
      <c r="K3014" s="35">
        <v>0</v>
      </c>
      <c r="L3014" s="35">
        <v>0.32563266557645137</v>
      </c>
    </row>
    <row r="3015" spans="1:12" x14ac:dyDescent="0.25">
      <c r="A3015" s="7">
        <v>53061</v>
      </c>
      <c r="B3015">
        <v>0.34287706857845612</v>
      </c>
      <c r="C3015" s="35">
        <v>4.2000000000000003E-2</v>
      </c>
      <c r="D3015" s="35">
        <v>0.38078626782944774</v>
      </c>
      <c r="E3015" s="35">
        <v>0.39686289949403791</v>
      </c>
      <c r="F3015" s="35">
        <v>0.37635570330443313</v>
      </c>
      <c r="G3015" s="35">
        <v>0.18430087589941774</v>
      </c>
      <c r="H3015" s="35">
        <v>0.60977046731585771</v>
      </c>
      <c r="I3015" s="35">
        <v>0.30813169849058847</v>
      </c>
      <c r="J3015" s="35">
        <v>0.36797860466298837</v>
      </c>
      <c r="K3015" s="35">
        <v>8.5214741552464959E-2</v>
      </c>
      <c r="L3015" s="35">
        <v>0.37649235865686931</v>
      </c>
    </row>
    <row r="3016" spans="1:12" x14ac:dyDescent="0.25">
      <c r="A3016" s="7">
        <v>46103</v>
      </c>
      <c r="B3016">
        <v>0.34295645045744777</v>
      </c>
      <c r="C3016" s="35">
        <v>4.2000000000000003E-2</v>
      </c>
      <c r="D3016" s="35">
        <v>0.42372827419620473</v>
      </c>
      <c r="E3016" s="35">
        <v>0.34364780774790932</v>
      </c>
      <c r="F3016" s="35">
        <v>0.65437809943821246</v>
      </c>
      <c r="G3016" s="35">
        <v>0.23134906765238711</v>
      </c>
      <c r="H3016" s="35">
        <v>0.29701882079528613</v>
      </c>
      <c r="I3016" s="35">
        <v>0.45460128948829143</v>
      </c>
      <c r="J3016" s="35">
        <v>0.34178219603393906</v>
      </c>
      <c r="K3016" s="35">
        <v>0</v>
      </c>
      <c r="L3016" s="35">
        <v>0.34010249876479953</v>
      </c>
    </row>
    <row r="3017" spans="1:12" x14ac:dyDescent="0.25">
      <c r="A3017" s="7">
        <v>46081</v>
      </c>
      <c r="B3017">
        <v>0.34596877155748118</v>
      </c>
      <c r="C3017" s="35">
        <v>4.5999999999999999E-2</v>
      </c>
      <c r="D3017" s="35">
        <v>0.37830403423951808</v>
      </c>
      <c r="E3017" s="35">
        <v>0.33481132598874536</v>
      </c>
      <c r="F3017" s="35">
        <v>0.782439961956091</v>
      </c>
      <c r="G3017" s="35">
        <v>0.33688475865895212</v>
      </c>
      <c r="H3017" s="35">
        <v>0.16460331299040973</v>
      </c>
      <c r="I3017" s="35">
        <v>0.45266122427412747</v>
      </c>
      <c r="J3017" s="35">
        <v>0.31784298961718316</v>
      </c>
      <c r="K3017" s="35">
        <v>0</v>
      </c>
      <c r="L3017" s="35">
        <v>0.34617133629230401</v>
      </c>
    </row>
    <row r="3018" spans="1:12" x14ac:dyDescent="0.25">
      <c r="A3018" s="7">
        <v>8053</v>
      </c>
      <c r="B3018">
        <v>0.32650000000000001</v>
      </c>
      <c r="C3018" s="35">
        <v>2.1000000000000001E-2</v>
      </c>
      <c r="D3018" s="35">
        <v>0.434</v>
      </c>
      <c r="E3018" s="35">
        <v>0.62949999999999995</v>
      </c>
      <c r="F3018" s="35">
        <v>0.46</v>
      </c>
      <c r="G3018" s="35">
        <v>0.47499999999999998</v>
      </c>
      <c r="H3018" s="35">
        <v>0</v>
      </c>
      <c r="I3018" s="35">
        <v>0.39</v>
      </c>
      <c r="J3018" s="35">
        <v>0.11</v>
      </c>
      <c r="K3018" s="35">
        <v>0.1</v>
      </c>
      <c r="L3018" s="35">
        <v>0.34</v>
      </c>
    </row>
    <row r="3019" spans="1:12" x14ac:dyDescent="0.25">
      <c r="A3019" s="7">
        <v>30057</v>
      </c>
      <c r="B3019">
        <v>0.33572183238239461</v>
      </c>
      <c r="C3019" s="35">
        <v>3.2000000000000001E-2</v>
      </c>
      <c r="D3019" s="35">
        <v>0.3464733511803359</v>
      </c>
      <c r="E3019" s="35">
        <v>0.54669670236067169</v>
      </c>
      <c r="F3019" s="35">
        <v>0.74631053784375756</v>
      </c>
      <c r="G3019" s="35">
        <v>0.52196945728887811</v>
      </c>
      <c r="H3019" s="35">
        <v>1.2007787782915551E-2</v>
      </c>
      <c r="I3019" s="35">
        <v>0.38878478137421923</v>
      </c>
      <c r="J3019" s="35">
        <v>5.3607122576458187E-2</v>
      </c>
      <c r="K3019" s="35">
        <v>0</v>
      </c>
      <c r="L3019" s="35">
        <v>0.40564675103431497</v>
      </c>
    </row>
    <row r="3020" spans="1:12" x14ac:dyDescent="0.25">
      <c r="A3020" s="7">
        <v>36103</v>
      </c>
      <c r="B3020">
        <v>0.34597497238652897</v>
      </c>
      <c r="C3020" s="35">
        <v>4.7E-2</v>
      </c>
      <c r="D3020" s="35">
        <v>0.32395642989688178</v>
      </c>
      <c r="E3020" s="35">
        <v>0.38118743820993456</v>
      </c>
      <c r="F3020" s="35">
        <v>0.18037714202759461</v>
      </c>
      <c r="G3020" s="35">
        <v>0.3410070495281608</v>
      </c>
      <c r="H3020" s="35">
        <v>0.56868145125246938</v>
      </c>
      <c r="I3020" s="35">
        <v>0.45267461119164976</v>
      </c>
      <c r="J3020" s="35">
        <v>0.5175774172251153</v>
      </c>
      <c r="K3020" s="35">
        <v>3.6749393944892843E-2</v>
      </c>
      <c r="L3020" s="35">
        <v>0.31156381820206219</v>
      </c>
    </row>
    <row r="3021" spans="1:12" x14ac:dyDescent="0.25">
      <c r="A3021" s="7">
        <v>56025</v>
      </c>
      <c r="B3021">
        <v>0.34224577297183051</v>
      </c>
      <c r="C3021" s="35">
        <v>4.1000000000000002E-2</v>
      </c>
      <c r="D3021" s="35">
        <v>0.37654062771368318</v>
      </c>
      <c r="E3021" s="35">
        <v>0.39363444361741728</v>
      </c>
      <c r="F3021" s="35">
        <v>0.44726163007071085</v>
      </c>
      <c r="G3021" s="35">
        <v>0.13184753752636152</v>
      </c>
      <c r="H3021" s="35">
        <v>0.28189343753876694</v>
      </c>
      <c r="I3021" s="35">
        <v>0.44386139023280813</v>
      </c>
      <c r="J3021" s="35">
        <v>0.23425761898854566</v>
      </c>
      <c r="K3021" s="35">
        <v>0.43722677087210021</v>
      </c>
      <c r="L3021" s="35">
        <v>0.33368850018608115</v>
      </c>
    </row>
    <row r="3022" spans="1:12" x14ac:dyDescent="0.25">
      <c r="A3022" s="7">
        <v>51061</v>
      </c>
      <c r="B3022">
        <v>0.34383168310464851</v>
      </c>
      <c r="C3022" s="35">
        <v>4.3999999999999997E-2</v>
      </c>
      <c r="D3022" s="35">
        <v>0.30518240613470304</v>
      </c>
      <c r="E3022" s="35">
        <v>0.4288284236417565</v>
      </c>
      <c r="F3022" s="35">
        <v>0.56264129831922649</v>
      </c>
      <c r="G3022" s="35">
        <v>0.3375739709180352</v>
      </c>
      <c r="H3022" s="35">
        <v>0.34761115532084202</v>
      </c>
      <c r="I3022" s="35">
        <v>0.29729253177072029</v>
      </c>
      <c r="J3022" s="35">
        <v>0.31042957389857484</v>
      </c>
      <c r="K3022" s="35">
        <v>0.11624104752947984</v>
      </c>
      <c r="L3022" s="35">
        <v>0.38868474040849799</v>
      </c>
    </row>
    <row r="3023" spans="1:12" x14ac:dyDescent="0.25">
      <c r="A3023" s="7">
        <v>32005</v>
      </c>
      <c r="B3023">
        <v>0.33740051232967516</v>
      </c>
      <c r="C3023" s="35">
        <v>3.5000000000000003E-2</v>
      </c>
      <c r="D3023" s="35">
        <v>0.35664472693819527</v>
      </c>
      <c r="E3023" s="35">
        <v>0.48788702224638297</v>
      </c>
      <c r="F3023" s="35">
        <v>0.76782623846561304</v>
      </c>
      <c r="G3023" s="35">
        <v>0.18607572969808481</v>
      </c>
      <c r="H3023" s="35">
        <v>0.14806138663544366</v>
      </c>
      <c r="I3023" s="35">
        <v>0.25800751303281205</v>
      </c>
      <c r="J3023" s="35">
        <v>0.32646622619943694</v>
      </c>
      <c r="K3023" s="35">
        <v>4.5202810069415414E-2</v>
      </c>
      <c r="L3023" s="35">
        <v>0.46043295768169279</v>
      </c>
    </row>
    <row r="3024" spans="1:12" x14ac:dyDescent="0.25">
      <c r="A3024" s="7">
        <v>55089</v>
      </c>
      <c r="B3024">
        <v>0.3571706795996758</v>
      </c>
      <c r="C3024" s="35">
        <v>6.8000000000000005E-2</v>
      </c>
      <c r="D3024" s="35">
        <v>0.2065419781613882</v>
      </c>
      <c r="E3024" s="35">
        <v>0.28049589393321556</v>
      </c>
      <c r="F3024" s="35">
        <v>0.5287121109147751</v>
      </c>
      <c r="G3024" s="35">
        <v>0.16839161116397083</v>
      </c>
      <c r="H3024" s="35">
        <v>0.42753635992931904</v>
      </c>
      <c r="I3024" s="35">
        <v>0.37976636008034675</v>
      </c>
      <c r="J3024" s="35">
        <v>0.52086089589657625</v>
      </c>
      <c r="K3024" s="35">
        <v>0.43635347288296855</v>
      </c>
      <c r="L3024" s="35">
        <v>0.26587743343452191</v>
      </c>
    </row>
    <row r="3025" spans="1:12" x14ac:dyDescent="0.25">
      <c r="A3025" s="7">
        <v>46127</v>
      </c>
      <c r="B3025">
        <v>0.34139223825525467</v>
      </c>
      <c r="C3025" s="35">
        <v>3.9E-2</v>
      </c>
      <c r="D3025" s="35">
        <v>0.28266284509455092</v>
      </c>
      <c r="E3025" s="35">
        <v>0.46466798445015484</v>
      </c>
      <c r="F3025" s="35">
        <v>0.84402209483648505</v>
      </c>
      <c r="G3025" s="35">
        <v>0.29150523818936547</v>
      </c>
      <c r="H3025" s="35">
        <v>0.2210585095868749</v>
      </c>
      <c r="I3025" s="35">
        <v>0.34575014825064243</v>
      </c>
      <c r="J3025" s="35">
        <v>0.34223144670663941</v>
      </c>
      <c r="K3025" s="35">
        <v>0</v>
      </c>
      <c r="L3025" s="35">
        <v>0.28063187718257887</v>
      </c>
    </row>
    <row r="3026" spans="1:12" x14ac:dyDescent="0.25">
      <c r="A3026" s="7">
        <v>46063</v>
      </c>
      <c r="B3026">
        <v>0.33237037037037037</v>
      </c>
      <c r="C3026" s="35">
        <v>2.8000000000000001E-2</v>
      </c>
      <c r="D3026" s="35">
        <v>0.27600000000000002</v>
      </c>
      <c r="E3026" s="35">
        <v>0.63200000000000001</v>
      </c>
      <c r="F3026" s="35">
        <v>0.84666666666666668</v>
      </c>
      <c r="G3026" s="35">
        <v>0.39500000000000002</v>
      </c>
      <c r="H3026" s="35">
        <v>3.5000000000000003E-2</v>
      </c>
      <c r="I3026" s="35">
        <v>0.5066666666666666</v>
      </c>
      <c r="J3026" s="35">
        <v>0.02</v>
      </c>
      <c r="K3026" s="35">
        <v>0</v>
      </c>
      <c r="L3026" s="35">
        <v>0.28000000000000003</v>
      </c>
    </row>
    <row r="3027" spans="1:12" x14ac:dyDescent="0.25">
      <c r="A3027" s="7">
        <v>26029</v>
      </c>
      <c r="B3027">
        <v>0.33481168801816041</v>
      </c>
      <c r="C3027" s="35">
        <v>0.03</v>
      </c>
      <c r="D3027" s="35">
        <v>0.37362889507608982</v>
      </c>
      <c r="E3027" s="35">
        <v>0.48161245661543156</v>
      </c>
      <c r="F3027" s="35">
        <v>0.26798377766759468</v>
      </c>
      <c r="G3027" s="35">
        <v>0.41420630077424769</v>
      </c>
      <c r="H3027" s="35">
        <v>8.6334337694038671E-2</v>
      </c>
      <c r="I3027" s="35">
        <v>0.49173017023278293</v>
      </c>
      <c r="J3027" s="35">
        <v>0.24728250505358712</v>
      </c>
      <c r="K3027" s="35">
        <v>6.1361226591403174E-2</v>
      </c>
      <c r="L3027" s="35">
        <v>0.58916552245826814</v>
      </c>
    </row>
    <row r="3028" spans="1:12" x14ac:dyDescent="0.25">
      <c r="A3028" s="7">
        <v>56001</v>
      </c>
      <c r="B3028">
        <v>0.34496658287598403</v>
      </c>
      <c r="C3028" s="35">
        <v>4.5999999999999999E-2</v>
      </c>
      <c r="D3028" s="35">
        <v>0.55098619495039636</v>
      </c>
      <c r="E3028" s="35">
        <v>0.11927846307280458</v>
      </c>
      <c r="F3028" s="35">
        <v>0.56508258534110201</v>
      </c>
      <c r="G3028" s="35">
        <v>0.25789853550994701</v>
      </c>
      <c r="H3028" s="35">
        <v>0.33355952443441295</v>
      </c>
      <c r="I3028" s="35">
        <v>0.51582366629923182</v>
      </c>
      <c r="J3028" s="35">
        <v>0.11597256486973562</v>
      </c>
      <c r="K3028" s="35">
        <v>0.3933929977429006</v>
      </c>
      <c r="L3028" s="35">
        <v>0.25270471366332481</v>
      </c>
    </row>
    <row r="3029" spans="1:12" x14ac:dyDescent="0.25">
      <c r="A3029" s="7">
        <v>36091</v>
      </c>
      <c r="B3029">
        <v>0.34367761682791781</v>
      </c>
      <c r="C3029" s="35">
        <v>4.2999999999999997E-2</v>
      </c>
      <c r="D3029" s="35">
        <v>0.26870961442890001</v>
      </c>
      <c r="E3029" s="35">
        <v>0.41893531447771765</v>
      </c>
      <c r="F3029" s="35">
        <v>0.36219164647259838</v>
      </c>
      <c r="G3029" s="35">
        <v>0.25937291370719118</v>
      </c>
      <c r="H3029" s="35">
        <v>0.3175547658734173</v>
      </c>
      <c r="I3029" s="35">
        <v>0.38500362833531959</v>
      </c>
      <c r="J3029" s="35">
        <v>0.52851055002631464</v>
      </c>
      <c r="K3029" s="35">
        <v>0.22802746100089277</v>
      </c>
      <c r="L3029" s="35">
        <v>0.3247926571289092</v>
      </c>
    </row>
    <row r="3030" spans="1:12" x14ac:dyDescent="0.25">
      <c r="A3030" s="7">
        <v>38071</v>
      </c>
      <c r="B3030">
        <v>0.33683221328103219</v>
      </c>
      <c r="C3030" s="35">
        <v>3.4000000000000002E-2</v>
      </c>
      <c r="D3030" s="35">
        <v>0.35391312624383486</v>
      </c>
      <c r="E3030" s="35">
        <v>0.45397140261313496</v>
      </c>
      <c r="F3030" s="35">
        <v>0.72394739119148566</v>
      </c>
      <c r="G3030" s="35">
        <v>0.20095310201609415</v>
      </c>
      <c r="H3030" s="35">
        <v>0.17833174699316431</v>
      </c>
      <c r="I3030" s="35">
        <v>0.47369992212511902</v>
      </c>
      <c r="J3030" s="35">
        <v>0.17048628536817514</v>
      </c>
      <c r="K3030" s="35">
        <v>0</v>
      </c>
      <c r="L3030" s="35">
        <v>0.47618694297828157</v>
      </c>
    </row>
    <row r="3031" spans="1:12" x14ac:dyDescent="0.25">
      <c r="A3031" s="7">
        <v>46011</v>
      </c>
      <c r="B3031">
        <v>0.34438054395410034</v>
      </c>
      <c r="C3031" s="35">
        <v>4.3999999999999997E-2</v>
      </c>
      <c r="D3031" s="35">
        <v>0.46001109845497823</v>
      </c>
      <c r="E3031" s="35">
        <v>0.1947777826455212</v>
      </c>
      <c r="F3031" s="35">
        <v>0.8807266567364701</v>
      </c>
      <c r="G3031" s="35">
        <v>0.33659452670930812</v>
      </c>
      <c r="H3031" s="35">
        <v>0.24015391804667194</v>
      </c>
      <c r="I3031" s="35">
        <v>0.48820195293865665</v>
      </c>
      <c r="J3031" s="35">
        <v>0.29184390120427972</v>
      </c>
      <c r="K3031" s="35">
        <v>0</v>
      </c>
      <c r="L3031" s="35">
        <v>0.20711505885101783</v>
      </c>
    </row>
    <row r="3032" spans="1:12" x14ac:dyDescent="0.25">
      <c r="A3032" s="7">
        <v>27141</v>
      </c>
      <c r="B3032">
        <v>0.34605588250132979</v>
      </c>
      <c r="C3032" s="35">
        <v>4.7E-2</v>
      </c>
      <c r="D3032" s="35">
        <v>0.25865759243170189</v>
      </c>
      <c r="E3032" s="35">
        <v>0.36106329439778612</v>
      </c>
      <c r="F3032" s="35">
        <v>0.72780187562792065</v>
      </c>
      <c r="G3032" s="35">
        <v>0.16430811639905182</v>
      </c>
      <c r="H3032" s="35">
        <v>0.2599597236970535</v>
      </c>
      <c r="I3032" s="35">
        <v>0.32863246488113745</v>
      </c>
      <c r="J3032" s="35">
        <v>0.32091904337970562</v>
      </c>
      <c r="K3032" s="35">
        <v>0.45196436807499651</v>
      </c>
      <c r="L3032" s="35">
        <v>0.24119646362261485</v>
      </c>
    </row>
    <row r="3033" spans="1:12" x14ac:dyDescent="0.25">
      <c r="A3033" s="7">
        <v>8113</v>
      </c>
      <c r="B3033">
        <v>0.33208026085824777</v>
      </c>
      <c r="C3033" s="35">
        <v>2.5999999999999999E-2</v>
      </c>
      <c r="D3033" s="35">
        <v>0.41096435742971893</v>
      </c>
      <c r="E3033" s="35">
        <v>0.45914520582329316</v>
      </c>
      <c r="F3033" s="35">
        <v>0.70435157295850059</v>
      </c>
      <c r="G3033" s="35">
        <v>0.34955823293172694</v>
      </c>
      <c r="H3033" s="35">
        <v>4.0783132530120482E-2</v>
      </c>
      <c r="I3033" s="35">
        <v>0.35791750334672018</v>
      </c>
      <c r="J3033" s="35">
        <v>0.1257588688085676</v>
      </c>
      <c r="K3033" s="35">
        <v>0.36382028112449805</v>
      </c>
      <c r="L3033" s="35">
        <v>0.17642319277108434</v>
      </c>
    </row>
    <row r="3034" spans="1:12" x14ac:dyDescent="0.25">
      <c r="A3034" s="7">
        <v>36053</v>
      </c>
      <c r="B3034">
        <v>0.33898403939013438</v>
      </c>
      <c r="C3034" s="35">
        <v>3.5999999999999997E-2</v>
      </c>
      <c r="D3034" s="35">
        <v>0.33574386714443216</v>
      </c>
      <c r="E3034" s="35">
        <v>0.406633355154355</v>
      </c>
      <c r="F3034" s="35">
        <v>0.49574317805953699</v>
      </c>
      <c r="G3034" s="35">
        <v>0.39182538588754134</v>
      </c>
      <c r="H3034" s="35">
        <v>9.8483840959206148E-2</v>
      </c>
      <c r="I3034" s="35">
        <v>0.58156847206909223</v>
      </c>
      <c r="J3034" s="35">
        <v>0.20663186787945612</v>
      </c>
      <c r="K3034" s="35">
        <v>0.14615283902976847</v>
      </c>
      <c r="L3034" s="35">
        <v>0.38807354832782065</v>
      </c>
    </row>
    <row r="3035" spans="1:12" x14ac:dyDescent="0.25">
      <c r="A3035" s="7">
        <v>2220</v>
      </c>
      <c r="B3035">
        <v>0.3349400235667116</v>
      </c>
      <c r="C3035" s="35">
        <v>3.1E-2</v>
      </c>
      <c r="D3035" s="35">
        <v>0.44700663767452503</v>
      </c>
      <c r="E3035" s="35">
        <v>0.35476035706111242</v>
      </c>
      <c r="F3035" s="35">
        <v>0.2558747234302281</v>
      </c>
      <c r="G3035" s="35">
        <v>0.74331540398260476</v>
      </c>
      <c r="H3035" s="35">
        <v>0.24541599908445871</v>
      </c>
      <c r="I3035" s="35">
        <v>0.33121690699626155</v>
      </c>
      <c r="J3035" s="35">
        <v>0.23902456702525365</v>
      </c>
      <c r="K3035" s="35">
        <v>0</v>
      </c>
      <c r="L3035" s="35">
        <v>0.3978456168459602</v>
      </c>
    </row>
    <row r="3036" spans="1:12" x14ac:dyDescent="0.25">
      <c r="A3036" s="7">
        <v>24027</v>
      </c>
      <c r="B3036">
        <v>0.35174099673601616</v>
      </c>
      <c r="C3036" s="35">
        <v>5.7000000000000002E-2</v>
      </c>
      <c r="D3036" s="35">
        <v>0.27987909059484278</v>
      </c>
      <c r="E3036" s="35">
        <v>0.21807878170914641</v>
      </c>
      <c r="F3036" s="35">
        <v>0.39069037327388201</v>
      </c>
      <c r="G3036" s="35">
        <v>0.29264279620838063</v>
      </c>
      <c r="H3036" s="35">
        <v>0.67764837771583142</v>
      </c>
      <c r="I3036" s="35">
        <v>0.20252497671729133</v>
      </c>
      <c r="J3036" s="35">
        <v>0.4763272095316925</v>
      </c>
      <c r="K3036" s="35">
        <v>0.45313078169646126</v>
      </c>
      <c r="L3036" s="35">
        <v>0.1747465831766177</v>
      </c>
    </row>
    <row r="3037" spans="1:12" x14ac:dyDescent="0.25">
      <c r="A3037" s="7">
        <v>51045</v>
      </c>
      <c r="B3037">
        <v>0.33022222222222225</v>
      </c>
      <c r="C3037" s="35">
        <v>2.4E-2</v>
      </c>
      <c r="D3037" s="35">
        <v>0.316</v>
      </c>
      <c r="E3037" s="35">
        <v>0.56600000000000006</v>
      </c>
      <c r="F3037" s="35">
        <v>0.59666666666666668</v>
      </c>
      <c r="G3037" s="35">
        <v>0.44500000000000001</v>
      </c>
      <c r="H3037" s="35">
        <v>0.06</v>
      </c>
      <c r="I3037" s="35">
        <v>0.4</v>
      </c>
      <c r="J3037" s="35">
        <v>0.11333333333333334</v>
      </c>
      <c r="K3037" s="35">
        <v>0</v>
      </c>
      <c r="L3037" s="35">
        <v>0.47499999999999998</v>
      </c>
    </row>
    <row r="3038" spans="1:12" x14ac:dyDescent="0.25">
      <c r="A3038" s="7">
        <v>19181</v>
      </c>
      <c r="B3038">
        <v>0.34477520902316794</v>
      </c>
      <c r="C3038" s="35">
        <v>4.4999999999999998E-2</v>
      </c>
      <c r="D3038" s="35">
        <v>0.27122221997123236</v>
      </c>
      <c r="E3038" s="35">
        <v>0.34627658475314521</v>
      </c>
      <c r="F3038" s="35">
        <v>0.75599238265027036</v>
      </c>
      <c r="G3038" s="35">
        <v>0.2882313972569438</v>
      </c>
      <c r="H3038" s="35">
        <v>0.23747665160754441</v>
      </c>
      <c r="I3038" s="35">
        <v>0.4278279073222449</v>
      </c>
      <c r="J3038" s="35">
        <v>0.41651810133506212</v>
      </c>
      <c r="K3038" s="35">
        <v>5.6472721379226515E-2</v>
      </c>
      <c r="L3038" s="35">
        <v>0.30295891493284172</v>
      </c>
    </row>
    <row r="3039" spans="1:12" x14ac:dyDescent="0.25">
      <c r="A3039" s="7">
        <v>30021</v>
      </c>
      <c r="B3039">
        <v>0.3328463009304593</v>
      </c>
      <c r="C3039" s="35">
        <v>2.8000000000000001E-2</v>
      </c>
      <c r="D3039" s="35">
        <v>0.34250027200522248</v>
      </c>
      <c r="E3039" s="35">
        <v>0.48840430856272432</v>
      </c>
      <c r="F3039" s="35">
        <v>0.73152359191963146</v>
      </c>
      <c r="G3039" s="35">
        <v>0.19013817865303012</v>
      </c>
      <c r="H3039" s="35">
        <v>0.14404308562724402</v>
      </c>
      <c r="I3039" s="35">
        <v>0.50059732346861052</v>
      </c>
      <c r="J3039" s="35">
        <v>0.1277209589090777</v>
      </c>
      <c r="K3039" s="35">
        <v>0</v>
      </c>
      <c r="L3039" s="35">
        <v>0.4706889892285932</v>
      </c>
    </row>
    <row r="3040" spans="1:12" x14ac:dyDescent="0.25">
      <c r="A3040" s="7">
        <v>46059</v>
      </c>
      <c r="B3040">
        <v>0.32900122297395845</v>
      </c>
      <c r="C3040" s="35">
        <v>2.1999999999999999E-2</v>
      </c>
      <c r="D3040" s="35">
        <v>0.32396122387155402</v>
      </c>
      <c r="E3040" s="35">
        <v>0.57055604362314449</v>
      </c>
      <c r="F3040" s="35">
        <v>0.81592951630818933</v>
      </c>
      <c r="G3040" s="35">
        <v>0.2238821569221448</v>
      </c>
      <c r="H3040" s="35">
        <v>9.27400787640109E-2</v>
      </c>
      <c r="I3040" s="35">
        <v>0.53221952943552453</v>
      </c>
      <c r="J3040" s="35">
        <v>1.1482379077047357E-2</v>
      </c>
      <c r="K3040" s="35">
        <v>0</v>
      </c>
      <c r="L3040" s="35">
        <v>0.39024007876401084</v>
      </c>
    </row>
    <row r="3041" spans="1:12" x14ac:dyDescent="0.25">
      <c r="A3041" s="7">
        <v>30033</v>
      </c>
      <c r="B3041">
        <v>0.34175925925925921</v>
      </c>
      <c r="C3041" s="35">
        <v>0.04</v>
      </c>
      <c r="D3041" s="35">
        <v>0.34</v>
      </c>
      <c r="E3041" s="35">
        <v>0.32250000000000001</v>
      </c>
      <c r="F3041" s="35">
        <v>0.80333333333333323</v>
      </c>
      <c r="G3041" s="35">
        <v>0.51</v>
      </c>
      <c r="H3041" s="35">
        <v>0.04</v>
      </c>
      <c r="I3041" s="35">
        <v>0.51</v>
      </c>
      <c r="J3041" s="35">
        <v>0.01</v>
      </c>
      <c r="K3041" s="35">
        <v>0</v>
      </c>
      <c r="L3041" s="35">
        <v>0.54</v>
      </c>
    </row>
    <row r="3042" spans="1:12" x14ac:dyDescent="0.25">
      <c r="A3042" s="7">
        <v>8047</v>
      </c>
      <c r="B3042">
        <v>0.34253703703703703</v>
      </c>
      <c r="C3042" s="35">
        <v>4.2000000000000003E-2</v>
      </c>
      <c r="D3042" s="35">
        <v>0.23</v>
      </c>
      <c r="E3042" s="35">
        <v>0.41700000000000004</v>
      </c>
      <c r="F3042" s="35">
        <v>0.76666666666666672</v>
      </c>
      <c r="G3042" s="35">
        <v>0.19500000000000001</v>
      </c>
      <c r="H3042" s="35">
        <v>0.01</v>
      </c>
      <c r="I3042" s="35">
        <v>0.33666666666666667</v>
      </c>
      <c r="J3042" s="35">
        <v>0.28999999999999998</v>
      </c>
      <c r="K3042" s="35">
        <v>0.63</v>
      </c>
      <c r="L3042" s="35">
        <v>0.20749999999999999</v>
      </c>
    </row>
    <row r="3043" spans="1:12" x14ac:dyDescent="0.25">
      <c r="A3043" s="7">
        <v>26019</v>
      </c>
      <c r="B3043">
        <v>0.33023179905634897</v>
      </c>
      <c r="C3043" s="35">
        <v>2.5000000000000001E-2</v>
      </c>
      <c r="D3043" s="35">
        <v>0.37888502734731083</v>
      </c>
      <c r="E3043" s="35">
        <v>0.48641570761166819</v>
      </c>
      <c r="F3043" s="35">
        <v>0.35867479489516868</v>
      </c>
      <c r="G3043" s="35">
        <v>0.48540052415679119</v>
      </c>
      <c r="H3043" s="35">
        <v>7.9033728350045587E-2</v>
      </c>
      <c r="I3043" s="35">
        <v>0.434130773321179</v>
      </c>
      <c r="J3043" s="35">
        <v>0.1329238833181404</v>
      </c>
      <c r="K3043" s="35">
        <v>0</v>
      </c>
      <c r="L3043" s="35">
        <v>0.61662175250683693</v>
      </c>
    </row>
    <row r="3044" spans="1:12" x14ac:dyDescent="0.25">
      <c r="A3044" s="7">
        <v>33001</v>
      </c>
      <c r="B3044">
        <v>0.33564652350239421</v>
      </c>
      <c r="C3044" s="35">
        <v>3.2000000000000001E-2</v>
      </c>
      <c r="D3044" s="35">
        <v>0.3483534300791557</v>
      </c>
      <c r="E3044" s="35">
        <v>0.4134572147097626</v>
      </c>
      <c r="F3044" s="35">
        <v>0.38129210642040456</v>
      </c>
      <c r="G3044" s="35">
        <v>0.42507363126649084</v>
      </c>
      <c r="H3044" s="35">
        <v>0.19447402704485486</v>
      </c>
      <c r="I3044" s="35">
        <v>0.48428105760773965</v>
      </c>
      <c r="J3044" s="35">
        <v>0.2677119063324539</v>
      </c>
      <c r="K3044" s="35">
        <v>2.6294689973614775E-2</v>
      </c>
      <c r="L3044" s="35">
        <v>0.4798806480870712</v>
      </c>
    </row>
    <row r="3045" spans="1:12" x14ac:dyDescent="0.25">
      <c r="A3045" s="7">
        <v>51065</v>
      </c>
      <c r="B3045">
        <v>0.34170058862987485</v>
      </c>
      <c r="C3045" s="35">
        <v>0.04</v>
      </c>
      <c r="D3045" s="35">
        <v>0.25574484438018419</v>
      </c>
      <c r="E3045" s="35">
        <v>0.38746801993759988</v>
      </c>
      <c r="F3045" s="35">
        <v>0.56287776171270576</v>
      </c>
      <c r="G3045" s="35">
        <v>0.35142968571645994</v>
      </c>
      <c r="H3045" s="35">
        <v>0.18280762499048778</v>
      </c>
      <c r="I3045" s="35">
        <v>0.29017413692514521</v>
      </c>
      <c r="J3045" s="35">
        <v>0.24753684397432971</v>
      </c>
      <c r="K3045" s="35">
        <v>0.36770755650254927</v>
      </c>
      <c r="L3045" s="35">
        <v>0.42955882352941172</v>
      </c>
    </row>
    <row r="3046" spans="1:12" x14ac:dyDescent="0.25">
      <c r="A3046" s="7">
        <v>49053</v>
      </c>
      <c r="B3046">
        <v>0.33218313327561044</v>
      </c>
      <c r="C3046" s="35">
        <v>2.7E-2</v>
      </c>
      <c r="D3046" s="35">
        <v>0.4150440085463164</v>
      </c>
      <c r="E3046" s="35">
        <v>0.3989548390713667</v>
      </c>
      <c r="F3046" s="35">
        <v>0.74422419753701619</v>
      </c>
      <c r="G3046" s="35">
        <v>0.18670110317247737</v>
      </c>
      <c r="H3046" s="35">
        <v>0.40320838809744797</v>
      </c>
      <c r="I3046" s="35">
        <v>0.29973221126593869</v>
      </c>
      <c r="J3046" s="35">
        <v>0.15134112385306817</v>
      </c>
      <c r="K3046" s="35">
        <v>0</v>
      </c>
      <c r="L3046" s="35">
        <v>0.39044232793686201</v>
      </c>
    </row>
    <row r="3047" spans="1:12" x14ac:dyDescent="0.25">
      <c r="A3047" s="7">
        <v>2261</v>
      </c>
      <c r="B3047">
        <v>0.33058394955540421</v>
      </c>
      <c r="C3047" s="35">
        <v>2.5000000000000001E-2</v>
      </c>
      <c r="D3047" s="35">
        <v>0.3062107300290291</v>
      </c>
      <c r="E3047" s="35">
        <v>0.53335985377916362</v>
      </c>
      <c r="F3047" s="35">
        <v>0.49972010178117054</v>
      </c>
      <c r="G3047" s="35">
        <v>0.73839802171809477</v>
      </c>
      <c r="H3047" s="35">
        <v>2.7333620040855822E-2</v>
      </c>
      <c r="I3047" s="35">
        <v>0.37000107515320935</v>
      </c>
      <c r="J3047" s="35">
        <v>0.22724724939970614</v>
      </c>
      <c r="K3047" s="35">
        <v>0</v>
      </c>
      <c r="L3047" s="35">
        <v>0.27298489409740889</v>
      </c>
    </row>
    <row r="3048" spans="1:12" x14ac:dyDescent="0.25">
      <c r="A3048" s="7">
        <v>30043</v>
      </c>
      <c r="B3048">
        <v>0.33600345590963698</v>
      </c>
      <c r="C3048" s="35">
        <v>3.3000000000000002E-2</v>
      </c>
      <c r="D3048" s="35">
        <v>0.31092120903379178</v>
      </c>
      <c r="E3048" s="35">
        <v>0.42304423501443367</v>
      </c>
      <c r="F3048" s="35">
        <v>0.66626224033508796</v>
      </c>
      <c r="G3048" s="35">
        <v>0.58265325182543726</v>
      </c>
      <c r="H3048" s="35">
        <v>7.0699609441331288E-2</v>
      </c>
      <c r="I3048" s="35">
        <v>0.27821163751627326</v>
      </c>
      <c r="J3048" s="35">
        <v>0.27714977075904229</v>
      </c>
      <c r="K3048" s="35">
        <v>0</v>
      </c>
      <c r="L3048" s="35">
        <v>0.41508914926133472</v>
      </c>
    </row>
    <row r="3049" spans="1:12" x14ac:dyDescent="0.25">
      <c r="A3049" s="7">
        <v>8111</v>
      </c>
      <c r="B3049">
        <v>0.32807407407407407</v>
      </c>
      <c r="C3049" s="35">
        <v>2.1999999999999999E-2</v>
      </c>
      <c r="D3049" s="35">
        <v>0.39</v>
      </c>
      <c r="E3049" s="35">
        <v>0.48599999999999999</v>
      </c>
      <c r="F3049" s="35">
        <v>0.53333333333333333</v>
      </c>
      <c r="G3049" s="35">
        <v>0.48</v>
      </c>
      <c r="H3049" s="35">
        <v>0.02</v>
      </c>
      <c r="I3049" s="35">
        <v>0.38666666666666666</v>
      </c>
      <c r="J3049" s="35">
        <v>0.21333333333333332</v>
      </c>
      <c r="K3049" s="35">
        <v>0.14000000000000001</v>
      </c>
      <c r="L3049" s="35">
        <v>0.30333333333333334</v>
      </c>
    </row>
    <row r="3050" spans="1:12" x14ac:dyDescent="0.25">
      <c r="A3050" s="7">
        <v>55133</v>
      </c>
      <c r="B3050">
        <v>0.34680904833016751</v>
      </c>
      <c r="C3050" s="35">
        <v>4.9000000000000002E-2</v>
      </c>
      <c r="D3050" s="35">
        <v>0.209042255922222</v>
      </c>
      <c r="E3050" s="35">
        <v>0.32650052146139552</v>
      </c>
      <c r="F3050" s="35">
        <v>0.45330279775738164</v>
      </c>
      <c r="G3050" s="35">
        <v>0.23308777849924422</v>
      </c>
      <c r="H3050" s="35">
        <v>0.4823930816112153</v>
      </c>
      <c r="I3050" s="35">
        <v>0.35528812831293033</v>
      </c>
      <c r="J3050" s="35">
        <v>0.56310083174763936</v>
      </c>
      <c r="K3050" s="35">
        <v>0.2551902205932125</v>
      </c>
      <c r="L3050" s="35">
        <v>0.24337581906626649</v>
      </c>
    </row>
    <row r="3051" spans="1:12" x14ac:dyDescent="0.25">
      <c r="A3051" s="7">
        <v>49021</v>
      </c>
      <c r="B3051">
        <v>0.33071959375607923</v>
      </c>
      <c r="C3051" s="35">
        <v>2.5999999999999999E-2</v>
      </c>
      <c r="D3051" s="35">
        <v>0.56036107142138403</v>
      </c>
      <c r="E3051" s="35">
        <v>0.25404593387132479</v>
      </c>
      <c r="F3051" s="35">
        <v>0.65242619387816714</v>
      </c>
      <c r="G3051" s="35">
        <v>0.24220784447887947</v>
      </c>
      <c r="H3051" s="35">
        <v>0.23339498098247169</v>
      </c>
      <c r="I3051" s="35">
        <v>0.41430943229156186</v>
      </c>
      <c r="J3051" s="35">
        <v>0.18652432029945057</v>
      </c>
      <c r="K3051" s="35">
        <v>0</v>
      </c>
      <c r="L3051" s="35">
        <v>0.43320656658147344</v>
      </c>
    </row>
    <row r="3052" spans="1:12" x14ac:dyDescent="0.25">
      <c r="A3052" s="7">
        <v>51095</v>
      </c>
      <c r="B3052">
        <v>0.34132061313670287</v>
      </c>
      <c r="C3052" s="35">
        <v>3.9E-2</v>
      </c>
      <c r="D3052" s="35">
        <v>0.31058341537092232</v>
      </c>
      <c r="E3052" s="35">
        <v>0.31150484808436607</v>
      </c>
      <c r="F3052" s="35">
        <v>0.55809448033120712</v>
      </c>
      <c r="G3052" s="35">
        <v>0.26805011260501937</v>
      </c>
      <c r="H3052" s="35">
        <v>0.34155732067482097</v>
      </c>
      <c r="I3052" s="35">
        <v>0.26859106621894369</v>
      </c>
      <c r="J3052" s="35">
        <v>0.374893665799091</v>
      </c>
      <c r="K3052" s="35">
        <v>0.251708090030073</v>
      </c>
      <c r="L3052" s="35">
        <v>0.38690251911588197</v>
      </c>
    </row>
    <row r="3053" spans="1:12" x14ac:dyDescent="0.25">
      <c r="A3053" s="7">
        <v>55061</v>
      </c>
      <c r="B3053">
        <v>0.33046664392781783</v>
      </c>
      <c r="C3053" s="35">
        <v>2.5000000000000001E-2</v>
      </c>
      <c r="D3053" s="35">
        <v>0.3049851669941061</v>
      </c>
      <c r="E3053" s="35">
        <v>0.5020739931237721</v>
      </c>
      <c r="F3053" s="35">
        <v>0.45195759659463003</v>
      </c>
      <c r="G3053" s="35">
        <v>0.27143713163064831</v>
      </c>
      <c r="H3053" s="35">
        <v>7.7508349705304527E-2</v>
      </c>
      <c r="I3053" s="35">
        <v>0.5087229862475442</v>
      </c>
      <c r="J3053" s="35">
        <v>0.43360199738048466</v>
      </c>
      <c r="K3053" s="35">
        <v>0</v>
      </c>
      <c r="L3053" s="35">
        <v>0.42391257367387025</v>
      </c>
    </row>
    <row r="3054" spans="1:12" x14ac:dyDescent="0.25">
      <c r="A3054" s="7">
        <v>46077</v>
      </c>
      <c r="B3054">
        <v>0.32761130498325985</v>
      </c>
      <c r="C3054" s="35">
        <v>2.1000000000000001E-2</v>
      </c>
      <c r="D3054" s="35">
        <v>0.22293899738272599</v>
      </c>
      <c r="E3054" s="35">
        <v>0.63428196094221867</v>
      </c>
      <c r="F3054" s="35">
        <v>0.84</v>
      </c>
      <c r="G3054" s="35">
        <v>6.3310851620696593E-2</v>
      </c>
      <c r="H3054" s="35">
        <v>8.5844574189651704E-2</v>
      </c>
      <c r="I3054" s="35">
        <v>0.56805180860344939</v>
      </c>
      <c r="J3054" s="35">
        <v>9.9267834373531982E-2</v>
      </c>
      <c r="K3054" s="35">
        <v>0</v>
      </c>
      <c r="L3054" s="35">
        <v>0.43480571773706456</v>
      </c>
    </row>
    <row r="3055" spans="1:12" x14ac:dyDescent="0.25">
      <c r="A3055" s="7">
        <v>32007</v>
      </c>
      <c r="B3055">
        <v>0.32140852733618563</v>
      </c>
      <c r="C3055" s="35">
        <v>1.4999999999999999E-2</v>
      </c>
      <c r="D3055" s="35">
        <v>0.36391789787950701</v>
      </c>
      <c r="E3055" s="35">
        <v>0.60190478833346095</v>
      </c>
      <c r="F3055" s="35">
        <v>0.75335674551532317</v>
      </c>
      <c r="G3055" s="35">
        <v>0.21355670596340809</v>
      </c>
      <c r="H3055" s="35">
        <v>0.13763492306514583</v>
      </c>
      <c r="I3055" s="35">
        <v>0.30040215366556944</v>
      </c>
      <c r="J3055" s="35">
        <v>0.10838404909540944</v>
      </c>
      <c r="K3055" s="35">
        <v>1.9358110694327489E-2</v>
      </c>
      <c r="L3055" s="35">
        <v>0.39416137181351912</v>
      </c>
    </row>
    <row r="3056" spans="1:12" x14ac:dyDescent="0.25">
      <c r="A3056" s="7">
        <v>35049</v>
      </c>
      <c r="B3056">
        <v>0.32164844896199951</v>
      </c>
      <c r="C3056" s="35">
        <v>1.6E-2</v>
      </c>
      <c r="D3056" s="35">
        <v>0.46420928436645925</v>
      </c>
      <c r="E3056" s="35">
        <v>0.49716422906719854</v>
      </c>
      <c r="F3056" s="35">
        <v>0.45886346085403268</v>
      </c>
      <c r="G3056" s="35">
        <v>0.16056618787646809</v>
      </c>
      <c r="H3056" s="35">
        <v>0.36746855630989084</v>
      </c>
      <c r="I3056" s="35">
        <v>0.36541186253640179</v>
      </c>
      <c r="J3056" s="35">
        <v>0.19636540265158892</v>
      </c>
      <c r="K3056" s="35">
        <v>6.0254705641397559E-2</v>
      </c>
      <c r="L3056" s="35">
        <v>0.32453235135455766</v>
      </c>
    </row>
    <row r="3057" spans="1:12" x14ac:dyDescent="0.25">
      <c r="A3057" s="7">
        <v>46069</v>
      </c>
      <c r="B3057">
        <v>0.32992592592592584</v>
      </c>
      <c r="C3057" s="35">
        <v>2.4E-2</v>
      </c>
      <c r="D3057" s="35">
        <v>0.28000000000000003</v>
      </c>
      <c r="E3057" s="35">
        <v>0.52100000000000002</v>
      </c>
      <c r="F3057" s="35">
        <v>0.83666666666666667</v>
      </c>
      <c r="G3057" s="35">
        <v>0.27</v>
      </c>
      <c r="H3057" s="35">
        <v>2.5000000000000001E-2</v>
      </c>
      <c r="I3057" s="35">
        <v>0.62666666666666659</v>
      </c>
      <c r="J3057" s="35">
        <v>0.01</v>
      </c>
      <c r="K3057" s="35">
        <v>0</v>
      </c>
      <c r="L3057" s="35">
        <v>0.4</v>
      </c>
    </row>
    <row r="3058" spans="1:12" x14ac:dyDescent="0.25">
      <c r="A3058" s="7">
        <v>30083</v>
      </c>
      <c r="B3058">
        <v>0.3265031673839332</v>
      </c>
      <c r="C3058" s="35">
        <v>2.1000000000000001E-2</v>
      </c>
      <c r="D3058" s="35">
        <v>0.24092218309859156</v>
      </c>
      <c r="E3058" s="35">
        <v>0.61821694542253525</v>
      </c>
      <c r="F3058" s="35">
        <v>0.67113321596244135</v>
      </c>
      <c r="G3058" s="35">
        <v>0.28321126760563381</v>
      </c>
      <c r="H3058" s="35">
        <v>0.15520642605633803</v>
      </c>
      <c r="I3058" s="35">
        <v>0.37104137323943659</v>
      </c>
      <c r="J3058" s="35">
        <v>0.17631250000000001</v>
      </c>
      <c r="K3058" s="35">
        <v>0</v>
      </c>
      <c r="L3058" s="35">
        <v>0.42248459507042246</v>
      </c>
    </row>
    <row r="3059" spans="1:12" x14ac:dyDescent="0.25">
      <c r="A3059" s="7">
        <v>27139</v>
      </c>
      <c r="B3059">
        <v>0.33903684019091496</v>
      </c>
      <c r="C3059" s="35">
        <v>3.6999999999999998E-2</v>
      </c>
      <c r="D3059" s="35">
        <v>0.27493707278966606</v>
      </c>
      <c r="E3059" s="35">
        <v>0.35647498465530236</v>
      </c>
      <c r="F3059" s="35">
        <v>0.68647127751583303</v>
      </c>
      <c r="G3059" s="35">
        <v>0.10140843400385012</v>
      </c>
      <c r="H3059" s="35">
        <v>0.33863146221019447</v>
      </c>
      <c r="I3059" s="35">
        <v>0.27242964688595633</v>
      </c>
      <c r="J3059" s="35">
        <v>0.41088541230737752</v>
      </c>
      <c r="K3059" s="35">
        <v>0.43422948692910746</v>
      </c>
      <c r="L3059" s="35">
        <v>0.17586378442094688</v>
      </c>
    </row>
    <row r="3060" spans="1:12" x14ac:dyDescent="0.25">
      <c r="A3060" s="7">
        <v>9013</v>
      </c>
      <c r="B3060">
        <v>0.33950794023303593</v>
      </c>
      <c r="C3060" s="35">
        <v>3.6999999999999998E-2</v>
      </c>
      <c r="D3060" s="35">
        <v>0.35685183348868571</v>
      </c>
      <c r="E3060" s="35">
        <v>0.26278182905948999</v>
      </c>
      <c r="F3060" s="35">
        <v>0.34875995742683558</v>
      </c>
      <c r="G3060" s="35">
        <v>0.30531014285808722</v>
      </c>
      <c r="H3060" s="35">
        <v>0.24874607487323908</v>
      </c>
      <c r="I3060" s="35">
        <v>0.44444725400886287</v>
      </c>
      <c r="J3060" s="35">
        <v>0.4354311414323711</v>
      </c>
      <c r="K3060" s="35">
        <v>0.37649326696150565</v>
      </c>
      <c r="L3060" s="35">
        <v>0.27674996198824608</v>
      </c>
    </row>
    <row r="3061" spans="1:12" x14ac:dyDescent="0.25">
      <c r="A3061" s="7">
        <v>31075</v>
      </c>
      <c r="B3061">
        <v>0.33803703703703708</v>
      </c>
      <c r="C3061" s="35">
        <v>3.5999999999999997E-2</v>
      </c>
      <c r="D3061" s="35">
        <v>0.46200000000000002</v>
      </c>
      <c r="E3061" s="35">
        <v>0.17699999999999999</v>
      </c>
      <c r="F3061" s="35">
        <v>0.6166666666666667</v>
      </c>
      <c r="G3061" s="35">
        <v>0.48</v>
      </c>
      <c r="H3061" s="35">
        <v>0.06</v>
      </c>
      <c r="I3061" s="35">
        <v>0.69</v>
      </c>
      <c r="J3061" s="35">
        <v>0.02</v>
      </c>
      <c r="K3061" s="35">
        <v>0</v>
      </c>
      <c r="L3061" s="35">
        <v>0.53666666666666663</v>
      </c>
    </row>
    <row r="3062" spans="1:12" x14ac:dyDescent="0.25">
      <c r="A3062" s="7">
        <v>38075</v>
      </c>
      <c r="B3062">
        <v>0.33657407407407408</v>
      </c>
      <c r="C3062" s="35">
        <v>3.4000000000000002E-2</v>
      </c>
      <c r="D3062" s="35">
        <v>0.22399999999999998</v>
      </c>
      <c r="E3062" s="35">
        <v>0.441</v>
      </c>
      <c r="F3062" s="35">
        <v>0.77333333333333332</v>
      </c>
      <c r="G3062" s="35">
        <v>0.36</v>
      </c>
      <c r="H3062" s="35">
        <v>4.4999999999999998E-2</v>
      </c>
      <c r="I3062" s="35">
        <v>0.47666666666666663</v>
      </c>
      <c r="J3062" s="35">
        <v>0.23666666666666669</v>
      </c>
      <c r="K3062" s="35">
        <v>0</v>
      </c>
      <c r="L3062" s="35">
        <v>0.47249999999999998</v>
      </c>
    </row>
    <row r="3063" spans="1:12" x14ac:dyDescent="0.25">
      <c r="A3063" s="7">
        <v>25001</v>
      </c>
      <c r="B3063">
        <v>0.33213763490899761</v>
      </c>
      <c r="C3063" s="35">
        <v>2.7E-2</v>
      </c>
      <c r="D3063" s="35">
        <v>0.3305552342177922</v>
      </c>
      <c r="E3063" s="35">
        <v>0.41327254200009361</v>
      </c>
      <c r="F3063" s="35">
        <v>0.29990865272123168</v>
      </c>
      <c r="G3063" s="35">
        <v>0.37553554214048396</v>
      </c>
      <c r="H3063" s="35">
        <v>0.34148203004352096</v>
      </c>
      <c r="I3063" s="35">
        <v>0.40884645982498002</v>
      </c>
      <c r="J3063" s="35">
        <v>0.32315310340524434</v>
      </c>
      <c r="K3063" s="35">
        <v>0</v>
      </c>
      <c r="L3063" s="35">
        <v>0.49648514982763198</v>
      </c>
    </row>
    <row r="3064" spans="1:12" x14ac:dyDescent="0.25">
      <c r="A3064" s="7">
        <v>24017</v>
      </c>
      <c r="B3064">
        <v>0.33872238982391134</v>
      </c>
      <c r="C3064" s="35">
        <v>3.5999999999999997E-2</v>
      </c>
      <c r="D3064" s="35">
        <v>0.31470034438799777</v>
      </c>
      <c r="E3064" s="35">
        <v>0.31025448560610386</v>
      </c>
      <c r="F3064" s="35">
        <v>0.36705238545240826</v>
      </c>
      <c r="G3064" s="35">
        <v>0.37127712134761631</v>
      </c>
      <c r="H3064" s="35">
        <v>0.39885698701727018</v>
      </c>
      <c r="I3064" s="35">
        <v>0.30523664254470811</v>
      </c>
      <c r="J3064" s="35">
        <v>0.33348066543625648</v>
      </c>
      <c r="K3064" s="35">
        <v>0.20705361163435254</v>
      </c>
      <c r="L3064" s="35">
        <v>0.44058926498848877</v>
      </c>
    </row>
    <row r="3065" spans="1:12" x14ac:dyDescent="0.25">
      <c r="A3065" s="7">
        <v>50007</v>
      </c>
      <c r="B3065">
        <v>0.33463127884876465</v>
      </c>
      <c r="C3065" s="35">
        <v>0.03</v>
      </c>
      <c r="D3065" s="35">
        <v>0.37087460815047019</v>
      </c>
      <c r="E3065" s="35">
        <v>0.30678391812504624</v>
      </c>
      <c r="F3065" s="35">
        <v>0.23507205506051559</v>
      </c>
      <c r="G3065" s="35">
        <v>0.23525815787524987</v>
      </c>
      <c r="H3065" s="35">
        <v>0.29049336015599936</v>
      </c>
      <c r="I3065" s="35">
        <v>0.45326528933099652</v>
      </c>
      <c r="J3065" s="35">
        <v>0.45148664214778789</v>
      </c>
      <c r="K3065" s="35">
        <v>0.39221274652580662</v>
      </c>
      <c r="L3065" s="35">
        <v>0.2762347322670089</v>
      </c>
    </row>
    <row r="3066" spans="1:12" x14ac:dyDescent="0.25">
      <c r="A3066" s="7">
        <v>38101</v>
      </c>
      <c r="B3066">
        <v>0.3379861316324001</v>
      </c>
      <c r="C3066" s="35">
        <v>3.5000000000000003E-2</v>
      </c>
      <c r="D3066" s="35">
        <v>0.33060987339571801</v>
      </c>
      <c r="E3066" s="35">
        <v>0.28449136657299301</v>
      </c>
      <c r="F3066" s="35">
        <v>0.65387466079516388</v>
      </c>
      <c r="G3066" s="35">
        <v>0.22559470695599271</v>
      </c>
      <c r="H3066" s="35">
        <v>0.36786243010690384</v>
      </c>
      <c r="I3066" s="35">
        <v>0.43085001593417727</v>
      </c>
      <c r="J3066" s="35">
        <v>0.28493766356674494</v>
      </c>
      <c r="K3066" s="35">
        <v>0.14703291131906016</v>
      </c>
      <c r="L3066" s="35">
        <v>0.31662155604484743</v>
      </c>
    </row>
    <row r="3067" spans="1:12" x14ac:dyDescent="0.25">
      <c r="A3067" s="7">
        <v>15003</v>
      </c>
      <c r="B3067">
        <v>0.33076227123403212</v>
      </c>
      <c r="C3067" s="35">
        <v>2.5999999999999999E-2</v>
      </c>
      <c r="D3067" s="35">
        <v>0.39174523459000171</v>
      </c>
      <c r="E3067" s="35">
        <v>0.32717872995976272</v>
      </c>
      <c r="F3067" s="35">
        <v>5.8767969640698324E-2</v>
      </c>
      <c r="G3067" s="35">
        <v>0.18719271635963775</v>
      </c>
      <c r="H3067" s="35">
        <v>0.4386387725057157</v>
      </c>
      <c r="I3067" s="35">
        <v>0.3534670243550776</v>
      </c>
      <c r="J3067" s="35">
        <v>0.55253602365779075</v>
      </c>
      <c r="K3067" s="35">
        <v>0.32475622647164232</v>
      </c>
      <c r="L3067" s="35">
        <v>0.34257774356596266</v>
      </c>
    </row>
    <row r="3068" spans="1:12" x14ac:dyDescent="0.25">
      <c r="A3068" s="7">
        <v>41017</v>
      </c>
      <c r="B3068">
        <v>0.32298100939458063</v>
      </c>
      <c r="C3068" s="35">
        <v>1.7999999999999999E-2</v>
      </c>
      <c r="D3068" s="35">
        <v>0.41670394154118695</v>
      </c>
      <c r="E3068" s="35">
        <v>0.43789566264393259</v>
      </c>
      <c r="F3068" s="35">
        <v>0.40324147475642164</v>
      </c>
      <c r="G3068" s="35">
        <v>0.5216292626217891</v>
      </c>
      <c r="H3068" s="35">
        <v>0.25871719995571302</v>
      </c>
      <c r="I3068" s="35">
        <v>0.29254305063478009</v>
      </c>
      <c r="J3068" s="35">
        <v>0.1689643305284913</v>
      </c>
      <c r="K3068" s="35">
        <v>1.7940655447298492E-3</v>
      </c>
      <c r="L3068" s="35">
        <v>0.40534009632418078</v>
      </c>
    </row>
    <row r="3069" spans="1:12" x14ac:dyDescent="0.25">
      <c r="A3069" s="7">
        <v>53035</v>
      </c>
      <c r="B3069">
        <v>0.32919048163317144</v>
      </c>
      <c r="C3069" s="35">
        <v>2.3E-2</v>
      </c>
      <c r="D3069" s="35">
        <v>0.3771214363272693</v>
      </c>
      <c r="E3069" s="35">
        <v>0.35347861129631397</v>
      </c>
      <c r="F3069" s="35">
        <v>0.2792540495920246</v>
      </c>
      <c r="G3069" s="35">
        <v>0.16477083531764936</v>
      </c>
      <c r="H3069" s="35">
        <v>0.42130452424040399</v>
      </c>
      <c r="I3069" s="35">
        <v>0.38014081341080114</v>
      </c>
      <c r="J3069" s="35">
        <v>0.46708599549163415</v>
      </c>
      <c r="K3069" s="35">
        <v>0.10436681588722731</v>
      </c>
      <c r="L3069" s="35">
        <v>0.41519125313521937</v>
      </c>
    </row>
    <row r="3070" spans="1:12" x14ac:dyDescent="0.25">
      <c r="A3070" s="7">
        <v>19049</v>
      </c>
      <c r="B3070">
        <v>0.3359368930369383</v>
      </c>
      <c r="C3070" s="35">
        <v>3.3000000000000002E-2</v>
      </c>
      <c r="D3070" s="35">
        <v>0.25439058593843006</v>
      </c>
      <c r="E3070" s="35">
        <v>0.35397035189638343</v>
      </c>
      <c r="F3070" s="35">
        <v>0.76784064665127016</v>
      </c>
      <c r="G3070" s="35">
        <v>0.24251392823980381</v>
      </c>
      <c r="H3070" s="35">
        <v>0.33201644008475995</v>
      </c>
      <c r="I3070" s="35">
        <v>0.31188551066244452</v>
      </c>
      <c r="J3070" s="35">
        <v>0.43945231462742951</v>
      </c>
      <c r="K3070" s="35">
        <v>0.14890228804076092</v>
      </c>
      <c r="L3070" s="35">
        <v>0.17245997119116208</v>
      </c>
    </row>
    <row r="3071" spans="1:12" x14ac:dyDescent="0.25">
      <c r="A3071" s="7">
        <v>8097</v>
      </c>
      <c r="B3071">
        <v>0.3296625481084412</v>
      </c>
      <c r="C3071" s="35">
        <v>2.4E-2</v>
      </c>
      <c r="D3071" s="35">
        <v>0.31531453459154613</v>
      </c>
      <c r="E3071" s="35">
        <v>0.40464428499637051</v>
      </c>
      <c r="F3071" s="35">
        <v>0.59811528654121759</v>
      </c>
      <c r="G3071" s="35">
        <v>0.16081383661845997</v>
      </c>
      <c r="H3071" s="35">
        <v>0.21777737450443913</v>
      </c>
      <c r="I3071" s="35">
        <v>0.24756453924470001</v>
      </c>
      <c r="J3071" s="35">
        <v>0.22610177378226959</v>
      </c>
      <c r="K3071" s="35">
        <v>0.6553732760064771</v>
      </c>
      <c r="L3071" s="35">
        <v>0.14125802669049081</v>
      </c>
    </row>
    <row r="3072" spans="1:12" x14ac:dyDescent="0.25">
      <c r="A3072" s="7">
        <v>8051</v>
      </c>
      <c r="B3072">
        <v>0.33412334854053427</v>
      </c>
      <c r="C3072" s="35">
        <v>2.9000000000000001E-2</v>
      </c>
      <c r="D3072" s="35">
        <v>0.48526867025458065</v>
      </c>
      <c r="E3072" s="35">
        <v>0.15387549132248896</v>
      </c>
      <c r="F3072" s="35">
        <v>0.56887383846324402</v>
      </c>
      <c r="G3072" s="35">
        <v>0.32308610993529663</v>
      </c>
      <c r="H3072" s="35">
        <v>9.0841446453407512E-2</v>
      </c>
      <c r="I3072" s="35">
        <v>0.38581826611033848</v>
      </c>
      <c r="J3072" s="35">
        <v>0.13022051561145712</v>
      </c>
      <c r="K3072" s="35">
        <v>0.62392937050250952</v>
      </c>
      <c r="L3072" s="35">
        <v>0.24519642821148538</v>
      </c>
    </row>
    <row r="3073" spans="1:12" x14ac:dyDescent="0.25">
      <c r="A3073" s="7">
        <v>51810</v>
      </c>
      <c r="B3073">
        <v>0.3343242172204306</v>
      </c>
      <c r="C3073" s="35">
        <v>2.9000000000000001E-2</v>
      </c>
      <c r="D3073" s="35">
        <v>0.34958759927577271</v>
      </c>
      <c r="E3073" s="35">
        <v>0.28395835249425166</v>
      </c>
      <c r="F3073" s="35">
        <v>0.34839899881887293</v>
      </c>
      <c r="G3073" s="35">
        <v>0.27260886178590865</v>
      </c>
      <c r="H3073" s="35">
        <v>0.50388016928254853</v>
      </c>
      <c r="I3073" s="35">
        <v>0.3420440904765607</v>
      </c>
      <c r="J3073" s="35">
        <v>0.44148090387698496</v>
      </c>
      <c r="K3073" s="35">
        <v>0.11741570862074711</v>
      </c>
      <c r="L3073" s="35">
        <v>0.34954327035222782</v>
      </c>
    </row>
    <row r="3074" spans="1:12" x14ac:dyDescent="0.25">
      <c r="A3074" s="7">
        <v>55029</v>
      </c>
      <c r="B3074">
        <v>0.32345543515380243</v>
      </c>
      <c r="C3074" s="35">
        <v>1.9E-2</v>
      </c>
      <c r="D3074" s="35">
        <v>0.31849477021757355</v>
      </c>
      <c r="E3074" s="35">
        <v>0.50798438354167419</v>
      </c>
      <c r="F3074" s="35">
        <v>0.42494332883851454</v>
      </c>
      <c r="G3074" s="35">
        <v>0.3517677393491016</v>
      </c>
      <c r="H3074" s="35">
        <v>0.13387222566420059</v>
      </c>
      <c r="I3074" s="35">
        <v>0.4532348117642771</v>
      </c>
      <c r="J3074" s="35">
        <v>0.18801596268085571</v>
      </c>
      <c r="K3074" s="35">
        <v>5.638142789460257E-2</v>
      </c>
      <c r="L3074" s="35">
        <v>0.47640426643342204</v>
      </c>
    </row>
    <row r="3075" spans="1:12" x14ac:dyDescent="0.25">
      <c r="A3075" s="7">
        <v>51003</v>
      </c>
      <c r="B3075">
        <v>0.32634342497261964</v>
      </c>
      <c r="C3075" s="35">
        <v>2.1000000000000001E-2</v>
      </c>
      <c r="D3075" s="35">
        <v>0.33810881011706079</v>
      </c>
      <c r="E3075" s="35">
        <v>0.42935104602510454</v>
      </c>
      <c r="F3075" s="35">
        <v>0.56186827135536654</v>
      </c>
      <c r="G3075" s="35">
        <v>0.25899454656574677</v>
      </c>
      <c r="H3075" s="35">
        <v>0.33140863147007665</v>
      </c>
      <c r="I3075" s="35">
        <v>0.32829144531678495</v>
      </c>
      <c r="J3075" s="35">
        <v>0.28775597448795692</v>
      </c>
      <c r="K3075" s="35">
        <v>8.4697193361854148E-2</v>
      </c>
      <c r="L3075" s="35">
        <v>0.31661490605362547</v>
      </c>
    </row>
    <row r="3076" spans="1:12" x14ac:dyDescent="0.25">
      <c r="A3076" s="7">
        <v>49009</v>
      </c>
      <c r="B3076">
        <v>0.32524074074074072</v>
      </c>
      <c r="C3076" s="35">
        <v>0.02</v>
      </c>
      <c r="D3076" s="35">
        <v>0.14599999999999999</v>
      </c>
      <c r="E3076" s="35">
        <v>0.62449999999999994</v>
      </c>
      <c r="F3076" s="35">
        <v>0.80666666666666675</v>
      </c>
      <c r="G3076" s="35">
        <v>0.41</v>
      </c>
      <c r="H3076" s="35">
        <v>0</v>
      </c>
      <c r="I3076" s="35">
        <v>0.27666666666666667</v>
      </c>
      <c r="J3076" s="35">
        <v>0.10666666666666666</v>
      </c>
      <c r="K3076" s="35">
        <v>0.09</v>
      </c>
      <c r="L3076" s="35">
        <v>0.46666666666666662</v>
      </c>
    </row>
    <row r="3077" spans="1:12" x14ac:dyDescent="0.25">
      <c r="A3077" s="7">
        <v>55131</v>
      </c>
      <c r="B3077">
        <v>0.3343577335651331</v>
      </c>
      <c r="C3077" s="35">
        <v>0.03</v>
      </c>
      <c r="D3077" s="35">
        <v>0.21569909688928532</v>
      </c>
      <c r="E3077" s="35">
        <v>0.38817188463968494</v>
      </c>
      <c r="F3077" s="35">
        <v>0.54461235614028569</v>
      </c>
      <c r="G3077" s="35">
        <v>0.20239855799606046</v>
      </c>
      <c r="H3077" s="35">
        <v>0.3519062697439328</v>
      </c>
      <c r="I3077" s="35">
        <v>0.38609283829486751</v>
      </c>
      <c r="J3077" s="35">
        <v>0.42076800336963111</v>
      </c>
      <c r="K3077" s="35">
        <v>0.23694235700747016</v>
      </c>
      <c r="L3077" s="35">
        <v>0.26262823800498014</v>
      </c>
    </row>
    <row r="3078" spans="1:12" x14ac:dyDescent="0.25">
      <c r="A3078" s="7">
        <v>31171</v>
      </c>
      <c r="B3078">
        <v>0.33314814814814814</v>
      </c>
      <c r="C3078" s="35">
        <v>2.8000000000000001E-2</v>
      </c>
      <c r="D3078" s="35">
        <v>0.25600000000000001</v>
      </c>
      <c r="E3078" s="35">
        <v>0.36399999999999999</v>
      </c>
      <c r="F3078" s="35">
        <v>0.79</v>
      </c>
      <c r="G3078" s="35">
        <v>0.49</v>
      </c>
      <c r="H3078" s="35">
        <v>9.5000000000000001E-2</v>
      </c>
      <c r="I3078" s="35">
        <v>0.55333333333333334</v>
      </c>
      <c r="J3078" s="35">
        <v>1.6666666666666666E-2</v>
      </c>
      <c r="K3078" s="35">
        <v>0</v>
      </c>
      <c r="L3078" s="35">
        <v>0.43333333333333335</v>
      </c>
    </row>
    <row r="3079" spans="1:12" x14ac:dyDescent="0.25">
      <c r="A3079" s="7">
        <v>8107</v>
      </c>
      <c r="B3079">
        <v>0.32914215200164382</v>
      </c>
      <c r="C3079" s="35">
        <v>2.3E-2</v>
      </c>
      <c r="D3079" s="35">
        <v>0.34769719385703951</v>
      </c>
      <c r="E3079" s="35">
        <v>0.34436447696389799</v>
      </c>
      <c r="F3079" s="35">
        <v>0.61820816917263011</v>
      </c>
      <c r="G3079" s="35">
        <v>0.26348576827209136</v>
      </c>
      <c r="H3079" s="35">
        <v>0.15296514432741015</v>
      </c>
      <c r="I3079" s="35">
        <v>0.27865039800594998</v>
      </c>
      <c r="J3079" s="35">
        <v>0.12813339229717779</v>
      </c>
      <c r="K3079" s="35">
        <v>0.63091099139663898</v>
      </c>
      <c r="L3079" s="35">
        <v>0.19786383372195865</v>
      </c>
    </row>
    <row r="3080" spans="1:12" x14ac:dyDescent="0.25">
      <c r="A3080" s="7">
        <v>15005</v>
      </c>
      <c r="B3080">
        <v>0.32522222222222225</v>
      </c>
      <c r="C3080" s="35">
        <v>0.02</v>
      </c>
      <c r="D3080" s="35">
        <v>0.27800000000000002</v>
      </c>
      <c r="E3080" s="35">
        <v>0.45899999999999996</v>
      </c>
      <c r="F3080" s="35">
        <v>6.6666666666666662E-3</v>
      </c>
      <c r="G3080" s="35">
        <v>0.61</v>
      </c>
      <c r="H3080" s="35">
        <v>0</v>
      </c>
      <c r="I3080" s="35">
        <v>0.64</v>
      </c>
      <c r="J3080" s="35">
        <v>0.16666666666666669</v>
      </c>
      <c r="K3080" s="35">
        <v>0</v>
      </c>
      <c r="L3080" s="35">
        <v>0.76666666666666672</v>
      </c>
    </row>
    <row r="3081" spans="1:12" x14ac:dyDescent="0.25">
      <c r="A3081" s="7">
        <v>51179</v>
      </c>
      <c r="B3081">
        <v>0.33489297085325204</v>
      </c>
      <c r="C3081" s="35">
        <v>3.1E-2</v>
      </c>
      <c r="D3081" s="35">
        <v>0.30059809599200071</v>
      </c>
      <c r="E3081" s="35">
        <v>0.26220708343749138</v>
      </c>
      <c r="F3081" s="35">
        <v>0.48754501939653183</v>
      </c>
      <c r="G3081" s="35">
        <v>0.30676967891564588</v>
      </c>
      <c r="H3081" s="35">
        <v>0.44977415076521404</v>
      </c>
      <c r="I3081" s="35">
        <v>0.24054733864770531</v>
      </c>
      <c r="J3081" s="35">
        <v>0.48072672184725357</v>
      </c>
      <c r="K3081" s="35">
        <v>0.20185651195733686</v>
      </c>
      <c r="L3081" s="35">
        <v>0.28401213672008813</v>
      </c>
    </row>
    <row r="3082" spans="1:12" x14ac:dyDescent="0.25">
      <c r="A3082" s="7">
        <v>24035</v>
      </c>
      <c r="B3082">
        <v>0.33247286477035226</v>
      </c>
      <c r="C3082" s="35">
        <v>2.8000000000000001E-2</v>
      </c>
      <c r="D3082" s="35">
        <v>0.23582903454563872</v>
      </c>
      <c r="E3082" s="35">
        <v>0.37046926349913883</v>
      </c>
      <c r="F3082" s="35">
        <v>0.67202330057744897</v>
      </c>
      <c r="G3082" s="35">
        <v>0.42153905379394191</v>
      </c>
      <c r="H3082" s="35">
        <v>0.30486607233309693</v>
      </c>
      <c r="I3082" s="35">
        <v>0.32425691419309088</v>
      </c>
      <c r="J3082" s="35">
        <v>0.22277148549623471</v>
      </c>
      <c r="K3082" s="35">
        <v>6.5419309087225208E-2</v>
      </c>
      <c r="L3082" s="35">
        <v>0.37508134940735488</v>
      </c>
    </row>
    <row r="3083" spans="1:12" x14ac:dyDescent="0.25">
      <c r="A3083" s="7">
        <v>24013</v>
      </c>
      <c r="B3083">
        <v>0.33393230231341642</v>
      </c>
      <c r="C3083" s="35">
        <v>2.9000000000000001E-2</v>
      </c>
      <c r="D3083" s="35">
        <v>0.23163184536956336</v>
      </c>
      <c r="E3083" s="35">
        <v>0.34599227862609089</v>
      </c>
      <c r="F3083" s="35">
        <v>0.44309800105856745</v>
      </c>
      <c r="G3083" s="35">
        <v>0.34479241532455435</v>
      </c>
      <c r="H3083" s="35">
        <v>0.37502504148708837</v>
      </c>
      <c r="I3083" s="35">
        <v>0.30756101686146692</v>
      </c>
      <c r="J3083" s="35">
        <v>0.30039527146683226</v>
      </c>
      <c r="K3083" s="35">
        <v>0.30244039588830118</v>
      </c>
      <c r="L3083" s="35">
        <v>0.35445445473828313</v>
      </c>
    </row>
    <row r="3084" spans="1:12" x14ac:dyDescent="0.25">
      <c r="A3084" s="7">
        <v>51610</v>
      </c>
      <c r="B3084">
        <v>0.34227441951085935</v>
      </c>
      <c r="C3084" s="35">
        <v>4.1000000000000002E-2</v>
      </c>
      <c r="D3084" s="35">
        <v>0.25416776853629058</v>
      </c>
      <c r="E3084" s="35">
        <v>0.15858299566360987</v>
      </c>
      <c r="F3084" s="35">
        <v>0.43102485723087125</v>
      </c>
      <c r="G3084" s="35">
        <v>0.29307243904172892</v>
      </c>
      <c r="H3084" s="35">
        <v>0.86517025662898983</v>
      </c>
      <c r="I3084" s="35">
        <v>0.30330703063908437</v>
      </c>
      <c r="J3084" s="35">
        <v>0.50838037013340909</v>
      </c>
      <c r="K3084" s="35">
        <v>0.17406838700504726</v>
      </c>
      <c r="L3084" s="35">
        <v>9.2695670718703341E-2</v>
      </c>
    </row>
    <row r="3085" spans="1:12" x14ac:dyDescent="0.25">
      <c r="A3085" s="7">
        <v>50001</v>
      </c>
      <c r="B3085">
        <v>0.32262787498508549</v>
      </c>
      <c r="C3085" s="35">
        <v>1.7000000000000001E-2</v>
      </c>
      <c r="D3085" s="35">
        <v>0.31599545196134166</v>
      </c>
      <c r="E3085" s="35">
        <v>0.43739373020384958</v>
      </c>
      <c r="F3085" s="35">
        <v>0.38611783390635002</v>
      </c>
      <c r="G3085" s="35">
        <v>0.41757613904003898</v>
      </c>
      <c r="H3085" s="35">
        <v>8.3069113944611389E-2</v>
      </c>
      <c r="I3085" s="35">
        <v>0.46954826425548424</v>
      </c>
      <c r="J3085" s="35">
        <v>0.19958571338332565</v>
      </c>
      <c r="K3085" s="35">
        <v>0.27330084734291671</v>
      </c>
      <c r="L3085" s="35">
        <v>0.32106378082785125</v>
      </c>
    </row>
    <row r="3086" spans="1:12" x14ac:dyDescent="0.25">
      <c r="A3086" s="7">
        <v>27075</v>
      </c>
      <c r="B3086">
        <v>0.31306273062730633</v>
      </c>
      <c r="C3086" s="35">
        <v>1.2E-2</v>
      </c>
      <c r="D3086" s="35">
        <v>0.36960904532122241</v>
      </c>
      <c r="E3086" s="35">
        <v>0.55064594569022618</v>
      </c>
      <c r="F3086" s="35">
        <v>0.39163118554262466</v>
      </c>
      <c r="G3086" s="35">
        <v>0.29212839436086668</v>
      </c>
      <c r="H3086" s="35">
        <v>0.10121345444223674</v>
      </c>
      <c r="I3086" s="35">
        <v>0.49848235405430985</v>
      </c>
      <c r="J3086" s="35">
        <v>9.188759579903491E-2</v>
      </c>
      <c r="K3086" s="35">
        <v>5.6506765067650677E-2</v>
      </c>
      <c r="L3086" s="35">
        <v>0.4654598353675844</v>
      </c>
    </row>
    <row r="3087" spans="1:12" x14ac:dyDescent="0.25">
      <c r="A3087" s="7">
        <v>26055</v>
      </c>
      <c r="B3087">
        <v>0.32615732081568194</v>
      </c>
      <c r="C3087" s="35">
        <v>0.02</v>
      </c>
      <c r="D3087" s="35">
        <v>0.35184773178122208</v>
      </c>
      <c r="E3087" s="35">
        <v>0.33114780480892902</v>
      </c>
      <c r="F3087" s="35">
        <v>0.37460477840995793</v>
      </c>
      <c r="G3087" s="35">
        <v>0.30498147058182373</v>
      </c>
      <c r="H3087" s="35">
        <v>0.18530328297691454</v>
      </c>
      <c r="I3087" s="35">
        <v>0.42462893931797213</v>
      </c>
      <c r="J3087" s="35">
        <v>0.40306872597533777</v>
      </c>
      <c r="K3087" s="35">
        <v>8.7688400584221657E-2</v>
      </c>
      <c r="L3087" s="35">
        <v>0.47214475290475877</v>
      </c>
    </row>
    <row r="3088" spans="1:12" x14ac:dyDescent="0.25">
      <c r="A3088" s="7">
        <v>56023</v>
      </c>
      <c r="B3088">
        <v>0.31310977367878634</v>
      </c>
      <c r="C3088" s="35">
        <v>1.2E-2</v>
      </c>
      <c r="D3088" s="35">
        <v>0.38009973173425915</v>
      </c>
      <c r="E3088" s="35">
        <v>0.53410349271474411</v>
      </c>
      <c r="F3088" s="35">
        <v>0.71183981203864433</v>
      </c>
      <c r="G3088" s="35">
        <v>0.30770159381410767</v>
      </c>
      <c r="H3088" s="35">
        <v>6.9026616169586039E-2</v>
      </c>
      <c r="I3088" s="35">
        <v>0.33380779548682343</v>
      </c>
      <c r="J3088" s="35">
        <v>7.7393088212087735E-2</v>
      </c>
      <c r="K3088" s="35">
        <v>5.1886802377570887E-2</v>
      </c>
      <c r="L3088" s="35">
        <v>0.352129030561254</v>
      </c>
    </row>
    <row r="3089" spans="1:12" x14ac:dyDescent="0.25">
      <c r="A3089" s="7">
        <v>27039</v>
      </c>
      <c r="B3089">
        <v>0.32465240483414137</v>
      </c>
      <c r="C3089" s="35">
        <v>1.9E-2</v>
      </c>
      <c r="D3089" s="35">
        <v>0.29144786706831216</v>
      </c>
      <c r="E3089" s="35">
        <v>0.41245629676416284</v>
      </c>
      <c r="F3089" s="35">
        <v>0.72867667541217263</v>
      </c>
      <c r="G3089" s="35">
        <v>0.31996963366048004</v>
      </c>
      <c r="H3089" s="35">
        <v>0.134724759498591</v>
      </c>
      <c r="I3089" s="35">
        <v>0.4346582774592686</v>
      </c>
      <c r="J3089" s="35">
        <v>0.27553817251319923</v>
      </c>
      <c r="K3089" s="35">
        <v>6.0125352249538418E-2</v>
      </c>
      <c r="L3089" s="35">
        <v>0.26427460888154697</v>
      </c>
    </row>
    <row r="3090" spans="1:12" x14ac:dyDescent="0.25">
      <c r="A3090" s="7">
        <v>27171</v>
      </c>
      <c r="B3090">
        <v>0.32907320119471611</v>
      </c>
      <c r="C3090" s="35">
        <v>2.3E-2</v>
      </c>
      <c r="D3090" s="35">
        <v>0.23046561452408754</v>
      </c>
      <c r="E3090" s="35">
        <v>0.38440995894383961</v>
      </c>
      <c r="F3090" s="35">
        <v>0.70751433198990543</v>
      </c>
      <c r="G3090" s="35">
        <v>0.16835903423857776</v>
      </c>
      <c r="H3090" s="35">
        <v>0.27019277562243393</v>
      </c>
      <c r="I3090" s="35">
        <v>0.3466710610569137</v>
      </c>
      <c r="J3090" s="35">
        <v>0.33409645058822057</v>
      </c>
      <c r="K3090" s="35">
        <v>0.31868650419978151</v>
      </c>
      <c r="L3090" s="35">
        <v>0.20126307958868506</v>
      </c>
    </row>
    <row r="3091" spans="1:12" x14ac:dyDescent="0.25">
      <c r="A3091" s="7">
        <v>25007</v>
      </c>
      <c r="B3091">
        <v>0.3148397457701449</v>
      </c>
      <c r="C3091" s="35">
        <v>1.2999999999999999E-2</v>
      </c>
      <c r="D3091" s="35">
        <v>0.38649546583492173</v>
      </c>
      <c r="E3091" s="35">
        <v>0.4771671287471842</v>
      </c>
      <c r="F3091" s="35">
        <v>0.35122085523402446</v>
      </c>
      <c r="G3091" s="35">
        <v>0.49006873447698263</v>
      </c>
      <c r="H3091" s="35">
        <v>0.17586697857101596</v>
      </c>
      <c r="I3091" s="35">
        <v>0.39750572787308186</v>
      </c>
      <c r="J3091" s="35">
        <v>0.15431717976857467</v>
      </c>
      <c r="K3091" s="35">
        <v>0</v>
      </c>
      <c r="L3091" s="35">
        <v>0.40091564142551839</v>
      </c>
    </row>
    <row r="3092" spans="1:12" x14ac:dyDescent="0.25">
      <c r="A3092" s="7">
        <v>53029</v>
      </c>
      <c r="B3092">
        <v>0.31773634838841974</v>
      </c>
      <c r="C3092" s="35">
        <v>1.4E-2</v>
      </c>
      <c r="D3092" s="35">
        <v>0.41154860600715376</v>
      </c>
      <c r="E3092" s="35">
        <v>0.39035876329070507</v>
      </c>
      <c r="F3092" s="35">
        <v>0.41251106537965276</v>
      </c>
      <c r="G3092" s="35">
        <v>0.25700199666813661</v>
      </c>
      <c r="H3092" s="35">
        <v>0.2883506663726787</v>
      </c>
      <c r="I3092" s="35">
        <v>0.34257174122527639</v>
      </c>
      <c r="J3092" s="35">
        <v>0.30647692194620019</v>
      </c>
      <c r="K3092" s="35">
        <v>0</v>
      </c>
      <c r="L3092" s="35">
        <v>0.45080737460597442</v>
      </c>
    </row>
    <row r="3093" spans="1:12" x14ac:dyDescent="0.25">
      <c r="A3093" s="7">
        <v>56033</v>
      </c>
      <c r="B3093">
        <v>0.32500300188566544</v>
      </c>
      <c r="C3093" s="35">
        <v>1.9E-2</v>
      </c>
      <c r="D3093" s="35">
        <v>0.31171404771424766</v>
      </c>
      <c r="E3093" s="35">
        <v>0.35873285685725714</v>
      </c>
      <c r="F3093" s="35">
        <v>0.58081711759740551</v>
      </c>
      <c r="G3093" s="35">
        <v>0.22842946154871385</v>
      </c>
      <c r="H3093" s="35">
        <v>0.27374033719845398</v>
      </c>
      <c r="I3093" s="35">
        <v>0.43963892220889428</v>
      </c>
      <c r="J3093" s="35">
        <v>0.11667055400062196</v>
      </c>
      <c r="K3093" s="35">
        <v>0.26584899373583903</v>
      </c>
      <c r="L3093" s="35">
        <v>0.34943472610955617</v>
      </c>
    </row>
    <row r="3094" spans="1:12" x14ac:dyDescent="0.25">
      <c r="A3094" s="7">
        <v>24037</v>
      </c>
      <c r="B3094">
        <v>0.32319290833274394</v>
      </c>
      <c r="C3094" s="35">
        <v>1.7999999999999999E-2</v>
      </c>
      <c r="D3094" s="35">
        <v>0.3062306981915342</v>
      </c>
      <c r="E3094" s="35">
        <v>0.39153345258269001</v>
      </c>
      <c r="F3094" s="35">
        <v>0.52890078393750029</v>
      </c>
      <c r="G3094" s="35">
        <v>0.32188355703795352</v>
      </c>
      <c r="H3094" s="35">
        <v>0.27538868117384402</v>
      </c>
      <c r="I3094" s="35">
        <v>0.32734217392473847</v>
      </c>
      <c r="J3094" s="35">
        <v>0.34208913515823702</v>
      </c>
      <c r="K3094" s="35">
        <v>7.3319794496597368E-2</v>
      </c>
      <c r="L3094" s="35">
        <v>0.34204789849160022</v>
      </c>
    </row>
    <row r="3095" spans="1:12" x14ac:dyDescent="0.25">
      <c r="A3095" s="7">
        <v>46119</v>
      </c>
      <c r="B3095">
        <v>0.3280925925925926</v>
      </c>
      <c r="C3095" s="35">
        <v>2.1999999999999999E-2</v>
      </c>
      <c r="D3095" s="35">
        <v>0.24199999999999999</v>
      </c>
      <c r="E3095" s="35">
        <v>0.36749999999999999</v>
      </c>
      <c r="F3095" s="35">
        <v>0.83333333333333326</v>
      </c>
      <c r="G3095" s="35">
        <v>0.33</v>
      </c>
      <c r="H3095" s="35">
        <v>1.4999999999999999E-2</v>
      </c>
      <c r="I3095" s="35">
        <v>0.45666666666666667</v>
      </c>
      <c r="J3095" s="35">
        <v>0.27333333333333332</v>
      </c>
      <c r="K3095" s="35">
        <v>0</v>
      </c>
      <c r="L3095" s="35">
        <v>0.435</v>
      </c>
    </row>
    <row r="3096" spans="1:12" x14ac:dyDescent="0.25">
      <c r="A3096" s="7">
        <v>53067</v>
      </c>
      <c r="B3096">
        <v>0.31663475693551163</v>
      </c>
      <c r="C3096" s="35">
        <v>1.4E-2</v>
      </c>
      <c r="D3096" s="35">
        <v>0.46542457514817026</v>
      </c>
      <c r="E3096" s="35">
        <v>0.34868511089106036</v>
      </c>
      <c r="F3096" s="35">
        <v>0.22631065757986144</v>
      </c>
      <c r="G3096" s="35">
        <v>0.20652438802405673</v>
      </c>
      <c r="H3096" s="35">
        <v>0.44248106915582974</v>
      </c>
      <c r="I3096" s="35">
        <v>0.3612805745268502</v>
      </c>
      <c r="J3096" s="35">
        <v>0.34404815472809958</v>
      </c>
      <c r="K3096" s="35">
        <v>5.7846616475659307E-2</v>
      </c>
      <c r="L3096" s="35">
        <v>0.39711166589001656</v>
      </c>
    </row>
    <row r="3097" spans="1:12" x14ac:dyDescent="0.25">
      <c r="A3097" s="7">
        <v>2100</v>
      </c>
      <c r="B3097">
        <v>0.31118518518518518</v>
      </c>
      <c r="C3097" s="35">
        <v>1.0999999999999999E-2</v>
      </c>
      <c r="D3097" s="35">
        <v>0.47200000000000003</v>
      </c>
      <c r="E3097" s="35">
        <v>0.43700000000000006</v>
      </c>
      <c r="F3097" s="35">
        <v>0.28666666666666668</v>
      </c>
      <c r="G3097" s="35">
        <v>0.72</v>
      </c>
      <c r="H3097" s="35">
        <v>0.02</v>
      </c>
      <c r="I3097" s="35">
        <v>0.41</v>
      </c>
      <c r="J3097" s="35">
        <v>0.05</v>
      </c>
      <c r="K3097" s="35">
        <v>0</v>
      </c>
      <c r="L3097" s="35">
        <v>0.40500000000000003</v>
      </c>
    </row>
    <row r="3098" spans="1:12" x14ac:dyDescent="0.25">
      <c r="A3098" s="7">
        <v>46117</v>
      </c>
      <c r="B3098">
        <v>0.31668518518518524</v>
      </c>
      <c r="C3098" s="35">
        <v>1.4E-2</v>
      </c>
      <c r="D3098" s="35">
        <v>0.184</v>
      </c>
      <c r="E3098" s="35">
        <v>0.61450000000000005</v>
      </c>
      <c r="F3098" s="35">
        <v>0.8666666666666667</v>
      </c>
      <c r="G3098" s="35">
        <v>0.27</v>
      </c>
      <c r="H3098" s="35">
        <v>0.14000000000000001</v>
      </c>
      <c r="I3098" s="35">
        <v>0.33333333333333337</v>
      </c>
      <c r="J3098" s="35">
        <v>0.17666666666666667</v>
      </c>
      <c r="K3098" s="35">
        <v>0</v>
      </c>
      <c r="L3098" s="35">
        <v>0.26500000000000001</v>
      </c>
    </row>
    <row r="3099" spans="1:12" x14ac:dyDescent="0.25">
      <c r="A3099" s="7">
        <v>51059</v>
      </c>
      <c r="B3099">
        <v>0.32310564547699844</v>
      </c>
      <c r="C3099" s="35">
        <v>1.7999999999999999E-2</v>
      </c>
      <c r="D3099" s="35">
        <v>0.34992086776985964</v>
      </c>
      <c r="E3099" s="35">
        <v>0.30310423128753167</v>
      </c>
      <c r="F3099" s="35">
        <v>0.1686080836894677</v>
      </c>
      <c r="G3099" s="35">
        <v>0.29171103662434439</v>
      </c>
      <c r="H3099" s="35">
        <v>0.71115495540559048</v>
      </c>
      <c r="I3099" s="35">
        <v>0.22103576297584063</v>
      </c>
      <c r="J3099" s="35">
        <v>0.45499138777124726</v>
      </c>
      <c r="K3099" s="35">
        <v>0.23152763943896482</v>
      </c>
      <c r="L3099" s="35">
        <v>0.17589684433013936</v>
      </c>
    </row>
    <row r="3100" spans="1:12" x14ac:dyDescent="0.25">
      <c r="A3100" s="7">
        <v>36079</v>
      </c>
      <c r="B3100">
        <v>0.32169848255442285</v>
      </c>
      <c r="C3100" s="35">
        <v>1.6E-2</v>
      </c>
      <c r="D3100" s="35">
        <v>0.29690949833451102</v>
      </c>
      <c r="E3100" s="35">
        <v>0.37697208034722934</v>
      </c>
      <c r="F3100" s="35">
        <v>0.30025116920695805</v>
      </c>
      <c r="G3100" s="35">
        <v>0.27744428182093467</v>
      </c>
      <c r="H3100" s="35">
        <v>0.33173357222166139</v>
      </c>
      <c r="I3100" s="35">
        <v>0.42979075401231448</v>
      </c>
      <c r="J3100" s="35">
        <v>0.49234995457757141</v>
      </c>
      <c r="K3100" s="35">
        <v>0.10685030786312706</v>
      </c>
      <c r="L3100" s="35">
        <v>0.28298472460549778</v>
      </c>
    </row>
    <row r="3101" spans="1:12" x14ac:dyDescent="0.25">
      <c r="A3101" s="7">
        <v>50015</v>
      </c>
      <c r="B3101">
        <v>0.31164370760264776</v>
      </c>
      <c r="C3101" s="35">
        <v>1.0999999999999999E-2</v>
      </c>
      <c r="D3101" s="35">
        <v>0.38728328320405259</v>
      </c>
      <c r="E3101" s="35">
        <v>0.46517369795789137</v>
      </c>
      <c r="F3101" s="35">
        <v>0.44172167695636122</v>
      </c>
      <c r="G3101" s="35">
        <v>0.41007697482982425</v>
      </c>
      <c r="H3101" s="35">
        <v>0.02</v>
      </c>
      <c r="I3101" s="35">
        <v>0.53156680386259292</v>
      </c>
      <c r="J3101" s="35">
        <v>0.10588451796738958</v>
      </c>
      <c r="K3101" s="35">
        <v>5.7740620547728355E-2</v>
      </c>
      <c r="L3101" s="35">
        <v>0.3853457930979895</v>
      </c>
    </row>
    <row r="3102" spans="1:12" x14ac:dyDescent="0.25">
      <c r="A3102" s="7">
        <v>53055</v>
      </c>
      <c r="B3102">
        <v>0.3074527284827473</v>
      </c>
      <c r="C3102" s="35">
        <v>0.01</v>
      </c>
      <c r="D3102" s="35">
        <v>0.38564523766162817</v>
      </c>
      <c r="E3102" s="35">
        <v>0.53403560371517034</v>
      </c>
      <c r="F3102" s="35">
        <v>0.47554300977356889</v>
      </c>
      <c r="G3102" s="35">
        <v>0.38190736356462091</v>
      </c>
      <c r="H3102" s="35">
        <v>0.10253020093486309</v>
      </c>
      <c r="I3102" s="35">
        <v>0.30514275885792913</v>
      </c>
      <c r="J3102" s="35">
        <v>0.12600315668062889</v>
      </c>
      <c r="K3102" s="35">
        <v>0</v>
      </c>
      <c r="L3102" s="35">
        <v>0.4562672251563164</v>
      </c>
    </row>
    <row r="3103" spans="1:12" x14ac:dyDescent="0.25">
      <c r="A3103" s="7">
        <v>48033</v>
      </c>
      <c r="B3103">
        <v>0.32288888888888889</v>
      </c>
      <c r="C3103" s="35">
        <v>1.7000000000000001E-2</v>
      </c>
      <c r="D3103" s="35">
        <v>0.18</v>
      </c>
      <c r="E3103" s="35">
        <v>0.45600000000000002</v>
      </c>
      <c r="F3103" s="35">
        <v>0.94666666666666677</v>
      </c>
      <c r="G3103" s="35">
        <v>0.47</v>
      </c>
      <c r="H3103" s="35">
        <v>0.01</v>
      </c>
      <c r="I3103" s="35">
        <v>0.41</v>
      </c>
      <c r="J3103" s="35">
        <v>3.6666666666666667E-2</v>
      </c>
      <c r="K3103" s="35">
        <v>0</v>
      </c>
      <c r="L3103" s="35">
        <v>0.39666666666666667</v>
      </c>
    </row>
    <row r="3104" spans="1:12" x14ac:dyDescent="0.25">
      <c r="A3104" s="7">
        <v>27025</v>
      </c>
      <c r="B3104">
        <v>0.31740492133004966</v>
      </c>
      <c r="C3104" s="35">
        <v>1.4E-2</v>
      </c>
      <c r="D3104" s="35">
        <v>0.28104372613152556</v>
      </c>
      <c r="E3104" s="35">
        <v>0.43775121055420541</v>
      </c>
      <c r="F3104" s="35">
        <v>0.7492306661550362</v>
      </c>
      <c r="G3104" s="35">
        <v>0.23460513092257937</v>
      </c>
      <c r="H3104" s="35">
        <v>0.21472253183985962</v>
      </c>
      <c r="I3104" s="35">
        <v>0.36392755556367667</v>
      </c>
      <c r="J3104" s="35">
        <v>0.13305601744416223</v>
      </c>
      <c r="K3104" s="35">
        <v>0.14005481754892465</v>
      </c>
      <c r="L3104" s="35">
        <v>0.30225263581047751</v>
      </c>
    </row>
    <row r="3105" spans="1:12" x14ac:dyDescent="0.25">
      <c r="A3105" s="7">
        <v>46093</v>
      </c>
      <c r="B3105">
        <v>0.32275377069017674</v>
      </c>
      <c r="C3105" s="35">
        <v>1.7000000000000001E-2</v>
      </c>
      <c r="D3105" s="35">
        <v>0.28990366102683784</v>
      </c>
      <c r="E3105" s="35">
        <v>0.31376522389148193</v>
      </c>
      <c r="F3105" s="35">
        <v>0.76580829443796195</v>
      </c>
      <c r="G3105" s="35">
        <v>0.33722414673278883</v>
      </c>
      <c r="H3105" s="35">
        <v>0.20245040840140024</v>
      </c>
      <c r="I3105" s="35">
        <v>0.43181410443407237</v>
      </c>
      <c r="J3105" s="35">
        <v>0.31770663166083241</v>
      </c>
      <c r="K3105" s="35">
        <v>0</v>
      </c>
      <c r="L3105" s="35">
        <v>0.2461114656262155</v>
      </c>
    </row>
    <row r="3106" spans="1:12" x14ac:dyDescent="0.25">
      <c r="A3106" s="7">
        <v>15009</v>
      </c>
      <c r="B3106">
        <v>0.30412832724605704</v>
      </c>
      <c r="C3106" s="35">
        <v>8.9999999999999993E-3</v>
      </c>
      <c r="D3106" s="35">
        <v>0.41817217950036611</v>
      </c>
      <c r="E3106" s="35">
        <v>0.50966973215312095</v>
      </c>
      <c r="F3106" s="35">
        <v>9.3826352292963711E-2</v>
      </c>
      <c r="G3106" s="35">
        <v>0.38172609071823138</v>
      </c>
      <c r="H3106" s="35">
        <v>0.20038050350615016</v>
      </c>
      <c r="I3106" s="35">
        <v>0.28453151501584173</v>
      </c>
      <c r="J3106" s="35">
        <v>0.34712644929947573</v>
      </c>
      <c r="K3106" s="35">
        <v>0.18372976930197665</v>
      </c>
      <c r="L3106" s="35">
        <v>0.31799235342638688</v>
      </c>
    </row>
    <row r="3107" spans="1:12" x14ac:dyDescent="0.25">
      <c r="A3107" s="7">
        <v>8119</v>
      </c>
      <c r="B3107">
        <v>0.31436619251026421</v>
      </c>
      <c r="C3107" s="35">
        <v>1.2999999999999999E-2</v>
      </c>
      <c r="D3107" s="35">
        <v>0.37594973665657533</v>
      </c>
      <c r="E3107" s="35">
        <v>0.35559633807489732</v>
      </c>
      <c r="F3107" s="35">
        <v>0.69480363289511882</v>
      </c>
      <c r="G3107" s="35">
        <v>0.32378115539335633</v>
      </c>
      <c r="H3107" s="35">
        <v>0.1011864969103803</v>
      </c>
      <c r="I3107" s="35">
        <v>0.3411473755512241</v>
      </c>
      <c r="J3107" s="35">
        <v>0.10373519125229821</v>
      </c>
      <c r="K3107" s="35">
        <v>0.20849956455024263</v>
      </c>
      <c r="L3107" s="35">
        <v>0.32459624130828468</v>
      </c>
    </row>
    <row r="3108" spans="1:12" x14ac:dyDescent="0.25">
      <c r="A3108" s="7">
        <v>38105</v>
      </c>
      <c r="B3108">
        <v>0.31200493504572951</v>
      </c>
      <c r="C3108" s="35">
        <v>1.2E-2</v>
      </c>
      <c r="D3108" s="35">
        <v>0.22494935556795162</v>
      </c>
      <c r="E3108" s="35">
        <v>0.53658150083673417</v>
      </c>
      <c r="F3108" s="35">
        <v>0.67929401172406367</v>
      </c>
      <c r="G3108" s="35">
        <v>0.10432459411056634</v>
      </c>
      <c r="H3108" s="35">
        <v>0.2920342914183377</v>
      </c>
      <c r="I3108" s="35">
        <v>0.2888678155857628</v>
      </c>
      <c r="J3108" s="35">
        <v>0.35699490130452227</v>
      </c>
      <c r="K3108" s="35">
        <v>0</v>
      </c>
      <c r="L3108" s="35">
        <v>0.32499794486362704</v>
      </c>
    </row>
    <row r="3109" spans="1:12" x14ac:dyDescent="0.25">
      <c r="A3109" s="7">
        <v>2016</v>
      </c>
      <c r="B3109">
        <v>0.2934835587761675</v>
      </c>
      <c r="C3109" s="35">
        <v>6.0000000000000001E-3</v>
      </c>
      <c r="D3109" s="35">
        <v>0.36876000000000003</v>
      </c>
      <c r="E3109" s="35">
        <v>0.7063886956521741</v>
      </c>
      <c r="F3109" s="35">
        <v>2.5580289855072467E-2</v>
      </c>
      <c r="G3109" s="35">
        <v>0.59751999999999994</v>
      </c>
      <c r="H3109" s="35">
        <v>0</v>
      </c>
      <c r="I3109" s="35">
        <v>0.26501333333333332</v>
      </c>
      <c r="J3109" s="35">
        <v>0.41520405797101445</v>
      </c>
      <c r="K3109" s="35">
        <v>0</v>
      </c>
      <c r="L3109" s="35">
        <v>0.26288565217391308</v>
      </c>
    </row>
    <row r="3110" spans="1:12" x14ac:dyDescent="0.25">
      <c r="A3110" s="7">
        <v>55109</v>
      </c>
      <c r="B3110">
        <v>0.32088570090729512</v>
      </c>
      <c r="C3110" s="35">
        <v>1.4999999999999999E-2</v>
      </c>
      <c r="D3110" s="35">
        <v>0.22896127028902261</v>
      </c>
      <c r="E3110" s="35">
        <v>0.326185840053687</v>
      </c>
      <c r="F3110" s="35">
        <v>0.69414277102266897</v>
      </c>
      <c r="G3110" s="35">
        <v>0.22846554136287636</v>
      </c>
      <c r="H3110" s="35">
        <v>0.29360533230205765</v>
      </c>
      <c r="I3110" s="35">
        <v>0.34794810256643577</v>
      </c>
      <c r="J3110" s="35">
        <v>0.28552115442216336</v>
      </c>
      <c r="K3110" s="35">
        <v>0.2630812015878613</v>
      </c>
      <c r="L3110" s="35">
        <v>0.22006009455888317</v>
      </c>
    </row>
    <row r="3111" spans="1:12" x14ac:dyDescent="0.25">
      <c r="A3111" s="7">
        <v>27163</v>
      </c>
      <c r="B3111">
        <v>0.32260164719684414</v>
      </c>
      <c r="C3111" s="35">
        <v>1.6E-2</v>
      </c>
      <c r="D3111" s="35">
        <v>0.21738746313907081</v>
      </c>
      <c r="E3111" s="35">
        <v>0.30066559488703881</v>
      </c>
      <c r="F3111" s="35">
        <v>0.61157785172991419</v>
      </c>
      <c r="G3111" s="35">
        <v>0.19671427499930919</v>
      </c>
      <c r="H3111" s="35">
        <v>0.40613711278753512</v>
      </c>
      <c r="I3111" s="35">
        <v>0.27908515154266522</v>
      </c>
      <c r="J3111" s="35">
        <v>0.45302122110504489</v>
      </c>
      <c r="K3111" s="35">
        <v>0.24818658045058167</v>
      </c>
      <c r="L3111" s="35">
        <v>0.19063957413043733</v>
      </c>
    </row>
    <row r="3112" spans="1:12" x14ac:dyDescent="0.25">
      <c r="A3112" s="7">
        <v>2150</v>
      </c>
      <c r="B3112">
        <v>0.30171735414071843</v>
      </c>
      <c r="C3112" s="35">
        <v>8.0000000000000002E-3</v>
      </c>
      <c r="D3112" s="35">
        <v>0.43291186167484796</v>
      </c>
      <c r="E3112" s="35">
        <v>0.45062367206388748</v>
      </c>
      <c r="F3112" s="35">
        <v>4.6666666666666669E-2</v>
      </c>
      <c r="G3112" s="35">
        <v>0.63099787530221985</v>
      </c>
      <c r="H3112" s="35">
        <v>0.20523115246538207</v>
      </c>
      <c r="I3112" s="35">
        <v>0.37494370771973529</v>
      </c>
      <c r="J3112" s="35">
        <v>0.29320169975822402</v>
      </c>
      <c r="K3112" s="35">
        <v>0</v>
      </c>
      <c r="L3112" s="35">
        <v>0.28087955161550293</v>
      </c>
    </row>
    <row r="3113" spans="1:12" x14ac:dyDescent="0.25">
      <c r="A3113" s="7">
        <v>38015</v>
      </c>
      <c r="B3113">
        <v>0.31387321659220696</v>
      </c>
      <c r="C3113" s="35">
        <v>1.2999999999999999E-2</v>
      </c>
      <c r="D3113" s="35">
        <v>0.29985563864855935</v>
      </c>
      <c r="E3113" s="35">
        <v>0.35671788621355488</v>
      </c>
      <c r="F3113" s="35">
        <v>0.65626472648651712</v>
      </c>
      <c r="G3113" s="35">
        <v>0.14310229685183012</v>
      </c>
      <c r="H3113" s="35">
        <v>0.47993017698454193</v>
      </c>
      <c r="I3113" s="35">
        <v>0.32584258794997356</v>
      </c>
      <c r="J3113" s="35">
        <v>0.30243095042512558</v>
      </c>
      <c r="K3113" s="35">
        <v>0</v>
      </c>
      <c r="L3113" s="35">
        <v>0.26071468576976004</v>
      </c>
    </row>
    <row r="3114" spans="1:12" x14ac:dyDescent="0.25">
      <c r="A3114" s="7">
        <v>8093</v>
      </c>
      <c r="B3114">
        <v>0.30673588112031069</v>
      </c>
      <c r="C3114" s="35">
        <v>8.9999999999999993E-3</v>
      </c>
      <c r="D3114" s="35">
        <v>0.34991202851885922</v>
      </c>
      <c r="E3114" s="35">
        <v>0.39306931347746088</v>
      </c>
      <c r="F3114" s="35">
        <v>0.73874520852499226</v>
      </c>
      <c r="G3114" s="35">
        <v>0.35921228150873963</v>
      </c>
      <c r="H3114" s="35">
        <v>4.339265179392824E-2</v>
      </c>
      <c r="I3114" s="35">
        <v>0.34743349432689363</v>
      </c>
      <c r="J3114" s="35">
        <v>0.11934222631094757</v>
      </c>
      <c r="K3114" s="35">
        <v>8.0190892364305419E-2</v>
      </c>
      <c r="L3114" s="35">
        <v>0.32932483325666972</v>
      </c>
    </row>
    <row r="3115" spans="1:12" x14ac:dyDescent="0.25">
      <c r="A3115" s="7">
        <v>56029</v>
      </c>
      <c r="B3115">
        <v>0.30726658183543248</v>
      </c>
      <c r="C3115" s="35">
        <v>8.9999999999999993E-3</v>
      </c>
      <c r="D3115" s="35">
        <v>0.33899193022217644</v>
      </c>
      <c r="E3115" s="35">
        <v>0.37850041207376123</v>
      </c>
      <c r="F3115" s="35">
        <v>0.63113720911598736</v>
      </c>
      <c r="G3115" s="35">
        <v>0.24655832560695032</v>
      </c>
      <c r="H3115" s="35">
        <v>0.11566034820232822</v>
      </c>
      <c r="I3115" s="35">
        <v>0.36843102915421866</v>
      </c>
      <c r="J3115" s="35">
        <v>0.15687957144328835</v>
      </c>
      <c r="K3115" s="35">
        <v>0.21465471652759177</v>
      </c>
      <c r="L3115" s="35">
        <v>0.31458569417259019</v>
      </c>
    </row>
    <row r="3116" spans="1:12" x14ac:dyDescent="0.25">
      <c r="A3116" s="7">
        <v>2185</v>
      </c>
      <c r="B3116">
        <v>0.28383624238712524</v>
      </c>
      <c r="C3116" s="35">
        <v>3.0000000000000001E-3</v>
      </c>
      <c r="D3116" s="35">
        <v>0.45888816304310837</v>
      </c>
      <c r="E3116" s="35">
        <v>0.63223425538430122</v>
      </c>
      <c r="F3116" s="35">
        <v>0.29763805246504033</v>
      </c>
      <c r="G3116" s="35">
        <v>0.24811472899867307</v>
      </c>
      <c r="H3116" s="35">
        <v>0</v>
      </c>
      <c r="I3116" s="35">
        <v>0.42146167194038997</v>
      </c>
      <c r="J3116" s="35">
        <v>4.4480283079854382E-2</v>
      </c>
      <c r="K3116" s="35">
        <v>0</v>
      </c>
      <c r="L3116" s="35">
        <v>0.45170902657276035</v>
      </c>
    </row>
    <row r="3117" spans="1:12" x14ac:dyDescent="0.25">
      <c r="A3117" s="7">
        <v>16051</v>
      </c>
      <c r="B3117">
        <v>0.29853435019989072</v>
      </c>
      <c r="C3117" s="35">
        <v>7.0000000000000001E-3</v>
      </c>
      <c r="D3117" s="35">
        <v>0.41811527047802927</v>
      </c>
      <c r="E3117" s="35">
        <v>0.39519673567163649</v>
      </c>
      <c r="F3117" s="35">
        <v>0.52854493665605962</v>
      </c>
      <c r="G3117" s="35">
        <v>0.36535360577782539</v>
      </c>
      <c r="H3117" s="35">
        <v>0.1248015660195216</v>
      </c>
      <c r="I3117" s="35">
        <v>0.36614120395199451</v>
      </c>
      <c r="J3117" s="35">
        <v>0.11746254782080161</v>
      </c>
      <c r="K3117" s="35">
        <v>5.4202867460402589E-3</v>
      </c>
      <c r="L3117" s="35">
        <v>0.36577299867710678</v>
      </c>
    </row>
    <row r="3118" spans="1:12" x14ac:dyDescent="0.25">
      <c r="A3118" s="7">
        <v>26089</v>
      </c>
      <c r="B3118">
        <v>0.2988309901703543</v>
      </c>
      <c r="C3118" s="35">
        <v>7.0000000000000001E-3</v>
      </c>
      <c r="D3118" s="35">
        <v>0.31556282637829847</v>
      </c>
      <c r="E3118" s="35">
        <v>0.44269148297056249</v>
      </c>
      <c r="F3118" s="35">
        <v>0.35500577660705213</v>
      </c>
      <c r="G3118" s="35">
        <v>0.39769813762188638</v>
      </c>
      <c r="H3118" s="35">
        <v>4.1693239059106241E-2</v>
      </c>
      <c r="I3118" s="35">
        <v>0.37193138931250674</v>
      </c>
      <c r="J3118" s="35">
        <v>0.24444274997304249</v>
      </c>
      <c r="K3118" s="35">
        <v>1.9294791811081843E-2</v>
      </c>
      <c r="L3118" s="35">
        <v>0.50115851779965193</v>
      </c>
    </row>
    <row r="3119" spans="1:12" x14ac:dyDescent="0.25">
      <c r="A3119" s="7">
        <v>13219</v>
      </c>
      <c r="B3119">
        <v>0.31019592999812901</v>
      </c>
      <c r="C3119" s="35">
        <v>1.0999999999999999E-2</v>
      </c>
      <c r="D3119" s="35">
        <v>0.24107950401167033</v>
      </c>
      <c r="E3119" s="35">
        <v>0.30128685468838645</v>
      </c>
      <c r="F3119" s="35">
        <v>0.64109067005249831</v>
      </c>
      <c r="G3119" s="35">
        <v>0.49832428343733964</v>
      </c>
      <c r="H3119" s="35">
        <v>0.27121511737850179</v>
      </c>
      <c r="I3119" s="35">
        <v>0.21517852158017489</v>
      </c>
      <c r="J3119" s="35">
        <v>0.19899613691006832</v>
      </c>
      <c r="K3119" s="35">
        <v>0.16027257746440823</v>
      </c>
      <c r="L3119" s="35">
        <v>0.26431970446011294</v>
      </c>
    </row>
    <row r="3120" spans="1:12" x14ac:dyDescent="0.25">
      <c r="A3120" s="7">
        <v>2068</v>
      </c>
      <c r="B3120">
        <v>0.29499999999999998</v>
      </c>
      <c r="C3120" s="35">
        <v>7.0000000000000001E-3</v>
      </c>
      <c r="D3120" s="35">
        <v>0.35799999999999998</v>
      </c>
      <c r="E3120" s="35">
        <v>0.41700000000000004</v>
      </c>
      <c r="F3120" s="35">
        <v>0.32666666666666666</v>
      </c>
      <c r="G3120" s="35">
        <v>0.86</v>
      </c>
      <c r="H3120" s="35">
        <v>0.02</v>
      </c>
      <c r="I3120" s="35">
        <v>0.21333333333333332</v>
      </c>
      <c r="J3120" s="35">
        <v>8.6666666666666656E-2</v>
      </c>
      <c r="K3120" s="35">
        <v>0</v>
      </c>
      <c r="L3120" s="35">
        <v>0.37333333333333335</v>
      </c>
    </row>
    <row r="3121" spans="1:12" x14ac:dyDescent="0.25">
      <c r="A3121" s="7">
        <v>51107</v>
      </c>
      <c r="B3121">
        <v>0.30730450267582188</v>
      </c>
      <c r="C3121" s="35">
        <v>0.01</v>
      </c>
      <c r="D3121" s="35">
        <v>0.25489472741293484</v>
      </c>
      <c r="E3121" s="35">
        <v>0.28614725829107635</v>
      </c>
      <c r="F3121" s="35">
        <v>0.44851517488309539</v>
      </c>
      <c r="G3121" s="35">
        <v>0.26746594122183187</v>
      </c>
      <c r="H3121" s="35">
        <v>0.46732069646858426</v>
      </c>
      <c r="I3121" s="35">
        <v>0.16358901325827893</v>
      </c>
      <c r="J3121" s="35">
        <v>0.48757502191826613</v>
      </c>
      <c r="K3121" s="35">
        <v>0.27175698376966484</v>
      </c>
      <c r="L3121" s="35">
        <v>0.11847570685866461</v>
      </c>
    </row>
    <row r="3122" spans="1:12" x14ac:dyDescent="0.25">
      <c r="A3122" s="7">
        <v>27019</v>
      </c>
      <c r="B3122">
        <v>0.30745368599957512</v>
      </c>
      <c r="C3122" s="35">
        <v>0.01</v>
      </c>
      <c r="D3122" s="35">
        <v>0.18690415869980881</v>
      </c>
      <c r="E3122" s="35">
        <v>0.35134842554971324</v>
      </c>
      <c r="F3122" s="35">
        <v>0.68959535001062244</v>
      </c>
      <c r="G3122" s="35">
        <v>0.11567683436902486</v>
      </c>
      <c r="H3122" s="35">
        <v>0.28606427262587636</v>
      </c>
      <c r="I3122" s="35">
        <v>0.26912606888676438</v>
      </c>
      <c r="J3122" s="35">
        <v>0.55615848072020402</v>
      </c>
      <c r="K3122" s="35">
        <v>0.1530178457616316</v>
      </c>
      <c r="L3122" s="35">
        <v>0.15919173737253034</v>
      </c>
    </row>
    <row r="3123" spans="1:12" x14ac:dyDescent="0.25">
      <c r="A3123" s="7">
        <v>49051</v>
      </c>
      <c r="B3123">
        <v>0.30349241009511951</v>
      </c>
      <c r="C3123" s="35">
        <v>8.0000000000000002E-3</v>
      </c>
      <c r="D3123" s="35">
        <v>0.25791763588113886</v>
      </c>
      <c r="E3123" s="35">
        <v>0.3000437211283295</v>
      </c>
      <c r="F3123" s="35">
        <v>0.72599646168463128</v>
      </c>
      <c r="G3123" s="35">
        <v>0.15001195819545918</v>
      </c>
      <c r="H3123" s="35">
        <v>0.19895095501752777</v>
      </c>
      <c r="I3123" s="35">
        <v>0.28116371261016282</v>
      </c>
      <c r="J3123" s="35">
        <v>0.18667169020083216</v>
      </c>
      <c r="K3123" s="35">
        <v>0.39679192739901059</v>
      </c>
      <c r="L3123" s="35">
        <v>0.23388362873898372</v>
      </c>
    </row>
    <row r="3124" spans="1:12" x14ac:dyDescent="0.25">
      <c r="A3124" s="7">
        <v>56035</v>
      </c>
      <c r="B3124">
        <v>0.2898155294275282</v>
      </c>
      <c r="C3124" s="35">
        <v>5.0000000000000001E-3</v>
      </c>
      <c r="D3124" s="35">
        <v>0.30736629484473921</v>
      </c>
      <c r="E3124" s="35">
        <v>0.48447814290021107</v>
      </c>
      <c r="F3124" s="35">
        <v>0.830427092754497</v>
      </c>
      <c r="G3124" s="35">
        <v>0.36645312028941818</v>
      </c>
      <c r="H3124" s="35">
        <v>6.4359360868254445E-2</v>
      </c>
      <c r="I3124" s="35">
        <v>0.26586875690885337</v>
      </c>
      <c r="J3124" s="35">
        <v>7.0541654105115065E-2</v>
      </c>
      <c r="K3124" s="35">
        <v>0</v>
      </c>
      <c r="L3124" s="35">
        <v>0.21884534217666565</v>
      </c>
    </row>
    <row r="3125" spans="1:12" x14ac:dyDescent="0.25">
      <c r="A3125" s="7">
        <v>49029</v>
      </c>
      <c r="B3125">
        <v>0.31982737183676524</v>
      </c>
      <c r="C3125" s="35">
        <v>1.4999999999999999E-2</v>
      </c>
      <c r="D3125" s="35">
        <v>0.16029830567992273</v>
      </c>
      <c r="E3125" s="35">
        <v>7.4013563339478547E-2</v>
      </c>
      <c r="F3125" s="35">
        <v>0.7665118660931145</v>
      </c>
      <c r="G3125" s="35">
        <v>0.15034237555965238</v>
      </c>
      <c r="H3125" s="35">
        <v>0.10557457641998071</v>
      </c>
      <c r="I3125" s="35">
        <v>0.22061130131975537</v>
      </c>
      <c r="J3125" s="35">
        <v>0.18486553711994846</v>
      </c>
      <c r="K3125" s="35">
        <v>0.93229830567992278</v>
      </c>
      <c r="L3125" s="35">
        <v>0.28393051531911162</v>
      </c>
    </row>
    <row r="3126" spans="1:12" x14ac:dyDescent="0.25">
      <c r="A3126" s="7">
        <v>24009</v>
      </c>
      <c r="B3126">
        <v>0.30139065998323045</v>
      </c>
      <c r="C3126" s="35">
        <v>8.0000000000000002E-3</v>
      </c>
      <c r="D3126" s="35">
        <v>0.24237706681891044</v>
      </c>
      <c r="E3126" s="35">
        <v>0.31627794734415149</v>
      </c>
      <c r="F3126" s="35">
        <v>0.47933653191629511</v>
      </c>
      <c r="G3126" s="35">
        <v>0.30403746074965421</v>
      </c>
      <c r="H3126" s="35">
        <v>0.26841527414856936</v>
      </c>
      <c r="I3126" s="35">
        <v>0.25742565307451898</v>
      </c>
      <c r="J3126" s="35">
        <v>0.28410311587360837</v>
      </c>
      <c r="K3126" s="35">
        <v>0.19517017632463052</v>
      </c>
      <c r="L3126" s="35">
        <v>0.3653727135987353</v>
      </c>
    </row>
    <row r="3127" spans="1:12" x14ac:dyDescent="0.25">
      <c r="A3127" s="7">
        <v>56037</v>
      </c>
      <c r="B3127">
        <v>0.28770457008678096</v>
      </c>
      <c r="C3127" s="35">
        <v>4.0000000000000001E-3</v>
      </c>
      <c r="D3127" s="35">
        <v>0.43027463336128929</v>
      </c>
      <c r="E3127" s="35">
        <v>0.36638892037083209</v>
      </c>
      <c r="F3127" s="35">
        <v>0.23509312358803483</v>
      </c>
      <c r="G3127" s="35">
        <v>0.16821123376476191</v>
      </c>
      <c r="H3127" s="35">
        <v>0.26723757281773464</v>
      </c>
      <c r="I3127" s="35">
        <v>0.3598308286299311</v>
      </c>
      <c r="J3127" s="35">
        <v>0.26857961027872851</v>
      </c>
      <c r="K3127" s="35">
        <v>0.23346601083482557</v>
      </c>
      <c r="L3127" s="35">
        <v>0.26025919713489132</v>
      </c>
    </row>
    <row r="3128" spans="1:12" x14ac:dyDescent="0.25">
      <c r="A3128" s="7">
        <v>8067</v>
      </c>
      <c r="B3128">
        <v>0.28975128602223399</v>
      </c>
      <c r="C3128" s="35">
        <v>5.0000000000000001E-3</v>
      </c>
      <c r="D3128" s="35">
        <v>0.37777198235966675</v>
      </c>
      <c r="E3128" s="35">
        <v>0.32643403023538586</v>
      </c>
      <c r="F3128" s="35">
        <v>0.62575168024778738</v>
      </c>
      <c r="G3128" s="35">
        <v>0.25013829150106165</v>
      </c>
      <c r="H3128" s="35">
        <v>0.14499609807444511</v>
      </c>
      <c r="I3128" s="35">
        <v>0.32222930013369383</v>
      </c>
      <c r="J3128" s="35">
        <v>0.12532113754741295</v>
      </c>
      <c r="K3128" s="35">
        <v>0.16219143028257199</v>
      </c>
      <c r="L3128" s="35">
        <v>0.27292762381807956</v>
      </c>
    </row>
    <row r="3129" spans="1:12" x14ac:dyDescent="0.25">
      <c r="A3129" s="7">
        <v>31045</v>
      </c>
      <c r="B3129">
        <v>0.29905152544630964</v>
      </c>
      <c r="C3129" s="35">
        <v>7.0000000000000001E-3</v>
      </c>
      <c r="D3129" s="35">
        <v>0.3923116007194245</v>
      </c>
      <c r="E3129" s="35">
        <v>0.10793603866906475</v>
      </c>
      <c r="F3129" s="35">
        <v>0.69603192446043172</v>
      </c>
      <c r="G3129" s="35">
        <v>0.43482688848920859</v>
      </c>
      <c r="H3129" s="35">
        <v>0.14241681654676261</v>
      </c>
      <c r="I3129" s="35">
        <v>0.62976918465227827</v>
      </c>
      <c r="J3129" s="35">
        <v>1.6666666666666666E-2</v>
      </c>
      <c r="K3129" s="35">
        <v>0</v>
      </c>
      <c r="L3129" s="35">
        <v>0.27150460881294963</v>
      </c>
    </row>
    <row r="3130" spans="1:12" x14ac:dyDescent="0.25">
      <c r="A3130" s="7">
        <v>27031</v>
      </c>
      <c r="B3130">
        <v>0.28328884495491535</v>
      </c>
      <c r="C3130" s="35">
        <v>3.0000000000000001E-3</v>
      </c>
      <c r="D3130" s="35">
        <v>0.40433364714742986</v>
      </c>
      <c r="E3130" s="35">
        <v>0.34749576350969691</v>
      </c>
      <c r="F3130" s="35">
        <v>0.38406640306282563</v>
      </c>
      <c r="G3130" s="35">
        <v>0.453748823197138</v>
      </c>
      <c r="H3130" s="35">
        <v>7.98625494257202E-2</v>
      </c>
      <c r="I3130" s="35">
        <v>0.40592732065524378</v>
      </c>
      <c r="J3130" s="35">
        <v>1.3333333333333332E-2</v>
      </c>
      <c r="K3130" s="35">
        <v>6.3886273771417814E-3</v>
      </c>
      <c r="L3130" s="35">
        <v>0.45444313688570886</v>
      </c>
    </row>
    <row r="3131" spans="1:12" x14ac:dyDescent="0.25">
      <c r="A3131" s="7">
        <v>2230</v>
      </c>
      <c r="B3131">
        <v>0.27418518518518514</v>
      </c>
      <c r="C3131" s="35">
        <v>2E-3</v>
      </c>
      <c r="D3131" s="35">
        <v>0.36399999999999999</v>
      </c>
      <c r="E3131" s="35">
        <v>0.52200000000000002</v>
      </c>
      <c r="F3131" s="35">
        <v>0.32</v>
      </c>
      <c r="G3131" s="35">
        <v>0.61</v>
      </c>
      <c r="H3131" s="35">
        <v>0.105</v>
      </c>
      <c r="I3131" s="35">
        <v>0.27333333333333332</v>
      </c>
      <c r="J3131" s="35">
        <v>1.3333333333333332E-2</v>
      </c>
      <c r="K3131" s="35">
        <v>0</v>
      </c>
      <c r="L3131" s="35">
        <v>0.26</v>
      </c>
    </row>
    <row r="3132" spans="1:12" x14ac:dyDescent="0.25">
      <c r="A3132" s="7">
        <v>47187</v>
      </c>
      <c r="B3132">
        <v>0.29223228100772825</v>
      </c>
      <c r="C3132" s="35">
        <v>6.0000000000000001E-3</v>
      </c>
      <c r="D3132" s="35">
        <v>0.18955233068676591</v>
      </c>
      <c r="E3132" s="35">
        <v>0.35305705288866124</v>
      </c>
      <c r="F3132" s="35">
        <v>0.52241639530203798</v>
      </c>
      <c r="G3132" s="35">
        <v>0.3321273691046796</v>
      </c>
      <c r="H3132" s="35">
        <v>0.42434492883538832</v>
      </c>
      <c r="I3132" s="35">
        <v>0.15974830168429013</v>
      </c>
      <c r="J3132" s="35">
        <v>0.24760628956130395</v>
      </c>
      <c r="K3132" s="35">
        <v>0.16075669569353479</v>
      </c>
      <c r="L3132" s="35">
        <v>0.24048116531289257</v>
      </c>
    </row>
    <row r="3133" spans="1:12" x14ac:dyDescent="0.25">
      <c r="A3133" s="7">
        <v>46083</v>
      </c>
      <c r="B3133">
        <v>0.29028251582609305</v>
      </c>
      <c r="C3133" s="35">
        <v>6.0000000000000001E-3</v>
      </c>
      <c r="D3133" s="35">
        <v>0.19906213351786431</v>
      </c>
      <c r="E3133" s="35">
        <v>0.37762646137596967</v>
      </c>
      <c r="F3133" s="35">
        <v>0.86327633511794188</v>
      </c>
      <c r="G3133" s="35">
        <v>0.18518337764504497</v>
      </c>
      <c r="H3133" s="35">
        <v>0.29009123356521105</v>
      </c>
      <c r="I3133" s="35">
        <v>0.27984193466147067</v>
      </c>
      <c r="J3133" s="35">
        <v>0.25547984120624978</v>
      </c>
      <c r="K3133" s="35">
        <v>0</v>
      </c>
      <c r="L3133" s="35">
        <v>0.16198132534508503</v>
      </c>
    </row>
    <row r="3134" spans="1:12" x14ac:dyDescent="0.25">
      <c r="A3134" s="7">
        <v>30031</v>
      </c>
      <c r="B3134">
        <v>0.28967166227614621</v>
      </c>
      <c r="C3134" s="35">
        <v>5.0000000000000001E-3</v>
      </c>
      <c r="D3134" s="35">
        <v>0.30918439018800903</v>
      </c>
      <c r="E3134" s="35">
        <v>0.2300127519598201</v>
      </c>
      <c r="F3134" s="35">
        <v>0.60711127449576208</v>
      </c>
      <c r="G3134" s="35">
        <v>0.20980611864908483</v>
      </c>
      <c r="H3134" s="35">
        <v>0.20478024233975303</v>
      </c>
      <c r="I3134" s="35">
        <v>0.35533421179106706</v>
      </c>
      <c r="J3134" s="35">
        <v>0.46176490434040879</v>
      </c>
      <c r="K3134" s="35">
        <v>0</v>
      </c>
      <c r="L3134" s="35">
        <v>0.2290510667214111</v>
      </c>
    </row>
    <row r="3135" spans="1:12" x14ac:dyDescent="0.25">
      <c r="A3135" s="7">
        <v>2090</v>
      </c>
      <c r="B3135">
        <v>0.28425220199276674</v>
      </c>
      <c r="C3135" s="35">
        <v>4.0000000000000001E-3</v>
      </c>
      <c r="D3135" s="35">
        <v>0.40228272104201585</v>
      </c>
      <c r="E3135" s="35">
        <v>0.22228613789850782</v>
      </c>
      <c r="F3135" s="35">
        <v>0.11262209868242801</v>
      </c>
      <c r="G3135" s="35">
        <v>0.50716566485705394</v>
      </c>
      <c r="H3135" s="35">
        <v>0.19072632033155049</v>
      </c>
      <c r="I3135" s="35">
        <v>0.38756491692840828</v>
      </c>
      <c r="J3135" s="35">
        <v>0.43479564087383216</v>
      </c>
      <c r="K3135" s="35">
        <v>0</v>
      </c>
      <c r="L3135" s="35">
        <v>0.30082631732110421</v>
      </c>
    </row>
    <row r="3136" spans="1:12" x14ac:dyDescent="0.25">
      <c r="A3136" s="7">
        <v>16081</v>
      </c>
      <c r="B3136">
        <v>0.27466666666666661</v>
      </c>
      <c r="C3136" s="35">
        <v>2E-3</v>
      </c>
      <c r="D3136" s="35">
        <v>0.39799999999999996</v>
      </c>
      <c r="E3136" s="35">
        <v>0.36399999999999999</v>
      </c>
      <c r="F3136" s="35">
        <v>0.84333333333333327</v>
      </c>
      <c r="G3136" s="35">
        <v>0.42499999999999999</v>
      </c>
      <c r="H3136" s="35">
        <v>0.01</v>
      </c>
      <c r="I3136" s="35">
        <v>0.25</v>
      </c>
      <c r="J3136" s="35">
        <v>1.6666666666666666E-2</v>
      </c>
      <c r="K3136" s="35">
        <v>0</v>
      </c>
      <c r="L3136" s="35">
        <v>0.16500000000000001</v>
      </c>
    </row>
    <row r="3137" spans="1:12" x14ac:dyDescent="0.25">
      <c r="A3137" s="7">
        <v>51735</v>
      </c>
      <c r="B3137">
        <v>0.28836826455993336</v>
      </c>
      <c r="C3137" s="35">
        <v>4.0000000000000001E-3</v>
      </c>
      <c r="D3137" s="35">
        <v>0.18014801893845003</v>
      </c>
      <c r="E3137" s="35">
        <v>0.25571741839023177</v>
      </c>
      <c r="F3137" s="35">
        <v>0.51967909848547778</v>
      </c>
      <c r="G3137" s="35">
        <v>0.24264183071683695</v>
      </c>
      <c r="H3137" s="35">
        <v>0.15805216380098014</v>
      </c>
      <c r="I3137" s="35">
        <v>0.31303818146579176</v>
      </c>
      <c r="J3137" s="35">
        <v>0.46508430932801736</v>
      </c>
      <c r="K3137" s="35">
        <v>8.1072348201677899E-2</v>
      </c>
      <c r="L3137" s="35">
        <v>0.37988101171193622</v>
      </c>
    </row>
    <row r="3138" spans="1:12" x14ac:dyDescent="0.25">
      <c r="A3138" s="7">
        <v>8035</v>
      </c>
      <c r="B3138">
        <v>0.28313206674542624</v>
      </c>
      <c r="C3138" s="35">
        <v>3.0000000000000001E-3</v>
      </c>
      <c r="D3138" s="35">
        <v>0.16989190965692275</v>
      </c>
      <c r="E3138" s="35">
        <v>0.24761534201220883</v>
      </c>
      <c r="F3138" s="35">
        <v>0.56694798963728488</v>
      </c>
      <c r="G3138" s="35">
        <v>0.10150272051708088</v>
      </c>
      <c r="H3138" s="35">
        <v>0.40892945827018934</v>
      </c>
      <c r="I3138" s="35">
        <v>0.12604495446531996</v>
      </c>
      <c r="J3138" s="35">
        <v>0.34727780922297902</v>
      </c>
      <c r="K3138" s="35">
        <v>0.44167375705234724</v>
      </c>
      <c r="L3138" s="35">
        <v>0.13830465987450322</v>
      </c>
    </row>
    <row r="3139" spans="1:12" x14ac:dyDescent="0.25">
      <c r="A3139" s="7">
        <v>2110</v>
      </c>
      <c r="B3139">
        <v>0.24031968587826918</v>
      </c>
      <c r="C3139" s="35">
        <v>1E-3</v>
      </c>
      <c r="D3139" s="35">
        <v>0.35093733374574698</v>
      </c>
      <c r="E3139" s="35">
        <v>0.23770453139498918</v>
      </c>
      <c r="F3139" s="35">
        <v>0.28809588617383236</v>
      </c>
      <c r="G3139" s="35">
        <v>0.39615527373956083</v>
      </c>
      <c r="H3139" s="35">
        <v>0.27234673677698729</v>
      </c>
      <c r="I3139" s="35">
        <v>0.26456510980513459</v>
      </c>
      <c r="J3139" s="35">
        <v>7.6931333127126494E-2</v>
      </c>
      <c r="K3139" s="35">
        <v>0</v>
      </c>
      <c r="L3139" s="35">
        <v>0.27614096814104544</v>
      </c>
    </row>
    <row r="3140" spans="1:12" x14ac:dyDescent="0.25">
      <c r="A3140" s="7">
        <v>8039</v>
      </c>
      <c r="B3140">
        <v>0.24165261255214363</v>
      </c>
      <c r="C3140" s="35">
        <v>2E-3</v>
      </c>
      <c r="D3140" s="35">
        <v>0.17668325252364678</v>
      </c>
      <c r="E3140" s="35">
        <v>0.31649133614180114</v>
      </c>
      <c r="F3140" s="35">
        <v>0.70873473226823525</v>
      </c>
      <c r="G3140" s="35">
        <v>0.27064561640569113</v>
      </c>
      <c r="H3140" s="35">
        <v>4.0126381050790874E-2</v>
      </c>
      <c r="I3140" s="35">
        <v>0.23291007604059033</v>
      </c>
      <c r="J3140" s="35">
        <v>0.14515486315343243</v>
      </c>
      <c r="K3140" s="35">
        <v>1.2274461489547733E-2</v>
      </c>
      <c r="L3140" s="35">
        <v>0.27185279389555678</v>
      </c>
    </row>
    <row r="3141" spans="1:12" x14ac:dyDescent="0.25">
      <c r="A3141" s="7">
        <v>35028</v>
      </c>
      <c r="B3141">
        <v>0.24010159459415834</v>
      </c>
      <c r="C3141" s="35">
        <v>1E-3</v>
      </c>
      <c r="D3141" s="35">
        <v>0.21799444323382</v>
      </c>
      <c r="E3141" s="35">
        <v>0.25016517759860535</v>
      </c>
      <c r="F3141" s="35">
        <v>0.25481350330500468</v>
      </c>
      <c r="G3141" s="35">
        <v>2.4472107212900412E-2</v>
      </c>
      <c r="H3141" s="35">
        <v>0.10230169971671386</v>
      </c>
      <c r="I3141" s="35">
        <v>0.25201278419408729</v>
      </c>
      <c r="J3141" s="35">
        <v>0.220575651921261</v>
      </c>
      <c r="K3141" s="35">
        <v>0.69089670952277171</v>
      </c>
      <c r="L3141" s="35">
        <v>0.14768227464226047</v>
      </c>
    </row>
    <row r="3142" spans="1:12" x14ac:dyDescent="0.25">
      <c r="A3142" s="7">
        <v>56039</v>
      </c>
      <c r="B3142">
        <v>0.22628935355842417</v>
      </c>
      <c r="C3142" s="35">
        <v>1E-3</v>
      </c>
      <c r="D3142" s="35">
        <v>0.26580762392124546</v>
      </c>
      <c r="E3142" s="35">
        <v>0.31397478208074936</v>
      </c>
      <c r="F3142" s="35">
        <v>0.70671755063098995</v>
      </c>
      <c r="G3142" s="35">
        <v>0.1367810833080359</v>
      </c>
      <c r="H3142" s="35">
        <v>0.1682304089509519</v>
      </c>
      <c r="I3142" s="35">
        <v>0.20360509996096973</v>
      </c>
      <c r="J3142" s="35">
        <v>1.5893288231637683E-2</v>
      </c>
      <c r="K3142" s="35">
        <v>0.1034806366277809</v>
      </c>
      <c r="L3142" s="35">
        <v>0.12211370831345679</v>
      </c>
    </row>
    <row r="3143" spans="1:12" x14ac:dyDescent="0.25">
      <c r="A3143" s="7">
        <v>25019</v>
      </c>
      <c r="B3143">
        <v>0.21480235681136498</v>
      </c>
      <c r="C3143" s="35">
        <v>0</v>
      </c>
      <c r="D3143" s="35">
        <v>0.30801531393568149</v>
      </c>
      <c r="E3143" s="35">
        <v>0.3232363300603549</v>
      </c>
      <c r="F3143" s="35">
        <v>5.8118788097168431E-2</v>
      </c>
      <c r="G3143" s="35">
        <v>0.45361228718133506</v>
      </c>
      <c r="H3143" s="35">
        <v>0.21092469146923698</v>
      </c>
      <c r="I3143" s="35">
        <v>0.23352730985196529</v>
      </c>
      <c r="J3143" s="35">
        <v>6.2561330811038041E-2</v>
      </c>
      <c r="K3143" s="35">
        <v>0</v>
      </c>
      <c r="L3143" s="35">
        <v>0.2832251598955049</v>
      </c>
    </row>
    <row r="3144" spans="1:12" x14ac:dyDescent="0.25">
      <c r="A3144" s="7">
        <v>2270</v>
      </c>
      <c r="B3144">
        <v>0</v>
      </c>
      <c r="C3144" s="35">
        <v>0</v>
      </c>
      <c r="D3144" s="35">
        <v>0</v>
      </c>
      <c r="E3144" s="35">
        <v>0</v>
      </c>
      <c r="F3144" s="35">
        <v>0</v>
      </c>
      <c r="G3144" s="35">
        <v>0</v>
      </c>
      <c r="H3144" s="35">
        <v>0</v>
      </c>
      <c r="I3144" s="35">
        <v>0</v>
      </c>
      <c r="J3144" s="35">
        <v>0</v>
      </c>
      <c r="K3144" s="35">
        <v>0</v>
      </c>
      <c r="L3144" s="35">
        <v>0</v>
      </c>
    </row>
    <row r="3145" spans="1:12" x14ac:dyDescent="0.25">
      <c r="A3145" s="7">
        <v>46113</v>
      </c>
      <c r="B3145">
        <v>0</v>
      </c>
      <c r="C3145" s="35">
        <v>0</v>
      </c>
      <c r="D3145" s="35">
        <v>0</v>
      </c>
      <c r="E3145" s="35">
        <v>0</v>
      </c>
      <c r="F3145" s="35">
        <v>0</v>
      </c>
      <c r="G3145" s="35">
        <v>0</v>
      </c>
      <c r="H3145" s="35">
        <v>0</v>
      </c>
      <c r="I3145" s="35">
        <v>0</v>
      </c>
      <c r="J3145" s="35">
        <v>0</v>
      </c>
      <c r="K3145" s="35">
        <v>0</v>
      </c>
      <c r="L3145" s="35">
        <v>0</v>
      </c>
    </row>
    <row r="3146" spans="1:12" x14ac:dyDescent="0.25">
      <c r="A3146" s="7">
        <v>51515</v>
      </c>
      <c r="B3146">
        <v>0</v>
      </c>
      <c r="C3146" s="35">
        <v>0</v>
      </c>
      <c r="D3146" s="35">
        <v>0</v>
      </c>
      <c r="E3146" s="35">
        <v>0</v>
      </c>
      <c r="F3146" s="35">
        <v>0</v>
      </c>
      <c r="G3146" s="35">
        <v>0</v>
      </c>
      <c r="H3146" s="35">
        <v>0</v>
      </c>
      <c r="I3146" s="35">
        <v>0</v>
      </c>
      <c r="J3146" s="35">
        <v>0</v>
      </c>
      <c r="K3146" s="35">
        <v>0</v>
      </c>
      <c r="L3146" s="35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B53DB-BF77-4F89-87E8-54A58EE04471}">
  <dimension ref="A1:N596"/>
  <sheetViews>
    <sheetView topLeftCell="E1" zoomScaleNormal="100" workbookViewId="0">
      <selection activeCell="E1" sqref="E1"/>
    </sheetView>
  </sheetViews>
  <sheetFormatPr defaultRowHeight="15" x14ac:dyDescent="0.25"/>
  <cols>
    <col min="1" max="1" width="9.140625" hidden="1" customWidth="1"/>
    <col min="2" max="3" width="5.5703125" hidden="1" customWidth="1"/>
    <col min="4" max="4" width="14.7109375" hidden="1" customWidth="1"/>
    <col min="5" max="5" width="23.140625" customWidth="1"/>
    <col min="6" max="6" width="20.140625" hidden="1" customWidth="1"/>
    <col min="7" max="7" width="20.28515625" hidden="1" customWidth="1"/>
    <col min="8" max="8" width="11.85546875" hidden="1" customWidth="1"/>
    <col min="9" max="9" width="12.28515625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  <col min="14" max="14" width="12.28515625" customWidth="1"/>
  </cols>
  <sheetData>
    <row r="1" spans="1:14" x14ac:dyDescent="0.25">
      <c r="E1" s="41" t="s">
        <v>4913</v>
      </c>
    </row>
    <row r="3" spans="1:14" s="12" customFormat="1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1" t="s">
        <v>23</v>
      </c>
      <c r="I3" s="22" t="s">
        <v>3707</v>
      </c>
      <c r="J3" s="13" t="s">
        <v>3765</v>
      </c>
      <c r="K3" s="13" t="s">
        <v>3764</v>
      </c>
      <c r="L3" s="13" t="s">
        <v>3766</v>
      </c>
      <c r="M3" s="13" t="s">
        <v>3767</v>
      </c>
      <c r="N3" s="13"/>
    </row>
    <row r="4" spans="1:14" x14ac:dyDescent="0.25">
      <c r="A4" s="23">
        <v>56005</v>
      </c>
      <c r="B4" s="20">
        <v>2019</v>
      </c>
      <c r="C4" s="20" t="s">
        <v>84</v>
      </c>
      <c r="D4" s="20" t="s">
        <v>85</v>
      </c>
      <c r="E4" s="20" t="s">
        <v>86</v>
      </c>
      <c r="F4" s="24" t="s">
        <v>30</v>
      </c>
      <c r="G4" s="24" t="s">
        <v>31</v>
      </c>
      <c r="H4" s="20" t="s">
        <v>32</v>
      </c>
      <c r="I4" s="25">
        <v>243773</v>
      </c>
      <c r="J4" s="36">
        <f t="shared" ref="J4:J35" si="0">I4/SUM($I$4:$I$152)*100</f>
        <v>34.53780381544739</v>
      </c>
      <c r="K4" s="37">
        <f>VLOOKUP(A4, 'J40 metrics'!A:C, 3, FALSE)*100</f>
        <v>6.6000000000000005</v>
      </c>
      <c r="L4" s="37">
        <f>J4*K4</f>
        <v>227.94950518195279</v>
      </c>
      <c r="M4" s="34">
        <f>_xlfn.PERCENTRANK.INC($L$4:$L$152, L4)</f>
        <v>1</v>
      </c>
      <c r="N4" s="35"/>
    </row>
    <row r="5" spans="1:14" x14ac:dyDescent="0.25">
      <c r="A5" s="23">
        <v>54051</v>
      </c>
      <c r="B5" s="20">
        <v>2019</v>
      </c>
      <c r="C5" s="20" t="s">
        <v>94</v>
      </c>
      <c r="D5" s="20" t="s">
        <v>95</v>
      </c>
      <c r="E5" s="20" t="s">
        <v>96</v>
      </c>
      <c r="F5" s="24" t="s">
        <v>30</v>
      </c>
      <c r="G5" s="24" t="s">
        <v>31</v>
      </c>
      <c r="H5" s="20" t="s">
        <v>32</v>
      </c>
      <c r="I5" s="25">
        <v>18319</v>
      </c>
      <c r="J5" s="36">
        <f t="shared" si="0"/>
        <v>2.5954393148346235</v>
      </c>
      <c r="K5" s="37">
        <f>VLOOKUP(A5, 'J40 metrics'!A:C, 3, FALSE)*100</f>
        <v>83.399999999999991</v>
      </c>
      <c r="L5" s="37">
        <f t="shared" ref="L5:L68" si="1">J5*K5</f>
        <v>216.45963885720758</v>
      </c>
      <c r="M5" s="34">
        <f t="shared" ref="M5:M35" si="2">_xlfn.PERCENTRANK.INC($L$4:$L$152, L5)</f>
        <v>0.99299999999999999</v>
      </c>
      <c r="N5" s="35"/>
    </row>
    <row r="6" spans="1:14" x14ac:dyDescent="0.25">
      <c r="A6" s="23">
        <v>42059</v>
      </c>
      <c r="B6" s="20">
        <v>2019</v>
      </c>
      <c r="C6" s="20" t="s">
        <v>26</v>
      </c>
      <c r="D6" s="20" t="s">
        <v>87</v>
      </c>
      <c r="E6" s="20" t="s">
        <v>88</v>
      </c>
      <c r="F6" s="24" t="s">
        <v>30</v>
      </c>
      <c r="G6" s="24" t="s">
        <v>31</v>
      </c>
      <c r="H6" s="20" t="s">
        <v>32</v>
      </c>
      <c r="I6" s="25">
        <v>28306</v>
      </c>
      <c r="J6" s="36">
        <f t="shared" si="0"/>
        <v>4.010399325602318</v>
      </c>
      <c r="K6" s="37">
        <f>VLOOKUP(A6, 'J40 metrics'!A:C, 3, FALSE)*100</f>
        <v>48.199999999999996</v>
      </c>
      <c r="L6" s="37">
        <f t="shared" si="1"/>
        <v>193.30124749403171</v>
      </c>
      <c r="M6" s="34">
        <f t="shared" si="2"/>
        <v>0.98599999999999999</v>
      </c>
      <c r="N6" s="35"/>
    </row>
    <row r="7" spans="1:14" x14ac:dyDescent="0.25">
      <c r="A7" s="23">
        <v>17055</v>
      </c>
      <c r="B7" s="20">
        <v>2019</v>
      </c>
      <c r="C7" s="20" t="s">
        <v>122</v>
      </c>
      <c r="D7" s="20" t="s">
        <v>551</v>
      </c>
      <c r="E7" s="20" t="s">
        <v>552</v>
      </c>
      <c r="F7" s="24" t="s">
        <v>30</v>
      </c>
      <c r="G7" s="24" t="s">
        <v>31</v>
      </c>
      <c r="H7" s="20" t="s">
        <v>32</v>
      </c>
      <c r="I7" s="25">
        <v>12794</v>
      </c>
      <c r="J7" s="36">
        <f t="shared" si="0"/>
        <v>1.8126562909544286</v>
      </c>
      <c r="K7" s="37">
        <f>VLOOKUP(A7, 'J40 metrics'!A:C, 3, FALSE)*100</f>
        <v>98.1</v>
      </c>
      <c r="L7" s="37">
        <f t="shared" si="1"/>
        <v>177.82158214262944</v>
      </c>
      <c r="M7" s="34">
        <f t="shared" si="2"/>
        <v>0.97899999999999998</v>
      </c>
      <c r="N7" s="35"/>
    </row>
    <row r="8" spans="1:14" x14ac:dyDescent="0.25">
      <c r="A8" s="23">
        <v>21225</v>
      </c>
      <c r="B8" s="20">
        <v>2019</v>
      </c>
      <c r="C8" s="20" t="s">
        <v>555</v>
      </c>
      <c r="D8" s="20" t="s">
        <v>183</v>
      </c>
      <c r="E8" s="20" t="s">
        <v>556</v>
      </c>
      <c r="F8" s="24" t="s">
        <v>30</v>
      </c>
      <c r="G8" s="24" t="s">
        <v>31</v>
      </c>
      <c r="H8" s="20" t="s">
        <v>32</v>
      </c>
      <c r="I8" s="25">
        <v>11342</v>
      </c>
      <c r="J8" s="36">
        <f t="shared" si="0"/>
        <v>1.6069366618731535</v>
      </c>
      <c r="K8" s="37">
        <f>VLOOKUP(A8, 'J40 metrics'!A:C, 3, FALSE)*100</f>
        <v>95.899999999999991</v>
      </c>
      <c r="L8" s="37">
        <f t="shared" si="1"/>
        <v>154.10522587363542</v>
      </c>
      <c r="M8" s="34">
        <f t="shared" si="2"/>
        <v>0.97199999999999998</v>
      </c>
      <c r="N8" s="35"/>
    </row>
    <row r="9" spans="1:14" x14ac:dyDescent="0.25">
      <c r="A9" s="23">
        <v>54049</v>
      </c>
      <c r="B9" s="20">
        <v>2019</v>
      </c>
      <c r="C9" s="20" t="s">
        <v>94</v>
      </c>
      <c r="D9" s="20" t="s">
        <v>549</v>
      </c>
      <c r="E9" s="20" t="s">
        <v>550</v>
      </c>
      <c r="F9" s="24" t="s">
        <v>30</v>
      </c>
      <c r="G9" s="24" t="s">
        <v>31</v>
      </c>
      <c r="H9" s="20" t="s">
        <v>32</v>
      </c>
      <c r="I9" s="25">
        <v>13006</v>
      </c>
      <c r="J9" s="36">
        <f t="shared" si="0"/>
        <v>1.8426924902417774</v>
      </c>
      <c r="K9" s="37">
        <f>VLOOKUP(A9, 'J40 metrics'!A:C, 3, FALSE)*100</f>
        <v>82</v>
      </c>
      <c r="L9" s="37">
        <f t="shared" si="1"/>
        <v>151.10078419982574</v>
      </c>
      <c r="M9" s="34">
        <f t="shared" si="2"/>
        <v>0.96599999999999997</v>
      </c>
      <c r="N9" s="35"/>
    </row>
    <row r="10" spans="1:14" x14ac:dyDescent="0.25">
      <c r="A10" s="23">
        <v>54045</v>
      </c>
      <c r="B10" s="20">
        <v>2019</v>
      </c>
      <c r="C10" s="20" t="s">
        <v>94</v>
      </c>
      <c r="D10" s="20" t="s">
        <v>553</v>
      </c>
      <c r="E10" s="20" t="s">
        <v>554</v>
      </c>
      <c r="F10" s="24" t="s">
        <v>30</v>
      </c>
      <c r="G10" s="24" t="s">
        <v>31</v>
      </c>
      <c r="H10" s="20" t="s">
        <v>32</v>
      </c>
      <c r="I10" s="25">
        <v>11473</v>
      </c>
      <c r="J10" s="36">
        <f t="shared" si="0"/>
        <v>1.6254967661497703</v>
      </c>
      <c r="K10" s="37">
        <f>VLOOKUP(A10, 'J40 metrics'!A:C, 3, FALSE)*100</f>
        <v>92.100000000000009</v>
      </c>
      <c r="L10" s="37">
        <f t="shared" si="1"/>
        <v>149.70825216239388</v>
      </c>
      <c r="M10" s="34">
        <f t="shared" si="2"/>
        <v>0.95899999999999996</v>
      </c>
      <c r="N10" s="35"/>
    </row>
    <row r="11" spans="1:14" x14ac:dyDescent="0.25">
      <c r="A11" s="23">
        <v>1073</v>
      </c>
      <c r="B11" s="20">
        <v>2019</v>
      </c>
      <c r="C11" s="20" t="s">
        <v>138</v>
      </c>
      <c r="D11" s="20" t="s">
        <v>66</v>
      </c>
      <c r="E11" s="20" t="s">
        <v>178</v>
      </c>
      <c r="F11" s="24" t="s">
        <v>30</v>
      </c>
      <c r="G11" s="24" t="s">
        <v>31</v>
      </c>
      <c r="H11" s="20" t="s">
        <v>32</v>
      </c>
      <c r="I11" s="25">
        <v>8900</v>
      </c>
      <c r="J11" s="36">
        <f t="shared" si="0"/>
        <v>1.2609536493273734</v>
      </c>
      <c r="K11" s="37">
        <f>VLOOKUP(A11, 'J40 metrics'!A:C, 3, FALSE)*100</f>
        <v>90.8</v>
      </c>
      <c r="L11" s="37">
        <f t="shared" si="1"/>
        <v>114.4945913589255</v>
      </c>
      <c r="M11" s="34">
        <f t="shared" si="2"/>
        <v>0.95199999999999996</v>
      </c>
      <c r="N11" s="35"/>
    </row>
    <row r="12" spans="1:14" x14ac:dyDescent="0.25">
      <c r="A12" s="23">
        <v>18051</v>
      </c>
      <c r="B12" s="20">
        <v>2019</v>
      </c>
      <c r="C12" s="20" t="s">
        <v>56</v>
      </c>
      <c r="D12" s="20" t="s">
        <v>114</v>
      </c>
      <c r="E12" s="20" t="s">
        <v>115</v>
      </c>
      <c r="F12" s="24" t="s">
        <v>30</v>
      </c>
      <c r="G12" s="24" t="s">
        <v>31</v>
      </c>
      <c r="H12" s="20" t="s">
        <v>32</v>
      </c>
      <c r="I12" s="25">
        <v>10150</v>
      </c>
      <c r="J12" s="36">
        <f t="shared" si="0"/>
        <v>1.4380538809744763</v>
      </c>
      <c r="K12" s="37">
        <f>VLOOKUP(A12, 'J40 metrics'!A:C, 3, FALSE)*100</f>
        <v>70.199999999999989</v>
      </c>
      <c r="L12" s="37">
        <f t="shared" si="1"/>
        <v>100.95138244440822</v>
      </c>
      <c r="M12" s="34">
        <f t="shared" si="2"/>
        <v>0.94499999999999995</v>
      </c>
      <c r="N12" s="35"/>
    </row>
    <row r="13" spans="1:14" x14ac:dyDescent="0.25">
      <c r="A13" s="23">
        <v>48293</v>
      </c>
      <c r="B13" s="20">
        <v>2019</v>
      </c>
      <c r="C13" s="20" t="s">
        <v>45</v>
      </c>
      <c r="D13" s="20" t="s">
        <v>1092</v>
      </c>
      <c r="E13" s="20" t="s">
        <v>1093</v>
      </c>
      <c r="F13" s="24" t="s">
        <v>30</v>
      </c>
      <c r="G13" s="24" t="s">
        <v>31</v>
      </c>
      <c r="H13" s="20" t="s">
        <v>32</v>
      </c>
      <c r="I13" s="25">
        <v>9594</v>
      </c>
      <c r="J13" s="36">
        <f t="shared" si="0"/>
        <v>1.359279697937845</v>
      </c>
      <c r="K13" s="37">
        <f>VLOOKUP(A13, 'J40 metrics'!A:C, 3, FALSE)*100</f>
        <v>71.5</v>
      </c>
      <c r="L13" s="37">
        <f t="shared" si="1"/>
        <v>97.188498402555922</v>
      </c>
      <c r="M13" s="34">
        <f t="shared" si="2"/>
        <v>0.93899999999999995</v>
      </c>
      <c r="N13" s="35"/>
    </row>
    <row r="14" spans="1:14" x14ac:dyDescent="0.25">
      <c r="A14" s="23">
        <v>18153</v>
      </c>
      <c r="B14" s="20">
        <v>2019</v>
      </c>
      <c r="C14" s="20" t="s">
        <v>56</v>
      </c>
      <c r="D14" s="20" t="s">
        <v>689</v>
      </c>
      <c r="E14" s="20" t="s">
        <v>1162</v>
      </c>
      <c r="F14" s="24" t="s">
        <v>30</v>
      </c>
      <c r="G14" s="24" t="s">
        <v>31</v>
      </c>
      <c r="H14" s="20" t="s">
        <v>32</v>
      </c>
      <c r="I14" s="25">
        <v>8302</v>
      </c>
      <c r="J14" s="36">
        <f t="shared" si="0"/>
        <v>1.1762288985073992</v>
      </c>
      <c r="K14" s="37">
        <f>VLOOKUP(A14, 'J40 metrics'!A:C, 3, FALSE)*100</f>
        <v>80.5</v>
      </c>
      <c r="L14" s="37">
        <f t="shared" si="1"/>
        <v>94.686426329845631</v>
      </c>
      <c r="M14" s="34">
        <f t="shared" si="2"/>
        <v>0.93200000000000005</v>
      </c>
      <c r="N14" s="35"/>
    </row>
    <row r="15" spans="1:14" x14ac:dyDescent="0.25">
      <c r="A15" s="23">
        <v>30003</v>
      </c>
      <c r="B15" s="20">
        <v>2019</v>
      </c>
      <c r="C15" s="20" t="s">
        <v>91</v>
      </c>
      <c r="D15" s="20" t="s">
        <v>92</v>
      </c>
      <c r="E15" s="20" t="s">
        <v>93</v>
      </c>
      <c r="F15" s="24" t="s">
        <v>30</v>
      </c>
      <c r="G15" s="24" t="s">
        <v>31</v>
      </c>
      <c r="H15" s="20" t="s">
        <v>32</v>
      </c>
      <c r="I15" s="25">
        <v>18700</v>
      </c>
      <c r="J15" s="36">
        <f t="shared" si="0"/>
        <v>2.6494194654406606</v>
      </c>
      <c r="K15" s="37">
        <f>VLOOKUP(A15, 'J40 metrics'!A:C, 3, FALSE)*100</f>
        <v>34.699999999999996</v>
      </c>
      <c r="L15" s="37">
        <f t="shared" si="1"/>
        <v>91.93485545079092</v>
      </c>
      <c r="M15" s="34">
        <f t="shared" si="2"/>
        <v>0.92500000000000004</v>
      </c>
      <c r="N15" s="35"/>
    </row>
    <row r="16" spans="1:14" x14ac:dyDescent="0.25">
      <c r="A16" s="23">
        <v>18083</v>
      </c>
      <c r="B16" s="20">
        <v>2019</v>
      </c>
      <c r="C16" s="20" t="s">
        <v>56</v>
      </c>
      <c r="D16" s="20" t="s">
        <v>1275</v>
      </c>
      <c r="E16" s="20" t="s">
        <v>1276</v>
      </c>
      <c r="F16" s="24" t="s">
        <v>30</v>
      </c>
      <c r="G16" s="24" t="s">
        <v>31</v>
      </c>
      <c r="H16" s="20" t="s">
        <v>32</v>
      </c>
      <c r="I16" s="25">
        <v>6464</v>
      </c>
      <c r="J16" s="36">
        <f t="shared" si="0"/>
        <v>0.91582071789349895</v>
      </c>
      <c r="K16" s="37">
        <f>VLOOKUP(A16, 'J40 metrics'!A:C, 3, FALSE)*100</f>
        <v>97</v>
      </c>
      <c r="L16" s="37">
        <f t="shared" si="1"/>
        <v>88.834609635669395</v>
      </c>
      <c r="M16" s="34">
        <f t="shared" si="2"/>
        <v>0.91800000000000004</v>
      </c>
      <c r="N16" s="35"/>
    </row>
    <row r="17" spans="1:14" x14ac:dyDescent="0.25">
      <c r="A17" s="23">
        <v>54069</v>
      </c>
      <c r="B17" s="20">
        <v>2019</v>
      </c>
      <c r="C17" s="20" t="s">
        <v>94</v>
      </c>
      <c r="D17" s="20" t="s">
        <v>1166</v>
      </c>
      <c r="E17" s="20" t="s">
        <v>1167</v>
      </c>
      <c r="F17" s="24" t="s">
        <v>30</v>
      </c>
      <c r="G17" s="24" t="s">
        <v>31</v>
      </c>
      <c r="H17" s="20" t="s">
        <v>32</v>
      </c>
      <c r="I17" s="25">
        <v>7330</v>
      </c>
      <c r="J17" s="36">
        <f t="shared" si="0"/>
        <v>1.038515758378612</v>
      </c>
      <c r="K17" s="37">
        <f>VLOOKUP(A17, 'J40 metrics'!A:C, 3, FALSE)*100</f>
        <v>73.400000000000006</v>
      </c>
      <c r="L17" s="37">
        <f t="shared" si="1"/>
        <v>76.22705666499013</v>
      </c>
      <c r="M17" s="34">
        <f t="shared" si="2"/>
        <v>0.91200000000000003</v>
      </c>
      <c r="N17" s="35"/>
    </row>
    <row r="18" spans="1:14" x14ac:dyDescent="0.25">
      <c r="A18" s="23">
        <v>54039</v>
      </c>
      <c r="B18" s="20">
        <v>2019</v>
      </c>
      <c r="C18" s="20" t="s">
        <v>94</v>
      </c>
      <c r="D18" s="20" t="s">
        <v>1279</v>
      </c>
      <c r="E18" s="20" t="s">
        <v>1280</v>
      </c>
      <c r="F18" s="24" t="s">
        <v>30</v>
      </c>
      <c r="G18" s="24" t="s">
        <v>31</v>
      </c>
      <c r="H18" s="20" t="s">
        <v>32</v>
      </c>
      <c r="I18" s="25">
        <v>5560</v>
      </c>
      <c r="J18" s="36">
        <f t="shared" si="0"/>
        <v>0.78774183036631407</v>
      </c>
      <c r="K18" s="37">
        <f>VLOOKUP(A18, 'J40 metrics'!A:C, 3, FALSE)*100</f>
        <v>96.2</v>
      </c>
      <c r="L18" s="37">
        <f t="shared" si="1"/>
        <v>75.780764081239411</v>
      </c>
      <c r="M18" s="34">
        <f t="shared" si="2"/>
        <v>0.90500000000000003</v>
      </c>
      <c r="N18" s="35"/>
    </row>
    <row r="19" spans="1:14" x14ac:dyDescent="0.25">
      <c r="A19" s="23">
        <v>54081</v>
      </c>
      <c r="B19" s="20">
        <v>2019</v>
      </c>
      <c r="C19" s="20" t="s">
        <v>94</v>
      </c>
      <c r="D19" s="20" t="s">
        <v>1170</v>
      </c>
      <c r="E19" s="20" t="s">
        <v>1171</v>
      </c>
      <c r="F19" s="24" t="s">
        <v>30</v>
      </c>
      <c r="G19" s="24" t="s">
        <v>31</v>
      </c>
      <c r="H19" s="20" t="s">
        <v>32</v>
      </c>
      <c r="I19" s="25">
        <v>6627</v>
      </c>
      <c r="J19" s="36">
        <f t="shared" si="0"/>
        <v>0.93891458810028117</v>
      </c>
      <c r="K19" s="37">
        <f>VLOOKUP(A19, 'J40 metrics'!A:C, 3, FALSE)*100</f>
        <v>74.400000000000006</v>
      </c>
      <c r="L19" s="37">
        <f t="shared" si="1"/>
        <v>69.855245354660923</v>
      </c>
      <c r="M19" s="34">
        <f t="shared" si="2"/>
        <v>0.89800000000000002</v>
      </c>
      <c r="N19" s="35"/>
    </row>
    <row r="20" spans="1:14" x14ac:dyDescent="0.25">
      <c r="A20" s="23">
        <v>42125</v>
      </c>
      <c r="B20" s="20">
        <v>2019</v>
      </c>
      <c r="C20" s="20" t="s">
        <v>26</v>
      </c>
      <c r="D20" s="20" t="s">
        <v>457</v>
      </c>
      <c r="E20" s="20" t="s">
        <v>458</v>
      </c>
      <c r="F20" s="24" t="s">
        <v>30</v>
      </c>
      <c r="G20" s="24" t="s">
        <v>31</v>
      </c>
      <c r="H20" s="20" t="s">
        <v>32</v>
      </c>
      <c r="I20" s="25">
        <v>10076</v>
      </c>
      <c r="J20" s="36">
        <f t="shared" si="0"/>
        <v>1.4275695472609677</v>
      </c>
      <c r="K20" s="37">
        <f>VLOOKUP(A20, 'J40 metrics'!A:C, 3, FALSE)*100</f>
        <v>47.599999999999994</v>
      </c>
      <c r="L20" s="37">
        <f t="shared" si="1"/>
        <v>67.952310449622061</v>
      </c>
      <c r="M20" s="34">
        <f t="shared" si="2"/>
        <v>0.89100000000000001</v>
      </c>
      <c r="N20" s="35"/>
    </row>
    <row r="21" spans="1:14" x14ac:dyDescent="0.25">
      <c r="A21" s="23">
        <v>17199</v>
      </c>
      <c r="B21" s="20">
        <v>2019</v>
      </c>
      <c r="C21" s="20" t="s">
        <v>122</v>
      </c>
      <c r="D21" s="20" t="s">
        <v>1283</v>
      </c>
      <c r="E21" s="20" t="s">
        <v>1284</v>
      </c>
      <c r="F21" s="24" t="s">
        <v>30</v>
      </c>
      <c r="G21" s="24" t="s">
        <v>31</v>
      </c>
      <c r="H21" s="20" t="s">
        <v>32</v>
      </c>
      <c r="I21" s="25">
        <v>5174</v>
      </c>
      <c r="J21" s="36">
        <f t="shared" si="0"/>
        <v>0.73305327883368865</v>
      </c>
      <c r="K21" s="37">
        <f>VLOOKUP(A21, 'J40 metrics'!A:C, 3, FALSE)*100</f>
        <v>88.4</v>
      </c>
      <c r="L21" s="37">
        <f t="shared" si="1"/>
        <v>64.801909848898077</v>
      </c>
      <c r="M21" s="34">
        <f t="shared" si="2"/>
        <v>0.88500000000000001</v>
      </c>
      <c r="N21" s="35"/>
    </row>
    <row r="22" spans="1:14" x14ac:dyDescent="0.25">
      <c r="A22" s="23">
        <v>39111</v>
      </c>
      <c r="B22" s="20">
        <v>2019</v>
      </c>
      <c r="C22" s="20" t="s">
        <v>65</v>
      </c>
      <c r="D22" s="20" t="s">
        <v>110</v>
      </c>
      <c r="E22" s="20" t="s">
        <v>474</v>
      </c>
      <c r="F22" s="24" t="s">
        <v>30</v>
      </c>
      <c r="G22" s="24" t="s">
        <v>31</v>
      </c>
      <c r="H22" s="20" t="s">
        <v>32</v>
      </c>
      <c r="I22" s="25">
        <v>4735</v>
      </c>
      <c r="J22" s="36">
        <f t="shared" si="0"/>
        <v>0.67085567747922614</v>
      </c>
      <c r="K22" s="37">
        <f>VLOOKUP(A22, 'J40 metrics'!A:C, 3, FALSE)*100</f>
        <v>94.3</v>
      </c>
      <c r="L22" s="37">
        <f t="shared" si="1"/>
        <v>63.261690386291022</v>
      </c>
      <c r="M22" s="34">
        <f t="shared" si="2"/>
        <v>0.878</v>
      </c>
      <c r="N22" s="35"/>
    </row>
    <row r="23" spans="1:14" x14ac:dyDescent="0.25">
      <c r="A23" s="23">
        <v>54059</v>
      </c>
      <c r="B23" s="20">
        <v>2019</v>
      </c>
      <c r="C23" s="20" t="s">
        <v>94</v>
      </c>
      <c r="D23" s="20" t="s">
        <v>1687</v>
      </c>
      <c r="E23" s="20" t="s">
        <v>1688</v>
      </c>
      <c r="F23" s="24" t="s">
        <v>30</v>
      </c>
      <c r="G23" s="24" t="s">
        <v>31</v>
      </c>
      <c r="H23" s="20" t="s">
        <v>32</v>
      </c>
      <c r="I23" s="25">
        <v>4733</v>
      </c>
      <c r="J23" s="36">
        <f t="shared" si="0"/>
        <v>0.67057231710859078</v>
      </c>
      <c r="K23" s="37">
        <f>VLOOKUP(A23, 'J40 metrics'!A:C, 3, FALSE)*100</f>
        <v>93.8</v>
      </c>
      <c r="L23" s="37">
        <f t="shared" si="1"/>
        <v>62.899683344785814</v>
      </c>
      <c r="M23" s="34">
        <f t="shared" si="2"/>
        <v>0.871</v>
      </c>
      <c r="N23" s="35"/>
    </row>
    <row r="24" spans="1:14" x14ac:dyDescent="0.25">
      <c r="A24" s="23">
        <v>49007</v>
      </c>
      <c r="B24" s="20">
        <v>2019</v>
      </c>
      <c r="C24" s="20" t="s">
        <v>165</v>
      </c>
      <c r="D24" s="20" t="s">
        <v>1063</v>
      </c>
      <c r="E24" s="20" t="s">
        <v>1163</v>
      </c>
      <c r="F24" s="24" t="s">
        <v>30</v>
      </c>
      <c r="G24" s="24" t="s">
        <v>31</v>
      </c>
      <c r="H24" s="20" t="s">
        <v>32</v>
      </c>
      <c r="I24" s="25">
        <v>8047</v>
      </c>
      <c r="J24" s="36">
        <f t="shared" si="0"/>
        <v>1.1401004512513901</v>
      </c>
      <c r="K24" s="37">
        <f>VLOOKUP(A24, 'J40 metrics'!A:C, 3, FALSE)*100</f>
        <v>52.900000000000006</v>
      </c>
      <c r="L24" s="37">
        <f t="shared" si="1"/>
        <v>60.311313871198543</v>
      </c>
      <c r="M24" s="34">
        <f t="shared" si="2"/>
        <v>0.86399999999999999</v>
      </c>
      <c r="N24" s="35"/>
    </row>
    <row r="25" spans="1:14" x14ac:dyDescent="0.25">
      <c r="A25" s="23">
        <v>17145</v>
      </c>
      <c r="B25" s="20">
        <v>2019</v>
      </c>
      <c r="C25" s="20" t="s">
        <v>122</v>
      </c>
      <c r="D25" s="20" t="s">
        <v>1689</v>
      </c>
      <c r="E25" s="20" t="s">
        <v>1690</v>
      </c>
      <c r="F25" s="24" t="s">
        <v>30</v>
      </c>
      <c r="G25" s="24" t="s">
        <v>31</v>
      </c>
      <c r="H25" s="20" t="s">
        <v>32</v>
      </c>
      <c r="I25" s="25">
        <v>4468</v>
      </c>
      <c r="J25" s="36">
        <f t="shared" si="0"/>
        <v>0.633027067999405</v>
      </c>
      <c r="K25" s="37">
        <f>VLOOKUP(A25, 'J40 metrics'!A:C, 3, FALSE)*100</f>
        <v>92.7</v>
      </c>
      <c r="L25" s="37">
        <f t="shared" si="1"/>
        <v>58.681609203544845</v>
      </c>
      <c r="M25" s="34">
        <f t="shared" si="2"/>
        <v>0.85799999999999998</v>
      </c>
      <c r="N25" s="33"/>
    </row>
    <row r="26" spans="1:14" x14ac:dyDescent="0.25">
      <c r="A26" s="23">
        <v>51027</v>
      </c>
      <c r="B26" s="20">
        <v>2019</v>
      </c>
      <c r="C26" s="20" t="s">
        <v>355</v>
      </c>
      <c r="D26" s="20" t="s">
        <v>1273</v>
      </c>
      <c r="E26" s="20" t="s">
        <v>1274</v>
      </c>
      <c r="F26" s="24" t="s">
        <v>30</v>
      </c>
      <c r="G26" s="24" t="s">
        <v>31</v>
      </c>
      <c r="H26" s="20" t="s">
        <v>32</v>
      </c>
      <c r="I26" s="25">
        <v>6606</v>
      </c>
      <c r="J26" s="36">
        <f t="shared" si="0"/>
        <v>0.93593930420860993</v>
      </c>
      <c r="K26" s="37">
        <f>VLOOKUP(A26, 'J40 metrics'!A:C, 3, FALSE)*100</f>
        <v>60.4</v>
      </c>
      <c r="L26" s="37">
        <f t="shared" si="1"/>
        <v>56.530733974200039</v>
      </c>
      <c r="M26" s="34">
        <f t="shared" si="2"/>
        <v>0.85099999999999998</v>
      </c>
      <c r="N26" s="33"/>
    </row>
    <row r="27" spans="1:14" x14ac:dyDescent="0.25">
      <c r="A27" s="23">
        <v>54109</v>
      </c>
      <c r="B27" s="20">
        <v>2019</v>
      </c>
      <c r="C27" s="20" t="s">
        <v>94</v>
      </c>
      <c r="D27" s="20" t="s">
        <v>543</v>
      </c>
      <c r="E27" s="20" t="s">
        <v>1285</v>
      </c>
      <c r="F27" s="24" t="s">
        <v>30</v>
      </c>
      <c r="G27" s="24" t="s">
        <v>31</v>
      </c>
      <c r="H27" s="20" t="s">
        <v>32</v>
      </c>
      <c r="I27" s="25">
        <v>4846</v>
      </c>
      <c r="J27" s="36">
        <f t="shared" si="0"/>
        <v>0.68658217804948884</v>
      </c>
      <c r="K27" s="37">
        <f>VLOOKUP(A27, 'J40 metrics'!A:C, 3, FALSE)*100</f>
        <v>78</v>
      </c>
      <c r="L27" s="37">
        <f t="shared" si="1"/>
        <v>53.553409887860127</v>
      </c>
      <c r="M27" s="34">
        <f t="shared" si="2"/>
        <v>0.84399999999999997</v>
      </c>
      <c r="N27" s="33"/>
    </row>
    <row r="28" spans="1:14" x14ac:dyDescent="0.25">
      <c r="A28" s="23">
        <v>56009</v>
      </c>
      <c r="B28" s="20">
        <v>2019</v>
      </c>
      <c r="C28" s="20" t="s">
        <v>84</v>
      </c>
      <c r="D28" s="20" t="s">
        <v>89</v>
      </c>
      <c r="E28" s="20" t="s">
        <v>90</v>
      </c>
      <c r="F28" s="24" t="s">
        <v>30</v>
      </c>
      <c r="G28" s="24" t="s">
        <v>31</v>
      </c>
      <c r="H28" s="20" t="s">
        <v>32</v>
      </c>
      <c r="I28" s="25">
        <v>23243</v>
      </c>
      <c r="J28" s="36">
        <f t="shared" si="0"/>
        <v>3.293072547338892</v>
      </c>
      <c r="K28" s="37">
        <f>VLOOKUP(A28, 'J40 metrics'!A:C, 3, FALSE)*100</f>
        <v>16.100000000000001</v>
      </c>
      <c r="L28" s="37">
        <f t="shared" si="1"/>
        <v>53.018468012156163</v>
      </c>
      <c r="M28" s="34">
        <f t="shared" si="2"/>
        <v>0.83699999999999997</v>
      </c>
      <c r="N28" s="33"/>
    </row>
    <row r="29" spans="1:14" x14ac:dyDescent="0.25">
      <c r="A29" s="23">
        <v>54047</v>
      </c>
      <c r="B29" s="20">
        <v>2019</v>
      </c>
      <c r="C29" s="20" t="s">
        <v>94</v>
      </c>
      <c r="D29" s="20" t="s">
        <v>1696</v>
      </c>
      <c r="E29" s="20" t="s">
        <v>1697</v>
      </c>
      <c r="F29" s="24" t="s">
        <v>30</v>
      </c>
      <c r="G29" s="24" t="s">
        <v>31</v>
      </c>
      <c r="H29" s="20" t="s">
        <v>32</v>
      </c>
      <c r="I29" s="25">
        <v>3768</v>
      </c>
      <c r="J29" s="36">
        <f t="shared" si="0"/>
        <v>0.53385093827702734</v>
      </c>
      <c r="K29" s="37">
        <f>VLOOKUP(A29, 'J40 metrics'!A:C, 3, FALSE)*100</f>
        <v>97.899999999999991</v>
      </c>
      <c r="L29" s="37">
        <f t="shared" si="1"/>
        <v>52.264006857320972</v>
      </c>
      <c r="M29" s="34">
        <f t="shared" si="2"/>
        <v>0.83099999999999996</v>
      </c>
      <c r="N29" s="33"/>
    </row>
    <row r="30" spans="1:14" x14ac:dyDescent="0.25">
      <c r="A30" s="23">
        <v>17189</v>
      </c>
      <c r="B30" s="20">
        <v>2019</v>
      </c>
      <c r="C30" s="20" t="s">
        <v>122</v>
      </c>
      <c r="D30" s="20" t="s">
        <v>457</v>
      </c>
      <c r="E30" s="20" t="s">
        <v>1277</v>
      </c>
      <c r="F30" s="24" t="s">
        <v>30</v>
      </c>
      <c r="G30" s="24" t="s">
        <v>31</v>
      </c>
      <c r="H30" s="20" t="s">
        <v>32</v>
      </c>
      <c r="I30" s="25">
        <v>6440</v>
      </c>
      <c r="J30" s="36">
        <f t="shared" si="0"/>
        <v>0.91242039344587456</v>
      </c>
      <c r="K30" s="37">
        <f>VLOOKUP(A30, 'J40 metrics'!A:C, 3, FALSE)*100</f>
        <v>51.2</v>
      </c>
      <c r="L30" s="37">
        <f t="shared" si="1"/>
        <v>46.715924144428783</v>
      </c>
      <c r="M30" s="34">
        <f t="shared" si="2"/>
        <v>0.82399999999999995</v>
      </c>
      <c r="N30" s="33"/>
    </row>
    <row r="31" spans="1:14" x14ac:dyDescent="0.25">
      <c r="A31" s="23">
        <v>21107</v>
      </c>
      <c r="B31" s="20">
        <v>2019</v>
      </c>
      <c r="C31" s="20" t="s">
        <v>555</v>
      </c>
      <c r="D31" s="20" t="s">
        <v>1698</v>
      </c>
      <c r="E31" s="20" t="s">
        <v>1699</v>
      </c>
      <c r="F31" s="24" t="s">
        <v>30</v>
      </c>
      <c r="G31" s="24" t="s">
        <v>31</v>
      </c>
      <c r="H31" s="20" t="s">
        <v>32</v>
      </c>
      <c r="I31" s="25">
        <v>3665</v>
      </c>
      <c r="J31" s="36">
        <f t="shared" si="0"/>
        <v>0.51925787918930599</v>
      </c>
      <c r="K31" s="37">
        <f>VLOOKUP(A31, 'J40 metrics'!A:C, 3, FALSE)*100</f>
        <v>87.8</v>
      </c>
      <c r="L31" s="37">
        <f t="shared" si="1"/>
        <v>45.590841792821067</v>
      </c>
      <c r="M31" s="34">
        <f t="shared" si="2"/>
        <v>0.81699999999999995</v>
      </c>
      <c r="N31" s="33"/>
    </row>
    <row r="32" spans="1:14" x14ac:dyDescent="0.25">
      <c r="A32" s="23">
        <v>54005</v>
      </c>
      <c r="B32" s="20">
        <v>2019</v>
      </c>
      <c r="C32" s="20" t="s">
        <v>94</v>
      </c>
      <c r="D32" s="20" t="s">
        <v>1180</v>
      </c>
      <c r="E32" s="20" t="s">
        <v>1691</v>
      </c>
      <c r="F32" s="24" t="s">
        <v>30</v>
      </c>
      <c r="G32" s="24" t="s">
        <v>31</v>
      </c>
      <c r="H32" s="20" t="s">
        <v>32</v>
      </c>
      <c r="I32" s="25">
        <v>4279</v>
      </c>
      <c r="J32" s="36">
        <f t="shared" si="0"/>
        <v>0.60624951297436303</v>
      </c>
      <c r="K32" s="37">
        <f>VLOOKUP(A32, 'J40 metrics'!A:C, 3, FALSE)*100</f>
        <v>73.099999999999994</v>
      </c>
      <c r="L32" s="37">
        <f t="shared" si="1"/>
        <v>44.316839398425934</v>
      </c>
      <c r="M32" s="34">
        <f t="shared" si="2"/>
        <v>0.81</v>
      </c>
      <c r="N32" s="33"/>
    </row>
    <row r="33" spans="1:14" x14ac:dyDescent="0.25">
      <c r="A33" s="23">
        <v>17165</v>
      </c>
      <c r="B33" s="20">
        <v>2019</v>
      </c>
      <c r="C33" s="20" t="s">
        <v>122</v>
      </c>
      <c r="D33" s="20" t="s">
        <v>1702</v>
      </c>
      <c r="E33" s="20" t="s">
        <v>1703</v>
      </c>
      <c r="F33" s="24" t="s">
        <v>30</v>
      </c>
      <c r="G33" s="24" t="s">
        <v>31</v>
      </c>
      <c r="H33" s="20" t="s">
        <v>32</v>
      </c>
      <c r="I33" s="25">
        <v>2940</v>
      </c>
      <c r="J33" s="36">
        <f t="shared" si="0"/>
        <v>0.4165397448339862</v>
      </c>
      <c r="K33" s="37">
        <f>VLOOKUP(A33, 'J40 metrics'!A:C, 3, FALSE)*100</f>
        <v>95.5</v>
      </c>
      <c r="L33" s="37">
        <f t="shared" si="1"/>
        <v>39.779545631645682</v>
      </c>
      <c r="M33" s="34">
        <f t="shared" si="2"/>
        <v>0.80400000000000005</v>
      </c>
      <c r="N33" s="33"/>
    </row>
    <row r="34" spans="1:14" x14ac:dyDescent="0.25">
      <c r="A34" s="23">
        <v>54091</v>
      </c>
      <c r="B34" s="20">
        <v>2019</v>
      </c>
      <c r="C34" s="20" t="s">
        <v>94</v>
      </c>
      <c r="D34" s="20" t="s">
        <v>218</v>
      </c>
      <c r="E34" s="20" t="s">
        <v>1644</v>
      </c>
      <c r="F34" s="24" t="s">
        <v>30</v>
      </c>
      <c r="G34" s="24" t="s">
        <v>31</v>
      </c>
      <c r="H34" s="20" t="s">
        <v>32</v>
      </c>
      <c r="I34" s="25">
        <v>4275</v>
      </c>
      <c r="J34" s="36">
        <f t="shared" si="0"/>
        <v>0.60568279223309229</v>
      </c>
      <c r="K34" s="37">
        <f>VLOOKUP(A34, 'J40 metrics'!A:C, 3, FALSE)*100</f>
        <v>62.6</v>
      </c>
      <c r="L34" s="37">
        <f t="shared" si="1"/>
        <v>37.91574279379158</v>
      </c>
      <c r="M34" s="34">
        <f t="shared" si="2"/>
        <v>0.79700000000000004</v>
      </c>
      <c r="N34" s="33"/>
    </row>
    <row r="35" spans="1:14" x14ac:dyDescent="0.25">
      <c r="A35" s="23">
        <v>17157</v>
      </c>
      <c r="B35" s="20">
        <v>2019</v>
      </c>
      <c r="C35" s="20" t="s">
        <v>122</v>
      </c>
      <c r="D35" s="20" t="s">
        <v>1086</v>
      </c>
      <c r="E35" s="20" t="s">
        <v>1087</v>
      </c>
      <c r="F35" s="24" t="s">
        <v>30</v>
      </c>
      <c r="G35" s="24" t="s">
        <v>31</v>
      </c>
      <c r="H35" s="20" t="s">
        <v>32</v>
      </c>
      <c r="I35" s="25">
        <v>3203</v>
      </c>
      <c r="J35" s="36">
        <f t="shared" si="0"/>
        <v>0.45380163357253672</v>
      </c>
      <c r="K35" s="37">
        <f>VLOOKUP(A35, 'J40 metrics'!A:C, 3, FALSE)*100</f>
        <v>83</v>
      </c>
      <c r="L35" s="37">
        <f t="shared" si="1"/>
        <v>37.665535586520548</v>
      </c>
      <c r="M35" s="34">
        <f t="shared" si="2"/>
        <v>0.79</v>
      </c>
      <c r="N35" s="33"/>
    </row>
    <row r="36" spans="1:14" x14ac:dyDescent="0.25">
      <c r="A36" s="23">
        <v>17065</v>
      </c>
      <c r="B36" s="20">
        <v>2019</v>
      </c>
      <c r="C36" s="20" t="s">
        <v>122</v>
      </c>
      <c r="D36" s="20" t="s">
        <v>802</v>
      </c>
      <c r="E36" s="20" t="s">
        <v>1278</v>
      </c>
      <c r="F36" s="24" t="s">
        <v>30</v>
      </c>
      <c r="G36" s="24" t="s">
        <v>31</v>
      </c>
      <c r="H36" s="20" t="s">
        <v>32</v>
      </c>
      <c r="I36" s="25">
        <v>5889</v>
      </c>
      <c r="J36" s="36">
        <f t="shared" ref="J36:J67" si="3">I36/SUM($I$4:$I$152)*100</f>
        <v>0.83435461133583155</v>
      </c>
      <c r="K36" s="37">
        <f>VLOOKUP(A36, 'J40 metrics'!A:C, 3, FALSE)*100</f>
        <v>44</v>
      </c>
      <c r="L36" s="37">
        <f t="shared" si="1"/>
        <v>36.71160289877659</v>
      </c>
      <c r="M36" s="34">
        <f t="shared" ref="M36:M67" si="4">_xlfn.PERCENTRANK.INC($L$4:$L$152, L36)</f>
        <v>0.78300000000000003</v>
      </c>
      <c r="N36" s="33"/>
    </row>
    <row r="37" spans="1:14" x14ac:dyDescent="0.25">
      <c r="A37" s="23">
        <v>30065</v>
      </c>
      <c r="B37" s="20">
        <v>2019</v>
      </c>
      <c r="C37" s="20" t="s">
        <v>91</v>
      </c>
      <c r="D37" s="20" t="s">
        <v>1168</v>
      </c>
      <c r="E37" s="20" t="s">
        <v>1169</v>
      </c>
      <c r="F37" s="24" t="s">
        <v>30</v>
      </c>
      <c r="G37" s="24" t="s">
        <v>31</v>
      </c>
      <c r="H37" s="20" t="s">
        <v>32</v>
      </c>
      <c r="I37" s="25">
        <v>7019</v>
      </c>
      <c r="J37" s="36">
        <f t="shared" si="3"/>
        <v>0.99445322074481268</v>
      </c>
      <c r="K37" s="37">
        <f>VLOOKUP(A37, 'J40 metrics'!A:C, 3, FALSE)*100</f>
        <v>36.1</v>
      </c>
      <c r="L37" s="37">
        <f t="shared" si="1"/>
        <v>35.899761268887737</v>
      </c>
      <c r="M37" s="34">
        <f t="shared" si="4"/>
        <v>0.77700000000000002</v>
      </c>
      <c r="N37" s="33"/>
    </row>
    <row r="38" spans="1:14" x14ac:dyDescent="0.25">
      <c r="A38" s="23">
        <v>48203</v>
      </c>
      <c r="B38" s="20">
        <v>2019</v>
      </c>
      <c r="C38" s="20" t="s">
        <v>45</v>
      </c>
      <c r="D38" s="20" t="s">
        <v>568</v>
      </c>
      <c r="E38" s="20" t="s">
        <v>672</v>
      </c>
      <c r="F38" s="24" t="s">
        <v>30</v>
      </c>
      <c r="G38" s="24" t="s">
        <v>31</v>
      </c>
      <c r="H38" s="20" t="s">
        <v>32</v>
      </c>
      <c r="I38" s="25">
        <v>3325</v>
      </c>
      <c r="J38" s="36">
        <f t="shared" si="3"/>
        <v>0.47108661618129399</v>
      </c>
      <c r="K38" s="37">
        <f>VLOOKUP(A38, 'J40 metrics'!A:C, 3, FALSE)*100</f>
        <v>74</v>
      </c>
      <c r="L38" s="37">
        <f t="shared" si="1"/>
        <v>34.860409597415753</v>
      </c>
      <c r="M38" s="34">
        <f t="shared" si="4"/>
        <v>0.77</v>
      </c>
      <c r="N38" s="33"/>
    </row>
    <row r="39" spans="1:14" x14ac:dyDescent="0.25">
      <c r="A39" s="23">
        <v>1127</v>
      </c>
      <c r="B39" s="20">
        <v>2019</v>
      </c>
      <c r="C39" s="20" t="s">
        <v>138</v>
      </c>
      <c r="D39" s="20" t="s">
        <v>1455</v>
      </c>
      <c r="E39" s="20" t="s">
        <v>1456</v>
      </c>
      <c r="F39" s="24" t="s">
        <v>30</v>
      </c>
      <c r="G39" s="24" t="s">
        <v>31</v>
      </c>
      <c r="H39" s="20" t="s">
        <v>32</v>
      </c>
      <c r="I39" s="25">
        <v>2646</v>
      </c>
      <c r="J39" s="36">
        <f t="shared" si="3"/>
        <v>0.37488577035058762</v>
      </c>
      <c r="K39" s="37">
        <f>VLOOKUP(A39, 'J40 metrics'!A:C, 3, FALSE)*100</f>
        <v>91.4</v>
      </c>
      <c r="L39" s="37">
        <f t="shared" si="1"/>
        <v>34.264559410043709</v>
      </c>
      <c r="M39" s="34">
        <f t="shared" si="4"/>
        <v>0.76300000000000001</v>
      </c>
      <c r="N39" s="33"/>
    </row>
    <row r="40" spans="1:14" x14ac:dyDescent="0.25">
      <c r="A40" s="23">
        <v>28019</v>
      </c>
      <c r="B40" s="20">
        <v>2019</v>
      </c>
      <c r="C40" s="20" t="s">
        <v>610</v>
      </c>
      <c r="D40" s="20" t="s">
        <v>666</v>
      </c>
      <c r="E40" s="20" t="s">
        <v>667</v>
      </c>
      <c r="F40" s="24" t="s">
        <v>30</v>
      </c>
      <c r="G40" s="24" t="s">
        <v>31</v>
      </c>
      <c r="H40" s="20" t="s">
        <v>32</v>
      </c>
      <c r="I40" s="25">
        <v>2697</v>
      </c>
      <c r="J40" s="36">
        <f t="shared" si="3"/>
        <v>0.38211145980178945</v>
      </c>
      <c r="K40" s="37">
        <f>VLOOKUP(A40, 'J40 metrics'!A:C, 3, FALSE)*100</f>
        <v>88</v>
      </c>
      <c r="L40" s="37">
        <f t="shared" si="1"/>
        <v>33.625808462557472</v>
      </c>
      <c r="M40" s="34">
        <f t="shared" si="4"/>
        <v>0.75600000000000001</v>
      </c>
      <c r="N40" s="33"/>
    </row>
    <row r="41" spans="1:14" x14ac:dyDescent="0.25">
      <c r="A41" s="23">
        <v>54019</v>
      </c>
      <c r="B41" s="20">
        <v>2019</v>
      </c>
      <c r="C41" s="20" t="s">
        <v>94</v>
      </c>
      <c r="D41" s="20" t="s">
        <v>1221</v>
      </c>
      <c r="E41" s="20" t="s">
        <v>1708</v>
      </c>
      <c r="F41" s="24" t="s">
        <v>30</v>
      </c>
      <c r="G41" s="24" t="s">
        <v>31</v>
      </c>
      <c r="H41" s="20" t="s">
        <v>32</v>
      </c>
      <c r="I41" s="25">
        <v>2674</v>
      </c>
      <c r="J41" s="36">
        <f t="shared" si="3"/>
        <v>0.37885281553948275</v>
      </c>
      <c r="K41" s="37">
        <f>VLOOKUP(A41, 'J40 metrics'!A:C, 3, FALSE)*100</f>
        <v>87.5</v>
      </c>
      <c r="L41" s="37">
        <f t="shared" si="1"/>
        <v>33.149621359704739</v>
      </c>
      <c r="M41" s="34">
        <f t="shared" si="4"/>
        <v>0.75</v>
      </c>
      <c r="N41" s="33"/>
    </row>
    <row r="42" spans="1:14" x14ac:dyDescent="0.25">
      <c r="A42" s="23">
        <v>21195</v>
      </c>
      <c r="B42" s="20">
        <v>2019</v>
      </c>
      <c r="C42" s="20" t="s">
        <v>555</v>
      </c>
      <c r="D42" s="20" t="s">
        <v>954</v>
      </c>
      <c r="E42" s="20" t="s">
        <v>1704</v>
      </c>
      <c r="F42" s="24" t="s">
        <v>30</v>
      </c>
      <c r="G42" s="24" t="s">
        <v>31</v>
      </c>
      <c r="H42" s="20" t="s">
        <v>32</v>
      </c>
      <c r="I42" s="25">
        <v>2896</v>
      </c>
      <c r="J42" s="36">
        <f t="shared" si="3"/>
        <v>0.41030581668000821</v>
      </c>
      <c r="K42" s="37">
        <f>VLOOKUP(A42, 'J40 metrics'!A:C, 3, FALSE)*100</f>
        <v>80.7</v>
      </c>
      <c r="L42" s="37">
        <f t="shared" si="1"/>
        <v>33.111679406076661</v>
      </c>
      <c r="M42" s="34">
        <f t="shared" si="4"/>
        <v>0.74299999999999999</v>
      </c>
      <c r="N42" s="33"/>
    </row>
    <row r="43" spans="1:14" x14ac:dyDescent="0.25">
      <c r="A43" s="23">
        <v>21193</v>
      </c>
      <c r="B43" s="20">
        <v>2019</v>
      </c>
      <c r="C43" s="20" t="s">
        <v>555</v>
      </c>
      <c r="D43" s="20" t="s">
        <v>1689</v>
      </c>
      <c r="E43" s="20" t="s">
        <v>1707</v>
      </c>
      <c r="F43" s="24" t="s">
        <v>30</v>
      </c>
      <c r="G43" s="24" t="s">
        <v>31</v>
      </c>
      <c r="H43" s="20" t="s">
        <v>32</v>
      </c>
      <c r="I43" s="25">
        <v>2744</v>
      </c>
      <c r="J43" s="36">
        <f t="shared" si="3"/>
        <v>0.3887704285117205</v>
      </c>
      <c r="K43" s="37">
        <f>VLOOKUP(A43, 'J40 metrics'!A:C, 3, FALSE)*100</f>
        <v>83.5</v>
      </c>
      <c r="L43" s="37">
        <f t="shared" si="1"/>
        <v>32.462330780728664</v>
      </c>
      <c r="M43" s="34">
        <f t="shared" si="4"/>
        <v>0.73599999999999999</v>
      </c>
      <c r="N43" s="33"/>
    </row>
    <row r="44" spans="1:14" x14ac:dyDescent="0.25">
      <c r="A44" s="23">
        <v>21183</v>
      </c>
      <c r="B44" s="20">
        <v>2019</v>
      </c>
      <c r="C44" s="20" t="s">
        <v>555</v>
      </c>
      <c r="D44" s="20" t="s">
        <v>1166</v>
      </c>
      <c r="E44" s="20" t="s">
        <v>1925</v>
      </c>
      <c r="F44" s="24" t="s">
        <v>30</v>
      </c>
      <c r="G44" s="24" t="s">
        <v>31</v>
      </c>
      <c r="H44" s="20" t="s">
        <v>32</v>
      </c>
      <c r="I44" s="25">
        <v>2270</v>
      </c>
      <c r="J44" s="36">
        <f t="shared" si="3"/>
        <v>0.32161402067113903</v>
      </c>
      <c r="K44" s="37">
        <f>VLOOKUP(A44, 'J40 metrics'!A:C, 3, FALSE)*100</f>
        <v>97.8</v>
      </c>
      <c r="L44" s="37">
        <f t="shared" si="1"/>
        <v>31.453851221637397</v>
      </c>
      <c r="M44" s="34">
        <f t="shared" si="4"/>
        <v>0.72899999999999998</v>
      </c>
      <c r="N44" s="33"/>
    </row>
    <row r="45" spans="1:14" x14ac:dyDescent="0.25">
      <c r="A45" s="23">
        <v>35031</v>
      </c>
      <c r="B45" s="20">
        <v>2019</v>
      </c>
      <c r="C45" s="20" t="s">
        <v>266</v>
      </c>
      <c r="D45" s="20" t="s">
        <v>1281</v>
      </c>
      <c r="E45" s="20" t="s">
        <v>1282</v>
      </c>
      <c r="F45" s="24" t="s">
        <v>30</v>
      </c>
      <c r="G45" s="24" t="s">
        <v>31</v>
      </c>
      <c r="H45" s="20" t="s">
        <v>32</v>
      </c>
      <c r="I45" s="25">
        <v>5496</v>
      </c>
      <c r="J45" s="36">
        <f t="shared" si="3"/>
        <v>0.77867429850598247</v>
      </c>
      <c r="K45" s="37">
        <f>VLOOKUP(A45, 'J40 metrics'!A:C, 3, FALSE)*100</f>
        <v>38.9</v>
      </c>
      <c r="L45" s="37">
        <f t="shared" si="1"/>
        <v>30.290430211882718</v>
      </c>
      <c r="M45" s="34">
        <f t="shared" si="4"/>
        <v>0.72199999999999998</v>
      </c>
      <c r="N45" s="33"/>
    </row>
    <row r="46" spans="1:14" x14ac:dyDescent="0.25">
      <c r="A46" s="23">
        <v>51051</v>
      </c>
      <c r="B46" s="20">
        <v>2019</v>
      </c>
      <c r="C46" s="20" t="s">
        <v>355</v>
      </c>
      <c r="D46" s="20" t="s">
        <v>1700</v>
      </c>
      <c r="E46" s="20" t="s">
        <v>1701</v>
      </c>
      <c r="F46" s="24" t="s">
        <v>30</v>
      </c>
      <c r="G46" s="24" t="s">
        <v>31</v>
      </c>
      <c r="H46" s="20" t="s">
        <v>32</v>
      </c>
      <c r="I46" s="25">
        <v>3513</v>
      </c>
      <c r="J46" s="36">
        <f t="shared" si="3"/>
        <v>0.49772249102101829</v>
      </c>
      <c r="K46" s="37">
        <f>VLOOKUP(A46, 'J40 metrics'!A:C, 3, FALSE)*100</f>
        <v>59</v>
      </c>
      <c r="L46" s="37">
        <f t="shared" si="1"/>
        <v>29.365626970240079</v>
      </c>
      <c r="M46" s="34">
        <f t="shared" si="4"/>
        <v>0.71599999999999997</v>
      </c>
      <c r="N46" s="33"/>
    </row>
    <row r="47" spans="1:14" x14ac:dyDescent="0.25">
      <c r="A47" s="23">
        <v>21177</v>
      </c>
      <c r="B47" s="20">
        <v>2019</v>
      </c>
      <c r="C47" s="20" t="s">
        <v>555</v>
      </c>
      <c r="D47" s="20" t="s">
        <v>1104</v>
      </c>
      <c r="E47" s="20" t="s">
        <v>1105</v>
      </c>
      <c r="F47" s="24" t="s">
        <v>30</v>
      </c>
      <c r="G47" s="24" t="s">
        <v>31</v>
      </c>
      <c r="H47" s="20" t="s">
        <v>32</v>
      </c>
      <c r="I47" s="25">
        <v>2173</v>
      </c>
      <c r="J47" s="36">
        <f t="shared" si="3"/>
        <v>0.30787104269532384</v>
      </c>
      <c r="K47" s="37">
        <f>VLOOKUP(A47, 'J40 metrics'!A:C, 3, FALSE)*100</f>
        <v>94.6</v>
      </c>
      <c r="L47" s="37">
        <f t="shared" si="1"/>
        <v>29.124600638977633</v>
      </c>
      <c r="M47" s="34">
        <f t="shared" si="4"/>
        <v>0.70899999999999996</v>
      </c>
      <c r="N47" s="33"/>
    </row>
    <row r="48" spans="1:14" x14ac:dyDescent="0.25">
      <c r="A48" s="23">
        <v>48401</v>
      </c>
      <c r="B48" s="20">
        <v>2019</v>
      </c>
      <c r="C48" s="20" t="s">
        <v>45</v>
      </c>
      <c r="D48" s="20" t="s">
        <v>726</v>
      </c>
      <c r="E48" s="20" t="s">
        <v>727</v>
      </c>
      <c r="F48" s="24" t="s">
        <v>30</v>
      </c>
      <c r="G48" s="24" t="s">
        <v>31</v>
      </c>
      <c r="H48" s="20" t="s">
        <v>32</v>
      </c>
      <c r="I48" s="25">
        <v>2664</v>
      </c>
      <c r="J48" s="36">
        <f t="shared" si="3"/>
        <v>0.37743601368630592</v>
      </c>
      <c r="K48" s="37">
        <f>VLOOKUP(A48, 'J40 metrics'!A:C, 3, FALSE)*100</f>
        <v>75</v>
      </c>
      <c r="L48" s="37">
        <f t="shared" si="1"/>
        <v>28.307701026472945</v>
      </c>
      <c r="M48" s="34">
        <f t="shared" si="4"/>
        <v>0.70199999999999996</v>
      </c>
      <c r="N48" s="33"/>
    </row>
    <row r="49" spans="1:14" x14ac:dyDescent="0.25">
      <c r="A49" s="23">
        <v>21095</v>
      </c>
      <c r="B49" s="20">
        <v>2019</v>
      </c>
      <c r="C49" s="20" t="s">
        <v>555</v>
      </c>
      <c r="D49" s="20" t="s">
        <v>2224</v>
      </c>
      <c r="E49" s="20" t="s">
        <v>2225</v>
      </c>
      <c r="F49" s="24" t="s">
        <v>30</v>
      </c>
      <c r="G49" s="24" t="s">
        <v>31</v>
      </c>
      <c r="H49" s="20" t="s">
        <v>32</v>
      </c>
      <c r="I49" s="25">
        <v>2042</v>
      </c>
      <c r="J49" s="36">
        <f t="shared" si="3"/>
        <v>0.28931093841870748</v>
      </c>
      <c r="K49" s="37">
        <f>VLOOKUP(A49, 'J40 metrics'!A:C, 3, FALSE)*100</f>
        <v>97.3</v>
      </c>
      <c r="L49" s="37">
        <f t="shared" si="1"/>
        <v>28.149954308140238</v>
      </c>
      <c r="M49" s="34">
        <f t="shared" si="4"/>
        <v>0.69499999999999995</v>
      </c>
      <c r="N49" s="33"/>
    </row>
    <row r="50" spans="1:14" x14ac:dyDescent="0.25">
      <c r="A50" s="23">
        <v>18027</v>
      </c>
      <c r="B50" s="20">
        <v>2019</v>
      </c>
      <c r="C50" s="20" t="s">
        <v>56</v>
      </c>
      <c r="D50" s="20" t="s">
        <v>2222</v>
      </c>
      <c r="E50" s="20" t="s">
        <v>2223</v>
      </c>
      <c r="F50" s="24" t="s">
        <v>30</v>
      </c>
      <c r="G50" s="24" t="s">
        <v>31</v>
      </c>
      <c r="H50" s="20" t="s">
        <v>32</v>
      </c>
      <c r="I50" s="25">
        <v>2063</v>
      </c>
      <c r="J50" s="36">
        <f t="shared" si="3"/>
        <v>0.29228622231037876</v>
      </c>
      <c r="K50" s="37">
        <f>VLOOKUP(A50, 'J40 metrics'!A:C, 3, FALSE)*100</f>
        <v>93</v>
      </c>
      <c r="L50" s="37">
        <f t="shared" si="1"/>
        <v>27.182618674865225</v>
      </c>
      <c r="M50" s="34">
        <f t="shared" si="4"/>
        <v>0.68899999999999995</v>
      </c>
      <c r="N50" s="33"/>
    </row>
    <row r="51" spans="1:14" x14ac:dyDescent="0.25">
      <c r="A51" s="23">
        <v>35045</v>
      </c>
      <c r="B51" s="20">
        <v>2019</v>
      </c>
      <c r="C51" s="20" t="s">
        <v>266</v>
      </c>
      <c r="D51" s="20" t="s">
        <v>642</v>
      </c>
      <c r="E51" s="20" t="s">
        <v>540</v>
      </c>
      <c r="F51" s="24" t="s">
        <v>30</v>
      </c>
      <c r="G51" s="24" t="s">
        <v>31</v>
      </c>
      <c r="H51" s="20" t="s">
        <v>32</v>
      </c>
      <c r="I51" s="25">
        <v>9040</v>
      </c>
      <c r="J51" s="36">
        <f t="shared" si="3"/>
        <v>1.2807888752718488</v>
      </c>
      <c r="K51" s="37">
        <f>VLOOKUP(A51, 'J40 metrics'!A:C, 3, FALSE)*100</f>
        <v>20.8</v>
      </c>
      <c r="L51" s="37">
        <f t="shared" si="1"/>
        <v>26.640408605654457</v>
      </c>
      <c r="M51" s="34">
        <f t="shared" si="4"/>
        <v>0.68200000000000005</v>
      </c>
      <c r="N51" s="33"/>
    </row>
    <row r="52" spans="1:14" x14ac:dyDescent="0.25">
      <c r="A52" s="23">
        <v>48013</v>
      </c>
      <c r="B52" s="20">
        <v>2019</v>
      </c>
      <c r="C52" s="20" t="s">
        <v>45</v>
      </c>
      <c r="D52" s="20" t="s">
        <v>530</v>
      </c>
      <c r="E52" s="20" t="s">
        <v>531</v>
      </c>
      <c r="F52" s="24" t="s">
        <v>30</v>
      </c>
      <c r="G52" s="24" t="s">
        <v>31</v>
      </c>
      <c r="H52" s="20" t="s">
        <v>32</v>
      </c>
      <c r="I52" s="25">
        <v>3004</v>
      </c>
      <c r="J52" s="36">
        <f t="shared" si="3"/>
        <v>0.42560727669431786</v>
      </c>
      <c r="K52" s="37">
        <f>VLOOKUP(A52, 'J40 metrics'!A:C, 3, FALSE)*100</f>
        <v>52.900000000000006</v>
      </c>
      <c r="L52" s="37">
        <f t="shared" si="1"/>
        <v>22.514624937129419</v>
      </c>
      <c r="M52" s="34">
        <f t="shared" si="4"/>
        <v>0.67500000000000004</v>
      </c>
      <c r="N52" s="33"/>
    </row>
    <row r="53" spans="1:14" x14ac:dyDescent="0.25">
      <c r="A53" s="23">
        <v>1125</v>
      </c>
      <c r="B53" s="20">
        <v>2019</v>
      </c>
      <c r="C53" s="20" t="s">
        <v>138</v>
      </c>
      <c r="D53" s="20" t="s">
        <v>1923</v>
      </c>
      <c r="E53" s="20" t="s">
        <v>1924</v>
      </c>
      <c r="F53" s="24" t="s">
        <v>30</v>
      </c>
      <c r="G53" s="24" t="s">
        <v>31</v>
      </c>
      <c r="H53" s="20" t="s">
        <v>32</v>
      </c>
      <c r="I53" s="25">
        <v>2485</v>
      </c>
      <c r="J53" s="36">
        <f t="shared" si="3"/>
        <v>0.35207526051444077</v>
      </c>
      <c r="K53" s="37">
        <f>VLOOKUP(A53, 'J40 metrics'!A:C, 3, FALSE)*100</f>
        <v>63.1</v>
      </c>
      <c r="L53" s="37">
        <f t="shared" si="1"/>
        <v>22.215948938461214</v>
      </c>
      <c r="M53" s="34">
        <f t="shared" si="4"/>
        <v>0.66800000000000004</v>
      </c>
      <c r="N53" s="33"/>
    </row>
    <row r="54" spans="1:14" x14ac:dyDescent="0.25">
      <c r="A54" s="23">
        <v>48395</v>
      </c>
      <c r="B54" s="20">
        <v>2019</v>
      </c>
      <c r="C54" s="20" t="s">
        <v>45</v>
      </c>
      <c r="D54" s="20" t="s">
        <v>956</v>
      </c>
      <c r="E54" s="20" t="s">
        <v>957</v>
      </c>
      <c r="F54" s="24" t="s">
        <v>30</v>
      </c>
      <c r="G54" s="24" t="s">
        <v>31</v>
      </c>
      <c r="H54" s="20" t="s">
        <v>32</v>
      </c>
      <c r="I54" s="25">
        <v>2157</v>
      </c>
      <c r="J54" s="36">
        <f t="shared" si="3"/>
        <v>0.30560415973024091</v>
      </c>
      <c r="K54" s="37">
        <f>VLOOKUP(A54, 'J40 metrics'!A:C, 3, FALSE)*100</f>
        <v>70.8</v>
      </c>
      <c r="L54" s="37">
        <f t="shared" si="1"/>
        <v>21.636774508901055</v>
      </c>
      <c r="M54" s="34">
        <f t="shared" si="4"/>
        <v>0.66200000000000003</v>
      </c>
      <c r="N54" s="33"/>
    </row>
    <row r="55" spans="1:14" x14ac:dyDescent="0.25">
      <c r="A55" s="23">
        <v>4017</v>
      </c>
      <c r="B55" s="20">
        <v>2019</v>
      </c>
      <c r="C55" s="20" t="s">
        <v>68</v>
      </c>
      <c r="D55" s="20" t="s">
        <v>903</v>
      </c>
      <c r="E55" s="20" t="s">
        <v>904</v>
      </c>
      <c r="F55" s="24" t="s">
        <v>30</v>
      </c>
      <c r="G55" s="24" t="s">
        <v>31</v>
      </c>
      <c r="H55" s="20" t="s">
        <v>32</v>
      </c>
      <c r="I55" s="25">
        <v>3843</v>
      </c>
      <c r="J55" s="36">
        <f t="shared" si="3"/>
        <v>0.54447695217585346</v>
      </c>
      <c r="K55" s="37">
        <f>VLOOKUP(A55, 'J40 metrics'!A:C, 3, FALSE)*100</f>
        <v>39</v>
      </c>
      <c r="L55" s="37">
        <f t="shared" si="1"/>
        <v>21.234601134858284</v>
      </c>
      <c r="M55" s="34">
        <f t="shared" si="4"/>
        <v>0.65500000000000003</v>
      </c>
      <c r="N55" s="33"/>
    </row>
    <row r="56" spans="1:14" x14ac:dyDescent="0.25">
      <c r="A56" s="23">
        <v>48323</v>
      </c>
      <c r="B56" s="20">
        <v>2019</v>
      </c>
      <c r="C56" s="20" t="s">
        <v>45</v>
      </c>
      <c r="D56" s="20" t="s">
        <v>1633</v>
      </c>
      <c r="E56" s="20" t="s">
        <v>1634</v>
      </c>
      <c r="F56" s="24" t="s">
        <v>30</v>
      </c>
      <c r="G56" s="24" t="s">
        <v>31</v>
      </c>
      <c r="H56" s="20" t="s">
        <v>32</v>
      </c>
      <c r="I56" s="25">
        <v>1638</v>
      </c>
      <c r="J56" s="36">
        <f t="shared" si="3"/>
        <v>0.23207214355036374</v>
      </c>
      <c r="K56" s="37">
        <f>VLOOKUP(A56, 'J40 metrics'!A:C, 3, FALSE)*100</f>
        <v>82</v>
      </c>
      <c r="L56" s="37">
        <f t="shared" si="1"/>
        <v>19.029915771129826</v>
      </c>
      <c r="M56" s="34">
        <f t="shared" si="4"/>
        <v>0.64800000000000002</v>
      </c>
      <c r="N56" s="33"/>
    </row>
    <row r="57" spans="1:14" x14ac:dyDescent="0.25">
      <c r="A57" s="23">
        <v>21233</v>
      </c>
      <c r="B57" s="20">
        <v>2019</v>
      </c>
      <c r="C57" s="20" t="s">
        <v>555</v>
      </c>
      <c r="D57" s="20" t="s">
        <v>1438</v>
      </c>
      <c r="E57" s="20" t="s">
        <v>2481</v>
      </c>
      <c r="F57" s="24" t="s">
        <v>30</v>
      </c>
      <c r="G57" s="24" t="s">
        <v>31</v>
      </c>
      <c r="H57" s="20" t="s">
        <v>32</v>
      </c>
      <c r="I57" s="25">
        <v>1273</v>
      </c>
      <c r="J57" s="36">
        <f t="shared" si="3"/>
        <v>0.18035887590940969</v>
      </c>
      <c r="K57" s="37">
        <f>VLOOKUP(A57, 'J40 metrics'!A:C, 3, FALSE)*100</f>
        <v>98.7</v>
      </c>
      <c r="L57" s="37">
        <f t="shared" si="1"/>
        <v>17.801421052258736</v>
      </c>
      <c r="M57" s="34">
        <f t="shared" si="4"/>
        <v>0.64100000000000001</v>
      </c>
      <c r="N57" s="33"/>
    </row>
    <row r="58" spans="1:14" x14ac:dyDescent="0.25">
      <c r="A58" s="23">
        <v>30087</v>
      </c>
      <c r="B58" s="20">
        <v>2019</v>
      </c>
      <c r="C58" s="20" t="s">
        <v>91</v>
      </c>
      <c r="D58" s="20" t="s">
        <v>833</v>
      </c>
      <c r="E58" s="20" t="s">
        <v>834</v>
      </c>
      <c r="F58" s="24" t="s">
        <v>30</v>
      </c>
      <c r="G58" s="24" t="s">
        <v>31</v>
      </c>
      <c r="H58" s="20" t="s">
        <v>32</v>
      </c>
      <c r="I58" s="25">
        <v>8456</v>
      </c>
      <c r="J58" s="36">
        <f t="shared" si="3"/>
        <v>1.1980476470463222</v>
      </c>
      <c r="K58" s="37">
        <f>VLOOKUP(A58, 'J40 metrics'!A:C, 3, FALSE)*100</f>
        <v>14.7</v>
      </c>
      <c r="L58" s="37">
        <f t="shared" si="1"/>
        <v>17.611300411580935</v>
      </c>
      <c r="M58" s="34">
        <f t="shared" si="4"/>
        <v>0.63500000000000001</v>
      </c>
      <c r="N58" s="33"/>
    </row>
    <row r="59" spans="1:14" x14ac:dyDescent="0.25">
      <c r="A59" s="23">
        <v>18173</v>
      </c>
      <c r="B59" s="20">
        <v>2019</v>
      </c>
      <c r="C59" s="20" t="s">
        <v>56</v>
      </c>
      <c r="D59" s="20" t="s">
        <v>1705</v>
      </c>
      <c r="E59" s="20" t="s">
        <v>1706</v>
      </c>
      <c r="F59" s="24" t="s">
        <v>30</v>
      </c>
      <c r="G59" s="24" t="s">
        <v>31</v>
      </c>
      <c r="H59" s="20" t="s">
        <v>32</v>
      </c>
      <c r="I59" s="25">
        <v>2774</v>
      </c>
      <c r="J59" s="36">
        <f t="shared" si="3"/>
        <v>0.39302083407125094</v>
      </c>
      <c r="K59" s="37">
        <f>VLOOKUP(A59, 'J40 metrics'!A:C, 3, FALSE)*100</f>
        <v>44.800000000000004</v>
      </c>
      <c r="L59" s="37">
        <f t="shared" si="1"/>
        <v>17.607333366392044</v>
      </c>
      <c r="M59" s="34">
        <f t="shared" si="4"/>
        <v>0.628</v>
      </c>
      <c r="N59" s="33"/>
    </row>
    <row r="60" spans="1:14" x14ac:dyDescent="0.25">
      <c r="A60" s="23">
        <v>42111</v>
      </c>
      <c r="B60" s="20">
        <v>2019</v>
      </c>
      <c r="C60" s="20" t="s">
        <v>26</v>
      </c>
      <c r="D60" s="20" t="s">
        <v>788</v>
      </c>
      <c r="E60" s="20" t="s">
        <v>1058</v>
      </c>
      <c r="F60" s="24" t="s">
        <v>30</v>
      </c>
      <c r="G60" s="24" t="s">
        <v>31</v>
      </c>
      <c r="H60" s="20" t="s">
        <v>32</v>
      </c>
      <c r="I60" s="25">
        <v>3091</v>
      </c>
      <c r="J60" s="36">
        <f t="shared" si="3"/>
        <v>0.43793345281695634</v>
      </c>
      <c r="K60" s="37">
        <f>VLOOKUP(A60, 'J40 metrics'!A:C, 3, FALSE)*100</f>
        <v>40.200000000000003</v>
      </c>
      <c r="L60" s="37">
        <f t="shared" si="1"/>
        <v>17.604924803241644</v>
      </c>
      <c r="M60" s="34">
        <f t="shared" si="4"/>
        <v>0.621</v>
      </c>
      <c r="N60" s="33"/>
    </row>
    <row r="61" spans="1:14" x14ac:dyDescent="0.25">
      <c r="A61" s="23">
        <v>22031</v>
      </c>
      <c r="B61" s="20">
        <v>2019</v>
      </c>
      <c r="C61" s="20" t="s">
        <v>127</v>
      </c>
      <c r="D61" s="20" t="s">
        <v>459</v>
      </c>
      <c r="E61" s="20" t="s">
        <v>460</v>
      </c>
      <c r="F61" s="24" t="s">
        <v>30</v>
      </c>
      <c r="G61" s="24" t="s">
        <v>31</v>
      </c>
      <c r="H61" s="20" t="s">
        <v>32</v>
      </c>
      <c r="I61" s="25">
        <v>1354</v>
      </c>
      <c r="J61" s="36">
        <f t="shared" si="3"/>
        <v>0.19183497092014196</v>
      </c>
      <c r="K61" s="37">
        <f>VLOOKUP(A61, 'J40 metrics'!A:C, 3, FALSE)*100</f>
        <v>87.1</v>
      </c>
      <c r="L61" s="37">
        <f t="shared" si="1"/>
        <v>16.708825967144364</v>
      </c>
      <c r="M61" s="34">
        <f t="shared" si="4"/>
        <v>0.61399999999999999</v>
      </c>
      <c r="N61" s="33"/>
    </row>
    <row r="62" spans="1:14" x14ac:dyDescent="0.25">
      <c r="A62" s="23">
        <v>21149</v>
      </c>
      <c r="B62" s="20">
        <v>2019</v>
      </c>
      <c r="C62" s="20" t="s">
        <v>555</v>
      </c>
      <c r="D62" s="20" t="s">
        <v>1164</v>
      </c>
      <c r="E62" s="20" t="s">
        <v>2680</v>
      </c>
      <c r="F62" s="24" t="s">
        <v>30</v>
      </c>
      <c r="G62" s="24" t="s">
        <v>31</v>
      </c>
      <c r="H62" s="20" t="s">
        <v>32</v>
      </c>
      <c r="I62" s="25">
        <v>1233</v>
      </c>
      <c r="J62" s="36">
        <f t="shared" si="3"/>
        <v>0.1746916684967024</v>
      </c>
      <c r="K62" s="37">
        <f>VLOOKUP(A62, 'J40 metrics'!A:C, 3, FALSE)*100</f>
        <v>95.5</v>
      </c>
      <c r="L62" s="37">
        <f t="shared" si="1"/>
        <v>16.683054341435078</v>
      </c>
      <c r="M62" s="34">
        <f t="shared" si="4"/>
        <v>0.60799999999999998</v>
      </c>
      <c r="N62" s="33"/>
    </row>
    <row r="63" spans="1:14" x14ac:dyDescent="0.25">
      <c r="A63" s="23">
        <v>8081</v>
      </c>
      <c r="B63" s="20">
        <v>2019</v>
      </c>
      <c r="C63" s="20" t="s">
        <v>185</v>
      </c>
      <c r="D63" s="20" t="s">
        <v>293</v>
      </c>
      <c r="E63" s="20" t="s">
        <v>294</v>
      </c>
      <c r="F63" s="24" t="s">
        <v>30</v>
      </c>
      <c r="G63" s="24" t="s">
        <v>31</v>
      </c>
      <c r="H63" s="20" t="s">
        <v>32</v>
      </c>
      <c r="I63" s="25">
        <v>3552</v>
      </c>
      <c r="J63" s="36">
        <f t="shared" si="3"/>
        <v>0.50324801824840792</v>
      </c>
      <c r="K63" s="37">
        <f>VLOOKUP(A63, 'J40 metrics'!A:C, 3, FALSE)*100</f>
        <v>31.4</v>
      </c>
      <c r="L63" s="37">
        <f t="shared" si="1"/>
        <v>15.801987773000008</v>
      </c>
      <c r="M63" s="34">
        <f t="shared" si="4"/>
        <v>0.60099999999999998</v>
      </c>
      <c r="N63" s="33"/>
    </row>
    <row r="64" spans="1:14" x14ac:dyDescent="0.25">
      <c r="A64" s="23">
        <v>42107</v>
      </c>
      <c r="B64" s="20">
        <v>2019</v>
      </c>
      <c r="C64" s="20" t="s">
        <v>26</v>
      </c>
      <c r="D64" s="20" t="s">
        <v>2461</v>
      </c>
      <c r="E64" s="20" t="s">
        <v>2462</v>
      </c>
      <c r="F64" s="24" t="s">
        <v>30</v>
      </c>
      <c r="G64" s="24" t="s">
        <v>31</v>
      </c>
      <c r="H64" s="20" t="s">
        <v>32</v>
      </c>
      <c r="I64" s="25">
        <v>1400</v>
      </c>
      <c r="J64" s="36">
        <f t="shared" si="3"/>
        <v>0.19835225944475535</v>
      </c>
      <c r="K64" s="37">
        <f>VLOOKUP(A64, 'J40 metrics'!A:C, 3, FALSE)*100</f>
        <v>79.2</v>
      </c>
      <c r="L64" s="37">
        <f t="shared" si="1"/>
        <v>15.709498948024624</v>
      </c>
      <c r="M64" s="34">
        <f t="shared" si="4"/>
        <v>0.59399999999999997</v>
      </c>
      <c r="N64" s="33"/>
    </row>
    <row r="65" spans="1:14" x14ac:dyDescent="0.25">
      <c r="A65" s="23">
        <v>17185</v>
      </c>
      <c r="B65" s="20">
        <v>2019</v>
      </c>
      <c r="C65" s="20" t="s">
        <v>122</v>
      </c>
      <c r="D65" s="20" t="s">
        <v>2678</v>
      </c>
      <c r="E65" s="20" t="s">
        <v>2679</v>
      </c>
      <c r="F65" s="24" t="s">
        <v>30</v>
      </c>
      <c r="G65" s="24" t="s">
        <v>31</v>
      </c>
      <c r="H65" s="20" t="s">
        <v>32</v>
      </c>
      <c r="I65" s="25">
        <v>1256</v>
      </c>
      <c r="J65" s="36">
        <f t="shared" si="3"/>
        <v>0.17795031275900908</v>
      </c>
      <c r="K65" s="37">
        <f>VLOOKUP(A65, 'J40 metrics'!A:C, 3, FALSE)*100</f>
        <v>86.9</v>
      </c>
      <c r="L65" s="37">
        <f t="shared" si="1"/>
        <v>15.46388217875789</v>
      </c>
      <c r="M65" s="34">
        <f t="shared" si="4"/>
        <v>0.58699999999999997</v>
      </c>
      <c r="N65" s="33"/>
    </row>
    <row r="66" spans="1:14" x14ac:dyDescent="0.25">
      <c r="A66" s="23">
        <v>51195</v>
      </c>
      <c r="B66" s="20">
        <v>2019</v>
      </c>
      <c r="C66" s="20" t="s">
        <v>355</v>
      </c>
      <c r="D66" s="20" t="s">
        <v>410</v>
      </c>
      <c r="E66" s="20" t="s">
        <v>2402</v>
      </c>
      <c r="F66" s="24" t="s">
        <v>30</v>
      </c>
      <c r="G66" s="24" t="s">
        <v>31</v>
      </c>
      <c r="H66" s="20" t="s">
        <v>32</v>
      </c>
      <c r="I66" s="25">
        <v>1909</v>
      </c>
      <c r="J66" s="36">
        <f t="shared" si="3"/>
        <v>0.27046747377145569</v>
      </c>
      <c r="K66" s="37">
        <f>VLOOKUP(A66, 'J40 metrics'!A:C, 3, FALSE)*100</f>
        <v>57.099999999999994</v>
      </c>
      <c r="L66" s="37">
        <f t="shared" si="1"/>
        <v>15.443692752350119</v>
      </c>
      <c r="M66" s="34">
        <f t="shared" si="4"/>
        <v>0.58099999999999996</v>
      </c>
      <c r="N66" s="33"/>
    </row>
    <row r="67" spans="1:14" x14ac:dyDescent="0.25">
      <c r="A67" s="23">
        <v>17117</v>
      </c>
      <c r="B67" s="20">
        <v>2019</v>
      </c>
      <c r="C67" s="20" t="s">
        <v>122</v>
      </c>
      <c r="D67" s="20" t="s">
        <v>2403</v>
      </c>
      <c r="E67" s="20" t="s">
        <v>2404</v>
      </c>
      <c r="F67" s="24" t="s">
        <v>30</v>
      </c>
      <c r="G67" s="24" t="s">
        <v>31</v>
      </c>
      <c r="H67" s="20" t="s">
        <v>32</v>
      </c>
      <c r="I67" s="25">
        <v>1770</v>
      </c>
      <c r="J67" s="36">
        <f t="shared" si="3"/>
        <v>0.25077392801229781</v>
      </c>
      <c r="K67" s="37">
        <f>VLOOKUP(A67, 'J40 metrics'!A:C, 3, FALSE)*100</f>
        <v>60.099999999999994</v>
      </c>
      <c r="L67" s="37">
        <f t="shared" si="1"/>
        <v>15.071513073539096</v>
      </c>
      <c r="M67" s="34">
        <f t="shared" si="4"/>
        <v>0.57399999999999995</v>
      </c>
      <c r="N67" s="33"/>
    </row>
    <row r="68" spans="1:14" x14ac:dyDescent="0.25">
      <c r="A68" s="23">
        <v>42063</v>
      </c>
      <c r="B68" s="20">
        <v>2019</v>
      </c>
      <c r="C68" s="20" t="s">
        <v>26</v>
      </c>
      <c r="D68" s="20" t="s">
        <v>61</v>
      </c>
      <c r="E68" s="20" t="s">
        <v>62</v>
      </c>
      <c r="F68" s="24" t="s">
        <v>30</v>
      </c>
      <c r="G68" s="24" t="s">
        <v>31</v>
      </c>
      <c r="H68" s="20" t="s">
        <v>32</v>
      </c>
      <c r="I68" s="25">
        <v>2218</v>
      </c>
      <c r="J68" s="36">
        <f t="shared" ref="J68:J99" si="5">I68/SUM($I$4:$I$152)*100</f>
        <v>0.31424665103461952</v>
      </c>
      <c r="K68" s="37">
        <f>VLOOKUP(A68, 'J40 metrics'!A:C, 3, FALSE)*100</f>
        <v>46.7</v>
      </c>
      <c r="L68" s="37">
        <f t="shared" si="1"/>
        <v>14.675318603316732</v>
      </c>
      <c r="M68" s="34">
        <f t="shared" ref="M68:M99" si="6">_xlfn.PERCENTRANK.INC($L$4:$L$152, L68)</f>
        <v>0.56699999999999995</v>
      </c>
      <c r="N68" s="33"/>
    </row>
    <row r="69" spans="1:14" x14ac:dyDescent="0.25">
      <c r="A69" s="23">
        <v>54093</v>
      </c>
      <c r="B69" s="20">
        <v>2019</v>
      </c>
      <c r="C69" s="20" t="s">
        <v>94</v>
      </c>
      <c r="D69" s="20" t="s">
        <v>2220</v>
      </c>
      <c r="E69" s="20" t="s">
        <v>2221</v>
      </c>
      <c r="F69" s="24" t="s">
        <v>30</v>
      </c>
      <c r="G69" s="24" t="s">
        <v>31</v>
      </c>
      <c r="H69" s="20" t="s">
        <v>32</v>
      </c>
      <c r="I69" s="25">
        <v>2075</v>
      </c>
      <c r="J69" s="36">
        <f t="shared" si="5"/>
        <v>0.29398638453419096</v>
      </c>
      <c r="K69" s="37">
        <f>VLOOKUP(A69, 'J40 metrics'!A:C, 3, FALSE)*100</f>
        <v>48.699999999999996</v>
      </c>
      <c r="L69" s="37">
        <f t="shared" ref="L69:L132" si="7">J69*K69</f>
        <v>14.317136926815099</v>
      </c>
      <c r="M69" s="34">
        <f t="shared" si="6"/>
        <v>0.56000000000000005</v>
      </c>
      <c r="N69" s="33"/>
    </row>
    <row r="70" spans="1:14" x14ac:dyDescent="0.25">
      <c r="A70" s="23">
        <v>21131</v>
      </c>
      <c r="B70" s="20">
        <v>2019</v>
      </c>
      <c r="C70" s="20" t="s">
        <v>555</v>
      </c>
      <c r="D70" s="20" t="s">
        <v>2681</v>
      </c>
      <c r="E70" s="20" t="s">
        <v>2682</v>
      </c>
      <c r="F70" s="24" t="s">
        <v>30</v>
      </c>
      <c r="G70" s="24" t="s">
        <v>31</v>
      </c>
      <c r="H70" s="20" t="s">
        <v>32</v>
      </c>
      <c r="I70" s="25">
        <v>1178</v>
      </c>
      <c r="J70" s="36">
        <f t="shared" si="5"/>
        <v>0.16689925830422986</v>
      </c>
      <c r="K70" s="37">
        <f>VLOOKUP(A70, 'J40 metrics'!A:C, 3, FALSE)*100</f>
        <v>83</v>
      </c>
      <c r="L70" s="37">
        <f t="shared" si="7"/>
        <v>13.852638439251079</v>
      </c>
      <c r="M70" s="34">
        <f t="shared" si="6"/>
        <v>0.55400000000000005</v>
      </c>
      <c r="N70" s="33"/>
    </row>
    <row r="71" spans="1:14" x14ac:dyDescent="0.25">
      <c r="A71" s="23">
        <v>21071</v>
      </c>
      <c r="B71" s="20">
        <v>2019</v>
      </c>
      <c r="C71" s="20" t="s">
        <v>555</v>
      </c>
      <c r="D71" s="20" t="s">
        <v>303</v>
      </c>
      <c r="E71" s="20" t="s">
        <v>2982</v>
      </c>
      <c r="F71" s="24" t="s">
        <v>30</v>
      </c>
      <c r="G71" s="24" t="s">
        <v>31</v>
      </c>
      <c r="H71" s="20" t="s">
        <v>32</v>
      </c>
      <c r="I71" s="25">
        <v>1027</v>
      </c>
      <c r="J71" s="36">
        <f t="shared" si="5"/>
        <v>0.14550555032125981</v>
      </c>
      <c r="K71" s="37">
        <f>VLOOKUP(A71, 'J40 metrics'!A:C, 3, FALSE)*100</f>
        <v>95.1</v>
      </c>
      <c r="L71" s="37">
        <f t="shared" si="7"/>
        <v>13.837577835551807</v>
      </c>
      <c r="M71" s="34">
        <f t="shared" si="6"/>
        <v>0.54700000000000004</v>
      </c>
      <c r="N71" s="33"/>
    </row>
    <row r="72" spans="1:14" x14ac:dyDescent="0.25">
      <c r="A72" s="23">
        <v>17167</v>
      </c>
      <c r="B72" s="20">
        <v>2019</v>
      </c>
      <c r="C72" s="20" t="s">
        <v>122</v>
      </c>
      <c r="D72" s="20" t="s">
        <v>2525</v>
      </c>
      <c r="E72" s="20" t="s">
        <v>2526</v>
      </c>
      <c r="F72" s="24" t="s">
        <v>30</v>
      </c>
      <c r="G72" s="24" t="s">
        <v>31</v>
      </c>
      <c r="H72" s="20" t="s">
        <v>32</v>
      </c>
      <c r="I72" s="25">
        <v>1608</v>
      </c>
      <c r="J72" s="36">
        <f t="shared" si="5"/>
        <v>0.2278217379908333</v>
      </c>
      <c r="K72" s="37">
        <f>VLOOKUP(A72, 'J40 metrics'!A:C, 3, FALSE)*100</f>
        <v>52.5</v>
      </c>
      <c r="L72" s="37">
        <f t="shared" si="7"/>
        <v>11.960641244518749</v>
      </c>
      <c r="M72" s="34">
        <f t="shared" si="6"/>
        <v>0.54</v>
      </c>
      <c r="N72" s="33"/>
    </row>
    <row r="73" spans="1:14" x14ac:dyDescent="0.25">
      <c r="A73" s="23">
        <v>39067</v>
      </c>
      <c r="B73" s="20">
        <v>2019</v>
      </c>
      <c r="C73" s="20" t="s">
        <v>65</v>
      </c>
      <c r="D73" s="20" t="s">
        <v>568</v>
      </c>
      <c r="E73" s="20" t="s">
        <v>569</v>
      </c>
      <c r="F73" s="24" t="s">
        <v>30</v>
      </c>
      <c r="G73" s="24" t="s">
        <v>31</v>
      </c>
      <c r="H73" s="20" t="s">
        <v>32</v>
      </c>
      <c r="I73" s="25">
        <v>1406</v>
      </c>
      <c r="J73" s="36">
        <f t="shared" si="5"/>
        <v>0.19920234055666144</v>
      </c>
      <c r="K73" s="37">
        <f>VLOOKUP(A73, 'J40 metrics'!A:C, 3, FALSE)*100</f>
        <v>57.699999999999996</v>
      </c>
      <c r="L73" s="37">
        <f t="shared" si="7"/>
        <v>11.493975050119365</v>
      </c>
      <c r="M73" s="34">
        <f t="shared" si="6"/>
        <v>0.53300000000000003</v>
      </c>
      <c r="N73" s="33"/>
    </row>
    <row r="74" spans="1:14" x14ac:dyDescent="0.25">
      <c r="A74" s="23">
        <v>38057</v>
      </c>
      <c r="B74" s="20">
        <v>2019</v>
      </c>
      <c r="C74" s="20" t="s">
        <v>33</v>
      </c>
      <c r="D74" s="20" t="s">
        <v>203</v>
      </c>
      <c r="E74" s="20" t="s">
        <v>204</v>
      </c>
      <c r="F74" s="24" t="s">
        <v>30</v>
      </c>
      <c r="G74" s="24" t="s">
        <v>31</v>
      </c>
      <c r="H74" s="20" t="s">
        <v>32</v>
      </c>
      <c r="I74" s="25">
        <v>15617</v>
      </c>
      <c r="J74" s="36">
        <f t="shared" si="5"/>
        <v>2.2126194541062461</v>
      </c>
      <c r="K74" s="37">
        <f>VLOOKUP(A74, 'J40 metrics'!A:C, 3, FALSE)*100</f>
        <v>4.9000000000000004</v>
      </c>
      <c r="L74" s="37">
        <f t="shared" si="7"/>
        <v>10.841835325120606</v>
      </c>
      <c r="M74" s="34">
        <f t="shared" si="6"/>
        <v>0.52700000000000002</v>
      </c>
      <c r="N74" s="33"/>
    </row>
    <row r="75" spans="1:14" x14ac:dyDescent="0.25">
      <c r="A75" s="23">
        <v>42033</v>
      </c>
      <c r="B75" s="20">
        <v>2019</v>
      </c>
      <c r="C75" s="20" t="s">
        <v>26</v>
      </c>
      <c r="D75" s="20" t="s">
        <v>1733</v>
      </c>
      <c r="E75" s="20" t="s">
        <v>1734</v>
      </c>
      <c r="F75" s="24" t="s">
        <v>30</v>
      </c>
      <c r="G75" s="24" t="s">
        <v>31</v>
      </c>
      <c r="H75" s="20" t="s">
        <v>32</v>
      </c>
      <c r="I75" s="25">
        <v>1149</v>
      </c>
      <c r="J75" s="36">
        <f t="shared" si="5"/>
        <v>0.16279053293001708</v>
      </c>
      <c r="K75" s="37">
        <f>VLOOKUP(A75, 'J40 metrics'!A:C, 3, FALSE)*100</f>
        <v>64.400000000000006</v>
      </c>
      <c r="L75" s="37">
        <f t="shared" si="7"/>
        <v>10.483710320693101</v>
      </c>
      <c r="M75" s="34">
        <f t="shared" si="6"/>
        <v>0.52</v>
      </c>
      <c r="N75" s="33"/>
    </row>
    <row r="76" spans="1:14" x14ac:dyDescent="0.25">
      <c r="A76" s="23">
        <v>21013</v>
      </c>
      <c r="B76" s="20">
        <v>2019</v>
      </c>
      <c r="C76" s="20" t="s">
        <v>555</v>
      </c>
      <c r="D76" s="20" t="s">
        <v>761</v>
      </c>
      <c r="E76" s="20" t="s">
        <v>2990</v>
      </c>
      <c r="F76" s="24" t="s">
        <v>30</v>
      </c>
      <c r="G76" s="24" t="s">
        <v>31</v>
      </c>
      <c r="H76" s="20" t="s">
        <v>32</v>
      </c>
      <c r="I76" s="25">
        <v>711</v>
      </c>
      <c r="J76" s="36">
        <f t="shared" si="5"/>
        <v>0.10073461176087219</v>
      </c>
      <c r="K76" s="37">
        <f>VLOOKUP(A76, 'J40 metrics'!A:C, 3, FALSE)*100</f>
        <v>99.7</v>
      </c>
      <c r="L76" s="37">
        <f t="shared" si="7"/>
        <v>10.043240792558958</v>
      </c>
      <c r="M76" s="34">
        <f t="shared" si="6"/>
        <v>0.51300000000000001</v>
      </c>
      <c r="N76" s="33"/>
    </row>
    <row r="77" spans="1:14" x14ac:dyDescent="0.25">
      <c r="A77" s="23">
        <v>54001</v>
      </c>
      <c r="B77" s="20">
        <v>2019</v>
      </c>
      <c r="C77" s="20" t="s">
        <v>94</v>
      </c>
      <c r="D77" s="20" t="s">
        <v>2693</v>
      </c>
      <c r="E77" s="20" t="s">
        <v>1769</v>
      </c>
      <c r="F77" s="24" t="s">
        <v>30</v>
      </c>
      <c r="G77" s="24" t="s">
        <v>31</v>
      </c>
      <c r="H77" s="20" t="s">
        <v>32</v>
      </c>
      <c r="I77" s="25">
        <v>1107</v>
      </c>
      <c r="J77" s="36">
        <f t="shared" si="5"/>
        <v>0.15683996514667442</v>
      </c>
      <c r="K77" s="37">
        <f>VLOOKUP(A77, 'J40 metrics'!A:C, 3, FALSE)*100</f>
        <v>60.6</v>
      </c>
      <c r="L77" s="37">
        <f t="shared" si="7"/>
        <v>9.5045018878884697</v>
      </c>
      <c r="M77" s="34">
        <f t="shared" si="6"/>
        <v>0.50600000000000001</v>
      </c>
      <c r="N77" s="33"/>
    </row>
    <row r="78" spans="1:14" x14ac:dyDescent="0.25">
      <c r="A78" s="23">
        <v>48365</v>
      </c>
      <c r="B78" s="20">
        <v>2019</v>
      </c>
      <c r="C78" s="20" t="s">
        <v>45</v>
      </c>
      <c r="D78" s="20" t="s">
        <v>485</v>
      </c>
      <c r="E78" s="20" t="s">
        <v>486</v>
      </c>
      <c r="F78" s="24" t="s">
        <v>30</v>
      </c>
      <c r="G78" s="24" t="s">
        <v>31</v>
      </c>
      <c r="H78" s="20" t="s">
        <v>32</v>
      </c>
      <c r="I78" s="25">
        <v>925</v>
      </c>
      <c r="J78" s="36">
        <f t="shared" si="5"/>
        <v>0.13105417141885622</v>
      </c>
      <c r="K78" s="37">
        <f>VLOOKUP(A78, 'J40 metrics'!A:C, 3, FALSE)*100</f>
        <v>69</v>
      </c>
      <c r="L78" s="37">
        <f t="shared" si="7"/>
        <v>9.0427378279010799</v>
      </c>
      <c r="M78" s="34">
        <f t="shared" si="6"/>
        <v>0.5</v>
      </c>
      <c r="N78" s="33"/>
    </row>
    <row r="79" spans="1:14" x14ac:dyDescent="0.25">
      <c r="A79" s="23">
        <v>54067</v>
      </c>
      <c r="B79" s="20">
        <v>2019</v>
      </c>
      <c r="C79" s="20" t="s">
        <v>94</v>
      </c>
      <c r="D79" s="20" t="s">
        <v>2983</v>
      </c>
      <c r="E79" s="20" t="s">
        <v>2984</v>
      </c>
      <c r="F79" s="24" t="s">
        <v>30</v>
      </c>
      <c r="G79" s="24" t="s">
        <v>31</v>
      </c>
      <c r="H79" s="20" t="s">
        <v>32</v>
      </c>
      <c r="I79" s="25">
        <v>1021</v>
      </c>
      <c r="J79" s="36">
        <f t="shared" si="5"/>
        <v>0.14465546920935374</v>
      </c>
      <c r="K79" s="37">
        <f>VLOOKUP(A79, 'J40 metrics'!A:C, 3, FALSE)*100</f>
        <v>61.199999999999996</v>
      </c>
      <c r="L79" s="37">
        <f t="shared" si="7"/>
        <v>8.8529147156124477</v>
      </c>
      <c r="M79" s="34">
        <f t="shared" si="6"/>
        <v>0.49299999999999999</v>
      </c>
      <c r="N79" s="33"/>
    </row>
    <row r="80" spans="1:14" x14ac:dyDescent="0.25">
      <c r="A80" s="23">
        <v>42021</v>
      </c>
      <c r="B80" s="20">
        <v>2019</v>
      </c>
      <c r="C80" s="20" t="s">
        <v>26</v>
      </c>
      <c r="D80" s="20" t="s">
        <v>985</v>
      </c>
      <c r="E80" s="20" t="s">
        <v>986</v>
      </c>
      <c r="F80" s="24" t="s">
        <v>30</v>
      </c>
      <c r="G80" s="24" t="s">
        <v>31</v>
      </c>
      <c r="H80" s="20" t="s">
        <v>32</v>
      </c>
      <c r="I80" s="25">
        <v>1043</v>
      </c>
      <c r="J80" s="36">
        <f t="shared" si="5"/>
        <v>0.14777243328634274</v>
      </c>
      <c r="K80" s="37">
        <f>VLOOKUP(A80, 'J40 metrics'!A:C, 3, FALSE)*100</f>
        <v>58.699999999999996</v>
      </c>
      <c r="L80" s="37">
        <f t="shared" si="7"/>
        <v>8.6742418339083187</v>
      </c>
      <c r="M80" s="34">
        <f t="shared" si="6"/>
        <v>0.48599999999999999</v>
      </c>
      <c r="N80" s="33"/>
    </row>
    <row r="81" spans="1:14" x14ac:dyDescent="0.25">
      <c r="A81" s="23">
        <v>21119</v>
      </c>
      <c r="B81" s="20">
        <v>2019</v>
      </c>
      <c r="C81" s="20" t="s">
        <v>555</v>
      </c>
      <c r="D81" s="20" t="s">
        <v>2988</v>
      </c>
      <c r="E81" s="20" t="s">
        <v>2989</v>
      </c>
      <c r="F81" s="24" t="s">
        <v>30</v>
      </c>
      <c r="G81" s="24" t="s">
        <v>31</v>
      </c>
      <c r="H81" s="20" t="s">
        <v>32</v>
      </c>
      <c r="I81" s="25">
        <v>783</v>
      </c>
      <c r="J81" s="36">
        <f t="shared" si="5"/>
        <v>0.11093558510374532</v>
      </c>
      <c r="K81" s="37">
        <f>VLOOKUP(A81, 'J40 metrics'!A:C, 3, FALSE)*100</f>
        <v>77.8</v>
      </c>
      <c r="L81" s="37">
        <f t="shared" si="7"/>
        <v>8.6307885210713859</v>
      </c>
      <c r="M81" s="34">
        <f t="shared" si="6"/>
        <v>0.47899999999999998</v>
      </c>
      <c r="N81" s="33"/>
    </row>
    <row r="82" spans="1:14" x14ac:dyDescent="0.25">
      <c r="A82" s="23">
        <v>54025</v>
      </c>
      <c r="B82" s="20">
        <v>2019</v>
      </c>
      <c r="C82" s="20" t="s">
        <v>94</v>
      </c>
      <c r="D82" s="20" t="s">
        <v>2598</v>
      </c>
      <c r="E82" s="20" t="s">
        <v>2599</v>
      </c>
      <c r="F82" s="24" t="s">
        <v>30</v>
      </c>
      <c r="G82" s="24" t="s">
        <v>31</v>
      </c>
      <c r="H82" s="20" t="s">
        <v>32</v>
      </c>
      <c r="I82" s="25">
        <v>948</v>
      </c>
      <c r="J82" s="36">
        <f t="shared" si="5"/>
        <v>0.13431281568116291</v>
      </c>
      <c r="K82" s="37">
        <f>VLOOKUP(A82, 'J40 metrics'!A:C, 3, FALSE)*100</f>
        <v>62</v>
      </c>
      <c r="L82" s="37">
        <f t="shared" si="7"/>
        <v>8.3273945722320999</v>
      </c>
      <c r="M82" s="34">
        <f t="shared" si="6"/>
        <v>0.47199999999999998</v>
      </c>
      <c r="N82" s="33"/>
    </row>
    <row r="83" spans="1:14" x14ac:dyDescent="0.25">
      <c r="A83" s="23">
        <v>38055</v>
      </c>
      <c r="B83" s="20">
        <v>2019</v>
      </c>
      <c r="C83" s="20" t="s">
        <v>33</v>
      </c>
      <c r="D83" s="20" t="s">
        <v>1164</v>
      </c>
      <c r="E83" s="20" t="s">
        <v>1165</v>
      </c>
      <c r="F83" s="24" t="s">
        <v>30</v>
      </c>
      <c r="G83" s="24" t="s">
        <v>31</v>
      </c>
      <c r="H83" s="20" t="s">
        <v>32</v>
      </c>
      <c r="I83" s="25">
        <v>7421</v>
      </c>
      <c r="J83" s="36">
        <f t="shared" si="5"/>
        <v>1.051408655242521</v>
      </c>
      <c r="K83" s="37">
        <f>VLOOKUP(A83, 'J40 metrics'!A:C, 3, FALSE)*100</f>
        <v>7.9</v>
      </c>
      <c r="L83" s="37">
        <f t="shared" si="7"/>
        <v>8.3061283764159164</v>
      </c>
      <c r="M83" s="34">
        <f t="shared" si="6"/>
        <v>0.46600000000000003</v>
      </c>
      <c r="N83" s="33"/>
    </row>
    <row r="84" spans="1:14" x14ac:dyDescent="0.25">
      <c r="A84" s="23">
        <v>24001</v>
      </c>
      <c r="B84" s="20">
        <v>2019</v>
      </c>
      <c r="C84" s="20" t="s">
        <v>145</v>
      </c>
      <c r="D84" s="20" t="s">
        <v>2731</v>
      </c>
      <c r="E84" s="20" t="s">
        <v>2987</v>
      </c>
      <c r="F84" s="24" t="s">
        <v>30</v>
      </c>
      <c r="G84" s="24" t="s">
        <v>31</v>
      </c>
      <c r="H84" s="20" t="s">
        <v>32</v>
      </c>
      <c r="I84" s="25">
        <v>784</v>
      </c>
      <c r="J84" s="36">
        <f t="shared" si="5"/>
        <v>0.11107726528906299</v>
      </c>
      <c r="K84" s="37">
        <f>VLOOKUP(A84, 'J40 metrics'!A:C, 3, FALSE)*100</f>
        <v>74.599999999999994</v>
      </c>
      <c r="L84" s="37">
        <f t="shared" si="7"/>
        <v>8.286363990564098</v>
      </c>
      <c r="M84" s="34">
        <f t="shared" si="6"/>
        <v>0.45900000000000002</v>
      </c>
      <c r="N84" s="33"/>
    </row>
    <row r="85" spans="1:14" x14ac:dyDescent="0.25">
      <c r="A85" s="23">
        <v>18037</v>
      </c>
      <c r="B85" s="20">
        <v>2019</v>
      </c>
      <c r="C85" s="20" t="s">
        <v>56</v>
      </c>
      <c r="D85" s="20" t="s">
        <v>2683</v>
      </c>
      <c r="E85" s="20" t="s">
        <v>2684</v>
      </c>
      <c r="F85" s="24" t="s">
        <v>30</v>
      </c>
      <c r="G85" s="24" t="s">
        <v>31</v>
      </c>
      <c r="H85" s="20" t="s">
        <v>32</v>
      </c>
      <c r="I85" s="25">
        <v>1169</v>
      </c>
      <c r="J85" s="36">
        <f t="shared" si="5"/>
        <v>0.16562413663637074</v>
      </c>
      <c r="K85" s="37">
        <f>VLOOKUP(A85, 'J40 metrics'!A:C, 3, FALSE)*100</f>
        <v>46.800000000000004</v>
      </c>
      <c r="L85" s="37">
        <f t="shared" si="7"/>
        <v>7.7512095945821509</v>
      </c>
      <c r="M85" s="34">
        <f t="shared" si="6"/>
        <v>0.45200000000000001</v>
      </c>
      <c r="N85" s="33"/>
    </row>
    <row r="86" spans="1:14" x14ac:dyDescent="0.25">
      <c r="A86" s="23">
        <v>21159</v>
      </c>
      <c r="B86" s="20">
        <v>2019</v>
      </c>
      <c r="C86" s="20" t="s">
        <v>555</v>
      </c>
      <c r="D86" s="20" t="s">
        <v>248</v>
      </c>
      <c r="E86" s="20" t="s">
        <v>2994</v>
      </c>
      <c r="F86" s="24" t="s">
        <v>30</v>
      </c>
      <c r="G86" s="24" t="s">
        <v>31</v>
      </c>
      <c r="H86" s="20" t="s">
        <v>32</v>
      </c>
      <c r="I86" s="25">
        <v>492</v>
      </c>
      <c r="J86" s="36">
        <f t="shared" si="5"/>
        <v>6.9706651176299747E-2</v>
      </c>
      <c r="K86" s="37">
        <f>VLOOKUP(A86, 'J40 metrics'!A:C, 3, FALSE)*100</f>
        <v>93.899999999999991</v>
      </c>
      <c r="L86" s="37">
        <f t="shared" si="7"/>
        <v>6.5454545454545459</v>
      </c>
      <c r="M86" s="34">
        <f t="shared" si="6"/>
        <v>0.44500000000000001</v>
      </c>
      <c r="N86" s="33"/>
    </row>
    <row r="87" spans="1:14" x14ac:dyDescent="0.25">
      <c r="A87" s="23">
        <v>21115</v>
      </c>
      <c r="B87" s="20">
        <v>2019</v>
      </c>
      <c r="C87" s="20" t="s">
        <v>555</v>
      </c>
      <c r="D87" s="20" t="s">
        <v>682</v>
      </c>
      <c r="E87" s="20" t="s">
        <v>2993</v>
      </c>
      <c r="F87" s="24" t="s">
        <v>30</v>
      </c>
      <c r="G87" s="24" t="s">
        <v>31</v>
      </c>
      <c r="H87" s="20" t="s">
        <v>32</v>
      </c>
      <c r="I87" s="25">
        <v>545</v>
      </c>
      <c r="J87" s="36">
        <f t="shared" si="5"/>
        <v>7.7215700998136905E-2</v>
      </c>
      <c r="K87" s="37">
        <f>VLOOKUP(A87, 'J40 metrics'!A:C, 3, FALSE)*100</f>
        <v>81</v>
      </c>
      <c r="L87" s="37">
        <f t="shared" si="7"/>
        <v>6.2544717808490891</v>
      </c>
      <c r="M87" s="34">
        <f t="shared" si="6"/>
        <v>0.439</v>
      </c>
      <c r="N87" s="33"/>
    </row>
    <row r="88" spans="1:14" x14ac:dyDescent="0.25">
      <c r="A88" s="23">
        <v>39127</v>
      </c>
      <c r="B88" s="20">
        <v>2019</v>
      </c>
      <c r="C88" s="20" t="s">
        <v>65</v>
      </c>
      <c r="D88" s="20" t="s">
        <v>1689</v>
      </c>
      <c r="E88" s="20" t="s">
        <v>2992</v>
      </c>
      <c r="F88" s="24" t="s">
        <v>30</v>
      </c>
      <c r="G88" s="24" t="s">
        <v>31</v>
      </c>
      <c r="H88" s="20" t="s">
        <v>32</v>
      </c>
      <c r="I88" s="25">
        <v>642</v>
      </c>
      <c r="J88" s="36">
        <f t="shared" si="5"/>
        <v>9.0958678973952101E-2</v>
      </c>
      <c r="K88" s="37">
        <f>VLOOKUP(A88, 'J40 metrics'!A:C, 3, FALSE)*100</f>
        <v>67.400000000000006</v>
      </c>
      <c r="L88" s="37">
        <f t="shared" si="7"/>
        <v>6.1306149628443718</v>
      </c>
      <c r="M88" s="34">
        <f t="shared" si="6"/>
        <v>0.432</v>
      </c>
      <c r="N88" s="33"/>
    </row>
    <row r="89" spans="1:14" x14ac:dyDescent="0.25">
      <c r="A89" s="23">
        <v>39121</v>
      </c>
      <c r="B89" s="20">
        <v>2019</v>
      </c>
      <c r="C89" s="20" t="s">
        <v>65</v>
      </c>
      <c r="D89" s="20" t="s">
        <v>1291</v>
      </c>
      <c r="E89" s="20" t="s">
        <v>1413</v>
      </c>
      <c r="F89" s="20" t="s">
        <v>30</v>
      </c>
      <c r="G89" s="20" t="s">
        <v>31</v>
      </c>
      <c r="H89" s="20" t="s">
        <v>32</v>
      </c>
      <c r="I89" s="25">
        <v>425</v>
      </c>
      <c r="J89" s="36">
        <f t="shared" si="5"/>
        <v>6.0214078760015013E-2</v>
      </c>
      <c r="K89" s="37">
        <f>VLOOKUP(A89, 'J40 metrics'!A:C, 3, FALSE)*100</f>
        <v>88.8</v>
      </c>
      <c r="L89" s="37">
        <f t="shared" si="7"/>
        <v>5.3470101938893331</v>
      </c>
      <c r="M89" s="34">
        <f t="shared" si="6"/>
        <v>0.42499999999999999</v>
      </c>
      <c r="N89" s="33"/>
    </row>
    <row r="90" spans="1:14" x14ac:dyDescent="0.25">
      <c r="A90" s="23">
        <v>42005</v>
      </c>
      <c r="B90" s="20">
        <v>2019</v>
      </c>
      <c r="C90" s="20" t="s">
        <v>26</v>
      </c>
      <c r="D90" s="20" t="s">
        <v>1088</v>
      </c>
      <c r="E90" s="20" t="s">
        <v>1089</v>
      </c>
      <c r="F90" s="24" t="s">
        <v>30</v>
      </c>
      <c r="G90" s="24" t="s">
        <v>31</v>
      </c>
      <c r="H90" s="20" t="s">
        <v>32</v>
      </c>
      <c r="I90" s="25">
        <v>574</v>
      </c>
      <c r="J90" s="36">
        <f t="shared" si="5"/>
        <v>8.1324426372349698E-2</v>
      </c>
      <c r="K90" s="37">
        <f>VLOOKUP(A90, 'J40 metrics'!A:C, 3, FALSE)*100</f>
        <v>63.1</v>
      </c>
      <c r="L90" s="37">
        <f t="shared" si="7"/>
        <v>5.1315713040952664</v>
      </c>
      <c r="M90" s="34">
        <f t="shared" si="6"/>
        <v>0.41799999999999998</v>
      </c>
      <c r="N90" s="33"/>
    </row>
    <row r="91" spans="1:14" x14ac:dyDescent="0.25">
      <c r="A91" s="23">
        <v>49041</v>
      </c>
      <c r="B91" s="20">
        <v>2019</v>
      </c>
      <c r="C91" s="20" t="s">
        <v>165</v>
      </c>
      <c r="D91" s="20" t="s">
        <v>1628</v>
      </c>
      <c r="E91" s="20" t="s">
        <v>1629</v>
      </c>
      <c r="F91" s="24" t="s">
        <v>30</v>
      </c>
      <c r="G91" s="24" t="s">
        <v>31</v>
      </c>
      <c r="H91" s="20" t="s">
        <v>32</v>
      </c>
      <c r="I91" s="25">
        <v>4374</v>
      </c>
      <c r="J91" s="36">
        <f t="shared" si="5"/>
        <v>0.6197091305795428</v>
      </c>
      <c r="K91" s="37">
        <f>VLOOKUP(A91, 'J40 metrics'!A:C, 3, FALSE)*100</f>
        <v>8.2000000000000011</v>
      </c>
      <c r="L91" s="37">
        <f t="shared" si="7"/>
        <v>5.0816148707522517</v>
      </c>
      <c r="M91" s="34">
        <f t="shared" si="6"/>
        <v>0.41199999999999998</v>
      </c>
      <c r="N91" s="33"/>
    </row>
    <row r="92" spans="1:14" x14ac:dyDescent="0.25">
      <c r="A92" s="23">
        <v>21235</v>
      </c>
      <c r="B92" s="20">
        <v>2019</v>
      </c>
      <c r="C92" s="20" t="s">
        <v>555</v>
      </c>
      <c r="D92" s="20" t="s">
        <v>2999</v>
      </c>
      <c r="E92" s="20" t="s">
        <v>3000</v>
      </c>
      <c r="F92" s="20" t="s">
        <v>30</v>
      </c>
      <c r="G92" s="20" t="s">
        <v>31</v>
      </c>
      <c r="H92" s="20" t="s">
        <v>32</v>
      </c>
      <c r="I92" s="25">
        <v>367</v>
      </c>
      <c r="J92" s="36">
        <f t="shared" si="5"/>
        <v>5.1996628011589441E-2</v>
      </c>
      <c r="K92" s="37">
        <f>VLOOKUP(A92, 'J40 metrics'!A:C, 3, FALSE)*100</f>
        <v>96.6</v>
      </c>
      <c r="L92" s="37">
        <f t="shared" si="7"/>
        <v>5.0228742659195396</v>
      </c>
      <c r="M92" s="34">
        <f t="shared" si="6"/>
        <v>0.40500000000000003</v>
      </c>
      <c r="N92" s="33"/>
    </row>
    <row r="93" spans="1:14" x14ac:dyDescent="0.25">
      <c r="A93" s="23">
        <v>54101</v>
      </c>
      <c r="B93" s="20">
        <v>2019</v>
      </c>
      <c r="C93" s="20" t="s">
        <v>94</v>
      </c>
      <c r="D93" s="20" t="s">
        <v>1438</v>
      </c>
      <c r="E93" s="20" t="s">
        <v>2995</v>
      </c>
      <c r="F93" s="24" t="s">
        <v>30</v>
      </c>
      <c r="G93" s="24" t="s">
        <v>31</v>
      </c>
      <c r="H93" s="20" t="s">
        <v>32</v>
      </c>
      <c r="I93" s="25">
        <v>474</v>
      </c>
      <c r="J93" s="36">
        <f t="shared" si="5"/>
        <v>6.7156407840581453E-2</v>
      </c>
      <c r="K93" s="37">
        <f>VLOOKUP(A93, 'J40 metrics'!A:C, 3, FALSE)*100</f>
        <v>71.099999999999994</v>
      </c>
      <c r="L93" s="37">
        <f t="shared" si="7"/>
        <v>4.7748205974653413</v>
      </c>
      <c r="M93" s="34">
        <f t="shared" si="6"/>
        <v>0.39800000000000002</v>
      </c>
      <c r="N93" s="33"/>
    </row>
    <row r="94" spans="1:14" x14ac:dyDescent="0.25">
      <c r="A94" s="23">
        <v>42025</v>
      </c>
      <c r="B94" s="20">
        <v>2019</v>
      </c>
      <c r="C94" s="20" t="s">
        <v>26</v>
      </c>
      <c r="D94" s="20" t="s">
        <v>1063</v>
      </c>
      <c r="E94" s="20" t="s">
        <v>2298</v>
      </c>
      <c r="F94" s="20" t="s">
        <v>30</v>
      </c>
      <c r="G94" s="20" t="s">
        <v>31</v>
      </c>
      <c r="H94" s="20" t="s">
        <v>32</v>
      </c>
      <c r="I94" s="25">
        <v>442</v>
      </c>
      <c r="J94" s="36">
        <f t="shared" si="5"/>
        <v>6.2622641910415625E-2</v>
      </c>
      <c r="K94" s="37">
        <f>VLOOKUP(A94, 'J40 metrics'!A:C, 3, FALSE)*100</f>
        <v>70.3</v>
      </c>
      <c r="L94" s="37">
        <f t="shared" si="7"/>
        <v>4.402371726302218</v>
      </c>
      <c r="M94" s="34">
        <f t="shared" si="6"/>
        <v>0.39100000000000001</v>
      </c>
      <c r="N94" s="33"/>
    </row>
    <row r="95" spans="1:14" x14ac:dyDescent="0.25">
      <c r="A95" s="23">
        <v>18125</v>
      </c>
      <c r="B95" s="20">
        <v>2019</v>
      </c>
      <c r="C95" s="20" t="s">
        <v>56</v>
      </c>
      <c r="D95" s="20" t="s">
        <v>954</v>
      </c>
      <c r="E95" s="20" t="s">
        <v>955</v>
      </c>
      <c r="F95" s="20" t="s">
        <v>30</v>
      </c>
      <c r="G95" s="20" t="s">
        <v>31</v>
      </c>
      <c r="H95" s="20" t="s">
        <v>32</v>
      </c>
      <c r="I95" s="25">
        <v>363</v>
      </c>
      <c r="J95" s="36">
        <f t="shared" si="5"/>
        <v>5.1429907270318709E-2</v>
      </c>
      <c r="K95" s="37">
        <f>VLOOKUP(A95, 'J40 metrics'!A:C, 3, FALSE)*100</f>
        <v>77.8</v>
      </c>
      <c r="L95" s="37">
        <f t="shared" si="7"/>
        <v>4.0012467856307952</v>
      </c>
      <c r="M95" s="34">
        <f t="shared" si="6"/>
        <v>0.38500000000000001</v>
      </c>
      <c r="N95" s="33"/>
    </row>
    <row r="96" spans="1:14" x14ac:dyDescent="0.25">
      <c r="A96" s="23">
        <v>54083</v>
      </c>
      <c r="B96" s="20">
        <v>2019</v>
      </c>
      <c r="C96" s="20" t="s">
        <v>94</v>
      </c>
      <c r="D96" s="20" t="s">
        <v>1086</v>
      </c>
      <c r="E96" s="20" t="s">
        <v>2996</v>
      </c>
      <c r="F96" s="20" t="s">
        <v>30</v>
      </c>
      <c r="G96" s="20" t="s">
        <v>31</v>
      </c>
      <c r="H96" s="20" t="s">
        <v>32</v>
      </c>
      <c r="I96" s="25">
        <v>471</v>
      </c>
      <c r="J96" s="36">
        <f t="shared" si="5"/>
        <v>6.6731367284628418E-2</v>
      </c>
      <c r="K96" s="37">
        <f>VLOOKUP(A96, 'J40 metrics'!A:C, 3, FALSE)*100</f>
        <v>58.8</v>
      </c>
      <c r="L96" s="37">
        <f t="shared" si="7"/>
        <v>3.9238043963361506</v>
      </c>
      <c r="M96" s="34">
        <f t="shared" si="6"/>
        <v>0.378</v>
      </c>
      <c r="N96" s="33"/>
    </row>
    <row r="97" spans="1:14" x14ac:dyDescent="0.25">
      <c r="A97" s="23">
        <v>21121</v>
      </c>
      <c r="B97" s="20">
        <v>2019</v>
      </c>
      <c r="C97" s="20" t="s">
        <v>555</v>
      </c>
      <c r="D97" s="20" t="s">
        <v>1275</v>
      </c>
      <c r="E97" s="20" t="s">
        <v>3159</v>
      </c>
      <c r="F97" s="20" t="s">
        <v>30</v>
      </c>
      <c r="G97" s="20" t="s">
        <v>31</v>
      </c>
      <c r="H97" s="20" t="s">
        <v>32</v>
      </c>
      <c r="I97" s="25">
        <v>282</v>
      </c>
      <c r="J97" s="36">
        <f t="shared" si="5"/>
        <v>3.9953812259586434E-2</v>
      </c>
      <c r="K97" s="37">
        <f>VLOOKUP(A97, 'J40 metrics'!A:C, 3, FALSE)*100</f>
        <v>97.6</v>
      </c>
      <c r="L97" s="37">
        <f t="shared" si="7"/>
        <v>3.8994920765356356</v>
      </c>
      <c r="M97" s="34">
        <f t="shared" si="6"/>
        <v>0.371</v>
      </c>
      <c r="N97" s="33"/>
    </row>
    <row r="98" spans="1:14" x14ac:dyDescent="0.25">
      <c r="A98" s="23">
        <v>42079</v>
      </c>
      <c r="B98" s="20">
        <v>2019</v>
      </c>
      <c r="C98" s="20" t="s">
        <v>26</v>
      </c>
      <c r="D98" s="20" t="s">
        <v>861</v>
      </c>
      <c r="E98" s="20" t="s">
        <v>862</v>
      </c>
      <c r="F98" s="20" t="s">
        <v>30</v>
      </c>
      <c r="G98" s="20" t="s">
        <v>31</v>
      </c>
      <c r="H98" s="20" t="s">
        <v>32</v>
      </c>
      <c r="I98" s="25">
        <v>375</v>
      </c>
      <c r="J98" s="36">
        <f t="shared" si="5"/>
        <v>5.3130069494130898E-2</v>
      </c>
      <c r="K98" s="37">
        <f>VLOOKUP(A98, 'J40 metrics'!A:C, 3, FALSE)*100</f>
        <v>72.3</v>
      </c>
      <c r="L98" s="37">
        <f t="shared" si="7"/>
        <v>3.8413040244256638</v>
      </c>
      <c r="M98" s="34">
        <f t="shared" si="6"/>
        <v>0.36399999999999999</v>
      </c>
      <c r="N98" s="33"/>
    </row>
    <row r="99" spans="1:14" x14ac:dyDescent="0.25">
      <c r="A99" s="23">
        <v>42097</v>
      </c>
      <c r="B99" s="20">
        <v>2019</v>
      </c>
      <c r="C99" s="20" t="s">
        <v>26</v>
      </c>
      <c r="D99" s="20" t="s">
        <v>3156</v>
      </c>
      <c r="E99" s="20" t="s">
        <v>3157</v>
      </c>
      <c r="F99" s="20" t="s">
        <v>30</v>
      </c>
      <c r="G99" s="20" t="s">
        <v>31</v>
      </c>
      <c r="H99" s="20" t="s">
        <v>32</v>
      </c>
      <c r="I99" s="25">
        <v>302</v>
      </c>
      <c r="J99" s="36">
        <f t="shared" si="5"/>
        <v>4.2787415965940087E-2</v>
      </c>
      <c r="K99" s="37">
        <f>VLOOKUP(A99, 'J40 metrics'!A:C, 3, FALSE)*100</f>
        <v>89.1</v>
      </c>
      <c r="L99" s="37">
        <f t="shared" si="7"/>
        <v>3.8123587625652617</v>
      </c>
      <c r="M99" s="34">
        <f t="shared" si="6"/>
        <v>0.35799999999999998</v>
      </c>
      <c r="N99" s="33"/>
    </row>
    <row r="100" spans="1:14" x14ac:dyDescent="0.25">
      <c r="A100" s="23">
        <v>47025</v>
      </c>
      <c r="B100" s="20">
        <v>2019</v>
      </c>
      <c r="C100" s="20" t="s">
        <v>415</v>
      </c>
      <c r="D100" s="20" t="s">
        <v>2997</v>
      </c>
      <c r="E100" s="20" t="s">
        <v>2998</v>
      </c>
      <c r="F100" s="20" t="s">
        <v>30</v>
      </c>
      <c r="G100" s="20" t="s">
        <v>31</v>
      </c>
      <c r="H100" s="20" t="s">
        <v>32</v>
      </c>
      <c r="I100" s="25">
        <v>436</v>
      </c>
      <c r="J100" s="36">
        <f t="shared" ref="J100:J131" si="8">I100/SUM($I$4:$I$152)*100</f>
        <v>6.1772560798509527E-2</v>
      </c>
      <c r="K100" s="37">
        <f>VLOOKUP(A100, 'J40 metrics'!A:C, 3, FALSE)*100</f>
        <v>58.8</v>
      </c>
      <c r="L100" s="37">
        <f t="shared" si="7"/>
        <v>3.6322265749523601</v>
      </c>
      <c r="M100" s="34">
        <f t="shared" ref="M100:M131" si="9">_xlfn.PERCENTRANK.INC($L$4:$L$152, L100)</f>
        <v>0.35099999999999998</v>
      </c>
      <c r="N100" s="33"/>
    </row>
    <row r="101" spans="1:14" x14ac:dyDescent="0.25">
      <c r="A101" s="23">
        <v>21153</v>
      </c>
      <c r="B101" s="20">
        <v>2019</v>
      </c>
      <c r="C101" s="20" t="s">
        <v>555</v>
      </c>
      <c r="D101" s="20" t="s">
        <v>3154</v>
      </c>
      <c r="E101" s="20" t="s">
        <v>3155</v>
      </c>
      <c r="F101" s="20" t="s">
        <v>30</v>
      </c>
      <c r="G101" s="20" t="s">
        <v>31</v>
      </c>
      <c r="H101" s="20" t="s">
        <v>32</v>
      </c>
      <c r="I101" s="25">
        <v>302</v>
      </c>
      <c r="J101" s="36">
        <f t="shared" si="8"/>
        <v>4.2787415965940087E-2</v>
      </c>
      <c r="K101" s="37">
        <f>VLOOKUP(A101, 'J40 metrics'!A:C, 3, FALSE)*100</f>
        <v>84</v>
      </c>
      <c r="L101" s="37">
        <f t="shared" si="7"/>
        <v>3.5941429411389674</v>
      </c>
      <c r="M101" s="34">
        <f t="shared" si="9"/>
        <v>0.34399999999999997</v>
      </c>
      <c r="N101" s="33"/>
    </row>
    <row r="102" spans="1:14" x14ac:dyDescent="0.25">
      <c r="A102" s="23">
        <v>21059</v>
      </c>
      <c r="B102" s="20">
        <v>2019</v>
      </c>
      <c r="C102" s="20" t="s">
        <v>555</v>
      </c>
      <c r="D102" s="20" t="s">
        <v>2222</v>
      </c>
      <c r="E102" s="20" t="s">
        <v>3158</v>
      </c>
      <c r="F102" s="20" t="s">
        <v>30</v>
      </c>
      <c r="G102" s="20" t="s">
        <v>31</v>
      </c>
      <c r="H102" s="20" t="s">
        <v>32</v>
      </c>
      <c r="I102" s="25">
        <v>284</v>
      </c>
      <c r="J102" s="36">
        <f t="shared" si="8"/>
        <v>4.02371726302218E-2</v>
      </c>
      <c r="K102" s="37">
        <f>VLOOKUP(A102, 'J40 metrics'!A:C, 3, FALSE)*100</f>
        <v>88.6</v>
      </c>
      <c r="L102" s="37">
        <f t="shared" si="7"/>
        <v>3.5650134950376513</v>
      </c>
      <c r="M102" s="34">
        <f t="shared" si="9"/>
        <v>0.33700000000000002</v>
      </c>
      <c r="N102" s="33"/>
    </row>
    <row r="103" spans="1:14" x14ac:dyDescent="0.25">
      <c r="A103" s="23">
        <v>39013</v>
      </c>
      <c r="B103" s="20">
        <v>2019</v>
      </c>
      <c r="C103" s="20" t="s">
        <v>65</v>
      </c>
      <c r="D103" s="20" t="s">
        <v>465</v>
      </c>
      <c r="E103" s="20" t="s">
        <v>466</v>
      </c>
      <c r="F103" s="20" t="s">
        <v>30</v>
      </c>
      <c r="G103" s="20" t="s">
        <v>31</v>
      </c>
      <c r="H103" s="20" t="s">
        <v>32</v>
      </c>
      <c r="I103" s="25">
        <v>317</v>
      </c>
      <c r="J103" s="36">
        <f t="shared" si="8"/>
        <v>4.4912618745705318E-2</v>
      </c>
      <c r="K103" s="37">
        <f>VLOOKUP(A103, 'J40 metrics'!A:C, 3, FALSE)*100</f>
        <v>76.2</v>
      </c>
      <c r="L103" s="37">
        <f t="shared" si="7"/>
        <v>3.4223415484227453</v>
      </c>
      <c r="M103" s="34">
        <f t="shared" si="9"/>
        <v>0.33100000000000002</v>
      </c>
      <c r="N103" s="33"/>
    </row>
    <row r="104" spans="1:14" x14ac:dyDescent="0.25">
      <c r="A104" s="23">
        <v>54055</v>
      </c>
      <c r="B104" s="20">
        <v>2019</v>
      </c>
      <c r="C104" s="20" t="s">
        <v>94</v>
      </c>
      <c r="D104" s="20" t="s">
        <v>203</v>
      </c>
      <c r="E104" s="20" t="s">
        <v>3160</v>
      </c>
      <c r="F104" s="20" t="s">
        <v>30</v>
      </c>
      <c r="G104" s="20" t="s">
        <v>31</v>
      </c>
      <c r="H104" s="20" t="s">
        <v>32</v>
      </c>
      <c r="I104" s="25">
        <v>268</v>
      </c>
      <c r="J104" s="36">
        <f t="shared" si="8"/>
        <v>3.7970289665138879E-2</v>
      </c>
      <c r="K104" s="37">
        <f>VLOOKUP(A104, 'J40 metrics'!A:C, 3, FALSE)*100</f>
        <v>86.3</v>
      </c>
      <c r="L104" s="37">
        <f t="shared" si="7"/>
        <v>3.2768359981014852</v>
      </c>
      <c r="M104" s="34">
        <f t="shared" si="9"/>
        <v>0.32400000000000001</v>
      </c>
      <c r="N104" s="33"/>
    </row>
    <row r="105" spans="1:14" x14ac:dyDescent="0.25">
      <c r="A105" s="23">
        <v>42065</v>
      </c>
      <c r="B105" s="20">
        <v>2019</v>
      </c>
      <c r="C105" s="20" t="s">
        <v>26</v>
      </c>
      <c r="D105" s="20" t="s">
        <v>66</v>
      </c>
      <c r="E105" s="20" t="s">
        <v>1765</v>
      </c>
      <c r="F105" s="20" t="s">
        <v>30</v>
      </c>
      <c r="G105" s="20" t="s">
        <v>31</v>
      </c>
      <c r="H105" s="20" t="s">
        <v>32</v>
      </c>
      <c r="I105" s="25">
        <v>340</v>
      </c>
      <c r="J105" s="36">
        <f t="shared" si="8"/>
        <v>4.8171263008012014E-2</v>
      </c>
      <c r="K105" s="37">
        <f>VLOOKUP(A105, 'J40 metrics'!A:C, 3, FALSE)*100</f>
        <v>64.8</v>
      </c>
      <c r="L105" s="37">
        <f t="shared" si="7"/>
        <v>3.1214978429191782</v>
      </c>
      <c r="M105" s="34">
        <f t="shared" si="9"/>
        <v>0.317</v>
      </c>
      <c r="N105" s="33"/>
    </row>
    <row r="106" spans="1:14" x14ac:dyDescent="0.25">
      <c r="A106" s="23">
        <v>39157</v>
      </c>
      <c r="B106" s="20">
        <v>2019</v>
      </c>
      <c r="C106" s="20" t="s">
        <v>65</v>
      </c>
      <c r="D106" s="20" t="s">
        <v>2763</v>
      </c>
      <c r="E106" s="20" t="s">
        <v>2764</v>
      </c>
      <c r="F106" s="20" t="s">
        <v>30</v>
      </c>
      <c r="G106" s="20" t="s">
        <v>31</v>
      </c>
      <c r="H106" s="20" t="s">
        <v>32</v>
      </c>
      <c r="I106" s="25">
        <v>230</v>
      </c>
      <c r="J106" s="36">
        <f t="shared" si="8"/>
        <v>3.2586442623066952E-2</v>
      </c>
      <c r="K106" s="37">
        <f>VLOOKUP(A106, 'J40 metrics'!A:C, 3, FALSE)*100</f>
        <v>82.8</v>
      </c>
      <c r="L106" s="37">
        <f t="shared" si="7"/>
        <v>2.6981574491899436</v>
      </c>
      <c r="M106" s="34">
        <f t="shared" si="9"/>
        <v>0.31</v>
      </c>
      <c r="N106" s="33"/>
    </row>
    <row r="107" spans="1:14" x14ac:dyDescent="0.25">
      <c r="A107" s="23">
        <v>17135</v>
      </c>
      <c r="B107" s="20">
        <v>2019</v>
      </c>
      <c r="C107" s="20" t="s">
        <v>122</v>
      </c>
      <c r="D107" s="20" t="s">
        <v>950</v>
      </c>
      <c r="E107" s="20" t="s">
        <v>2119</v>
      </c>
      <c r="F107" s="20" t="s">
        <v>30</v>
      </c>
      <c r="G107" s="20" t="s">
        <v>31</v>
      </c>
      <c r="H107" s="20" t="s">
        <v>32</v>
      </c>
      <c r="I107" s="25">
        <v>191</v>
      </c>
      <c r="J107" s="36">
        <f t="shared" si="8"/>
        <v>2.7060915395677339E-2</v>
      </c>
      <c r="K107" s="37">
        <f>VLOOKUP(A107, 'J40 metrics'!A:C, 3, FALSE)*100</f>
        <v>90.9</v>
      </c>
      <c r="L107" s="37">
        <f t="shared" si="7"/>
        <v>2.4598372094670702</v>
      </c>
      <c r="M107" s="34">
        <f t="shared" si="9"/>
        <v>0.30399999999999999</v>
      </c>
      <c r="N107" s="33"/>
    </row>
    <row r="108" spans="1:14" x14ac:dyDescent="0.25">
      <c r="A108" s="23">
        <v>18021</v>
      </c>
      <c r="B108" s="20">
        <v>2019</v>
      </c>
      <c r="C108" s="20" t="s">
        <v>56</v>
      </c>
      <c r="D108" s="20" t="s">
        <v>1286</v>
      </c>
      <c r="E108" s="20" t="s">
        <v>2332</v>
      </c>
      <c r="F108" s="20" t="s">
        <v>30</v>
      </c>
      <c r="G108" s="20" t="s">
        <v>31</v>
      </c>
      <c r="H108" s="20" t="s">
        <v>32</v>
      </c>
      <c r="I108" s="25">
        <v>272</v>
      </c>
      <c r="J108" s="36">
        <f t="shared" si="8"/>
        <v>3.8537010406409611E-2</v>
      </c>
      <c r="K108" s="37">
        <f>VLOOKUP(A108, 'J40 metrics'!A:C, 3, FALSE)*100</f>
        <v>60</v>
      </c>
      <c r="L108" s="37">
        <f t="shared" si="7"/>
        <v>2.3122206243845769</v>
      </c>
      <c r="M108" s="34">
        <f t="shared" si="9"/>
        <v>0.29699999999999999</v>
      </c>
      <c r="N108" s="33"/>
    </row>
    <row r="109" spans="1:14" x14ac:dyDescent="0.25">
      <c r="A109" s="23">
        <v>40035</v>
      </c>
      <c r="B109" s="20">
        <v>2019</v>
      </c>
      <c r="C109" s="20" t="s">
        <v>194</v>
      </c>
      <c r="D109" s="20" t="s">
        <v>3466</v>
      </c>
      <c r="E109" s="20" t="s">
        <v>3352</v>
      </c>
      <c r="F109" s="20" t="s">
        <v>30</v>
      </c>
      <c r="G109" s="20" t="s">
        <v>31</v>
      </c>
      <c r="H109" s="20" t="s">
        <v>32</v>
      </c>
      <c r="I109" s="25">
        <v>178</v>
      </c>
      <c r="J109" s="36">
        <f t="shared" si="8"/>
        <v>2.5219072986547464E-2</v>
      </c>
      <c r="K109" s="37">
        <f>VLOOKUP(A109, 'J40 metrics'!A:C, 3, FALSE)*100</f>
        <v>89.4</v>
      </c>
      <c r="L109" s="37">
        <f t="shared" si="7"/>
        <v>2.2545851249973432</v>
      </c>
      <c r="M109" s="34">
        <f t="shared" si="9"/>
        <v>0.28999999999999998</v>
      </c>
      <c r="N109" s="33"/>
    </row>
    <row r="110" spans="1:14" x14ac:dyDescent="0.25">
      <c r="A110" s="23">
        <v>49015</v>
      </c>
      <c r="B110" s="20">
        <v>2019</v>
      </c>
      <c r="C110" s="20" t="s">
        <v>165</v>
      </c>
      <c r="D110" s="20" t="s">
        <v>383</v>
      </c>
      <c r="E110" s="20" t="s">
        <v>384</v>
      </c>
      <c r="F110" s="24" t="s">
        <v>30</v>
      </c>
      <c r="G110" s="24" t="s">
        <v>31</v>
      </c>
      <c r="H110" s="20" t="s">
        <v>32</v>
      </c>
      <c r="I110" s="25">
        <v>1745</v>
      </c>
      <c r="J110" s="36">
        <f t="shared" si="8"/>
        <v>0.24723192337935576</v>
      </c>
      <c r="K110" s="37">
        <f>VLOOKUP(A110, 'J40 metrics'!A:C, 3, FALSE)*100</f>
        <v>8</v>
      </c>
      <c r="L110" s="37">
        <f t="shared" si="7"/>
        <v>1.9778553870348461</v>
      </c>
      <c r="M110" s="34">
        <f t="shared" si="9"/>
        <v>0.28299999999999997</v>
      </c>
      <c r="N110" s="33"/>
    </row>
    <row r="111" spans="1:14" x14ac:dyDescent="0.25">
      <c r="A111" s="23">
        <v>24023</v>
      </c>
      <c r="B111" s="20">
        <v>2019</v>
      </c>
      <c r="C111" s="20" t="s">
        <v>145</v>
      </c>
      <c r="D111" s="20" t="s">
        <v>2064</v>
      </c>
      <c r="E111" s="20" t="s">
        <v>2065</v>
      </c>
      <c r="F111" s="24" t="s">
        <v>30</v>
      </c>
      <c r="G111" s="24" t="s">
        <v>31</v>
      </c>
      <c r="H111" s="20" t="s">
        <v>32</v>
      </c>
      <c r="I111" s="25">
        <v>687</v>
      </c>
      <c r="J111" s="36">
        <f t="shared" si="8"/>
        <v>9.7334287313247808E-2</v>
      </c>
      <c r="K111" s="37">
        <f>VLOOKUP(A111, 'J40 metrics'!A:C, 3, FALSE)*100</f>
        <v>20.100000000000001</v>
      </c>
      <c r="L111" s="37">
        <f t="shared" si="7"/>
        <v>1.9564191749962812</v>
      </c>
      <c r="M111" s="34">
        <f t="shared" si="9"/>
        <v>0.27700000000000002</v>
      </c>
      <c r="N111" s="33"/>
    </row>
    <row r="112" spans="1:14" x14ac:dyDescent="0.25">
      <c r="A112" s="23">
        <v>22069</v>
      </c>
      <c r="B112" s="20">
        <v>2019</v>
      </c>
      <c r="C112" s="20" t="s">
        <v>127</v>
      </c>
      <c r="D112" s="20" t="s">
        <v>2791</v>
      </c>
      <c r="E112" s="20" t="s">
        <v>2792</v>
      </c>
      <c r="F112" s="20" t="s">
        <v>30</v>
      </c>
      <c r="G112" s="20" t="s">
        <v>31</v>
      </c>
      <c r="H112" s="20" t="s">
        <v>32</v>
      </c>
      <c r="I112" s="25">
        <v>183</v>
      </c>
      <c r="J112" s="36">
        <f t="shared" si="8"/>
        <v>2.5927473913135879E-2</v>
      </c>
      <c r="K112" s="37">
        <f>VLOOKUP(A112, 'J40 metrics'!A:C, 3, FALSE)*100</f>
        <v>71.7</v>
      </c>
      <c r="L112" s="37">
        <f t="shared" si="7"/>
        <v>1.8589998795718425</v>
      </c>
      <c r="M112" s="34">
        <f t="shared" si="9"/>
        <v>0.27</v>
      </c>
      <c r="N112" s="33"/>
    </row>
    <row r="113" spans="1:14" x14ac:dyDescent="0.25">
      <c r="A113" s="23">
        <v>38065</v>
      </c>
      <c r="B113" s="20">
        <v>2019</v>
      </c>
      <c r="C113" s="20" t="s">
        <v>33</v>
      </c>
      <c r="D113" s="20" t="s">
        <v>1694</v>
      </c>
      <c r="E113" s="20" t="s">
        <v>1695</v>
      </c>
      <c r="F113" s="24" t="s">
        <v>30</v>
      </c>
      <c r="G113" s="24" t="s">
        <v>31</v>
      </c>
      <c r="H113" s="20" t="s">
        <v>32</v>
      </c>
      <c r="I113" s="25">
        <v>3959</v>
      </c>
      <c r="J113" s="36">
        <f t="shared" si="8"/>
        <v>0.56091185367270457</v>
      </c>
      <c r="K113" s="37">
        <f>VLOOKUP(A113, 'J40 metrics'!A:C, 3, FALSE)*100</f>
        <v>3.2</v>
      </c>
      <c r="L113" s="37">
        <f t="shared" si="7"/>
        <v>1.7949179317526547</v>
      </c>
      <c r="M113" s="34">
        <f t="shared" si="9"/>
        <v>0.26300000000000001</v>
      </c>
      <c r="N113" s="33"/>
    </row>
    <row r="114" spans="1:14" x14ac:dyDescent="0.25">
      <c r="A114" s="23">
        <v>8051</v>
      </c>
      <c r="B114" s="20">
        <v>2019</v>
      </c>
      <c r="C114" s="20" t="s">
        <v>185</v>
      </c>
      <c r="D114" s="20" t="s">
        <v>1692</v>
      </c>
      <c r="E114" s="20" t="s">
        <v>1693</v>
      </c>
      <c r="F114" s="24" t="s">
        <v>30</v>
      </c>
      <c r="G114" s="24" t="s">
        <v>31</v>
      </c>
      <c r="H114" s="20" t="s">
        <v>32</v>
      </c>
      <c r="I114" s="25">
        <v>4079</v>
      </c>
      <c r="J114" s="36">
        <f t="shared" si="8"/>
        <v>0.57791347591082654</v>
      </c>
      <c r="K114" s="37">
        <f>VLOOKUP(A114, 'J40 metrics'!A:C, 3, FALSE)*100</f>
        <v>2.9000000000000004</v>
      </c>
      <c r="L114" s="37">
        <f t="shared" si="7"/>
        <v>1.6759490801413972</v>
      </c>
      <c r="M114" s="34">
        <f t="shared" si="9"/>
        <v>0.25600000000000001</v>
      </c>
      <c r="N114" s="33"/>
    </row>
    <row r="115" spans="1:14" x14ac:dyDescent="0.25">
      <c r="A115" s="23">
        <v>17059</v>
      </c>
      <c r="B115" s="20">
        <v>2019</v>
      </c>
      <c r="C115" s="20" t="s">
        <v>122</v>
      </c>
      <c r="D115" s="20" t="s">
        <v>3554</v>
      </c>
      <c r="E115" s="20" t="s">
        <v>3555</v>
      </c>
      <c r="F115" s="20" t="s">
        <v>30</v>
      </c>
      <c r="G115" s="20" t="s">
        <v>31</v>
      </c>
      <c r="H115" s="20" t="s">
        <v>32</v>
      </c>
      <c r="I115" s="25">
        <v>119</v>
      </c>
      <c r="J115" s="36">
        <f t="shared" si="8"/>
        <v>1.6859942052804205E-2</v>
      </c>
      <c r="K115" s="37">
        <f>VLOOKUP(A115, 'J40 metrics'!A:C, 3, FALSE)*100</f>
        <v>96</v>
      </c>
      <c r="L115" s="37">
        <f t="shared" si="7"/>
        <v>1.6185544370692035</v>
      </c>
      <c r="M115" s="34">
        <f t="shared" si="9"/>
        <v>0.25</v>
      </c>
      <c r="N115" s="33"/>
    </row>
    <row r="116" spans="1:14" x14ac:dyDescent="0.25">
      <c r="A116" s="23">
        <v>21133</v>
      </c>
      <c r="B116" s="20">
        <v>2019</v>
      </c>
      <c r="C116" s="20" t="s">
        <v>555</v>
      </c>
      <c r="D116" s="20" t="s">
        <v>3552</v>
      </c>
      <c r="E116" s="20" t="s">
        <v>3553</v>
      </c>
      <c r="F116" s="20" t="s">
        <v>30</v>
      </c>
      <c r="G116" s="20" t="s">
        <v>31</v>
      </c>
      <c r="H116" s="20" t="s">
        <v>32</v>
      </c>
      <c r="I116" s="25">
        <v>136</v>
      </c>
      <c r="J116" s="36">
        <f t="shared" si="8"/>
        <v>1.9268505203204805E-2</v>
      </c>
      <c r="K116" s="37">
        <f>VLOOKUP(A116, 'J40 metrics'!A:C, 3, FALSE)*100</f>
        <v>82.5</v>
      </c>
      <c r="L116" s="37">
        <f t="shared" si="7"/>
        <v>1.5896516792643964</v>
      </c>
      <c r="M116" s="34">
        <f t="shared" si="9"/>
        <v>0.24299999999999999</v>
      </c>
      <c r="N116" s="33"/>
    </row>
    <row r="117" spans="1:14" x14ac:dyDescent="0.25">
      <c r="A117" s="23">
        <v>51185</v>
      </c>
      <c r="B117" s="20">
        <v>2019</v>
      </c>
      <c r="C117" s="20" t="s">
        <v>355</v>
      </c>
      <c r="D117" s="20" t="s">
        <v>1210</v>
      </c>
      <c r="E117" s="20" t="s">
        <v>3429</v>
      </c>
      <c r="F117" s="20" t="s">
        <v>30</v>
      </c>
      <c r="G117" s="20" t="s">
        <v>31</v>
      </c>
      <c r="H117" s="20" t="s">
        <v>32</v>
      </c>
      <c r="I117" s="25">
        <v>223</v>
      </c>
      <c r="J117" s="36">
        <f t="shared" si="8"/>
        <v>3.1594681325843171E-2</v>
      </c>
      <c r="K117" s="37">
        <f>VLOOKUP(A117, 'J40 metrics'!A:C, 3, FALSE)*100</f>
        <v>47</v>
      </c>
      <c r="L117" s="37">
        <f t="shared" si="7"/>
        <v>1.484950022314629</v>
      </c>
      <c r="M117" s="34">
        <f t="shared" si="9"/>
        <v>0.23599999999999999</v>
      </c>
      <c r="N117" s="33"/>
    </row>
    <row r="118" spans="1:14" x14ac:dyDescent="0.25">
      <c r="A118" s="23">
        <v>29013</v>
      </c>
      <c r="B118" s="20">
        <v>2019</v>
      </c>
      <c r="C118" s="20" t="s">
        <v>837</v>
      </c>
      <c r="D118" s="20" t="s">
        <v>2715</v>
      </c>
      <c r="E118" s="20" t="s">
        <v>2716</v>
      </c>
      <c r="F118" s="20" t="s">
        <v>30</v>
      </c>
      <c r="G118" s="20" t="s">
        <v>31</v>
      </c>
      <c r="H118" s="20" t="s">
        <v>32</v>
      </c>
      <c r="I118" s="25">
        <v>189</v>
      </c>
      <c r="J118" s="36">
        <f t="shared" si="8"/>
        <v>2.677755502504197E-2</v>
      </c>
      <c r="K118" s="37">
        <f>VLOOKUP(A118, 'J40 metrics'!A:C, 3, FALSE)*100</f>
        <v>51.2</v>
      </c>
      <c r="L118" s="37">
        <f t="shared" si="7"/>
        <v>1.3710108172821489</v>
      </c>
      <c r="M118" s="34">
        <f t="shared" si="9"/>
        <v>0.22900000000000001</v>
      </c>
      <c r="N118" s="33"/>
    </row>
    <row r="119" spans="1:14" x14ac:dyDescent="0.25">
      <c r="A119" s="23">
        <v>21019</v>
      </c>
      <c r="B119" s="20">
        <v>2019</v>
      </c>
      <c r="C119" s="20" t="s">
        <v>555</v>
      </c>
      <c r="D119" s="20" t="s">
        <v>1402</v>
      </c>
      <c r="E119" s="20" t="s">
        <v>1403</v>
      </c>
      <c r="F119" s="20" t="s">
        <v>30</v>
      </c>
      <c r="G119" s="20" t="s">
        <v>31</v>
      </c>
      <c r="H119" s="20" t="s">
        <v>32</v>
      </c>
      <c r="I119" s="25">
        <v>97</v>
      </c>
      <c r="J119" s="36">
        <f t="shared" si="8"/>
        <v>1.3742977975815193E-2</v>
      </c>
      <c r="K119" s="37">
        <f>VLOOKUP(A119, 'J40 metrics'!A:C, 3, FALSE)*100</f>
        <v>91.600000000000009</v>
      </c>
      <c r="L119" s="37">
        <f t="shared" si="7"/>
        <v>1.2588567825846717</v>
      </c>
      <c r="M119" s="34">
        <f t="shared" si="9"/>
        <v>0.222</v>
      </c>
      <c r="N119" s="33"/>
    </row>
    <row r="120" spans="1:14" x14ac:dyDescent="0.25">
      <c r="A120" s="23">
        <v>42129</v>
      </c>
      <c r="B120" s="20">
        <v>2019</v>
      </c>
      <c r="C120" s="20" t="s">
        <v>26</v>
      </c>
      <c r="D120" s="20" t="s">
        <v>1117</v>
      </c>
      <c r="E120" s="20" t="s">
        <v>1118</v>
      </c>
      <c r="F120" s="20" t="s">
        <v>30</v>
      </c>
      <c r="G120" s="20" t="s">
        <v>31</v>
      </c>
      <c r="H120" s="20" t="s">
        <v>32</v>
      </c>
      <c r="I120" s="25">
        <v>227</v>
      </c>
      <c r="J120" s="36">
        <f t="shared" si="8"/>
        <v>3.2161402067113903E-2</v>
      </c>
      <c r="K120" s="37">
        <f>VLOOKUP(A120, 'J40 metrics'!A:C, 3, FALSE)*100</f>
        <v>36.9</v>
      </c>
      <c r="L120" s="37">
        <f t="shared" si="7"/>
        <v>1.1867557362765029</v>
      </c>
      <c r="M120" s="34">
        <f t="shared" si="9"/>
        <v>0.216</v>
      </c>
      <c r="N120" s="33"/>
    </row>
    <row r="121" spans="1:14" x14ac:dyDescent="0.25">
      <c r="A121" s="23">
        <v>42009</v>
      </c>
      <c r="B121" s="20">
        <v>2019</v>
      </c>
      <c r="C121" s="20" t="s">
        <v>26</v>
      </c>
      <c r="D121" s="20" t="s">
        <v>2704</v>
      </c>
      <c r="E121" s="20" t="s">
        <v>3407</v>
      </c>
      <c r="F121" s="20" t="s">
        <v>30</v>
      </c>
      <c r="G121" s="20" t="s">
        <v>31</v>
      </c>
      <c r="H121" s="20" t="s">
        <v>32</v>
      </c>
      <c r="I121" s="25">
        <v>209</v>
      </c>
      <c r="J121" s="36">
        <f t="shared" si="8"/>
        <v>2.961115873139562E-2</v>
      </c>
      <c r="K121" s="37">
        <f>VLOOKUP(A121, 'J40 metrics'!A:C, 3, FALSE)*100</f>
        <v>39.5</v>
      </c>
      <c r="L121" s="37">
        <f t="shared" si="7"/>
        <v>1.169640769890127</v>
      </c>
      <c r="M121" s="34">
        <f t="shared" si="9"/>
        <v>0.20899999999999999</v>
      </c>
      <c r="N121" s="33"/>
    </row>
    <row r="122" spans="1:14" x14ac:dyDescent="0.25">
      <c r="A122" s="23">
        <v>42081</v>
      </c>
      <c r="B122" s="20">
        <v>2019</v>
      </c>
      <c r="C122" s="20" t="s">
        <v>26</v>
      </c>
      <c r="D122" s="20" t="s">
        <v>495</v>
      </c>
      <c r="E122" s="20" t="s">
        <v>496</v>
      </c>
      <c r="F122" s="20" t="s">
        <v>30</v>
      </c>
      <c r="G122" s="20" t="s">
        <v>31</v>
      </c>
      <c r="H122" s="20" t="s">
        <v>32</v>
      </c>
      <c r="I122" s="25">
        <v>120</v>
      </c>
      <c r="J122" s="36">
        <f t="shared" si="8"/>
        <v>1.7001622238121888E-2</v>
      </c>
      <c r="K122" s="37">
        <f>VLOOKUP(A122, 'J40 metrics'!A:C, 3, FALSE)*100</f>
        <v>64.400000000000006</v>
      </c>
      <c r="L122" s="37">
        <f t="shared" si="7"/>
        <v>1.0949044721350496</v>
      </c>
      <c r="M122" s="34">
        <f t="shared" si="9"/>
        <v>0.20200000000000001</v>
      </c>
      <c r="N122" s="33"/>
    </row>
    <row r="123" spans="1:14" x14ac:dyDescent="0.25">
      <c r="A123" s="23">
        <v>8103</v>
      </c>
      <c r="B123" s="20">
        <v>2019</v>
      </c>
      <c r="C123" s="20" t="s">
        <v>185</v>
      </c>
      <c r="D123" s="20" t="s">
        <v>2401</v>
      </c>
      <c r="E123" s="20" t="s">
        <v>1525</v>
      </c>
      <c r="F123" s="24" t="s">
        <v>30</v>
      </c>
      <c r="G123" s="24" t="s">
        <v>31</v>
      </c>
      <c r="H123" s="20" t="s">
        <v>32</v>
      </c>
      <c r="I123" s="25">
        <v>2035</v>
      </c>
      <c r="J123" s="36">
        <f t="shared" si="8"/>
        <v>0.28831917712148364</v>
      </c>
      <c r="K123" s="37">
        <f>VLOOKUP(A123, 'J40 metrics'!A:C, 3, FALSE)*100</f>
        <v>3.4000000000000004</v>
      </c>
      <c r="L123" s="37">
        <f t="shared" si="7"/>
        <v>0.98028520221304449</v>
      </c>
      <c r="M123" s="34">
        <f t="shared" si="9"/>
        <v>0.19500000000000001</v>
      </c>
      <c r="N123" s="33"/>
    </row>
    <row r="124" spans="1:14" x14ac:dyDescent="0.25">
      <c r="A124" s="23">
        <v>1093</v>
      </c>
      <c r="B124" s="20">
        <v>2019</v>
      </c>
      <c r="C124" s="20" t="s">
        <v>138</v>
      </c>
      <c r="D124" s="20" t="s">
        <v>549</v>
      </c>
      <c r="E124" s="20" t="s">
        <v>3557</v>
      </c>
      <c r="F124" s="20" t="s">
        <v>30</v>
      </c>
      <c r="G124" s="20" t="s">
        <v>31</v>
      </c>
      <c r="H124" s="20" t="s">
        <v>32</v>
      </c>
      <c r="I124" s="25">
        <v>77</v>
      </c>
      <c r="J124" s="36">
        <f t="shared" si="8"/>
        <v>1.0909374269461545E-2</v>
      </c>
      <c r="K124" s="37">
        <f>VLOOKUP(A124, 'J40 metrics'!A:C, 3, FALSE)*100</f>
        <v>84.5</v>
      </c>
      <c r="L124" s="37">
        <f t="shared" si="7"/>
        <v>0.92184212576950053</v>
      </c>
      <c r="M124" s="34">
        <f t="shared" si="9"/>
        <v>0.189</v>
      </c>
      <c r="N124" s="33"/>
    </row>
    <row r="125" spans="1:14" x14ac:dyDescent="0.25">
      <c r="A125" s="23">
        <v>21175</v>
      </c>
      <c r="B125" s="20">
        <v>2019</v>
      </c>
      <c r="C125" s="20" t="s">
        <v>555</v>
      </c>
      <c r="D125" s="20" t="s">
        <v>297</v>
      </c>
      <c r="E125" s="20" t="s">
        <v>3556</v>
      </c>
      <c r="F125" s="20" t="s">
        <v>30</v>
      </c>
      <c r="G125" s="20" t="s">
        <v>31</v>
      </c>
      <c r="H125" s="20" t="s">
        <v>32</v>
      </c>
      <c r="I125" s="25">
        <v>90</v>
      </c>
      <c r="J125" s="36">
        <f t="shared" si="8"/>
        <v>1.2751216678591417E-2</v>
      </c>
      <c r="K125" s="37">
        <f>VLOOKUP(A125, 'J40 metrics'!A:C, 3, FALSE)*100</f>
        <v>70</v>
      </c>
      <c r="L125" s="37">
        <f t="shared" si="7"/>
        <v>0.89258516750139916</v>
      </c>
      <c r="M125" s="34">
        <f t="shared" si="9"/>
        <v>0.182</v>
      </c>
      <c r="N125" s="33"/>
    </row>
    <row r="126" spans="1:14" x14ac:dyDescent="0.25">
      <c r="A126" s="23">
        <v>8107</v>
      </c>
      <c r="B126" s="20">
        <v>2019</v>
      </c>
      <c r="C126" s="20" t="s">
        <v>185</v>
      </c>
      <c r="D126" s="20" t="s">
        <v>347</v>
      </c>
      <c r="E126" s="20" t="s">
        <v>348</v>
      </c>
      <c r="F126" s="24" t="s">
        <v>30</v>
      </c>
      <c r="G126" s="24" t="s">
        <v>31</v>
      </c>
      <c r="H126" s="20" t="s">
        <v>32</v>
      </c>
      <c r="I126" s="25">
        <v>2544</v>
      </c>
      <c r="J126" s="36">
        <f t="shared" si="8"/>
        <v>0.36043439144818401</v>
      </c>
      <c r="K126" s="37">
        <f>VLOOKUP(A126, 'J40 metrics'!A:C, 3, FALSE)*100</f>
        <v>2.2999999999999998</v>
      </c>
      <c r="L126" s="37">
        <f t="shared" si="7"/>
        <v>0.82899910033082314</v>
      </c>
      <c r="M126" s="34">
        <f t="shared" si="9"/>
        <v>0.17499999999999999</v>
      </c>
      <c r="N126" s="33"/>
    </row>
    <row r="127" spans="1:14" x14ac:dyDescent="0.25">
      <c r="A127" s="23">
        <v>42037</v>
      </c>
      <c r="B127" s="20">
        <v>2019</v>
      </c>
      <c r="C127" s="20" t="s">
        <v>26</v>
      </c>
      <c r="D127" s="20" t="s">
        <v>598</v>
      </c>
      <c r="E127" s="20" t="s">
        <v>3558</v>
      </c>
      <c r="F127" s="20" t="s">
        <v>30</v>
      </c>
      <c r="G127" s="20" t="s">
        <v>31</v>
      </c>
      <c r="H127" s="20" t="s">
        <v>32</v>
      </c>
      <c r="I127" s="25">
        <v>58</v>
      </c>
      <c r="J127" s="36">
        <f t="shared" si="8"/>
        <v>8.2174507484255796E-3</v>
      </c>
      <c r="K127" s="37">
        <f>VLOOKUP(A127, 'J40 metrics'!A:C, 3, FALSE)*100</f>
        <v>65.400000000000006</v>
      </c>
      <c r="L127" s="37">
        <f t="shared" si="7"/>
        <v>0.53742127894703295</v>
      </c>
      <c r="M127" s="34">
        <f t="shared" si="9"/>
        <v>0.16800000000000001</v>
      </c>
      <c r="N127" s="33"/>
    </row>
    <row r="128" spans="1:14" x14ac:dyDescent="0.25">
      <c r="A128" s="23">
        <v>56023</v>
      </c>
      <c r="B128" s="20">
        <v>2019</v>
      </c>
      <c r="C128" s="20" t="s">
        <v>84</v>
      </c>
      <c r="D128" s="20" t="s">
        <v>664</v>
      </c>
      <c r="E128" s="20" t="s">
        <v>1647</v>
      </c>
      <c r="F128" s="24" t="s">
        <v>30</v>
      </c>
      <c r="G128" s="24" t="s">
        <v>31</v>
      </c>
      <c r="H128" s="20" t="s">
        <v>32</v>
      </c>
      <c r="I128" s="25">
        <v>3067</v>
      </c>
      <c r="J128" s="36">
        <f t="shared" si="8"/>
        <v>0.43453312836933189</v>
      </c>
      <c r="K128" s="37">
        <f>VLOOKUP(A128, 'J40 metrics'!A:C, 3, FALSE)*100</f>
        <v>1.2</v>
      </c>
      <c r="L128" s="37">
        <f t="shared" si="7"/>
        <v>0.5214397540431982</v>
      </c>
      <c r="M128" s="34">
        <f t="shared" si="9"/>
        <v>0.16200000000000001</v>
      </c>
      <c r="N128" s="33"/>
    </row>
    <row r="129" spans="1:14" x14ac:dyDescent="0.25">
      <c r="A129" s="23">
        <v>21127</v>
      </c>
      <c r="B129" s="20">
        <v>2019</v>
      </c>
      <c r="C129" s="20" t="s">
        <v>555</v>
      </c>
      <c r="D129" s="20" t="s">
        <v>854</v>
      </c>
      <c r="E129" s="20" t="s">
        <v>855</v>
      </c>
      <c r="F129" s="20" t="s">
        <v>30</v>
      </c>
      <c r="G129" s="20" t="s">
        <v>31</v>
      </c>
      <c r="H129" s="20" t="s">
        <v>32</v>
      </c>
      <c r="I129" s="25">
        <v>33</v>
      </c>
      <c r="J129" s="36">
        <f t="shared" si="8"/>
        <v>4.6754461154835192E-3</v>
      </c>
      <c r="K129" s="37">
        <f>VLOOKUP(A129, 'J40 metrics'!A:C, 3, FALSE)*100</f>
        <v>94.3</v>
      </c>
      <c r="L129" s="37">
        <f t="shared" si="7"/>
        <v>0.44089456869009586</v>
      </c>
      <c r="M129" s="34">
        <f t="shared" si="9"/>
        <v>0.155</v>
      </c>
      <c r="N129" s="33"/>
    </row>
    <row r="130" spans="1:14" x14ac:dyDescent="0.25">
      <c r="A130" s="23">
        <v>40077</v>
      </c>
      <c r="B130" s="20">
        <v>2019</v>
      </c>
      <c r="C130" s="20" t="s">
        <v>194</v>
      </c>
      <c r="D130" s="20" t="s">
        <v>3454</v>
      </c>
      <c r="E130" s="20" t="s">
        <v>1638</v>
      </c>
      <c r="F130" s="20" t="s">
        <v>30</v>
      </c>
      <c r="G130" s="20" t="s">
        <v>31</v>
      </c>
      <c r="H130" s="20" t="s">
        <v>32</v>
      </c>
      <c r="I130" s="25">
        <v>49</v>
      </c>
      <c r="J130" s="36">
        <f t="shared" si="8"/>
        <v>6.9423290805664369E-3</v>
      </c>
      <c r="K130" s="37">
        <f>VLOOKUP(A130, 'J40 metrics'!A:C, 3, FALSE)*100</f>
        <v>60.9</v>
      </c>
      <c r="L130" s="37">
        <f t="shared" si="7"/>
        <v>0.42278784100649602</v>
      </c>
      <c r="M130" s="34">
        <f t="shared" si="9"/>
        <v>0.14799999999999999</v>
      </c>
      <c r="N130" s="33"/>
    </row>
    <row r="131" spans="1:14" x14ac:dyDescent="0.25">
      <c r="A131" s="23">
        <v>56037</v>
      </c>
      <c r="B131" s="20">
        <v>2019</v>
      </c>
      <c r="C131" s="20" t="s">
        <v>84</v>
      </c>
      <c r="D131" s="20" t="s">
        <v>570</v>
      </c>
      <c r="E131" s="20" t="s">
        <v>571</v>
      </c>
      <c r="F131" s="24" t="s">
        <v>30</v>
      </c>
      <c r="G131" s="24" t="s">
        <v>31</v>
      </c>
      <c r="H131" s="20" t="s">
        <v>32</v>
      </c>
      <c r="I131" s="25">
        <v>6828</v>
      </c>
      <c r="J131" s="36">
        <f t="shared" si="8"/>
        <v>0.96739230534913545</v>
      </c>
      <c r="K131" s="37">
        <f>VLOOKUP(A131, 'J40 metrics'!A:C, 3, FALSE)*100</f>
        <v>0.4</v>
      </c>
      <c r="L131" s="37">
        <f t="shared" si="7"/>
        <v>0.38695692213965421</v>
      </c>
      <c r="M131" s="34">
        <f t="shared" si="9"/>
        <v>0.14099999999999999</v>
      </c>
      <c r="N131" s="33"/>
    </row>
    <row r="132" spans="1:14" x14ac:dyDescent="0.25">
      <c r="A132" s="23">
        <v>51167</v>
      </c>
      <c r="B132" s="20">
        <v>2019</v>
      </c>
      <c r="C132" s="20" t="s">
        <v>355</v>
      </c>
      <c r="D132" s="20" t="s">
        <v>1602</v>
      </c>
      <c r="E132" s="20" t="s">
        <v>1947</v>
      </c>
      <c r="F132" s="20" t="s">
        <v>30</v>
      </c>
      <c r="G132" s="20" t="s">
        <v>31</v>
      </c>
      <c r="H132" s="20" t="s">
        <v>32</v>
      </c>
      <c r="I132" s="25">
        <v>46</v>
      </c>
      <c r="J132" s="36">
        <f t="shared" ref="J132:J163" si="10">I132/SUM($I$4:$I$152)*100</f>
        <v>6.5172885246133905E-3</v>
      </c>
      <c r="K132" s="37">
        <f>VLOOKUP(A132, 'J40 metrics'!A:C, 3, FALSE)*100</f>
        <v>56.899999999999991</v>
      </c>
      <c r="L132" s="37">
        <f t="shared" si="7"/>
        <v>0.37083371705050189</v>
      </c>
      <c r="M132" s="34">
        <f t="shared" ref="M132:M152" si="11">_xlfn.PERCENTRANK.INC($L$4:$L$152, L132)</f>
        <v>0.13500000000000001</v>
      </c>
      <c r="N132" s="33"/>
    </row>
    <row r="133" spans="1:14" x14ac:dyDescent="0.25">
      <c r="A133" s="23">
        <v>21025</v>
      </c>
      <c r="B133" s="20">
        <v>2019</v>
      </c>
      <c r="C133" s="20" t="s">
        <v>555</v>
      </c>
      <c r="D133" s="20" t="s">
        <v>3559</v>
      </c>
      <c r="E133" s="20" t="s">
        <v>3560</v>
      </c>
      <c r="F133" s="20" t="s">
        <v>30</v>
      </c>
      <c r="G133" s="20" t="s">
        <v>31</v>
      </c>
      <c r="H133" s="20" t="s">
        <v>32</v>
      </c>
      <c r="I133" s="25">
        <v>27</v>
      </c>
      <c r="J133" s="36">
        <f t="shared" si="10"/>
        <v>3.8253650035774247E-3</v>
      </c>
      <c r="K133" s="37">
        <f>VLOOKUP(A133, 'J40 metrics'!A:C, 3, FALSE)*100</f>
        <v>90.3</v>
      </c>
      <c r="L133" s="37">
        <f t="shared" ref="L133:L152" si="12">J133*K133</f>
        <v>0.34543045982304144</v>
      </c>
      <c r="M133" s="34">
        <f t="shared" si="11"/>
        <v>0.128</v>
      </c>
      <c r="N133" s="33"/>
    </row>
    <row r="134" spans="1:14" x14ac:dyDescent="0.25">
      <c r="A134" s="23">
        <v>49025</v>
      </c>
      <c r="B134" s="20">
        <v>2019</v>
      </c>
      <c r="C134" s="20" t="s">
        <v>165</v>
      </c>
      <c r="D134" s="20" t="s">
        <v>1230</v>
      </c>
      <c r="E134" s="20" t="s">
        <v>3428</v>
      </c>
      <c r="F134" s="20" t="s">
        <v>30</v>
      </c>
      <c r="G134" s="20" t="s">
        <v>31</v>
      </c>
      <c r="H134" s="20" t="s">
        <v>32</v>
      </c>
      <c r="I134" s="25">
        <v>240</v>
      </c>
      <c r="J134" s="36">
        <f t="shared" si="10"/>
        <v>3.4003244476243775E-2</v>
      </c>
      <c r="K134" s="37">
        <f>VLOOKUP(A134, 'J40 metrics'!A:C, 3, FALSE)*100</f>
        <v>8.6</v>
      </c>
      <c r="L134" s="37">
        <f t="shared" si="12"/>
        <v>0.29242790249569645</v>
      </c>
      <c r="M134" s="34">
        <f t="shared" si="11"/>
        <v>0.121</v>
      </c>
      <c r="N134" s="33"/>
    </row>
    <row r="135" spans="1:14" x14ac:dyDescent="0.25">
      <c r="A135" s="23">
        <v>42031</v>
      </c>
      <c r="B135" s="20">
        <v>2019</v>
      </c>
      <c r="C135" s="20" t="s">
        <v>26</v>
      </c>
      <c r="D135" s="20" t="s">
        <v>1857</v>
      </c>
      <c r="E135" s="20" t="s">
        <v>1858</v>
      </c>
      <c r="F135" s="20" t="s">
        <v>30</v>
      </c>
      <c r="G135" s="20" t="s">
        <v>31</v>
      </c>
      <c r="H135" s="20" t="s">
        <v>32</v>
      </c>
      <c r="I135" s="25">
        <v>41</v>
      </c>
      <c r="J135" s="36">
        <f t="shared" si="10"/>
        <v>5.8088875980249781E-3</v>
      </c>
      <c r="K135" s="37">
        <f>VLOOKUP(A135, 'J40 metrics'!A:C, 3, FALSE)*100</f>
        <v>48.9</v>
      </c>
      <c r="L135" s="37">
        <f t="shared" si="12"/>
        <v>0.28405460354342144</v>
      </c>
      <c r="M135" s="34">
        <f t="shared" si="11"/>
        <v>0.114</v>
      </c>
      <c r="N135" s="33"/>
    </row>
    <row r="136" spans="1:14" x14ac:dyDescent="0.25">
      <c r="A136" s="23">
        <v>39151</v>
      </c>
      <c r="B136" s="20">
        <v>2019</v>
      </c>
      <c r="C136" s="20" t="s">
        <v>65</v>
      </c>
      <c r="D136" s="20" t="s">
        <v>1530</v>
      </c>
      <c r="E136" s="20" t="s">
        <v>2446</v>
      </c>
      <c r="F136" s="20" t="s">
        <v>30</v>
      </c>
      <c r="G136" s="20" t="s">
        <v>31</v>
      </c>
      <c r="H136" s="20" t="s">
        <v>32</v>
      </c>
      <c r="I136" s="25">
        <v>20</v>
      </c>
      <c r="J136" s="36">
        <f t="shared" si="10"/>
        <v>2.833603706353648E-3</v>
      </c>
      <c r="K136" s="37">
        <f>VLOOKUP(A136, 'J40 metrics'!A:C, 3, FALSE)*100</f>
        <v>71.099999999999994</v>
      </c>
      <c r="L136" s="37">
        <f t="shared" si="12"/>
        <v>0.20146922352174435</v>
      </c>
      <c r="M136" s="34">
        <f t="shared" si="11"/>
        <v>0.108</v>
      </c>
      <c r="N136" s="33"/>
    </row>
    <row r="137" spans="1:14" x14ac:dyDescent="0.25">
      <c r="A137" s="23">
        <v>21129</v>
      </c>
      <c r="B137" s="20">
        <v>2019</v>
      </c>
      <c r="C137" s="20" t="s">
        <v>555</v>
      </c>
      <c r="D137" s="20" t="s">
        <v>199</v>
      </c>
      <c r="E137" s="20" t="s">
        <v>3561</v>
      </c>
      <c r="F137" s="20" t="s">
        <v>30</v>
      </c>
      <c r="G137" s="20" t="s">
        <v>31</v>
      </c>
      <c r="H137" s="20" t="s">
        <v>32</v>
      </c>
      <c r="I137" s="25">
        <v>14</v>
      </c>
      <c r="J137" s="36">
        <f t="shared" si="10"/>
        <v>1.9835225944475534E-3</v>
      </c>
      <c r="K137" s="37">
        <f>VLOOKUP(A137, 'J40 metrics'!A:C, 3, FALSE)*100</f>
        <v>96</v>
      </c>
      <c r="L137" s="37">
        <f t="shared" si="12"/>
        <v>0.19041816906696513</v>
      </c>
      <c r="M137" s="34">
        <f t="shared" si="11"/>
        <v>0.10100000000000001</v>
      </c>
      <c r="N137" s="33"/>
    </row>
    <row r="138" spans="1:14" x14ac:dyDescent="0.25">
      <c r="A138" s="23">
        <v>42019</v>
      </c>
      <c r="B138" s="20">
        <v>2019</v>
      </c>
      <c r="C138" s="20" t="s">
        <v>26</v>
      </c>
      <c r="D138" s="20" t="s">
        <v>404</v>
      </c>
      <c r="E138" s="20" t="s">
        <v>559</v>
      </c>
      <c r="F138" s="20" t="s">
        <v>30</v>
      </c>
      <c r="G138" s="20" t="s">
        <v>31</v>
      </c>
      <c r="H138" s="20" t="s">
        <v>32</v>
      </c>
      <c r="I138" s="25">
        <v>53</v>
      </c>
      <c r="J138" s="36">
        <f t="shared" si="10"/>
        <v>7.5090498218371672E-3</v>
      </c>
      <c r="K138" s="37">
        <f>VLOOKUP(A138, 'J40 metrics'!A:C, 3, FALSE)*100</f>
        <v>22.900000000000002</v>
      </c>
      <c r="L138" s="37">
        <f t="shared" si="12"/>
        <v>0.17195724092007114</v>
      </c>
      <c r="M138" s="34">
        <f t="shared" si="11"/>
        <v>9.4E-2</v>
      </c>
      <c r="N138" s="33"/>
    </row>
    <row r="139" spans="1:14" x14ac:dyDescent="0.25">
      <c r="A139" s="23">
        <v>42051</v>
      </c>
      <c r="B139" s="20">
        <v>2019</v>
      </c>
      <c r="C139" s="20" t="s">
        <v>26</v>
      </c>
      <c r="D139" s="20" t="s">
        <v>1221</v>
      </c>
      <c r="E139" s="20" t="s">
        <v>1473</v>
      </c>
      <c r="F139" s="20" t="s">
        <v>30</v>
      </c>
      <c r="G139" s="20" t="s">
        <v>31</v>
      </c>
      <c r="H139" s="20" t="s">
        <v>32</v>
      </c>
      <c r="I139" s="25">
        <v>12</v>
      </c>
      <c r="J139" s="36">
        <f t="shared" si="10"/>
        <v>1.7001622238121887E-3</v>
      </c>
      <c r="K139" s="37">
        <f>VLOOKUP(A139, 'J40 metrics'!A:C, 3, FALSE)*100</f>
        <v>72.8</v>
      </c>
      <c r="L139" s="37">
        <f t="shared" si="12"/>
        <v>0.12377180989352733</v>
      </c>
      <c r="M139" s="34">
        <f t="shared" si="11"/>
        <v>8.6999999999999994E-2</v>
      </c>
      <c r="N139" s="33"/>
    </row>
    <row r="140" spans="1:14" x14ac:dyDescent="0.25">
      <c r="A140" s="23">
        <v>54061</v>
      </c>
      <c r="B140" s="20">
        <v>2019</v>
      </c>
      <c r="C140" s="20" t="s">
        <v>94</v>
      </c>
      <c r="D140" s="20" t="s">
        <v>1082</v>
      </c>
      <c r="E140" s="20" t="s">
        <v>1083</v>
      </c>
      <c r="F140" s="20" t="s">
        <v>30</v>
      </c>
      <c r="G140" s="20" t="s">
        <v>31</v>
      </c>
      <c r="H140" s="20" t="s">
        <v>32</v>
      </c>
      <c r="I140" s="25">
        <v>18</v>
      </c>
      <c r="J140" s="36">
        <f t="shared" si="10"/>
        <v>2.5502433357182832E-3</v>
      </c>
      <c r="K140" s="37">
        <f>VLOOKUP(A140, 'J40 metrics'!A:C, 3, FALSE)*100</f>
        <v>43.7</v>
      </c>
      <c r="L140" s="37">
        <f t="shared" si="12"/>
        <v>0.11144563377088898</v>
      </c>
      <c r="M140" s="34">
        <f t="shared" si="11"/>
        <v>8.1000000000000003E-2</v>
      </c>
      <c r="N140" s="33"/>
    </row>
    <row r="141" spans="1:14" x14ac:dyDescent="0.25">
      <c r="A141" s="23">
        <v>42085</v>
      </c>
      <c r="B141" s="20">
        <v>2019</v>
      </c>
      <c r="C141" s="20" t="s">
        <v>26</v>
      </c>
      <c r="D141" s="20" t="s">
        <v>203</v>
      </c>
      <c r="E141" s="20" t="s">
        <v>1827</v>
      </c>
      <c r="F141" s="20" t="s">
        <v>30</v>
      </c>
      <c r="G141" s="20" t="s">
        <v>31</v>
      </c>
      <c r="H141" s="20" t="s">
        <v>32</v>
      </c>
      <c r="I141" s="25">
        <v>10</v>
      </c>
      <c r="J141" s="36">
        <f t="shared" si="10"/>
        <v>1.416801853176824E-3</v>
      </c>
      <c r="K141" s="37">
        <f>VLOOKUP(A141, 'J40 metrics'!A:C, 3, FALSE)*100</f>
        <v>73.3</v>
      </c>
      <c r="L141" s="37">
        <f t="shared" si="12"/>
        <v>0.1038515758378612</v>
      </c>
      <c r="M141" s="34">
        <f t="shared" si="11"/>
        <v>7.3999999999999996E-2</v>
      </c>
      <c r="N141" s="33"/>
    </row>
    <row r="142" spans="1:14" x14ac:dyDescent="0.25">
      <c r="A142" s="23">
        <v>2068</v>
      </c>
      <c r="B142" s="20">
        <v>2019</v>
      </c>
      <c r="C142" s="20" t="s">
        <v>273</v>
      </c>
      <c r="D142" s="20" t="s">
        <v>2985</v>
      </c>
      <c r="E142" s="20" t="s">
        <v>2986</v>
      </c>
      <c r="F142" s="24" t="s">
        <v>30</v>
      </c>
      <c r="G142" s="24" t="s">
        <v>31</v>
      </c>
      <c r="H142" s="20" t="s">
        <v>32</v>
      </c>
      <c r="I142" s="25">
        <v>975</v>
      </c>
      <c r="J142" s="36">
        <f t="shared" si="10"/>
        <v>0.13813818068474035</v>
      </c>
      <c r="K142" s="37">
        <f>VLOOKUP(A142, 'J40 metrics'!A:C, 3, FALSE)*100</f>
        <v>0.70000000000000007</v>
      </c>
      <c r="L142" s="37">
        <f t="shared" si="12"/>
        <v>9.6696726479318248E-2</v>
      </c>
      <c r="M142" s="34">
        <f t="shared" si="11"/>
        <v>6.7000000000000004E-2</v>
      </c>
      <c r="N142" s="33"/>
    </row>
    <row r="143" spans="1:14" x14ac:dyDescent="0.25">
      <c r="A143" s="23">
        <v>42043</v>
      </c>
      <c r="B143" s="20">
        <v>2019</v>
      </c>
      <c r="C143" s="20" t="s">
        <v>26</v>
      </c>
      <c r="D143" s="20" t="s">
        <v>3313</v>
      </c>
      <c r="E143" s="20" t="s">
        <v>3314</v>
      </c>
      <c r="F143" s="20" t="s">
        <v>30</v>
      </c>
      <c r="G143" s="20" t="s">
        <v>31</v>
      </c>
      <c r="H143" s="20" t="s">
        <v>32</v>
      </c>
      <c r="I143" s="25">
        <v>8</v>
      </c>
      <c r="J143" s="36">
        <f t="shared" si="10"/>
        <v>1.1334414825414593E-3</v>
      </c>
      <c r="K143" s="37">
        <f>VLOOKUP(A143, 'J40 metrics'!A:C, 3, FALSE)*100</f>
        <v>80.2</v>
      </c>
      <c r="L143" s="37">
        <f t="shared" si="12"/>
        <v>9.0902006899825041E-2</v>
      </c>
      <c r="M143" s="34">
        <f t="shared" si="11"/>
        <v>0.06</v>
      </c>
      <c r="N143" s="33"/>
    </row>
    <row r="144" spans="1:14" x14ac:dyDescent="0.25">
      <c r="A144" s="23">
        <v>30083</v>
      </c>
      <c r="B144" s="20">
        <v>2019</v>
      </c>
      <c r="C144" s="20" t="s">
        <v>91</v>
      </c>
      <c r="D144" s="20" t="s">
        <v>686</v>
      </c>
      <c r="E144" s="20" t="s">
        <v>687</v>
      </c>
      <c r="F144" s="20" t="s">
        <v>30</v>
      </c>
      <c r="G144" s="20" t="s">
        <v>31</v>
      </c>
      <c r="H144" s="20" t="s">
        <v>32</v>
      </c>
      <c r="I144" s="25">
        <v>292</v>
      </c>
      <c r="J144" s="36">
        <f t="shared" si="10"/>
        <v>4.1370614112763257E-2</v>
      </c>
      <c r="K144" s="37">
        <f>VLOOKUP(A144, 'J40 metrics'!A:C, 3, FALSE)*100</f>
        <v>2.1</v>
      </c>
      <c r="L144" s="37">
        <f t="shared" si="12"/>
        <v>8.6878289636802844E-2</v>
      </c>
      <c r="M144" s="34">
        <f t="shared" si="11"/>
        <v>5.3999999999999999E-2</v>
      </c>
      <c r="N144" s="33"/>
    </row>
    <row r="145" spans="1:14" x14ac:dyDescent="0.25">
      <c r="A145" s="23">
        <v>54099</v>
      </c>
      <c r="B145" s="20">
        <v>2019</v>
      </c>
      <c r="C145" s="20" t="s">
        <v>94</v>
      </c>
      <c r="D145" s="20" t="s">
        <v>421</v>
      </c>
      <c r="E145" s="20" t="s">
        <v>1266</v>
      </c>
      <c r="F145" s="20" t="s">
        <v>30</v>
      </c>
      <c r="G145" s="20" t="s">
        <v>31</v>
      </c>
      <c r="H145" s="20" t="s">
        <v>32</v>
      </c>
      <c r="I145" s="25">
        <v>4</v>
      </c>
      <c r="J145" s="36">
        <f t="shared" si="10"/>
        <v>5.6672074127072963E-4</v>
      </c>
      <c r="K145" s="37">
        <f>VLOOKUP(A145, 'J40 metrics'!A:C, 3, FALSE)*100</f>
        <v>96.7</v>
      </c>
      <c r="L145" s="37">
        <f t="shared" si="12"/>
        <v>5.4801895680879557E-2</v>
      </c>
      <c r="M145" s="34">
        <f t="shared" si="11"/>
        <v>4.7E-2</v>
      </c>
      <c r="N145" s="33"/>
    </row>
    <row r="146" spans="1:14" x14ac:dyDescent="0.25">
      <c r="A146" s="23">
        <v>1117</v>
      </c>
      <c r="B146" s="20">
        <v>2019</v>
      </c>
      <c r="C146" s="20" t="s">
        <v>138</v>
      </c>
      <c r="D146" s="20" t="s">
        <v>658</v>
      </c>
      <c r="E146" s="20" t="s">
        <v>1131</v>
      </c>
      <c r="F146" s="20" t="s">
        <v>30</v>
      </c>
      <c r="G146" s="20" t="s">
        <v>31</v>
      </c>
      <c r="H146" s="20" t="s">
        <v>32</v>
      </c>
      <c r="I146" s="25">
        <v>13</v>
      </c>
      <c r="J146" s="36">
        <f t="shared" si="10"/>
        <v>1.8418424091298713E-3</v>
      </c>
      <c r="K146" s="37">
        <f>VLOOKUP(A146, 'J40 metrics'!A:C, 3, FALSE)*100</f>
        <v>28.599999999999998</v>
      </c>
      <c r="L146" s="37">
        <f t="shared" si="12"/>
        <v>5.2676692901114312E-2</v>
      </c>
      <c r="M146" s="34">
        <f t="shared" si="11"/>
        <v>0.04</v>
      </c>
      <c r="N146" s="33"/>
    </row>
    <row r="147" spans="1:14" x14ac:dyDescent="0.25">
      <c r="A147" s="23">
        <v>8067</v>
      </c>
      <c r="B147" s="20">
        <v>2019</v>
      </c>
      <c r="C147" s="20" t="s">
        <v>185</v>
      </c>
      <c r="D147" s="20" t="s">
        <v>2991</v>
      </c>
      <c r="E147" s="20" t="s">
        <v>548</v>
      </c>
      <c r="F147" s="24" t="s">
        <v>30</v>
      </c>
      <c r="G147" s="24" t="s">
        <v>31</v>
      </c>
      <c r="H147" s="20" t="s">
        <v>32</v>
      </c>
      <c r="I147" s="25">
        <v>658</v>
      </c>
      <c r="J147" s="36">
        <f t="shared" si="10"/>
        <v>9.3225561939035015E-2</v>
      </c>
      <c r="K147" s="37">
        <f>VLOOKUP(A147, 'J40 metrics'!A:C, 3, FALSE)*100</f>
        <v>0.5</v>
      </c>
      <c r="L147" s="37">
        <f t="shared" si="12"/>
        <v>4.6612780969517507E-2</v>
      </c>
      <c r="M147" s="34">
        <f t="shared" si="11"/>
        <v>3.3000000000000002E-2</v>
      </c>
      <c r="N147" s="33"/>
    </row>
    <row r="148" spans="1:14" x14ac:dyDescent="0.25">
      <c r="A148" s="23">
        <v>1049</v>
      </c>
      <c r="B148" s="20">
        <v>2019</v>
      </c>
      <c r="C148" s="20" t="s">
        <v>138</v>
      </c>
      <c r="D148" s="20" t="s">
        <v>3562</v>
      </c>
      <c r="E148" s="20" t="s">
        <v>3563</v>
      </c>
      <c r="F148" s="20" t="s">
        <v>30</v>
      </c>
      <c r="G148" s="20" t="s">
        <v>31</v>
      </c>
      <c r="H148" s="20" t="s">
        <v>32</v>
      </c>
      <c r="I148" s="25">
        <v>3</v>
      </c>
      <c r="J148" s="36">
        <f t="shared" si="10"/>
        <v>4.2504055595304717E-4</v>
      </c>
      <c r="K148" s="37">
        <f>VLOOKUP(A148, 'J40 metrics'!A:C, 3, FALSE)*100</f>
        <v>81.599999999999994</v>
      </c>
      <c r="L148" s="37">
        <f t="shared" si="12"/>
        <v>3.4683309365768647E-2</v>
      </c>
      <c r="M148" s="34">
        <f t="shared" si="11"/>
        <v>2.7E-2</v>
      </c>
      <c r="N148" s="33"/>
    </row>
    <row r="149" spans="1:14" x14ac:dyDescent="0.25">
      <c r="A149" s="23">
        <v>54057</v>
      </c>
      <c r="B149" s="20">
        <v>2019</v>
      </c>
      <c r="C149" s="20" t="s">
        <v>94</v>
      </c>
      <c r="D149" s="20" t="s">
        <v>922</v>
      </c>
      <c r="E149" s="20" t="s">
        <v>2963</v>
      </c>
      <c r="F149" s="20" t="s">
        <v>30</v>
      </c>
      <c r="G149" s="20" t="s">
        <v>31</v>
      </c>
      <c r="H149" s="20" t="s">
        <v>32</v>
      </c>
      <c r="I149" s="25">
        <v>3</v>
      </c>
      <c r="J149" s="36">
        <f t="shared" si="10"/>
        <v>4.2504055595304717E-4</v>
      </c>
      <c r="K149" s="37">
        <f>VLOOKUP(A149, 'J40 metrics'!A:C, 3, FALSE)*100</f>
        <v>67.300000000000011</v>
      </c>
      <c r="L149" s="37">
        <f t="shared" si="12"/>
        <v>2.8605229415640081E-2</v>
      </c>
      <c r="M149" s="34">
        <f t="shared" si="11"/>
        <v>0.02</v>
      </c>
      <c r="N149" s="33"/>
    </row>
    <row r="150" spans="1:14" x14ac:dyDescent="0.25">
      <c r="A150" s="23">
        <v>39163</v>
      </c>
      <c r="B150" s="20">
        <v>2019</v>
      </c>
      <c r="C150" s="20" t="s">
        <v>65</v>
      </c>
      <c r="D150" s="20" t="s">
        <v>1237</v>
      </c>
      <c r="E150" s="20" t="s">
        <v>1238</v>
      </c>
      <c r="F150" s="20" t="s">
        <v>30</v>
      </c>
      <c r="G150" s="20" t="s">
        <v>31</v>
      </c>
      <c r="H150" s="20" t="s">
        <v>32</v>
      </c>
      <c r="I150" s="25">
        <v>2</v>
      </c>
      <c r="J150" s="36">
        <f t="shared" si="10"/>
        <v>2.8336037063536482E-4</v>
      </c>
      <c r="K150" s="37">
        <f>VLOOKUP(A150, 'J40 metrics'!A:C, 3, FALSE)*100</f>
        <v>87.7</v>
      </c>
      <c r="L150" s="37">
        <f t="shared" si="12"/>
        <v>2.4850704504721495E-2</v>
      </c>
      <c r="M150" s="34">
        <f t="shared" si="11"/>
        <v>1.2999999999999999E-2</v>
      </c>
      <c r="N150" s="33"/>
    </row>
    <row r="151" spans="1:14" x14ac:dyDescent="0.25">
      <c r="A151" s="23">
        <v>40111</v>
      </c>
      <c r="B151" s="20">
        <v>2019</v>
      </c>
      <c r="C151" s="20" t="s">
        <v>194</v>
      </c>
      <c r="D151" s="20" t="s">
        <v>3603</v>
      </c>
      <c r="E151" s="20" t="s">
        <v>2773</v>
      </c>
      <c r="F151" s="20" t="s">
        <v>30</v>
      </c>
      <c r="G151" s="20" t="s">
        <v>31</v>
      </c>
      <c r="H151" s="20" t="s">
        <v>32</v>
      </c>
      <c r="I151" s="25">
        <v>1</v>
      </c>
      <c r="J151" s="36">
        <f t="shared" si="10"/>
        <v>1.4168018531768241E-4</v>
      </c>
      <c r="K151" s="37">
        <f>VLOOKUP(A151, 'J40 metrics'!A:C, 3, FALSE)*100</f>
        <v>98.2</v>
      </c>
      <c r="L151" s="37">
        <f t="shared" si="12"/>
        <v>1.3912994198196412E-2</v>
      </c>
      <c r="M151" s="34">
        <f t="shared" si="11"/>
        <v>6.0000000000000001E-3</v>
      </c>
      <c r="N151" s="33"/>
    </row>
    <row r="152" spans="1:14" x14ac:dyDescent="0.25">
      <c r="A152" s="23">
        <v>39079</v>
      </c>
      <c r="B152" s="20">
        <v>2019</v>
      </c>
      <c r="C152" s="20" t="s">
        <v>65</v>
      </c>
      <c r="D152" s="20" t="s">
        <v>670</v>
      </c>
      <c r="E152" s="20" t="s">
        <v>3384</v>
      </c>
      <c r="F152" s="20" t="s">
        <v>30</v>
      </c>
      <c r="G152" s="20" t="s">
        <v>31</v>
      </c>
      <c r="H152" s="20" t="s">
        <v>32</v>
      </c>
      <c r="I152" s="25">
        <v>1</v>
      </c>
      <c r="J152" s="36">
        <f t="shared" si="10"/>
        <v>1.4168018531768241E-4</v>
      </c>
      <c r="K152" s="37">
        <f>VLOOKUP(A152, 'J40 metrics'!A:C, 3, FALSE)*100</f>
        <v>84.899999999999991</v>
      </c>
      <c r="L152" s="37">
        <f t="shared" si="12"/>
        <v>1.2028647733471235E-2</v>
      </c>
      <c r="M152" s="34">
        <f t="shared" si="11"/>
        <v>0</v>
      </c>
      <c r="N152" s="33"/>
    </row>
    <row r="153" spans="1:14" x14ac:dyDescent="0.25">
      <c r="I153" s="1"/>
    </row>
    <row r="154" spans="1:14" x14ac:dyDescent="0.25">
      <c r="I154" s="1"/>
    </row>
    <row r="155" spans="1:14" x14ac:dyDescent="0.25">
      <c r="I155" s="1"/>
    </row>
    <row r="156" spans="1:14" x14ac:dyDescent="0.25">
      <c r="I156" s="1"/>
    </row>
    <row r="157" spans="1:14" x14ac:dyDescent="0.25">
      <c r="I157" s="1"/>
    </row>
    <row r="158" spans="1:14" x14ac:dyDescent="0.25">
      <c r="I158" s="1"/>
    </row>
    <row r="159" spans="1:14" x14ac:dyDescent="0.25">
      <c r="I159" s="1"/>
    </row>
    <row r="160" spans="1:14" x14ac:dyDescent="0.25">
      <c r="I160" s="1"/>
    </row>
    <row r="161" spans="9:9" x14ac:dyDescent="0.25">
      <c r="I161" s="1"/>
    </row>
    <row r="162" spans="9:9" x14ac:dyDescent="0.25">
      <c r="I162" s="1"/>
    </row>
    <row r="163" spans="9:9" x14ac:dyDescent="0.25">
      <c r="I163" s="1"/>
    </row>
    <row r="164" spans="9:9" x14ac:dyDescent="0.25">
      <c r="I164" s="1"/>
    </row>
    <row r="165" spans="9:9" x14ac:dyDescent="0.25">
      <c r="I165" s="1"/>
    </row>
    <row r="166" spans="9:9" x14ac:dyDescent="0.25">
      <c r="I166" s="1"/>
    </row>
    <row r="167" spans="9:9" x14ac:dyDescent="0.25">
      <c r="I167" s="1"/>
    </row>
    <row r="168" spans="9:9" x14ac:dyDescent="0.25">
      <c r="I168" s="1"/>
    </row>
    <row r="169" spans="9:9" x14ac:dyDescent="0.25">
      <c r="I169" s="1"/>
    </row>
    <row r="170" spans="9:9" x14ac:dyDescent="0.25">
      <c r="I170" s="1"/>
    </row>
    <row r="171" spans="9:9" x14ac:dyDescent="0.25">
      <c r="I171" s="1"/>
    </row>
    <row r="172" spans="9:9" x14ac:dyDescent="0.25">
      <c r="I172" s="1"/>
    </row>
    <row r="173" spans="9:9" x14ac:dyDescent="0.25">
      <c r="I173" s="1"/>
    </row>
    <row r="174" spans="9:9" x14ac:dyDescent="0.25">
      <c r="I174" s="1"/>
    </row>
    <row r="175" spans="9:9" x14ac:dyDescent="0.25">
      <c r="I175" s="1"/>
    </row>
    <row r="176" spans="9:9" x14ac:dyDescent="0.25">
      <c r="I176" s="1"/>
    </row>
    <row r="177" spans="9:9" x14ac:dyDescent="0.25">
      <c r="I177" s="1"/>
    </row>
    <row r="178" spans="9:9" x14ac:dyDescent="0.25">
      <c r="I178" s="1"/>
    </row>
    <row r="179" spans="9:9" x14ac:dyDescent="0.25">
      <c r="I179" s="1"/>
    </row>
    <row r="180" spans="9:9" x14ac:dyDescent="0.25">
      <c r="I180" s="1"/>
    </row>
    <row r="181" spans="9:9" x14ac:dyDescent="0.25">
      <c r="I181" s="1"/>
    </row>
    <row r="182" spans="9:9" x14ac:dyDescent="0.25">
      <c r="I182" s="1"/>
    </row>
    <row r="183" spans="9:9" x14ac:dyDescent="0.25">
      <c r="I183" s="1"/>
    </row>
    <row r="184" spans="9:9" x14ac:dyDescent="0.25">
      <c r="I184" s="1"/>
    </row>
    <row r="185" spans="9:9" x14ac:dyDescent="0.25">
      <c r="I185" s="1"/>
    </row>
    <row r="186" spans="9:9" x14ac:dyDescent="0.25">
      <c r="I186" s="1"/>
    </row>
    <row r="187" spans="9:9" x14ac:dyDescent="0.25">
      <c r="I187" s="1"/>
    </row>
    <row r="188" spans="9:9" x14ac:dyDescent="0.25">
      <c r="I188" s="1"/>
    </row>
    <row r="189" spans="9:9" x14ac:dyDescent="0.25">
      <c r="I189" s="1"/>
    </row>
    <row r="190" spans="9:9" x14ac:dyDescent="0.25">
      <c r="I190" s="1"/>
    </row>
    <row r="191" spans="9:9" x14ac:dyDescent="0.25">
      <c r="I191" s="1"/>
    </row>
    <row r="192" spans="9:9" x14ac:dyDescent="0.25">
      <c r="I192" s="1"/>
    </row>
    <row r="193" spans="9:9" x14ac:dyDescent="0.25">
      <c r="I193" s="1"/>
    </row>
    <row r="194" spans="9:9" x14ac:dyDescent="0.25">
      <c r="I194" s="1"/>
    </row>
    <row r="195" spans="9:9" x14ac:dyDescent="0.25">
      <c r="I195" s="1"/>
    </row>
    <row r="196" spans="9:9" x14ac:dyDescent="0.25">
      <c r="I196" s="1"/>
    </row>
    <row r="197" spans="9:9" x14ac:dyDescent="0.25">
      <c r="I197" s="1"/>
    </row>
    <row r="198" spans="9:9" x14ac:dyDescent="0.25">
      <c r="I198" s="1"/>
    </row>
    <row r="199" spans="9:9" x14ac:dyDescent="0.25">
      <c r="I199" s="1"/>
    </row>
    <row r="200" spans="9:9" x14ac:dyDescent="0.25">
      <c r="I200" s="1"/>
    </row>
    <row r="201" spans="9:9" x14ac:dyDescent="0.25">
      <c r="I201" s="1"/>
    </row>
    <row r="202" spans="9:9" x14ac:dyDescent="0.25">
      <c r="I202" s="1"/>
    </row>
    <row r="203" spans="9:9" x14ac:dyDescent="0.25">
      <c r="I203" s="1"/>
    </row>
    <row r="204" spans="9:9" x14ac:dyDescent="0.25">
      <c r="I204" s="1"/>
    </row>
    <row r="205" spans="9:9" x14ac:dyDescent="0.25">
      <c r="I205" s="1"/>
    </row>
    <row r="206" spans="9:9" x14ac:dyDescent="0.25">
      <c r="I206" s="1"/>
    </row>
    <row r="207" spans="9:9" x14ac:dyDescent="0.25">
      <c r="I207" s="1"/>
    </row>
    <row r="208" spans="9:9" x14ac:dyDescent="0.25">
      <c r="I208" s="1"/>
    </row>
    <row r="209" spans="9:9" x14ac:dyDescent="0.25">
      <c r="I209" s="1"/>
    </row>
    <row r="210" spans="9:9" x14ac:dyDescent="0.25">
      <c r="I210" s="1"/>
    </row>
    <row r="211" spans="9:9" x14ac:dyDescent="0.25">
      <c r="I211" s="1"/>
    </row>
    <row r="212" spans="9:9" x14ac:dyDescent="0.25">
      <c r="I212" s="1"/>
    </row>
    <row r="213" spans="9:9" x14ac:dyDescent="0.25">
      <c r="I213" s="1"/>
    </row>
    <row r="214" spans="9:9" x14ac:dyDescent="0.25">
      <c r="I214" s="1"/>
    </row>
    <row r="215" spans="9:9" x14ac:dyDescent="0.25">
      <c r="I215" s="1"/>
    </row>
    <row r="216" spans="9:9" x14ac:dyDescent="0.25">
      <c r="I216" s="1"/>
    </row>
    <row r="217" spans="9:9" x14ac:dyDescent="0.25">
      <c r="I217" s="1"/>
    </row>
    <row r="218" spans="9:9" x14ac:dyDescent="0.25">
      <c r="I218" s="1"/>
    </row>
    <row r="219" spans="9:9" x14ac:dyDescent="0.25">
      <c r="I219" s="1"/>
    </row>
    <row r="220" spans="9:9" x14ac:dyDescent="0.25">
      <c r="I220" s="1"/>
    </row>
    <row r="221" spans="9:9" x14ac:dyDescent="0.25">
      <c r="I221" s="1"/>
    </row>
    <row r="222" spans="9:9" x14ac:dyDescent="0.25">
      <c r="I222" s="1"/>
    </row>
    <row r="223" spans="9:9" x14ac:dyDescent="0.25">
      <c r="I223" s="1"/>
    </row>
    <row r="224" spans="9:9" x14ac:dyDescent="0.25">
      <c r="I224" s="1"/>
    </row>
    <row r="225" spans="9:9" x14ac:dyDescent="0.25">
      <c r="I225" s="1"/>
    </row>
    <row r="226" spans="9:9" x14ac:dyDescent="0.25">
      <c r="I226" s="1"/>
    </row>
    <row r="227" spans="9:9" x14ac:dyDescent="0.25">
      <c r="I227" s="1"/>
    </row>
    <row r="228" spans="9:9" x14ac:dyDescent="0.25">
      <c r="I228" s="1"/>
    </row>
    <row r="229" spans="9:9" x14ac:dyDescent="0.25">
      <c r="I229" s="1"/>
    </row>
    <row r="230" spans="9:9" x14ac:dyDescent="0.25">
      <c r="I230" s="1"/>
    </row>
    <row r="231" spans="9:9" x14ac:dyDescent="0.25">
      <c r="I231" s="1"/>
    </row>
    <row r="232" spans="9:9" x14ac:dyDescent="0.25">
      <c r="I232" s="1"/>
    </row>
    <row r="233" spans="9:9" x14ac:dyDescent="0.25">
      <c r="I233" s="1"/>
    </row>
    <row r="234" spans="9:9" x14ac:dyDescent="0.25">
      <c r="I234" s="1"/>
    </row>
    <row r="235" spans="9:9" x14ac:dyDescent="0.25">
      <c r="I235" s="1"/>
    </row>
    <row r="236" spans="9:9" x14ac:dyDescent="0.25">
      <c r="I236" s="1"/>
    </row>
    <row r="237" spans="9:9" x14ac:dyDescent="0.25">
      <c r="I237" s="1"/>
    </row>
    <row r="238" spans="9:9" x14ac:dyDescent="0.25">
      <c r="I238" s="1"/>
    </row>
    <row r="239" spans="9:9" x14ac:dyDescent="0.25">
      <c r="I239" s="1"/>
    </row>
    <row r="240" spans="9:9" x14ac:dyDescent="0.25">
      <c r="I240" s="1"/>
    </row>
    <row r="241" spans="9:9" x14ac:dyDescent="0.25">
      <c r="I241" s="1"/>
    </row>
    <row r="242" spans="9:9" x14ac:dyDescent="0.25">
      <c r="I242" s="1"/>
    </row>
    <row r="243" spans="9:9" x14ac:dyDescent="0.25">
      <c r="I243" s="1"/>
    </row>
    <row r="244" spans="9:9" x14ac:dyDescent="0.25">
      <c r="I244" s="1"/>
    </row>
    <row r="245" spans="9:9" x14ac:dyDescent="0.25">
      <c r="I245" s="1"/>
    </row>
    <row r="246" spans="9:9" x14ac:dyDescent="0.25">
      <c r="I246" s="1"/>
    </row>
    <row r="247" spans="9:9" x14ac:dyDescent="0.25">
      <c r="I247" s="1"/>
    </row>
    <row r="248" spans="9:9" x14ac:dyDescent="0.25">
      <c r="I248" s="1"/>
    </row>
    <row r="249" spans="9:9" x14ac:dyDescent="0.25">
      <c r="I249" s="1"/>
    </row>
    <row r="250" spans="9:9" x14ac:dyDescent="0.25">
      <c r="I250" s="1"/>
    </row>
    <row r="251" spans="9:9" x14ac:dyDescent="0.25">
      <c r="I251" s="1"/>
    </row>
    <row r="252" spans="9:9" x14ac:dyDescent="0.25">
      <c r="I252" s="1"/>
    </row>
    <row r="253" spans="9:9" x14ac:dyDescent="0.25">
      <c r="I253" s="1"/>
    </row>
    <row r="254" spans="9:9" x14ac:dyDescent="0.25">
      <c r="I254" s="1"/>
    </row>
    <row r="255" spans="9:9" x14ac:dyDescent="0.25">
      <c r="I255" s="1"/>
    </row>
    <row r="256" spans="9:9" x14ac:dyDescent="0.25">
      <c r="I256" s="1"/>
    </row>
    <row r="257" spans="9:9" x14ac:dyDescent="0.25">
      <c r="I257" s="1"/>
    </row>
    <row r="258" spans="9:9" x14ac:dyDescent="0.25">
      <c r="I258" s="1"/>
    </row>
    <row r="259" spans="9:9" x14ac:dyDescent="0.25">
      <c r="I259" s="1"/>
    </row>
    <row r="260" spans="9:9" x14ac:dyDescent="0.25">
      <c r="I260" s="1"/>
    </row>
    <row r="261" spans="9:9" x14ac:dyDescent="0.25">
      <c r="I261" s="1"/>
    </row>
    <row r="262" spans="9:9" x14ac:dyDescent="0.25">
      <c r="I262" s="1"/>
    </row>
    <row r="263" spans="9:9" x14ac:dyDescent="0.25">
      <c r="I263" s="1"/>
    </row>
    <row r="264" spans="9:9" x14ac:dyDescent="0.25">
      <c r="I264" s="1"/>
    </row>
    <row r="265" spans="9:9" x14ac:dyDescent="0.25">
      <c r="I265" s="1"/>
    </row>
    <row r="266" spans="9:9" x14ac:dyDescent="0.25">
      <c r="I266" s="1"/>
    </row>
    <row r="267" spans="9:9" x14ac:dyDescent="0.25">
      <c r="I267" s="1"/>
    </row>
    <row r="268" spans="9:9" x14ac:dyDescent="0.25">
      <c r="I268" s="1"/>
    </row>
    <row r="269" spans="9:9" x14ac:dyDescent="0.25">
      <c r="I269" s="1"/>
    </row>
    <row r="270" spans="9:9" x14ac:dyDescent="0.25">
      <c r="I270" s="1"/>
    </row>
    <row r="271" spans="9:9" x14ac:dyDescent="0.25">
      <c r="I271" s="1"/>
    </row>
    <row r="272" spans="9:9" x14ac:dyDescent="0.25">
      <c r="I272" s="1"/>
    </row>
    <row r="273" spans="9:9" x14ac:dyDescent="0.25">
      <c r="I273" s="1"/>
    </row>
    <row r="274" spans="9:9" x14ac:dyDescent="0.25">
      <c r="I274" s="1"/>
    </row>
    <row r="275" spans="9:9" x14ac:dyDescent="0.25">
      <c r="I275" s="1"/>
    </row>
    <row r="276" spans="9:9" x14ac:dyDescent="0.25">
      <c r="I276" s="1"/>
    </row>
    <row r="277" spans="9:9" x14ac:dyDescent="0.25">
      <c r="I277" s="1"/>
    </row>
    <row r="278" spans="9:9" x14ac:dyDescent="0.25">
      <c r="I278" s="1"/>
    </row>
    <row r="279" spans="9:9" x14ac:dyDescent="0.25">
      <c r="I279" s="1"/>
    </row>
    <row r="280" spans="9:9" x14ac:dyDescent="0.25">
      <c r="I280" s="1"/>
    </row>
    <row r="281" spans="9:9" x14ac:dyDescent="0.25">
      <c r="I281" s="1"/>
    </row>
    <row r="282" spans="9:9" x14ac:dyDescent="0.25">
      <c r="I282" s="1"/>
    </row>
    <row r="283" spans="9:9" x14ac:dyDescent="0.25">
      <c r="I283" s="1"/>
    </row>
    <row r="284" spans="9:9" x14ac:dyDescent="0.25">
      <c r="I284" s="1"/>
    </row>
    <row r="285" spans="9:9" x14ac:dyDescent="0.25">
      <c r="I285" s="1"/>
    </row>
    <row r="286" spans="9:9" x14ac:dyDescent="0.25">
      <c r="I286" s="1"/>
    </row>
    <row r="287" spans="9:9" x14ac:dyDescent="0.25">
      <c r="I287" s="1"/>
    </row>
    <row r="288" spans="9:9" x14ac:dyDescent="0.25">
      <c r="I288" s="1"/>
    </row>
    <row r="289" spans="9:9" x14ac:dyDescent="0.25">
      <c r="I289" s="1"/>
    </row>
    <row r="290" spans="9:9" x14ac:dyDescent="0.25">
      <c r="I290" s="1"/>
    </row>
    <row r="291" spans="9:9" x14ac:dyDescent="0.25">
      <c r="I291" s="1"/>
    </row>
    <row r="292" spans="9:9" x14ac:dyDescent="0.25">
      <c r="I292" s="1"/>
    </row>
    <row r="293" spans="9:9" x14ac:dyDescent="0.25">
      <c r="I293" s="1"/>
    </row>
    <row r="294" spans="9:9" x14ac:dyDescent="0.25">
      <c r="I294" s="1"/>
    </row>
    <row r="295" spans="9:9" x14ac:dyDescent="0.25">
      <c r="I295" s="1"/>
    </row>
    <row r="296" spans="9:9" x14ac:dyDescent="0.25">
      <c r="I296" s="1"/>
    </row>
    <row r="297" spans="9:9" x14ac:dyDescent="0.25">
      <c r="I297" s="1"/>
    </row>
    <row r="298" spans="9:9" x14ac:dyDescent="0.25">
      <c r="I298" s="1"/>
    </row>
    <row r="299" spans="9:9" x14ac:dyDescent="0.25">
      <c r="I299" s="1"/>
    </row>
    <row r="300" spans="9:9" x14ac:dyDescent="0.25">
      <c r="I300" s="1"/>
    </row>
    <row r="301" spans="9:9" x14ac:dyDescent="0.25">
      <c r="I301" s="1"/>
    </row>
    <row r="302" spans="9:9" x14ac:dyDescent="0.25">
      <c r="I302" s="1"/>
    </row>
    <row r="303" spans="9:9" x14ac:dyDescent="0.25">
      <c r="I303" s="1"/>
    </row>
    <row r="304" spans="9:9" x14ac:dyDescent="0.25">
      <c r="I304" s="1"/>
    </row>
    <row r="305" spans="9:9" x14ac:dyDescent="0.25">
      <c r="I305" s="1"/>
    </row>
    <row r="306" spans="9:9" x14ac:dyDescent="0.25">
      <c r="I306" s="1"/>
    </row>
    <row r="307" spans="9:9" x14ac:dyDescent="0.25">
      <c r="I307" s="1"/>
    </row>
    <row r="308" spans="9:9" x14ac:dyDescent="0.25">
      <c r="I308" s="1"/>
    </row>
    <row r="309" spans="9:9" x14ac:dyDescent="0.25">
      <c r="I309" s="1"/>
    </row>
    <row r="310" spans="9:9" x14ac:dyDescent="0.25">
      <c r="I310" s="1"/>
    </row>
    <row r="311" spans="9:9" x14ac:dyDescent="0.25">
      <c r="I311" s="1"/>
    </row>
    <row r="312" spans="9:9" x14ac:dyDescent="0.25">
      <c r="I312" s="1"/>
    </row>
    <row r="313" spans="9:9" x14ac:dyDescent="0.25">
      <c r="I313" s="1"/>
    </row>
    <row r="314" spans="9:9" x14ac:dyDescent="0.25">
      <c r="I314" s="1"/>
    </row>
    <row r="315" spans="9:9" x14ac:dyDescent="0.25">
      <c r="I315" s="1"/>
    </row>
    <row r="316" spans="9:9" x14ac:dyDescent="0.25">
      <c r="I316" s="1"/>
    </row>
    <row r="317" spans="9:9" x14ac:dyDescent="0.25">
      <c r="I317" s="1"/>
    </row>
    <row r="318" spans="9:9" x14ac:dyDescent="0.25">
      <c r="I318" s="1"/>
    </row>
    <row r="319" spans="9:9" x14ac:dyDescent="0.25">
      <c r="I319" s="1"/>
    </row>
    <row r="320" spans="9:9" x14ac:dyDescent="0.25">
      <c r="I320" s="1"/>
    </row>
    <row r="321" spans="9:9" x14ac:dyDescent="0.25">
      <c r="I321" s="1"/>
    </row>
    <row r="322" spans="9:9" x14ac:dyDescent="0.25">
      <c r="I322" s="1"/>
    </row>
    <row r="323" spans="9:9" x14ac:dyDescent="0.25">
      <c r="I323" s="1"/>
    </row>
    <row r="324" spans="9:9" x14ac:dyDescent="0.25">
      <c r="I324" s="1"/>
    </row>
    <row r="325" spans="9:9" x14ac:dyDescent="0.25">
      <c r="I325" s="1"/>
    </row>
    <row r="326" spans="9:9" x14ac:dyDescent="0.25">
      <c r="I326" s="1"/>
    </row>
    <row r="327" spans="9:9" x14ac:dyDescent="0.25">
      <c r="I327" s="1"/>
    </row>
    <row r="328" spans="9:9" x14ac:dyDescent="0.25">
      <c r="I328" s="1"/>
    </row>
    <row r="329" spans="9:9" x14ac:dyDescent="0.25">
      <c r="I329" s="1"/>
    </row>
    <row r="330" spans="9:9" x14ac:dyDescent="0.25">
      <c r="I330" s="1"/>
    </row>
    <row r="331" spans="9:9" x14ac:dyDescent="0.25">
      <c r="I331" s="1"/>
    </row>
    <row r="332" spans="9:9" x14ac:dyDescent="0.25">
      <c r="I332" s="1"/>
    </row>
    <row r="333" spans="9:9" x14ac:dyDescent="0.25">
      <c r="I333" s="1"/>
    </row>
    <row r="334" spans="9:9" x14ac:dyDescent="0.25">
      <c r="I334" s="1"/>
    </row>
    <row r="335" spans="9:9" x14ac:dyDescent="0.25">
      <c r="I335" s="1"/>
    </row>
    <row r="336" spans="9:9" x14ac:dyDescent="0.25">
      <c r="I336" s="1"/>
    </row>
    <row r="337" spans="9:9" x14ac:dyDescent="0.25">
      <c r="I337" s="1"/>
    </row>
    <row r="338" spans="9:9" x14ac:dyDescent="0.25">
      <c r="I338" s="1"/>
    </row>
    <row r="339" spans="9:9" x14ac:dyDescent="0.25">
      <c r="I339" s="1"/>
    </row>
    <row r="340" spans="9:9" x14ac:dyDescent="0.25">
      <c r="I340" s="1"/>
    </row>
    <row r="341" spans="9:9" x14ac:dyDescent="0.25">
      <c r="I341" s="1"/>
    </row>
    <row r="342" spans="9:9" x14ac:dyDescent="0.25">
      <c r="I342" s="1"/>
    </row>
    <row r="343" spans="9:9" x14ac:dyDescent="0.25">
      <c r="I343" s="1"/>
    </row>
    <row r="344" spans="9:9" x14ac:dyDescent="0.25">
      <c r="I344" s="1"/>
    </row>
    <row r="345" spans="9:9" x14ac:dyDescent="0.25">
      <c r="I345" s="1"/>
    </row>
    <row r="346" spans="9:9" x14ac:dyDescent="0.25">
      <c r="I346" s="1"/>
    </row>
    <row r="347" spans="9:9" x14ac:dyDescent="0.25">
      <c r="I347" s="1"/>
    </row>
    <row r="348" spans="9:9" x14ac:dyDescent="0.25">
      <c r="I348" s="1"/>
    </row>
    <row r="349" spans="9:9" x14ac:dyDescent="0.25">
      <c r="I349" s="1"/>
    </row>
    <row r="350" spans="9:9" x14ac:dyDescent="0.25">
      <c r="I350" s="1"/>
    </row>
    <row r="351" spans="9:9" x14ac:dyDescent="0.25">
      <c r="I351" s="1"/>
    </row>
    <row r="352" spans="9:9" x14ac:dyDescent="0.25">
      <c r="I352" s="1"/>
    </row>
    <row r="353" spans="9:9" x14ac:dyDescent="0.25">
      <c r="I353" s="1"/>
    </row>
    <row r="354" spans="9:9" x14ac:dyDescent="0.25">
      <c r="I354" s="1"/>
    </row>
    <row r="355" spans="9:9" x14ac:dyDescent="0.25">
      <c r="I355" s="1"/>
    </row>
    <row r="356" spans="9:9" x14ac:dyDescent="0.25">
      <c r="I356" s="1"/>
    </row>
    <row r="357" spans="9:9" x14ac:dyDescent="0.25">
      <c r="I357" s="1"/>
    </row>
    <row r="358" spans="9:9" x14ac:dyDescent="0.25">
      <c r="I358" s="1"/>
    </row>
    <row r="359" spans="9:9" x14ac:dyDescent="0.25">
      <c r="I359" s="1"/>
    </row>
    <row r="360" spans="9:9" x14ac:dyDescent="0.25">
      <c r="I360" s="1"/>
    </row>
    <row r="361" spans="9:9" x14ac:dyDescent="0.25">
      <c r="I361" s="1"/>
    </row>
    <row r="362" spans="9:9" x14ac:dyDescent="0.25">
      <c r="I362" s="1"/>
    </row>
    <row r="363" spans="9:9" x14ac:dyDescent="0.25">
      <c r="I363" s="1"/>
    </row>
    <row r="364" spans="9:9" x14ac:dyDescent="0.25">
      <c r="I364" s="1"/>
    </row>
    <row r="365" spans="9:9" x14ac:dyDescent="0.25">
      <c r="I365" s="1"/>
    </row>
    <row r="366" spans="9:9" x14ac:dyDescent="0.25">
      <c r="I366" s="1"/>
    </row>
    <row r="367" spans="9:9" x14ac:dyDescent="0.25">
      <c r="I367" s="1"/>
    </row>
    <row r="368" spans="9:9" x14ac:dyDescent="0.25">
      <c r="I368" s="1"/>
    </row>
    <row r="369" spans="9:9" x14ac:dyDescent="0.25">
      <c r="I369" s="1"/>
    </row>
    <row r="370" spans="9:9" x14ac:dyDescent="0.25">
      <c r="I370" s="1"/>
    </row>
    <row r="371" spans="9:9" x14ac:dyDescent="0.25">
      <c r="I371" s="1"/>
    </row>
    <row r="372" spans="9:9" x14ac:dyDescent="0.25">
      <c r="I372" s="1"/>
    </row>
    <row r="373" spans="9:9" x14ac:dyDescent="0.25">
      <c r="I373" s="1"/>
    </row>
    <row r="374" spans="9:9" x14ac:dyDescent="0.25">
      <c r="I374" s="1"/>
    </row>
    <row r="375" spans="9:9" x14ac:dyDescent="0.25">
      <c r="I375" s="1"/>
    </row>
    <row r="376" spans="9:9" x14ac:dyDescent="0.25">
      <c r="I376" s="1"/>
    </row>
    <row r="377" spans="9:9" x14ac:dyDescent="0.25">
      <c r="I377" s="1"/>
    </row>
    <row r="378" spans="9:9" x14ac:dyDescent="0.25">
      <c r="I378" s="1"/>
    </row>
    <row r="379" spans="9:9" x14ac:dyDescent="0.25">
      <c r="I379" s="1"/>
    </row>
    <row r="380" spans="9:9" x14ac:dyDescent="0.25">
      <c r="I380" s="1"/>
    </row>
    <row r="381" spans="9:9" x14ac:dyDescent="0.25">
      <c r="I381" s="1"/>
    </row>
    <row r="382" spans="9:9" x14ac:dyDescent="0.25">
      <c r="I382" s="1"/>
    </row>
    <row r="383" spans="9:9" x14ac:dyDescent="0.25">
      <c r="I383" s="1"/>
    </row>
    <row r="384" spans="9:9" x14ac:dyDescent="0.25">
      <c r="I384" s="1"/>
    </row>
    <row r="385" spans="9:9" x14ac:dyDescent="0.25">
      <c r="I385" s="1"/>
    </row>
    <row r="386" spans="9:9" x14ac:dyDescent="0.25">
      <c r="I386" s="1"/>
    </row>
    <row r="387" spans="9:9" x14ac:dyDescent="0.25">
      <c r="I387" s="1"/>
    </row>
    <row r="388" spans="9:9" x14ac:dyDescent="0.25">
      <c r="I388" s="1"/>
    </row>
    <row r="389" spans="9:9" x14ac:dyDescent="0.25">
      <c r="I389" s="1"/>
    </row>
    <row r="390" spans="9:9" x14ac:dyDescent="0.25">
      <c r="I390" s="1"/>
    </row>
    <row r="391" spans="9:9" x14ac:dyDescent="0.25">
      <c r="I391" s="1"/>
    </row>
    <row r="392" spans="9:9" x14ac:dyDescent="0.25">
      <c r="I392" s="1"/>
    </row>
    <row r="393" spans="9:9" x14ac:dyDescent="0.25">
      <c r="I393" s="1"/>
    </row>
    <row r="394" spans="9:9" x14ac:dyDescent="0.25">
      <c r="I394" s="1"/>
    </row>
    <row r="395" spans="9:9" x14ac:dyDescent="0.25">
      <c r="I395" s="1"/>
    </row>
    <row r="396" spans="9:9" x14ac:dyDescent="0.25">
      <c r="I396" s="1"/>
    </row>
    <row r="397" spans="9:9" x14ac:dyDescent="0.25">
      <c r="I397" s="1"/>
    </row>
    <row r="398" spans="9:9" x14ac:dyDescent="0.25">
      <c r="I398" s="1"/>
    </row>
    <row r="399" spans="9:9" x14ac:dyDescent="0.25">
      <c r="I399" s="1"/>
    </row>
    <row r="400" spans="9:9" x14ac:dyDescent="0.25">
      <c r="I400" s="1"/>
    </row>
    <row r="401" spans="9:9" x14ac:dyDescent="0.25">
      <c r="I401" s="1"/>
    </row>
    <row r="402" spans="9:9" x14ac:dyDescent="0.25">
      <c r="I402" s="1"/>
    </row>
    <row r="403" spans="9:9" x14ac:dyDescent="0.25">
      <c r="I403" s="1"/>
    </row>
    <row r="404" spans="9:9" x14ac:dyDescent="0.25">
      <c r="I404" s="1"/>
    </row>
    <row r="405" spans="9:9" x14ac:dyDescent="0.25">
      <c r="I405" s="1"/>
    </row>
    <row r="406" spans="9:9" x14ac:dyDescent="0.25">
      <c r="I406" s="1"/>
    </row>
    <row r="407" spans="9:9" x14ac:dyDescent="0.25">
      <c r="I407" s="1"/>
    </row>
    <row r="408" spans="9:9" x14ac:dyDescent="0.25">
      <c r="I408" s="1"/>
    </row>
    <row r="409" spans="9:9" x14ac:dyDescent="0.25">
      <c r="I409" s="1"/>
    </row>
    <row r="410" spans="9:9" x14ac:dyDescent="0.25">
      <c r="I410" s="1"/>
    </row>
    <row r="411" spans="9:9" x14ac:dyDescent="0.25">
      <c r="I411" s="1"/>
    </row>
    <row r="412" spans="9:9" x14ac:dyDescent="0.25">
      <c r="I412" s="1"/>
    </row>
    <row r="413" spans="9:9" x14ac:dyDescent="0.25">
      <c r="I413" s="1"/>
    </row>
    <row r="414" spans="9:9" x14ac:dyDescent="0.25">
      <c r="I414" s="1"/>
    </row>
    <row r="415" spans="9:9" x14ac:dyDescent="0.25">
      <c r="I415" s="1"/>
    </row>
    <row r="416" spans="9:9" x14ac:dyDescent="0.25">
      <c r="I416" s="1"/>
    </row>
    <row r="417" spans="9:9" x14ac:dyDescent="0.25">
      <c r="I417" s="1"/>
    </row>
    <row r="418" spans="9:9" x14ac:dyDescent="0.25">
      <c r="I418" s="1"/>
    </row>
    <row r="419" spans="9:9" x14ac:dyDescent="0.25">
      <c r="I419" s="1"/>
    </row>
    <row r="420" spans="9:9" x14ac:dyDescent="0.25">
      <c r="I420" s="1"/>
    </row>
    <row r="421" spans="9:9" x14ac:dyDescent="0.25">
      <c r="I421" s="1"/>
    </row>
    <row r="422" spans="9:9" x14ac:dyDescent="0.25">
      <c r="I422" s="1"/>
    </row>
    <row r="423" spans="9:9" x14ac:dyDescent="0.25">
      <c r="I423" s="1"/>
    </row>
    <row r="424" spans="9:9" x14ac:dyDescent="0.25">
      <c r="I424" s="1"/>
    </row>
    <row r="425" spans="9:9" x14ac:dyDescent="0.25">
      <c r="I425" s="1"/>
    </row>
    <row r="426" spans="9:9" x14ac:dyDescent="0.25">
      <c r="I426" s="1"/>
    </row>
    <row r="427" spans="9:9" x14ac:dyDescent="0.25">
      <c r="I427" s="1"/>
    </row>
    <row r="428" spans="9:9" x14ac:dyDescent="0.25">
      <c r="I428" s="1"/>
    </row>
    <row r="429" spans="9:9" x14ac:dyDescent="0.25">
      <c r="I429" s="1"/>
    </row>
    <row r="430" spans="9:9" x14ac:dyDescent="0.25">
      <c r="I430" s="1"/>
    </row>
    <row r="431" spans="9:9" x14ac:dyDescent="0.25">
      <c r="I431" s="1"/>
    </row>
    <row r="432" spans="9:9" x14ac:dyDescent="0.25">
      <c r="I432" s="1"/>
    </row>
    <row r="433" spans="9:9" x14ac:dyDescent="0.25">
      <c r="I433" s="1"/>
    </row>
    <row r="434" spans="9:9" x14ac:dyDescent="0.25">
      <c r="I434" s="1"/>
    </row>
    <row r="435" spans="9:9" x14ac:dyDescent="0.25">
      <c r="I435" s="1"/>
    </row>
    <row r="436" spans="9:9" x14ac:dyDescent="0.25">
      <c r="I436" s="1"/>
    </row>
    <row r="437" spans="9:9" x14ac:dyDescent="0.25">
      <c r="I437" s="1"/>
    </row>
    <row r="438" spans="9:9" x14ac:dyDescent="0.25">
      <c r="I438" s="1"/>
    </row>
    <row r="439" spans="9:9" x14ac:dyDescent="0.25">
      <c r="I439" s="1"/>
    </row>
    <row r="440" spans="9:9" x14ac:dyDescent="0.25">
      <c r="I440" s="1"/>
    </row>
    <row r="441" spans="9:9" x14ac:dyDescent="0.25">
      <c r="I441" s="1"/>
    </row>
    <row r="442" spans="9:9" x14ac:dyDescent="0.25">
      <c r="I442" s="1"/>
    </row>
    <row r="443" spans="9:9" x14ac:dyDescent="0.25">
      <c r="I443" s="1"/>
    </row>
    <row r="444" spans="9:9" x14ac:dyDescent="0.25">
      <c r="I444" s="1"/>
    </row>
    <row r="445" spans="9:9" x14ac:dyDescent="0.25">
      <c r="I445" s="1"/>
    </row>
    <row r="446" spans="9:9" x14ac:dyDescent="0.25">
      <c r="I446" s="1"/>
    </row>
    <row r="447" spans="9:9" x14ac:dyDescent="0.25">
      <c r="I447" s="1"/>
    </row>
    <row r="448" spans="9:9" x14ac:dyDescent="0.25">
      <c r="I448" s="1"/>
    </row>
    <row r="449" spans="9:9" x14ac:dyDescent="0.25">
      <c r="I449" s="1"/>
    </row>
    <row r="450" spans="9:9" x14ac:dyDescent="0.25">
      <c r="I450" s="1"/>
    </row>
    <row r="451" spans="9:9" x14ac:dyDescent="0.25">
      <c r="I451" s="1"/>
    </row>
    <row r="452" spans="9:9" x14ac:dyDescent="0.25">
      <c r="I452" s="1"/>
    </row>
    <row r="453" spans="9:9" x14ac:dyDescent="0.25">
      <c r="I453" s="1"/>
    </row>
    <row r="454" spans="9:9" x14ac:dyDescent="0.25">
      <c r="I454" s="1"/>
    </row>
    <row r="455" spans="9:9" x14ac:dyDescent="0.25">
      <c r="I455" s="1"/>
    </row>
    <row r="456" spans="9:9" x14ac:dyDescent="0.25">
      <c r="I456" s="1"/>
    </row>
    <row r="457" spans="9:9" x14ac:dyDescent="0.25">
      <c r="I457" s="1"/>
    </row>
    <row r="458" spans="9:9" x14ac:dyDescent="0.25">
      <c r="I458" s="1"/>
    </row>
    <row r="459" spans="9:9" x14ac:dyDescent="0.25">
      <c r="I459" s="1"/>
    </row>
    <row r="460" spans="9:9" x14ac:dyDescent="0.25">
      <c r="I460" s="1"/>
    </row>
    <row r="461" spans="9:9" x14ac:dyDescent="0.25">
      <c r="I461" s="1"/>
    </row>
    <row r="462" spans="9:9" x14ac:dyDescent="0.25">
      <c r="I462" s="1"/>
    </row>
    <row r="463" spans="9:9" x14ac:dyDescent="0.25">
      <c r="I463" s="1"/>
    </row>
    <row r="464" spans="9:9" x14ac:dyDescent="0.25">
      <c r="I464" s="1"/>
    </row>
    <row r="465" spans="9:9" x14ac:dyDescent="0.25">
      <c r="I465" s="1"/>
    </row>
    <row r="466" spans="9:9" x14ac:dyDescent="0.25">
      <c r="I466" s="1"/>
    </row>
    <row r="467" spans="9:9" x14ac:dyDescent="0.25">
      <c r="I467" s="1"/>
    </row>
    <row r="468" spans="9:9" x14ac:dyDescent="0.25">
      <c r="I468" s="1"/>
    </row>
    <row r="469" spans="9:9" x14ac:dyDescent="0.25">
      <c r="I469" s="1"/>
    </row>
    <row r="470" spans="9:9" x14ac:dyDescent="0.25">
      <c r="I470" s="1"/>
    </row>
    <row r="471" spans="9:9" x14ac:dyDescent="0.25">
      <c r="I471" s="1"/>
    </row>
    <row r="472" spans="9:9" x14ac:dyDescent="0.25">
      <c r="I472" s="1"/>
    </row>
    <row r="473" spans="9:9" x14ac:dyDescent="0.25">
      <c r="I473" s="1"/>
    </row>
    <row r="474" spans="9:9" x14ac:dyDescent="0.25">
      <c r="I474" s="1"/>
    </row>
    <row r="475" spans="9:9" x14ac:dyDescent="0.25">
      <c r="I475" s="1"/>
    </row>
    <row r="476" spans="9:9" x14ac:dyDescent="0.25">
      <c r="I476" s="1"/>
    </row>
    <row r="477" spans="9:9" x14ac:dyDescent="0.25">
      <c r="I477" s="1"/>
    </row>
    <row r="478" spans="9:9" x14ac:dyDescent="0.25">
      <c r="I478" s="1"/>
    </row>
    <row r="479" spans="9:9" x14ac:dyDescent="0.25">
      <c r="I479" s="1"/>
    </row>
    <row r="480" spans="9:9" x14ac:dyDescent="0.25">
      <c r="I480" s="1"/>
    </row>
    <row r="481" spans="9:9" x14ac:dyDescent="0.25">
      <c r="I481" s="1"/>
    </row>
    <row r="482" spans="9:9" x14ac:dyDescent="0.25">
      <c r="I482" s="1"/>
    </row>
    <row r="483" spans="9:9" x14ac:dyDescent="0.25">
      <c r="I483" s="1"/>
    </row>
    <row r="484" spans="9:9" x14ac:dyDescent="0.25">
      <c r="I484" s="1"/>
    </row>
    <row r="485" spans="9:9" x14ac:dyDescent="0.25">
      <c r="I485" s="1"/>
    </row>
    <row r="486" spans="9:9" x14ac:dyDescent="0.25">
      <c r="I486" s="1"/>
    </row>
    <row r="487" spans="9:9" x14ac:dyDescent="0.25">
      <c r="I487" s="1"/>
    </row>
    <row r="488" spans="9:9" x14ac:dyDescent="0.25">
      <c r="I488" s="1"/>
    </row>
    <row r="489" spans="9:9" x14ac:dyDescent="0.25">
      <c r="I489" s="1"/>
    </row>
    <row r="490" spans="9:9" x14ac:dyDescent="0.25">
      <c r="I490" s="1"/>
    </row>
    <row r="491" spans="9:9" x14ac:dyDescent="0.25">
      <c r="I491" s="1"/>
    </row>
    <row r="492" spans="9:9" x14ac:dyDescent="0.25">
      <c r="I492" s="1"/>
    </row>
    <row r="493" spans="9:9" x14ac:dyDescent="0.25">
      <c r="I493" s="1"/>
    </row>
    <row r="494" spans="9:9" x14ac:dyDescent="0.25">
      <c r="I494" s="1"/>
    </row>
    <row r="495" spans="9:9" x14ac:dyDescent="0.25">
      <c r="I495" s="1"/>
    </row>
    <row r="496" spans="9:9" x14ac:dyDescent="0.25">
      <c r="I496" s="1"/>
    </row>
    <row r="497" spans="9:9" x14ac:dyDescent="0.25">
      <c r="I497" s="1"/>
    </row>
    <row r="498" spans="9:9" x14ac:dyDescent="0.25">
      <c r="I498" s="1"/>
    </row>
    <row r="499" spans="9:9" x14ac:dyDescent="0.25">
      <c r="I499" s="1"/>
    </row>
    <row r="500" spans="9:9" x14ac:dyDescent="0.25">
      <c r="I500" s="1"/>
    </row>
    <row r="501" spans="9:9" x14ac:dyDescent="0.25">
      <c r="I501" s="1"/>
    </row>
    <row r="502" spans="9:9" x14ac:dyDescent="0.25">
      <c r="I502" s="1"/>
    </row>
    <row r="503" spans="9:9" x14ac:dyDescent="0.25">
      <c r="I503" s="1"/>
    </row>
    <row r="504" spans="9:9" x14ac:dyDescent="0.25">
      <c r="I504" s="1"/>
    </row>
    <row r="505" spans="9:9" x14ac:dyDescent="0.25">
      <c r="I505" s="1"/>
    </row>
    <row r="506" spans="9:9" x14ac:dyDescent="0.25">
      <c r="I506" s="1"/>
    </row>
    <row r="507" spans="9:9" x14ac:dyDescent="0.25">
      <c r="I507" s="1"/>
    </row>
    <row r="508" spans="9:9" x14ac:dyDescent="0.25">
      <c r="I508" s="1"/>
    </row>
    <row r="509" spans="9:9" x14ac:dyDescent="0.25">
      <c r="I509" s="1"/>
    </row>
    <row r="510" spans="9:9" x14ac:dyDescent="0.25">
      <c r="I510" s="1"/>
    </row>
    <row r="511" spans="9:9" x14ac:dyDescent="0.25">
      <c r="I511" s="1"/>
    </row>
    <row r="512" spans="9:9" x14ac:dyDescent="0.25">
      <c r="I512" s="1"/>
    </row>
    <row r="513" spans="9:9" x14ac:dyDescent="0.25">
      <c r="I513" s="1"/>
    </row>
    <row r="514" spans="9:9" x14ac:dyDescent="0.25">
      <c r="I514" s="1"/>
    </row>
    <row r="515" spans="9:9" x14ac:dyDescent="0.25">
      <c r="I515" s="1"/>
    </row>
    <row r="516" spans="9:9" x14ac:dyDescent="0.25">
      <c r="I516" s="1"/>
    </row>
    <row r="517" spans="9:9" x14ac:dyDescent="0.25">
      <c r="I517" s="1"/>
    </row>
    <row r="518" spans="9:9" x14ac:dyDescent="0.25">
      <c r="I518" s="1"/>
    </row>
    <row r="519" spans="9:9" x14ac:dyDescent="0.25">
      <c r="I519" s="1"/>
    </row>
    <row r="520" spans="9:9" x14ac:dyDescent="0.25">
      <c r="I520" s="1"/>
    </row>
    <row r="521" spans="9:9" x14ac:dyDescent="0.25">
      <c r="I521" s="1"/>
    </row>
    <row r="522" spans="9:9" x14ac:dyDescent="0.25">
      <c r="I522" s="1"/>
    </row>
    <row r="523" spans="9:9" x14ac:dyDescent="0.25">
      <c r="I523" s="1"/>
    </row>
    <row r="524" spans="9:9" x14ac:dyDescent="0.25">
      <c r="I524" s="1"/>
    </row>
    <row r="525" spans="9:9" x14ac:dyDescent="0.25">
      <c r="I525" s="1"/>
    </row>
    <row r="526" spans="9:9" x14ac:dyDescent="0.25">
      <c r="I526" s="1"/>
    </row>
    <row r="527" spans="9:9" x14ac:dyDescent="0.25">
      <c r="I527" s="1"/>
    </row>
    <row r="528" spans="9:9" x14ac:dyDescent="0.25">
      <c r="I528" s="1"/>
    </row>
    <row r="529" spans="9:9" x14ac:dyDescent="0.25">
      <c r="I529" s="1"/>
    </row>
    <row r="530" spans="9:9" x14ac:dyDescent="0.25">
      <c r="I530" s="1"/>
    </row>
    <row r="531" spans="9:9" x14ac:dyDescent="0.25">
      <c r="I531" s="1"/>
    </row>
    <row r="532" spans="9:9" x14ac:dyDescent="0.25">
      <c r="I532" s="1"/>
    </row>
    <row r="533" spans="9:9" x14ac:dyDescent="0.25">
      <c r="I533" s="1"/>
    </row>
    <row r="534" spans="9:9" x14ac:dyDescent="0.25">
      <c r="I534" s="1"/>
    </row>
    <row r="535" spans="9:9" x14ac:dyDescent="0.25">
      <c r="I535" s="1"/>
    </row>
    <row r="536" spans="9:9" x14ac:dyDescent="0.25">
      <c r="I536" s="1"/>
    </row>
    <row r="537" spans="9:9" x14ac:dyDescent="0.25">
      <c r="I537" s="1"/>
    </row>
    <row r="538" spans="9:9" x14ac:dyDescent="0.25">
      <c r="I538" s="1"/>
    </row>
    <row r="539" spans="9:9" x14ac:dyDescent="0.25">
      <c r="I539" s="1"/>
    </row>
    <row r="540" spans="9:9" x14ac:dyDescent="0.25">
      <c r="I540" s="1"/>
    </row>
    <row r="541" spans="9:9" x14ac:dyDescent="0.25">
      <c r="I541" s="1"/>
    </row>
    <row r="542" spans="9:9" x14ac:dyDescent="0.25">
      <c r="I542" s="1"/>
    </row>
    <row r="543" spans="9:9" x14ac:dyDescent="0.25">
      <c r="I543" s="1"/>
    </row>
    <row r="544" spans="9:9" x14ac:dyDescent="0.25">
      <c r="I544" s="1"/>
    </row>
    <row r="545" spans="9:9" x14ac:dyDescent="0.25">
      <c r="I545" s="1"/>
    </row>
    <row r="546" spans="9:9" x14ac:dyDescent="0.25">
      <c r="I546" s="1"/>
    </row>
    <row r="547" spans="9:9" x14ac:dyDescent="0.25">
      <c r="I547" s="1"/>
    </row>
    <row r="548" spans="9:9" x14ac:dyDescent="0.25">
      <c r="I548" s="1"/>
    </row>
    <row r="549" spans="9:9" x14ac:dyDescent="0.25">
      <c r="I549" s="1"/>
    </row>
    <row r="550" spans="9:9" x14ac:dyDescent="0.25">
      <c r="I550" s="1"/>
    </row>
    <row r="551" spans="9:9" x14ac:dyDescent="0.25">
      <c r="I551" s="1"/>
    </row>
    <row r="552" spans="9:9" x14ac:dyDescent="0.25">
      <c r="I552" s="1"/>
    </row>
    <row r="553" spans="9:9" x14ac:dyDescent="0.25">
      <c r="I553" s="1"/>
    </row>
    <row r="554" spans="9:9" x14ac:dyDescent="0.25">
      <c r="I554" s="1"/>
    </row>
    <row r="555" spans="9:9" x14ac:dyDescent="0.25">
      <c r="I555" s="1"/>
    </row>
    <row r="556" spans="9:9" x14ac:dyDescent="0.25">
      <c r="I556" s="1"/>
    </row>
    <row r="557" spans="9:9" x14ac:dyDescent="0.25">
      <c r="I557" s="1"/>
    </row>
    <row r="558" spans="9:9" x14ac:dyDescent="0.25">
      <c r="I558" s="1"/>
    </row>
    <row r="559" spans="9:9" x14ac:dyDescent="0.25">
      <c r="I559" s="1"/>
    </row>
    <row r="560" spans="9:9" x14ac:dyDescent="0.25">
      <c r="I560" s="1"/>
    </row>
    <row r="561" spans="9:9" x14ac:dyDescent="0.25">
      <c r="I561" s="1"/>
    </row>
    <row r="562" spans="9:9" x14ac:dyDescent="0.25">
      <c r="I562" s="1"/>
    </row>
    <row r="563" spans="9:9" x14ac:dyDescent="0.25">
      <c r="I563" s="1"/>
    </row>
    <row r="564" spans="9:9" x14ac:dyDescent="0.25">
      <c r="I564" s="1"/>
    </row>
    <row r="565" spans="9:9" x14ac:dyDescent="0.25">
      <c r="I565" s="1"/>
    </row>
    <row r="566" spans="9:9" x14ac:dyDescent="0.25">
      <c r="I566" s="1"/>
    </row>
    <row r="567" spans="9:9" x14ac:dyDescent="0.25">
      <c r="I567" s="1"/>
    </row>
    <row r="568" spans="9:9" x14ac:dyDescent="0.25">
      <c r="I568" s="1"/>
    </row>
    <row r="569" spans="9:9" x14ac:dyDescent="0.25">
      <c r="I569" s="1"/>
    </row>
    <row r="570" spans="9:9" x14ac:dyDescent="0.25">
      <c r="I570" s="1"/>
    </row>
    <row r="571" spans="9:9" x14ac:dyDescent="0.25">
      <c r="I571" s="1"/>
    </row>
    <row r="572" spans="9:9" x14ac:dyDescent="0.25">
      <c r="I572" s="1"/>
    </row>
    <row r="573" spans="9:9" x14ac:dyDescent="0.25">
      <c r="I573" s="1"/>
    </row>
    <row r="574" spans="9:9" x14ac:dyDescent="0.25">
      <c r="I574" s="1"/>
    </row>
    <row r="575" spans="9:9" x14ac:dyDescent="0.25">
      <c r="I575" s="1"/>
    </row>
    <row r="576" spans="9:9" x14ac:dyDescent="0.25">
      <c r="I576" s="1"/>
    </row>
    <row r="577" spans="9:9" x14ac:dyDescent="0.25">
      <c r="I577" s="1"/>
    </row>
    <row r="578" spans="9:9" x14ac:dyDescent="0.25">
      <c r="I578" s="1"/>
    </row>
    <row r="579" spans="9:9" x14ac:dyDescent="0.25">
      <c r="I579" s="1"/>
    </row>
    <row r="580" spans="9:9" x14ac:dyDescent="0.25">
      <c r="I580" s="1"/>
    </row>
    <row r="581" spans="9:9" x14ac:dyDescent="0.25">
      <c r="I581" s="1"/>
    </row>
    <row r="582" spans="9:9" x14ac:dyDescent="0.25">
      <c r="I582" s="1"/>
    </row>
    <row r="583" spans="9:9" x14ac:dyDescent="0.25">
      <c r="I583" s="1"/>
    </row>
    <row r="584" spans="9:9" x14ac:dyDescent="0.25">
      <c r="I584" s="1"/>
    </row>
    <row r="585" spans="9:9" x14ac:dyDescent="0.25">
      <c r="I585" s="1"/>
    </row>
    <row r="586" spans="9:9" x14ac:dyDescent="0.25">
      <c r="I586" s="1"/>
    </row>
    <row r="587" spans="9:9" x14ac:dyDescent="0.25">
      <c r="I587" s="1"/>
    </row>
    <row r="588" spans="9:9" x14ac:dyDescent="0.25">
      <c r="I588" s="1"/>
    </row>
    <row r="589" spans="9:9" x14ac:dyDescent="0.25">
      <c r="I589" s="1"/>
    </row>
    <row r="590" spans="9:9" x14ac:dyDescent="0.25">
      <c r="I590" s="1"/>
    </row>
    <row r="591" spans="9:9" x14ac:dyDescent="0.25">
      <c r="I591" s="1"/>
    </row>
    <row r="592" spans="9:9" x14ac:dyDescent="0.25">
      <c r="I592" s="1"/>
    </row>
    <row r="593" spans="9:9" x14ac:dyDescent="0.25">
      <c r="I593" s="1"/>
    </row>
    <row r="594" spans="9:9" x14ac:dyDescent="0.25">
      <c r="I594" s="1"/>
    </row>
    <row r="595" spans="9:9" x14ac:dyDescent="0.25">
      <c r="I595" s="1"/>
    </row>
    <row r="596" spans="9:9" x14ac:dyDescent="0.25">
      <c r="I596" s="1"/>
    </row>
  </sheetData>
  <sortState xmlns:xlrd2="http://schemas.microsoft.com/office/spreadsheetml/2017/richdata2" ref="A4:M596">
    <sortCondition descending="1" ref="M3:M596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FF01-5A32-43A8-8227-96582FFE1931}">
  <dimension ref="A1:M598"/>
  <sheetViews>
    <sheetView topLeftCell="E1" workbookViewId="0">
      <selection activeCell="E1" sqref="E1"/>
    </sheetView>
  </sheetViews>
  <sheetFormatPr defaultRowHeight="15" x14ac:dyDescent="0.25"/>
  <cols>
    <col min="1" max="1" width="0" hidden="1" customWidth="1"/>
    <col min="2" max="3" width="5.5703125" hidden="1" customWidth="1"/>
    <col min="4" max="4" width="13.85546875" hidden="1" customWidth="1"/>
    <col min="5" max="5" width="23.140625" customWidth="1"/>
    <col min="6" max="6" width="20.140625" hidden="1" customWidth="1"/>
    <col min="7" max="7" width="20.28515625" hidden="1" customWidth="1"/>
    <col min="8" max="8" width="11.85546875" hidden="1" customWidth="1"/>
    <col min="9" max="9" width="12.5703125" bestFit="1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</cols>
  <sheetData>
    <row r="1" spans="1:13" x14ac:dyDescent="0.25">
      <c r="E1" s="41" t="s">
        <v>4919</v>
      </c>
    </row>
    <row r="3" spans="1:13" s="12" customFormat="1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1" t="s">
        <v>23</v>
      </c>
      <c r="I3" s="22" t="s">
        <v>3698</v>
      </c>
      <c r="J3" s="13" t="s">
        <v>3765</v>
      </c>
      <c r="K3" s="13" t="s">
        <v>3764</v>
      </c>
      <c r="L3" s="13" t="s">
        <v>3766</v>
      </c>
      <c r="M3" s="13" t="s">
        <v>3767</v>
      </c>
    </row>
    <row r="4" spans="1:13" x14ac:dyDescent="0.25">
      <c r="A4" s="23">
        <v>39081</v>
      </c>
      <c r="B4" s="20">
        <v>2019</v>
      </c>
      <c r="C4" s="20" t="s">
        <v>65</v>
      </c>
      <c r="D4" s="20" t="s">
        <v>66</v>
      </c>
      <c r="E4" s="20" t="s">
        <v>67</v>
      </c>
      <c r="F4" s="24" t="s">
        <v>63</v>
      </c>
      <c r="G4" s="24" t="s">
        <v>43</v>
      </c>
      <c r="H4" s="20" t="s">
        <v>44</v>
      </c>
      <c r="I4" s="25">
        <v>4336</v>
      </c>
      <c r="J4" s="36">
        <f t="shared" ref="J4:J67" si="0">I4/SUM($I$4:$I$263)*100</f>
        <v>1.7463710240959729</v>
      </c>
      <c r="K4" s="37">
        <f>VLOOKUP(A4, 'J40 metrics'!A:C, 3, FALSE)*100</f>
        <v>91.2</v>
      </c>
      <c r="L4" s="37">
        <f t="shared" ref="L4:L67" si="1">J4*K4</f>
        <v>159.26903739755272</v>
      </c>
      <c r="M4" s="34">
        <f>_xlfn.PERCENTRANK.INC($L$4:$L$263, L4)</f>
        <v>1</v>
      </c>
    </row>
    <row r="5" spans="1:13" x14ac:dyDescent="0.25">
      <c r="A5" s="23">
        <v>39053</v>
      </c>
      <c r="B5" s="20">
        <v>2019</v>
      </c>
      <c r="C5" s="20" t="s">
        <v>65</v>
      </c>
      <c r="D5" s="20" t="s">
        <v>107</v>
      </c>
      <c r="E5" s="20" t="s">
        <v>108</v>
      </c>
      <c r="F5" s="24" t="s">
        <v>63</v>
      </c>
      <c r="G5" s="24" t="s">
        <v>43</v>
      </c>
      <c r="H5" s="20" t="s">
        <v>44</v>
      </c>
      <c r="I5" s="25">
        <v>3686.5000000000009</v>
      </c>
      <c r="J5" s="36">
        <f t="shared" si="0"/>
        <v>1.4847778552421138</v>
      </c>
      <c r="K5" s="37">
        <f>VLOOKUP(A5, 'J40 metrics'!A:C, 3, FALSE)*100</f>
        <v>89.600000000000009</v>
      </c>
      <c r="L5" s="37">
        <f t="shared" si="1"/>
        <v>133.03609582969341</v>
      </c>
      <c r="M5" s="34">
        <f t="shared" ref="M5:M68" si="2">_xlfn.PERCENTRANK.INC($L$4:$L$263, L5)</f>
        <v>0.996</v>
      </c>
    </row>
    <row r="6" spans="1:13" x14ac:dyDescent="0.25">
      <c r="A6" s="23">
        <v>37145</v>
      </c>
      <c r="B6" s="20">
        <v>2019</v>
      </c>
      <c r="C6" s="20" t="s">
        <v>168</v>
      </c>
      <c r="D6" s="20" t="s">
        <v>169</v>
      </c>
      <c r="E6" s="20" t="s">
        <v>170</v>
      </c>
      <c r="F6" s="24" t="s">
        <v>63</v>
      </c>
      <c r="G6" s="24" t="s">
        <v>43</v>
      </c>
      <c r="H6" s="20" t="s">
        <v>44</v>
      </c>
      <c r="I6" s="25">
        <v>3321.4000000000005</v>
      </c>
      <c r="J6" s="36">
        <f t="shared" si="0"/>
        <v>1.3377298707177965</v>
      </c>
      <c r="K6" s="37">
        <f>VLOOKUP(A6, 'J40 metrics'!A:C, 3, FALSE)*100</f>
        <v>92.800000000000011</v>
      </c>
      <c r="L6" s="37">
        <f t="shared" si="1"/>
        <v>124.14133200261153</v>
      </c>
      <c r="M6" s="34">
        <f t="shared" si="2"/>
        <v>0.99199999999999999</v>
      </c>
    </row>
    <row r="7" spans="1:13" x14ac:dyDescent="0.25">
      <c r="A7" s="23">
        <v>13015</v>
      </c>
      <c r="B7" s="20">
        <v>2019</v>
      </c>
      <c r="C7" s="20" t="s">
        <v>109</v>
      </c>
      <c r="D7" s="20" t="s">
        <v>112</v>
      </c>
      <c r="E7" s="20" t="s">
        <v>113</v>
      </c>
      <c r="F7" s="24" t="s">
        <v>63</v>
      </c>
      <c r="G7" s="24" t="s">
        <v>43</v>
      </c>
      <c r="H7" s="20" t="s">
        <v>44</v>
      </c>
      <c r="I7" s="25">
        <v>3498.6000000000004</v>
      </c>
      <c r="J7" s="36">
        <f t="shared" si="0"/>
        <v>1.4090990924589879</v>
      </c>
      <c r="K7" s="37">
        <f>VLOOKUP(A7, 'J40 metrics'!A:C, 3, FALSE)*100</f>
        <v>76.099999999999994</v>
      </c>
      <c r="L7" s="37">
        <f t="shared" si="1"/>
        <v>107.23244093612897</v>
      </c>
      <c r="M7" s="34">
        <f t="shared" si="2"/>
        <v>0.98799999999999999</v>
      </c>
    </row>
    <row r="8" spans="1:13" x14ac:dyDescent="0.25">
      <c r="A8" s="23">
        <v>1073</v>
      </c>
      <c r="B8" s="20">
        <v>2019</v>
      </c>
      <c r="C8" s="20" t="s">
        <v>138</v>
      </c>
      <c r="D8" s="20" t="s">
        <v>66</v>
      </c>
      <c r="E8" s="20" t="s">
        <v>178</v>
      </c>
      <c r="F8" s="24" t="s">
        <v>63</v>
      </c>
      <c r="G8" s="24" t="s">
        <v>43</v>
      </c>
      <c r="H8" s="20" t="s">
        <v>44</v>
      </c>
      <c r="I8" s="25">
        <v>2822</v>
      </c>
      <c r="J8" s="36">
        <f t="shared" si="0"/>
        <v>1.1365911047045285</v>
      </c>
      <c r="K8" s="37">
        <f>VLOOKUP(A8, 'J40 metrics'!A:C, 3, FALSE)*100</f>
        <v>90.8</v>
      </c>
      <c r="L8" s="37">
        <f t="shared" si="1"/>
        <v>103.20247230717119</v>
      </c>
      <c r="M8" s="34">
        <f t="shared" si="2"/>
        <v>0.98399999999999999</v>
      </c>
    </row>
    <row r="9" spans="1:13" x14ac:dyDescent="0.25">
      <c r="A9" s="23">
        <v>13207</v>
      </c>
      <c r="B9" s="20">
        <v>2019</v>
      </c>
      <c r="C9" s="20" t="s">
        <v>109</v>
      </c>
      <c r="D9" s="20" t="s">
        <v>110</v>
      </c>
      <c r="E9" s="20" t="s">
        <v>111</v>
      </c>
      <c r="F9" s="24" t="s">
        <v>63</v>
      </c>
      <c r="G9" s="24" t="s">
        <v>43</v>
      </c>
      <c r="H9" s="20" t="s">
        <v>44</v>
      </c>
      <c r="I9" s="25">
        <v>3564</v>
      </c>
      <c r="J9" s="36">
        <f t="shared" si="0"/>
        <v>1.4354396517246419</v>
      </c>
      <c r="K9" s="37">
        <f>VLOOKUP(A9, 'J40 metrics'!A:C, 3, FALSE)*100</f>
        <v>69.899999999999991</v>
      </c>
      <c r="L9" s="37">
        <f t="shared" si="1"/>
        <v>100.33723165555246</v>
      </c>
      <c r="M9" s="34">
        <f t="shared" si="2"/>
        <v>0.98</v>
      </c>
    </row>
    <row r="10" spans="1:13" x14ac:dyDescent="0.25">
      <c r="A10" s="23">
        <v>18051</v>
      </c>
      <c r="B10" s="20">
        <v>2019</v>
      </c>
      <c r="C10" s="20" t="s">
        <v>56</v>
      </c>
      <c r="D10" s="20" t="s">
        <v>114</v>
      </c>
      <c r="E10" s="20" t="s">
        <v>115</v>
      </c>
      <c r="F10" s="24" t="s">
        <v>63</v>
      </c>
      <c r="G10" s="24" t="s">
        <v>43</v>
      </c>
      <c r="H10" s="20" t="s">
        <v>44</v>
      </c>
      <c r="I10" s="25">
        <v>3339.5</v>
      </c>
      <c r="J10" s="36">
        <f t="shared" si="0"/>
        <v>1.3450198420130308</v>
      </c>
      <c r="K10" s="37">
        <f>VLOOKUP(A10, 'J40 metrics'!A:C, 3, FALSE)*100</f>
        <v>70.199999999999989</v>
      </c>
      <c r="L10" s="37">
        <f t="shared" si="1"/>
        <v>94.420392909314742</v>
      </c>
      <c r="M10" s="34">
        <f t="shared" si="2"/>
        <v>0.97599999999999998</v>
      </c>
    </row>
    <row r="11" spans="1:13" x14ac:dyDescent="0.25">
      <c r="A11" s="23">
        <v>21041</v>
      </c>
      <c r="B11" s="20">
        <v>2019</v>
      </c>
      <c r="C11" s="20" t="s">
        <v>555</v>
      </c>
      <c r="D11" s="20" t="s">
        <v>839</v>
      </c>
      <c r="E11" s="20" t="s">
        <v>840</v>
      </c>
      <c r="F11" s="24" t="s">
        <v>63</v>
      </c>
      <c r="G11" s="24" t="s">
        <v>43</v>
      </c>
      <c r="H11" s="20" t="s">
        <v>44</v>
      </c>
      <c r="I11" s="25">
        <v>2225.9</v>
      </c>
      <c r="J11" s="36">
        <f t="shared" si="0"/>
        <v>0.89650536497583644</v>
      </c>
      <c r="K11" s="37">
        <f>VLOOKUP(A11, 'J40 metrics'!A:C, 3, FALSE)*100</f>
        <v>99.8</v>
      </c>
      <c r="L11" s="37">
        <f t="shared" si="1"/>
        <v>89.471235424588471</v>
      </c>
      <c r="M11" s="34">
        <f t="shared" si="2"/>
        <v>0.97199999999999998</v>
      </c>
    </row>
    <row r="12" spans="1:13" x14ac:dyDescent="0.25">
      <c r="A12" s="23">
        <v>42063</v>
      </c>
      <c r="B12" s="20">
        <v>2019</v>
      </c>
      <c r="C12" s="20" t="s">
        <v>26</v>
      </c>
      <c r="D12" s="20" t="s">
        <v>61</v>
      </c>
      <c r="E12" s="20" t="s">
        <v>62</v>
      </c>
      <c r="F12" s="24" t="s">
        <v>63</v>
      </c>
      <c r="G12" s="24" t="s">
        <v>43</v>
      </c>
      <c r="H12" s="20" t="s">
        <v>44</v>
      </c>
      <c r="I12" s="25">
        <v>4548</v>
      </c>
      <c r="J12" s="36">
        <f t="shared" si="0"/>
        <v>1.831756323244577</v>
      </c>
      <c r="K12" s="37">
        <f>VLOOKUP(A12, 'J40 metrics'!A:C, 3, FALSE)*100</f>
        <v>46.7</v>
      </c>
      <c r="L12" s="37">
        <f t="shared" si="1"/>
        <v>85.543020295521757</v>
      </c>
      <c r="M12" s="34">
        <f t="shared" si="2"/>
        <v>0.96899999999999997</v>
      </c>
    </row>
    <row r="13" spans="1:13" x14ac:dyDescent="0.25">
      <c r="A13" s="23">
        <v>29071</v>
      </c>
      <c r="B13" s="20">
        <v>2019</v>
      </c>
      <c r="C13" s="20" t="s">
        <v>837</v>
      </c>
      <c r="D13" s="20" t="s">
        <v>551</v>
      </c>
      <c r="E13" s="20" t="s">
        <v>838</v>
      </c>
      <c r="F13" s="24" t="s">
        <v>63</v>
      </c>
      <c r="G13" s="24" t="s">
        <v>43</v>
      </c>
      <c r="H13" s="20" t="s">
        <v>44</v>
      </c>
      <c r="I13" s="25">
        <v>2389.4</v>
      </c>
      <c r="J13" s="36">
        <f t="shared" si="0"/>
        <v>0.96235676313997187</v>
      </c>
      <c r="K13" s="37">
        <f>VLOOKUP(A13, 'J40 metrics'!A:C, 3, FALSE)*100</f>
        <v>86.1</v>
      </c>
      <c r="L13" s="37">
        <f t="shared" si="1"/>
        <v>82.858917306351572</v>
      </c>
      <c r="M13" s="34">
        <f t="shared" si="2"/>
        <v>0.96499999999999997</v>
      </c>
    </row>
    <row r="14" spans="1:13" x14ac:dyDescent="0.25">
      <c r="A14" s="23">
        <v>55079</v>
      </c>
      <c r="B14" s="20">
        <v>2019</v>
      </c>
      <c r="C14" s="20" t="s">
        <v>242</v>
      </c>
      <c r="D14" s="20" t="s">
        <v>243</v>
      </c>
      <c r="E14" s="20" t="s">
        <v>244</v>
      </c>
      <c r="F14" s="24" t="s">
        <v>63</v>
      </c>
      <c r="G14" s="24" t="s">
        <v>43</v>
      </c>
      <c r="H14" s="20" t="s">
        <v>44</v>
      </c>
      <c r="I14" s="25">
        <v>2642.5999999999995</v>
      </c>
      <c r="J14" s="36">
        <f t="shared" si="0"/>
        <v>1.0643358091042474</v>
      </c>
      <c r="K14" s="37">
        <f>VLOOKUP(A14, 'J40 metrics'!A:C, 3, FALSE)*100</f>
        <v>75.400000000000006</v>
      </c>
      <c r="L14" s="37">
        <f t="shared" si="1"/>
        <v>80.250920006460262</v>
      </c>
      <c r="M14" s="34">
        <f t="shared" si="2"/>
        <v>0.96099999999999997</v>
      </c>
    </row>
    <row r="15" spans="1:13" x14ac:dyDescent="0.25">
      <c r="A15" s="23">
        <v>47161</v>
      </c>
      <c r="B15" s="20">
        <v>2019</v>
      </c>
      <c r="C15" s="20" t="s">
        <v>415</v>
      </c>
      <c r="D15" s="20" t="s">
        <v>638</v>
      </c>
      <c r="E15" s="20" t="s">
        <v>639</v>
      </c>
      <c r="F15" s="24" t="s">
        <v>63</v>
      </c>
      <c r="G15" s="24" t="s">
        <v>43</v>
      </c>
      <c r="H15" s="20" t="s">
        <v>44</v>
      </c>
      <c r="I15" s="25">
        <v>2600</v>
      </c>
      <c r="J15" s="36">
        <f t="shared" si="0"/>
        <v>1.047178197105519</v>
      </c>
      <c r="K15" s="37">
        <f>VLOOKUP(A15, 'J40 metrics'!A:C, 3, FALSE)*100</f>
        <v>71.399999999999991</v>
      </c>
      <c r="L15" s="37">
        <f t="shared" si="1"/>
        <v>74.76852327333404</v>
      </c>
      <c r="M15" s="34">
        <f t="shared" si="2"/>
        <v>0.95699999999999996</v>
      </c>
    </row>
    <row r="16" spans="1:13" x14ac:dyDescent="0.25">
      <c r="A16" s="23">
        <v>54079</v>
      </c>
      <c r="B16" s="20">
        <v>2019</v>
      </c>
      <c r="C16" s="20" t="s">
        <v>94</v>
      </c>
      <c r="D16" s="20" t="s">
        <v>176</v>
      </c>
      <c r="E16" s="20" t="s">
        <v>177</v>
      </c>
      <c r="F16" s="24" t="s">
        <v>63</v>
      </c>
      <c r="G16" s="24" t="s">
        <v>43</v>
      </c>
      <c r="H16" s="20" t="s">
        <v>44</v>
      </c>
      <c r="I16" s="25">
        <v>2932.6000000000004</v>
      </c>
      <c r="J16" s="36">
        <f t="shared" si="0"/>
        <v>1.1811364541660172</v>
      </c>
      <c r="K16" s="37">
        <f>VLOOKUP(A16, 'J40 metrics'!A:C, 3, FALSE)*100</f>
        <v>60.9</v>
      </c>
      <c r="L16" s="37">
        <f t="shared" si="1"/>
        <v>71.931210058710448</v>
      </c>
      <c r="M16" s="34">
        <f t="shared" si="2"/>
        <v>0.95299999999999996</v>
      </c>
    </row>
    <row r="17" spans="1:13" x14ac:dyDescent="0.25">
      <c r="A17" s="23">
        <v>48401</v>
      </c>
      <c r="B17" s="20">
        <v>2019</v>
      </c>
      <c r="C17" s="20" t="s">
        <v>45</v>
      </c>
      <c r="D17" s="20" t="s">
        <v>726</v>
      </c>
      <c r="E17" s="20" t="s">
        <v>727</v>
      </c>
      <c r="F17" s="24" t="s">
        <v>63</v>
      </c>
      <c r="G17" s="24" t="s">
        <v>43</v>
      </c>
      <c r="H17" s="20" t="s">
        <v>44</v>
      </c>
      <c r="I17" s="25">
        <v>2379.6000000000004</v>
      </c>
      <c r="J17" s="36">
        <f t="shared" si="0"/>
        <v>0.9584097068585743</v>
      </c>
      <c r="K17" s="37">
        <f>VLOOKUP(A17, 'J40 metrics'!A:C, 3, FALSE)*100</f>
        <v>75</v>
      </c>
      <c r="L17" s="37">
        <f t="shared" si="1"/>
        <v>71.880728014393071</v>
      </c>
      <c r="M17" s="34">
        <f t="shared" si="2"/>
        <v>0.94899999999999995</v>
      </c>
    </row>
    <row r="18" spans="1:13" x14ac:dyDescent="0.25">
      <c r="A18" s="23">
        <v>18147</v>
      </c>
      <c r="B18" s="20">
        <v>2019</v>
      </c>
      <c r="C18" s="20" t="s">
        <v>56</v>
      </c>
      <c r="D18" s="20" t="s">
        <v>636</v>
      </c>
      <c r="E18" s="20" t="s">
        <v>637</v>
      </c>
      <c r="F18" s="24" t="s">
        <v>63</v>
      </c>
      <c r="G18" s="24" t="s">
        <v>43</v>
      </c>
      <c r="H18" s="20" t="s">
        <v>44</v>
      </c>
      <c r="I18" s="25">
        <v>2600</v>
      </c>
      <c r="J18" s="36">
        <f t="shared" si="0"/>
        <v>1.047178197105519</v>
      </c>
      <c r="K18" s="37">
        <f>VLOOKUP(A18, 'J40 metrics'!A:C, 3, FALSE)*100</f>
        <v>66.900000000000006</v>
      </c>
      <c r="L18" s="37">
        <f t="shared" si="1"/>
        <v>70.056221386359226</v>
      </c>
      <c r="M18" s="34">
        <f t="shared" si="2"/>
        <v>0.94499999999999995</v>
      </c>
    </row>
    <row r="19" spans="1:13" x14ac:dyDescent="0.25">
      <c r="A19" s="23">
        <v>13149</v>
      </c>
      <c r="B19" s="20">
        <v>2019</v>
      </c>
      <c r="C19" s="20" t="s">
        <v>109</v>
      </c>
      <c r="D19" s="20" t="s">
        <v>130</v>
      </c>
      <c r="E19" s="20" t="s">
        <v>131</v>
      </c>
      <c r="F19" s="24" t="s">
        <v>63</v>
      </c>
      <c r="G19" s="24" t="s">
        <v>43</v>
      </c>
      <c r="H19" s="20" t="s">
        <v>44</v>
      </c>
      <c r="I19" s="25">
        <v>1904</v>
      </c>
      <c r="J19" s="36">
        <f t="shared" si="0"/>
        <v>0.76685664895727224</v>
      </c>
      <c r="K19" s="37">
        <f>VLOOKUP(A19, 'J40 metrics'!A:C, 3, FALSE)*100</f>
        <v>90</v>
      </c>
      <c r="L19" s="37">
        <f t="shared" si="1"/>
        <v>69.017098406154503</v>
      </c>
      <c r="M19" s="34">
        <f t="shared" si="2"/>
        <v>0.94199999999999995</v>
      </c>
    </row>
    <row r="20" spans="1:13" x14ac:dyDescent="0.25">
      <c r="A20" s="23">
        <v>18125</v>
      </c>
      <c r="B20" s="20">
        <v>2019</v>
      </c>
      <c r="C20" s="20" t="s">
        <v>56</v>
      </c>
      <c r="D20" s="20" t="s">
        <v>954</v>
      </c>
      <c r="E20" s="20" t="s">
        <v>955</v>
      </c>
      <c r="F20" s="24" t="s">
        <v>63</v>
      </c>
      <c r="G20" s="24" t="s">
        <v>43</v>
      </c>
      <c r="H20" s="20" t="s">
        <v>44</v>
      </c>
      <c r="I20" s="25">
        <v>2146.6999999999998</v>
      </c>
      <c r="J20" s="36">
        <f t="shared" si="0"/>
        <v>0.86460670604862189</v>
      </c>
      <c r="K20" s="37">
        <f>VLOOKUP(A20, 'J40 metrics'!A:C, 3, FALSE)*100</f>
        <v>77.8</v>
      </c>
      <c r="L20" s="37">
        <f t="shared" si="1"/>
        <v>67.266401730582785</v>
      </c>
      <c r="M20" s="34">
        <f t="shared" si="2"/>
        <v>0.93799999999999994</v>
      </c>
    </row>
    <row r="21" spans="1:13" x14ac:dyDescent="0.25">
      <c r="A21" s="23">
        <v>54033</v>
      </c>
      <c r="B21" s="20">
        <v>2019</v>
      </c>
      <c r="C21" s="20" t="s">
        <v>94</v>
      </c>
      <c r="D21" s="20" t="s">
        <v>568</v>
      </c>
      <c r="E21" s="20" t="s">
        <v>715</v>
      </c>
      <c r="F21" s="24" t="s">
        <v>63</v>
      </c>
      <c r="G21" s="24" t="s">
        <v>43</v>
      </c>
      <c r="H21" s="20" t="s">
        <v>44</v>
      </c>
      <c r="I21" s="25">
        <v>2052</v>
      </c>
      <c r="J21" s="36">
        <f t="shared" si="0"/>
        <v>0.82646525402327864</v>
      </c>
      <c r="K21" s="37">
        <f>VLOOKUP(A21, 'J40 metrics'!A:C, 3, FALSE)*100</f>
        <v>81</v>
      </c>
      <c r="L21" s="37">
        <f t="shared" si="1"/>
        <v>66.943685575885567</v>
      </c>
      <c r="M21" s="34">
        <f t="shared" si="2"/>
        <v>0.93400000000000005</v>
      </c>
    </row>
    <row r="22" spans="1:13" x14ac:dyDescent="0.25">
      <c r="A22" s="23">
        <v>5069</v>
      </c>
      <c r="B22" s="20">
        <v>2019</v>
      </c>
      <c r="C22" s="20" t="s">
        <v>250</v>
      </c>
      <c r="D22" s="20" t="s">
        <v>66</v>
      </c>
      <c r="E22" s="20" t="s">
        <v>1094</v>
      </c>
      <c r="F22" s="24" t="s">
        <v>63</v>
      </c>
      <c r="G22" s="24" t="s">
        <v>43</v>
      </c>
      <c r="H22" s="20" t="s">
        <v>44</v>
      </c>
      <c r="I22" s="25">
        <v>1800</v>
      </c>
      <c r="J22" s="36">
        <f t="shared" si="0"/>
        <v>0.72496952107305146</v>
      </c>
      <c r="K22" s="37">
        <f>VLOOKUP(A22, 'J40 metrics'!A:C, 3, FALSE)*100</f>
        <v>90.3</v>
      </c>
      <c r="L22" s="37">
        <f t="shared" si="1"/>
        <v>65.464747752896542</v>
      </c>
      <c r="M22" s="34">
        <f t="shared" si="2"/>
        <v>0.93</v>
      </c>
    </row>
    <row r="23" spans="1:13" x14ac:dyDescent="0.25">
      <c r="A23" s="23">
        <v>17157</v>
      </c>
      <c r="B23" s="20">
        <v>2019</v>
      </c>
      <c r="C23" s="20" t="s">
        <v>122</v>
      </c>
      <c r="D23" s="20" t="s">
        <v>1086</v>
      </c>
      <c r="E23" s="20" t="s">
        <v>1087</v>
      </c>
      <c r="F23" s="24" t="s">
        <v>63</v>
      </c>
      <c r="G23" s="24" t="s">
        <v>43</v>
      </c>
      <c r="H23" s="20" t="s">
        <v>44</v>
      </c>
      <c r="I23" s="25">
        <v>1894.1</v>
      </c>
      <c r="J23" s="36">
        <f t="shared" si="0"/>
        <v>0.76286931659137047</v>
      </c>
      <c r="K23" s="37">
        <f>VLOOKUP(A23, 'J40 metrics'!A:C, 3, FALSE)*100</f>
        <v>83</v>
      </c>
      <c r="L23" s="37">
        <f t="shared" si="1"/>
        <v>63.318153277083752</v>
      </c>
      <c r="M23" s="34">
        <f t="shared" si="2"/>
        <v>0.92600000000000005</v>
      </c>
    </row>
    <row r="24" spans="1:13" x14ac:dyDescent="0.25">
      <c r="A24" s="23">
        <v>48395</v>
      </c>
      <c r="B24" s="20">
        <v>2019</v>
      </c>
      <c r="C24" s="20" t="s">
        <v>45</v>
      </c>
      <c r="D24" s="20" t="s">
        <v>956</v>
      </c>
      <c r="E24" s="20" t="s">
        <v>957</v>
      </c>
      <c r="F24" s="24" t="s">
        <v>63</v>
      </c>
      <c r="G24" s="24" t="s">
        <v>43</v>
      </c>
      <c r="H24" s="20" t="s">
        <v>44</v>
      </c>
      <c r="I24" s="25">
        <v>2144.6</v>
      </c>
      <c r="J24" s="36">
        <f t="shared" si="0"/>
        <v>0.86376090827403673</v>
      </c>
      <c r="K24" s="37">
        <f>VLOOKUP(A24, 'J40 metrics'!A:C, 3, FALSE)*100</f>
        <v>70.8</v>
      </c>
      <c r="L24" s="37">
        <f t="shared" si="1"/>
        <v>61.154272305801797</v>
      </c>
      <c r="M24" s="34">
        <f t="shared" si="2"/>
        <v>0.92200000000000004</v>
      </c>
    </row>
    <row r="25" spans="1:13" x14ac:dyDescent="0.25">
      <c r="A25" s="23">
        <v>21145</v>
      </c>
      <c r="B25" s="20">
        <v>2019</v>
      </c>
      <c r="C25" s="20" t="s">
        <v>555</v>
      </c>
      <c r="D25" s="20" t="s">
        <v>1358</v>
      </c>
      <c r="E25" s="20" t="s">
        <v>1359</v>
      </c>
      <c r="F25" s="24" t="s">
        <v>63</v>
      </c>
      <c r="G25" s="24" t="s">
        <v>43</v>
      </c>
      <c r="H25" s="20" t="s">
        <v>44</v>
      </c>
      <c r="I25" s="25">
        <v>1575</v>
      </c>
      <c r="J25" s="36">
        <f t="shared" si="0"/>
        <v>0.63434833093892007</v>
      </c>
      <c r="K25" s="37">
        <f>VLOOKUP(A25, 'J40 metrics'!A:C, 3, FALSE)*100</f>
        <v>96.3</v>
      </c>
      <c r="L25" s="37">
        <f t="shared" si="1"/>
        <v>61.087744269418003</v>
      </c>
      <c r="M25" s="34">
        <f t="shared" si="2"/>
        <v>0.91800000000000004</v>
      </c>
    </row>
    <row r="26" spans="1:13" x14ac:dyDescent="0.25">
      <c r="A26" s="23">
        <v>37035</v>
      </c>
      <c r="B26" s="20">
        <v>2019</v>
      </c>
      <c r="C26" s="20" t="s">
        <v>168</v>
      </c>
      <c r="D26" s="20" t="s">
        <v>613</v>
      </c>
      <c r="E26" s="20" t="s">
        <v>614</v>
      </c>
      <c r="F26" s="24" t="s">
        <v>63</v>
      </c>
      <c r="G26" s="24" t="s">
        <v>43</v>
      </c>
      <c r="H26" s="20" t="s">
        <v>44</v>
      </c>
      <c r="I26" s="25">
        <v>2119</v>
      </c>
      <c r="J26" s="36">
        <f t="shared" si="0"/>
        <v>0.85345023064099779</v>
      </c>
      <c r="K26" s="37">
        <f>VLOOKUP(A26, 'J40 metrics'!A:C, 3, FALSE)*100</f>
        <v>70.899999999999991</v>
      </c>
      <c r="L26" s="37">
        <f t="shared" si="1"/>
        <v>60.509621352446736</v>
      </c>
      <c r="M26" s="34">
        <f t="shared" si="2"/>
        <v>0.91500000000000004</v>
      </c>
    </row>
    <row r="27" spans="1:13" x14ac:dyDescent="0.25">
      <c r="A27" s="23">
        <v>17163</v>
      </c>
      <c r="B27" s="20">
        <v>2019</v>
      </c>
      <c r="C27" s="20" t="s">
        <v>122</v>
      </c>
      <c r="D27" s="20" t="s">
        <v>634</v>
      </c>
      <c r="E27" s="20" t="s">
        <v>1212</v>
      </c>
      <c r="F27" s="24" t="s">
        <v>63</v>
      </c>
      <c r="G27" s="24" t="s">
        <v>43</v>
      </c>
      <c r="H27" s="20" t="s">
        <v>44</v>
      </c>
      <c r="I27" s="25">
        <v>1766</v>
      </c>
      <c r="J27" s="36">
        <f t="shared" si="0"/>
        <v>0.71127565234167167</v>
      </c>
      <c r="K27" s="37">
        <f>VLOOKUP(A27, 'J40 metrics'!A:C, 3, FALSE)*100</f>
        <v>84.7</v>
      </c>
      <c r="L27" s="37">
        <f t="shared" si="1"/>
        <v>60.245047753339591</v>
      </c>
      <c r="M27" s="34">
        <f t="shared" si="2"/>
        <v>0.91100000000000003</v>
      </c>
    </row>
    <row r="28" spans="1:13" x14ac:dyDescent="0.25">
      <c r="A28" s="23">
        <v>21111</v>
      </c>
      <c r="B28" s="20">
        <v>2019</v>
      </c>
      <c r="C28" s="20" t="s">
        <v>555</v>
      </c>
      <c r="D28" s="20" t="s">
        <v>66</v>
      </c>
      <c r="E28" s="20" t="s">
        <v>1133</v>
      </c>
      <c r="F28" s="24" t="s">
        <v>63</v>
      </c>
      <c r="G28" s="24" t="s">
        <v>43</v>
      </c>
      <c r="H28" s="20" t="s">
        <v>44</v>
      </c>
      <c r="I28" s="25">
        <v>1717.2</v>
      </c>
      <c r="J28" s="36">
        <f t="shared" si="0"/>
        <v>0.69162092310369117</v>
      </c>
      <c r="K28" s="37">
        <f>VLOOKUP(A28, 'J40 metrics'!A:C, 3, FALSE)*100</f>
        <v>80</v>
      </c>
      <c r="L28" s="37">
        <f t="shared" si="1"/>
        <v>55.329673848295293</v>
      </c>
      <c r="M28" s="34">
        <f t="shared" si="2"/>
        <v>0.90700000000000003</v>
      </c>
    </row>
    <row r="29" spans="1:13" x14ac:dyDescent="0.25">
      <c r="A29" s="23">
        <v>54051</v>
      </c>
      <c r="B29" s="20">
        <v>2019</v>
      </c>
      <c r="C29" s="20" t="s">
        <v>94</v>
      </c>
      <c r="D29" s="20" t="s">
        <v>95</v>
      </c>
      <c r="E29" s="20" t="s">
        <v>96</v>
      </c>
      <c r="F29" s="24" t="s">
        <v>63</v>
      </c>
      <c r="G29" s="24" t="s">
        <v>43</v>
      </c>
      <c r="H29" s="20" t="s">
        <v>44</v>
      </c>
      <c r="I29" s="25">
        <v>1632.6</v>
      </c>
      <c r="J29" s="36">
        <f t="shared" si="0"/>
        <v>0.65754735561325772</v>
      </c>
      <c r="K29" s="37">
        <f>VLOOKUP(A29, 'J40 metrics'!A:C, 3, FALSE)*100</f>
        <v>83.399999999999991</v>
      </c>
      <c r="L29" s="37">
        <f t="shared" si="1"/>
        <v>54.839449458145687</v>
      </c>
      <c r="M29" s="34">
        <f t="shared" si="2"/>
        <v>0.90300000000000002</v>
      </c>
    </row>
    <row r="30" spans="1:13" x14ac:dyDescent="0.25">
      <c r="A30" s="23">
        <v>21161</v>
      </c>
      <c r="B30" s="20">
        <v>2019</v>
      </c>
      <c r="C30" s="20" t="s">
        <v>555</v>
      </c>
      <c r="D30" s="20" t="s">
        <v>1354</v>
      </c>
      <c r="E30" s="20" t="s">
        <v>1355</v>
      </c>
      <c r="F30" s="24" t="s">
        <v>63</v>
      </c>
      <c r="G30" s="24" t="s">
        <v>43</v>
      </c>
      <c r="H30" s="20" t="s">
        <v>44</v>
      </c>
      <c r="I30" s="25">
        <v>1608.5</v>
      </c>
      <c r="J30" s="36">
        <f t="shared" si="0"/>
        <v>0.6478408192477797</v>
      </c>
      <c r="K30" s="37">
        <f>VLOOKUP(A30, 'J40 metrics'!A:C, 3, FALSE)*100</f>
        <v>84.6</v>
      </c>
      <c r="L30" s="37">
        <f t="shared" si="1"/>
        <v>54.807333308362161</v>
      </c>
      <c r="M30" s="34">
        <f t="shared" si="2"/>
        <v>0.89900000000000002</v>
      </c>
    </row>
    <row r="31" spans="1:13" x14ac:dyDescent="0.25">
      <c r="A31" s="23">
        <v>48029</v>
      </c>
      <c r="B31" s="20">
        <v>2019</v>
      </c>
      <c r="C31" s="20" t="s">
        <v>45</v>
      </c>
      <c r="D31" s="20" t="s">
        <v>153</v>
      </c>
      <c r="E31" s="20" t="s">
        <v>154</v>
      </c>
      <c r="F31" s="24" t="s">
        <v>63</v>
      </c>
      <c r="G31" s="24" t="s">
        <v>43</v>
      </c>
      <c r="H31" s="20" t="s">
        <v>44</v>
      </c>
      <c r="I31" s="25">
        <v>2376</v>
      </c>
      <c r="J31" s="36">
        <f t="shared" si="0"/>
        <v>0.95695976781642789</v>
      </c>
      <c r="K31" s="37">
        <f>VLOOKUP(A31, 'J40 metrics'!A:C, 3, FALSE)*100</f>
        <v>56.899999999999991</v>
      </c>
      <c r="L31" s="37">
        <f t="shared" si="1"/>
        <v>54.451010788754736</v>
      </c>
      <c r="M31" s="34">
        <f t="shared" si="2"/>
        <v>0.89500000000000002</v>
      </c>
    </row>
    <row r="32" spans="1:13" x14ac:dyDescent="0.25">
      <c r="A32" s="23">
        <v>48293</v>
      </c>
      <c r="B32" s="20">
        <v>2019</v>
      </c>
      <c r="C32" s="20" t="s">
        <v>45</v>
      </c>
      <c r="D32" s="20" t="s">
        <v>1092</v>
      </c>
      <c r="E32" s="20" t="s">
        <v>1093</v>
      </c>
      <c r="F32" s="24" t="s">
        <v>63</v>
      </c>
      <c r="G32" s="24" t="s">
        <v>43</v>
      </c>
      <c r="H32" s="20" t="s">
        <v>44</v>
      </c>
      <c r="I32" s="25">
        <v>1849.8</v>
      </c>
      <c r="J32" s="36">
        <f t="shared" si="0"/>
        <v>0.74502701115607262</v>
      </c>
      <c r="K32" s="37">
        <f>VLOOKUP(A32, 'J40 metrics'!A:C, 3, FALSE)*100</f>
        <v>71.5</v>
      </c>
      <c r="L32" s="37">
        <f t="shared" si="1"/>
        <v>53.269431297659189</v>
      </c>
      <c r="M32" s="34">
        <f t="shared" si="2"/>
        <v>0.89100000000000001</v>
      </c>
    </row>
    <row r="33" spans="1:13" x14ac:dyDescent="0.25">
      <c r="A33" s="23">
        <v>21223</v>
      </c>
      <c r="B33" s="20">
        <v>2019</v>
      </c>
      <c r="C33" s="20" t="s">
        <v>555</v>
      </c>
      <c r="D33" s="20" t="s">
        <v>1097</v>
      </c>
      <c r="E33" s="20" t="s">
        <v>1098</v>
      </c>
      <c r="F33" s="24" t="s">
        <v>63</v>
      </c>
      <c r="G33" s="24" t="s">
        <v>43</v>
      </c>
      <c r="H33" s="20" t="s">
        <v>44</v>
      </c>
      <c r="I33" s="25">
        <v>1400.1</v>
      </c>
      <c r="J33" s="36">
        <f t="shared" si="0"/>
        <v>0.56390545914132184</v>
      </c>
      <c r="K33" s="37">
        <f>VLOOKUP(A33, 'J40 metrics'!A:C, 3, FALSE)*100</f>
        <v>93.600000000000009</v>
      </c>
      <c r="L33" s="37">
        <f t="shared" si="1"/>
        <v>52.781550975627731</v>
      </c>
      <c r="M33" s="34">
        <f t="shared" si="2"/>
        <v>0.88800000000000001</v>
      </c>
    </row>
    <row r="34" spans="1:13" x14ac:dyDescent="0.25">
      <c r="A34" s="23">
        <v>37045</v>
      </c>
      <c r="B34" s="20">
        <v>2019</v>
      </c>
      <c r="C34" s="20" t="s">
        <v>168</v>
      </c>
      <c r="D34" s="20" t="s">
        <v>774</v>
      </c>
      <c r="E34" s="20" t="s">
        <v>775</v>
      </c>
      <c r="F34" s="24" t="s">
        <v>63</v>
      </c>
      <c r="G34" s="24" t="s">
        <v>43</v>
      </c>
      <c r="H34" s="20" t="s">
        <v>44</v>
      </c>
      <c r="I34" s="25">
        <v>1530.5</v>
      </c>
      <c r="J34" s="36">
        <f t="shared" si="0"/>
        <v>0.61642547333461406</v>
      </c>
      <c r="K34" s="37">
        <f>VLOOKUP(A34, 'J40 metrics'!A:C, 3, FALSE)*100</f>
        <v>85.399999999999991</v>
      </c>
      <c r="L34" s="37">
        <f t="shared" si="1"/>
        <v>52.642735422776035</v>
      </c>
      <c r="M34" s="34">
        <f t="shared" si="2"/>
        <v>0.88400000000000001</v>
      </c>
    </row>
    <row r="35" spans="1:13" x14ac:dyDescent="0.25">
      <c r="A35" s="23">
        <v>29143</v>
      </c>
      <c r="B35" s="20">
        <v>2019</v>
      </c>
      <c r="C35" s="20" t="s">
        <v>837</v>
      </c>
      <c r="D35" s="20" t="s">
        <v>1725</v>
      </c>
      <c r="E35" s="20" t="s">
        <v>1726</v>
      </c>
      <c r="F35" s="24" t="s">
        <v>63</v>
      </c>
      <c r="G35" s="24" t="s">
        <v>43</v>
      </c>
      <c r="H35" s="20" t="s">
        <v>44</v>
      </c>
      <c r="I35" s="25">
        <v>1300</v>
      </c>
      <c r="J35" s="36">
        <f t="shared" si="0"/>
        <v>0.52358909855275948</v>
      </c>
      <c r="K35" s="37">
        <f>VLOOKUP(A35, 'J40 metrics'!A:C, 3, FALSE)*100</f>
        <v>99.7</v>
      </c>
      <c r="L35" s="37">
        <f t="shared" si="1"/>
        <v>52.201833125710124</v>
      </c>
      <c r="M35" s="34">
        <f t="shared" si="2"/>
        <v>0.88</v>
      </c>
    </row>
    <row r="36" spans="1:13" x14ac:dyDescent="0.25">
      <c r="A36" s="23">
        <v>48157</v>
      </c>
      <c r="B36" s="20">
        <v>2019</v>
      </c>
      <c r="C36" s="20" t="s">
        <v>45</v>
      </c>
      <c r="D36" s="20" t="s">
        <v>240</v>
      </c>
      <c r="E36" s="20" t="s">
        <v>241</v>
      </c>
      <c r="F36" s="24" t="s">
        <v>63</v>
      </c>
      <c r="G36" s="24" t="s">
        <v>43</v>
      </c>
      <c r="H36" s="20" t="s">
        <v>44</v>
      </c>
      <c r="I36" s="25">
        <v>2736.7999999999997</v>
      </c>
      <c r="J36" s="36">
        <f t="shared" si="0"/>
        <v>1.1022758807070705</v>
      </c>
      <c r="K36" s="37">
        <f>VLOOKUP(A36, 'J40 metrics'!A:C, 3, FALSE)*100</f>
        <v>47.3</v>
      </c>
      <c r="L36" s="37">
        <f t="shared" si="1"/>
        <v>52.137649157444429</v>
      </c>
      <c r="M36" s="34">
        <f t="shared" si="2"/>
        <v>0.876</v>
      </c>
    </row>
    <row r="37" spans="1:13" x14ac:dyDescent="0.25">
      <c r="A37" s="23">
        <v>42093</v>
      </c>
      <c r="B37" s="20">
        <v>2019</v>
      </c>
      <c r="C37" s="20" t="s">
        <v>26</v>
      </c>
      <c r="D37" s="20" t="s">
        <v>1213</v>
      </c>
      <c r="E37" s="20" t="s">
        <v>1214</v>
      </c>
      <c r="F37" s="24" t="s">
        <v>63</v>
      </c>
      <c r="G37" s="24" t="s">
        <v>43</v>
      </c>
      <c r="H37" s="20" t="s">
        <v>44</v>
      </c>
      <c r="I37" s="25">
        <v>1757.9</v>
      </c>
      <c r="J37" s="36">
        <f t="shared" si="0"/>
        <v>0.70801328949684295</v>
      </c>
      <c r="K37" s="37">
        <f>VLOOKUP(A37, 'J40 metrics'!A:C, 3, FALSE)*100</f>
        <v>71.899999999999991</v>
      </c>
      <c r="L37" s="37">
        <f t="shared" si="1"/>
        <v>50.906155514822998</v>
      </c>
      <c r="M37" s="34">
        <f t="shared" si="2"/>
        <v>0.872</v>
      </c>
    </row>
    <row r="38" spans="1:13" x14ac:dyDescent="0.25">
      <c r="A38" s="23">
        <v>47145</v>
      </c>
      <c r="B38" s="20">
        <v>2019</v>
      </c>
      <c r="C38" s="20" t="s">
        <v>415</v>
      </c>
      <c r="D38" s="20" t="s">
        <v>1219</v>
      </c>
      <c r="E38" s="20" t="s">
        <v>1220</v>
      </c>
      <c r="F38" s="24" t="s">
        <v>63</v>
      </c>
      <c r="G38" s="24" t="s">
        <v>43</v>
      </c>
      <c r="H38" s="20" t="s">
        <v>44</v>
      </c>
      <c r="I38" s="25">
        <v>1700</v>
      </c>
      <c r="J38" s="36">
        <f t="shared" si="0"/>
        <v>0.68469343656899306</v>
      </c>
      <c r="K38" s="37">
        <f>VLOOKUP(A38, 'J40 metrics'!A:C, 3, FALSE)*100</f>
        <v>72.099999999999994</v>
      </c>
      <c r="L38" s="37">
        <f t="shared" si="1"/>
        <v>49.366396776624399</v>
      </c>
      <c r="M38" s="34">
        <f t="shared" si="2"/>
        <v>0.86799999999999999</v>
      </c>
    </row>
    <row r="39" spans="1:13" x14ac:dyDescent="0.25">
      <c r="A39" s="23">
        <v>12107</v>
      </c>
      <c r="B39" s="20">
        <v>2019</v>
      </c>
      <c r="C39" s="20" t="s">
        <v>119</v>
      </c>
      <c r="D39" s="20" t="s">
        <v>176</v>
      </c>
      <c r="E39" s="20" t="s">
        <v>340</v>
      </c>
      <c r="F39" s="24" t="s">
        <v>63</v>
      </c>
      <c r="G39" s="24" t="s">
        <v>43</v>
      </c>
      <c r="H39" s="20" t="s">
        <v>44</v>
      </c>
      <c r="I39" s="25">
        <v>1471.8</v>
      </c>
      <c r="J39" s="36">
        <f t="shared" si="0"/>
        <v>0.59278341173073179</v>
      </c>
      <c r="K39" s="37">
        <f>VLOOKUP(A39, 'J40 metrics'!A:C, 3, FALSE)*100</f>
        <v>82.699999999999989</v>
      </c>
      <c r="L39" s="37">
        <f t="shared" si="1"/>
        <v>49.02318815013151</v>
      </c>
      <c r="M39" s="34">
        <f t="shared" si="2"/>
        <v>0.86399999999999999</v>
      </c>
    </row>
    <row r="40" spans="1:13" x14ac:dyDescent="0.25">
      <c r="A40" s="23">
        <v>54073</v>
      </c>
      <c r="B40" s="20">
        <v>2019</v>
      </c>
      <c r="C40" s="20" t="s">
        <v>94</v>
      </c>
      <c r="D40" s="20" t="s">
        <v>1459</v>
      </c>
      <c r="E40" s="20" t="s">
        <v>1460</v>
      </c>
      <c r="F40" s="24" t="s">
        <v>63</v>
      </c>
      <c r="G40" s="24" t="s">
        <v>43</v>
      </c>
      <c r="H40" s="20" t="s">
        <v>44</v>
      </c>
      <c r="I40" s="25">
        <v>1368</v>
      </c>
      <c r="J40" s="36">
        <f t="shared" si="0"/>
        <v>0.55097683601551917</v>
      </c>
      <c r="K40" s="37">
        <f>VLOOKUP(A40, 'J40 metrics'!A:C, 3, FALSE)*100</f>
        <v>88.4</v>
      </c>
      <c r="L40" s="37">
        <f t="shared" si="1"/>
        <v>48.706352303771901</v>
      </c>
      <c r="M40" s="34">
        <f t="shared" si="2"/>
        <v>0.86099999999999999</v>
      </c>
    </row>
    <row r="41" spans="1:13" x14ac:dyDescent="0.25">
      <c r="A41" s="23">
        <v>54053</v>
      </c>
      <c r="B41" s="20">
        <v>2019</v>
      </c>
      <c r="C41" s="20" t="s">
        <v>94</v>
      </c>
      <c r="D41" s="20" t="s">
        <v>1354</v>
      </c>
      <c r="E41" s="20" t="s">
        <v>1727</v>
      </c>
      <c r="F41" s="24" t="s">
        <v>63</v>
      </c>
      <c r="G41" s="24" t="s">
        <v>43</v>
      </c>
      <c r="H41" s="20" t="s">
        <v>44</v>
      </c>
      <c r="I41" s="25">
        <v>1300</v>
      </c>
      <c r="J41" s="36">
        <f t="shared" si="0"/>
        <v>0.52358909855275948</v>
      </c>
      <c r="K41" s="37">
        <f>VLOOKUP(A41, 'J40 metrics'!A:C, 3, FALSE)*100</f>
        <v>92.300000000000011</v>
      </c>
      <c r="L41" s="37">
        <f t="shared" si="1"/>
        <v>48.327273796419703</v>
      </c>
      <c r="M41" s="34">
        <f t="shared" si="2"/>
        <v>0.85699999999999998</v>
      </c>
    </row>
    <row r="42" spans="1:13" x14ac:dyDescent="0.25">
      <c r="A42" s="23">
        <v>22077</v>
      </c>
      <c r="B42" s="20">
        <v>2019</v>
      </c>
      <c r="C42" s="20" t="s">
        <v>127</v>
      </c>
      <c r="D42" s="20" t="s">
        <v>1119</v>
      </c>
      <c r="E42" s="20" t="s">
        <v>1120</v>
      </c>
      <c r="F42" s="24" t="s">
        <v>63</v>
      </c>
      <c r="G42" s="24" t="s">
        <v>43</v>
      </c>
      <c r="H42" s="20" t="s">
        <v>44</v>
      </c>
      <c r="I42" s="25">
        <v>1276.9000000000001</v>
      </c>
      <c r="J42" s="36">
        <f t="shared" si="0"/>
        <v>0.51428532303232199</v>
      </c>
      <c r="K42" s="37">
        <f>VLOOKUP(A42, 'J40 metrics'!A:C, 3, FALSE)*100</f>
        <v>93.5</v>
      </c>
      <c r="L42" s="37">
        <f t="shared" si="1"/>
        <v>48.085677703522109</v>
      </c>
      <c r="M42" s="34">
        <f t="shared" si="2"/>
        <v>0.85299999999999998</v>
      </c>
    </row>
    <row r="43" spans="1:13" x14ac:dyDescent="0.25">
      <c r="A43" s="23">
        <v>42005</v>
      </c>
      <c r="B43" s="20">
        <v>2019</v>
      </c>
      <c r="C43" s="20" t="s">
        <v>26</v>
      </c>
      <c r="D43" s="20" t="s">
        <v>1088</v>
      </c>
      <c r="E43" s="20" t="s">
        <v>1089</v>
      </c>
      <c r="F43" s="24" t="s">
        <v>63</v>
      </c>
      <c r="G43" s="24" t="s">
        <v>43</v>
      </c>
      <c r="H43" s="20" t="s">
        <v>44</v>
      </c>
      <c r="I43" s="25">
        <v>1872</v>
      </c>
      <c r="J43" s="36">
        <f t="shared" si="0"/>
        <v>0.75396830191597353</v>
      </c>
      <c r="K43" s="37">
        <f>VLOOKUP(A43, 'J40 metrics'!A:C, 3, FALSE)*100</f>
        <v>63.1</v>
      </c>
      <c r="L43" s="37">
        <f t="shared" si="1"/>
        <v>47.575399850897931</v>
      </c>
      <c r="M43" s="34">
        <f t="shared" si="2"/>
        <v>0.84899999999999998</v>
      </c>
    </row>
    <row r="44" spans="1:13" x14ac:dyDescent="0.25">
      <c r="A44" s="23">
        <v>26115</v>
      </c>
      <c r="B44" s="20">
        <v>2019</v>
      </c>
      <c r="C44" s="20" t="s">
        <v>171</v>
      </c>
      <c r="D44" s="20" t="s">
        <v>110</v>
      </c>
      <c r="E44" s="20" t="s">
        <v>172</v>
      </c>
      <c r="F44" s="24" t="s">
        <v>63</v>
      </c>
      <c r="G44" s="24" t="s">
        <v>43</v>
      </c>
      <c r="H44" s="20" t="s">
        <v>44</v>
      </c>
      <c r="I44" s="25">
        <v>3279.6000000000004</v>
      </c>
      <c r="J44" s="36">
        <f t="shared" si="0"/>
        <v>1.3208944673951</v>
      </c>
      <c r="K44" s="37">
        <f>VLOOKUP(A44, 'J40 metrics'!A:C, 3, FALSE)*100</f>
        <v>35.6</v>
      </c>
      <c r="L44" s="37">
        <f t="shared" si="1"/>
        <v>47.023843039265557</v>
      </c>
      <c r="M44" s="34">
        <f t="shared" si="2"/>
        <v>0.84499999999999997</v>
      </c>
    </row>
    <row r="45" spans="1:13" x14ac:dyDescent="0.25">
      <c r="A45" s="23">
        <v>5063</v>
      </c>
      <c r="B45" s="20">
        <v>2019</v>
      </c>
      <c r="C45" s="20" t="s">
        <v>250</v>
      </c>
      <c r="D45" s="20" t="s">
        <v>1154</v>
      </c>
      <c r="E45" s="20" t="s">
        <v>1155</v>
      </c>
      <c r="F45" s="24" t="s">
        <v>63</v>
      </c>
      <c r="G45" s="24" t="s">
        <v>43</v>
      </c>
      <c r="H45" s="20" t="s">
        <v>44</v>
      </c>
      <c r="I45" s="25">
        <v>1800</v>
      </c>
      <c r="J45" s="36">
        <f t="shared" si="0"/>
        <v>0.72496952107305146</v>
      </c>
      <c r="K45" s="37">
        <f>VLOOKUP(A45, 'J40 metrics'!A:C, 3, FALSE)*100</f>
        <v>64</v>
      </c>
      <c r="L45" s="37">
        <f t="shared" si="1"/>
        <v>46.398049348675293</v>
      </c>
      <c r="M45" s="34">
        <f t="shared" si="2"/>
        <v>0.84099999999999997</v>
      </c>
    </row>
    <row r="46" spans="1:13" x14ac:dyDescent="0.25">
      <c r="A46" s="23">
        <v>17179</v>
      </c>
      <c r="B46" s="20">
        <v>2019</v>
      </c>
      <c r="C46" s="20" t="s">
        <v>122</v>
      </c>
      <c r="D46" s="20" t="s">
        <v>1210</v>
      </c>
      <c r="E46" s="20" t="s">
        <v>1211</v>
      </c>
      <c r="F46" s="24" t="s">
        <v>63</v>
      </c>
      <c r="G46" s="24" t="s">
        <v>43</v>
      </c>
      <c r="H46" s="20" t="s">
        <v>44</v>
      </c>
      <c r="I46" s="25">
        <v>1785.6</v>
      </c>
      <c r="J46" s="36">
        <f t="shared" si="0"/>
        <v>0.71916976490446705</v>
      </c>
      <c r="K46" s="37">
        <f>VLOOKUP(A46, 'J40 metrics'!A:C, 3, FALSE)*100</f>
        <v>63.7</v>
      </c>
      <c r="L46" s="37">
        <f t="shared" si="1"/>
        <v>45.81111402441455</v>
      </c>
      <c r="M46" s="34">
        <f t="shared" si="2"/>
        <v>0.83699999999999997</v>
      </c>
    </row>
    <row r="47" spans="1:13" x14ac:dyDescent="0.25">
      <c r="A47" s="23">
        <v>17021</v>
      </c>
      <c r="B47" s="20">
        <v>2019</v>
      </c>
      <c r="C47" s="20" t="s">
        <v>122</v>
      </c>
      <c r="D47" s="20" t="s">
        <v>1722</v>
      </c>
      <c r="E47" s="20" t="s">
        <v>1723</v>
      </c>
      <c r="F47" s="24" t="s">
        <v>63</v>
      </c>
      <c r="G47" s="24" t="s">
        <v>43</v>
      </c>
      <c r="H47" s="20" t="s">
        <v>44</v>
      </c>
      <c r="I47" s="25">
        <v>1319</v>
      </c>
      <c r="J47" s="36">
        <f t="shared" si="0"/>
        <v>0.53124155460853051</v>
      </c>
      <c r="K47" s="37">
        <f>VLOOKUP(A47, 'J40 metrics'!A:C, 3, FALSE)*100</f>
        <v>86</v>
      </c>
      <c r="L47" s="37">
        <f t="shared" si="1"/>
        <v>45.686773696333624</v>
      </c>
      <c r="M47" s="34">
        <f t="shared" si="2"/>
        <v>0.83299999999999996</v>
      </c>
    </row>
    <row r="48" spans="1:13" x14ac:dyDescent="0.25">
      <c r="A48" s="23">
        <v>18077</v>
      </c>
      <c r="B48" s="20">
        <v>2019</v>
      </c>
      <c r="C48" s="20" t="s">
        <v>56</v>
      </c>
      <c r="D48" s="20" t="s">
        <v>66</v>
      </c>
      <c r="E48" s="20" t="s">
        <v>1724</v>
      </c>
      <c r="F48" s="24" t="s">
        <v>63</v>
      </c>
      <c r="G48" s="24" t="s">
        <v>43</v>
      </c>
      <c r="H48" s="20" t="s">
        <v>44</v>
      </c>
      <c r="I48" s="25">
        <v>1303.8</v>
      </c>
      <c r="J48" s="36">
        <f t="shared" si="0"/>
        <v>0.5251195897639136</v>
      </c>
      <c r="K48" s="37">
        <f>VLOOKUP(A48, 'J40 metrics'!A:C, 3, FALSE)*100</f>
        <v>84.7</v>
      </c>
      <c r="L48" s="37">
        <f t="shared" si="1"/>
        <v>44.477629253003485</v>
      </c>
      <c r="M48" s="34">
        <f t="shared" si="2"/>
        <v>0.83</v>
      </c>
    </row>
    <row r="49" spans="1:13" x14ac:dyDescent="0.25">
      <c r="A49" s="23">
        <v>17127</v>
      </c>
      <c r="B49" s="20">
        <v>2019</v>
      </c>
      <c r="C49" s="20" t="s">
        <v>122</v>
      </c>
      <c r="D49" s="20" t="s">
        <v>2115</v>
      </c>
      <c r="E49" s="20" t="s">
        <v>2116</v>
      </c>
      <c r="F49" s="24" t="s">
        <v>63</v>
      </c>
      <c r="G49" s="24" t="s">
        <v>43</v>
      </c>
      <c r="H49" s="20" t="s">
        <v>44</v>
      </c>
      <c r="I49" s="25">
        <v>1099.8</v>
      </c>
      <c r="J49" s="36">
        <f t="shared" si="0"/>
        <v>0.44295637737563448</v>
      </c>
      <c r="K49" s="37">
        <f>VLOOKUP(A49, 'J40 metrics'!A:C, 3, FALSE)*100</f>
        <v>99.8</v>
      </c>
      <c r="L49" s="37">
        <f t="shared" si="1"/>
        <v>44.207046462088321</v>
      </c>
      <c r="M49" s="34">
        <f t="shared" si="2"/>
        <v>0.82599999999999996</v>
      </c>
    </row>
    <row r="50" spans="1:13" x14ac:dyDescent="0.25">
      <c r="A50" s="23">
        <v>21177</v>
      </c>
      <c r="B50" s="20">
        <v>2019</v>
      </c>
      <c r="C50" s="20" t="s">
        <v>555</v>
      </c>
      <c r="D50" s="20" t="s">
        <v>1104</v>
      </c>
      <c r="E50" s="20" t="s">
        <v>1105</v>
      </c>
      <c r="F50" s="24" t="s">
        <v>63</v>
      </c>
      <c r="G50" s="24" t="s">
        <v>43</v>
      </c>
      <c r="H50" s="20" t="s">
        <v>44</v>
      </c>
      <c r="I50" s="25">
        <v>1150.2</v>
      </c>
      <c r="J50" s="36">
        <f t="shared" si="0"/>
        <v>0.46325552396567998</v>
      </c>
      <c r="K50" s="37">
        <f>VLOOKUP(A50, 'J40 metrics'!A:C, 3, FALSE)*100</f>
        <v>94.6</v>
      </c>
      <c r="L50" s="37">
        <f t="shared" si="1"/>
        <v>43.823972567153326</v>
      </c>
      <c r="M50" s="34">
        <f t="shared" si="2"/>
        <v>0.82199999999999995</v>
      </c>
    </row>
    <row r="51" spans="1:13" x14ac:dyDescent="0.25">
      <c r="A51" s="23">
        <v>19155</v>
      </c>
      <c r="B51" s="20">
        <v>2019</v>
      </c>
      <c r="C51" s="20" t="s">
        <v>207</v>
      </c>
      <c r="D51" s="20" t="s">
        <v>1223</v>
      </c>
      <c r="E51" s="20" t="s">
        <v>1224</v>
      </c>
      <c r="F51" s="24" t="s">
        <v>63</v>
      </c>
      <c r="G51" s="24" t="s">
        <v>43</v>
      </c>
      <c r="H51" s="20" t="s">
        <v>44</v>
      </c>
      <c r="I51" s="25">
        <v>1648.3</v>
      </c>
      <c r="J51" s="36">
        <f t="shared" si="0"/>
        <v>0.6638707008803949</v>
      </c>
      <c r="K51" s="37">
        <f>VLOOKUP(A51, 'J40 metrics'!A:C, 3, FALSE)*100</f>
        <v>65.7</v>
      </c>
      <c r="L51" s="37">
        <f t="shared" si="1"/>
        <v>43.616305047841948</v>
      </c>
      <c r="M51" s="34">
        <f t="shared" si="2"/>
        <v>0.81799999999999995</v>
      </c>
    </row>
    <row r="52" spans="1:13" x14ac:dyDescent="0.25">
      <c r="A52" s="23">
        <v>48449</v>
      </c>
      <c r="B52" s="20">
        <v>2019</v>
      </c>
      <c r="C52" s="20" t="s">
        <v>45</v>
      </c>
      <c r="D52" s="20" t="s">
        <v>643</v>
      </c>
      <c r="E52" s="20" t="s">
        <v>644</v>
      </c>
      <c r="F52" s="24" t="s">
        <v>63</v>
      </c>
      <c r="G52" s="24" t="s">
        <v>43</v>
      </c>
      <c r="H52" s="20" t="s">
        <v>44</v>
      </c>
      <c r="I52" s="25">
        <v>1116</v>
      </c>
      <c r="J52" s="36">
        <f t="shared" si="0"/>
        <v>0.44948110306529188</v>
      </c>
      <c r="K52" s="37">
        <f>VLOOKUP(A52, 'J40 metrics'!A:C, 3, FALSE)*100</f>
        <v>90.7</v>
      </c>
      <c r="L52" s="37">
        <f t="shared" si="1"/>
        <v>40.767936048021973</v>
      </c>
      <c r="M52" s="34">
        <f t="shared" si="2"/>
        <v>0.81399999999999995</v>
      </c>
    </row>
    <row r="53" spans="1:13" x14ac:dyDescent="0.25">
      <c r="A53" s="23">
        <v>18165</v>
      </c>
      <c r="B53" s="20">
        <v>2019</v>
      </c>
      <c r="C53" s="20" t="s">
        <v>56</v>
      </c>
      <c r="D53" s="20" t="s">
        <v>1391</v>
      </c>
      <c r="E53" s="20" t="s">
        <v>1392</v>
      </c>
      <c r="F53" s="24" t="s">
        <v>63</v>
      </c>
      <c r="G53" s="24" t="s">
        <v>43</v>
      </c>
      <c r="H53" s="20" t="s">
        <v>44</v>
      </c>
      <c r="I53" s="25">
        <v>1062</v>
      </c>
      <c r="J53" s="36">
        <f t="shared" si="0"/>
        <v>0.42773201743310041</v>
      </c>
      <c r="K53" s="37">
        <f>VLOOKUP(A53, 'J40 metrics'!A:C, 3, FALSE)*100</f>
        <v>94.199999999999989</v>
      </c>
      <c r="L53" s="37">
        <f t="shared" si="1"/>
        <v>40.292356042198051</v>
      </c>
      <c r="M53" s="34">
        <f t="shared" si="2"/>
        <v>0.81</v>
      </c>
    </row>
    <row r="54" spans="1:13" x14ac:dyDescent="0.25">
      <c r="A54" s="23">
        <v>39061</v>
      </c>
      <c r="B54" s="20">
        <v>2019</v>
      </c>
      <c r="C54" s="20" t="s">
        <v>65</v>
      </c>
      <c r="D54" s="20" t="s">
        <v>802</v>
      </c>
      <c r="E54" s="20" t="s">
        <v>1999</v>
      </c>
      <c r="F54" s="24" t="s">
        <v>63</v>
      </c>
      <c r="G54" s="24" t="s">
        <v>43</v>
      </c>
      <c r="H54" s="20" t="s">
        <v>44</v>
      </c>
      <c r="I54" s="25">
        <v>1114.8000000000002</v>
      </c>
      <c r="J54" s="36">
        <f t="shared" si="0"/>
        <v>0.4489977900512433</v>
      </c>
      <c r="K54" s="37">
        <f>VLOOKUP(A54, 'J40 metrics'!A:C, 3, FALSE)*100</f>
        <v>88.9</v>
      </c>
      <c r="L54" s="37">
        <f t="shared" si="1"/>
        <v>39.915903535555529</v>
      </c>
      <c r="M54" s="34">
        <f t="shared" si="2"/>
        <v>0.80600000000000005</v>
      </c>
    </row>
    <row r="55" spans="1:13" x14ac:dyDescent="0.25">
      <c r="A55" s="23">
        <v>37169</v>
      </c>
      <c r="B55" s="20">
        <v>2019</v>
      </c>
      <c r="C55" s="20" t="s">
        <v>168</v>
      </c>
      <c r="D55" s="20" t="s">
        <v>776</v>
      </c>
      <c r="E55" s="20" t="s">
        <v>777</v>
      </c>
      <c r="F55" s="24" t="s">
        <v>63</v>
      </c>
      <c r="G55" s="24" t="s">
        <v>43</v>
      </c>
      <c r="H55" s="20" t="s">
        <v>44</v>
      </c>
      <c r="I55" s="25">
        <v>2491.1999999999998</v>
      </c>
      <c r="J55" s="36">
        <f t="shared" si="0"/>
        <v>1.0033578171651032</v>
      </c>
      <c r="K55" s="37">
        <f>VLOOKUP(A55, 'J40 metrics'!A:C, 3, FALSE)*100</f>
        <v>39.4</v>
      </c>
      <c r="L55" s="37">
        <f t="shared" si="1"/>
        <v>39.532297996305061</v>
      </c>
      <c r="M55" s="34">
        <f t="shared" si="2"/>
        <v>0.80300000000000005</v>
      </c>
    </row>
    <row r="56" spans="1:13" x14ac:dyDescent="0.25">
      <c r="A56" s="23">
        <v>12057</v>
      </c>
      <c r="B56" s="20">
        <v>2019</v>
      </c>
      <c r="C56" s="20" t="s">
        <v>119</v>
      </c>
      <c r="D56" s="20" t="s">
        <v>309</v>
      </c>
      <c r="E56" s="20" t="s">
        <v>310</v>
      </c>
      <c r="F56" s="24" t="s">
        <v>63</v>
      </c>
      <c r="G56" s="24" t="s">
        <v>43</v>
      </c>
      <c r="H56" s="20" t="s">
        <v>44</v>
      </c>
      <c r="I56" s="25">
        <v>1822.5</v>
      </c>
      <c r="J56" s="36">
        <f t="shared" si="0"/>
        <v>0.7340316400864646</v>
      </c>
      <c r="K56" s="37">
        <f>VLOOKUP(A56, 'J40 metrics'!A:C, 3, FALSE)*100</f>
        <v>53.800000000000004</v>
      </c>
      <c r="L56" s="37">
        <f t="shared" si="1"/>
        <v>39.490902236651799</v>
      </c>
      <c r="M56" s="34">
        <f t="shared" si="2"/>
        <v>0.79900000000000004</v>
      </c>
    </row>
    <row r="57" spans="1:13" x14ac:dyDescent="0.25">
      <c r="A57" s="23">
        <v>1097</v>
      </c>
      <c r="B57" s="20">
        <v>2019</v>
      </c>
      <c r="C57" s="20" t="s">
        <v>138</v>
      </c>
      <c r="D57" s="20" t="s">
        <v>423</v>
      </c>
      <c r="E57" s="20" t="s">
        <v>424</v>
      </c>
      <c r="F57" s="24" t="s">
        <v>63</v>
      </c>
      <c r="G57" s="24" t="s">
        <v>43</v>
      </c>
      <c r="H57" s="20" t="s">
        <v>44</v>
      </c>
      <c r="I57" s="25">
        <v>1192.5</v>
      </c>
      <c r="J57" s="36">
        <f t="shared" si="0"/>
        <v>0.48029230771089665</v>
      </c>
      <c r="K57" s="37">
        <f>VLOOKUP(A57, 'J40 metrics'!A:C, 3, FALSE)*100</f>
        <v>80</v>
      </c>
      <c r="L57" s="37">
        <f t="shared" si="1"/>
        <v>38.423384616871729</v>
      </c>
      <c r="M57" s="34">
        <f t="shared" si="2"/>
        <v>0.79500000000000004</v>
      </c>
    </row>
    <row r="58" spans="1:13" x14ac:dyDescent="0.25">
      <c r="A58" s="23">
        <v>37071</v>
      </c>
      <c r="B58" s="20">
        <v>2019</v>
      </c>
      <c r="C58" s="20" t="s">
        <v>168</v>
      </c>
      <c r="D58" s="20" t="s">
        <v>1995</v>
      </c>
      <c r="E58" s="20" t="s">
        <v>1996</v>
      </c>
      <c r="F58" s="24" t="s">
        <v>63</v>
      </c>
      <c r="G58" s="24" t="s">
        <v>43</v>
      </c>
      <c r="H58" s="20" t="s">
        <v>44</v>
      </c>
      <c r="I58" s="25">
        <v>1148.4000000000001</v>
      </c>
      <c r="J58" s="36">
        <f t="shared" si="0"/>
        <v>0.46253055444460689</v>
      </c>
      <c r="K58" s="37">
        <f>VLOOKUP(A58, 'J40 metrics'!A:C, 3, FALSE)*100</f>
        <v>81.5</v>
      </c>
      <c r="L58" s="37">
        <f t="shared" si="1"/>
        <v>37.69624018723546</v>
      </c>
      <c r="M58" s="34">
        <f t="shared" si="2"/>
        <v>0.79100000000000004</v>
      </c>
    </row>
    <row r="59" spans="1:13" x14ac:dyDescent="0.25">
      <c r="A59" s="23">
        <v>26147</v>
      </c>
      <c r="B59" s="20">
        <v>2019</v>
      </c>
      <c r="C59" s="20" t="s">
        <v>171</v>
      </c>
      <c r="D59" s="20" t="s">
        <v>634</v>
      </c>
      <c r="E59" s="20" t="s">
        <v>635</v>
      </c>
      <c r="F59" s="24" t="s">
        <v>63</v>
      </c>
      <c r="G59" s="24" t="s">
        <v>43</v>
      </c>
      <c r="H59" s="20" t="s">
        <v>44</v>
      </c>
      <c r="I59" s="25">
        <v>2604.5999999999995</v>
      </c>
      <c r="J59" s="36">
        <f t="shared" si="0"/>
        <v>1.0490308969927054</v>
      </c>
      <c r="K59" s="37">
        <f>VLOOKUP(A59, 'J40 metrics'!A:C, 3, FALSE)*100</f>
        <v>35.9</v>
      </c>
      <c r="L59" s="37">
        <f t="shared" si="1"/>
        <v>37.660209202038118</v>
      </c>
      <c r="M59" s="34">
        <f t="shared" si="2"/>
        <v>0.78700000000000003</v>
      </c>
    </row>
    <row r="60" spans="1:13" x14ac:dyDescent="0.25">
      <c r="A60" s="23">
        <v>48149</v>
      </c>
      <c r="B60" s="20">
        <v>2019</v>
      </c>
      <c r="C60" s="20" t="s">
        <v>45</v>
      </c>
      <c r="D60" s="20" t="s">
        <v>1221</v>
      </c>
      <c r="E60" s="20" t="s">
        <v>1222</v>
      </c>
      <c r="F60" s="24" t="s">
        <v>63</v>
      </c>
      <c r="G60" s="24" t="s">
        <v>43</v>
      </c>
      <c r="H60" s="20" t="s">
        <v>44</v>
      </c>
      <c r="I60" s="25">
        <v>1690</v>
      </c>
      <c r="J60" s="36">
        <f t="shared" si="0"/>
        <v>0.68066582811858722</v>
      </c>
      <c r="K60" s="37">
        <f>VLOOKUP(A60, 'J40 metrics'!A:C, 3, FALSE)*100</f>
        <v>55.300000000000004</v>
      </c>
      <c r="L60" s="37">
        <f t="shared" si="1"/>
        <v>37.640820294957877</v>
      </c>
      <c r="M60" s="34">
        <f t="shared" si="2"/>
        <v>0.78300000000000003</v>
      </c>
    </row>
    <row r="61" spans="1:13" x14ac:dyDescent="0.25">
      <c r="A61" s="23">
        <v>18073</v>
      </c>
      <c r="B61" s="20">
        <v>2019</v>
      </c>
      <c r="C61" s="20" t="s">
        <v>56</v>
      </c>
      <c r="D61" s="20" t="s">
        <v>747</v>
      </c>
      <c r="E61" s="20" t="s">
        <v>1085</v>
      </c>
      <c r="F61" s="24" t="s">
        <v>63</v>
      </c>
      <c r="G61" s="24" t="s">
        <v>43</v>
      </c>
      <c r="H61" s="20" t="s">
        <v>44</v>
      </c>
      <c r="I61" s="25">
        <v>1943.4</v>
      </c>
      <c r="J61" s="36">
        <f t="shared" si="0"/>
        <v>0.78272542625187136</v>
      </c>
      <c r="K61" s="37">
        <f>VLOOKUP(A61, 'J40 metrics'!A:C, 3, FALSE)*100</f>
        <v>45.800000000000004</v>
      </c>
      <c r="L61" s="37">
        <f t="shared" si="1"/>
        <v>35.848824522335711</v>
      </c>
      <c r="M61" s="34">
        <f t="shared" si="2"/>
        <v>0.77900000000000003</v>
      </c>
    </row>
    <row r="62" spans="1:13" x14ac:dyDescent="0.25">
      <c r="A62" s="23">
        <v>54061</v>
      </c>
      <c r="B62" s="20">
        <v>2019</v>
      </c>
      <c r="C62" s="20" t="s">
        <v>94</v>
      </c>
      <c r="D62" s="20" t="s">
        <v>1082</v>
      </c>
      <c r="E62" s="20" t="s">
        <v>1083</v>
      </c>
      <c r="F62" s="24" t="s">
        <v>63</v>
      </c>
      <c r="G62" s="24" t="s">
        <v>43</v>
      </c>
      <c r="H62" s="20" t="s">
        <v>44</v>
      </c>
      <c r="I62" s="25">
        <v>2028.4</v>
      </c>
      <c r="J62" s="36">
        <f t="shared" si="0"/>
        <v>0.816960098080321</v>
      </c>
      <c r="K62" s="37">
        <f>VLOOKUP(A62, 'J40 metrics'!A:C, 3, FALSE)*100</f>
        <v>43.7</v>
      </c>
      <c r="L62" s="37">
        <f t="shared" si="1"/>
        <v>35.701156286110027</v>
      </c>
      <c r="M62" s="34">
        <f t="shared" si="2"/>
        <v>0.77600000000000002</v>
      </c>
    </row>
    <row r="63" spans="1:13" x14ac:dyDescent="0.25">
      <c r="A63" s="23">
        <v>18153</v>
      </c>
      <c r="B63" s="20">
        <v>2019</v>
      </c>
      <c r="C63" s="20" t="s">
        <v>56</v>
      </c>
      <c r="D63" s="20" t="s">
        <v>689</v>
      </c>
      <c r="E63" s="20" t="s">
        <v>1162</v>
      </c>
      <c r="F63" s="24" t="s">
        <v>63</v>
      </c>
      <c r="G63" s="24" t="s">
        <v>43</v>
      </c>
      <c r="H63" s="20" t="s">
        <v>44</v>
      </c>
      <c r="I63" s="25">
        <v>1080</v>
      </c>
      <c r="J63" s="36">
        <f t="shared" si="0"/>
        <v>0.4349817126438309</v>
      </c>
      <c r="K63" s="37">
        <f>VLOOKUP(A63, 'J40 metrics'!A:C, 3, FALSE)*100</f>
        <v>80.5</v>
      </c>
      <c r="L63" s="37">
        <f t="shared" si="1"/>
        <v>35.016027867828385</v>
      </c>
      <c r="M63" s="34">
        <f t="shared" si="2"/>
        <v>0.77200000000000002</v>
      </c>
    </row>
    <row r="64" spans="1:13" x14ac:dyDescent="0.25">
      <c r="A64" s="23">
        <v>54023</v>
      </c>
      <c r="B64" s="20">
        <v>2019</v>
      </c>
      <c r="C64" s="20" t="s">
        <v>94</v>
      </c>
      <c r="D64" s="20" t="s">
        <v>1069</v>
      </c>
      <c r="E64" s="20" t="s">
        <v>1070</v>
      </c>
      <c r="F64" s="24" t="s">
        <v>63</v>
      </c>
      <c r="G64" s="24" t="s">
        <v>43</v>
      </c>
      <c r="H64" s="20" t="s">
        <v>44</v>
      </c>
      <c r="I64" s="25">
        <v>1662.4</v>
      </c>
      <c r="J64" s="36">
        <f t="shared" si="0"/>
        <v>0.6695496287954672</v>
      </c>
      <c r="K64" s="37">
        <f>VLOOKUP(A64, 'J40 metrics'!A:C, 3, FALSE)*100</f>
        <v>52.1</v>
      </c>
      <c r="L64" s="37">
        <f t="shared" si="1"/>
        <v>34.883535660243844</v>
      </c>
      <c r="M64" s="34">
        <f t="shared" si="2"/>
        <v>0.76800000000000002</v>
      </c>
    </row>
    <row r="65" spans="1:13" x14ac:dyDescent="0.25">
      <c r="A65" s="23">
        <v>45043</v>
      </c>
      <c r="B65" s="20">
        <v>2019</v>
      </c>
      <c r="C65" s="20" t="s">
        <v>173</v>
      </c>
      <c r="D65" s="20" t="s">
        <v>1730</v>
      </c>
      <c r="E65" s="20" t="s">
        <v>1731</v>
      </c>
      <c r="F65" s="24" t="s">
        <v>63</v>
      </c>
      <c r="G65" s="24" t="s">
        <v>43</v>
      </c>
      <c r="H65" s="20" t="s">
        <v>44</v>
      </c>
      <c r="I65" s="25">
        <v>1260</v>
      </c>
      <c r="J65" s="36">
        <f t="shared" si="0"/>
        <v>0.50747866475113612</v>
      </c>
      <c r="K65" s="37">
        <f>VLOOKUP(A65, 'J40 metrics'!A:C, 3, FALSE)*100</f>
        <v>68.400000000000006</v>
      </c>
      <c r="L65" s="37">
        <f t="shared" si="1"/>
        <v>34.711540668977712</v>
      </c>
      <c r="M65" s="34">
        <f t="shared" si="2"/>
        <v>0.76400000000000001</v>
      </c>
    </row>
    <row r="66" spans="1:13" x14ac:dyDescent="0.25">
      <c r="A66" s="23">
        <v>20107</v>
      </c>
      <c r="B66" s="20">
        <v>2019</v>
      </c>
      <c r="C66" s="20" t="s">
        <v>284</v>
      </c>
      <c r="D66" s="20" t="s">
        <v>1356</v>
      </c>
      <c r="E66" s="20" t="s">
        <v>1357</v>
      </c>
      <c r="F66" s="24" t="s">
        <v>63</v>
      </c>
      <c r="G66" s="24" t="s">
        <v>43</v>
      </c>
      <c r="H66" s="20" t="s">
        <v>44</v>
      </c>
      <c r="I66" s="25">
        <v>1598.9</v>
      </c>
      <c r="J66" s="36">
        <f t="shared" si="0"/>
        <v>0.64397431513539005</v>
      </c>
      <c r="K66" s="37">
        <f>VLOOKUP(A66, 'J40 metrics'!A:C, 3, FALSE)*100</f>
        <v>53.400000000000006</v>
      </c>
      <c r="L66" s="37">
        <f t="shared" si="1"/>
        <v>34.38822842822983</v>
      </c>
      <c r="M66" s="34">
        <f t="shared" si="2"/>
        <v>0.76</v>
      </c>
    </row>
    <row r="67" spans="1:13" x14ac:dyDescent="0.25">
      <c r="A67" s="23">
        <v>26163</v>
      </c>
      <c r="B67" s="20">
        <v>2019</v>
      </c>
      <c r="C67" s="20" t="s">
        <v>171</v>
      </c>
      <c r="D67" s="20" t="s">
        <v>421</v>
      </c>
      <c r="E67" s="20" t="s">
        <v>869</v>
      </c>
      <c r="F67" s="20" t="s">
        <v>63</v>
      </c>
      <c r="G67" s="20" t="s">
        <v>43</v>
      </c>
      <c r="H67" s="20" t="s">
        <v>44</v>
      </c>
      <c r="I67" s="25">
        <v>893.6</v>
      </c>
      <c r="J67" s="36">
        <f t="shared" si="0"/>
        <v>0.35990709112826602</v>
      </c>
      <c r="K67" s="37">
        <f>VLOOKUP(A67, 'J40 metrics'!A:C, 3, FALSE)*100</f>
        <v>92.4</v>
      </c>
      <c r="L67" s="37">
        <f t="shared" si="1"/>
        <v>33.255415220251784</v>
      </c>
      <c r="M67" s="34">
        <f t="shared" si="2"/>
        <v>0.75600000000000001</v>
      </c>
    </row>
    <row r="68" spans="1:13" x14ac:dyDescent="0.25">
      <c r="A68" s="23">
        <v>45015</v>
      </c>
      <c r="B68" s="20">
        <v>2019</v>
      </c>
      <c r="C68" s="20" t="s">
        <v>173</v>
      </c>
      <c r="D68" s="20" t="s">
        <v>174</v>
      </c>
      <c r="E68" s="20" t="s">
        <v>175</v>
      </c>
      <c r="F68" s="24" t="s">
        <v>63</v>
      </c>
      <c r="G68" s="24" t="s">
        <v>43</v>
      </c>
      <c r="H68" s="20" t="s">
        <v>44</v>
      </c>
      <c r="I68" s="25">
        <v>3049.8</v>
      </c>
      <c r="J68" s="36">
        <f t="shared" ref="J68:J131" si="3">I68/SUM($I$4:$I$263)*100</f>
        <v>1.2283400252047736</v>
      </c>
      <c r="K68" s="37">
        <f>VLOOKUP(A68, 'J40 metrics'!A:C, 3, FALSE)*100</f>
        <v>26.8</v>
      </c>
      <c r="L68" s="37">
        <f t="shared" ref="L68:L131" si="4">J68*K68</f>
        <v>32.91951267548793</v>
      </c>
      <c r="M68" s="34">
        <f t="shared" si="2"/>
        <v>0.752</v>
      </c>
    </row>
    <row r="69" spans="1:13" x14ac:dyDescent="0.25">
      <c r="A69" s="23">
        <v>40103</v>
      </c>
      <c r="B69" s="20">
        <v>2019</v>
      </c>
      <c r="C69" s="20" t="s">
        <v>194</v>
      </c>
      <c r="D69" s="20" t="s">
        <v>1291</v>
      </c>
      <c r="E69" s="20" t="s">
        <v>1292</v>
      </c>
      <c r="F69" s="24" t="s">
        <v>63</v>
      </c>
      <c r="G69" s="24" t="s">
        <v>43</v>
      </c>
      <c r="H69" s="20" t="s">
        <v>44</v>
      </c>
      <c r="I69" s="25">
        <v>1138</v>
      </c>
      <c r="J69" s="36">
        <f t="shared" si="3"/>
        <v>0.4583418416561848</v>
      </c>
      <c r="K69" s="37">
        <f>VLOOKUP(A69, 'J40 metrics'!A:C, 3, FALSE)*100</f>
        <v>70.7</v>
      </c>
      <c r="L69" s="37">
        <f t="shared" si="4"/>
        <v>32.404768205092267</v>
      </c>
      <c r="M69" s="34">
        <f t="shared" ref="M69:M132" si="5">_xlfn.PERCENTRANK.INC($L$4:$L$263, L69)</f>
        <v>0.749</v>
      </c>
    </row>
    <row r="70" spans="1:13" x14ac:dyDescent="0.25">
      <c r="A70" s="23">
        <v>18083</v>
      </c>
      <c r="B70" s="20">
        <v>2019</v>
      </c>
      <c r="C70" s="20" t="s">
        <v>56</v>
      </c>
      <c r="D70" s="20" t="s">
        <v>1275</v>
      </c>
      <c r="E70" s="20" t="s">
        <v>1276</v>
      </c>
      <c r="F70" s="20" t="s">
        <v>63</v>
      </c>
      <c r="G70" s="20" t="s">
        <v>43</v>
      </c>
      <c r="H70" s="20" t="s">
        <v>44</v>
      </c>
      <c r="I70" s="25">
        <v>804.5</v>
      </c>
      <c r="J70" s="36">
        <f t="shared" si="3"/>
        <v>0.32402109983514993</v>
      </c>
      <c r="K70" s="37">
        <f>VLOOKUP(A70, 'J40 metrics'!A:C, 3, FALSE)*100</f>
        <v>97</v>
      </c>
      <c r="L70" s="37">
        <f t="shared" si="4"/>
        <v>31.430046684009543</v>
      </c>
      <c r="M70" s="34">
        <f t="shared" si="5"/>
        <v>0.745</v>
      </c>
    </row>
    <row r="71" spans="1:13" x14ac:dyDescent="0.25">
      <c r="A71" s="23">
        <v>51083</v>
      </c>
      <c r="B71" s="20">
        <v>2019</v>
      </c>
      <c r="C71" s="20" t="s">
        <v>355</v>
      </c>
      <c r="D71" s="20" t="s">
        <v>362</v>
      </c>
      <c r="E71" s="20" t="s">
        <v>2196</v>
      </c>
      <c r="F71" s="20" t="s">
        <v>63</v>
      </c>
      <c r="G71" s="20" t="s">
        <v>43</v>
      </c>
      <c r="H71" s="20" t="s">
        <v>44</v>
      </c>
      <c r="I71" s="25">
        <v>848</v>
      </c>
      <c r="J71" s="36">
        <f t="shared" si="3"/>
        <v>0.3415411965944154</v>
      </c>
      <c r="K71" s="37">
        <f>VLOOKUP(A71, 'J40 metrics'!A:C, 3, FALSE)*100</f>
        <v>90.600000000000009</v>
      </c>
      <c r="L71" s="37">
        <f t="shared" si="4"/>
        <v>30.943632411454036</v>
      </c>
      <c r="M71" s="34">
        <f t="shared" si="5"/>
        <v>0.74099999999999999</v>
      </c>
    </row>
    <row r="72" spans="1:13" x14ac:dyDescent="0.25">
      <c r="A72" s="23">
        <v>48375</v>
      </c>
      <c r="B72" s="20">
        <v>2019</v>
      </c>
      <c r="C72" s="20" t="s">
        <v>45</v>
      </c>
      <c r="D72" s="20" t="s">
        <v>1624</v>
      </c>
      <c r="E72" s="20" t="s">
        <v>1844</v>
      </c>
      <c r="F72" s="24" t="s">
        <v>63</v>
      </c>
      <c r="G72" s="24" t="s">
        <v>43</v>
      </c>
      <c r="H72" s="20" t="s">
        <v>44</v>
      </c>
      <c r="I72" s="25">
        <v>1080</v>
      </c>
      <c r="J72" s="36">
        <f t="shared" si="3"/>
        <v>0.4349817126438309</v>
      </c>
      <c r="K72" s="37">
        <f>VLOOKUP(A72, 'J40 metrics'!A:C, 3, FALSE)*100</f>
        <v>70.399999999999991</v>
      </c>
      <c r="L72" s="37">
        <f t="shared" si="4"/>
        <v>30.622712570125692</v>
      </c>
      <c r="M72" s="34">
        <f t="shared" si="5"/>
        <v>0.73699999999999999</v>
      </c>
    </row>
    <row r="73" spans="1:13" x14ac:dyDescent="0.25">
      <c r="A73" s="23">
        <v>4001</v>
      </c>
      <c r="B73" s="20">
        <v>2019</v>
      </c>
      <c r="C73" s="20" t="s">
        <v>68</v>
      </c>
      <c r="D73" s="20" t="s">
        <v>640</v>
      </c>
      <c r="E73" s="20" t="s">
        <v>641</v>
      </c>
      <c r="F73" s="24" t="s">
        <v>63</v>
      </c>
      <c r="G73" s="24" t="s">
        <v>43</v>
      </c>
      <c r="H73" s="20" t="s">
        <v>44</v>
      </c>
      <c r="I73" s="25">
        <v>2587.6</v>
      </c>
      <c r="J73" s="36">
        <f t="shared" si="3"/>
        <v>1.0421839626270155</v>
      </c>
      <c r="K73" s="37">
        <f>VLOOKUP(A73, 'J40 metrics'!A:C, 3, FALSE)*100</f>
        <v>29.299999999999997</v>
      </c>
      <c r="L73" s="37">
        <f t="shared" si="4"/>
        <v>30.535990104971553</v>
      </c>
      <c r="M73" s="34">
        <f t="shared" si="5"/>
        <v>0.73299999999999998</v>
      </c>
    </row>
    <row r="74" spans="1:13" x14ac:dyDescent="0.25">
      <c r="A74" s="23">
        <v>29175</v>
      </c>
      <c r="B74" s="20">
        <v>2019</v>
      </c>
      <c r="C74" s="20" t="s">
        <v>837</v>
      </c>
      <c r="D74" s="20" t="s">
        <v>1086</v>
      </c>
      <c r="E74" s="20" t="s">
        <v>1994</v>
      </c>
      <c r="F74" s="24" t="s">
        <v>63</v>
      </c>
      <c r="G74" s="24" t="s">
        <v>43</v>
      </c>
      <c r="H74" s="20" t="s">
        <v>44</v>
      </c>
      <c r="I74" s="25">
        <v>1181.7</v>
      </c>
      <c r="J74" s="36">
        <f t="shared" si="3"/>
        <v>0.47594249058445831</v>
      </c>
      <c r="K74" s="37">
        <f>VLOOKUP(A74, 'J40 metrics'!A:C, 3, FALSE)*100</f>
        <v>63.2</v>
      </c>
      <c r="L74" s="37">
        <f t="shared" si="4"/>
        <v>30.079565404937767</v>
      </c>
      <c r="M74" s="34">
        <f t="shared" si="5"/>
        <v>0.72899999999999998</v>
      </c>
    </row>
    <row r="75" spans="1:13" x14ac:dyDescent="0.25">
      <c r="A75" s="23">
        <v>39031</v>
      </c>
      <c r="B75" s="20">
        <v>2019</v>
      </c>
      <c r="C75" s="20" t="s">
        <v>65</v>
      </c>
      <c r="D75" s="20" t="s">
        <v>1720</v>
      </c>
      <c r="E75" s="20" t="s">
        <v>1721</v>
      </c>
      <c r="F75" s="20" t="s">
        <v>63</v>
      </c>
      <c r="G75" s="20" t="s">
        <v>43</v>
      </c>
      <c r="H75" s="20" t="s">
        <v>44</v>
      </c>
      <c r="I75" s="25">
        <v>841.5</v>
      </c>
      <c r="J75" s="36">
        <f t="shared" si="3"/>
        <v>0.33892325110165156</v>
      </c>
      <c r="K75" s="37">
        <f>VLOOKUP(A75, 'J40 metrics'!A:C, 3, FALSE)*100</f>
        <v>88</v>
      </c>
      <c r="L75" s="37">
        <f t="shared" si="4"/>
        <v>29.825246096945335</v>
      </c>
      <c r="M75" s="34">
        <f t="shared" si="5"/>
        <v>0.72499999999999998</v>
      </c>
    </row>
    <row r="76" spans="1:13" x14ac:dyDescent="0.25">
      <c r="A76" s="23">
        <v>29099</v>
      </c>
      <c r="B76" s="20">
        <v>2019</v>
      </c>
      <c r="C76" s="20" t="s">
        <v>837</v>
      </c>
      <c r="D76" s="20" t="s">
        <v>66</v>
      </c>
      <c r="E76" s="20" t="s">
        <v>1781</v>
      </c>
      <c r="F76" s="24" t="s">
        <v>63</v>
      </c>
      <c r="G76" s="24" t="s">
        <v>43</v>
      </c>
      <c r="H76" s="20" t="s">
        <v>44</v>
      </c>
      <c r="I76" s="25">
        <v>1242</v>
      </c>
      <c r="J76" s="36">
        <f t="shared" si="3"/>
        <v>0.50022896954040552</v>
      </c>
      <c r="K76" s="37">
        <f>VLOOKUP(A76, 'J40 metrics'!A:C, 3, FALSE)*100</f>
        <v>56.2</v>
      </c>
      <c r="L76" s="37">
        <f t="shared" si="4"/>
        <v>28.112868088170792</v>
      </c>
      <c r="M76" s="34">
        <f t="shared" si="5"/>
        <v>0.72199999999999998</v>
      </c>
    </row>
    <row r="77" spans="1:13" x14ac:dyDescent="0.25">
      <c r="A77" s="23">
        <v>31131</v>
      </c>
      <c r="B77" s="20">
        <v>2019</v>
      </c>
      <c r="C77" s="20" t="s">
        <v>1013</v>
      </c>
      <c r="D77" s="20" t="s">
        <v>1457</v>
      </c>
      <c r="E77" s="20" t="s">
        <v>1458</v>
      </c>
      <c r="F77" s="24" t="s">
        <v>63</v>
      </c>
      <c r="G77" s="24" t="s">
        <v>43</v>
      </c>
      <c r="H77" s="20" t="s">
        <v>44</v>
      </c>
      <c r="I77" s="25">
        <v>1389.6</v>
      </c>
      <c r="J77" s="36">
        <f t="shared" si="3"/>
        <v>0.55967647026839573</v>
      </c>
      <c r="K77" s="37">
        <f>VLOOKUP(A77, 'J40 metrics'!A:C, 3, FALSE)*100</f>
        <v>49.2</v>
      </c>
      <c r="L77" s="37">
        <f t="shared" si="4"/>
        <v>27.536082337205073</v>
      </c>
      <c r="M77" s="34">
        <f t="shared" si="5"/>
        <v>0.71799999999999997</v>
      </c>
    </row>
    <row r="78" spans="1:13" x14ac:dyDescent="0.25">
      <c r="A78" s="23">
        <v>28059</v>
      </c>
      <c r="B78" s="20">
        <v>2019</v>
      </c>
      <c r="C78" s="20" t="s">
        <v>610</v>
      </c>
      <c r="D78" s="20" t="s">
        <v>670</v>
      </c>
      <c r="E78" s="20" t="s">
        <v>671</v>
      </c>
      <c r="F78" s="24" t="s">
        <v>63</v>
      </c>
      <c r="G78" s="24" t="s">
        <v>43</v>
      </c>
      <c r="H78" s="20" t="s">
        <v>44</v>
      </c>
      <c r="I78" s="25">
        <v>1096.5999999999999</v>
      </c>
      <c r="J78" s="36">
        <f t="shared" si="3"/>
        <v>0.44166754267150454</v>
      </c>
      <c r="K78" s="37">
        <f>VLOOKUP(A78, 'J40 metrics'!A:C, 3, FALSE)*100</f>
        <v>61.6</v>
      </c>
      <c r="L78" s="37">
        <f t="shared" si="4"/>
        <v>27.206720628564682</v>
      </c>
      <c r="M78" s="34">
        <f t="shared" si="5"/>
        <v>0.71399999999999997</v>
      </c>
    </row>
    <row r="79" spans="1:13" x14ac:dyDescent="0.25">
      <c r="A79" s="23">
        <v>21233</v>
      </c>
      <c r="B79" s="20">
        <v>2019</v>
      </c>
      <c r="C79" s="20" t="s">
        <v>555</v>
      </c>
      <c r="D79" s="20" t="s">
        <v>1438</v>
      </c>
      <c r="E79" s="20" t="s">
        <v>2481</v>
      </c>
      <c r="F79" s="20" t="s">
        <v>63</v>
      </c>
      <c r="G79" s="20" t="s">
        <v>43</v>
      </c>
      <c r="H79" s="20" t="s">
        <v>44</v>
      </c>
      <c r="I79" s="25">
        <v>682</v>
      </c>
      <c r="J79" s="36">
        <f t="shared" si="3"/>
        <v>0.27468289631767839</v>
      </c>
      <c r="K79" s="37">
        <f>VLOOKUP(A79, 'J40 metrics'!A:C, 3, FALSE)*100</f>
        <v>98.7</v>
      </c>
      <c r="L79" s="37">
        <f t="shared" si="4"/>
        <v>27.111201866554858</v>
      </c>
      <c r="M79" s="34">
        <f t="shared" si="5"/>
        <v>0.71</v>
      </c>
    </row>
    <row r="80" spans="1:13" x14ac:dyDescent="0.25">
      <c r="A80" s="23">
        <v>19115</v>
      </c>
      <c r="B80" s="20">
        <v>2019</v>
      </c>
      <c r="C80" s="20" t="s">
        <v>207</v>
      </c>
      <c r="D80" s="20" t="s">
        <v>1381</v>
      </c>
      <c r="E80" s="20" t="s">
        <v>2389</v>
      </c>
      <c r="F80" s="20" t="s">
        <v>63</v>
      </c>
      <c r="G80" s="20" t="s">
        <v>43</v>
      </c>
      <c r="H80" s="20" t="s">
        <v>44</v>
      </c>
      <c r="I80" s="25">
        <v>811.9</v>
      </c>
      <c r="J80" s="36">
        <f t="shared" si="3"/>
        <v>0.32700153008845029</v>
      </c>
      <c r="K80" s="37">
        <f>VLOOKUP(A80, 'J40 metrics'!A:C, 3, FALSE)*100</f>
        <v>82.199999999999989</v>
      </c>
      <c r="L80" s="37">
        <f t="shared" si="4"/>
        <v>26.879525773270611</v>
      </c>
      <c r="M80" s="34">
        <f t="shared" si="5"/>
        <v>0.70599999999999996</v>
      </c>
    </row>
    <row r="81" spans="1:13" x14ac:dyDescent="0.25">
      <c r="A81" s="23">
        <v>48309</v>
      </c>
      <c r="B81" s="20">
        <v>2019</v>
      </c>
      <c r="C81" s="20" t="s">
        <v>45</v>
      </c>
      <c r="D81" s="20" t="s">
        <v>2084</v>
      </c>
      <c r="E81" s="20" t="s">
        <v>2085</v>
      </c>
      <c r="F81" s="20" t="s">
        <v>63</v>
      </c>
      <c r="G81" s="20" t="s">
        <v>43</v>
      </c>
      <c r="H81" s="20" t="s">
        <v>44</v>
      </c>
      <c r="I81" s="25">
        <v>1008</v>
      </c>
      <c r="J81" s="36">
        <f t="shared" si="3"/>
        <v>0.40598293180090889</v>
      </c>
      <c r="K81" s="37">
        <f>VLOOKUP(A81, 'J40 metrics'!A:C, 3, FALSE)*100</f>
        <v>65.5</v>
      </c>
      <c r="L81" s="37">
        <f t="shared" si="4"/>
        <v>26.591882032959532</v>
      </c>
      <c r="M81" s="34">
        <f t="shared" si="5"/>
        <v>0.70199999999999996</v>
      </c>
    </row>
    <row r="82" spans="1:13" x14ac:dyDescent="0.25">
      <c r="A82" s="23">
        <v>5093</v>
      </c>
      <c r="B82" s="20">
        <v>2019</v>
      </c>
      <c r="C82" s="20" t="s">
        <v>250</v>
      </c>
      <c r="D82" s="20" t="s">
        <v>1494</v>
      </c>
      <c r="E82" s="20" t="s">
        <v>1495</v>
      </c>
      <c r="F82" s="20" t="s">
        <v>63</v>
      </c>
      <c r="G82" s="20" t="s">
        <v>43</v>
      </c>
      <c r="H82" s="20" t="s">
        <v>44</v>
      </c>
      <c r="I82" s="25">
        <v>720</v>
      </c>
      <c r="J82" s="36">
        <f t="shared" si="3"/>
        <v>0.28998780842922056</v>
      </c>
      <c r="K82" s="37">
        <f>VLOOKUP(A82, 'J40 metrics'!A:C, 3, FALSE)*100</f>
        <v>91</v>
      </c>
      <c r="L82" s="37">
        <f t="shared" si="4"/>
        <v>26.388890567059072</v>
      </c>
      <c r="M82" s="34">
        <f t="shared" si="5"/>
        <v>0.69799999999999995</v>
      </c>
    </row>
    <row r="83" spans="1:13" x14ac:dyDescent="0.25">
      <c r="A83" s="23">
        <v>29510</v>
      </c>
      <c r="B83" s="20">
        <v>2019</v>
      </c>
      <c r="C83" s="20" t="s">
        <v>837</v>
      </c>
      <c r="D83" s="20" t="s">
        <v>2023</v>
      </c>
      <c r="E83" s="20" t="s">
        <v>2024</v>
      </c>
      <c r="F83" s="20" t="s">
        <v>63</v>
      </c>
      <c r="G83" s="20" t="s">
        <v>43</v>
      </c>
      <c r="H83" s="20" t="s">
        <v>44</v>
      </c>
      <c r="I83" s="25">
        <v>648</v>
      </c>
      <c r="J83" s="36">
        <f t="shared" si="3"/>
        <v>0.26098902758629855</v>
      </c>
      <c r="K83" s="37">
        <f>VLOOKUP(A83, 'J40 metrics'!A:C, 3, FALSE)*100</f>
        <v>99.7</v>
      </c>
      <c r="L83" s="37">
        <f t="shared" si="4"/>
        <v>26.020606050353965</v>
      </c>
      <c r="M83" s="34">
        <f t="shared" si="5"/>
        <v>0.69399999999999995</v>
      </c>
    </row>
    <row r="84" spans="1:13" x14ac:dyDescent="0.25">
      <c r="A84" s="23">
        <v>22031</v>
      </c>
      <c r="B84" s="20">
        <v>2019</v>
      </c>
      <c r="C84" s="20" t="s">
        <v>127</v>
      </c>
      <c r="D84" s="20" t="s">
        <v>2438</v>
      </c>
      <c r="E84" s="20" t="s">
        <v>460</v>
      </c>
      <c r="F84" s="20" t="s">
        <v>63</v>
      </c>
      <c r="G84" s="20" t="s">
        <v>43</v>
      </c>
      <c r="H84" s="20" t="s">
        <v>44</v>
      </c>
      <c r="I84" s="25">
        <v>720.7</v>
      </c>
      <c r="J84" s="36">
        <f t="shared" si="3"/>
        <v>0.29026974102074904</v>
      </c>
      <c r="K84" s="37">
        <f>VLOOKUP(A84, 'J40 metrics'!A:C, 3, FALSE)*100</f>
        <v>87.1</v>
      </c>
      <c r="L84" s="37">
        <f t="shared" si="4"/>
        <v>25.28249444290724</v>
      </c>
      <c r="M84" s="34">
        <f t="shared" si="5"/>
        <v>0.69099999999999995</v>
      </c>
    </row>
    <row r="85" spans="1:13" x14ac:dyDescent="0.25">
      <c r="A85" s="23">
        <v>19179</v>
      </c>
      <c r="B85" s="20">
        <v>2019</v>
      </c>
      <c r="C85" s="20" t="s">
        <v>207</v>
      </c>
      <c r="D85" s="20" t="s">
        <v>2436</v>
      </c>
      <c r="E85" s="20" t="s">
        <v>2437</v>
      </c>
      <c r="F85" s="20" t="s">
        <v>63</v>
      </c>
      <c r="G85" s="20" t="s">
        <v>43</v>
      </c>
      <c r="H85" s="20" t="s">
        <v>44</v>
      </c>
      <c r="I85" s="25">
        <v>725.9</v>
      </c>
      <c r="J85" s="36">
        <f t="shared" si="3"/>
        <v>0.29236409741496006</v>
      </c>
      <c r="K85" s="37">
        <f>VLOOKUP(A85, 'J40 metrics'!A:C, 3, FALSE)*100</f>
        <v>81.100000000000009</v>
      </c>
      <c r="L85" s="37">
        <f t="shared" si="4"/>
        <v>23.710728300353264</v>
      </c>
      <c r="M85" s="34">
        <f t="shared" si="5"/>
        <v>0.68700000000000006</v>
      </c>
    </row>
    <row r="86" spans="1:13" x14ac:dyDescent="0.25">
      <c r="A86" s="23">
        <v>47001</v>
      </c>
      <c r="B86" s="20">
        <v>2019</v>
      </c>
      <c r="C86" s="20" t="s">
        <v>415</v>
      </c>
      <c r="D86" s="20" t="s">
        <v>400</v>
      </c>
      <c r="E86" s="20" t="s">
        <v>2160</v>
      </c>
      <c r="F86" s="20" t="s">
        <v>63</v>
      </c>
      <c r="G86" s="20" t="s">
        <v>43</v>
      </c>
      <c r="H86" s="20" t="s">
        <v>44</v>
      </c>
      <c r="I86" s="25">
        <v>950</v>
      </c>
      <c r="J86" s="36">
        <f t="shared" si="3"/>
        <v>0.38262280278855493</v>
      </c>
      <c r="K86" s="37">
        <f>VLOOKUP(A86, 'J40 metrics'!A:C, 3, FALSE)*100</f>
        <v>61</v>
      </c>
      <c r="L86" s="37">
        <f t="shared" si="4"/>
        <v>23.339990970101852</v>
      </c>
      <c r="M86" s="34">
        <f t="shared" si="5"/>
        <v>0.68300000000000005</v>
      </c>
    </row>
    <row r="87" spans="1:13" x14ac:dyDescent="0.25">
      <c r="A87" s="23">
        <v>48279</v>
      </c>
      <c r="B87" s="20">
        <v>2019</v>
      </c>
      <c r="C87" s="20" t="s">
        <v>45</v>
      </c>
      <c r="D87" s="20" t="s">
        <v>1997</v>
      </c>
      <c r="E87" s="20" t="s">
        <v>1998</v>
      </c>
      <c r="F87" s="24" t="s">
        <v>63</v>
      </c>
      <c r="G87" s="24" t="s">
        <v>43</v>
      </c>
      <c r="H87" s="20" t="s">
        <v>44</v>
      </c>
      <c r="I87" s="25">
        <v>1135.8</v>
      </c>
      <c r="J87" s="36">
        <f t="shared" si="3"/>
        <v>0.45745576779709546</v>
      </c>
      <c r="K87" s="37">
        <f>VLOOKUP(A87, 'J40 metrics'!A:C, 3, FALSE)*100</f>
        <v>50.4</v>
      </c>
      <c r="L87" s="37">
        <f t="shared" si="4"/>
        <v>23.05577069697361</v>
      </c>
      <c r="M87" s="34">
        <f t="shared" si="5"/>
        <v>0.67900000000000005</v>
      </c>
    </row>
    <row r="88" spans="1:13" x14ac:dyDescent="0.25">
      <c r="A88" s="23">
        <v>5057</v>
      </c>
      <c r="B88" s="20">
        <v>2019</v>
      </c>
      <c r="C88" s="20" t="s">
        <v>250</v>
      </c>
      <c r="D88" s="20" t="s">
        <v>2494</v>
      </c>
      <c r="E88" s="20" t="s">
        <v>2495</v>
      </c>
      <c r="F88" s="20" t="s">
        <v>63</v>
      </c>
      <c r="G88" s="20" t="s">
        <v>43</v>
      </c>
      <c r="H88" s="20" t="s">
        <v>44</v>
      </c>
      <c r="I88" s="25">
        <v>609</v>
      </c>
      <c r="J88" s="36">
        <f t="shared" si="3"/>
        <v>0.24528135462971576</v>
      </c>
      <c r="K88" s="37">
        <f>VLOOKUP(A88, 'J40 metrics'!A:C, 3, FALSE)*100</f>
        <v>90.100000000000009</v>
      </c>
      <c r="L88" s="37">
        <f t="shared" si="4"/>
        <v>22.099850052137391</v>
      </c>
      <c r="M88" s="34">
        <f t="shared" si="5"/>
        <v>0.67500000000000004</v>
      </c>
    </row>
    <row r="89" spans="1:13" x14ac:dyDescent="0.25">
      <c r="A89" s="23">
        <v>8115</v>
      </c>
      <c r="B89" s="20">
        <v>2019</v>
      </c>
      <c r="C89" s="20" t="s">
        <v>185</v>
      </c>
      <c r="D89" s="20" t="s">
        <v>297</v>
      </c>
      <c r="E89" s="20" t="s">
        <v>298</v>
      </c>
      <c r="F89" s="20" t="s">
        <v>63</v>
      </c>
      <c r="G89" s="20" t="s">
        <v>43</v>
      </c>
      <c r="H89" s="20" t="s">
        <v>44</v>
      </c>
      <c r="I89" s="25">
        <v>555.29999999999995</v>
      </c>
      <c r="J89" s="36">
        <f t="shared" si="3"/>
        <v>0.22365309725103635</v>
      </c>
      <c r="K89" s="37">
        <f>VLOOKUP(A89, 'J40 metrics'!A:C, 3, FALSE)*100</f>
        <v>98.4</v>
      </c>
      <c r="L89" s="37">
        <f t="shared" si="4"/>
        <v>22.007464769501979</v>
      </c>
      <c r="M89" s="34">
        <f t="shared" si="5"/>
        <v>0.67100000000000004</v>
      </c>
    </row>
    <row r="90" spans="1:13" x14ac:dyDescent="0.25">
      <c r="A90" s="23">
        <v>40101</v>
      </c>
      <c r="B90" s="20">
        <v>2019</v>
      </c>
      <c r="C90" s="20" t="s">
        <v>194</v>
      </c>
      <c r="D90" s="20" t="s">
        <v>966</v>
      </c>
      <c r="E90" s="20" t="s">
        <v>967</v>
      </c>
      <c r="F90" s="20" t="s">
        <v>63</v>
      </c>
      <c r="G90" s="20" t="s">
        <v>43</v>
      </c>
      <c r="H90" s="20" t="s">
        <v>44</v>
      </c>
      <c r="I90" s="25">
        <v>572</v>
      </c>
      <c r="J90" s="36">
        <f t="shared" si="3"/>
        <v>0.23037920336321416</v>
      </c>
      <c r="K90" s="37">
        <f>VLOOKUP(A90, 'J40 metrics'!A:C, 3, FALSE)*100</f>
        <v>94.5</v>
      </c>
      <c r="L90" s="37">
        <f t="shared" si="4"/>
        <v>21.770834717823739</v>
      </c>
      <c r="M90" s="34">
        <f t="shared" si="5"/>
        <v>0.66700000000000004</v>
      </c>
    </row>
    <row r="91" spans="1:13" x14ac:dyDescent="0.25">
      <c r="A91" s="23">
        <v>22019</v>
      </c>
      <c r="B91" s="20">
        <v>2019</v>
      </c>
      <c r="C91" s="20" t="s">
        <v>127</v>
      </c>
      <c r="D91" s="20" t="s">
        <v>155</v>
      </c>
      <c r="E91" s="20" t="s">
        <v>156</v>
      </c>
      <c r="F91" s="20" t="s">
        <v>63</v>
      </c>
      <c r="G91" s="20" t="s">
        <v>43</v>
      </c>
      <c r="H91" s="20" t="s">
        <v>44</v>
      </c>
      <c r="I91" s="25">
        <v>614.6</v>
      </c>
      <c r="J91" s="36">
        <f t="shared" si="3"/>
        <v>0.24753681536194305</v>
      </c>
      <c r="K91" s="37">
        <f>VLOOKUP(A91, 'J40 metrics'!A:C, 3, FALSE)*100</f>
        <v>87.8</v>
      </c>
      <c r="L91" s="37">
        <f t="shared" si="4"/>
        <v>21.733732388778598</v>
      </c>
      <c r="M91" s="34">
        <f t="shared" si="5"/>
        <v>0.66400000000000003</v>
      </c>
    </row>
    <row r="92" spans="1:13" x14ac:dyDescent="0.25">
      <c r="A92" s="23">
        <v>39025</v>
      </c>
      <c r="B92" s="20">
        <v>2019</v>
      </c>
      <c r="C92" s="20" t="s">
        <v>65</v>
      </c>
      <c r="D92" s="20" t="s">
        <v>1453</v>
      </c>
      <c r="E92" s="20" t="s">
        <v>1454</v>
      </c>
      <c r="F92" s="24" t="s">
        <v>63</v>
      </c>
      <c r="G92" s="24" t="s">
        <v>43</v>
      </c>
      <c r="H92" s="20" t="s">
        <v>44</v>
      </c>
      <c r="I92" s="25">
        <v>1425.6</v>
      </c>
      <c r="J92" s="36">
        <f t="shared" si="3"/>
        <v>0.57417586068985671</v>
      </c>
      <c r="K92" s="37">
        <f>VLOOKUP(A92, 'J40 metrics'!A:C, 3, FALSE)*100</f>
        <v>37.5</v>
      </c>
      <c r="L92" s="37">
        <f t="shared" si="4"/>
        <v>21.531594775869628</v>
      </c>
      <c r="M92" s="34">
        <f t="shared" si="5"/>
        <v>0.66</v>
      </c>
    </row>
    <row r="93" spans="1:13" x14ac:dyDescent="0.25">
      <c r="A93" s="23">
        <v>18173</v>
      </c>
      <c r="B93" s="20">
        <v>2019</v>
      </c>
      <c r="C93" s="20" t="s">
        <v>56</v>
      </c>
      <c r="D93" s="20" t="s">
        <v>1705</v>
      </c>
      <c r="E93" s="20" t="s">
        <v>1706</v>
      </c>
      <c r="F93" s="24" t="s">
        <v>63</v>
      </c>
      <c r="G93" s="24" t="s">
        <v>43</v>
      </c>
      <c r="H93" s="20" t="s">
        <v>44</v>
      </c>
      <c r="I93" s="25">
        <v>1191.7</v>
      </c>
      <c r="J93" s="36">
        <f t="shared" si="3"/>
        <v>0.47997009903486421</v>
      </c>
      <c r="K93" s="37">
        <f>VLOOKUP(A93, 'J40 metrics'!A:C, 3, FALSE)*100</f>
        <v>44.800000000000004</v>
      </c>
      <c r="L93" s="37">
        <f t="shared" si="4"/>
        <v>21.502660436761918</v>
      </c>
      <c r="M93" s="34">
        <f t="shared" si="5"/>
        <v>0.65600000000000003</v>
      </c>
    </row>
    <row r="94" spans="1:13" x14ac:dyDescent="0.25">
      <c r="A94" s="23">
        <v>48203</v>
      </c>
      <c r="B94" s="20">
        <v>2019</v>
      </c>
      <c r="C94" s="20" t="s">
        <v>45</v>
      </c>
      <c r="D94" s="20" t="s">
        <v>568</v>
      </c>
      <c r="E94" s="20" t="s">
        <v>672</v>
      </c>
      <c r="F94" s="20" t="s">
        <v>63</v>
      </c>
      <c r="G94" s="20" t="s">
        <v>43</v>
      </c>
      <c r="H94" s="20" t="s">
        <v>44</v>
      </c>
      <c r="I94" s="25">
        <v>721</v>
      </c>
      <c r="J94" s="36">
        <f t="shared" si="3"/>
        <v>0.29039056927426121</v>
      </c>
      <c r="K94" s="37">
        <f>VLOOKUP(A94, 'J40 metrics'!A:C, 3, FALSE)*100</f>
        <v>74</v>
      </c>
      <c r="L94" s="37">
        <f t="shared" si="4"/>
        <v>21.488902126295329</v>
      </c>
      <c r="M94" s="34">
        <f t="shared" si="5"/>
        <v>0.65200000000000002</v>
      </c>
    </row>
    <row r="95" spans="1:13" x14ac:dyDescent="0.25">
      <c r="A95" s="23">
        <v>35045</v>
      </c>
      <c r="B95" s="20">
        <v>2019</v>
      </c>
      <c r="C95" s="20" t="s">
        <v>266</v>
      </c>
      <c r="D95" s="20" t="s">
        <v>642</v>
      </c>
      <c r="E95" s="20" t="s">
        <v>540</v>
      </c>
      <c r="F95" s="24" t="s">
        <v>63</v>
      </c>
      <c r="G95" s="24" t="s">
        <v>43</v>
      </c>
      <c r="H95" s="20" t="s">
        <v>44</v>
      </c>
      <c r="I95" s="25">
        <v>2560.1999999999998</v>
      </c>
      <c r="J95" s="36">
        <f t="shared" si="3"/>
        <v>1.0311483154729035</v>
      </c>
      <c r="K95" s="37">
        <f>VLOOKUP(A95, 'J40 metrics'!A:C, 3, FALSE)*100</f>
        <v>20.8</v>
      </c>
      <c r="L95" s="37">
        <f t="shared" si="4"/>
        <v>21.447884961836394</v>
      </c>
      <c r="M95" s="34">
        <f t="shared" si="5"/>
        <v>0.64800000000000002</v>
      </c>
    </row>
    <row r="96" spans="1:13" x14ac:dyDescent="0.25">
      <c r="A96" s="23">
        <v>12033</v>
      </c>
      <c r="B96" s="20">
        <v>2019</v>
      </c>
      <c r="C96" s="20" t="s">
        <v>119</v>
      </c>
      <c r="D96" s="20" t="s">
        <v>918</v>
      </c>
      <c r="E96" s="20" t="s">
        <v>919</v>
      </c>
      <c r="F96" s="24" t="s">
        <v>63</v>
      </c>
      <c r="G96" s="24" t="s">
        <v>43</v>
      </c>
      <c r="H96" s="20" t="s">
        <v>44</v>
      </c>
      <c r="I96" s="25">
        <v>1135.1000000000001</v>
      </c>
      <c r="J96" s="36">
        <f t="shared" si="3"/>
        <v>0.45717383520556715</v>
      </c>
      <c r="K96" s="37">
        <f>VLOOKUP(A96, 'J40 metrics'!A:C, 3, FALSE)*100</f>
        <v>46.6</v>
      </c>
      <c r="L96" s="37">
        <f t="shared" si="4"/>
        <v>21.30430072057943</v>
      </c>
      <c r="M96" s="34">
        <f t="shared" si="5"/>
        <v>0.64400000000000002</v>
      </c>
    </row>
    <row r="97" spans="1:13" x14ac:dyDescent="0.25">
      <c r="A97" s="23">
        <v>53041</v>
      </c>
      <c r="B97" s="20">
        <v>2019</v>
      </c>
      <c r="C97" s="20" t="s">
        <v>51</v>
      </c>
      <c r="D97" s="20" t="s">
        <v>1051</v>
      </c>
      <c r="E97" s="20" t="s">
        <v>1360</v>
      </c>
      <c r="F97" s="24" t="s">
        <v>63</v>
      </c>
      <c r="G97" s="24" t="s">
        <v>43</v>
      </c>
      <c r="H97" s="20" t="s">
        <v>44</v>
      </c>
      <c r="I97" s="25">
        <v>1459.8</v>
      </c>
      <c r="J97" s="36">
        <f t="shared" si="3"/>
        <v>0.58795028159024476</v>
      </c>
      <c r="K97" s="37">
        <f>VLOOKUP(A97, 'J40 metrics'!A:C, 3, FALSE)*100</f>
        <v>35.9</v>
      </c>
      <c r="L97" s="37">
        <f t="shared" si="4"/>
        <v>21.107415109089786</v>
      </c>
      <c r="M97" s="34">
        <f t="shared" si="5"/>
        <v>0.64</v>
      </c>
    </row>
    <row r="98" spans="1:13" x14ac:dyDescent="0.25">
      <c r="A98" s="23">
        <v>42133</v>
      </c>
      <c r="B98" s="20">
        <v>2019</v>
      </c>
      <c r="C98" s="20" t="s">
        <v>26</v>
      </c>
      <c r="D98" s="20" t="s">
        <v>389</v>
      </c>
      <c r="E98" s="20" t="s">
        <v>390</v>
      </c>
      <c r="F98" s="20" t="s">
        <v>63</v>
      </c>
      <c r="G98" s="20" t="s">
        <v>43</v>
      </c>
      <c r="H98" s="20" t="s">
        <v>44</v>
      </c>
      <c r="I98" s="25">
        <v>893.69999999999993</v>
      </c>
      <c r="J98" s="36">
        <f t="shared" si="3"/>
        <v>0.35994736721277004</v>
      </c>
      <c r="K98" s="37">
        <f>VLOOKUP(A98, 'J40 metrics'!A:C, 3, FALSE)*100</f>
        <v>58.199999999999996</v>
      </c>
      <c r="L98" s="37">
        <f t="shared" si="4"/>
        <v>20.948936771783217</v>
      </c>
      <c r="M98" s="34">
        <f t="shared" si="5"/>
        <v>0.63700000000000001</v>
      </c>
    </row>
    <row r="99" spans="1:13" x14ac:dyDescent="0.25">
      <c r="A99" s="23">
        <v>21091</v>
      </c>
      <c r="B99" s="20">
        <v>2019</v>
      </c>
      <c r="C99" s="20" t="s">
        <v>555</v>
      </c>
      <c r="D99" s="20" t="s">
        <v>1040</v>
      </c>
      <c r="E99" s="20" t="s">
        <v>2725</v>
      </c>
      <c r="F99" s="20" t="s">
        <v>63</v>
      </c>
      <c r="G99" s="20" t="s">
        <v>43</v>
      </c>
      <c r="H99" s="20" t="s">
        <v>44</v>
      </c>
      <c r="I99" s="25">
        <v>602</v>
      </c>
      <c r="J99" s="36">
        <f t="shared" si="3"/>
        <v>0.24246202871443168</v>
      </c>
      <c r="K99" s="37">
        <f>VLOOKUP(A99, 'J40 metrics'!A:C, 3, FALSE)*100</f>
        <v>85.9</v>
      </c>
      <c r="L99" s="37">
        <f t="shared" si="4"/>
        <v>20.827488266569681</v>
      </c>
      <c r="M99" s="34">
        <f t="shared" si="5"/>
        <v>0.63300000000000001</v>
      </c>
    </row>
    <row r="100" spans="1:13" x14ac:dyDescent="0.25">
      <c r="A100" s="23">
        <v>19193</v>
      </c>
      <c r="B100" s="20">
        <v>2019</v>
      </c>
      <c r="C100" s="20" t="s">
        <v>207</v>
      </c>
      <c r="D100" s="20" t="s">
        <v>1728</v>
      </c>
      <c r="E100" s="20" t="s">
        <v>1729</v>
      </c>
      <c r="F100" s="24" t="s">
        <v>63</v>
      </c>
      <c r="G100" s="24" t="s">
        <v>43</v>
      </c>
      <c r="H100" s="20" t="s">
        <v>44</v>
      </c>
      <c r="I100" s="25">
        <v>1280</v>
      </c>
      <c r="J100" s="36">
        <f t="shared" si="3"/>
        <v>0.5155338816519478</v>
      </c>
      <c r="K100" s="37">
        <f>VLOOKUP(A100, 'J40 metrics'!A:C, 3, FALSE)*100</f>
        <v>40.200000000000003</v>
      </c>
      <c r="L100" s="37">
        <f t="shared" si="4"/>
        <v>20.724462042408302</v>
      </c>
      <c r="M100" s="34">
        <f t="shared" si="5"/>
        <v>0.629</v>
      </c>
    </row>
    <row r="101" spans="1:13" x14ac:dyDescent="0.25">
      <c r="A101" s="23">
        <v>17143</v>
      </c>
      <c r="B101" s="20">
        <v>2019</v>
      </c>
      <c r="C101" s="20" t="s">
        <v>122</v>
      </c>
      <c r="D101" s="20" t="s">
        <v>2574</v>
      </c>
      <c r="E101" s="20" t="s">
        <v>2575</v>
      </c>
      <c r="F101" s="20" t="s">
        <v>63</v>
      </c>
      <c r="G101" s="20" t="s">
        <v>43</v>
      </c>
      <c r="H101" s="20" t="s">
        <v>44</v>
      </c>
      <c r="I101" s="25">
        <v>644.29999999999995</v>
      </c>
      <c r="J101" s="36">
        <f t="shared" si="3"/>
        <v>0.25949881245964834</v>
      </c>
      <c r="K101" s="37">
        <f>VLOOKUP(A101, 'J40 metrics'!A:C, 3, FALSE)*100</f>
        <v>77.900000000000006</v>
      </c>
      <c r="L101" s="37">
        <f t="shared" si="4"/>
        <v>20.214957490606608</v>
      </c>
      <c r="M101" s="34">
        <f t="shared" si="5"/>
        <v>0.625</v>
      </c>
    </row>
    <row r="102" spans="1:13" x14ac:dyDescent="0.25">
      <c r="A102" s="23">
        <v>48487</v>
      </c>
      <c r="B102" s="20">
        <v>2019</v>
      </c>
      <c r="C102" s="20" t="s">
        <v>45</v>
      </c>
      <c r="D102" s="20" t="s">
        <v>594</v>
      </c>
      <c r="E102" s="20" t="s">
        <v>595</v>
      </c>
      <c r="F102" s="20" t="s">
        <v>63</v>
      </c>
      <c r="G102" s="20" t="s">
        <v>43</v>
      </c>
      <c r="H102" s="20" t="s">
        <v>44</v>
      </c>
      <c r="I102" s="25">
        <v>720</v>
      </c>
      <c r="J102" s="36">
        <f t="shared" si="3"/>
        <v>0.28998780842922056</v>
      </c>
      <c r="K102" s="37">
        <f>VLOOKUP(A102, 'J40 metrics'!A:C, 3, FALSE)*100</f>
        <v>69.599999999999994</v>
      </c>
      <c r="L102" s="37">
        <f t="shared" si="4"/>
        <v>20.183151466673749</v>
      </c>
      <c r="M102" s="34">
        <f t="shared" si="5"/>
        <v>0.621</v>
      </c>
    </row>
    <row r="103" spans="1:13" x14ac:dyDescent="0.25">
      <c r="A103" s="23">
        <v>40097</v>
      </c>
      <c r="B103" s="20">
        <v>2019</v>
      </c>
      <c r="C103" s="20" t="s">
        <v>194</v>
      </c>
      <c r="D103" s="20" t="s">
        <v>402</v>
      </c>
      <c r="E103" s="20" t="s">
        <v>403</v>
      </c>
      <c r="F103" s="20" t="s">
        <v>63</v>
      </c>
      <c r="G103" s="20" t="s">
        <v>43</v>
      </c>
      <c r="H103" s="20" t="s">
        <v>44</v>
      </c>
      <c r="I103" s="25">
        <v>594</v>
      </c>
      <c r="J103" s="36">
        <f t="shared" si="3"/>
        <v>0.23923994195410697</v>
      </c>
      <c r="K103" s="37">
        <f>VLOOKUP(A103, 'J40 metrics'!A:C, 3, FALSE)*100</f>
        <v>84.3</v>
      </c>
      <c r="L103" s="37">
        <f t="shared" si="4"/>
        <v>20.167927106731216</v>
      </c>
      <c r="M103" s="34">
        <f t="shared" si="5"/>
        <v>0.61699999999999999</v>
      </c>
    </row>
    <row r="104" spans="1:13" x14ac:dyDescent="0.25">
      <c r="A104" s="23">
        <v>21183</v>
      </c>
      <c r="B104" s="20">
        <v>2019</v>
      </c>
      <c r="C104" s="20" t="s">
        <v>555</v>
      </c>
      <c r="D104" s="20" t="s">
        <v>1166</v>
      </c>
      <c r="E104" s="20" t="s">
        <v>1925</v>
      </c>
      <c r="F104" s="20" t="s">
        <v>63</v>
      </c>
      <c r="G104" s="20" t="s">
        <v>43</v>
      </c>
      <c r="H104" s="20" t="s">
        <v>44</v>
      </c>
      <c r="I104" s="25">
        <v>509.4</v>
      </c>
      <c r="J104" s="36">
        <f t="shared" si="3"/>
        <v>0.20516637446367356</v>
      </c>
      <c r="K104" s="37">
        <f>VLOOKUP(A104, 'J40 metrics'!A:C, 3, FALSE)*100</f>
        <v>97.8</v>
      </c>
      <c r="L104" s="37">
        <f t="shared" si="4"/>
        <v>20.065271422547273</v>
      </c>
      <c r="M104" s="34">
        <f t="shared" si="5"/>
        <v>0.61299999999999999</v>
      </c>
    </row>
    <row r="105" spans="1:13" x14ac:dyDescent="0.25">
      <c r="A105" s="23">
        <v>20149</v>
      </c>
      <c r="B105" s="20">
        <v>2019</v>
      </c>
      <c r="C105" s="20" t="s">
        <v>284</v>
      </c>
      <c r="D105" s="20" t="s">
        <v>841</v>
      </c>
      <c r="E105" s="20" t="s">
        <v>842</v>
      </c>
      <c r="F105" s="24" t="s">
        <v>63</v>
      </c>
      <c r="G105" s="24" t="s">
        <v>43</v>
      </c>
      <c r="H105" s="20" t="s">
        <v>44</v>
      </c>
      <c r="I105" s="25">
        <v>2160</v>
      </c>
      <c r="J105" s="36">
        <f t="shared" si="3"/>
        <v>0.8699634252876618</v>
      </c>
      <c r="K105" s="37">
        <f>VLOOKUP(A105, 'J40 metrics'!A:C, 3, FALSE)*100</f>
        <v>22.6</v>
      </c>
      <c r="L105" s="37">
        <f t="shared" si="4"/>
        <v>19.661173411501156</v>
      </c>
      <c r="M105" s="34">
        <f t="shared" si="5"/>
        <v>0.61</v>
      </c>
    </row>
    <row r="106" spans="1:13" x14ac:dyDescent="0.25">
      <c r="A106" s="23">
        <v>8043</v>
      </c>
      <c r="B106" s="20">
        <v>2019</v>
      </c>
      <c r="C106" s="20" t="s">
        <v>185</v>
      </c>
      <c r="D106" s="20" t="s">
        <v>293</v>
      </c>
      <c r="E106" s="20" t="s">
        <v>294</v>
      </c>
      <c r="F106" s="24" t="s">
        <v>63</v>
      </c>
      <c r="G106" s="24" t="s">
        <v>43</v>
      </c>
      <c r="H106" s="20" t="s">
        <v>44</v>
      </c>
      <c r="I106" s="25">
        <v>1427.6</v>
      </c>
      <c r="J106" s="36">
        <f t="shared" si="3"/>
        <v>0.5749813823799379</v>
      </c>
      <c r="K106" s="37">
        <f>VLOOKUP(A106, 'J40 metrics'!A:C, 3, FALSE)*100</f>
        <v>33.800000000000004</v>
      </c>
      <c r="L106" s="37">
        <f t="shared" si="4"/>
        <v>19.434370724441905</v>
      </c>
      <c r="M106" s="34">
        <f t="shared" si="5"/>
        <v>0.60599999999999998</v>
      </c>
    </row>
    <row r="107" spans="1:13" x14ac:dyDescent="0.25">
      <c r="A107" s="23">
        <v>17079</v>
      </c>
      <c r="B107" s="20">
        <v>2019</v>
      </c>
      <c r="C107" s="20" t="s">
        <v>122</v>
      </c>
      <c r="D107" s="20" t="s">
        <v>747</v>
      </c>
      <c r="E107" s="20" t="s">
        <v>2724</v>
      </c>
      <c r="F107" s="20" t="s">
        <v>63</v>
      </c>
      <c r="G107" s="20" t="s">
        <v>43</v>
      </c>
      <c r="H107" s="20" t="s">
        <v>44</v>
      </c>
      <c r="I107" s="25">
        <v>617.4</v>
      </c>
      <c r="J107" s="36">
        <f t="shared" si="3"/>
        <v>0.24866454572805669</v>
      </c>
      <c r="K107" s="37">
        <f>VLOOKUP(A107, 'J40 metrics'!A:C, 3, FALSE)*100</f>
        <v>77.600000000000009</v>
      </c>
      <c r="L107" s="37">
        <f t="shared" si="4"/>
        <v>19.296368748497201</v>
      </c>
      <c r="M107" s="34">
        <f t="shared" si="5"/>
        <v>0.60199999999999998</v>
      </c>
    </row>
    <row r="108" spans="1:13" x14ac:dyDescent="0.25">
      <c r="A108" s="23">
        <v>1129</v>
      </c>
      <c r="B108" s="20">
        <v>2019</v>
      </c>
      <c r="C108" s="20" t="s">
        <v>138</v>
      </c>
      <c r="D108" s="20" t="s">
        <v>457</v>
      </c>
      <c r="E108" s="20" t="s">
        <v>1397</v>
      </c>
      <c r="F108" s="20" t="s">
        <v>63</v>
      </c>
      <c r="G108" s="20" t="s">
        <v>43</v>
      </c>
      <c r="H108" s="20" t="s">
        <v>44</v>
      </c>
      <c r="I108" s="25">
        <v>538</v>
      </c>
      <c r="J108" s="36">
        <f t="shared" si="3"/>
        <v>0.21668533463183429</v>
      </c>
      <c r="K108" s="37">
        <f>VLOOKUP(A108, 'J40 metrics'!A:C, 3, FALSE)*100</f>
        <v>86.3</v>
      </c>
      <c r="L108" s="37">
        <f t="shared" si="4"/>
        <v>18.699944378727299</v>
      </c>
      <c r="M108" s="34">
        <f t="shared" si="5"/>
        <v>0.59799999999999998</v>
      </c>
    </row>
    <row r="109" spans="1:13" x14ac:dyDescent="0.25">
      <c r="A109" s="23">
        <v>28019</v>
      </c>
      <c r="B109" s="20">
        <v>2019</v>
      </c>
      <c r="C109" s="20" t="s">
        <v>610</v>
      </c>
      <c r="D109" s="20" t="s">
        <v>666</v>
      </c>
      <c r="E109" s="20" t="s">
        <v>667</v>
      </c>
      <c r="F109" s="20" t="s">
        <v>63</v>
      </c>
      <c r="G109" s="20" t="s">
        <v>43</v>
      </c>
      <c r="H109" s="20" t="s">
        <v>44</v>
      </c>
      <c r="I109" s="25">
        <v>513.70000000000005</v>
      </c>
      <c r="J109" s="36">
        <f t="shared" si="3"/>
        <v>0.20689824609734811</v>
      </c>
      <c r="K109" s="37">
        <f>VLOOKUP(A109, 'J40 metrics'!A:C, 3, FALSE)*100</f>
        <v>88</v>
      </c>
      <c r="L109" s="37">
        <f t="shared" si="4"/>
        <v>18.207045656566635</v>
      </c>
      <c r="M109" s="34">
        <f t="shared" si="5"/>
        <v>0.59399999999999997</v>
      </c>
    </row>
    <row r="110" spans="1:13" x14ac:dyDescent="0.25">
      <c r="A110" s="23">
        <v>40023</v>
      </c>
      <c r="B110" s="20">
        <v>2019</v>
      </c>
      <c r="C110" s="20" t="s">
        <v>194</v>
      </c>
      <c r="D110" s="20" t="s">
        <v>666</v>
      </c>
      <c r="E110" s="20" t="s">
        <v>3299</v>
      </c>
      <c r="F110" s="20" t="s">
        <v>63</v>
      </c>
      <c r="G110" s="20" t="s">
        <v>43</v>
      </c>
      <c r="H110" s="20" t="s">
        <v>44</v>
      </c>
      <c r="I110" s="25">
        <v>446</v>
      </c>
      <c r="J110" s="36">
        <f t="shared" si="3"/>
        <v>0.17963133688810054</v>
      </c>
      <c r="K110" s="37">
        <f>VLOOKUP(A110, 'J40 metrics'!A:C, 3, FALSE)*100</f>
        <v>98.8</v>
      </c>
      <c r="L110" s="37">
        <f t="shared" si="4"/>
        <v>17.747576084544331</v>
      </c>
      <c r="M110" s="34">
        <f t="shared" si="5"/>
        <v>0.59</v>
      </c>
    </row>
    <row r="111" spans="1:13" x14ac:dyDescent="0.25">
      <c r="A111" s="23">
        <v>39093</v>
      </c>
      <c r="B111" s="20">
        <v>2019</v>
      </c>
      <c r="C111" s="20" t="s">
        <v>65</v>
      </c>
      <c r="D111" s="20" t="s">
        <v>1966</v>
      </c>
      <c r="E111" s="20" t="s">
        <v>1967</v>
      </c>
      <c r="F111" s="20" t="s">
        <v>63</v>
      </c>
      <c r="G111" s="20" t="s">
        <v>43</v>
      </c>
      <c r="H111" s="20" t="s">
        <v>44</v>
      </c>
      <c r="I111" s="25">
        <v>680</v>
      </c>
      <c r="J111" s="36">
        <f t="shared" si="3"/>
        <v>0.27387737462759726</v>
      </c>
      <c r="K111" s="37">
        <f>VLOOKUP(A111, 'J40 metrics'!A:C, 3, FALSE)*100</f>
        <v>64.8</v>
      </c>
      <c r="L111" s="37">
        <f t="shared" si="4"/>
        <v>17.747253875868303</v>
      </c>
      <c r="M111" s="34">
        <f t="shared" si="5"/>
        <v>0.58599999999999997</v>
      </c>
    </row>
    <row r="112" spans="1:13" x14ac:dyDescent="0.25">
      <c r="A112" s="23">
        <v>12017</v>
      </c>
      <c r="B112" s="20">
        <v>2019</v>
      </c>
      <c r="C112" s="20" t="s">
        <v>119</v>
      </c>
      <c r="D112" s="20" t="s">
        <v>433</v>
      </c>
      <c r="E112" s="20" t="s">
        <v>434</v>
      </c>
      <c r="F112" s="24" t="s">
        <v>63</v>
      </c>
      <c r="G112" s="24" t="s">
        <v>43</v>
      </c>
      <c r="H112" s="20" t="s">
        <v>44</v>
      </c>
      <c r="I112" s="25">
        <v>1478.4</v>
      </c>
      <c r="J112" s="36">
        <f t="shared" si="3"/>
        <v>0.5954416333079996</v>
      </c>
      <c r="K112" s="37">
        <f>VLOOKUP(A112, 'J40 metrics'!A:C, 3, FALSE)*100</f>
        <v>29.799999999999997</v>
      </c>
      <c r="L112" s="37">
        <f t="shared" si="4"/>
        <v>17.744160672578385</v>
      </c>
      <c r="M112" s="34">
        <f t="shared" si="5"/>
        <v>0.58299999999999996</v>
      </c>
    </row>
    <row r="113" spans="1:13" x14ac:dyDescent="0.25">
      <c r="A113" s="23">
        <v>41049</v>
      </c>
      <c r="B113" s="20">
        <v>2019</v>
      </c>
      <c r="C113" s="20" t="s">
        <v>48</v>
      </c>
      <c r="D113" s="20" t="s">
        <v>1126</v>
      </c>
      <c r="E113" s="20" t="s">
        <v>1127</v>
      </c>
      <c r="F113" s="20" t="s">
        <v>63</v>
      </c>
      <c r="G113" s="20" t="s">
        <v>43</v>
      </c>
      <c r="H113" s="20" t="s">
        <v>44</v>
      </c>
      <c r="I113" s="25">
        <v>642.20000000000005</v>
      </c>
      <c r="J113" s="36">
        <f t="shared" si="3"/>
        <v>0.25865301468506313</v>
      </c>
      <c r="K113" s="37">
        <f>VLOOKUP(A113, 'J40 metrics'!A:C, 3, FALSE)*100</f>
        <v>67.800000000000011</v>
      </c>
      <c r="L113" s="37">
        <f t="shared" si="4"/>
        <v>17.536674395647282</v>
      </c>
      <c r="M113" s="34">
        <f t="shared" si="5"/>
        <v>0.57899999999999996</v>
      </c>
    </row>
    <row r="114" spans="1:13" x14ac:dyDescent="0.25">
      <c r="A114" s="23">
        <v>48175</v>
      </c>
      <c r="B114" s="20">
        <v>2019</v>
      </c>
      <c r="C114" s="20" t="s">
        <v>45</v>
      </c>
      <c r="D114" s="20" t="s">
        <v>2296</v>
      </c>
      <c r="E114" s="20" t="s">
        <v>2297</v>
      </c>
      <c r="F114" s="20" t="s">
        <v>63</v>
      </c>
      <c r="G114" s="20" t="s">
        <v>43</v>
      </c>
      <c r="H114" s="20" t="s">
        <v>44</v>
      </c>
      <c r="I114" s="25">
        <v>622.4</v>
      </c>
      <c r="J114" s="36">
        <f t="shared" si="3"/>
        <v>0.25067834995325955</v>
      </c>
      <c r="K114" s="37">
        <f>VLOOKUP(A114, 'J40 metrics'!A:C, 3, FALSE)*100</f>
        <v>69.899999999999991</v>
      </c>
      <c r="L114" s="37">
        <f t="shared" si="4"/>
        <v>17.522416661732841</v>
      </c>
      <c r="M114" s="34">
        <f t="shared" si="5"/>
        <v>0.57499999999999996</v>
      </c>
    </row>
    <row r="115" spans="1:13" x14ac:dyDescent="0.25">
      <c r="A115" s="23">
        <v>26017</v>
      </c>
      <c r="B115" s="20">
        <v>2019</v>
      </c>
      <c r="C115" s="20" t="s">
        <v>171</v>
      </c>
      <c r="D115" s="20" t="s">
        <v>856</v>
      </c>
      <c r="E115" s="20" t="s">
        <v>857</v>
      </c>
      <c r="F115" s="20" t="s">
        <v>63</v>
      </c>
      <c r="G115" s="20" t="s">
        <v>43</v>
      </c>
      <c r="H115" s="20" t="s">
        <v>44</v>
      </c>
      <c r="I115" s="25">
        <v>544</v>
      </c>
      <c r="J115" s="36">
        <f t="shared" si="3"/>
        <v>0.21910189970207777</v>
      </c>
      <c r="K115" s="37">
        <f>VLOOKUP(A115, 'J40 metrics'!A:C, 3, FALSE)*100</f>
        <v>78.7</v>
      </c>
      <c r="L115" s="37">
        <f t="shared" si="4"/>
        <v>17.243319506553522</v>
      </c>
      <c r="M115" s="34">
        <f t="shared" si="5"/>
        <v>0.57099999999999995</v>
      </c>
    </row>
    <row r="116" spans="1:13" x14ac:dyDescent="0.25">
      <c r="A116" s="23">
        <v>45079</v>
      </c>
      <c r="B116" s="20">
        <v>2019</v>
      </c>
      <c r="C116" s="20" t="s">
        <v>173</v>
      </c>
      <c r="D116" s="20" t="s">
        <v>686</v>
      </c>
      <c r="E116" s="20" t="s">
        <v>2391</v>
      </c>
      <c r="F116" s="20" t="s">
        <v>63</v>
      </c>
      <c r="G116" s="20" t="s">
        <v>43</v>
      </c>
      <c r="H116" s="20" t="s">
        <v>44</v>
      </c>
      <c r="I116" s="25">
        <v>771.8</v>
      </c>
      <c r="J116" s="36">
        <f t="shared" si="3"/>
        <v>0.31085082020232285</v>
      </c>
      <c r="K116" s="37">
        <f>VLOOKUP(A116, 'J40 metrics'!A:C, 3, FALSE)*100</f>
        <v>55.000000000000007</v>
      </c>
      <c r="L116" s="37">
        <f t="shared" si="4"/>
        <v>17.096795111127758</v>
      </c>
      <c r="M116" s="34">
        <f t="shared" si="5"/>
        <v>0.56699999999999995</v>
      </c>
    </row>
    <row r="117" spans="1:13" x14ac:dyDescent="0.25">
      <c r="A117" s="23">
        <v>12095</v>
      </c>
      <c r="B117" s="20">
        <v>2019</v>
      </c>
      <c r="C117" s="20" t="s">
        <v>119</v>
      </c>
      <c r="D117" s="20" t="s">
        <v>192</v>
      </c>
      <c r="E117" s="20" t="s">
        <v>816</v>
      </c>
      <c r="F117" s="20" t="s">
        <v>63</v>
      </c>
      <c r="G117" s="20" t="s">
        <v>43</v>
      </c>
      <c r="H117" s="20" t="s">
        <v>44</v>
      </c>
      <c r="I117" s="25">
        <v>929</v>
      </c>
      <c r="J117" s="36">
        <f t="shared" si="3"/>
        <v>0.37416482504270271</v>
      </c>
      <c r="K117" s="37">
        <f>VLOOKUP(A117, 'J40 metrics'!A:C, 3, FALSE)*100</f>
        <v>45.6</v>
      </c>
      <c r="L117" s="37">
        <f t="shared" si="4"/>
        <v>17.061916021947244</v>
      </c>
      <c r="M117" s="34">
        <f t="shared" si="5"/>
        <v>0.56299999999999994</v>
      </c>
    </row>
    <row r="118" spans="1:13" x14ac:dyDescent="0.25">
      <c r="A118" s="23">
        <v>56031</v>
      </c>
      <c r="B118" s="20">
        <v>2019</v>
      </c>
      <c r="C118" s="20" t="s">
        <v>84</v>
      </c>
      <c r="D118" s="20" t="s">
        <v>1216</v>
      </c>
      <c r="E118" s="20" t="s">
        <v>1218</v>
      </c>
      <c r="F118" s="24" t="s">
        <v>63</v>
      </c>
      <c r="G118" s="24" t="s">
        <v>43</v>
      </c>
      <c r="H118" s="20" t="s">
        <v>44</v>
      </c>
      <c r="I118" s="25">
        <v>1710</v>
      </c>
      <c r="J118" s="36">
        <f t="shared" si="3"/>
        <v>0.6887210450193989</v>
      </c>
      <c r="K118" s="37">
        <f>VLOOKUP(A118, 'J40 metrics'!A:C, 3, FALSE)*100</f>
        <v>24.7</v>
      </c>
      <c r="L118" s="37">
        <f t="shared" si="4"/>
        <v>17.011409811979153</v>
      </c>
      <c r="M118" s="34">
        <f t="shared" si="5"/>
        <v>0.55900000000000005</v>
      </c>
    </row>
    <row r="119" spans="1:13" x14ac:dyDescent="0.25">
      <c r="A119" s="23">
        <v>29095</v>
      </c>
      <c r="B119" s="20">
        <v>2019</v>
      </c>
      <c r="C119" s="20" t="s">
        <v>837</v>
      </c>
      <c r="D119" s="20" t="s">
        <v>670</v>
      </c>
      <c r="E119" s="20" t="s">
        <v>1253</v>
      </c>
      <c r="F119" s="20" t="s">
        <v>63</v>
      </c>
      <c r="G119" s="20" t="s">
        <v>43</v>
      </c>
      <c r="H119" s="20" t="s">
        <v>44</v>
      </c>
      <c r="I119" s="25">
        <v>569</v>
      </c>
      <c r="J119" s="36">
        <f t="shared" si="3"/>
        <v>0.2291709208280924</v>
      </c>
      <c r="K119" s="37">
        <f>VLOOKUP(A119, 'J40 metrics'!A:C, 3, FALSE)*100</f>
        <v>74.2</v>
      </c>
      <c r="L119" s="37">
        <f t="shared" si="4"/>
        <v>17.004482325444457</v>
      </c>
      <c r="M119" s="34">
        <f t="shared" si="5"/>
        <v>0.55500000000000005</v>
      </c>
    </row>
    <row r="120" spans="1:13" x14ac:dyDescent="0.25">
      <c r="A120" s="23">
        <v>31111</v>
      </c>
      <c r="B120" s="20">
        <v>2019</v>
      </c>
      <c r="C120" s="20" t="s">
        <v>1013</v>
      </c>
      <c r="D120" s="20" t="s">
        <v>664</v>
      </c>
      <c r="E120" s="20" t="s">
        <v>1717</v>
      </c>
      <c r="F120" s="24" t="s">
        <v>63</v>
      </c>
      <c r="G120" s="24" t="s">
        <v>43</v>
      </c>
      <c r="H120" s="20" t="s">
        <v>44</v>
      </c>
      <c r="I120" s="25">
        <v>1362.6</v>
      </c>
      <c r="J120" s="36">
        <f t="shared" si="3"/>
        <v>0.54880192745229994</v>
      </c>
      <c r="K120" s="37">
        <f>VLOOKUP(A120, 'J40 metrics'!A:C, 3, FALSE)*100</f>
        <v>30.7</v>
      </c>
      <c r="L120" s="37">
        <f t="shared" si="4"/>
        <v>16.848219172785608</v>
      </c>
      <c r="M120" s="34">
        <f t="shared" si="5"/>
        <v>0.55200000000000005</v>
      </c>
    </row>
    <row r="121" spans="1:13" x14ac:dyDescent="0.25">
      <c r="A121" s="23">
        <v>47165</v>
      </c>
      <c r="B121" s="20">
        <v>2019</v>
      </c>
      <c r="C121" s="20" t="s">
        <v>415</v>
      </c>
      <c r="D121" s="20" t="s">
        <v>1499</v>
      </c>
      <c r="E121" s="20" t="s">
        <v>1500</v>
      </c>
      <c r="F121" s="24" t="s">
        <v>63</v>
      </c>
      <c r="G121" s="24" t="s">
        <v>43</v>
      </c>
      <c r="H121" s="20" t="s">
        <v>44</v>
      </c>
      <c r="I121" s="25">
        <v>1255.2</v>
      </c>
      <c r="J121" s="36">
        <f t="shared" si="3"/>
        <v>0.50554541269494124</v>
      </c>
      <c r="K121" s="37">
        <f>VLOOKUP(A121, 'J40 metrics'!A:C, 3, FALSE)*100</f>
        <v>33.300000000000004</v>
      </c>
      <c r="L121" s="37">
        <f t="shared" si="4"/>
        <v>16.834662242741544</v>
      </c>
      <c r="M121" s="34">
        <f t="shared" si="5"/>
        <v>0.54800000000000004</v>
      </c>
    </row>
    <row r="122" spans="1:13" x14ac:dyDescent="0.25">
      <c r="A122" s="23">
        <v>18091</v>
      </c>
      <c r="B122" s="20">
        <v>2019</v>
      </c>
      <c r="C122" s="20" t="s">
        <v>56</v>
      </c>
      <c r="D122" s="20" t="s">
        <v>3048</v>
      </c>
      <c r="E122" s="20" t="s">
        <v>3049</v>
      </c>
      <c r="F122" s="20" t="s">
        <v>63</v>
      </c>
      <c r="G122" s="20" t="s">
        <v>43</v>
      </c>
      <c r="H122" s="20" t="s">
        <v>44</v>
      </c>
      <c r="I122" s="25">
        <v>540</v>
      </c>
      <c r="J122" s="36">
        <f t="shared" si="3"/>
        <v>0.21749085632191545</v>
      </c>
      <c r="K122" s="37">
        <f>VLOOKUP(A122, 'J40 metrics'!A:C, 3, FALSE)*100</f>
        <v>77</v>
      </c>
      <c r="L122" s="37">
        <f t="shared" si="4"/>
        <v>16.746795936787489</v>
      </c>
      <c r="M122" s="34">
        <f t="shared" si="5"/>
        <v>0.54400000000000004</v>
      </c>
    </row>
    <row r="123" spans="1:13" x14ac:dyDescent="0.25">
      <c r="A123" s="23">
        <v>22079</v>
      </c>
      <c r="B123" s="20">
        <v>2019</v>
      </c>
      <c r="C123" s="20" t="s">
        <v>127</v>
      </c>
      <c r="D123" s="20" t="s">
        <v>1914</v>
      </c>
      <c r="E123" s="20" t="s">
        <v>1915</v>
      </c>
      <c r="F123" s="20" t="s">
        <v>63</v>
      </c>
      <c r="G123" s="20" t="s">
        <v>43</v>
      </c>
      <c r="H123" s="20" t="s">
        <v>44</v>
      </c>
      <c r="I123" s="25">
        <v>558</v>
      </c>
      <c r="J123" s="36">
        <f t="shared" si="3"/>
        <v>0.22474055153264594</v>
      </c>
      <c r="K123" s="37">
        <f>VLOOKUP(A123, 'J40 metrics'!A:C, 3, FALSE)*100</f>
        <v>72.2</v>
      </c>
      <c r="L123" s="37">
        <f t="shared" si="4"/>
        <v>16.226267820657036</v>
      </c>
      <c r="M123" s="34">
        <f t="shared" si="5"/>
        <v>0.54</v>
      </c>
    </row>
    <row r="124" spans="1:13" x14ac:dyDescent="0.25">
      <c r="A124" s="23">
        <v>21167</v>
      </c>
      <c r="B124" s="20">
        <v>2019</v>
      </c>
      <c r="C124" s="20" t="s">
        <v>555</v>
      </c>
      <c r="D124" s="20" t="s">
        <v>203</v>
      </c>
      <c r="E124" s="20" t="s">
        <v>1236</v>
      </c>
      <c r="F124" s="20" t="s">
        <v>63</v>
      </c>
      <c r="G124" s="20" t="s">
        <v>43</v>
      </c>
      <c r="H124" s="20" t="s">
        <v>44</v>
      </c>
      <c r="I124" s="25">
        <v>464</v>
      </c>
      <c r="J124" s="36">
        <f t="shared" si="3"/>
        <v>0.18688103209883106</v>
      </c>
      <c r="K124" s="37">
        <f>VLOOKUP(A124, 'J40 metrics'!A:C, 3, FALSE)*100</f>
        <v>86.5</v>
      </c>
      <c r="L124" s="37">
        <f t="shared" si="4"/>
        <v>16.165209276548886</v>
      </c>
      <c r="M124" s="34">
        <f t="shared" si="5"/>
        <v>0.53600000000000003</v>
      </c>
    </row>
    <row r="125" spans="1:13" x14ac:dyDescent="0.25">
      <c r="A125" s="23">
        <v>21059</v>
      </c>
      <c r="B125" s="20">
        <v>2019</v>
      </c>
      <c r="C125" s="20" t="s">
        <v>555</v>
      </c>
      <c r="D125" s="20" t="s">
        <v>2222</v>
      </c>
      <c r="E125" s="20" t="s">
        <v>3158</v>
      </c>
      <c r="F125" s="20" t="s">
        <v>63</v>
      </c>
      <c r="G125" s="20" t="s">
        <v>43</v>
      </c>
      <c r="H125" s="20" t="s">
        <v>44</v>
      </c>
      <c r="I125" s="25">
        <v>445.3</v>
      </c>
      <c r="J125" s="36">
        <f t="shared" si="3"/>
        <v>0.17934940429657215</v>
      </c>
      <c r="K125" s="37">
        <f>VLOOKUP(A125, 'J40 metrics'!A:C, 3, FALSE)*100</f>
        <v>88.6</v>
      </c>
      <c r="L125" s="37">
        <f t="shared" si="4"/>
        <v>15.890357220676291</v>
      </c>
      <c r="M125" s="34">
        <f t="shared" si="5"/>
        <v>0.53200000000000003</v>
      </c>
    </row>
    <row r="126" spans="1:13" x14ac:dyDescent="0.25">
      <c r="A126" s="23">
        <v>51195</v>
      </c>
      <c r="B126" s="20">
        <v>2019</v>
      </c>
      <c r="C126" s="20" t="s">
        <v>355</v>
      </c>
      <c r="D126" s="20" t="s">
        <v>410</v>
      </c>
      <c r="E126" s="20" t="s">
        <v>2402</v>
      </c>
      <c r="F126" s="20" t="s">
        <v>63</v>
      </c>
      <c r="G126" s="20" t="s">
        <v>43</v>
      </c>
      <c r="H126" s="20" t="s">
        <v>44</v>
      </c>
      <c r="I126" s="25">
        <v>668</v>
      </c>
      <c r="J126" s="36">
        <f t="shared" si="3"/>
        <v>0.26904424448711023</v>
      </c>
      <c r="K126" s="37">
        <f>VLOOKUP(A126, 'J40 metrics'!A:C, 3, FALSE)*100</f>
        <v>57.099999999999994</v>
      </c>
      <c r="L126" s="37">
        <f t="shared" si="4"/>
        <v>15.362426360213993</v>
      </c>
      <c r="M126" s="34">
        <f t="shared" si="5"/>
        <v>0.52800000000000002</v>
      </c>
    </row>
    <row r="127" spans="1:13" x14ac:dyDescent="0.25">
      <c r="A127" s="23">
        <v>29077</v>
      </c>
      <c r="B127" s="20">
        <v>2019</v>
      </c>
      <c r="C127" s="20" t="s">
        <v>837</v>
      </c>
      <c r="D127" s="20" t="s">
        <v>87</v>
      </c>
      <c r="E127" s="20" t="s">
        <v>1784</v>
      </c>
      <c r="F127" s="20" t="s">
        <v>63</v>
      </c>
      <c r="G127" s="20" t="s">
        <v>43</v>
      </c>
      <c r="H127" s="20" t="s">
        <v>44</v>
      </c>
      <c r="I127" s="25">
        <v>494</v>
      </c>
      <c r="J127" s="36">
        <f t="shared" si="3"/>
        <v>0.1989638574500486</v>
      </c>
      <c r="K127" s="37">
        <f>VLOOKUP(A127, 'J40 metrics'!A:C, 3, FALSE)*100</f>
        <v>76</v>
      </c>
      <c r="L127" s="37">
        <f t="shared" si="4"/>
        <v>15.121253166203694</v>
      </c>
      <c r="M127" s="34">
        <f t="shared" si="5"/>
        <v>0.52500000000000002</v>
      </c>
    </row>
    <row r="128" spans="1:13" x14ac:dyDescent="0.25">
      <c r="A128" s="23">
        <v>42003</v>
      </c>
      <c r="B128" s="20">
        <v>2019</v>
      </c>
      <c r="C128" s="20" t="s">
        <v>26</v>
      </c>
      <c r="D128" s="20" t="s">
        <v>709</v>
      </c>
      <c r="E128" s="20" t="s">
        <v>710</v>
      </c>
      <c r="F128" s="20" t="s">
        <v>63</v>
      </c>
      <c r="G128" s="20" t="s">
        <v>43</v>
      </c>
      <c r="H128" s="20" t="s">
        <v>44</v>
      </c>
      <c r="I128" s="25">
        <v>637</v>
      </c>
      <c r="J128" s="36">
        <f t="shared" si="3"/>
        <v>0.25655865829085212</v>
      </c>
      <c r="K128" s="37">
        <f>VLOOKUP(A128, 'J40 metrics'!A:C, 3, FALSE)*100</f>
        <v>58.5</v>
      </c>
      <c r="L128" s="37">
        <f t="shared" si="4"/>
        <v>15.008681510014849</v>
      </c>
      <c r="M128" s="34">
        <f t="shared" si="5"/>
        <v>0.52100000000000002</v>
      </c>
    </row>
    <row r="129" spans="1:13" x14ac:dyDescent="0.25">
      <c r="A129" s="23">
        <v>36063</v>
      </c>
      <c r="B129" s="20">
        <v>2019</v>
      </c>
      <c r="C129" s="20" t="s">
        <v>116</v>
      </c>
      <c r="D129" s="20" t="s">
        <v>2169</v>
      </c>
      <c r="E129" s="20" t="s">
        <v>2170</v>
      </c>
      <c r="F129" s="20" t="s">
        <v>63</v>
      </c>
      <c r="G129" s="20" t="s">
        <v>43</v>
      </c>
      <c r="H129" s="20" t="s">
        <v>44</v>
      </c>
      <c r="I129" s="25">
        <v>655.1</v>
      </c>
      <c r="J129" s="36">
        <f t="shared" si="3"/>
        <v>0.26384862958608668</v>
      </c>
      <c r="K129" s="37">
        <f>VLOOKUP(A129, 'J40 metrics'!A:C, 3, FALSE)*100</f>
        <v>56.100000000000009</v>
      </c>
      <c r="L129" s="37">
        <f t="shared" si="4"/>
        <v>14.801908119779466</v>
      </c>
      <c r="M129" s="34">
        <f t="shared" si="5"/>
        <v>0.51700000000000002</v>
      </c>
    </row>
    <row r="130" spans="1:13" x14ac:dyDescent="0.25">
      <c r="A130" s="23">
        <v>29165</v>
      </c>
      <c r="B130" s="20">
        <v>2019</v>
      </c>
      <c r="C130" s="20" t="s">
        <v>837</v>
      </c>
      <c r="D130" s="20" t="s">
        <v>1216</v>
      </c>
      <c r="E130" s="20" t="s">
        <v>1217</v>
      </c>
      <c r="F130" s="24" t="s">
        <v>63</v>
      </c>
      <c r="G130" s="24" t="s">
        <v>43</v>
      </c>
      <c r="H130" s="20" t="s">
        <v>44</v>
      </c>
      <c r="I130" s="25">
        <v>1725</v>
      </c>
      <c r="J130" s="36">
        <f t="shared" si="3"/>
        <v>0.69476245769500766</v>
      </c>
      <c r="K130" s="37">
        <f>VLOOKUP(A130, 'J40 metrics'!A:C, 3, FALSE)*100</f>
        <v>21.099999999999998</v>
      </c>
      <c r="L130" s="37">
        <f t="shared" si="4"/>
        <v>14.65948785736466</v>
      </c>
      <c r="M130" s="34">
        <f t="shared" si="5"/>
        <v>0.51300000000000001</v>
      </c>
    </row>
    <row r="131" spans="1:13" x14ac:dyDescent="0.25">
      <c r="A131" s="23">
        <v>30087</v>
      </c>
      <c r="B131" s="20">
        <v>2019</v>
      </c>
      <c r="C131" s="20" t="s">
        <v>91</v>
      </c>
      <c r="D131" s="20" t="s">
        <v>833</v>
      </c>
      <c r="E131" s="20" t="s">
        <v>834</v>
      </c>
      <c r="F131" s="24" t="s">
        <v>63</v>
      </c>
      <c r="G131" s="24" t="s">
        <v>43</v>
      </c>
      <c r="H131" s="20" t="s">
        <v>44</v>
      </c>
      <c r="I131" s="25">
        <v>2409.5</v>
      </c>
      <c r="J131" s="36">
        <f t="shared" si="3"/>
        <v>0.97045225612528763</v>
      </c>
      <c r="K131" s="37">
        <f>VLOOKUP(A131, 'J40 metrics'!A:C, 3, FALSE)*100</f>
        <v>14.7</v>
      </c>
      <c r="L131" s="37">
        <f t="shared" si="4"/>
        <v>14.265648165041727</v>
      </c>
      <c r="M131" s="34">
        <f t="shared" si="5"/>
        <v>0.50900000000000001</v>
      </c>
    </row>
    <row r="132" spans="1:13" x14ac:dyDescent="0.25">
      <c r="A132" s="23">
        <v>36013</v>
      </c>
      <c r="B132" s="20">
        <v>2019</v>
      </c>
      <c r="C132" s="20" t="s">
        <v>116</v>
      </c>
      <c r="D132" s="20" t="s">
        <v>2652</v>
      </c>
      <c r="E132" s="20" t="s">
        <v>2653</v>
      </c>
      <c r="F132" s="20" t="s">
        <v>63</v>
      </c>
      <c r="G132" s="20" t="s">
        <v>43</v>
      </c>
      <c r="H132" s="20" t="s">
        <v>44</v>
      </c>
      <c r="I132" s="25">
        <v>627.20000000000005</v>
      </c>
      <c r="J132" s="36">
        <f t="shared" ref="J132:J195" si="6">I132/SUM($I$4:$I$263)*100</f>
        <v>0.25261160200945443</v>
      </c>
      <c r="K132" s="37">
        <f>VLOOKUP(A132, 'J40 metrics'!A:C, 3, FALSE)*100</f>
        <v>54.300000000000004</v>
      </c>
      <c r="L132" s="37">
        <f t="shared" ref="L132:L195" si="7">J132*K132</f>
        <v>13.716809989113376</v>
      </c>
      <c r="M132" s="34">
        <f t="shared" si="5"/>
        <v>0.505</v>
      </c>
    </row>
    <row r="133" spans="1:13" x14ac:dyDescent="0.25">
      <c r="A133" s="23">
        <v>4017</v>
      </c>
      <c r="B133" s="20">
        <v>2019</v>
      </c>
      <c r="C133" s="20" t="s">
        <v>68</v>
      </c>
      <c r="D133" s="20" t="s">
        <v>903</v>
      </c>
      <c r="E133" s="20" t="s">
        <v>904</v>
      </c>
      <c r="F133" s="20" t="s">
        <v>63</v>
      </c>
      <c r="G133" s="20" t="s">
        <v>43</v>
      </c>
      <c r="H133" s="20" t="s">
        <v>44</v>
      </c>
      <c r="I133" s="25">
        <v>839.9</v>
      </c>
      <c r="J133" s="36">
        <f t="shared" si="6"/>
        <v>0.33827883374958662</v>
      </c>
      <c r="K133" s="37">
        <f>VLOOKUP(A133, 'J40 metrics'!A:C, 3, FALSE)*100</f>
        <v>39</v>
      </c>
      <c r="L133" s="37">
        <f t="shared" si="7"/>
        <v>13.192874516233879</v>
      </c>
      <c r="M133" s="34">
        <f t="shared" ref="M133:M196" si="8">_xlfn.PERCENTRANK.INC($L$4:$L$263, L133)</f>
        <v>0.501</v>
      </c>
    </row>
    <row r="134" spans="1:13" x14ac:dyDescent="0.25">
      <c r="A134" s="23">
        <v>17167</v>
      </c>
      <c r="B134" s="20">
        <v>2019</v>
      </c>
      <c r="C134" s="20" t="s">
        <v>122</v>
      </c>
      <c r="D134" s="20" t="s">
        <v>2525</v>
      </c>
      <c r="E134" s="20" t="s">
        <v>2526</v>
      </c>
      <c r="F134" s="20" t="s">
        <v>63</v>
      </c>
      <c r="G134" s="20" t="s">
        <v>43</v>
      </c>
      <c r="H134" s="20" t="s">
        <v>44</v>
      </c>
      <c r="I134" s="25">
        <v>617.80000000000007</v>
      </c>
      <c r="J134" s="36">
        <f t="shared" si="6"/>
        <v>0.24882565006607293</v>
      </c>
      <c r="K134" s="37">
        <f>VLOOKUP(A134, 'J40 metrics'!A:C, 3, FALSE)*100</f>
        <v>52.5</v>
      </c>
      <c r="L134" s="37">
        <f t="shared" si="7"/>
        <v>13.063346628468828</v>
      </c>
      <c r="M134" s="34">
        <f t="shared" si="8"/>
        <v>0.498</v>
      </c>
    </row>
    <row r="135" spans="1:13" x14ac:dyDescent="0.25">
      <c r="A135" s="23">
        <v>29183</v>
      </c>
      <c r="B135" s="20">
        <v>2019</v>
      </c>
      <c r="C135" s="20" t="s">
        <v>837</v>
      </c>
      <c r="D135" s="20" t="s">
        <v>2117</v>
      </c>
      <c r="E135" s="20" t="s">
        <v>2118</v>
      </c>
      <c r="F135" s="24" t="s">
        <v>63</v>
      </c>
      <c r="G135" s="24" t="s">
        <v>43</v>
      </c>
      <c r="H135" s="20" t="s">
        <v>44</v>
      </c>
      <c r="I135" s="25">
        <v>1099.4000000000001</v>
      </c>
      <c r="J135" s="36">
        <f t="shared" si="6"/>
        <v>0.44279527303761829</v>
      </c>
      <c r="K135" s="37">
        <f>VLOOKUP(A135, 'J40 metrics'!A:C, 3, FALSE)*100</f>
        <v>29.4</v>
      </c>
      <c r="L135" s="37">
        <f t="shared" si="7"/>
        <v>13.018181027305976</v>
      </c>
      <c r="M135" s="34">
        <f t="shared" si="8"/>
        <v>0.49399999999999999</v>
      </c>
    </row>
    <row r="136" spans="1:13" x14ac:dyDescent="0.25">
      <c r="A136" s="23">
        <v>40079</v>
      </c>
      <c r="B136" s="20">
        <v>2019</v>
      </c>
      <c r="C136" s="20" t="s">
        <v>194</v>
      </c>
      <c r="D136" s="20" t="s">
        <v>3570</v>
      </c>
      <c r="E136" s="20" t="s">
        <v>1771</v>
      </c>
      <c r="F136" s="20" t="s">
        <v>63</v>
      </c>
      <c r="G136" s="20" t="s">
        <v>43</v>
      </c>
      <c r="H136" s="20" t="s">
        <v>44</v>
      </c>
      <c r="I136" s="25">
        <v>350</v>
      </c>
      <c r="J136" s="36">
        <f t="shared" si="6"/>
        <v>0.14096629576420444</v>
      </c>
      <c r="K136" s="37">
        <f>VLOOKUP(A136, 'J40 metrics'!A:C, 3, FALSE)*100</f>
        <v>91.600000000000009</v>
      </c>
      <c r="L136" s="37">
        <f t="shared" si="7"/>
        <v>12.912512692001128</v>
      </c>
      <c r="M136" s="34">
        <f t="shared" si="8"/>
        <v>0.49</v>
      </c>
    </row>
    <row r="137" spans="1:13" x14ac:dyDescent="0.25">
      <c r="A137" s="23">
        <v>18129</v>
      </c>
      <c r="B137" s="20">
        <v>2019</v>
      </c>
      <c r="C137" s="20" t="s">
        <v>56</v>
      </c>
      <c r="D137" s="20" t="s">
        <v>2172</v>
      </c>
      <c r="E137" s="20" t="s">
        <v>2173</v>
      </c>
      <c r="F137" s="20" t="s">
        <v>63</v>
      </c>
      <c r="G137" s="20" t="s">
        <v>43</v>
      </c>
      <c r="H137" s="20" t="s">
        <v>44</v>
      </c>
      <c r="I137" s="25">
        <v>530.4</v>
      </c>
      <c r="J137" s="36">
        <f t="shared" si="6"/>
        <v>0.21362435220952583</v>
      </c>
      <c r="K137" s="37">
        <f>VLOOKUP(A137, 'J40 metrics'!A:C, 3, FALSE)*100</f>
        <v>59.099999999999994</v>
      </c>
      <c r="L137" s="37">
        <f t="shared" si="7"/>
        <v>12.625199215582976</v>
      </c>
      <c r="M137" s="34">
        <f t="shared" si="8"/>
        <v>0.48599999999999999</v>
      </c>
    </row>
    <row r="138" spans="1:13" x14ac:dyDescent="0.25">
      <c r="A138" s="23">
        <v>12105</v>
      </c>
      <c r="B138" s="20">
        <v>2019</v>
      </c>
      <c r="C138" s="20" t="s">
        <v>119</v>
      </c>
      <c r="D138" s="20" t="s">
        <v>125</v>
      </c>
      <c r="E138" s="20" t="s">
        <v>126</v>
      </c>
      <c r="F138" s="20" t="s">
        <v>63</v>
      </c>
      <c r="G138" s="20" t="s">
        <v>43</v>
      </c>
      <c r="H138" s="20" t="s">
        <v>44</v>
      </c>
      <c r="I138" s="25">
        <v>556.70000000000005</v>
      </c>
      <c r="J138" s="36">
        <f t="shared" si="6"/>
        <v>0.22421696243409323</v>
      </c>
      <c r="K138" s="37">
        <f>VLOOKUP(A138, 'J40 metrics'!A:C, 3, FALSE)*100</f>
        <v>56.2</v>
      </c>
      <c r="L138" s="37">
        <f t="shared" si="7"/>
        <v>12.60099328879604</v>
      </c>
      <c r="M138" s="34">
        <f t="shared" si="8"/>
        <v>0.48199999999999998</v>
      </c>
    </row>
    <row r="139" spans="1:13" x14ac:dyDescent="0.25">
      <c r="A139" s="23">
        <v>17115</v>
      </c>
      <c r="B139" s="20">
        <v>2019</v>
      </c>
      <c r="C139" s="20" t="s">
        <v>122</v>
      </c>
      <c r="D139" s="20" t="s">
        <v>2718</v>
      </c>
      <c r="E139" s="20" t="s">
        <v>3540</v>
      </c>
      <c r="F139" s="20" t="s">
        <v>63</v>
      </c>
      <c r="G139" s="20" t="s">
        <v>43</v>
      </c>
      <c r="H139" s="20" t="s">
        <v>44</v>
      </c>
      <c r="I139" s="25">
        <v>399.8</v>
      </c>
      <c r="J139" s="36">
        <f t="shared" si="6"/>
        <v>0.16102378584722554</v>
      </c>
      <c r="K139" s="37">
        <f>VLOOKUP(A139, 'J40 metrics'!A:C, 3, FALSE)*100</f>
        <v>77.900000000000006</v>
      </c>
      <c r="L139" s="37">
        <f t="shared" si="7"/>
        <v>12.543752917498871</v>
      </c>
      <c r="M139" s="34">
        <f t="shared" si="8"/>
        <v>0.47799999999999998</v>
      </c>
    </row>
    <row r="140" spans="1:13" x14ac:dyDescent="0.25">
      <c r="A140" s="23">
        <v>26139</v>
      </c>
      <c r="B140" s="20">
        <v>2019</v>
      </c>
      <c r="C140" s="20" t="s">
        <v>171</v>
      </c>
      <c r="D140" s="20" t="s">
        <v>1106</v>
      </c>
      <c r="E140" s="20" t="s">
        <v>1107</v>
      </c>
      <c r="F140" s="24" t="s">
        <v>63</v>
      </c>
      <c r="G140" s="24" t="s">
        <v>43</v>
      </c>
      <c r="H140" s="20" t="s">
        <v>44</v>
      </c>
      <c r="I140" s="25">
        <v>1640.8</v>
      </c>
      <c r="J140" s="36">
        <f t="shared" si="6"/>
        <v>0.66084999454259041</v>
      </c>
      <c r="K140" s="37">
        <f>VLOOKUP(A140, 'J40 metrics'!A:C, 3, FALSE)*100</f>
        <v>18.600000000000001</v>
      </c>
      <c r="L140" s="37">
        <f t="shared" si="7"/>
        <v>12.291809898492183</v>
      </c>
      <c r="M140" s="34">
        <f t="shared" si="8"/>
        <v>0.47399999999999998</v>
      </c>
    </row>
    <row r="141" spans="1:13" x14ac:dyDescent="0.25">
      <c r="A141" s="23">
        <v>40131</v>
      </c>
      <c r="B141" s="20">
        <v>2019</v>
      </c>
      <c r="C141" s="20" t="s">
        <v>194</v>
      </c>
      <c r="D141" s="20" t="s">
        <v>1226</v>
      </c>
      <c r="E141" s="20" t="s">
        <v>1227</v>
      </c>
      <c r="F141" s="20" t="s">
        <v>63</v>
      </c>
      <c r="G141" s="20" t="s">
        <v>43</v>
      </c>
      <c r="H141" s="20" t="s">
        <v>44</v>
      </c>
      <c r="I141" s="25">
        <v>473</v>
      </c>
      <c r="J141" s="36">
        <f t="shared" si="6"/>
        <v>0.1905058797041963</v>
      </c>
      <c r="K141" s="37">
        <f>VLOOKUP(A141, 'J40 metrics'!A:C, 3, FALSE)*100</f>
        <v>62.3</v>
      </c>
      <c r="L141" s="37">
        <f t="shared" si="7"/>
        <v>11.868516305571429</v>
      </c>
      <c r="M141" s="34">
        <f t="shared" si="8"/>
        <v>0.47099999999999997</v>
      </c>
    </row>
    <row r="142" spans="1:13" x14ac:dyDescent="0.25">
      <c r="A142" s="23">
        <v>24033</v>
      </c>
      <c r="B142" s="20">
        <v>2019</v>
      </c>
      <c r="C142" s="20" t="s">
        <v>145</v>
      </c>
      <c r="D142" s="20" t="s">
        <v>146</v>
      </c>
      <c r="E142" s="20" t="s">
        <v>147</v>
      </c>
      <c r="F142" s="20" t="s">
        <v>63</v>
      </c>
      <c r="G142" s="20" t="s">
        <v>43</v>
      </c>
      <c r="H142" s="20" t="s">
        <v>44</v>
      </c>
      <c r="I142" s="25">
        <v>728</v>
      </c>
      <c r="J142" s="36">
        <f t="shared" si="6"/>
        <v>0.29320989518954527</v>
      </c>
      <c r="K142" s="37">
        <f>VLOOKUP(A142, 'J40 metrics'!A:C, 3, FALSE)*100</f>
        <v>40</v>
      </c>
      <c r="L142" s="37">
        <f t="shared" si="7"/>
        <v>11.72839580758181</v>
      </c>
      <c r="M142" s="34">
        <f t="shared" si="8"/>
        <v>0.46700000000000003</v>
      </c>
    </row>
    <row r="143" spans="1:13" x14ac:dyDescent="0.25">
      <c r="A143" s="23">
        <v>17197</v>
      </c>
      <c r="B143" s="20">
        <v>2019</v>
      </c>
      <c r="C143" s="20" t="s">
        <v>122</v>
      </c>
      <c r="D143" s="20" t="s">
        <v>123</v>
      </c>
      <c r="E143" s="20" t="s">
        <v>124</v>
      </c>
      <c r="F143" s="20" t="s">
        <v>63</v>
      </c>
      <c r="G143" s="20" t="s">
        <v>43</v>
      </c>
      <c r="H143" s="20" t="s">
        <v>44</v>
      </c>
      <c r="I143" s="25">
        <v>598.4</v>
      </c>
      <c r="J143" s="36">
        <f t="shared" si="6"/>
        <v>0.24101208967228557</v>
      </c>
      <c r="K143" s="37">
        <f>VLOOKUP(A143, 'J40 metrics'!A:C, 3, FALSE)*100</f>
        <v>48.4</v>
      </c>
      <c r="L143" s="37">
        <f t="shared" si="7"/>
        <v>11.664985140138622</v>
      </c>
      <c r="M143" s="34">
        <f t="shared" si="8"/>
        <v>0.46300000000000002</v>
      </c>
    </row>
    <row r="144" spans="1:13" x14ac:dyDescent="0.25">
      <c r="A144" s="23">
        <v>12031</v>
      </c>
      <c r="B144" s="20">
        <v>2019</v>
      </c>
      <c r="C144" s="20" t="s">
        <v>119</v>
      </c>
      <c r="D144" s="20" t="s">
        <v>408</v>
      </c>
      <c r="E144" s="20" t="s">
        <v>409</v>
      </c>
      <c r="F144" s="20" t="s">
        <v>63</v>
      </c>
      <c r="G144" s="20" t="s">
        <v>43</v>
      </c>
      <c r="H144" s="20" t="s">
        <v>44</v>
      </c>
      <c r="I144" s="25">
        <v>595</v>
      </c>
      <c r="J144" s="36">
        <f t="shared" si="6"/>
        <v>0.23964270279914759</v>
      </c>
      <c r="K144" s="37">
        <f>VLOOKUP(A144, 'J40 metrics'!A:C, 3, FALSE)*100</f>
        <v>47.699999999999996</v>
      </c>
      <c r="L144" s="37">
        <f t="shared" si="7"/>
        <v>11.430956923519339</v>
      </c>
      <c r="M144" s="34">
        <f t="shared" si="8"/>
        <v>0.45900000000000002</v>
      </c>
    </row>
    <row r="145" spans="1:13" x14ac:dyDescent="0.25">
      <c r="A145" s="23">
        <v>21199</v>
      </c>
      <c r="B145" s="20">
        <v>2019</v>
      </c>
      <c r="C145" s="20" t="s">
        <v>555</v>
      </c>
      <c r="D145" s="20" t="s">
        <v>1746</v>
      </c>
      <c r="E145" s="20" t="s">
        <v>3619</v>
      </c>
      <c r="F145" s="20" t="s">
        <v>63</v>
      </c>
      <c r="G145" s="20" t="s">
        <v>43</v>
      </c>
      <c r="H145" s="20" t="s">
        <v>44</v>
      </c>
      <c r="I145" s="25">
        <v>344</v>
      </c>
      <c r="J145" s="36">
        <f t="shared" si="6"/>
        <v>0.13854973069396095</v>
      </c>
      <c r="K145" s="37">
        <f>VLOOKUP(A145, 'J40 metrics'!A:C, 3, FALSE)*100</f>
        <v>80.100000000000009</v>
      </c>
      <c r="L145" s="37">
        <f t="shared" si="7"/>
        <v>11.097833428586274</v>
      </c>
      <c r="M145" s="34">
        <f t="shared" si="8"/>
        <v>0.45500000000000002</v>
      </c>
    </row>
    <row r="146" spans="1:13" x14ac:dyDescent="0.25">
      <c r="A146" s="23">
        <v>1117</v>
      </c>
      <c r="B146" s="20">
        <v>2019</v>
      </c>
      <c r="C146" s="20" t="s">
        <v>138</v>
      </c>
      <c r="D146" s="20" t="s">
        <v>658</v>
      </c>
      <c r="E146" s="20" t="s">
        <v>1131</v>
      </c>
      <c r="F146" s="20" t="s">
        <v>63</v>
      </c>
      <c r="G146" s="20" t="s">
        <v>43</v>
      </c>
      <c r="H146" s="20" t="s">
        <v>44</v>
      </c>
      <c r="I146" s="25">
        <v>952</v>
      </c>
      <c r="J146" s="36">
        <f t="shared" si="6"/>
        <v>0.38342832447863612</v>
      </c>
      <c r="K146" s="37">
        <f>VLOOKUP(A146, 'J40 metrics'!A:C, 3, FALSE)*100</f>
        <v>28.599999999999998</v>
      </c>
      <c r="L146" s="37">
        <f t="shared" si="7"/>
        <v>10.966050080088992</v>
      </c>
      <c r="M146" s="34">
        <f t="shared" si="8"/>
        <v>0.45100000000000001</v>
      </c>
    </row>
    <row r="147" spans="1:13" x14ac:dyDescent="0.25">
      <c r="A147" s="23">
        <v>21015</v>
      </c>
      <c r="B147" s="20">
        <v>2019</v>
      </c>
      <c r="C147" s="20" t="s">
        <v>555</v>
      </c>
      <c r="D147" s="20" t="s">
        <v>1180</v>
      </c>
      <c r="E147" s="20" t="s">
        <v>2390</v>
      </c>
      <c r="F147" s="20" t="s">
        <v>63</v>
      </c>
      <c r="G147" s="20" t="s">
        <v>43</v>
      </c>
      <c r="H147" s="20" t="s">
        <v>44</v>
      </c>
      <c r="I147" s="25">
        <v>772</v>
      </c>
      <c r="J147" s="36">
        <f t="shared" si="6"/>
        <v>0.31093137237133095</v>
      </c>
      <c r="K147" s="37">
        <f>VLOOKUP(A147, 'J40 metrics'!A:C, 3, FALSE)*100</f>
        <v>34.200000000000003</v>
      </c>
      <c r="L147" s="37">
        <f t="shared" si="7"/>
        <v>10.633852935099519</v>
      </c>
      <c r="M147" s="34">
        <f t="shared" si="8"/>
        <v>0.44700000000000001</v>
      </c>
    </row>
    <row r="148" spans="1:13" x14ac:dyDescent="0.25">
      <c r="A148" s="23">
        <v>20209</v>
      </c>
      <c r="B148" s="20">
        <v>2019</v>
      </c>
      <c r="C148" s="20" t="s">
        <v>284</v>
      </c>
      <c r="D148" s="20" t="s">
        <v>2200</v>
      </c>
      <c r="E148" s="20" t="s">
        <v>2201</v>
      </c>
      <c r="F148" s="20" t="s">
        <v>63</v>
      </c>
      <c r="G148" s="20" t="s">
        <v>43</v>
      </c>
      <c r="H148" s="20" t="s">
        <v>44</v>
      </c>
      <c r="I148" s="25">
        <v>261</v>
      </c>
      <c r="J148" s="36">
        <f t="shared" si="6"/>
        <v>0.10512058055559247</v>
      </c>
      <c r="K148" s="37">
        <f>VLOOKUP(A148, 'J40 metrics'!A:C, 3, FALSE)*100</f>
        <v>99.8</v>
      </c>
      <c r="L148" s="37">
        <f t="shared" si="7"/>
        <v>10.491033939448128</v>
      </c>
      <c r="M148" s="34">
        <f t="shared" si="8"/>
        <v>0.44400000000000001</v>
      </c>
    </row>
    <row r="149" spans="1:13" x14ac:dyDescent="0.25">
      <c r="A149" s="23">
        <v>29201</v>
      </c>
      <c r="B149" s="20">
        <v>2019</v>
      </c>
      <c r="C149" s="20" t="s">
        <v>837</v>
      </c>
      <c r="D149" s="20" t="s">
        <v>1885</v>
      </c>
      <c r="E149" s="20" t="s">
        <v>3626</v>
      </c>
      <c r="F149" s="20" t="s">
        <v>63</v>
      </c>
      <c r="G149" s="20" t="s">
        <v>43</v>
      </c>
      <c r="H149" s="20" t="s">
        <v>44</v>
      </c>
      <c r="I149" s="25">
        <v>261</v>
      </c>
      <c r="J149" s="36">
        <f t="shared" si="6"/>
        <v>0.10512058055559247</v>
      </c>
      <c r="K149" s="37">
        <f>VLOOKUP(A149, 'J40 metrics'!A:C, 3, FALSE)*100</f>
        <v>99.5</v>
      </c>
      <c r="L149" s="37">
        <f t="shared" si="7"/>
        <v>10.45949776528145</v>
      </c>
      <c r="M149" s="34">
        <f t="shared" si="8"/>
        <v>0.44</v>
      </c>
    </row>
    <row r="150" spans="1:13" x14ac:dyDescent="0.25">
      <c r="A150" s="23">
        <v>20055</v>
      </c>
      <c r="B150" s="20">
        <v>2019</v>
      </c>
      <c r="C150" s="20" t="s">
        <v>284</v>
      </c>
      <c r="D150" s="20" t="s">
        <v>1583</v>
      </c>
      <c r="E150" s="20" t="s">
        <v>1584</v>
      </c>
      <c r="F150" s="20" t="s">
        <v>63</v>
      </c>
      <c r="G150" s="20" t="s">
        <v>43</v>
      </c>
      <c r="H150" s="20" t="s">
        <v>44</v>
      </c>
      <c r="I150" s="25">
        <v>348.7</v>
      </c>
      <c r="J150" s="36">
        <f t="shared" si="6"/>
        <v>0.14044270666565167</v>
      </c>
      <c r="K150" s="37">
        <f>VLOOKUP(A150, 'J40 metrics'!A:C, 3, FALSE)*100</f>
        <v>71.2</v>
      </c>
      <c r="L150" s="37">
        <f t="shared" si="7"/>
        <v>9.9995207145944001</v>
      </c>
      <c r="M150" s="34">
        <f t="shared" si="8"/>
        <v>0.436</v>
      </c>
    </row>
    <row r="151" spans="1:13" x14ac:dyDescent="0.25">
      <c r="A151" s="23">
        <v>24003</v>
      </c>
      <c r="B151" s="20">
        <v>2019</v>
      </c>
      <c r="C151" s="20" t="s">
        <v>145</v>
      </c>
      <c r="D151" s="20" t="s">
        <v>1090</v>
      </c>
      <c r="E151" s="20" t="s">
        <v>1091</v>
      </c>
      <c r="F151" s="24" t="s">
        <v>63</v>
      </c>
      <c r="G151" s="24" t="s">
        <v>43</v>
      </c>
      <c r="H151" s="20" t="s">
        <v>44</v>
      </c>
      <c r="I151" s="25">
        <v>1865.1999999999998</v>
      </c>
      <c r="J151" s="36">
        <f t="shared" si="6"/>
        <v>0.75122952816969757</v>
      </c>
      <c r="K151" s="37">
        <f>VLOOKUP(A151, 'J40 metrics'!A:C, 3, FALSE)*100</f>
        <v>13</v>
      </c>
      <c r="L151" s="37">
        <f t="shared" si="7"/>
        <v>9.765983866206069</v>
      </c>
      <c r="M151" s="34">
        <f t="shared" si="8"/>
        <v>0.432</v>
      </c>
    </row>
    <row r="152" spans="1:13" x14ac:dyDescent="0.25">
      <c r="A152" s="23">
        <v>17199</v>
      </c>
      <c r="B152" s="20">
        <v>2019</v>
      </c>
      <c r="C152" s="20" t="s">
        <v>122</v>
      </c>
      <c r="D152" s="20" t="s">
        <v>1283</v>
      </c>
      <c r="E152" s="20" t="s">
        <v>1284</v>
      </c>
      <c r="F152" s="20" t="s">
        <v>63</v>
      </c>
      <c r="G152" s="20" t="s">
        <v>43</v>
      </c>
      <c r="H152" s="20" t="s">
        <v>44</v>
      </c>
      <c r="I152" s="25">
        <v>272</v>
      </c>
      <c r="J152" s="36">
        <f t="shared" si="6"/>
        <v>0.10955094985103889</v>
      </c>
      <c r="K152" s="37">
        <f>VLOOKUP(A152, 'J40 metrics'!A:C, 3, FALSE)*100</f>
        <v>88.4</v>
      </c>
      <c r="L152" s="37">
        <f t="shared" si="7"/>
        <v>9.6843039668318376</v>
      </c>
      <c r="M152" s="34">
        <f t="shared" si="8"/>
        <v>0.42799999999999999</v>
      </c>
    </row>
    <row r="153" spans="1:13" x14ac:dyDescent="0.25">
      <c r="A153" s="23">
        <v>55021</v>
      </c>
      <c r="B153" s="20">
        <v>2019</v>
      </c>
      <c r="C153" s="20" t="s">
        <v>242</v>
      </c>
      <c r="D153" s="20" t="s">
        <v>598</v>
      </c>
      <c r="E153" s="20" t="s">
        <v>2000</v>
      </c>
      <c r="F153" s="24" t="s">
        <v>63</v>
      </c>
      <c r="G153" s="24" t="s">
        <v>43</v>
      </c>
      <c r="H153" s="20" t="s">
        <v>44</v>
      </c>
      <c r="I153" s="25">
        <v>1112</v>
      </c>
      <c r="J153" s="36">
        <f t="shared" si="6"/>
        <v>0.44787005968512961</v>
      </c>
      <c r="K153" s="37">
        <f>VLOOKUP(A153, 'J40 metrics'!A:C, 3, FALSE)*100</f>
        <v>21.5</v>
      </c>
      <c r="L153" s="37">
        <f t="shared" si="7"/>
        <v>9.6292062832302872</v>
      </c>
      <c r="M153" s="34">
        <f t="shared" si="8"/>
        <v>0.42399999999999999</v>
      </c>
    </row>
    <row r="154" spans="1:13" x14ac:dyDescent="0.25">
      <c r="A154" s="23">
        <v>31001</v>
      </c>
      <c r="B154" s="20">
        <v>2019</v>
      </c>
      <c r="C154" s="20" t="s">
        <v>1013</v>
      </c>
      <c r="D154" s="20" t="s">
        <v>889</v>
      </c>
      <c r="E154" s="20" t="s">
        <v>2738</v>
      </c>
      <c r="F154" s="20" t="s">
        <v>63</v>
      </c>
      <c r="G154" s="20" t="s">
        <v>43</v>
      </c>
      <c r="H154" s="20" t="s">
        <v>44</v>
      </c>
      <c r="I154" s="25">
        <v>324.3</v>
      </c>
      <c r="J154" s="36">
        <f t="shared" si="6"/>
        <v>0.13061534204666145</v>
      </c>
      <c r="K154" s="37">
        <f>VLOOKUP(A154, 'J40 metrics'!A:C, 3, FALSE)*100</f>
        <v>70.8</v>
      </c>
      <c r="L154" s="37">
        <f t="shared" si="7"/>
        <v>9.2475662169036301</v>
      </c>
      <c r="M154" s="34">
        <f t="shared" si="8"/>
        <v>0.42</v>
      </c>
    </row>
    <row r="155" spans="1:13" x14ac:dyDescent="0.25">
      <c r="A155" s="23">
        <v>49027</v>
      </c>
      <c r="B155" s="20">
        <v>2019</v>
      </c>
      <c r="C155" s="20" t="s">
        <v>165</v>
      </c>
      <c r="D155" s="20" t="s">
        <v>600</v>
      </c>
      <c r="E155" s="20" t="s">
        <v>601</v>
      </c>
      <c r="F155" s="24" t="s">
        <v>63</v>
      </c>
      <c r="G155" s="24" t="s">
        <v>43</v>
      </c>
      <c r="H155" s="20" t="s">
        <v>44</v>
      </c>
      <c r="I155" s="25">
        <v>1640</v>
      </c>
      <c r="J155" s="36">
        <f t="shared" si="6"/>
        <v>0.66052778586655803</v>
      </c>
      <c r="K155" s="37">
        <f>VLOOKUP(A155, 'J40 metrics'!A:C, 3, FALSE)*100</f>
        <v>13.5</v>
      </c>
      <c r="L155" s="37">
        <f t="shared" si="7"/>
        <v>8.9171251091985333</v>
      </c>
      <c r="M155" s="34">
        <f t="shared" si="8"/>
        <v>0.41599999999999998</v>
      </c>
    </row>
    <row r="156" spans="1:13" x14ac:dyDescent="0.25">
      <c r="A156" s="23">
        <v>48013</v>
      </c>
      <c r="B156" s="20">
        <v>2019</v>
      </c>
      <c r="C156" s="20" t="s">
        <v>45</v>
      </c>
      <c r="D156" s="20" t="s">
        <v>530</v>
      </c>
      <c r="E156" s="20" t="s">
        <v>531</v>
      </c>
      <c r="F156" s="20" t="s">
        <v>63</v>
      </c>
      <c r="G156" s="20" t="s">
        <v>43</v>
      </c>
      <c r="H156" s="20" t="s">
        <v>44</v>
      </c>
      <c r="I156" s="25">
        <v>410</v>
      </c>
      <c r="J156" s="36">
        <f t="shared" si="6"/>
        <v>0.16513194646663951</v>
      </c>
      <c r="K156" s="37">
        <f>VLOOKUP(A156, 'J40 metrics'!A:C, 3, FALSE)*100</f>
        <v>52.900000000000006</v>
      </c>
      <c r="L156" s="37">
        <f t="shared" si="7"/>
        <v>8.7354799680852313</v>
      </c>
      <c r="M156" s="34">
        <f t="shared" si="8"/>
        <v>0.41299999999999998</v>
      </c>
    </row>
    <row r="157" spans="1:13" x14ac:dyDescent="0.25">
      <c r="A157" s="23">
        <v>42107</v>
      </c>
      <c r="B157" s="20">
        <v>2019</v>
      </c>
      <c r="C157" s="20" t="s">
        <v>26</v>
      </c>
      <c r="D157" s="20" t="s">
        <v>2461</v>
      </c>
      <c r="E157" s="20" t="s">
        <v>2462</v>
      </c>
      <c r="F157" s="20" t="s">
        <v>63</v>
      </c>
      <c r="G157" s="20" t="s">
        <v>43</v>
      </c>
      <c r="H157" s="20" t="s">
        <v>44</v>
      </c>
      <c r="I157" s="25">
        <v>271.60000000000002</v>
      </c>
      <c r="J157" s="36">
        <f t="shared" si="6"/>
        <v>0.10938984551302268</v>
      </c>
      <c r="K157" s="37">
        <f>VLOOKUP(A157, 'J40 metrics'!A:C, 3, FALSE)*100</f>
        <v>79.2</v>
      </c>
      <c r="L157" s="37">
        <f t="shared" si="7"/>
        <v>8.663675764631396</v>
      </c>
      <c r="M157" s="34">
        <f t="shared" si="8"/>
        <v>0.40899999999999997</v>
      </c>
    </row>
    <row r="158" spans="1:13" x14ac:dyDescent="0.25">
      <c r="A158" s="23">
        <v>17097</v>
      </c>
      <c r="B158" s="20">
        <v>2019</v>
      </c>
      <c r="C158" s="20" t="s">
        <v>122</v>
      </c>
      <c r="D158" s="20" t="s">
        <v>450</v>
      </c>
      <c r="E158" s="20" t="s">
        <v>1741</v>
      </c>
      <c r="F158" s="20" t="s">
        <v>63</v>
      </c>
      <c r="G158" s="20" t="s">
        <v>43</v>
      </c>
      <c r="H158" s="20" t="s">
        <v>44</v>
      </c>
      <c r="I158" s="25">
        <v>681.7</v>
      </c>
      <c r="J158" s="36">
        <f t="shared" si="6"/>
        <v>0.27456206806416628</v>
      </c>
      <c r="K158" s="37">
        <f>VLOOKUP(A158, 'J40 metrics'!A:C, 3, FALSE)*100</f>
        <v>30.9</v>
      </c>
      <c r="L158" s="37">
        <f t="shared" si="7"/>
        <v>8.4839679031827373</v>
      </c>
      <c r="M158" s="34">
        <f t="shared" si="8"/>
        <v>0.40500000000000003</v>
      </c>
    </row>
    <row r="159" spans="1:13" x14ac:dyDescent="0.25">
      <c r="A159" s="23">
        <v>34033</v>
      </c>
      <c r="B159" s="20">
        <v>2019</v>
      </c>
      <c r="C159" s="20" t="s">
        <v>148</v>
      </c>
      <c r="D159" s="20" t="s">
        <v>1928</v>
      </c>
      <c r="E159" s="20" t="s">
        <v>1929</v>
      </c>
      <c r="F159" s="20" t="s">
        <v>63</v>
      </c>
      <c r="G159" s="20" t="s">
        <v>43</v>
      </c>
      <c r="H159" s="20" t="s">
        <v>44</v>
      </c>
      <c r="I159" s="25">
        <v>285</v>
      </c>
      <c r="J159" s="36">
        <f t="shared" si="6"/>
        <v>0.11478684083656648</v>
      </c>
      <c r="K159" s="37">
        <f>VLOOKUP(A159, 'J40 metrics'!A:C, 3, FALSE)*100</f>
        <v>73.599999999999994</v>
      </c>
      <c r="L159" s="37">
        <f t="shared" si="7"/>
        <v>8.448311485571292</v>
      </c>
      <c r="M159" s="34">
        <f t="shared" si="8"/>
        <v>0.40100000000000002</v>
      </c>
    </row>
    <row r="160" spans="1:13" x14ac:dyDescent="0.25">
      <c r="A160" s="23">
        <v>18043</v>
      </c>
      <c r="B160" s="20">
        <v>2019</v>
      </c>
      <c r="C160" s="20" t="s">
        <v>56</v>
      </c>
      <c r="D160" s="20" t="s">
        <v>303</v>
      </c>
      <c r="E160" s="20" t="s">
        <v>3621</v>
      </c>
      <c r="F160" s="20" t="s">
        <v>63</v>
      </c>
      <c r="G160" s="20" t="s">
        <v>43</v>
      </c>
      <c r="H160" s="20" t="s">
        <v>44</v>
      </c>
      <c r="I160" s="25">
        <v>300</v>
      </c>
      <c r="J160" s="36">
        <f t="shared" si="6"/>
        <v>0.12082825351217524</v>
      </c>
      <c r="K160" s="37">
        <f>VLOOKUP(A160, 'J40 metrics'!A:C, 3, FALSE)*100</f>
        <v>69.899999999999991</v>
      </c>
      <c r="L160" s="37">
        <f t="shared" si="7"/>
        <v>8.4458949205010487</v>
      </c>
      <c r="M160" s="34">
        <f t="shared" si="8"/>
        <v>0.39700000000000002</v>
      </c>
    </row>
    <row r="161" spans="1:13" x14ac:dyDescent="0.25">
      <c r="A161" s="23">
        <v>49015</v>
      </c>
      <c r="B161" s="20">
        <v>2019</v>
      </c>
      <c r="C161" s="20" t="s">
        <v>165</v>
      </c>
      <c r="D161" s="20" t="s">
        <v>383</v>
      </c>
      <c r="E161" s="20" t="s">
        <v>384</v>
      </c>
      <c r="F161" s="24" t="s">
        <v>63</v>
      </c>
      <c r="G161" s="24" t="s">
        <v>43</v>
      </c>
      <c r="H161" s="20" t="s">
        <v>44</v>
      </c>
      <c r="I161" s="25">
        <v>2614.5</v>
      </c>
      <c r="J161" s="36">
        <f t="shared" si="6"/>
        <v>1.0530182293586072</v>
      </c>
      <c r="K161" s="37">
        <f>VLOOKUP(A161, 'J40 metrics'!A:C, 3, FALSE)*100</f>
        <v>8</v>
      </c>
      <c r="L161" s="37">
        <f t="shared" si="7"/>
        <v>8.4241458348688578</v>
      </c>
      <c r="M161" s="34">
        <f t="shared" si="8"/>
        <v>0.39300000000000002</v>
      </c>
    </row>
    <row r="162" spans="1:13" x14ac:dyDescent="0.25">
      <c r="A162" s="23">
        <v>31055</v>
      </c>
      <c r="B162" s="20">
        <v>2019</v>
      </c>
      <c r="C162" s="20" t="s">
        <v>1013</v>
      </c>
      <c r="D162" s="20" t="s">
        <v>2165</v>
      </c>
      <c r="E162" s="20" t="s">
        <v>2166</v>
      </c>
      <c r="F162" s="20" t="s">
        <v>63</v>
      </c>
      <c r="G162" s="20" t="s">
        <v>43</v>
      </c>
      <c r="H162" s="20" t="s">
        <v>44</v>
      </c>
      <c r="I162" s="25">
        <v>353.6</v>
      </c>
      <c r="J162" s="36">
        <f t="shared" si="6"/>
        <v>0.14241623480635057</v>
      </c>
      <c r="K162" s="37">
        <f>VLOOKUP(A162, 'J40 metrics'!A:C, 3, FALSE)*100</f>
        <v>59.099999999999994</v>
      </c>
      <c r="L162" s="37">
        <f t="shared" si="7"/>
        <v>8.4167994770553172</v>
      </c>
      <c r="M162" s="34">
        <f t="shared" si="8"/>
        <v>0.38900000000000001</v>
      </c>
    </row>
    <row r="163" spans="1:13" x14ac:dyDescent="0.25">
      <c r="A163" s="23">
        <v>29097</v>
      </c>
      <c r="B163" s="20">
        <v>2019</v>
      </c>
      <c r="C163" s="20" t="s">
        <v>837</v>
      </c>
      <c r="D163" s="20" t="s">
        <v>747</v>
      </c>
      <c r="E163" s="20" t="s">
        <v>1121</v>
      </c>
      <c r="F163" s="20" t="s">
        <v>63</v>
      </c>
      <c r="G163" s="20" t="s">
        <v>43</v>
      </c>
      <c r="H163" s="20" t="s">
        <v>44</v>
      </c>
      <c r="I163" s="25">
        <v>212.8</v>
      </c>
      <c r="J163" s="36">
        <f t="shared" si="6"/>
        <v>8.570750782463632E-2</v>
      </c>
      <c r="K163" s="37">
        <f>VLOOKUP(A163, 'J40 metrics'!A:C, 3, FALSE)*100</f>
        <v>95.7</v>
      </c>
      <c r="L163" s="37">
        <f t="shared" si="7"/>
        <v>8.2022084988176953</v>
      </c>
      <c r="M163" s="34">
        <f t="shared" si="8"/>
        <v>0.38600000000000001</v>
      </c>
    </row>
    <row r="164" spans="1:13" x14ac:dyDescent="0.25">
      <c r="A164" s="23">
        <v>32013</v>
      </c>
      <c r="B164" s="20">
        <v>2019</v>
      </c>
      <c r="C164" s="20" t="s">
        <v>98</v>
      </c>
      <c r="D164" s="20" t="s">
        <v>2492</v>
      </c>
      <c r="E164" s="20" t="s">
        <v>3045</v>
      </c>
      <c r="F164" s="20" t="s">
        <v>63</v>
      </c>
      <c r="G164" s="20" t="s">
        <v>43</v>
      </c>
      <c r="H164" s="20" t="s">
        <v>44</v>
      </c>
      <c r="I164" s="25">
        <v>567</v>
      </c>
      <c r="J164" s="36">
        <f t="shared" si="6"/>
        <v>0.22836539913801121</v>
      </c>
      <c r="K164" s="37">
        <f>VLOOKUP(A164, 'J40 metrics'!A:C, 3, FALSE)*100</f>
        <v>34.5</v>
      </c>
      <c r="L164" s="37">
        <f t="shared" si="7"/>
        <v>7.878606270261387</v>
      </c>
      <c r="M164" s="34">
        <f t="shared" si="8"/>
        <v>0.38200000000000001</v>
      </c>
    </row>
    <row r="165" spans="1:13" x14ac:dyDescent="0.25">
      <c r="A165" s="23">
        <v>19057</v>
      </c>
      <c r="B165" s="20">
        <v>2019</v>
      </c>
      <c r="C165" s="20" t="s">
        <v>207</v>
      </c>
      <c r="D165" s="20" t="s">
        <v>2728</v>
      </c>
      <c r="E165" s="20" t="s">
        <v>2729</v>
      </c>
      <c r="F165" s="20" t="s">
        <v>63</v>
      </c>
      <c r="G165" s="20" t="s">
        <v>43</v>
      </c>
      <c r="H165" s="20" t="s">
        <v>44</v>
      </c>
      <c r="I165" s="25">
        <v>212</v>
      </c>
      <c r="J165" s="36">
        <f t="shared" si="6"/>
        <v>8.5385299148603849E-2</v>
      </c>
      <c r="K165" s="37">
        <f>VLOOKUP(A165, 'J40 metrics'!A:C, 3, FALSE)*100</f>
        <v>86.9</v>
      </c>
      <c r="L165" s="37">
        <f t="shared" si="7"/>
        <v>7.4199824960136747</v>
      </c>
      <c r="M165" s="34">
        <f t="shared" si="8"/>
        <v>0.378</v>
      </c>
    </row>
    <row r="166" spans="1:13" x14ac:dyDescent="0.25">
      <c r="A166" s="23">
        <v>55073</v>
      </c>
      <c r="B166" s="20">
        <v>2019</v>
      </c>
      <c r="C166" s="20" t="s">
        <v>242</v>
      </c>
      <c r="D166" s="20" t="s">
        <v>2163</v>
      </c>
      <c r="E166" s="20" t="s">
        <v>2164</v>
      </c>
      <c r="F166" s="20" t="s">
        <v>63</v>
      </c>
      <c r="G166" s="20" t="s">
        <v>43</v>
      </c>
      <c r="H166" s="20" t="s">
        <v>44</v>
      </c>
      <c r="I166" s="25">
        <v>945.5</v>
      </c>
      <c r="J166" s="36">
        <f t="shared" si="6"/>
        <v>0.38081037898587233</v>
      </c>
      <c r="K166" s="37">
        <f>VLOOKUP(A166, 'J40 metrics'!A:C, 3, FALSE)*100</f>
        <v>18.3</v>
      </c>
      <c r="L166" s="37">
        <f t="shared" si="7"/>
        <v>6.9688299354414642</v>
      </c>
      <c r="M166" s="34">
        <f t="shared" si="8"/>
        <v>0.374</v>
      </c>
    </row>
    <row r="167" spans="1:13" x14ac:dyDescent="0.25">
      <c r="A167" s="23">
        <v>24001</v>
      </c>
      <c r="B167" s="20">
        <v>2019</v>
      </c>
      <c r="C167" s="20" t="s">
        <v>145</v>
      </c>
      <c r="D167" s="20" t="s">
        <v>2731</v>
      </c>
      <c r="E167" s="20" t="s">
        <v>2987</v>
      </c>
      <c r="F167" s="20" t="s">
        <v>63</v>
      </c>
      <c r="G167" s="20" t="s">
        <v>43</v>
      </c>
      <c r="H167" s="20" t="s">
        <v>44</v>
      </c>
      <c r="I167" s="25">
        <v>229</v>
      </c>
      <c r="J167" s="36">
        <f t="shared" si="6"/>
        <v>9.2232233514293771E-2</v>
      </c>
      <c r="K167" s="37">
        <f>VLOOKUP(A167, 'J40 metrics'!A:C, 3, FALSE)*100</f>
        <v>74.599999999999994</v>
      </c>
      <c r="L167" s="37">
        <f t="shared" si="7"/>
        <v>6.8805246201663151</v>
      </c>
      <c r="M167" s="34">
        <f t="shared" si="8"/>
        <v>0.37</v>
      </c>
    </row>
    <row r="168" spans="1:13" x14ac:dyDescent="0.25">
      <c r="A168" s="23">
        <v>19045</v>
      </c>
      <c r="B168" s="20">
        <v>2019</v>
      </c>
      <c r="C168" s="20" t="s">
        <v>207</v>
      </c>
      <c r="D168" s="20" t="s">
        <v>1028</v>
      </c>
      <c r="E168" s="20" t="s">
        <v>3633</v>
      </c>
      <c r="F168" s="20" t="s">
        <v>63</v>
      </c>
      <c r="G168" s="20" t="s">
        <v>43</v>
      </c>
      <c r="H168" s="20" t="s">
        <v>44</v>
      </c>
      <c r="I168" s="25">
        <v>180</v>
      </c>
      <c r="J168" s="36">
        <f t="shared" si="6"/>
        <v>7.249695210730514E-2</v>
      </c>
      <c r="K168" s="37">
        <f>VLOOKUP(A168, 'J40 metrics'!A:C, 3, FALSE)*100</f>
        <v>89.600000000000009</v>
      </c>
      <c r="L168" s="37">
        <f t="shared" si="7"/>
        <v>6.4957269088145413</v>
      </c>
      <c r="M168" s="34">
        <f t="shared" si="8"/>
        <v>0.36599999999999999</v>
      </c>
    </row>
    <row r="169" spans="1:13" x14ac:dyDescent="0.25">
      <c r="A169" s="23">
        <v>20045</v>
      </c>
      <c r="B169" s="20">
        <v>2019</v>
      </c>
      <c r="C169" s="20" t="s">
        <v>284</v>
      </c>
      <c r="D169" s="20" t="s">
        <v>2165</v>
      </c>
      <c r="E169" s="20" t="s">
        <v>3139</v>
      </c>
      <c r="F169" s="20" t="s">
        <v>63</v>
      </c>
      <c r="G169" s="20" t="s">
        <v>43</v>
      </c>
      <c r="H169" s="20" t="s">
        <v>44</v>
      </c>
      <c r="I169" s="25">
        <v>517</v>
      </c>
      <c r="J169" s="36">
        <f t="shared" si="6"/>
        <v>0.20822735688598204</v>
      </c>
      <c r="K169" s="37">
        <f>VLOOKUP(A169, 'J40 metrics'!A:C, 3, FALSE)*100</f>
        <v>31</v>
      </c>
      <c r="L169" s="37">
        <f t="shared" si="7"/>
        <v>6.4550480634654432</v>
      </c>
      <c r="M169" s="34">
        <f t="shared" si="8"/>
        <v>0.36199999999999999</v>
      </c>
    </row>
    <row r="170" spans="1:13" x14ac:dyDescent="0.25">
      <c r="A170" s="23">
        <v>46051</v>
      </c>
      <c r="B170" s="20">
        <v>2019</v>
      </c>
      <c r="C170" s="20" t="s">
        <v>1139</v>
      </c>
      <c r="D170" s="20" t="s">
        <v>1069</v>
      </c>
      <c r="E170" s="20" t="s">
        <v>3298</v>
      </c>
      <c r="F170" s="20" t="s">
        <v>63</v>
      </c>
      <c r="G170" s="20" t="s">
        <v>43</v>
      </c>
      <c r="H170" s="20" t="s">
        <v>44</v>
      </c>
      <c r="I170" s="25">
        <v>450</v>
      </c>
      <c r="J170" s="36">
        <f t="shared" si="6"/>
        <v>0.18124238026826286</v>
      </c>
      <c r="K170" s="37">
        <f>VLOOKUP(A170, 'J40 metrics'!A:C, 3, FALSE)*100</f>
        <v>35.199999999999996</v>
      </c>
      <c r="L170" s="37">
        <f t="shared" si="7"/>
        <v>6.3797317854428517</v>
      </c>
      <c r="M170" s="34">
        <f t="shared" si="8"/>
        <v>0.35899999999999999</v>
      </c>
    </row>
    <row r="171" spans="1:13" x14ac:dyDescent="0.25">
      <c r="A171" s="23">
        <v>55011</v>
      </c>
      <c r="B171" s="20">
        <v>2019</v>
      </c>
      <c r="C171" s="20" t="s">
        <v>242</v>
      </c>
      <c r="D171" s="20" t="s">
        <v>2503</v>
      </c>
      <c r="E171" s="20" t="s">
        <v>3568</v>
      </c>
      <c r="F171" s="20" t="s">
        <v>63</v>
      </c>
      <c r="G171" s="20" t="s">
        <v>43</v>
      </c>
      <c r="H171" s="20" t="s">
        <v>44</v>
      </c>
      <c r="I171" s="25">
        <v>387</v>
      </c>
      <c r="J171" s="36">
        <f t="shared" si="6"/>
        <v>0.15586844703070607</v>
      </c>
      <c r="K171" s="37">
        <f>VLOOKUP(A171, 'J40 metrics'!A:C, 3, FALSE)*100</f>
        <v>39.900000000000006</v>
      </c>
      <c r="L171" s="37">
        <f t="shared" si="7"/>
        <v>6.2191510365251732</v>
      </c>
      <c r="M171" s="34">
        <f t="shared" si="8"/>
        <v>0.35499999999999998</v>
      </c>
    </row>
    <row r="172" spans="1:13" x14ac:dyDescent="0.25">
      <c r="A172" s="23">
        <v>10005</v>
      </c>
      <c r="B172" s="20">
        <v>2019</v>
      </c>
      <c r="C172" s="20" t="s">
        <v>395</v>
      </c>
      <c r="D172" s="20" t="s">
        <v>1304</v>
      </c>
      <c r="E172" s="20" t="s">
        <v>2325</v>
      </c>
      <c r="F172" s="20" t="s">
        <v>63</v>
      </c>
      <c r="G172" s="20" t="s">
        <v>43</v>
      </c>
      <c r="H172" s="20" t="s">
        <v>44</v>
      </c>
      <c r="I172" s="25">
        <v>445.5</v>
      </c>
      <c r="J172" s="36">
        <f t="shared" si="6"/>
        <v>0.17942995646558024</v>
      </c>
      <c r="K172" s="37">
        <f>VLOOKUP(A172, 'J40 metrics'!A:C, 3, FALSE)*100</f>
        <v>34.5</v>
      </c>
      <c r="L172" s="37">
        <f t="shared" si="7"/>
        <v>6.1903334980625182</v>
      </c>
      <c r="M172" s="34">
        <f t="shared" si="8"/>
        <v>0.35099999999999998</v>
      </c>
    </row>
    <row r="173" spans="1:13" x14ac:dyDescent="0.25">
      <c r="A173" s="23">
        <v>56009</v>
      </c>
      <c r="B173" s="20">
        <v>2019</v>
      </c>
      <c r="C173" s="20" t="s">
        <v>84</v>
      </c>
      <c r="D173" s="20" t="s">
        <v>89</v>
      </c>
      <c r="E173" s="20" t="s">
        <v>90</v>
      </c>
      <c r="F173" s="20" t="s">
        <v>63</v>
      </c>
      <c r="G173" s="20" t="s">
        <v>43</v>
      </c>
      <c r="H173" s="20" t="s">
        <v>44</v>
      </c>
      <c r="I173" s="25">
        <v>922.2</v>
      </c>
      <c r="J173" s="36">
        <f t="shared" si="6"/>
        <v>0.37142605129642675</v>
      </c>
      <c r="K173" s="37">
        <f>VLOOKUP(A173, 'J40 metrics'!A:C, 3, FALSE)*100</f>
        <v>16.100000000000001</v>
      </c>
      <c r="L173" s="37">
        <f t="shared" si="7"/>
        <v>5.9799594258724715</v>
      </c>
      <c r="M173" s="34">
        <f t="shared" si="8"/>
        <v>0.34699999999999998</v>
      </c>
    </row>
    <row r="174" spans="1:13" x14ac:dyDescent="0.25">
      <c r="A174" s="23">
        <v>19139</v>
      </c>
      <c r="B174" s="20">
        <v>2019</v>
      </c>
      <c r="C174" s="20" t="s">
        <v>207</v>
      </c>
      <c r="D174" s="20" t="s">
        <v>3137</v>
      </c>
      <c r="E174" s="20" t="s">
        <v>3138</v>
      </c>
      <c r="F174" s="20" t="s">
        <v>63</v>
      </c>
      <c r="G174" s="20" t="s">
        <v>43</v>
      </c>
      <c r="H174" s="20" t="s">
        <v>44</v>
      </c>
      <c r="I174" s="25">
        <v>293.5</v>
      </c>
      <c r="J174" s="36">
        <f t="shared" si="6"/>
        <v>0.11821030801941144</v>
      </c>
      <c r="K174" s="37">
        <f>VLOOKUP(A174, 'J40 metrics'!A:C, 3, FALSE)*100</f>
        <v>50.2</v>
      </c>
      <c r="L174" s="37">
        <f t="shared" si="7"/>
        <v>5.9341574625744551</v>
      </c>
      <c r="M174" s="34">
        <f t="shared" si="8"/>
        <v>0.34300000000000003</v>
      </c>
    </row>
    <row r="175" spans="1:13" x14ac:dyDescent="0.25">
      <c r="A175" s="23">
        <v>5007</v>
      </c>
      <c r="B175" s="20">
        <v>2019</v>
      </c>
      <c r="C175" s="20" t="s">
        <v>250</v>
      </c>
      <c r="D175" s="20" t="s">
        <v>57</v>
      </c>
      <c r="E175" s="20" t="s">
        <v>3047</v>
      </c>
      <c r="F175" s="20" t="s">
        <v>63</v>
      </c>
      <c r="G175" s="20" t="s">
        <v>43</v>
      </c>
      <c r="H175" s="20" t="s">
        <v>44</v>
      </c>
      <c r="I175" s="25">
        <v>558</v>
      </c>
      <c r="J175" s="36">
        <f t="shared" si="6"/>
        <v>0.22474055153264594</v>
      </c>
      <c r="K175" s="37">
        <f>VLOOKUP(A175, 'J40 metrics'!A:C, 3, FALSE)*100</f>
        <v>25</v>
      </c>
      <c r="L175" s="37">
        <f t="shared" si="7"/>
        <v>5.6185137883161484</v>
      </c>
      <c r="M175" s="34">
        <f t="shared" si="8"/>
        <v>0.33900000000000002</v>
      </c>
    </row>
    <row r="176" spans="1:13" x14ac:dyDescent="0.25">
      <c r="A176" s="23">
        <v>55123</v>
      </c>
      <c r="B176" s="20">
        <v>2019</v>
      </c>
      <c r="C176" s="20" t="s">
        <v>242</v>
      </c>
      <c r="D176" s="20" t="s">
        <v>3043</v>
      </c>
      <c r="E176" s="20" t="s">
        <v>3044</v>
      </c>
      <c r="F176" s="20" t="s">
        <v>63</v>
      </c>
      <c r="G176" s="20" t="s">
        <v>43</v>
      </c>
      <c r="H176" s="20" t="s">
        <v>44</v>
      </c>
      <c r="I176" s="25">
        <v>345.6</v>
      </c>
      <c r="J176" s="36">
        <f t="shared" si="6"/>
        <v>0.1391941480460259</v>
      </c>
      <c r="K176" s="37">
        <f>VLOOKUP(A176, 'J40 metrics'!A:C, 3, FALSE)*100</f>
        <v>36.299999999999997</v>
      </c>
      <c r="L176" s="37">
        <f t="shared" si="7"/>
        <v>5.0527475740707395</v>
      </c>
      <c r="M176" s="34">
        <f t="shared" si="8"/>
        <v>0.33500000000000002</v>
      </c>
    </row>
    <row r="177" spans="1:13" x14ac:dyDescent="0.25">
      <c r="A177" s="23">
        <v>8033</v>
      </c>
      <c r="B177" s="20">
        <v>2019</v>
      </c>
      <c r="C177" s="20" t="s">
        <v>185</v>
      </c>
      <c r="D177" s="20" t="s">
        <v>372</v>
      </c>
      <c r="E177" s="20" t="s">
        <v>373</v>
      </c>
      <c r="F177" s="20" t="s">
        <v>63</v>
      </c>
      <c r="G177" s="20" t="s">
        <v>43</v>
      </c>
      <c r="H177" s="20" t="s">
        <v>44</v>
      </c>
      <c r="I177" s="25">
        <v>414.3</v>
      </c>
      <c r="J177" s="36">
        <f t="shared" si="6"/>
        <v>0.16686381810031403</v>
      </c>
      <c r="K177" s="37">
        <f>VLOOKUP(A177, 'J40 metrics'!A:C, 3, FALSE)*100</f>
        <v>29.4</v>
      </c>
      <c r="L177" s="37">
        <f t="shared" si="7"/>
        <v>4.9057962521492327</v>
      </c>
      <c r="M177" s="34">
        <f t="shared" si="8"/>
        <v>0.33200000000000002</v>
      </c>
    </row>
    <row r="178" spans="1:13" x14ac:dyDescent="0.25">
      <c r="A178" s="23">
        <v>27061</v>
      </c>
      <c r="B178" s="20">
        <v>2019</v>
      </c>
      <c r="C178" s="20" t="s">
        <v>319</v>
      </c>
      <c r="D178" s="20" t="s">
        <v>2161</v>
      </c>
      <c r="E178" s="20" t="s">
        <v>2162</v>
      </c>
      <c r="F178" s="20" t="s">
        <v>63</v>
      </c>
      <c r="G178" s="20" t="s">
        <v>43</v>
      </c>
      <c r="H178" s="20" t="s">
        <v>44</v>
      </c>
      <c r="I178" s="25">
        <v>949</v>
      </c>
      <c r="J178" s="36">
        <f t="shared" si="6"/>
        <v>0.38222004194351439</v>
      </c>
      <c r="K178" s="37">
        <f>VLOOKUP(A178, 'J40 metrics'!A:C, 3, FALSE)*100</f>
        <v>12.8</v>
      </c>
      <c r="L178" s="37">
        <f t="shared" si="7"/>
        <v>4.8924165368769845</v>
      </c>
      <c r="M178" s="34">
        <f t="shared" si="8"/>
        <v>0.32800000000000001</v>
      </c>
    </row>
    <row r="179" spans="1:13" x14ac:dyDescent="0.25">
      <c r="A179" s="23">
        <v>31053</v>
      </c>
      <c r="B179" s="20">
        <v>2019</v>
      </c>
      <c r="C179" s="20" t="s">
        <v>1013</v>
      </c>
      <c r="D179" s="20" t="s">
        <v>1713</v>
      </c>
      <c r="E179" s="20" t="s">
        <v>3036</v>
      </c>
      <c r="F179" s="20" t="s">
        <v>63</v>
      </c>
      <c r="G179" s="20" t="s">
        <v>43</v>
      </c>
      <c r="H179" s="20" t="s">
        <v>44</v>
      </c>
      <c r="I179" s="25">
        <v>130</v>
      </c>
      <c r="J179" s="36">
        <f t="shared" si="6"/>
        <v>5.2358909855275949E-2</v>
      </c>
      <c r="K179" s="37">
        <f>VLOOKUP(A179, 'J40 metrics'!A:C, 3, FALSE)*100</f>
        <v>92</v>
      </c>
      <c r="L179" s="37">
        <f t="shared" si="7"/>
        <v>4.8170197066853877</v>
      </c>
      <c r="M179" s="34">
        <f t="shared" si="8"/>
        <v>0.32400000000000001</v>
      </c>
    </row>
    <row r="180" spans="1:13" x14ac:dyDescent="0.25">
      <c r="A180" s="23">
        <v>27141</v>
      </c>
      <c r="B180" s="20">
        <v>2019</v>
      </c>
      <c r="C180" s="20" t="s">
        <v>319</v>
      </c>
      <c r="D180" s="20" t="s">
        <v>831</v>
      </c>
      <c r="E180" s="20" t="s">
        <v>832</v>
      </c>
      <c r="F180" s="24" t="s">
        <v>63</v>
      </c>
      <c r="G180" s="24" t="s">
        <v>43</v>
      </c>
      <c r="H180" s="20" t="s">
        <v>44</v>
      </c>
      <c r="I180" s="25">
        <v>2469.3000000000002</v>
      </c>
      <c r="J180" s="36">
        <f t="shared" si="6"/>
        <v>0.99453735465871462</v>
      </c>
      <c r="K180" s="37">
        <f>VLOOKUP(A180, 'J40 metrics'!A:C, 3, FALSE)*100</f>
        <v>4.7</v>
      </c>
      <c r="L180" s="37">
        <f t="shared" si="7"/>
        <v>4.6743255668959591</v>
      </c>
      <c r="M180" s="34">
        <f t="shared" si="8"/>
        <v>0.32</v>
      </c>
    </row>
    <row r="181" spans="1:13" x14ac:dyDescent="0.25">
      <c r="A181" s="23">
        <v>37021</v>
      </c>
      <c r="B181" s="20">
        <v>2019</v>
      </c>
      <c r="C181" s="20" t="s">
        <v>168</v>
      </c>
      <c r="D181" s="20" t="s">
        <v>1477</v>
      </c>
      <c r="E181" s="20" t="s">
        <v>1478</v>
      </c>
      <c r="F181" s="20" t="s">
        <v>63</v>
      </c>
      <c r="G181" s="20" t="s">
        <v>43</v>
      </c>
      <c r="H181" s="20" t="s">
        <v>44</v>
      </c>
      <c r="I181" s="25">
        <v>413.6</v>
      </c>
      <c r="J181" s="36">
        <f t="shared" si="6"/>
        <v>0.16658188550878561</v>
      </c>
      <c r="K181" s="37">
        <f>VLOOKUP(A181, 'J40 metrics'!A:C, 3, FALSE)*100</f>
        <v>27.700000000000003</v>
      </c>
      <c r="L181" s="37">
        <f t="shared" si="7"/>
        <v>4.6143182285933619</v>
      </c>
      <c r="M181" s="34">
        <f t="shared" si="8"/>
        <v>0.316</v>
      </c>
    </row>
    <row r="182" spans="1:13" x14ac:dyDescent="0.25">
      <c r="A182" s="23">
        <v>12085</v>
      </c>
      <c r="B182" s="20">
        <v>2019</v>
      </c>
      <c r="C182" s="20" t="s">
        <v>119</v>
      </c>
      <c r="D182" s="20" t="s">
        <v>248</v>
      </c>
      <c r="E182" s="20" t="s">
        <v>249</v>
      </c>
      <c r="F182" s="20" t="s">
        <v>63</v>
      </c>
      <c r="G182" s="20" t="s">
        <v>43</v>
      </c>
      <c r="H182" s="20" t="s">
        <v>44</v>
      </c>
      <c r="I182" s="25">
        <v>395.4</v>
      </c>
      <c r="J182" s="36">
        <f t="shared" si="6"/>
        <v>0.15925163812904697</v>
      </c>
      <c r="K182" s="37">
        <f>VLOOKUP(A182, 'J40 metrics'!A:C, 3, FALSE)*100</f>
        <v>26.200000000000003</v>
      </c>
      <c r="L182" s="37">
        <f t="shared" si="7"/>
        <v>4.1723929189810312</v>
      </c>
      <c r="M182" s="34">
        <f t="shared" si="8"/>
        <v>0.312</v>
      </c>
    </row>
    <row r="183" spans="1:13" x14ac:dyDescent="0.25">
      <c r="A183" s="23">
        <v>42021</v>
      </c>
      <c r="B183" s="20">
        <v>2019</v>
      </c>
      <c r="C183" s="20" t="s">
        <v>26</v>
      </c>
      <c r="D183" s="20" t="s">
        <v>985</v>
      </c>
      <c r="E183" s="20" t="s">
        <v>986</v>
      </c>
      <c r="F183" s="20" t="s">
        <v>63</v>
      </c>
      <c r="G183" s="20" t="s">
        <v>43</v>
      </c>
      <c r="H183" s="20" t="s">
        <v>44</v>
      </c>
      <c r="I183" s="25">
        <v>175.6</v>
      </c>
      <c r="J183" s="36">
        <f t="shared" si="6"/>
        <v>7.072480438912658E-2</v>
      </c>
      <c r="K183" s="37">
        <f>VLOOKUP(A183, 'J40 metrics'!A:C, 3, FALSE)*100</f>
        <v>58.699999999999996</v>
      </c>
      <c r="L183" s="37">
        <f t="shared" si="7"/>
        <v>4.1515460176417296</v>
      </c>
      <c r="M183" s="34">
        <f t="shared" si="8"/>
        <v>0.308</v>
      </c>
    </row>
    <row r="184" spans="1:13" x14ac:dyDescent="0.25">
      <c r="A184" s="23">
        <v>38057</v>
      </c>
      <c r="B184" s="20">
        <v>2019</v>
      </c>
      <c r="C184" s="20" t="s">
        <v>33</v>
      </c>
      <c r="D184" s="20" t="s">
        <v>203</v>
      </c>
      <c r="E184" s="20" t="s">
        <v>204</v>
      </c>
      <c r="F184" s="24" t="s">
        <v>63</v>
      </c>
      <c r="G184" s="24" t="s">
        <v>43</v>
      </c>
      <c r="H184" s="20" t="s">
        <v>44</v>
      </c>
      <c r="I184" s="25">
        <v>2060</v>
      </c>
      <c r="J184" s="36">
        <f t="shared" si="6"/>
        <v>0.8296873407836034</v>
      </c>
      <c r="K184" s="37">
        <f>VLOOKUP(A184, 'J40 metrics'!A:C, 3, FALSE)*100</f>
        <v>4.9000000000000004</v>
      </c>
      <c r="L184" s="37">
        <f t="shared" si="7"/>
        <v>4.0654679698396565</v>
      </c>
      <c r="M184" s="34">
        <f t="shared" si="8"/>
        <v>0.30499999999999999</v>
      </c>
    </row>
    <row r="185" spans="1:13" x14ac:dyDescent="0.25">
      <c r="A185" s="23">
        <v>19005</v>
      </c>
      <c r="B185" s="20">
        <v>2019</v>
      </c>
      <c r="C185" s="20" t="s">
        <v>207</v>
      </c>
      <c r="D185" s="20" t="s">
        <v>3624</v>
      </c>
      <c r="E185" s="20" t="s">
        <v>3625</v>
      </c>
      <c r="F185" s="20" t="s">
        <v>63</v>
      </c>
      <c r="G185" s="20" t="s">
        <v>43</v>
      </c>
      <c r="H185" s="20" t="s">
        <v>44</v>
      </c>
      <c r="I185" s="25">
        <v>274.5</v>
      </c>
      <c r="J185" s="36">
        <f t="shared" si="6"/>
        <v>0.11055785196364036</v>
      </c>
      <c r="K185" s="37">
        <f>VLOOKUP(A185, 'J40 metrics'!A:C, 3, FALSE)*100</f>
        <v>36.700000000000003</v>
      </c>
      <c r="L185" s="37">
        <f t="shared" si="7"/>
        <v>4.0574731670656012</v>
      </c>
      <c r="M185" s="34">
        <f t="shared" si="8"/>
        <v>0.30099999999999999</v>
      </c>
    </row>
    <row r="186" spans="1:13" x14ac:dyDescent="0.25">
      <c r="A186" s="23">
        <v>35031</v>
      </c>
      <c r="B186" s="20">
        <v>2019</v>
      </c>
      <c r="C186" s="20" t="s">
        <v>266</v>
      </c>
      <c r="D186" s="20" t="s">
        <v>2344</v>
      </c>
      <c r="E186" s="20" t="s">
        <v>2345</v>
      </c>
      <c r="F186" s="20" t="s">
        <v>63</v>
      </c>
      <c r="G186" s="20" t="s">
        <v>43</v>
      </c>
      <c r="H186" s="20" t="s">
        <v>44</v>
      </c>
      <c r="I186" s="25">
        <v>257</v>
      </c>
      <c r="J186" s="36">
        <f t="shared" si="6"/>
        <v>0.10350953717543014</v>
      </c>
      <c r="K186" s="37">
        <f>VLOOKUP(A186, 'J40 metrics'!A:C, 3, FALSE)*100</f>
        <v>38.9</v>
      </c>
      <c r="L186" s="37">
        <f t="shared" si="7"/>
        <v>4.0265209961242325</v>
      </c>
      <c r="M186" s="34">
        <f t="shared" si="8"/>
        <v>0.29699999999999999</v>
      </c>
    </row>
    <row r="187" spans="1:13" x14ac:dyDescent="0.25">
      <c r="A187" s="23">
        <v>42095</v>
      </c>
      <c r="B187" s="20">
        <v>2019</v>
      </c>
      <c r="C187" s="20" t="s">
        <v>26</v>
      </c>
      <c r="D187" s="20" t="s">
        <v>134</v>
      </c>
      <c r="E187" s="20" t="s">
        <v>135</v>
      </c>
      <c r="F187" s="20" t="s">
        <v>63</v>
      </c>
      <c r="G187" s="20" t="s">
        <v>43</v>
      </c>
      <c r="H187" s="20" t="s">
        <v>44</v>
      </c>
      <c r="I187" s="25">
        <v>134.1</v>
      </c>
      <c r="J187" s="36">
        <f t="shared" si="6"/>
        <v>5.4010229319942336E-2</v>
      </c>
      <c r="K187" s="37">
        <f>VLOOKUP(A187, 'J40 metrics'!A:C, 3, FALSE)*100</f>
        <v>73</v>
      </c>
      <c r="L187" s="37">
        <f t="shared" si="7"/>
        <v>3.9427467403557905</v>
      </c>
      <c r="M187" s="34">
        <f t="shared" si="8"/>
        <v>0.29299999999999998</v>
      </c>
    </row>
    <row r="188" spans="1:13" x14ac:dyDescent="0.25">
      <c r="A188" s="23">
        <v>19113</v>
      </c>
      <c r="B188" s="20">
        <v>2019</v>
      </c>
      <c r="C188" s="20" t="s">
        <v>207</v>
      </c>
      <c r="D188" s="20" t="s">
        <v>1356</v>
      </c>
      <c r="E188" s="20" t="s">
        <v>2439</v>
      </c>
      <c r="F188" s="20" t="s">
        <v>63</v>
      </c>
      <c r="G188" s="20" t="s">
        <v>43</v>
      </c>
      <c r="H188" s="20" t="s">
        <v>44</v>
      </c>
      <c r="I188" s="25">
        <v>320.70000000000005</v>
      </c>
      <c r="J188" s="36">
        <f t="shared" si="6"/>
        <v>0.12916540300451534</v>
      </c>
      <c r="K188" s="37">
        <f>VLOOKUP(A188, 'J40 metrics'!A:C, 3, FALSE)*100</f>
        <v>30.099999999999998</v>
      </c>
      <c r="L188" s="37">
        <f t="shared" si="7"/>
        <v>3.8878786304359116</v>
      </c>
      <c r="M188" s="34">
        <f t="shared" si="8"/>
        <v>0.28899999999999998</v>
      </c>
    </row>
    <row r="189" spans="1:13" x14ac:dyDescent="0.25">
      <c r="A189" s="23">
        <v>38055</v>
      </c>
      <c r="B189" s="20">
        <v>2019</v>
      </c>
      <c r="C189" s="20" t="s">
        <v>33</v>
      </c>
      <c r="D189" s="20" t="s">
        <v>307</v>
      </c>
      <c r="E189" s="20" t="s">
        <v>1843</v>
      </c>
      <c r="F189" s="24" t="s">
        <v>63</v>
      </c>
      <c r="G189" s="24" t="s">
        <v>43</v>
      </c>
      <c r="H189" s="20" t="s">
        <v>44</v>
      </c>
      <c r="I189" s="25">
        <v>1209.5999999999999</v>
      </c>
      <c r="J189" s="36">
        <f t="shared" si="6"/>
        <v>0.48717951816109062</v>
      </c>
      <c r="K189" s="37">
        <f>VLOOKUP(A189, 'J40 metrics'!A:C, 3, FALSE)*100</f>
        <v>7.9</v>
      </c>
      <c r="L189" s="37">
        <f t="shared" si="7"/>
        <v>3.848718193472616</v>
      </c>
      <c r="M189" s="34">
        <f t="shared" si="8"/>
        <v>0.28499999999999998</v>
      </c>
    </row>
    <row r="190" spans="1:13" x14ac:dyDescent="0.25">
      <c r="A190" s="23">
        <v>31079</v>
      </c>
      <c r="B190" s="20">
        <v>2019</v>
      </c>
      <c r="C190" s="20" t="s">
        <v>1013</v>
      </c>
      <c r="D190" s="20" t="s">
        <v>2519</v>
      </c>
      <c r="E190" s="20" t="s">
        <v>2520</v>
      </c>
      <c r="F190" s="20" t="s">
        <v>63</v>
      </c>
      <c r="G190" s="20" t="s">
        <v>43</v>
      </c>
      <c r="H190" s="20" t="s">
        <v>44</v>
      </c>
      <c r="I190" s="25">
        <v>109.8</v>
      </c>
      <c r="J190" s="36">
        <f t="shared" si="6"/>
        <v>4.4223140785456139E-2</v>
      </c>
      <c r="K190" s="37">
        <f>VLOOKUP(A190, 'J40 metrics'!A:C, 3, FALSE)*100</f>
        <v>84.6</v>
      </c>
      <c r="L190" s="37">
        <f t="shared" si="7"/>
        <v>3.7412777104495891</v>
      </c>
      <c r="M190" s="34">
        <f t="shared" si="8"/>
        <v>0.28100000000000003</v>
      </c>
    </row>
    <row r="191" spans="1:13" x14ac:dyDescent="0.25">
      <c r="A191" s="23">
        <v>51760</v>
      </c>
      <c r="B191" s="20">
        <v>2019</v>
      </c>
      <c r="C191" s="20" t="s">
        <v>355</v>
      </c>
      <c r="D191" s="20" t="s">
        <v>2595</v>
      </c>
      <c r="E191" s="20" t="s">
        <v>2596</v>
      </c>
      <c r="F191" s="20" t="s">
        <v>63</v>
      </c>
      <c r="G191" s="20" t="s">
        <v>43</v>
      </c>
      <c r="H191" s="20" t="s">
        <v>44</v>
      </c>
      <c r="I191" s="25">
        <v>114.8</v>
      </c>
      <c r="J191" s="36">
        <f t="shared" si="6"/>
        <v>4.6236945010659065E-2</v>
      </c>
      <c r="K191" s="37">
        <f>VLOOKUP(A191, 'J40 metrics'!A:C, 3, FALSE)*100</f>
        <v>80.900000000000006</v>
      </c>
      <c r="L191" s="37">
        <f t="shared" si="7"/>
        <v>3.7405688513623185</v>
      </c>
      <c r="M191" s="34">
        <f t="shared" si="8"/>
        <v>0.27700000000000002</v>
      </c>
    </row>
    <row r="192" spans="1:13" x14ac:dyDescent="0.25">
      <c r="A192" s="23">
        <v>12001</v>
      </c>
      <c r="B192" s="20">
        <v>2019</v>
      </c>
      <c r="C192" s="20" t="s">
        <v>119</v>
      </c>
      <c r="D192" s="20" t="s">
        <v>2003</v>
      </c>
      <c r="E192" s="20" t="s">
        <v>2004</v>
      </c>
      <c r="F192" s="20" t="s">
        <v>63</v>
      </c>
      <c r="G192" s="20" t="s">
        <v>43</v>
      </c>
      <c r="H192" s="20" t="s">
        <v>44</v>
      </c>
      <c r="I192" s="25">
        <v>250.7</v>
      </c>
      <c r="J192" s="36">
        <f t="shared" si="6"/>
        <v>0.10097214385167445</v>
      </c>
      <c r="K192" s="37">
        <f>VLOOKUP(A192, 'J40 metrics'!A:C, 3, FALSE)*100</f>
        <v>36.700000000000003</v>
      </c>
      <c r="L192" s="37">
        <f t="shared" si="7"/>
        <v>3.7056776793564525</v>
      </c>
      <c r="M192" s="34">
        <f t="shared" si="8"/>
        <v>0.27400000000000002</v>
      </c>
    </row>
    <row r="193" spans="1:13" x14ac:dyDescent="0.25">
      <c r="A193" s="23">
        <v>56005</v>
      </c>
      <c r="B193" s="20">
        <v>2019</v>
      </c>
      <c r="C193" s="20" t="s">
        <v>84</v>
      </c>
      <c r="D193" s="20" t="s">
        <v>85</v>
      </c>
      <c r="E193" s="20" t="s">
        <v>86</v>
      </c>
      <c r="F193" s="24" t="s">
        <v>63</v>
      </c>
      <c r="G193" s="24" t="s">
        <v>43</v>
      </c>
      <c r="H193" s="20" t="s">
        <v>44</v>
      </c>
      <c r="I193" s="25">
        <v>1277</v>
      </c>
      <c r="J193" s="36">
        <f t="shared" si="6"/>
        <v>0.51432559911682596</v>
      </c>
      <c r="K193" s="37">
        <f>VLOOKUP(A193, 'J40 metrics'!A:C, 3, FALSE)*100</f>
        <v>6.6000000000000005</v>
      </c>
      <c r="L193" s="37">
        <f t="shared" si="7"/>
        <v>3.3945489541710514</v>
      </c>
      <c r="M193" s="34">
        <f t="shared" si="8"/>
        <v>0.27</v>
      </c>
    </row>
    <row r="194" spans="1:13" x14ac:dyDescent="0.25">
      <c r="A194" s="23">
        <v>34015</v>
      </c>
      <c r="B194" s="20">
        <v>2019</v>
      </c>
      <c r="C194" s="20" t="s">
        <v>148</v>
      </c>
      <c r="D194" s="20" t="s">
        <v>1115</v>
      </c>
      <c r="E194" s="20" t="s">
        <v>1116</v>
      </c>
      <c r="F194" s="20" t="s">
        <v>63</v>
      </c>
      <c r="G194" s="20" t="s">
        <v>43</v>
      </c>
      <c r="H194" s="20" t="s">
        <v>44</v>
      </c>
      <c r="I194" s="25">
        <v>242.3</v>
      </c>
      <c r="J194" s="36">
        <f t="shared" si="6"/>
        <v>9.7588952753333541E-2</v>
      </c>
      <c r="K194" s="37">
        <f>VLOOKUP(A194, 'J40 metrics'!A:C, 3, FALSE)*100</f>
        <v>34.1</v>
      </c>
      <c r="L194" s="37">
        <f t="shared" si="7"/>
        <v>3.327783288888674</v>
      </c>
      <c r="M194" s="34">
        <f t="shared" si="8"/>
        <v>0.26600000000000001</v>
      </c>
    </row>
    <row r="195" spans="1:13" x14ac:dyDescent="0.25">
      <c r="A195" s="23">
        <v>18177</v>
      </c>
      <c r="B195" s="20">
        <v>2019</v>
      </c>
      <c r="C195" s="20" t="s">
        <v>56</v>
      </c>
      <c r="D195" s="20" t="s">
        <v>421</v>
      </c>
      <c r="E195" s="20" t="s">
        <v>2079</v>
      </c>
      <c r="F195" s="20" t="s">
        <v>63</v>
      </c>
      <c r="G195" s="20" t="s">
        <v>43</v>
      </c>
      <c r="H195" s="20" t="s">
        <v>44</v>
      </c>
      <c r="I195" s="25">
        <v>93.9</v>
      </c>
      <c r="J195" s="36">
        <f t="shared" si="6"/>
        <v>3.7819243349310853E-2</v>
      </c>
      <c r="K195" s="37">
        <f>VLOOKUP(A195, 'J40 metrics'!A:C, 3, FALSE)*100</f>
        <v>86.6</v>
      </c>
      <c r="L195" s="37">
        <f t="shared" si="7"/>
        <v>3.2751464740503198</v>
      </c>
      <c r="M195" s="34">
        <f t="shared" si="8"/>
        <v>0.26200000000000001</v>
      </c>
    </row>
    <row r="196" spans="1:13" x14ac:dyDescent="0.25">
      <c r="A196" s="23">
        <v>54049</v>
      </c>
      <c r="B196" s="20">
        <v>2019</v>
      </c>
      <c r="C196" s="20" t="s">
        <v>94</v>
      </c>
      <c r="D196" s="20" t="s">
        <v>549</v>
      </c>
      <c r="E196" s="20" t="s">
        <v>550</v>
      </c>
      <c r="F196" s="20" t="s">
        <v>63</v>
      </c>
      <c r="G196" s="20" t="s">
        <v>43</v>
      </c>
      <c r="H196" s="20" t="s">
        <v>44</v>
      </c>
      <c r="I196" s="25">
        <v>95.7</v>
      </c>
      <c r="J196" s="36">
        <f t="shared" ref="J196:J259" si="9">I196/SUM($I$4:$I$263)*100</f>
        <v>3.8544212870383905E-2</v>
      </c>
      <c r="K196" s="37">
        <f>VLOOKUP(A196, 'J40 metrics'!A:C, 3, FALSE)*100</f>
        <v>82</v>
      </c>
      <c r="L196" s="37">
        <f t="shared" ref="L196:L259" si="10">J196*K196</f>
        <v>3.1606254553714801</v>
      </c>
      <c r="M196" s="34">
        <f t="shared" si="8"/>
        <v>0.25800000000000001</v>
      </c>
    </row>
    <row r="197" spans="1:13" x14ac:dyDescent="0.25">
      <c r="A197" s="23">
        <v>55117</v>
      </c>
      <c r="B197" s="20">
        <v>2019</v>
      </c>
      <c r="C197" s="20" t="s">
        <v>242</v>
      </c>
      <c r="D197" s="20" t="s">
        <v>2031</v>
      </c>
      <c r="E197" s="20" t="s">
        <v>2032</v>
      </c>
      <c r="F197" s="20" t="s">
        <v>63</v>
      </c>
      <c r="G197" s="20" t="s">
        <v>43</v>
      </c>
      <c r="H197" s="20" t="s">
        <v>44</v>
      </c>
      <c r="I197" s="25">
        <v>413.7</v>
      </c>
      <c r="J197" s="36">
        <f t="shared" si="9"/>
        <v>0.16662216159328969</v>
      </c>
      <c r="K197" s="37">
        <f>VLOOKUP(A197, 'J40 metrics'!A:C, 3, FALSE)*100</f>
        <v>18.099999999999998</v>
      </c>
      <c r="L197" s="37">
        <f t="shared" si="10"/>
        <v>3.0158611248385432</v>
      </c>
      <c r="M197" s="34">
        <f t="shared" ref="M197:M260" si="11">_xlfn.PERCENTRANK.INC($L$4:$L$263, L197)</f>
        <v>0.254</v>
      </c>
    </row>
    <row r="198" spans="1:13" x14ac:dyDescent="0.25">
      <c r="A198" s="23">
        <v>51041</v>
      </c>
      <c r="B198" s="20">
        <v>2019</v>
      </c>
      <c r="C198" s="20" t="s">
        <v>355</v>
      </c>
      <c r="D198" s="20" t="s">
        <v>1951</v>
      </c>
      <c r="E198" s="20" t="s">
        <v>1952</v>
      </c>
      <c r="F198" s="24" t="s">
        <v>63</v>
      </c>
      <c r="G198" s="24" t="s">
        <v>43</v>
      </c>
      <c r="H198" s="20" t="s">
        <v>44</v>
      </c>
      <c r="I198" s="25">
        <v>1052.9000000000001</v>
      </c>
      <c r="J198" s="36">
        <f t="shared" si="9"/>
        <v>0.42406689374323109</v>
      </c>
      <c r="K198" s="37">
        <f>VLOOKUP(A198, 'J40 metrics'!A:C, 3, FALSE)*100</f>
        <v>7.1</v>
      </c>
      <c r="L198" s="37">
        <f t="shared" si="10"/>
        <v>3.0108749455769406</v>
      </c>
      <c r="M198" s="34">
        <f t="shared" si="11"/>
        <v>0.25</v>
      </c>
    </row>
    <row r="199" spans="1:13" x14ac:dyDescent="0.25">
      <c r="A199" s="23">
        <v>26065</v>
      </c>
      <c r="B199" s="20">
        <v>2019</v>
      </c>
      <c r="C199" s="20" t="s">
        <v>171</v>
      </c>
      <c r="D199" s="20" t="s">
        <v>2188</v>
      </c>
      <c r="E199" s="20" t="s">
        <v>2189</v>
      </c>
      <c r="F199" s="20" t="s">
        <v>63</v>
      </c>
      <c r="G199" s="20" t="s">
        <v>43</v>
      </c>
      <c r="H199" s="20" t="s">
        <v>44</v>
      </c>
      <c r="I199" s="25">
        <v>240</v>
      </c>
      <c r="J199" s="36">
        <f t="shared" si="9"/>
        <v>9.6662602809740192E-2</v>
      </c>
      <c r="K199" s="37">
        <f>VLOOKUP(A199, 'J40 metrics'!A:C, 3, FALSE)*100</f>
        <v>31.1</v>
      </c>
      <c r="L199" s="37">
        <f t="shared" si="10"/>
        <v>3.0062069473829203</v>
      </c>
      <c r="M199" s="34">
        <f t="shared" si="11"/>
        <v>0.247</v>
      </c>
    </row>
    <row r="200" spans="1:13" x14ac:dyDescent="0.25">
      <c r="A200" s="23">
        <v>31109</v>
      </c>
      <c r="B200" s="20">
        <v>2019</v>
      </c>
      <c r="C200" s="20" t="s">
        <v>1013</v>
      </c>
      <c r="D200" s="20" t="s">
        <v>1796</v>
      </c>
      <c r="E200" s="20" t="s">
        <v>1797</v>
      </c>
      <c r="F200" s="20" t="s">
        <v>63</v>
      </c>
      <c r="G200" s="20" t="s">
        <v>43</v>
      </c>
      <c r="H200" s="20" t="s">
        <v>44</v>
      </c>
      <c r="I200" s="25">
        <v>236.60000000000002</v>
      </c>
      <c r="J200" s="36">
        <f t="shared" si="9"/>
        <v>9.5293215936602227E-2</v>
      </c>
      <c r="K200" s="37">
        <f>VLOOKUP(A200, 'J40 metrics'!A:C, 3, FALSE)*100</f>
        <v>31.1</v>
      </c>
      <c r="L200" s="37">
        <f t="shared" si="10"/>
        <v>2.9636190156283293</v>
      </c>
      <c r="M200" s="34">
        <f t="shared" si="11"/>
        <v>0.24299999999999999</v>
      </c>
    </row>
    <row r="201" spans="1:13" x14ac:dyDescent="0.25">
      <c r="A201" s="23">
        <v>47163</v>
      </c>
      <c r="B201" s="20">
        <v>2019</v>
      </c>
      <c r="C201" s="20" t="s">
        <v>415</v>
      </c>
      <c r="D201" s="20" t="s">
        <v>689</v>
      </c>
      <c r="E201" s="20" t="s">
        <v>2735</v>
      </c>
      <c r="F201" s="20" t="s">
        <v>63</v>
      </c>
      <c r="G201" s="20" t="s">
        <v>43</v>
      </c>
      <c r="H201" s="20" t="s">
        <v>44</v>
      </c>
      <c r="I201" s="25">
        <v>131.30000000000001</v>
      </c>
      <c r="J201" s="36">
        <f t="shared" si="9"/>
        <v>5.2882498953828704E-2</v>
      </c>
      <c r="K201" s="37">
        <f>VLOOKUP(A201, 'J40 metrics'!A:C, 3, FALSE)*100</f>
        <v>51.2</v>
      </c>
      <c r="L201" s="37">
        <f t="shared" si="10"/>
        <v>2.7075839464360296</v>
      </c>
      <c r="M201" s="34">
        <f t="shared" si="11"/>
        <v>0.23899999999999999</v>
      </c>
    </row>
    <row r="202" spans="1:13" x14ac:dyDescent="0.25">
      <c r="A202" s="23">
        <v>42025</v>
      </c>
      <c r="B202" s="20">
        <v>2019</v>
      </c>
      <c r="C202" s="20" t="s">
        <v>26</v>
      </c>
      <c r="D202" s="20" t="s">
        <v>1063</v>
      </c>
      <c r="E202" s="20" t="s">
        <v>2298</v>
      </c>
      <c r="F202" s="20" t="s">
        <v>63</v>
      </c>
      <c r="G202" s="20" t="s">
        <v>43</v>
      </c>
      <c r="H202" s="20" t="s">
        <v>44</v>
      </c>
      <c r="I202" s="25">
        <v>94</v>
      </c>
      <c r="J202" s="36">
        <f t="shared" si="9"/>
        <v>3.7859519433814909E-2</v>
      </c>
      <c r="K202" s="37">
        <f>VLOOKUP(A202, 'J40 metrics'!A:C, 3, FALSE)*100</f>
        <v>70.3</v>
      </c>
      <c r="L202" s="37">
        <f t="shared" si="10"/>
        <v>2.6615242161971882</v>
      </c>
      <c r="M202" s="34">
        <f t="shared" si="11"/>
        <v>0.23499999999999999</v>
      </c>
    </row>
    <row r="203" spans="1:13" x14ac:dyDescent="0.25">
      <c r="A203" s="23">
        <v>42121</v>
      </c>
      <c r="B203" s="20">
        <v>2019</v>
      </c>
      <c r="C203" s="20" t="s">
        <v>26</v>
      </c>
      <c r="D203" s="20" t="s">
        <v>2134</v>
      </c>
      <c r="E203" s="20" t="s">
        <v>2135</v>
      </c>
      <c r="F203" s="20" t="s">
        <v>63</v>
      </c>
      <c r="G203" s="20" t="s">
        <v>43</v>
      </c>
      <c r="H203" s="20" t="s">
        <v>44</v>
      </c>
      <c r="I203" s="25">
        <v>94.7</v>
      </c>
      <c r="J203" s="36">
        <f t="shared" si="9"/>
        <v>3.8141452025343324E-2</v>
      </c>
      <c r="K203" s="37">
        <f>VLOOKUP(A203, 'J40 metrics'!A:C, 3, FALSE)*100</f>
        <v>67</v>
      </c>
      <c r="L203" s="37">
        <f t="shared" si="10"/>
        <v>2.5554772856980028</v>
      </c>
      <c r="M203" s="34">
        <f t="shared" si="11"/>
        <v>0.23100000000000001</v>
      </c>
    </row>
    <row r="204" spans="1:13" x14ac:dyDescent="0.25">
      <c r="A204" s="23">
        <v>9001</v>
      </c>
      <c r="B204" s="20">
        <v>2019</v>
      </c>
      <c r="C204" s="20" t="s">
        <v>252</v>
      </c>
      <c r="D204" s="20" t="s">
        <v>1111</v>
      </c>
      <c r="E204" s="20" t="s">
        <v>1112</v>
      </c>
      <c r="F204" s="20" t="s">
        <v>63</v>
      </c>
      <c r="G204" s="20" t="s">
        <v>43</v>
      </c>
      <c r="H204" s="20" t="s">
        <v>44</v>
      </c>
      <c r="I204" s="25">
        <v>400</v>
      </c>
      <c r="J204" s="36">
        <f t="shared" si="9"/>
        <v>0.16110433801623367</v>
      </c>
      <c r="K204" s="37">
        <f>VLOOKUP(A204, 'J40 metrics'!A:C, 3, FALSE)*100</f>
        <v>15.299999999999999</v>
      </c>
      <c r="L204" s="37">
        <f t="shared" si="10"/>
        <v>2.4648963716483747</v>
      </c>
      <c r="M204" s="34">
        <f t="shared" si="11"/>
        <v>0.22700000000000001</v>
      </c>
    </row>
    <row r="205" spans="1:13" x14ac:dyDescent="0.25">
      <c r="A205" s="23">
        <v>31141</v>
      </c>
      <c r="B205" s="20">
        <v>2019</v>
      </c>
      <c r="C205" s="20" t="s">
        <v>1013</v>
      </c>
      <c r="D205" s="20" t="s">
        <v>1216</v>
      </c>
      <c r="E205" s="20" t="s">
        <v>3241</v>
      </c>
      <c r="F205" s="20" t="s">
        <v>63</v>
      </c>
      <c r="G205" s="20" t="s">
        <v>43</v>
      </c>
      <c r="H205" s="20" t="s">
        <v>44</v>
      </c>
      <c r="I205" s="25">
        <v>71.400000000000006</v>
      </c>
      <c r="J205" s="36">
        <f t="shared" si="9"/>
        <v>2.8757124335897711E-2</v>
      </c>
      <c r="K205" s="37">
        <f>VLOOKUP(A205, 'J40 metrics'!A:C, 3, FALSE)*100</f>
        <v>80.900000000000006</v>
      </c>
      <c r="L205" s="37">
        <f t="shared" si="10"/>
        <v>2.3264513587741251</v>
      </c>
      <c r="M205" s="34">
        <f t="shared" si="11"/>
        <v>0.223</v>
      </c>
    </row>
    <row r="206" spans="1:13" x14ac:dyDescent="0.25">
      <c r="A206" s="23">
        <v>24017</v>
      </c>
      <c r="B206" s="20">
        <v>2019</v>
      </c>
      <c r="C206" s="20" t="s">
        <v>145</v>
      </c>
      <c r="D206" s="20" t="s">
        <v>1469</v>
      </c>
      <c r="E206" s="20" t="s">
        <v>1470</v>
      </c>
      <c r="F206" s="24" t="s">
        <v>63</v>
      </c>
      <c r="G206" s="24" t="s">
        <v>43</v>
      </c>
      <c r="H206" s="20" t="s">
        <v>44</v>
      </c>
      <c r="I206" s="25">
        <v>1252</v>
      </c>
      <c r="J206" s="36">
        <f t="shared" si="9"/>
        <v>0.50425657799081136</v>
      </c>
      <c r="K206" s="37">
        <f>VLOOKUP(A206, 'J40 metrics'!A:C, 3, FALSE)*100</f>
        <v>3.5999999999999996</v>
      </c>
      <c r="L206" s="37">
        <f t="shared" si="10"/>
        <v>1.8153236807669206</v>
      </c>
      <c r="M206" s="34">
        <f t="shared" si="11"/>
        <v>0.22</v>
      </c>
    </row>
    <row r="207" spans="1:13" x14ac:dyDescent="0.25">
      <c r="A207" s="23">
        <v>51580</v>
      </c>
      <c r="B207" s="20">
        <v>2019</v>
      </c>
      <c r="C207" s="20" t="s">
        <v>355</v>
      </c>
      <c r="D207" s="20" t="s">
        <v>3643</v>
      </c>
      <c r="E207" s="20" t="s">
        <v>3644</v>
      </c>
      <c r="F207" s="20" t="s">
        <v>63</v>
      </c>
      <c r="G207" s="20" t="s">
        <v>43</v>
      </c>
      <c r="H207" s="20" t="s">
        <v>44</v>
      </c>
      <c r="I207" s="25">
        <v>44.5</v>
      </c>
      <c r="J207" s="36">
        <f t="shared" si="9"/>
        <v>1.7922857604305995E-2</v>
      </c>
      <c r="K207" s="37">
        <f>VLOOKUP(A207, 'J40 metrics'!A:C, 3, FALSE)*100</f>
        <v>96.8</v>
      </c>
      <c r="L207" s="37">
        <f t="shared" si="10"/>
        <v>1.7349326160968201</v>
      </c>
      <c r="M207" s="34">
        <f t="shared" si="11"/>
        <v>0.216</v>
      </c>
    </row>
    <row r="208" spans="1:13" x14ac:dyDescent="0.25">
      <c r="A208" s="23">
        <v>42097</v>
      </c>
      <c r="B208" s="20">
        <v>2019</v>
      </c>
      <c r="C208" s="20" t="s">
        <v>26</v>
      </c>
      <c r="D208" s="20" t="s">
        <v>3156</v>
      </c>
      <c r="E208" s="20" t="s">
        <v>3157</v>
      </c>
      <c r="F208" s="20" t="s">
        <v>63</v>
      </c>
      <c r="G208" s="20" t="s">
        <v>43</v>
      </c>
      <c r="H208" s="20" t="s">
        <v>44</v>
      </c>
      <c r="I208" s="25">
        <v>47.3</v>
      </c>
      <c r="J208" s="36">
        <f t="shared" si="9"/>
        <v>1.9050587970419631E-2</v>
      </c>
      <c r="K208" s="37">
        <f>VLOOKUP(A208, 'J40 metrics'!A:C, 3, FALSE)*100</f>
        <v>89.1</v>
      </c>
      <c r="L208" s="37">
        <f t="shared" si="10"/>
        <v>1.697407388164389</v>
      </c>
      <c r="M208" s="34">
        <f t="shared" si="11"/>
        <v>0.21199999999999999</v>
      </c>
    </row>
    <row r="209" spans="1:13" x14ac:dyDescent="0.25">
      <c r="A209" s="23">
        <v>32011</v>
      </c>
      <c r="B209" s="20">
        <v>2019</v>
      </c>
      <c r="C209" s="20" t="s">
        <v>98</v>
      </c>
      <c r="D209" s="20" t="s">
        <v>3629</v>
      </c>
      <c r="E209" s="20" t="s">
        <v>3630</v>
      </c>
      <c r="F209" s="20" t="s">
        <v>63</v>
      </c>
      <c r="G209" s="20" t="s">
        <v>43</v>
      </c>
      <c r="H209" s="20" t="s">
        <v>44</v>
      </c>
      <c r="I209" s="25">
        <v>242</v>
      </c>
      <c r="J209" s="36">
        <f t="shared" si="9"/>
        <v>9.7468124499821368E-2</v>
      </c>
      <c r="K209" s="37">
        <f>VLOOKUP(A209, 'J40 metrics'!A:C, 3, FALSE)*100</f>
        <v>17.399999999999999</v>
      </c>
      <c r="L209" s="37">
        <f t="shared" si="10"/>
        <v>1.6959453662968917</v>
      </c>
      <c r="M209" s="34">
        <f t="shared" si="11"/>
        <v>0.20799999999999999</v>
      </c>
    </row>
    <row r="210" spans="1:13" x14ac:dyDescent="0.25">
      <c r="A210" s="23">
        <v>24031</v>
      </c>
      <c r="B210" s="20">
        <v>2019</v>
      </c>
      <c r="C210" s="20" t="s">
        <v>145</v>
      </c>
      <c r="D210" s="20" t="s">
        <v>950</v>
      </c>
      <c r="E210" s="20" t="s">
        <v>2014</v>
      </c>
      <c r="F210" s="20" t="s">
        <v>63</v>
      </c>
      <c r="G210" s="20" t="s">
        <v>43</v>
      </c>
      <c r="H210" s="20" t="s">
        <v>44</v>
      </c>
      <c r="I210" s="25">
        <v>588</v>
      </c>
      <c r="J210" s="36">
        <f t="shared" si="9"/>
        <v>0.23682337688386351</v>
      </c>
      <c r="K210" s="37">
        <f>VLOOKUP(A210, 'J40 metrics'!A:C, 3, FALSE)*100</f>
        <v>7.0000000000000009</v>
      </c>
      <c r="L210" s="37">
        <f t="shared" si="10"/>
        <v>1.6577636381870449</v>
      </c>
      <c r="M210" s="34">
        <f t="shared" si="11"/>
        <v>0.20399999999999999</v>
      </c>
    </row>
    <row r="211" spans="1:13" x14ac:dyDescent="0.25">
      <c r="A211" s="23">
        <v>30003</v>
      </c>
      <c r="B211" s="20">
        <v>2019</v>
      </c>
      <c r="C211" s="20" t="s">
        <v>91</v>
      </c>
      <c r="D211" s="20" t="s">
        <v>92</v>
      </c>
      <c r="E211" s="20" t="s">
        <v>93</v>
      </c>
      <c r="F211" s="20" t="s">
        <v>63</v>
      </c>
      <c r="G211" s="20" t="s">
        <v>43</v>
      </c>
      <c r="H211" s="20" t="s">
        <v>44</v>
      </c>
      <c r="I211" s="25">
        <v>115.7</v>
      </c>
      <c r="J211" s="36">
        <f t="shared" si="9"/>
        <v>4.6599429771195591E-2</v>
      </c>
      <c r="K211" s="37">
        <f>VLOOKUP(A211, 'J40 metrics'!A:C, 3, FALSE)*100</f>
        <v>34.699999999999996</v>
      </c>
      <c r="L211" s="37">
        <f t="shared" si="10"/>
        <v>1.6170002130604868</v>
      </c>
      <c r="M211" s="34">
        <f t="shared" si="11"/>
        <v>0.2</v>
      </c>
    </row>
    <row r="212" spans="1:13" x14ac:dyDescent="0.25">
      <c r="A212" s="23">
        <v>8107</v>
      </c>
      <c r="B212" s="20">
        <v>2019</v>
      </c>
      <c r="C212" s="20" t="s">
        <v>185</v>
      </c>
      <c r="D212" s="20" t="s">
        <v>186</v>
      </c>
      <c r="E212" s="20" t="s">
        <v>187</v>
      </c>
      <c r="F212" s="24" t="s">
        <v>63</v>
      </c>
      <c r="G212" s="24" t="s">
        <v>43</v>
      </c>
      <c r="H212" s="20" t="s">
        <v>44</v>
      </c>
      <c r="I212" s="25">
        <v>1635.3</v>
      </c>
      <c r="J212" s="36">
        <f t="shared" si="9"/>
        <v>0.65863480989486722</v>
      </c>
      <c r="K212" s="37">
        <f>VLOOKUP(A212, 'J40 metrics'!A:C, 3, FALSE)*100</f>
        <v>2.2999999999999998</v>
      </c>
      <c r="L212" s="37">
        <f t="shared" si="10"/>
        <v>1.5148600627581945</v>
      </c>
      <c r="M212" s="34">
        <f t="shared" si="11"/>
        <v>0.19600000000000001</v>
      </c>
    </row>
    <row r="213" spans="1:13" x14ac:dyDescent="0.25">
      <c r="A213" s="23">
        <v>17031</v>
      </c>
      <c r="B213" s="20">
        <v>2019</v>
      </c>
      <c r="C213" s="20" t="s">
        <v>122</v>
      </c>
      <c r="D213" s="20" t="s">
        <v>1267</v>
      </c>
      <c r="E213" s="20" t="s">
        <v>1268</v>
      </c>
      <c r="F213" s="20" t="s">
        <v>63</v>
      </c>
      <c r="G213" s="20" t="s">
        <v>43</v>
      </c>
      <c r="H213" s="20" t="s">
        <v>44</v>
      </c>
      <c r="I213" s="25">
        <v>45</v>
      </c>
      <c r="J213" s="36">
        <f t="shared" si="9"/>
        <v>1.8124238026826285E-2</v>
      </c>
      <c r="K213" s="37">
        <f>VLOOKUP(A213, 'J40 metrics'!A:C, 3, FALSE)*100</f>
        <v>82.899999999999991</v>
      </c>
      <c r="L213" s="37">
        <f t="shared" si="10"/>
        <v>1.5024993324238989</v>
      </c>
      <c r="M213" s="34">
        <f t="shared" si="11"/>
        <v>0.193</v>
      </c>
    </row>
    <row r="214" spans="1:13" x14ac:dyDescent="0.25">
      <c r="A214" s="23">
        <v>36055</v>
      </c>
      <c r="B214" s="20">
        <v>2019</v>
      </c>
      <c r="C214" s="20" t="s">
        <v>116</v>
      </c>
      <c r="D214" s="20" t="s">
        <v>110</v>
      </c>
      <c r="E214" s="20" t="s">
        <v>2091</v>
      </c>
      <c r="F214" s="20" t="s">
        <v>63</v>
      </c>
      <c r="G214" s="20" t="s">
        <v>43</v>
      </c>
      <c r="H214" s="20" t="s">
        <v>44</v>
      </c>
      <c r="I214" s="25">
        <v>132.9</v>
      </c>
      <c r="J214" s="36">
        <f t="shared" si="9"/>
        <v>5.3526916305893638E-2</v>
      </c>
      <c r="K214" s="37">
        <f>VLOOKUP(A214, 'J40 metrics'!A:C, 3, FALSE)*100</f>
        <v>26.5</v>
      </c>
      <c r="L214" s="37">
        <f t="shared" si="10"/>
        <v>1.4184632821061813</v>
      </c>
      <c r="M214" s="34">
        <f t="shared" si="11"/>
        <v>0.189</v>
      </c>
    </row>
    <row r="215" spans="1:13" x14ac:dyDescent="0.25">
      <c r="A215" s="23">
        <v>49047</v>
      </c>
      <c r="B215" s="20">
        <v>2019</v>
      </c>
      <c r="C215" s="20" t="s">
        <v>165</v>
      </c>
      <c r="D215" s="20" t="s">
        <v>675</v>
      </c>
      <c r="E215" s="20" t="s">
        <v>676</v>
      </c>
      <c r="F215" s="20" t="s">
        <v>63</v>
      </c>
      <c r="G215" s="20" t="s">
        <v>43</v>
      </c>
      <c r="H215" s="20" t="s">
        <v>44</v>
      </c>
      <c r="I215" s="25">
        <v>499.5</v>
      </c>
      <c r="J215" s="36">
        <f t="shared" si="9"/>
        <v>0.20117904209777179</v>
      </c>
      <c r="K215" s="37">
        <f>VLOOKUP(A215, 'J40 metrics'!A:C, 3, FALSE)*100</f>
        <v>6.7</v>
      </c>
      <c r="L215" s="37">
        <f t="shared" si="10"/>
        <v>1.347899582055071</v>
      </c>
      <c r="M215" s="34">
        <f t="shared" si="11"/>
        <v>0.185</v>
      </c>
    </row>
    <row r="216" spans="1:13" x14ac:dyDescent="0.25">
      <c r="A216" s="23">
        <v>6071</v>
      </c>
      <c r="B216" s="20">
        <v>2019</v>
      </c>
      <c r="C216" s="20" t="s">
        <v>39</v>
      </c>
      <c r="D216" s="20" t="s">
        <v>101</v>
      </c>
      <c r="E216" s="20" t="s">
        <v>102</v>
      </c>
      <c r="F216" s="20" t="s">
        <v>63</v>
      </c>
      <c r="G216" s="20" t="s">
        <v>43</v>
      </c>
      <c r="H216" s="20" t="s">
        <v>44</v>
      </c>
      <c r="I216" s="25">
        <v>62.5</v>
      </c>
      <c r="J216" s="36">
        <f t="shared" si="9"/>
        <v>2.5172552815036508E-2</v>
      </c>
      <c r="K216" s="37">
        <f>VLOOKUP(A216, 'J40 metrics'!A:C, 3, FALSE)*100</f>
        <v>53.1</v>
      </c>
      <c r="L216" s="37">
        <f t="shared" si="10"/>
        <v>1.3366625544784385</v>
      </c>
      <c r="M216" s="34">
        <f t="shared" si="11"/>
        <v>0.18099999999999999</v>
      </c>
    </row>
    <row r="217" spans="1:13" x14ac:dyDescent="0.25">
      <c r="A217" s="23">
        <v>49007</v>
      </c>
      <c r="B217" s="20">
        <v>2019</v>
      </c>
      <c r="C217" s="20" t="s">
        <v>165</v>
      </c>
      <c r="D217" s="20" t="s">
        <v>1063</v>
      </c>
      <c r="E217" s="20" t="s">
        <v>1163</v>
      </c>
      <c r="F217" s="20" t="s">
        <v>63</v>
      </c>
      <c r="G217" s="20" t="s">
        <v>43</v>
      </c>
      <c r="H217" s="20" t="s">
        <v>44</v>
      </c>
      <c r="I217" s="25">
        <v>58.1</v>
      </c>
      <c r="J217" s="36">
        <f t="shared" si="9"/>
        <v>2.3400405096857941E-2</v>
      </c>
      <c r="K217" s="37">
        <f>VLOOKUP(A217, 'J40 metrics'!A:C, 3, FALSE)*100</f>
        <v>52.900000000000006</v>
      </c>
      <c r="L217" s="37">
        <f t="shared" si="10"/>
        <v>1.2378814296237852</v>
      </c>
      <c r="M217" s="34">
        <f t="shared" si="11"/>
        <v>0.17699999999999999</v>
      </c>
    </row>
    <row r="218" spans="1:13" x14ac:dyDescent="0.25">
      <c r="A218" s="23">
        <v>37087</v>
      </c>
      <c r="B218" s="20">
        <v>2019</v>
      </c>
      <c r="C218" s="20" t="s">
        <v>168</v>
      </c>
      <c r="D218" s="20" t="s">
        <v>416</v>
      </c>
      <c r="E218" s="20" t="s">
        <v>3278</v>
      </c>
      <c r="F218" s="20" t="s">
        <v>63</v>
      </c>
      <c r="G218" s="20" t="s">
        <v>43</v>
      </c>
      <c r="H218" s="20" t="s">
        <v>44</v>
      </c>
      <c r="I218" s="25">
        <v>52.5</v>
      </c>
      <c r="J218" s="36">
        <f t="shared" si="9"/>
        <v>2.1144944364630668E-2</v>
      </c>
      <c r="K218" s="37">
        <f>VLOOKUP(A218, 'J40 metrics'!A:C, 3, FALSE)*100</f>
        <v>56.100000000000009</v>
      </c>
      <c r="L218" s="37">
        <f t="shared" si="10"/>
        <v>1.1862313788557806</v>
      </c>
      <c r="M218" s="34">
        <f t="shared" si="11"/>
        <v>0.17299999999999999</v>
      </c>
    </row>
    <row r="219" spans="1:13" x14ac:dyDescent="0.25">
      <c r="A219" s="23">
        <v>26045</v>
      </c>
      <c r="B219" s="20">
        <v>2019</v>
      </c>
      <c r="C219" s="20" t="s">
        <v>171</v>
      </c>
      <c r="D219" s="20" t="s">
        <v>1711</v>
      </c>
      <c r="E219" s="20" t="s">
        <v>1712</v>
      </c>
      <c r="F219" s="20" t="s">
        <v>63</v>
      </c>
      <c r="G219" s="20" t="s">
        <v>43</v>
      </c>
      <c r="H219" s="20" t="s">
        <v>44</v>
      </c>
      <c r="I219" s="25">
        <v>154.69999999999999</v>
      </c>
      <c r="J219" s="36">
        <f t="shared" si="9"/>
        <v>6.2307102727778368E-2</v>
      </c>
      <c r="K219" s="37">
        <f>VLOOKUP(A219, 'J40 metrics'!A:C, 3, FALSE)*100</f>
        <v>18.5</v>
      </c>
      <c r="L219" s="37">
        <f t="shared" si="10"/>
        <v>1.1526814004638999</v>
      </c>
      <c r="M219" s="34">
        <f t="shared" si="11"/>
        <v>0.16900000000000001</v>
      </c>
    </row>
    <row r="220" spans="1:13" x14ac:dyDescent="0.25">
      <c r="A220" s="23">
        <v>4003</v>
      </c>
      <c r="B220" s="20">
        <v>2019</v>
      </c>
      <c r="C220" s="20" t="s">
        <v>68</v>
      </c>
      <c r="D220" s="20" t="s">
        <v>360</v>
      </c>
      <c r="E220" s="20" t="s">
        <v>361</v>
      </c>
      <c r="F220" s="20" t="s">
        <v>63</v>
      </c>
      <c r="G220" s="20" t="s">
        <v>43</v>
      </c>
      <c r="H220" s="20" t="s">
        <v>44</v>
      </c>
      <c r="I220" s="25">
        <v>204</v>
      </c>
      <c r="J220" s="36">
        <f t="shared" si="9"/>
        <v>8.2163212388279172E-2</v>
      </c>
      <c r="K220" s="37">
        <f>VLOOKUP(A220, 'J40 metrics'!A:C, 3, FALSE)*100</f>
        <v>14.000000000000002</v>
      </c>
      <c r="L220" s="37">
        <f t="shared" si="10"/>
        <v>1.1502849734359086</v>
      </c>
      <c r="M220" s="34">
        <f t="shared" si="11"/>
        <v>0.16600000000000001</v>
      </c>
    </row>
    <row r="221" spans="1:13" x14ac:dyDescent="0.25">
      <c r="A221" s="23">
        <v>39085</v>
      </c>
      <c r="B221" s="20">
        <v>2019</v>
      </c>
      <c r="C221" s="20" t="s">
        <v>65</v>
      </c>
      <c r="D221" s="20" t="s">
        <v>450</v>
      </c>
      <c r="E221" s="20" t="s">
        <v>1732</v>
      </c>
      <c r="F221" s="20" t="s">
        <v>63</v>
      </c>
      <c r="G221" s="20" t="s">
        <v>43</v>
      </c>
      <c r="H221" s="20" t="s">
        <v>44</v>
      </c>
      <c r="I221" s="25">
        <v>53.5</v>
      </c>
      <c r="J221" s="36">
        <f t="shared" si="9"/>
        <v>2.1547705209671253E-2</v>
      </c>
      <c r="K221" s="37">
        <f>VLOOKUP(A221, 'J40 metrics'!A:C, 3, FALSE)*100</f>
        <v>50.7</v>
      </c>
      <c r="L221" s="37">
        <f t="shared" si="10"/>
        <v>1.0924686541303326</v>
      </c>
      <c r="M221" s="34">
        <f t="shared" si="11"/>
        <v>0.16200000000000001</v>
      </c>
    </row>
    <row r="222" spans="1:13" x14ac:dyDescent="0.25">
      <c r="A222" s="23">
        <v>33013</v>
      </c>
      <c r="B222" s="20">
        <v>2019</v>
      </c>
      <c r="C222" s="20" t="s">
        <v>650</v>
      </c>
      <c r="D222" s="20" t="s">
        <v>3296</v>
      </c>
      <c r="E222" s="20" t="s">
        <v>3297</v>
      </c>
      <c r="F222" s="20" t="s">
        <v>63</v>
      </c>
      <c r="G222" s="20" t="s">
        <v>43</v>
      </c>
      <c r="H222" s="20" t="s">
        <v>44</v>
      </c>
      <c r="I222" s="25">
        <v>459.20000000000005</v>
      </c>
      <c r="J222" s="36">
        <f t="shared" si="9"/>
        <v>0.18494778004263629</v>
      </c>
      <c r="K222" s="37">
        <f>VLOOKUP(A222, 'J40 metrics'!A:C, 3, FALSE)*100</f>
        <v>5.8999999999999995</v>
      </c>
      <c r="L222" s="37">
        <f t="shared" si="10"/>
        <v>1.0911919022515539</v>
      </c>
      <c r="M222" s="34">
        <f t="shared" si="11"/>
        <v>0.158</v>
      </c>
    </row>
    <row r="223" spans="1:13" x14ac:dyDescent="0.25">
      <c r="A223" s="23">
        <v>39169</v>
      </c>
      <c r="B223" s="20">
        <v>2019</v>
      </c>
      <c r="C223" s="20" t="s">
        <v>65</v>
      </c>
      <c r="D223" s="20" t="s">
        <v>421</v>
      </c>
      <c r="E223" s="20" t="s">
        <v>2864</v>
      </c>
      <c r="F223" s="20" t="s">
        <v>63</v>
      </c>
      <c r="G223" s="20" t="s">
        <v>43</v>
      </c>
      <c r="H223" s="20" t="s">
        <v>44</v>
      </c>
      <c r="I223" s="25">
        <v>59.5</v>
      </c>
      <c r="J223" s="36">
        <f t="shared" si="9"/>
        <v>2.3964270279914757E-2</v>
      </c>
      <c r="K223" s="37">
        <f>VLOOKUP(A223, 'J40 metrics'!A:C, 3, FALSE)*100</f>
        <v>45.1</v>
      </c>
      <c r="L223" s="37">
        <f t="shared" si="10"/>
        <v>1.0807885896241556</v>
      </c>
      <c r="M223" s="34">
        <f t="shared" si="11"/>
        <v>0.154</v>
      </c>
    </row>
    <row r="224" spans="1:13" x14ac:dyDescent="0.25">
      <c r="A224" s="23">
        <v>38065</v>
      </c>
      <c r="B224" s="20">
        <v>2019</v>
      </c>
      <c r="C224" s="20" t="s">
        <v>33</v>
      </c>
      <c r="D224" s="20" t="s">
        <v>1694</v>
      </c>
      <c r="E224" s="20" t="s">
        <v>1695</v>
      </c>
      <c r="F224" s="20" t="s">
        <v>63</v>
      </c>
      <c r="G224" s="20" t="s">
        <v>43</v>
      </c>
      <c r="H224" s="20" t="s">
        <v>44</v>
      </c>
      <c r="I224" s="25">
        <v>734</v>
      </c>
      <c r="J224" s="36">
        <f t="shared" si="9"/>
        <v>0.29562646025978878</v>
      </c>
      <c r="K224" s="37">
        <f>VLOOKUP(A224, 'J40 metrics'!A:C, 3, FALSE)*100</f>
        <v>3.2</v>
      </c>
      <c r="L224" s="37">
        <f t="shared" si="10"/>
        <v>0.94600467283132417</v>
      </c>
      <c r="M224" s="34">
        <f t="shared" si="11"/>
        <v>0.15</v>
      </c>
    </row>
    <row r="225" spans="1:13" x14ac:dyDescent="0.25">
      <c r="A225" s="23">
        <v>39157</v>
      </c>
      <c r="B225" s="20">
        <v>2019</v>
      </c>
      <c r="C225" s="20" t="s">
        <v>65</v>
      </c>
      <c r="D225" s="20" t="s">
        <v>2763</v>
      </c>
      <c r="E225" s="20" t="s">
        <v>2764</v>
      </c>
      <c r="F225" s="20" t="s">
        <v>63</v>
      </c>
      <c r="G225" s="20" t="s">
        <v>43</v>
      </c>
      <c r="H225" s="20" t="s">
        <v>44</v>
      </c>
      <c r="I225" s="25">
        <v>27.5</v>
      </c>
      <c r="J225" s="36">
        <f t="shared" si="9"/>
        <v>1.1075923238616066E-2</v>
      </c>
      <c r="K225" s="37">
        <f>VLOOKUP(A225, 'J40 metrics'!A:C, 3, FALSE)*100</f>
        <v>82.8</v>
      </c>
      <c r="L225" s="37">
        <f t="shared" si="10"/>
        <v>0.91708644415741025</v>
      </c>
      <c r="M225" s="34">
        <f t="shared" si="11"/>
        <v>0.14599999999999999</v>
      </c>
    </row>
    <row r="226" spans="1:13" x14ac:dyDescent="0.25">
      <c r="A226" s="23">
        <v>18107</v>
      </c>
      <c r="B226" s="20">
        <v>2019</v>
      </c>
      <c r="C226" s="20" t="s">
        <v>56</v>
      </c>
      <c r="D226" s="20" t="s">
        <v>950</v>
      </c>
      <c r="E226" s="20" t="s">
        <v>2093</v>
      </c>
      <c r="F226" s="20" t="s">
        <v>63</v>
      </c>
      <c r="G226" s="20" t="s">
        <v>43</v>
      </c>
      <c r="H226" s="20" t="s">
        <v>44</v>
      </c>
      <c r="I226" s="25">
        <v>24.1</v>
      </c>
      <c r="J226" s="36">
        <f t="shared" si="9"/>
        <v>9.7065363654780783E-3</v>
      </c>
      <c r="K226" s="37">
        <f>VLOOKUP(A226, 'J40 metrics'!A:C, 3, FALSE)*100</f>
        <v>76.7</v>
      </c>
      <c r="L226" s="37">
        <f t="shared" si="10"/>
        <v>0.74449133923216859</v>
      </c>
      <c r="M226" s="34">
        <f t="shared" si="11"/>
        <v>0.14199999999999999</v>
      </c>
    </row>
    <row r="227" spans="1:13" x14ac:dyDescent="0.25">
      <c r="A227" s="23">
        <v>51099</v>
      </c>
      <c r="B227" s="20">
        <v>2019</v>
      </c>
      <c r="C227" s="20" t="s">
        <v>355</v>
      </c>
      <c r="D227" s="20" t="s">
        <v>3627</v>
      </c>
      <c r="E227" s="20" t="s">
        <v>3628</v>
      </c>
      <c r="F227" s="20" t="s">
        <v>63</v>
      </c>
      <c r="G227" s="20" t="s">
        <v>43</v>
      </c>
      <c r="H227" s="20" t="s">
        <v>44</v>
      </c>
      <c r="I227" s="25">
        <v>258.3</v>
      </c>
      <c r="J227" s="36">
        <f t="shared" si="9"/>
        <v>0.10403312627398291</v>
      </c>
      <c r="K227" s="37">
        <f>VLOOKUP(A227, 'J40 metrics'!A:C, 3, FALSE)*100</f>
        <v>6.9</v>
      </c>
      <c r="L227" s="37">
        <f t="shared" si="10"/>
        <v>0.71782857129048216</v>
      </c>
      <c r="M227" s="34">
        <f t="shared" si="11"/>
        <v>0.13800000000000001</v>
      </c>
    </row>
    <row r="228" spans="1:13" x14ac:dyDescent="0.25">
      <c r="A228" s="23">
        <v>27111</v>
      </c>
      <c r="B228" s="20">
        <v>2019</v>
      </c>
      <c r="C228" s="20" t="s">
        <v>319</v>
      </c>
      <c r="D228" s="20" t="s">
        <v>3507</v>
      </c>
      <c r="E228" s="20" t="s">
        <v>3508</v>
      </c>
      <c r="F228" s="20" t="s">
        <v>63</v>
      </c>
      <c r="G228" s="20" t="s">
        <v>43</v>
      </c>
      <c r="H228" s="20" t="s">
        <v>44</v>
      </c>
      <c r="I228" s="25">
        <v>129.4</v>
      </c>
      <c r="J228" s="36">
        <f t="shared" si="9"/>
        <v>5.2117253348251597E-2</v>
      </c>
      <c r="K228" s="37">
        <f>VLOOKUP(A228, 'J40 metrics'!A:C, 3, FALSE)*100</f>
        <v>13.4</v>
      </c>
      <c r="L228" s="37">
        <f t="shared" si="10"/>
        <v>0.6983711948665714</v>
      </c>
      <c r="M228" s="34">
        <f t="shared" si="11"/>
        <v>0.13500000000000001</v>
      </c>
    </row>
    <row r="229" spans="1:13" x14ac:dyDescent="0.25">
      <c r="A229" s="23">
        <v>26101</v>
      </c>
      <c r="B229" s="20">
        <v>2019</v>
      </c>
      <c r="C229" s="20" t="s">
        <v>171</v>
      </c>
      <c r="D229" s="20" t="s">
        <v>3143</v>
      </c>
      <c r="E229" s="20" t="s">
        <v>3144</v>
      </c>
      <c r="F229" s="20" t="s">
        <v>63</v>
      </c>
      <c r="G229" s="20" t="s">
        <v>43</v>
      </c>
      <c r="H229" s="20" t="s">
        <v>44</v>
      </c>
      <c r="I229" s="25">
        <v>70</v>
      </c>
      <c r="J229" s="36">
        <f t="shared" si="9"/>
        <v>2.8193259152840891E-2</v>
      </c>
      <c r="K229" s="37">
        <f>VLOOKUP(A229, 'J40 metrics'!A:C, 3, FALSE)*100</f>
        <v>23.599999999999998</v>
      </c>
      <c r="L229" s="37">
        <f t="shared" si="10"/>
        <v>0.66536091600704494</v>
      </c>
      <c r="M229" s="34">
        <f t="shared" si="11"/>
        <v>0.13100000000000001</v>
      </c>
    </row>
    <row r="230" spans="1:13" x14ac:dyDescent="0.25">
      <c r="A230" s="23">
        <v>55141</v>
      </c>
      <c r="B230" s="20">
        <v>2019</v>
      </c>
      <c r="C230" s="20" t="s">
        <v>242</v>
      </c>
      <c r="D230" s="20" t="s">
        <v>1264</v>
      </c>
      <c r="E230" s="20" t="s">
        <v>2659</v>
      </c>
      <c r="F230" s="20" t="s">
        <v>63</v>
      </c>
      <c r="G230" s="20" t="s">
        <v>43</v>
      </c>
      <c r="H230" s="20" t="s">
        <v>44</v>
      </c>
      <c r="I230" s="25">
        <v>38.5</v>
      </c>
      <c r="J230" s="36">
        <f t="shared" si="9"/>
        <v>1.550629253406249E-2</v>
      </c>
      <c r="K230" s="37">
        <f>VLOOKUP(A230, 'J40 metrics'!A:C, 3, FALSE)*100</f>
        <v>34.300000000000004</v>
      </c>
      <c r="L230" s="37">
        <f t="shared" si="10"/>
        <v>0.53186583391834352</v>
      </c>
      <c r="M230" s="34">
        <f t="shared" si="11"/>
        <v>0.127</v>
      </c>
    </row>
    <row r="231" spans="1:13" x14ac:dyDescent="0.25">
      <c r="A231" s="23">
        <v>56037</v>
      </c>
      <c r="B231" s="20">
        <v>2019</v>
      </c>
      <c r="C231" s="20" t="s">
        <v>84</v>
      </c>
      <c r="D231" s="20" t="s">
        <v>570</v>
      </c>
      <c r="E231" s="20" t="s">
        <v>571</v>
      </c>
      <c r="F231" s="24" t="s">
        <v>63</v>
      </c>
      <c r="G231" s="24" t="s">
        <v>43</v>
      </c>
      <c r="H231" s="20" t="s">
        <v>44</v>
      </c>
      <c r="I231" s="25">
        <v>2512.8999999999996</v>
      </c>
      <c r="J231" s="36">
        <f t="shared" si="9"/>
        <v>1.0120977275024838</v>
      </c>
      <c r="K231" s="37">
        <f>VLOOKUP(A231, 'J40 metrics'!A:C, 3, FALSE)*100</f>
        <v>0.4</v>
      </c>
      <c r="L231" s="37">
        <f t="shared" si="10"/>
        <v>0.40483909100099358</v>
      </c>
      <c r="M231" s="34">
        <f t="shared" si="11"/>
        <v>0.123</v>
      </c>
    </row>
    <row r="232" spans="1:13" x14ac:dyDescent="0.25">
      <c r="A232" s="23">
        <v>56023</v>
      </c>
      <c r="B232" s="20">
        <v>2019</v>
      </c>
      <c r="C232" s="20" t="s">
        <v>84</v>
      </c>
      <c r="D232" s="20" t="s">
        <v>664</v>
      </c>
      <c r="E232" s="20" t="s">
        <v>1647</v>
      </c>
      <c r="F232" s="20" t="s">
        <v>63</v>
      </c>
      <c r="G232" s="20" t="s">
        <v>43</v>
      </c>
      <c r="H232" s="20" t="s">
        <v>44</v>
      </c>
      <c r="I232" s="25">
        <v>832</v>
      </c>
      <c r="J232" s="36">
        <f t="shared" si="9"/>
        <v>0.33509702307376604</v>
      </c>
      <c r="K232" s="37">
        <f>VLOOKUP(A232, 'J40 metrics'!A:C, 3, FALSE)*100</f>
        <v>1.2</v>
      </c>
      <c r="L232" s="37">
        <f t="shared" si="10"/>
        <v>0.40211642768851924</v>
      </c>
      <c r="M232" s="34">
        <f t="shared" si="11"/>
        <v>0.11899999999999999</v>
      </c>
    </row>
    <row r="233" spans="1:13" x14ac:dyDescent="0.25">
      <c r="A233" s="23">
        <v>38059</v>
      </c>
      <c r="B233" s="20">
        <v>2019</v>
      </c>
      <c r="C233" s="20" t="s">
        <v>33</v>
      </c>
      <c r="D233" s="20" t="s">
        <v>299</v>
      </c>
      <c r="E233" s="20" t="s">
        <v>300</v>
      </c>
      <c r="F233" s="20" t="s">
        <v>63</v>
      </c>
      <c r="G233" s="20" t="s">
        <v>43</v>
      </c>
      <c r="H233" s="20" t="s">
        <v>44</v>
      </c>
      <c r="I233" s="25">
        <v>115</v>
      </c>
      <c r="J233" s="36">
        <f t="shared" si="9"/>
        <v>4.6317497179667176E-2</v>
      </c>
      <c r="K233" s="37">
        <f>VLOOKUP(A233, 'J40 metrics'!A:C, 3, FALSE)*100</f>
        <v>8.5</v>
      </c>
      <c r="L233" s="37">
        <f t="shared" si="10"/>
        <v>0.39369872602717099</v>
      </c>
      <c r="M233" s="34">
        <f t="shared" si="11"/>
        <v>0.115</v>
      </c>
    </row>
    <row r="234" spans="1:13" x14ac:dyDescent="0.25">
      <c r="A234" s="23">
        <v>18141</v>
      </c>
      <c r="B234" s="20">
        <v>2019</v>
      </c>
      <c r="C234" s="20" t="s">
        <v>56</v>
      </c>
      <c r="D234" s="20" t="s">
        <v>1398</v>
      </c>
      <c r="E234" s="20" t="s">
        <v>1399</v>
      </c>
      <c r="F234" s="20" t="s">
        <v>63</v>
      </c>
      <c r="G234" s="20" t="s">
        <v>43</v>
      </c>
      <c r="H234" s="20" t="s">
        <v>44</v>
      </c>
      <c r="I234" s="25">
        <v>16.399999999999999</v>
      </c>
      <c r="J234" s="36">
        <f t="shared" si="9"/>
        <v>6.6052778586655793E-3</v>
      </c>
      <c r="K234" s="37">
        <f>VLOOKUP(A234, 'J40 metrics'!A:C, 3, FALSE)*100</f>
        <v>59.3</v>
      </c>
      <c r="L234" s="37">
        <f t="shared" si="10"/>
        <v>0.39169297701886885</v>
      </c>
      <c r="M234" s="34">
        <f t="shared" si="11"/>
        <v>0.111</v>
      </c>
    </row>
    <row r="235" spans="1:13" x14ac:dyDescent="0.25">
      <c r="A235" s="23">
        <v>27163</v>
      </c>
      <c r="B235" s="20">
        <v>2019</v>
      </c>
      <c r="C235" s="20" t="s">
        <v>319</v>
      </c>
      <c r="D235" s="20" t="s">
        <v>457</v>
      </c>
      <c r="E235" s="20" t="s">
        <v>1209</v>
      </c>
      <c r="F235" s="20" t="s">
        <v>63</v>
      </c>
      <c r="G235" s="20" t="s">
        <v>43</v>
      </c>
      <c r="H235" s="20" t="s">
        <v>44</v>
      </c>
      <c r="I235" s="25">
        <v>598.4</v>
      </c>
      <c r="J235" s="36">
        <f t="shared" si="9"/>
        <v>0.24101208967228557</v>
      </c>
      <c r="K235" s="37">
        <f>VLOOKUP(A235, 'J40 metrics'!A:C, 3, FALSE)*100</f>
        <v>1.6</v>
      </c>
      <c r="L235" s="37">
        <f t="shared" si="10"/>
        <v>0.38561934347565696</v>
      </c>
      <c r="M235" s="34">
        <f t="shared" si="11"/>
        <v>0.108</v>
      </c>
    </row>
    <row r="236" spans="1:13" x14ac:dyDescent="0.25">
      <c r="A236" s="23">
        <v>8113</v>
      </c>
      <c r="B236" s="20">
        <v>2019</v>
      </c>
      <c r="C236" s="20" t="s">
        <v>185</v>
      </c>
      <c r="D236" s="20" t="s">
        <v>778</v>
      </c>
      <c r="E236" s="20" t="s">
        <v>779</v>
      </c>
      <c r="F236" s="20" t="s">
        <v>63</v>
      </c>
      <c r="G236" s="20" t="s">
        <v>43</v>
      </c>
      <c r="H236" s="20" t="s">
        <v>44</v>
      </c>
      <c r="I236" s="25">
        <v>293.60000000000002</v>
      </c>
      <c r="J236" s="36">
        <f t="shared" si="9"/>
        <v>0.11825058410391551</v>
      </c>
      <c r="K236" s="37">
        <f>VLOOKUP(A236, 'J40 metrics'!A:C, 3, FALSE)*100</f>
        <v>2.6</v>
      </c>
      <c r="L236" s="37">
        <f t="shared" si="10"/>
        <v>0.30745151867018033</v>
      </c>
      <c r="M236" s="34">
        <f t="shared" si="11"/>
        <v>0.104</v>
      </c>
    </row>
    <row r="237" spans="1:13" x14ac:dyDescent="0.25">
      <c r="A237" s="23">
        <v>33015</v>
      </c>
      <c r="B237" s="20">
        <v>2019</v>
      </c>
      <c r="C237" s="20" t="s">
        <v>650</v>
      </c>
      <c r="D237" s="20" t="s">
        <v>651</v>
      </c>
      <c r="E237" s="20" t="s">
        <v>652</v>
      </c>
      <c r="F237" s="20" t="s">
        <v>63</v>
      </c>
      <c r="G237" s="20" t="s">
        <v>43</v>
      </c>
      <c r="H237" s="20" t="s">
        <v>44</v>
      </c>
      <c r="I237" s="25">
        <v>100</v>
      </c>
      <c r="J237" s="36">
        <f t="shared" si="9"/>
        <v>4.0276084504058417E-2</v>
      </c>
      <c r="K237" s="37">
        <f>VLOOKUP(A237, 'J40 metrics'!A:C, 3, FALSE)*100</f>
        <v>7.3</v>
      </c>
      <c r="L237" s="37">
        <f t="shared" si="10"/>
        <v>0.29401541687962646</v>
      </c>
      <c r="M237" s="34">
        <f t="shared" si="11"/>
        <v>0.1</v>
      </c>
    </row>
    <row r="238" spans="1:13" x14ac:dyDescent="0.25">
      <c r="A238" s="23">
        <v>39017</v>
      </c>
      <c r="B238" s="20">
        <v>2019</v>
      </c>
      <c r="C238" s="20" t="s">
        <v>65</v>
      </c>
      <c r="D238" s="20" t="s">
        <v>404</v>
      </c>
      <c r="E238" s="20" t="s">
        <v>405</v>
      </c>
      <c r="F238" s="20" t="s">
        <v>63</v>
      </c>
      <c r="G238" s="20" t="s">
        <v>43</v>
      </c>
      <c r="H238" s="20" t="s">
        <v>44</v>
      </c>
      <c r="I238" s="25">
        <v>7.5</v>
      </c>
      <c r="J238" s="36">
        <f t="shared" si="9"/>
        <v>3.020706337804381E-3</v>
      </c>
      <c r="K238" s="37">
        <f>VLOOKUP(A238, 'J40 metrics'!A:C, 3, FALSE)*100</f>
        <v>82.6</v>
      </c>
      <c r="L238" s="37">
        <f t="shared" si="10"/>
        <v>0.24951034350264184</v>
      </c>
      <c r="M238" s="34">
        <f t="shared" si="11"/>
        <v>9.6000000000000002E-2</v>
      </c>
    </row>
    <row r="239" spans="1:13" x14ac:dyDescent="0.25">
      <c r="A239" s="23">
        <v>19169</v>
      </c>
      <c r="B239" s="20">
        <v>2019</v>
      </c>
      <c r="C239" s="20" t="s">
        <v>207</v>
      </c>
      <c r="D239" s="20" t="s">
        <v>2233</v>
      </c>
      <c r="E239" s="20" t="s">
        <v>2234</v>
      </c>
      <c r="F239" s="20" t="s">
        <v>63</v>
      </c>
      <c r="G239" s="20" t="s">
        <v>43</v>
      </c>
      <c r="H239" s="20" t="s">
        <v>44</v>
      </c>
      <c r="I239" s="25">
        <v>46</v>
      </c>
      <c r="J239" s="36">
        <f t="shared" si="9"/>
        <v>1.852699887186687E-2</v>
      </c>
      <c r="K239" s="37">
        <f>VLOOKUP(A239, 'J40 metrics'!A:C, 3, FALSE)*100</f>
        <v>13.200000000000001</v>
      </c>
      <c r="L239" s="37">
        <f t="shared" si="10"/>
        <v>0.24455638510864269</v>
      </c>
      <c r="M239" s="34">
        <f t="shared" si="11"/>
        <v>9.1999999999999998E-2</v>
      </c>
    </row>
    <row r="240" spans="1:13" x14ac:dyDescent="0.25">
      <c r="A240" s="23">
        <v>15003</v>
      </c>
      <c r="B240" s="20">
        <v>2019</v>
      </c>
      <c r="C240" s="20" t="s">
        <v>314</v>
      </c>
      <c r="D240" s="20" t="s">
        <v>315</v>
      </c>
      <c r="E240" s="20" t="s">
        <v>316</v>
      </c>
      <c r="F240" s="20" t="s">
        <v>63</v>
      </c>
      <c r="G240" s="20" t="s">
        <v>43</v>
      </c>
      <c r="H240" s="20" t="s">
        <v>44</v>
      </c>
      <c r="I240" s="25">
        <v>203</v>
      </c>
      <c r="J240" s="36">
        <f t="shared" si="9"/>
        <v>8.1760451543238591E-2</v>
      </c>
      <c r="K240" s="37">
        <f>VLOOKUP(A240, 'J40 metrics'!A:C, 3, FALSE)*100</f>
        <v>2.6</v>
      </c>
      <c r="L240" s="37">
        <f t="shared" si="10"/>
        <v>0.21257717401242035</v>
      </c>
      <c r="M240" s="34">
        <f t="shared" si="11"/>
        <v>8.7999999999999995E-2</v>
      </c>
    </row>
    <row r="241" spans="1:13" x14ac:dyDescent="0.25">
      <c r="A241" s="23">
        <v>31157</v>
      </c>
      <c r="B241" s="20">
        <v>2019</v>
      </c>
      <c r="C241" s="20" t="s">
        <v>1013</v>
      </c>
      <c r="D241" s="20" t="s">
        <v>3654</v>
      </c>
      <c r="E241" s="20" t="s">
        <v>3655</v>
      </c>
      <c r="F241" s="20" t="s">
        <v>63</v>
      </c>
      <c r="G241" s="20" t="s">
        <v>43</v>
      </c>
      <c r="H241" s="20" t="s">
        <v>44</v>
      </c>
      <c r="I241" s="25">
        <v>5</v>
      </c>
      <c r="J241" s="36">
        <f t="shared" si="9"/>
        <v>2.0138042252029211E-3</v>
      </c>
      <c r="K241" s="37">
        <f>VLOOKUP(A241, 'J40 metrics'!A:C, 3, FALSE)*100</f>
        <v>78</v>
      </c>
      <c r="L241" s="37">
        <f t="shared" si="10"/>
        <v>0.15707672956582786</v>
      </c>
      <c r="M241" s="34">
        <f t="shared" si="11"/>
        <v>8.4000000000000005E-2</v>
      </c>
    </row>
    <row r="242" spans="1:13" x14ac:dyDescent="0.25">
      <c r="A242" s="23">
        <v>27119</v>
      </c>
      <c r="B242" s="20">
        <v>2019</v>
      </c>
      <c r="C242" s="20" t="s">
        <v>319</v>
      </c>
      <c r="D242" s="20" t="s">
        <v>125</v>
      </c>
      <c r="E242" s="20" t="s">
        <v>3647</v>
      </c>
      <c r="F242" s="20" t="s">
        <v>63</v>
      </c>
      <c r="G242" s="20" t="s">
        <v>43</v>
      </c>
      <c r="H242" s="20" t="s">
        <v>44</v>
      </c>
      <c r="I242" s="25">
        <v>14</v>
      </c>
      <c r="J242" s="36">
        <f t="shared" si="9"/>
        <v>5.6386518305681782E-3</v>
      </c>
      <c r="K242" s="37">
        <f>VLOOKUP(A242, 'J40 metrics'!A:C, 3, FALSE)*100</f>
        <v>24.4</v>
      </c>
      <c r="L242" s="37">
        <f t="shared" si="10"/>
        <v>0.13758310466586354</v>
      </c>
      <c r="M242" s="34">
        <f t="shared" si="11"/>
        <v>8.1000000000000003E-2</v>
      </c>
    </row>
    <row r="243" spans="1:13" x14ac:dyDescent="0.25">
      <c r="A243" s="23">
        <v>17077</v>
      </c>
      <c r="B243" s="20">
        <v>2019</v>
      </c>
      <c r="C243" s="20" t="s">
        <v>122</v>
      </c>
      <c r="D243" s="20" t="s">
        <v>670</v>
      </c>
      <c r="E243" s="20" t="s">
        <v>1509</v>
      </c>
      <c r="F243" s="20" t="s">
        <v>63</v>
      </c>
      <c r="G243" s="20" t="s">
        <v>43</v>
      </c>
      <c r="H243" s="20" t="s">
        <v>44</v>
      </c>
      <c r="I243" s="25">
        <v>3.5</v>
      </c>
      <c r="J243" s="36">
        <f t="shared" si="9"/>
        <v>1.4096629576420446E-3</v>
      </c>
      <c r="K243" s="37">
        <f>VLOOKUP(A243, 'J40 metrics'!A:C, 3, FALSE)*100</f>
        <v>89.600000000000009</v>
      </c>
      <c r="L243" s="37">
        <f t="shared" si="10"/>
        <v>0.12630580100472721</v>
      </c>
      <c r="M243" s="34">
        <f t="shared" si="11"/>
        <v>7.6999999999999999E-2</v>
      </c>
    </row>
    <row r="244" spans="1:13" x14ac:dyDescent="0.25">
      <c r="A244" s="23">
        <v>37135</v>
      </c>
      <c r="B244" s="20">
        <v>2019</v>
      </c>
      <c r="C244" s="20" t="s">
        <v>168</v>
      </c>
      <c r="D244" s="20" t="s">
        <v>192</v>
      </c>
      <c r="E244" s="20" t="s">
        <v>2109</v>
      </c>
      <c r="F244" s="20" t="s">
        <v>63</v>
      </c>
      <c r="G244" s="20" t="s">
        <v>43</v>
      </c>
      <c r="H244" s="20" t="s">
        <v>44</v>
      </c>
      <c r="I244" s="25">
        <v>28</v>
      </c>
      <c r="J244" s="36">
        <f t="shared" si="9"/>
        <v>1.1277303661136356E-2</v>
      </c>
      <c r="K244" s="37">
        <f>VLOOKUP(A244, 'J40 metrics'!A:C, 3, FALSE)*100</f>
        <v>10.6</v>
      </c>
      <c r="L244" s="37">
        <f t="shared" si="10"/>
        <v>0.11953941880804538</v>
      </c>
      <c r="M244" s="34">
        <f t="shared" si="11"/>
        <v>7.2999999999999995E-2</v>
      </c>
    </row>
    <row r="245" spans="1:13" x14ac:dyDescent="0.25">
      <c r="A245" s="23">
        <v>38097</v>
      </c>
      <c r="B245" s="20">
        <v>2019</v>
      </c>
      <c r="C245" s="20" t="s">
        <v>33</v>
      </c>
      <c r="D245" s="20" t="s">
        <v>3648</v>
      </c>
      <c r="E245" s="20" t="s">
        <v>3649</v>
      </c>
      <c r="F245" s="20" t="s">
        <v>63</v>
      </c>
      <c r="G245" s="20" t="s">
        <v>43</v>
      </c>
      <c r="H245" s="20" t="s">
        <v>44</v>
      </c>
      <c r="I245" s="25">
        <v>13.3</v>
      </c>
      <c r="J245" s="36">
        <f t="shared" si="9"/>
        <v>5.35671923903977E-3</v>
      </c>
      <c r="K245" s="37">
        <f>VLOOKUP(A245, 'J40 metrics'!A:C, 3, FALSE)*100</f>
        <v>22</v>
      </c>
      <c r="L245" s="37">
        <f t="shared" si="10"/>
        <v>0.11784782325887494</v>
      </c>
      <c r="M245" s="34">
        <f t="shared" si="11"/>
        <v>6.9000000000000006E-2</v>
      </c>
    </row>
    <row r="246" spans="1:13" x14ac:dyDescent="0.25">
      <c r="A246" s="23">
        <v>27129</v>
      </c>
      <c r="B246" s="20">
        <v>2019</v>
      </c>
      <c r="C246" s="20" t="s">
        <v>319</v>
      </c>
      <c r="D246" s="20" t="s">
        <v>1881</v>
      </c>
      <c r="E246" s="20" t="s">
        <v>2472</v>
      </c>
      <c r="F246" s="20" t="s">
        <v>63</v>
      </c>
      <c r="G246" s="20" t="s">
        <v>43</v>
      </c>
      <c r="H246" s="20" t="s">
        <v>44</v>
      </c>
      <c r="I246" s="25">
        <v>7.5</v>
      </c>
      <c r="J246" s="36">
        <f t="shared" si="9"/>
        <v>3.020706337804381E-3</v>
      </c>
      <c r="K246" s="37">
        <f>VLOOKUP(A246, 'J40 metrics'!A:C, 3, FALSE)*100</f>
        <v>36.4</v>
      </c>
      <c r="L246" s="37">
        <f t="shared" si="10"/>
        <v>0.10995371069607947</v>
      </c>
      <c r="M246" s="34">
        <f t="shared" si="11"/>
        <v>6.5000000000000002E-2</v>
      </c>
    </row>
    <row r="247" spans="1:13" x14ac:dyDescent="0.25">
      <c r="A247" s="23">
        <v>19153</v>
      </c>
      <c r="B247" s="20">
        <v>2019</v>
      </c>
      <c r="C247" s="20" t="s">
        <v>207</v>
      </c>
      <c r="D247" s="20" t="s">
        <v>125</v>
      </c>
      <c r="E247" s="20" t="s">
        <v>1156</v>
      </c>
      <c r="F247" s="20" t="s">
        <v>63</v>
      </c>
      <c r="G247" s="20" t="s">
        <v>43</v>
      </c>
      <c r="H247" s="20" t="s">
        <v>44</v>
      </c>
      <c r="I247" s="25">
        <v>7.9</v>
      </c>
      <c r="J247" s="36">
        <f t="shared" si="9"/>
        <v>3.1818106758206149E-3</v>
      </c>
      <c r="K247" s="37">
        <f>VLOOKUP(A247, 'J40 metrics'!A:C, 3, FALSE)*100</f>
        <v>32.6</v>
      </c>
      <c r="L247" s="37">
        <f t="shared" si="10"/>
        <v>0.10372702803175206</v>
      </c>
      <c r="M247" s="34">
        <f t="shared" si="11"/>
        <v>6.0999999999999999E-2</v>
      </c>
    </row>
    <row r="248" spans="1:13" x14ac:dyDescent="0.25">
      <c r="A248" s="23">
        <v>27137</v>
      </c>
      <c r="B248" s="20">
        <v>2019</v>
      </c>
      <c r="C248" s="20" t="s">
        <v>319</v>
      </c>
      <c r="D248" s="20" t="s">
        <v>2023</v>
      </c>
      <c r="E248" s="20" t="s">
        <v>2582</v>
      </c>
      <c r="F248" s="20" t="s">
        <v>63</v>
      </c>
      <c r="G248" s="20" t="s">
        <v>43</v>
      </c>
      <c r="H248" s="20" t="s">
        <v>44</v>
      </c>
      <c r="I248" s="25">
        <v>35.9</v>
      </c>
      <c r="J248" s="36">
        <f t="shared" si="9"/>
        <v>1.445911433695697E-2</v>
      </c>
      <c r="K248" s="37">
        <f>VLOOKUP(A248, 'J40 metrics'!A:C, 3, FALSE)*100</f>
        <v>6.3</v>
      </c>
      <c r="L248" s="37">
        <f t="shared" si="10"/>
        <v>9.109242032282891E-2</v>
      </c>
      <c r="M248" s="34">
        <f t="shared" si="11"/>
        <v>5.7000000000000002E-2</v>
      </c>
    </row>
    <row r="249" spans="1:13" x14ac:dyDescent="0.25">
      <c r="A249" s="23">
        <v>55087</v>
      </c>
      <c r="B249" s="20">
        <v>2019</v>
      </c>
      <c r="C249" s="20" t="s">
        <v>242</v>
      </c>
      <c r="D249" s="20" t="s">
        <v>1466</v>
      </c>
      <c r="E249" s="20" t="s">
        <v>1467</v>
      </c>
      <c r="F249" s="20" t="s">
        <v>63</v>
      </c>
      <c r="G249" s="20" t="s">
        <v>43</v>
      </c>
      <c r="H249" s="20" t="s">
        <v>44</v>
      </c>
      <c r="I249" s="25">
        <v>12</v>
      </c>
      <c r="J249" s="36">
        <f t="shared" si="9"/>
        <v>4.8331301404870098E-3</v>
      </c>
      <c r="K249" s="37">
        <f>VLOOKUP(A249, 'J40 metrics'!A:C, 3, FALSE)*100</f>
        <v>17.599999999999998</v>
      </c>
      <c r="L249" s="37">
        <f t="shared" si="10"/>
        <v>8.5063090472571365E-2</v>
      </c>
      <c r="M249" s="34">
        <f t="shared" si="11"/>
        <v>5.3999999999999999E-2</v>
      </c>
    </row>
    <row r="250" spans="1:13" x14ac:dyDescent="0.25">
      <c r="A250" s="23">
        <v>27013</v>
      </c>
      <c r="B250" s="20">
        <v>2019</v>
      </c>
      <c r="C250" s="20" t="s">
        <v>319</v>
      </c>
      <c r="D250" s="20" t="s">
        <v>1334</v>
      </c>
      <c r="E250" s="20" t="s">
        <v>1335</v>
      </c>
      <c r="F250" s="20" t="s">
        <v>63</v>
      </c>
      <c r="G250" s="20" t="s">
        <v>43</v>
      </c>
      <c r="H250" s="20" t="s">
        <v>44</v>
      </c>
      <c r="I250" s="25">
        <v>6.1</v>
      </c>
      <c r="J250" s="36">
        <f t="shared" si="9"/>
        <v>2.4568411547475633E-3</v>
      </c>
      <c r="K250" s="37">
        <f>VLOOKUP(A250, 'J40 metrics'!A:C, 3, FALSE)*100</f>
        <v>28.7</v>
      </c>
      <c r="L250" s="37">
        <f t="shared" si="10"/>
        <v>7.0511341141255068E-2</v>
      </c>
      <c r="M250" s="34">
        <f t="shared" si="11"/>
        <v>0.05</v>
      </c>
    </row>
    <row r="251" spans="1:13" x14ac:dyDescent="0.25">
      <c r="A251" s="23">
        <v>38067</v>
      </c>
      <c r="B251" s="20">
        <v>2019</v>
      </c>
      <c r="C251" s="20" t="s">
        <v>33</v>
      </c>
      <c r="D251" s="20" t="s">
        <v>3611</v>
      </c>
      <c r="E251" s="20" t="s">
        <v>3612</v>
      </c>
      <c r="F251" s="20" t="s">
        <v>63</v>
      </c>
      <c r="G251" s="20" t="s">
        <v>43</v>
      </c>
      <c r="H251" s="20" t="s">
        <v>44</v>
      </c>
      <c r="I251" s="25">
        <v>6</v>
      </c>
      <c r="J251" s="36">
        <f t="shared" si="9"/>
        <v>2.4165650702435049E-3</v>
      </c>
      <c r="K251" s="37">
        <f>VLOOKUP(A251, 'J40 metrics'!A:C, 3, FALSE)*100</f>
        <v>28.4</v>
      </c>
      <c r="L251" s="37">
        <f t="shared" si="10"/>
        <v>6.8630447994915536E-2</v>
      </c>
      <c r="M251" s="34">
        <f t="shared" si="11"/>
        <v>4.5999999999999999E-2</v>
      </c>
    </row>
    <row r="252" spans="1:13" x14ac:dyDescent="0.25">
      <c r="A252" s="23">
        <v>27075</v>
      </c>
      <c r="B252" s="20">
        <v>2019</v>
      </c>
      <c r="C252" s="20" t="s">
        <v>319</v>
      </c>
      <c r="D252" s="20" t="s">
        <v>450</v>
      </c>
      <c r="E252" s="20" t="s">
        <v>3636</v>
      </c>
      <c r="F252" s="20" t="s">
        <v>63</v>
      </c>
      <c r="G252" s="20" t="s">
        <v>43</v>
      </c>
      <c r="H252" s="20" t="s">
        <v>44</v>
      </c>
      <c r="I252" s="25">
        <v>131.6</v>
      </c>
      <c r="J252" s="36">
        <f t="shared" si="9"/>
        <v>5.3003327207340876E-2</v>
      </c>
      <c r="K252" s="37">
        <f>VLOOKUP(A252, 'J40 metrics'!A:C, 3, FALSE)*100</f>
        <v>1.2</v>
      </c>
      <c r="L252" s="37">
        <f t="shared" si="10"/>
        <v>6.3603992648809046E-2</v>
      </c>
      <c r="M252" s="34">
        <f t="shared" si="11"/>
        <v>4.2000000000000003E-2</v>
      </c>
    </row>
    <row r="253" spans="1:13" x14ac:dyDescent="0.25">
      <c r="A253" s="23">
        <v>27027</v>
      </c>
      <c r="B253" s="20">
        <v>2019</v>
      </c>
      <c r="C253" s="20" t="s">
        <v>319</v>
      </c>
      <c r="D253" s="20" t="s">
        <v>1286</v>
      </c>
      <c r="E253" s="20" t="s">
        <v>3017</v>
      </c>
      <c r="F253" s="20" t="s">
        <v>63</v>
      </c>
      <c r="G253" s="20" t="s">
        <v>43</v>
      </c>
      <c r="H253" s="20" t="s">
        <v>44</v>
      </c>
      <c r="I253" s="25">
        <v>5</v>
      </c>
      <c r="J253" s="36">
        <f t="shared" si="9"/>
        <v>2.0138042252029211E-3</v>
      </c>
      <c r="K253" s="37">
        <f>VLOOKUP(A253, 'J40 metrics'!A:C, 3, FALSE)*100</f>
        <v>30.599999999999998</v>
      </c>
      <c r="L253" s="37">
        <f t="shared" si="10"/>
        <v>6.1622409291209379E-2</v>
      </c>
      <c r="M253" s="34">
        <f t="shared" si="11"/>
        <v>3.7999999999999999E-2</v>
      </c>
    </row>
    <row r="254" spans="1:13" x14ac:dyDescent="0.25">
      <c r="A254" s="23">
        <v>16083</v>
      </c>
      <c r="B254" s="20">
        <v>2019</v>
      </c>
      <c r="C254" s="20" t="s">
        <v>380</v>
      </c>
      <c r="D254" s="20" t="s">
        <v>2062</v>
      </c>
      <c r="E254" s="20" t="s">
        <v>2063</v>
      </c>
      <c r="F254" s="20" t="s">
        <v>63</v>
      </c>
      <c r="G254" s="20" t="s">
        <v>43</v>
      </c>
      <c r="H254" s="20" t="s">
        <v>44</v>
      </c>
      <c r="I254" s="25">
        <v>10.199999999999999</v>
      </c>
      <c r="J254" s="36">
        <f t="shared" si="9"/>
        <v>4.1081606194139589E-3</v>
      </c>
      <c r="K254" s="37">
        <f>VLOOKUP(A254, 'J40 metrics'!A:C, 3, FALSE)*100</f>
        <v>13.900000000000002</v>
      </c>
      <c r="L254" s="37">
        <f t="shared" si="10"/>
        <v>5.7103432609854038E-2</v>
      </c>
      <c r="M254" s="34">
        <f t="shared" si="11"/>
        <v>3.4000000000000002E-2</v>
      </c>
    </row>
    <row r="255" spans="1:13" x14ac:dyDescent="0.25">
      <c r="A255" s="23">
        <v>30083</v>
      </c>
      <c r="B255" s="20">
        <v>2019</v>
      </c>
      <c r="C255" s="20" t="s">
        <v>91</v>
      </c>
      <c r="D255" s="20" t="s">
        <v>686</v>
      </c>
      <c r="E255" s="20" t="s">
        <v>687</v>
      </c>
      <c r="F255" s="20" t="s">
        <v>63</v>
      </c>
      <c r="G255" s="20" t="s">
        <v>43</v>
      </c>
      <c r="H255" s="20" t="s">
        <v>44</v>
      </c>
      <c r="I255" s="25">
        <v>54</v>
      </c>
      <c r="J255" s="36">
        <f t="shared" si="9"/>
        <v>2.1749085632191547E-2</v>
      </c>
      <c r="K255" s="37">
        <f>VLOOKUP(A255, 'J40 metrics'!A:C, 3, FALSE)*100</f>
        <v>2.1</v>
      </c>
      <c r="L255" s="37">
        <f t="shared" si="10"/>
        <v>4.5673079827602249E-2</v>
      </c>
      <c r="M255" s="34">
        <f t="shared" si="11"/>
        <v>0.03</v>
      </c>
    </row>
    <row r="256" spans="1:13" x14ac:dyDescent="0.25">
      <c r="A256" s="23">
        <v>8039</v>
      </c>
      <c r="B256" s="20">
        <v>2019</v>
      </c>
      <c r="C256" s="20" t="s">
        <v>185</v>
      </c>
      <c r="D256" s="20" t="s">
        <v>347</v>
      </c>
      <c r="E256" s="20" t="s">
        <v>348</v>
      </c>
      <c r="F256" s="20" t="s">
        <v>63</v>
      </c>
      <c r="G256" s="20" t="s">
        <v>43</v>
      </c>
      <c r="H256" s="20" t="s">
        <v>44</v>
      </c>
      <c r="I256" s="25">
        <v>465.4</v>
      </c>
      <c r="J256" s="36">
        <f t="shared" si="9"/>
        <v>0.18744489728188785</v>
      </c>
      <c r="K256" s="37">
        <f>VLOOKUP(A256, 'J40 metrics'!A:C, 3, FALSE)*100</f>
        <v>0.2</v>
      </c>
      <c r="L256" s="37">
        <f t="shared" si="10"/>
        <v>3.7488979456377573E-2</v>
      </c>
      <c r="M256" s="34">
        <f t="shared" si="11"/>
        <v>2.7E-2</v>
      </c>
    </row>
    <row r="257" spans="1:13" x14ac:dyDescent="0.25">
      <c r="A257" s="23">
        <v>26063</v>
      </c>
      <c r="B257" s="20">
        <v>2019</v>
      </c>
      <c r="C257" s="20" t="s">
        <v>171</v>
      </c>
      <c r="D257" s="20" t="s">
        <v>289</v>
      </c>
      <c r="E257" s="20" t="s">
        <v>290</v>
      </c>
      <c r="F257" s="20" t="s">
        <v>63</v>
      </c>
      <c r="G257" s="20" t="s">
        <v>43</v>
      </c>
      <c r="H257" s="20" t="s">
        <v>44</v>
      </c>
      <c r="I257" s="25">
        <v>2.5</v>
      </c>
      <c r="J257" s="36">
        <f t="shared" si="9"/>
        <v>1.0069021126014605E-3</v>
      </c>
      <c r="K257" s="37">
        <f>VLOOKUP(A257, 'J40 metrics'!A:C, 3, FALSE)*100</f>
        <v>33</v>
      </c>
      <c r="L257" s="37">
        <f t="shared" si="10"/>
        <v>3.3227769715848197E-2</v>
      </c>
      <c r="M257" s="34">
        <f t="shared" si="11"/>
        <v>2.3E-2</v>
      </c>
    </row>
    <row r="258" spans="1:13" x14ac:dyDescent="0.25">
      <c r="A258" s="23">
        <v>55085</v>
      </c>
      <c r="B258" s="20">
        <v>2019</v>
      </c>
      <c r="C258" s="20" t="s">
        <v>242</v>
      </c>
      <c r="D258" s="20" t="s">
        <v>2100</v>
      </c>
      <c r="E258" s="20" t="s">
        <v>3322</v>
      </c>
      <c r="F258" s="20" t="s">
        <v>63</v>
      </c>
      <c r="G258" s="20" t="s">
        <v>43</v>
      </c>
      <c r="H258" s="20" t="s">
        <v>44</v>
      </c>
      <c r="I258" s="25">
        <v>9.3000000000000007</v>
      </c>
      <c r="J258" s="36">
        <f t="shared" si="9"/>
        <v>3.7456758588774331E-3</v>
      </c>
      <c r="K258" s="37">
        <f>VLOOKUP(A258, 'J40 metrics'!A:C, 3, FALSE)*100</f>
        <v>8.7999999999999989</v>
      </c>
      <c r="L258" s="37">
        <f t="shared" si="10"/>
        <v>3.2961947558121409E-2</v>
      </c>
      <c r="M258" s="34">
        <f t="shared" si="11"/>
        <v>1.9E-2</v>
      </c>
    </row>
    <row r="259" spans="1:13" x14ac:dyDescent="0.25">
      <c r="A259" s="23">
        <v>2068</v>
      </c>
      <c r="B259" s="20">
        <v>2019</v>
      </c>
      <c r="C259" s="20" t="s">
        <v>273</v>
      </c>
      <c r="D259" s="20" t="s">
        <v>2985</v>
      </c>
      <c r="E259" s="20" t="s">
        <v>2986</v>
      </c>
      <c r="F259" s="20" t="s">
        <v>63</v>
      </c>
      <c r="G259" s="20" t="s">
        <v>43</v>
      </c>
      <c r="H259" s="20" t="s">
        <v>44</v>
      </c>
      <c r="I259" s="25">
        <v>90</v>
      </c>
      <c r="J259" s="36">
        <f t="shared" si="9"/>
        <v>3.624847605365257E-2</v>
      </c>
      <c r="K259" s="37">
        <f>VLOOKUP(A259, 'J40 metrics'!A:C, 3, FALSE)*100</f>
        <v>0.70000000000000007</v>
      </c>
      <c r="L259" s="37">
        <f t="shared" si="10"/>
        <v>2.5373933237556802E-2</v>
      </c>
      <c r="M259" s="34">
        <f t="shared" si="11"/>
        <v>1.4999999999999999E-2</v>
      </c>
    </row>
    <row r="260" spans="1:13" x14ac:dyDescent="0.25">
      <c r="A260" s="23">
        <v>26003</v>
      </c>
      <c r="B260" s="20">
        <v>2019</v>
      </c>
      <c r="C260" s="20" t="s">
        <v>171</v>
      </c>
      <c r="D260" s="20" t="s">
        <v>3652</v>
      </c>
      <c r="E260" s="20" t="s">
        <v>3653</v>
      </c>
      <c r="F260" s="20" t="s">
        <v>63</v>
      </c>
      <c r="G260" s="20" t="s">
        <v>43</v>
      </c>
      <c r="H260" s="20" t="s">
        <v>44</v>
      </c>
      <c r="I260" s="25">
        <v>6.2</v>
      </c>
      <c r="J260" s="36">
        <f t="shared" ref="J260:J323" si="12">I260/SUM($I$4:$I$263)*100</f>
        <v>2.4971172392516221E-3</v>
      </c>
      <c r="K260" s="37">
        <f>VLOOKUP(A260, 'J40 metrics'!A:C, 3, FALSE)*100</f>
        <v>8.3000000000000007</v>
      </c>
      <c r="L260" s="37">
        <f t="shared" ref="L260:L263" si="13">J260*K260</f>
        <v>2.0726073085788464E-2</v>
      </c>
      <c r="M260" s="34">
        <f t="shared" si="11"/>
        <v>1.0999999999999999E-2</v>
      </c>
    </row>
    <row r="261" spans="1:13" x14ac:dyDescent="0.25">
      <c r="A261" s="23">
        <v>27031</v>
      </c>
      <c r="B261" s="20">
        <v>2019</v>
      </c>
      <c r="C261" s="20" t="s">
        <v>319</v>
      </c>
      <c r="D261" s="20" t="s">
        <v>1267</v>
      </c>
      <c r="E261" s="20" t="s">
        <v>3634</v>
      </c>
      <c r="F261" s="20" t="s">
        <v>63</v>
      </c>
      <c r="G261" s="20" t="s">
        <v>43</v>
      </c>
      <c r="H261" s="20" t="s">
        <v>44</v>
      </c>
      <c r="I261" s="25">
        <v>168</v>
      </c>
      <c r="J261" s="36">
        <f t="shared" si="12"/>
        <v>6.7663821966818138E-2</v>
      </c>
      <c r="K261" s="37">
        <f>VLOOKUP(A261, 'J40 metrics'!A:C, 3, FALSE)*100</f>
        <v>0.3</v>
      </c>
      <c r="L261" s="37">
        <f t="shared" si="13"/>
        <v>2.029914659004544E-2</v>
      </c>
      <c r="M261" s="34">
        <f t="shared" ref="M261:M263" si="14">_xlfn.PERCENTRANK.INC($L$4:$L$263, L261)</f>
        <v>7.0000000000000001E-3</v>
      </c>
    </row>
    <row r="262" spans="1:13" x14ac:dyDescent="0.25">
      <c r="A262" s="23">
        <v>2090</v>
      </c>
      <c r="B262" s="20">
        <v>2019</v>
      </c>
      <c r="C262" s="20" t="s">
        <v>273</v>
      </c>
      <c r="D262" s="20" t="s">
        <v>3443</v>
      </c>
      <c r="E262" s="20" t="s">
        <v>3444</v>
      </c>
      <c r="F262" s="20" t="s">
        <v>63</v>
      </c>
      <c r="G262" s="20" t="s">
        <v>43</v>
      </c>
      <c r="H262" s="20" t="s">
        <v>44</v>
      </c>
      <c r="I262" s="25">
        <v>85.5</v>
      </c>
      <c r="J262" s="36">
        <f t="shared" si="12"/>
        <v>3.4436052250969948E-2</v>
      </c>
      <c r="K262" s="37">
        <f>VLOOKUP(A262, 'J40 metrics'!A:C, 3, FALSE)*100</f>
        <v>0.4</v>
      </c>
      <c r="L262" s="37">
        <f t="shared" si="13"/>
        <v>1.377442090038798E-2</v>
      </c>
      <c r="M262" s="34">
        <f t="shared" si="14"/>
        <v>3.0000000000000001E-3</v>
      </c>
    </row>
    <row r="263" spans="1:13" x14ac:dyDescent="0.25">
      <c r="A263" s="23">
        <v>30111</v>
      </c>
      <c r="B263" s="20">
        <v>2019</v>
      </c>
      <c r="C263" s="20" t="s">
        <v>91</v>
      </c>
      <c r="D263" s="20" t="s">
        <v>1813</v>
      </c>
      <c r="E263" s="20" t="s">
        <v>1814</v>
      </c>
      <c r="F263" s="20" t="s">
        <v>63</v>
      </c>
      <c r="G263" s="20" t="s">
        <v>43</v>
      </c>
      <c r="H263" s="20" t="s">
        <v>44</v>
      </c>
      <c r="I263" s="25">
        <v>1.5</v>
      </c>
      <c r="J263" s="36">
        <f t="shared" si="12"/>
        <v>6.0414126756087622E-4</v>
      </c>
      <c r="K263" s="37">
        <f>VLOOKUP(A263, 'J40 metrics'!A:C, 3, FALSE)*100</f>
        <v>7.6</v>
      </c>
      <c r="L263" s="37">
        <f t="shared" si="13"/>
        <v>4.5914736334626595E-3</v>
      </c>
      <c r="M263" s="34">
        <f t="shared" si="14"/>
        <v>0</v>
      </c>
    </row>
    <row r="264" spans="1:13" x14ac:dyDescent="0.25">
      <c r="I264" s="1"/>
    </row>
    <row r="265" spans="1:13" x14ac:dyDescent="0.25">
      <c r="I265" s="1"/>
    </row>
    <row r="266" spans="1:13" x14ac:dyDescent="0.25">
      <c r="I266" s="1"/>
    </row>
    <row r="267" spans="1:13" x14ac:dyDescent="0.25">
      <c r="I267" s="1"/>
    </row>
    <row r="268" spans="1:13" x14ac:dyDescent="0.25">
      <c r="I268" s="1"/>
    </row>
    <row r="269" spans="1:13" x14ac:dyDescent="0.25">
      <c r="I269" s="1"/>
    </row>
    <row r="270" spans="1:13" x14ac:dyDescent="0.25">
      <c r="I270" s="1"/>
    </row>
    <row r="271" spans="1:13" x14ac:dyDescent="0.25">
      <c r="I271" s="1"/>
    </row>
    <row r="272" spans="1:13" x14ac:dyDescent="0.25">
      <c r="I272" s="1"/>
    </row>
    <row r="273" spans="9:9" x14ac:dyDescent="0.25">
      <c r="I273" s="1"/>
    </row>
    <row r="274" spans="9:9" x14ac:dyDescent="0.25">
      <c r="I274" s="1"/>
    </row>
    <row r="275" spans="9:9" x14ac:dyDescent="0.25">
      <c r="I275" s="1"/>
    </row>
    <row r="276" spans="9:9" x14ac:dyDescent="0.25">
      <c r="I276" s="1"/>
    </row>
    <row r="277" spans="9:9" x14ac:dyDescent="0.25">
      <c r="I277" s="1"/>
    </row>
    <row r="278" spans="9:9" x14ac:dyDescent="0.25">
      <c r="I278" s="1"/>
    </row>
    <row r="279" spans="9:9" x14ac:dyDescent="0.25">
      <c r="I279" s="1"/>
    </row>
    <row r="280" spans="9:9" x14ac:dyDescent="0.25">
      <c r="I280" s="1"/>
    </row>
    <row r="281" spans="9:9" x14ac:dyDescent="0.25">
      <c r="I281" s="1"/>
    </row>
    <row r="282" spans="9:9" x14ac:dyDescent="0.25">
      <c r="I282" s="1"/>
    </row>
    <row r="283" spans="9:9" x14ac:dyDescent="0.25">
      <c r="I283" s="1"/>
    </row>
    <row r="284" spans="9:9" x14ac:dyDescent="0.25">
      <c r="I284" s="1"/>
    </row>
    <row r="285" spans="9:9" x14ac:dyDescent="0.25">
      <c r="I285" s="1"/>
    </row>
    <row r="286" spans="9:9" x14ac:dyDescent="0.25">
      <c r="I286" s="1"/>
    </row>
    <row r="287" spans="9:9" x14ac:dyDescent="0.25">
      <c r="I287" s="1"/>
    </row>
    <row r="288" spans="9:9" x14ac:dyDescent="0.25">
      <c r="I288" s="1"/>
    </row>
    <row r="289" spans="9:9" x14ac:dyDescent="0.25">
      <c r="I289" s="1"/>
    </row>
    <row r="290" spans="9:9" x14ac:dyDescent="0.25">
      <c r="I290" s="1"/>
    </row>
    <row r="291" spans="9:9" x14ac:dyDescent="0.25">
      <c r="I291" s="1"/>
    </row>
    <row r="292" spans="9:9" x14ac:dyDescent="0.25">
      <c r="I292" s="1"/>
    </row>
    <row r="293" spans="9:9" x14ac:dyDescent="0.25">
      <c r="I293" s="1"/>
    </row>
    <row r="294" spans="9:9" x14ac:dyDescent="0.25">
      <c r="I294" s="1"/>
    </row>
    <row r="295" spans="9:9" x14ac:dyDescent="0.25">
      <c r="I295" s="1"/>
    </row>
    <row r="296" spans="9:9" x14ac:dyDescent="0.25">
      <c r="I296" s="1"/>
    </row>
    <row r="297" spans="9:9" x14ac:dyDescent="0.25">
      <c r="I297" s="1"/>
    </row>
    <row r="298" spans="9:9" x14ac:dyDescent="0.25">
      <c r="I298" s="1"/>
    </row>
    <row r="299" spans="9:9" x14ac:dyDescent="0.25">
      <c r="I299" s="1"/>
    </row>
    <row r="300" spans="9:9" x14ac:dyDescent="0.25">
      <c r="I300" s="1"/>
    </row>
    <row r="301" spans="9:9" x14ac:dyDescent="0.25">
      <c r="I301" s="1"/>
    </row>
    <row r="302" spans="9:9" x14ac:dyDescent="0.25">
      <c r="I302" s="1"/>
    </row>
    <row r="303" spans="9:9" x14ac:dyDescent="0.25">
      <c r="I303" s="1"/>
    </row>
    <row r="304" spans="9:9" x14ac:dyDescent="0.25">
      <c r="I304" s="1"/>
    </row>
    <row r="305" spans="9:9" x14ac:dyDescent="0.25">
      <c r="I305" s="1"/>
    </row>
    <row r="306" spans="9:9" x14ac:dyDescent="0.25">
      <c r="I306" s="1"/>
    </row>
    <row r="307" spans="9:9" x14ac:dyDescent="0.25">
      <c r="I307" s="1"/>
    </row>
    <row r="308" spans="9:9" x14ac:dyDescent="0.25">
      <c r="I308" s="1"/>
    </row>
    <row r="309" spans="9:9" x14ac:dyDescent="0.25">
      <c r="I309" s="1"/>
    </row>
    <row r="310" spans="9:9" x14ac:dyDescent="0.25">
      <c r="I310" s="1"/>
    </row>
    <row r="311" spans="9:9" x14ac:dyDescent="0.25">
      <c r="I311" s="1"/>
    </row>
    <row r="312" spans="9:9" x14ac:dyDescent="0.25">
      <c r="I312" s="1"/>
    </row>
    <row r="313" spans="9:9" x14ac:dyDescent="0.25">
      <c r="I313" s="1"/>
    </row>
    <row r="314" spans="9:9" x14ac:dyDescent="0.25">
      <c r="I314" s="1"/>
    </row>
    <row r="315" spans="9:9" x14ac:dyDescent="0.25">
      <c r="I315" s="1"/>
    </row>
    <row r="316" spans="9:9" x14ac:dyDescent="0.25">
      <c r="I316" s="1"/>
    </row>
    <row r="317" spans="9:9" x14ac:dyDescent="0.25">
      <c r="I317" s="1"/>
    </row>
    <row r="318" spans="9:9" x14ac:dyDescent="0.25">
      <c r="I318" s="1"/>
    </row>
    <row r="319" spans="9:9" x14ac:dyDescent="0.25">
      <c r="I319" s="1"/>
    </row>
    <row r="320" spans="9:9" x14ac:dyDescent="0.25">
      <c r="I320" s="1"/>
    </row>
    <row r="321" spans="9:9" x14ac:dyDescent="0.25">
      <c r="I321" s="1"/>
    </row>
    <row r="322" spans="9:9" x14ac:dyDescent="0.25">
      <c r="I322" s="1"/>
    </row>
    <row r="323" spans="9:9" x14ac:dyDescent="0.25">
      <c r="I323" s="1"/>
    </row>
    <row r="324" spans="9:9" x14ac:dyDescent="0.25">
      <c r="I324" s="1"/>
    </row>
    <row r="325" spans="9:9" x14ac:dyDescent="0.25">
      <c r="I325" s="1"/>
    </row>
    <row r="326" spans="9:9" x14ac:dyDescent="0.25">
      <c r="I326" s="1"/>
    </row>
    <row r="327" spans="9:9" x14ac:dyDescent="0.25">
      <c r="I327" s="1"/>
    </row>
    <row r="328" spans="9:9" x14ac:dyDescent="0.25">
      <c r="I328" s="1"/>
    </row>
    <row r="329" spans="9:9" x14ac:dyDescent="0.25">
      <c r="I329" s="1"/>
    </row>
    <row r="330" spans="9:9" x14ac:dyDescent="0.25">
      <c r="I330" s="1"/>
    </row>
    <row r="331" spans="9:9" x14ac:dyDescent="0.25">
      <c r="I331" s="1"/>
    </row>
    <row r="332" spans="9:9" x14ac:dyDescent="0.25">
      <c r="I332" s="1"/>
    </row>
    <row r="333" spans="9:9" x14ac:dyDescent="0.25">
      <c r="I333" s="1"/>
    </row>
    <row r="334" spans="9:9" x14ac:dyDescent="0.25">
      <c r="I334" s="1"/>
    </row>
    <row r="335" spans="9:9" x14ac:dyDescent="0.25">
      <c r="I335" s="1"/>
    </row>
    <row r="336" spans="9:9" x14ac:dyDescent="0.25">
      <c r="I336" s="1"/>
    </row>
    <row r="337" spans="9:9" x14ac:dyDescent="0.25">
      <c r="I337" s="1"/>
    </row>
    <row r="338" spans="9:9" x14ac:dyDescent="0.25">
      <c r="I338" s="1"/>
    </row>
    <row r="339" spans="9:9" x14ac:dyDescent="0.25">
      <c r="I339" s="1"/>
    </row>
    <row r="340" spans="9:9" x14ac:dyDescent="0.25">
      <c r="I340" s="1"/>
    </row>
    <row r="341" spans="9:9" x14ac:dyDescent="0.25">
      <c r="I341" s="1"/>
    </row>
    <row r="342" spans="9:9" x14ac:dyDescent="0.25">
      <c r="I342" s="1"/>
    </row>
    <row r="343" spans="9:9" x14ac:dyDescent="0.25">
      <c r="I343" s="1"/>
    </row>
    <row r="344" spans="9:9" x14ac:dyDescent="0.25">
      <c r="I344" s="1"/>
    </row>
    <row r="345" spans="9:9" x14ac:dyDescent="0.25">
      <c r="I345" s="1"/>
    </row>
    <row r="346" spans="9:9" x14ac:dyDescent="0.25">
      <c r="I346" s="1"/>
    </row>
    <row r="347" spans="9:9" x14ac:dyDescent="0.25">
      <c r="I347" s="1"/>
    </row>
    <row r="348" spans="9:9" x14ac:dyDescent="0.25">
      <c r="I348" s="1"/>
    </row>
    <row r="349" spans="9:9" x14ac:dyDescent="0.25">
      <c r="I349" s="1"/>
    </row>
    <row r="350" spans="9:9" x14ac:dyDescent="0.25">
      <c r="I350" s="1"/>
    </row>
    <row r="351" spans="9:9" x14ac:dyDescent="0.25">
      <c r="I351" s="1"/>
    </row>
    <row r="352" spans="9:9" x14ac:dyDescent="0.25">
      <c r="I352" s="1"/>
    </row>
    <row r="353" spans="9:9" x14ac:dyDescent="0.25">
      <c r="I353" s="1"/>
    </row>
    <row r="354" spans="9:9" x14ac:dyDescent="0.25">
      <c r="I354" s="1"/>
    </row>
    <row r="355" spans="9:9" x14ac:dyDescent="0.25">
      <c r="I355" s="1"/>
    </row>
    <row r="356" spans="9:9" x14ac:dyDescent="0.25">
      <c r="I356" s="1"/>
    </row>
    <row r="357" spans="9:9" x14ac:dyDescent="0.25">
      <c r="I357" s="1"/>
    </row>
    <row r="358" spans="9:9" x14ac:dyDescent="0.25">
      <c r="I358" s="1"/>
    </row>
    <row r="359" spans="9:9" x14ac:dyDescent="0.25">
      <c r="I359" s="1"/>
    </row>
    <row r="360" spans="9:9" x14ac:dyDescent="0.25">
      <c r="I360" s="1"/>
    </row>
    <row r="361" spans="9:9" x14ac:dyDescent="0.25">
      <c r="I361" s="1"/>
    </row>
    <row r="362" spans="9:9" x14ac:dyDescent="0.25">
      <c r="I362" s="1"/>
    </row>
    <row r="363" spans="9:9" x14ac:dyDescent="0.25">
      <c r="I363" s="1"/>
    </row>
    <row r="364" spans="9:9" x14ac:dyDescent="0.25">
      <c r="I364" s="1"/>
    </row>
    <row r="365" spans="9:9" x14ac:dyDescent="0.25">
      <c r="I365" s="1"/>
    </row>
    <row r="366" spans="9:9" x14ac:dyDescent="0.25">
      <c r="I366" s="1"/>
    </row>
    <row r="367" spans="9:9" x14ac:dyDescent="0.25">
      <c r="I367" s="1"/>
    </row>
    <row r="368" spans="9:9" x14ac:dyDescent="0.25">
      <c r="I368" s="1"/>
    </row>
    <row r="369" spans="9:9" x14ac:dyDescent="0.25">
      <c r="I369" s="1"/>
    </row>
    <row r="370" spans="9:9" x14ac:dyDescent="0.25">
      <c r="I370" s="1"/>
    </row>
    <row r="371" spans="9:9" x14ac:dyDescent="0.25">
      <c r="I371" s="1"/>
    </row>
    <row r="372" spans="9:9" x14ac:dyDescent="0.25">
      <c r="I372" s="1"/>
    </row>
    <row r="373" spans="9:9" x14ac:dyDescent="0.25">
      <c r="I373" s="1"/>
    </row>
    <row r="374" spans="9:9" x14ac:dyDescent="0.25">
      <c r="I374" s="1"/>
    </row>
    <row r="375" spans="9:9" x14ac:dyDescent="0.25">
      <c r="I375" s="1"/>
    </row>
    <row r="376" spans="9:9" x14ac:dyDescent="0.25">
      <c r="I376" s="1"/>
    </row>
    <row r="377" spans="9:9" x14ac:dyDescent="0.25">
      <c r="I377" s="1"/>
    </row>
    <row r="378" spans="9:9" x14ac:dyDescent="0.25">
      <c r="I378" s="1"/>
    </row>
    <row r="379" spans="9:9" x14ac:dyDescent="0.25">
      <c r="I379" s="1"/>
    </row>
    <row r="380" spans="9:9" x14ac:dyDescent="0.25">
      <c r="I380" s="1"/>
    </row>
    <row r="381" spans="9:9" x14ac:dyDescent="0.25">
      <c r="I381" s="1"/>
    </row>
    <row r="382" spans="9:9" x14ac:dyDescent="0.25">
      <c r="I382" s="1"/>
    </row>
    <row r="383" spans="9:9" x14ac:dyDescent="0.25">
      <c r="I383" s="1"/>
    </row>
    <row r="384" spans="9:9" x14ac:dyDescent="0.25">
      <c r="I384" s="1"/>
    </row>
    <row r="385" spans="9:9" x14ac:dyDescent="0.25">
      <c r="I385" s="1"/>
    </row>
    <row r="386" spans="9:9" x14ac:dyDescent="0.25">
      <c r="I386" s="1"/>
    </row>
    <row r="387" spans="9:9" x14ac:dyDescent="0.25">
      <c r="I387" s="1"/>
    </row>
    <row r="388" spans="9:9" x14ac:dyDescent="0.25">
      <c r="I388" s="1"/>
    </row>
    <row r="389" spans="9:9" x14ac:dyDescent="0.25">
      <c r="I389" s="1"/>
    </row>
    <row r="390" spans="9:9" x14ac:dyDescent="0.25">
      <c r="I390" s="1"/>
    </row>
    <row r="391" spans="9:9" x14ac:dyDescent="0.25">
      <c r="I391" s="1"/>
    </row>
    <row r="392" spans="9:9" x14ac:dyDescent="0.25">
      <c r="I392" s="1"/>
    </row>
    <row r="393" spans="9:9" x14ac:dyDescent="0.25">
      <c r="I393" s="1"/>
    </row>
    <row r="394" spans="9:9" x14ac:dyDescent="0.25">
      <c r="I394" s="1"/>
    </row>
    <row r="395" spans="9:9" x14ac:dyDescent="0.25">
      <c r="I395" s="1"/>
    </row>
    <row r="396" spans="9:9" x14ac:dyDescent="0.25">
      <c r="I396" s="1"/>
    </row>
    <row r="397" spans="9:9" x14ac:dyDescent="0.25">
      <c r="I397" s="1"/>
    </row>
    <row r="398" spans="9:9" x14ac:dyDescent="0.25">
      <c r="I398" s="1"/>
    </row>
    <row r="399" spans="9:9" x14ac:dyDescent="0.25">
      <c r="I399" s="1"/>
    </row>
    <row r="400" spans="9:9" x14ac:dyDescent="0.25">
      <c r="I400" s="1"/>
    </row>
    <row r="401" spans="9:9" x14ac:dyDescent="0.25">
      <c r="I401" s="1"/>
    </row>
    <row r="402" spans="9:9" x14ac:dyDescent="0.25">
      <c r="I402" s="1"/>
    </row>
    <row r="403" spans="9:9" x14ac:dyDescent="0.25">
      <c r="I403" s="1"/>
    </row>
    <row r="404" spans="9:9" x14ac:dyDescent="0.25">
      <c r="I404" s="1"/>
    </row>
    <row r="405" spans="9:9" x14ac:dyDescent="0.25">
      <c r="I405" s="1"/>
    </row>
    <row r="406" spans="9:9" x14ac:dyDescent="0.25">
      <c r="I406" s="1"/>
    </row>
    <row r="407" spans="9:9" x14ac:dyDescent="0.25">
      <c r="I407" s="1"/>
    </row>
    <row r="408" spans="9:9" x14ac:dyDescent="0.25">
      <c r="I408" s="1"/>
    </row>
    <row r="409" spans="9:9" x14ac:dyDescent="0.25">
      <c r="I409" s="1"/>
    </row>
    <row r="410" spans="9:9" x14ac:dyDescent="0.25">
      <c r="I410" s="1"/>
    </row>
    <row r="411" spans="9:9" x14ac:dyDescent="0.25">
      <c r="I411" s="1"/>
    </row>
    <row r="412" spans="9:9" x14ac:dyDescent="0.25">
      <c r="I412" s="1"/>
    </row>
    <row r="413" spans="9:9" x14ac:dyDescent="0.25">
      <c r="I413" s="1"/>
    </row>
    <row r="414" spans="9:9" x14ac:dyDescent="0.25">
      <c r="I414" s="1"/>
    </row>
    <row r="415" spans="9:9" x14ac:dyDescent="0.25">
      <c r="I415" s="1"/>
    </row>
    <row r="416" spans="9:9" x14ac:dyDescent="0.25">
      <c r="I416" s="1"/>
    </row>
    <row r="417" spans="9:9" x14ac:dyDescent="0.25">
      <c r="I417" s="1"/>
    </row>
    <row r="418" spans="9:9" x14ac:dyDescent="0.25">
      <c r="I418" s="1"/>
    </row>
    <row r="419" spans="9:9" x14ac:dyDescent="0.25">
      <c r="I419" s="1"/>
    </row>
    <row r="420" spans="9:9" x14ac:dyDescent="0.25">
      <c r="I420" s="1"/>
    </row>
    <row r="421" spans="9:9" x14ac:dyDescent="0.25">
      <c r="I421" s="1"/>
    </row>
    <row r="422" spans="9:9" x14ac:dyDescent="0.25">
      <c r="I422" s="1"/>
    </row>
    <row r="423" spans="9:9" x14ac:dyDescent="0.25">
      <c r="I423" s="1"/>
    </row>
    <row r="424" spans="9:9" x14ac:dyDescent="0.25">
      <c r="I424" s="1"/>
    </row>
    <row r="425" spans="9:9" x14ac:dyDescent="0.25">
      <c r="I425" s="1"/>
    </row>
    <row r="426" spans="9:9" x14ac:dyDescent="0.25">
      <c r="I426" s="1"/>
    </row>
    <row r="427" spans="9:9" x14ac:dyDescent="0.25">
      <c r="I427" s="1"/>
    </row>
    <row r="428" spans="9:9" x14ac:dyDescent="0.25">
      <c r="I428" s="1"/>
    </row>
    <row r="429" spans="9:9" x14ac:dyDescent="0.25">
      <c r="I429" s="1"/>
    </row>
    <row r="430" spans="9:9" x14ac:dyDescent="0.25">
      <c r="I430" s="1"/>
    </row>
    <row r="431" spans="9:9" x14ac:dyDescent="0.25">
      <c r="I431" s="1"/>
    </row>
    <row r="432" spans="9:9" x14ac:dyDescent="0.25">
      <c r="I432" s="1"/>
    </row>
    <row r="433" spans="9:9" x14ac:dyDescent="0.25">
      <c r="I433" s="1"/>
    </row>
    <row r="434" spans="9:9" x14ac:dyDescent="0.25">
      <c r="I434" s="1"/>
    </row>
    <row r="435" spans="9:9" x14ac:dyDescent="0.25">
      <c r="I435" s="1"/>
    </row>
    <row r="436" spans="9:9" x14ac:dyDescent="0.25">
      <c r="I436" s="1"/>
    </row>
    <row r="437" spans="9:9" x14ac:dyDescent="0.25">
      <c r="I437" s="1"/>
    </row>
    <row r="438" spans="9:9" x14ac:dyDescent="0.25">
      <c r="I438" s="1"/>
    </row>
    <row r="439" spans="9:9" x14ac:dyDescent="0.25">
      <c r="I439" s="1"/>
    </row>
    <row r="440" spans="9:9" x14ac:dyDescent="0.25">
      <c r="I440" s="1"/>
    </row>
    <row r="441" spans="9:9" x14ac:dyDescent="0.25">
      <c r="I441" s="1"/>
    </row>
    <row r="442" spans="9:9" x14ac:dyDescent="0.25">
      <c r="I442" s="1"/>
    </row>
    <row r="443" spans="9:9" x14ac:dyDescent="0.25">
      <c r="I443" s="1"/>
    </row>
    <row r="444" spans="9:9" x14ac:dyDescent="0.25">
      <c r="I444" s="1"/>
    </row>
    <row r="445" spans="9:9" x14ac:dyDescent="0.25">
      <c r="I445" s="1"/>
    </row>
    <row r="446" spans="9:9" x14ac:dyDescent="0.25">
      <c r="I446" s="1"/>
    </row>
    <row r="447" spans="9:9" x14ac:dyDescent="0.25">
      <c r="I447" s="1"/>
    </row>
    <row r="448" spans="9:9" x14ac:dyDescent="0.25">
      <c r="I448" s="1"/>
    </row>
    <row r="449" spans="9:9" x14ac:dyDescent="0.25">
      <c r="I449" s="1"/>
    </row>
    <row r="450" spans="9:9" x14ac:dyDescent="0.25">
      <c r="I450" s="1"/>
    </row>
    <row r="451" spans="9:9" x14ac:dyDescent="0.25">
      <c r="I451" s="1"/>
    </row>
    <row r="452" spans="9:9" x14ac:dyDescent="0.25">
      <c r="I452" s="1"/>
    </row>
    <row r="453" spans="9:9" x14ac:dyDescent="0.25">
      <c r="I453" s="1"/>
    </row>
    <row r="454" spans="9:9" x14ac:dyDescent="0.25">
      <c r="I454" s="1"/>
    </row>
    <row r="455" spans="9:9" x14ac:dyDescent="0.25">
      <c r="I455" s="1"/>
    </row>
    <row r="456" spans="9:9" x14ac:dyDescent="0.25">
      <c r="I456" s="1"/>
    </row>
    <row r="457" spans="9:9" x14ac:dyDescent="0.25">
      <c r="I457" s="1"/>
    </row>
    <row r="458" spans="9:9" x14ac:dyDescent="0.25">
      <c r="I458" s="1"/>
    </row>
    <row r="459" spans="9:9" x14ac:dyDescent="0.25">
      <c r="I459" s="1"/>
    </row>
    <row r="460" spans="9:9" x14ac:dyDescent="0.25">
      <c r="I460" s="1"/>
    </row>
    <row r="461" spans="9:9" x14ac:dyDescent="0.25">
      <c r="I461" s="1"/>
    </row>
    <row r="462" spans="9:9" x14ac:dyDescent="0.25">
      <c r="I462" s="1"/>
    </row>
    <row r="463" spans="9:9" x14ac:dyDescent="0.25">
      <c r="I463" s="1"/>
    </row>
    <row r="464" spans="9:9" x14ac:dyDescent="0.25">
      <c r="I464" s="1"/>
    </row>
    <row r="465" spans="9:9" x14ac:dyDescent="0.25">
      <c r="I465" s="1"/>
    </row>
    <row r="466" spans="9:9" x14ac:dyDescent="0.25">
      <c r="I466" s="1"/>
    </row>
    <row r="467" spans="9:9" x14ac:dyDescent="0.25">
      <c r="I467" s="1"/>
    </row>
    <row r="468" spans="9:9" x14ac:dyDescent="0.25">
      <c r="I468" s="1"/>
    </row>
    <row r="469" spans="9:9" x14ac:dyDescent="0.25">
      <c r="I469" s="1"/>
    </row>
    <row r="470" spans="9:9" x14ac:dyDescent="0.25">
      <c r="I470" s="1"/>
    </row>
    <row r="471" spans="9:9" x14ac:dyDescent="0.25">
      <c r="I471" s="1"/>
    </row>
    <row r="472" spans="9:9" x14ac:dyDescent="0.25">
      <c r="I472" s="1"/>
    </row>
    <row r="473" spans="9:9" x14ac:dyDescent="0.25">
      <c r="I473" s="1"/>
    </row>
    <row r="474" spans="9:9" x14ac:dyDescent="0.25">
      <c r="I474" s="1"/>
    </row>
    <row r="475" spans="9:9" x14ac:dyDescent="0.25">
      <c r="I475" s="1"/>
    </row>
    <row r="476" spans="9:9" x14ac:dyDescent="0.25">
      <c r="I476" s="1"/>
    </row>
    <row r="477" spans="9:9" x14ac:dyDescent="0.25">
      <c r="I477" s="1"/>
    </row>
    <row r="478" spans="9:9" x14ac:dyDescent="0.25">
      <c r="I478" s="1"/>
    </row>
    <row r="479" spans="9:9" x14ac:dyDescent="0.25">
      <c r="I479" s="1"/>
    </row>
    <row r="480" spans="9:9" x14ac:dyDescent="0.25">
      <c r="I480" s="1"/>
    </row>
    <row r="481" spans="9:9" x14ac:dyDescent="0.25">
      <c r="I481" s="1"/>
    </row>
    <row r="482" spans="9:9" x14ac:dyDescent="0.25">
      <c r="I482" s="1"/>
    </row>
    <row r="483" spans="9:9" x14ac:dyDescent="0.25">
      <c r="I483" s="1"/>
    </row>
    <row r="484" spans="9:9" x14ac:dyDescent="0.25">
      <c r="I484" s="1"/>
    </row>
    <row r="485" spans="9:9" x14ac:dyDescent="0.25">
      <c r="I485" s="1"/>
    </row>
    <row r="486" spans="9:9" x14ac:dyDescent="0.25">
      <c r="I486" s="1"/>
    </row>
    <row r="487" spans="9:9" x14ac:dyDescent="0.25">
      <c r="I487" s="1"/>
    </row>
    <row r="488" spans="9:9" x14ac:dyDescent="0.25">
      <c r="I488" s="1"/>
    </row>
    <row r="489" spans="9:9" x14ac:dyDescent="0.25">
      <c r="I489" s="1"/>
    </row>
    <row r="490" spans="9:9" x14ac:dyDescent="0.25">
      <c r="I490" s="1"/>
    </row>
    <row r="491" spans="9:9" x14ac:dyDescent="0.25">
      <c r="I491" s="1"/>
    </row>
    <row r="492" spans="9:9" x14ac:dyDescent="0.25">
      <c r="I492" s="1"/>
    </row>
    <row r="493" spans="9:9" x14ac:dyDescent="0.25">
      <c r="I493" s="1"/>
    </row>
    <row r="494" spans="9:9" x14ac:dyDescent="0.25">
      <c r="I494" s="1"/>
    </row>
    <row r="495" spans="9:9" x14ac:dyDescent="0.25">
      <c r="I495" s="1"/>
    </row>
    <row r="496" spans="9:9" x14ac:dyDescent="0.25">
      <c r="I496" s="1"/>
    </row>
    <row r="497" spans="9:9" x14ac:dyDescent="0.25">
      <c r="I497" s="1"/>
    </row>
    <row r="498" spans="9:9" x14ac:dyDescent="0.25">
      <c r="I498" s="1"/>
    </row>
    <row r="499" spans="9:9" x14ac:dyDescent="0.25">
      <c r="I499" s="1"/>
    </row>
    <row r="500" spans="9:9" x14ac:dyDescent="0.25">
      <c r="I500" s="1"/>
    </row>
    <row r="501" spans="9:9" x14ac:dyDescent="0.25">
      <c r="I501" s="1"/>
    </row>
    <row r="502" spans="9:9" x14ac:dyDescent="0.25">
      <c r="I502" s="1"/>
    </row>
    <row r="503" spans="9:9" x14ac:dyDescent="0.25">
      <c r="I503" s="1"/>
    </row>
    <row r="504" spans="9:9" x14ac:dyDescent="0.25">
      <c r="I504" s="1"/>
    </row>
    <row r="505" spans="9:9" x14ac:dyDescent="0.25">
      <c r="I505" s="1"/>
    </row>
    <row r="506" spans="9:9" x14ac:dyDescent="0.25">
      <c r="I506" s="1"/>
    </row>
    <row r="507" spans="9:9" x14ac:dyDescent="0.25">
      <c r="I507" s="1"/>
    </row>
    <row r="508" spans="9:9" x14ac:dyDescent="0.25">
      <c r="I508" s="1"/>
    </row>
    <row r="509" spans="9:9" x14ac:dyDescent="0.25">
      <c r="I509" s="1"/>
    </row>
    <row r="510" spans="9:9" x14ac:dyDescent="0.25">
      <c r="I510" s="1"/>
    </row>
    <row r="511" spans="9:9" x14ac:dyDescent="0.25">
      <c r="I511" s="1"/>
    </row>
    <row r="512" spans="9:9" x14ac:dyDescent="0.25">
      <c r="I512" s="1"/>
    </row>
    <row r="513" spans="9:9" x14ac:dyDescent="0.25">
      <c r="I513" s="1"/>
    </row>
    <row r="514" spans="9:9" x14ac:dyDescent="0.25">
      <c r="I514" s="1"/>
    </row>
    <row r="515" spans="9:9" x14ac:dyDescent="0.25">
      <c r="I515" s="1"/>
    </row>
    <row r="516" spans="9:9" x14ac:dyDescent="0.25">
      <c r="I516" s="1"/>
    </row>
    <row r="517" spans="9:9" x14ac:dyDescent="0.25">
      <c r="I517" s="1"/>
    </row>
    <row r="518" spans="9:9" x14ac:dyDescent="0.25">
      <c r="I518" s="1"/>
    </row>
    <row r="519" spans="9:9" x14ac:dyDescent="0.25">
      <c r="I519" s="1"/>
    </row>
    <row r="520" spans="9:9" x14ac:dyDescent="0.25">
      <c r="I520" s="1"/>
    </row>
    <row r="521" spans="9:9" x14ac:dyDescent="0.25">
      <c r="I521" s="1"/>
    </row>
    <row r="522" spans="9:9" x14ac:dyDescent="0.25">
      <c r="I522" s="1"/>
    </row>
    <row r="523" spans="9:9" x14ac:dyDescent="0.25">
      <c r="I523" s="1"/>
    </row>
    <row r="524" spans="9:9" x14ac:dyDescent="0.25">
      <c r="I524" s="1"/>
    </row>
    <row r="525" spans="9:9" x14ac:dyDescent="0.25">
      <c r="I525" s="1"/>
    </row>
    <row r="526" spans="9:9" x14ac:dyDescent="0.25">
      <c r="I526" s="1"/>
    </row>
    <row r="527" spans="9:9" x14ac:dyDescent="0.25">
      <c r="I527" s="1"/>
    </row>
    <row r="528" spans="9:9" x14ac:dyDescent="0.25">
      <c r="I528" s="1"/>
    </row>
    <row r="529" spans="9:9" x14ac:dyDescent="0.25">
      <c r="I529" s="1"/>
    </row>
    <row r="530" spans="9:9" x14ac:dyDescent="0.25">
      <c r="I530" s="1"/>
    </row>
    <row r="531" spans="9:9" x14ac:dyDescent="0.25">
      <c r="I531" s="1"/>
    </row>
    <row r="532" spans="9:9" x14ac:dyDescent="0.25">
      <c r="I532" s="1"/>
    </row>
    <row r="533" spans="9:9" x14ac:dyDescent="0.25">
      <c r="I533" s="1"/>
    </row>
    <row r="534" spans="9:9" x14ac:dyDescent="0.25">
      <c r="I534" s="1"/>
    </row>
    <row r="535" spans="9:9" x14ac:dyDescent="0.25">
      <c r="I535" s="1"/>
    </row>
    <row r="536" spans="9:9" x14ac:dyDescent="0.25">
      <c r="I536" s="1"/>
    </row>
    <row r="537" spans="9:9" x14ac:dyDescent="0.25">
      <c r="I537" s="1"/>
    </row>
    <row r="538" spans="9:9" x14ac:dyDescent="0.25">
      <c r="I538" s="1"/>
    </row>
    <row r="539" spans="9:9" x14ac:dyDescent="0.25">
      <c r="I539" s="1"/>
    </row>
    <row r="540" spans="9:9" x14ac:dyDescent="0.25">
      <c r="I540" s="1"/>
    </row>
    <row r="541" spans="9:9" x14ac:dyDescent="0.25">
      <c r="I541" s="1"/>
    </row>
    <row r="542" spans="9:9" x14ac:dyDescent="0.25">
      <c r="I542" s="1"/>
    </row>
    <row r="543" spans="9:9" x14ac:dyDescent="0.25">
      <c r="I543" s="1"/>
    </row>
    <row r="544" spans="9:9" x14ac:dyDescent="0.25">
      <c r="I544" s="1"/>
    </row>
    <row r="545" spans="9:9" x14ac:dyDescent="0.25">
      <c r="I545" s="1"/>
    </row>
    <row r="546" spans="9:9" x14ac:dyDescent="0.25">
      <c r="I546" s="1"/>
    </row>
    <row r="547" spans="9:9" x14ac:dyDescent="0.25">
      <c r="I547" s="1"/>
    </row>
    <row r="548" spans="9:9" x14ac:dyDescent="0.25">
      <c r="I548" s="1"/>
    </row>
    <row r="549" spans="9:9" x14ac:dyDescent="0.25">
      <c r="I549" s="1"/>
    </row>
    <row r="550" spans="9:9" x14ac:dyDescent="0.25">
      <c r="I550" s="1"/>
    </row>
    <row r="551" spans="9:9" x14ac:dyDescent="0.25">
      <c r="I551" s="1"/>
    </row>
    <row r="552" spans="9:9" x14ac:dyDescent="0.25">
      <c r="I552" s="1"/>
    </row>
    <row r="553" spans="9:9" x14ac:dyDescent="0.25">
      <c r="I553" s="1"/>
    </row>
    <row r="554" spans="9:9" x14ac:dyDescent="0.25">
      <c r="I554" s="1"/>
    </row>
    <row r="555" spans="9:9" x14ac:dyDescent="0.25">
      <c r="I555" s="1"/>
    </row>
    <row r="556" spans="9:9" x14ac:dyDescent="0.25">
      <c r="I556" s="1"/>
    </row>
    <row r="557" spans="9:9" x14ac:dyDescent="0.25">
      <c r="I557" s="1"/>
    </row>
    <row r="558" spans="9:9" x14ac:dyDescent="0.25">
      <c r="I558" s="1"/>
    </row>
    <row r="559" spans="9:9" x14ac:dyDescent="0.25">
      <c r="I559" s="1"/>
    </row>
    <row r="560" spans="9:9" x14ac:dyDescent="0.25">
      <c r="I560" s="1"/>
    </row>
    <row r="561" spans="9:9" x14ac:dyDescent="0.25">
      <c r="I561" s="1"/>
    </row>
    <row r="562" spans="9:9" x14ac:dyDescent="0.25">
      <c r="I562" s="1"/>
    </row>
    <row r="563" spans="9:9" x14ac:dyDescent="0.25">
      <c r="I563" s="1"/>
    </row>
    <row r="564" spans="9:9" x14ac:dyDescent="0.25">
      <c r="I564" s="1"/>
    </row>
    <row r="565" spans="9:9" x14ac:dyDescent="0.25">
      <c r="I565" s="1"/>
    </row>
    <row r="566" spans="9:9" x14ac:dyDescent="0.25">
      <c r="I566" s="1"/>
    </row>
    <row r="567" spans="9:9" x14ac:dyDescent="0.25">
      <c r="I567" s="1"/>
    </row>
    <row r="568" spans="9:9" x14ac:dyDescent="0.25">
      <c r="I568" s="1"/>
    </row>
    <row r="569" spans="9:9" x14ac:dyDescent="0.25">
      <c r="I569" s="1"/>
    </row>
    <row r="570" spans="9:9" x14ac:dyDescent="0.25">
      <c r="I570" s="1"/>
    </row>
    <row r="571" spans="9:9" x14ac:dyDescent="0.25">
      <c r="I571" s="1"/>
    </row>
    <row r="572" spans="9:9" x14ac:dyDescent="0.25">
      <c r="I572" s="1"/>
    </row>
    <row r="573" spans="9:9" x14ac:dyDescent="0.25">
      <c r="I573" s="1"/>
    </row>
    <row r="574" spans="9:9" x14ac:dyDescent="0.25">
      <c r="I574" s="1"/>
    </row>
    <row r="575" spans="9:9" x14ac:dyDescent="0.25">
      <c r="I575" s="1"/>
    </row>
    <row r="576" spans="9:9" x14ac:dyDescent="0.25">
      <c r="I576" s="1"/>
    </row>
    <row r="577" spans="9:9" x14ac:dyDescent="0.25">
      <c r="I577" s="1"/>
    </row>
    <row r="578" spans="9:9" x14ac:dyDescent="0.25">
      <c r="I578" s="1"/>
    </row>
    <row r="579" spans="9:9" x14ac:dyDescent="0.25">
      <c r="I579" s="1"/>
    </row>
    <row r="580" spans="9:9" x14ac:dyDescent="0.25">
      <c r="I580" s="1"/>
    </row>
    <row r="581" spans="9:9" x14ac:dyDescent="0.25">
      <c r="I581" s="1"/>
    </row>
    <row r="582" spans="9:9" x14ac:dyDescent="0.25">
      <c r="I582" s="1"/>
    </row>
    <row r="583" spans="9:9" x14ac:dyDescent="0.25">
      <c r="I583" s="1"/>
    </row>
    <row r="584" spans="9:9" x14ac:dyDescent="0.25">
      <c r="I584" s="1"/>
    </row>
    <row r="585" spans="9:9" x14ac:dyDescent="0.25">
      <c r="I585" s="1"/>
    </row>
    <row r="586" spans="9:9" x14ac:dyDescent="0.25">
      <c r="I586" s="1"/>
    </row>
    <row r="587" spans="9:9" x14ac:dyDescent="0.25">
      <c r="I587" s="1"/>
    </row>
    <row r="588" spans="9:9" x14ac:dyDescent="0.25">
      <c r="I588" s="1"/>
    </row>
    <row r="589" spans="9:9" x14ac:dyDescent="0.25">
      <c r="I589" s="1"/>
    </row>
    <row r="590" spans="9:9" x14ac:dyDescent="0.25">
      <c r="I590" s="1"/>
    </row>
    <row r="591" spans="9:9" x14ac:dyDescent="0.25">
      <c r="I591" s="1"/>
    </row>
    <row r="592" spans="9:9" x14ac:dyDescent="0.25">
      <c r="I592" s="1"/>
    </row>
    <row r="593" spans="9:9" x14ac:dyDescent="0.25">
      <c r="I593" s="1"/>
    </row>
    <row r="594" spans="9:9" x14ac:dyDescent="0.25">
      <c r="I594" s="1"/>
    </row>
    <row r="595" spans="9:9" x14ac:dyDescent="0.25">
      <c r="I595" s="1"/>
    </row>
    <row r="596" spans="9:9" x14ac:dyDescent="0.25">
      <c r="I596" s="1"/>
    </row>
    <row r="597" spans="9:9" x14ac:dyDescent="0.25">
      <c r="I597" s="1"/>
    </row>
    <row r="598" spans="9:9" x14ac:dyDescent="0.25">
      <c r="I598" s="1"/>
    </row>
  </sheetData>
  <sortState xmlns:xlrd2="http://schemas.microsoft.com/office/spreadsheetml/2017/richdata2" ref="A4:M598">
    <sortCondition descending="1" ref="L3:L59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646C-736D-45DD-8314-59DECEB5C724}">
  <dimension ref="A1:M263"/>
  <sheetViews>
    <sheetView topLeftCell="E1" workbookViewId="0">
      <selection activeCell="E1" sqref="E1"/>
    </sheetView>
  </sheetViews>
  <sheetFormatPr defaultRowHeight="15" x14ac:dyDescent="0.25"/>
  <cols>
    <col min="1" max="1" width="9.140625" hidden="1" customWidth="1"/>
    <col min="2" max="3" width="5.5703125" hidden="1" customWidth="1"/>
    <col min="4" max="4" width="9.140625" hidden="1" customWidth="1"/>
    <col min="5" max="5" width="22.7109375" customWidth="1"/>
    <col min="6" max="7" width="9.140625" hidden="1" customWidth="1"/>
    <col min="8" max="8" width="15.7109375" hidden="1" customWidth="1"/>
    <col min="9" max="9" width="13.85546875" bestFit="1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</cols>
  <sheetData>
    <row r="1" spans="1:13" x14ac:dyDescent="0.25">
      <c r="E1" s="41" t="s">
        <v>4920</v>
      </c>
    </row>
    <row r="3" spans="1:13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2" t="s">
        <v>3695</v>
      </c>
      <c r="I3" s="22" t="s">
        <v>3699</v>
      </c>
      <c r="J3" s="13" t="s">
        <v>3765</v>
      </c>
      <c r="K3" s="13" t="s">
        <v>3764</v>
      </c>
      <c r="L3" s="13" t="s">
        <v>3766</v>
      </c>
      <c r="M3" s="13" t="s">
        <v>3767</v>
      </c>
    </row>
    <row r="4" spans="1:13" x14ac:dyDescent="0.25">
      <c r="A4" s="23">
        <v>48449</v>
      </c>
      <c r="B4" s="20">
        <v>2019</v>
      </c>
      <c r="C4" s="20" t="s">
        <v>45</v>
      </c>
      <c r="D4" s="20" t="s">
        <v>643</v>
      </c>
      <c r="E4" s="20" t="s">
        <v>644</v>
      </c>
      <c r="F4" s="20" t="s">
        <v>238</v>
      </c>
      <c r="G4" s="20" t="s">
        <v>43</v>
      </c>
      <c r="H4" s="29">
        <v>2017.5</v>
      </c>
      <c r="I4" s="25">
        <v>2538</v>
      </c>
      <c r="J4" s="36">
        <f t="shared" ref="J4:J67" si="0">I4/SUM($I$4:$I$222)*100</f>
        <v>2.9503462995124599</v>
      </c>
      <c r="K4" s="37">
        <f>VLOOKUP(A4, 'J40 metrics'!A:C, 3, FALSE)*100</f>
        <v>90.7</v>
      </c>
      <c r="L4" s="37">
        <f t="shared" ref="L4:L67" si="1">J4*K4</f>
        <v>267.59640936578012</v>
      </c>
      <c r="M4" s="34">
        <f>_xlfn.PERCENTRANK.INC($L$4:$L$222, L4)</f>
        <v>1</v>
      </c>
    </row>
    <row r="5" spans="1:13" x14ac:dyDescent="0.25">
      <c r="A5" s="23">
        <v>42007</v>
      </c>
      <c r="B5" s="20">
        <v>2019</v>
      </c>
      <c r="C5" s="20" t="s">
        <v>26</v>
      </c>
      <c r="D5" s="20" t="s">
        <v>231</v>
      </c>
      <c r="E5" s="20" t="s">
        <v>237</v>
      </c>
      <c r="F5" s="20" t="s">
        <v>238</v>
      </c>
      <c r="G5" s="20" t="s">
        <v>43</v>
      </c>
      <c r="H5" s="29">
        <v>2019</v>
      </c>
      <c r="I5" s="25">
        <v>2741.1000000000004</v>
      </c>
      <c r="J5" s="36">
        <f t="shared" si="0"/>
        <v>3.1864437516129254</v>
      </c>
      <c r="K5" s="37">
        <f>VLOOKUP(A5, 'J40 metrics'!A:C, 3, FALSE)*100</f>
        <v>79</v>
      </c>
      <c r="L5" s="37">
        <f t="shared" si="1"/>
        <v>251.7290563774211</v>
      </c>
      <c r="M5" s="34">
        <f t="shared" ref="M5:M68" si="2">_xlfn.PERCENTRANK.INC($L$4:$L$222, L5)</f>
        <v>0.995</v>
      </c>
    </row>
    <row r="6" spans="1:13" x14ac:dyDescent="0.25">
      <c r="A6" s="23">
        <v>1071</v>
      </c>
      <c r="B6" s="20">
        <v>2019</v>
      </c>
      <c r="C6" s="20" t="s">
        <v>138</v>
      </c>
      <c r="D6" s="20" t="s">
        <v>670</v>
      </c>
      <c r="E6" s="20" t="s">
        <v>1084</v>
      </c>
      <c r="F6" s="20" t="s">
        <v>238</v>
      </c>
      <c r="G6" s="20" t="s">
        <v>43</v>
      </c>
      <c r="H6" s="29">
        <v>2014</v>
      </c>
      <c r="I6" s="25">
        <v>1968.6</v>
      </c>
      <c r="J6" s="36">
        <f t="shared" si="0"/>
        <v>2.2884364559575365</v>
      </c>
      <c r="K6" s="37">
        <f>VLOOKUP(A6, 'J40 metrics'!A:C, 3, FALSE)*100</f>
        <v>90.600000000000009</v>
      </c>
      <c r="L6" s="37">
        <f t="shared" si="1"/>
        <v>207.33234290975284</v>
      </c>
      <c r="M6" s="34">
        <f t="shared" si="2"/>
        <v>0.99</v>
      </c>
    </row>
    <row r="7" spans="1:13" x14ac:dyDescent="0.25">
      <c r="A7" s="23">
        <v>21177</v>
      </c>
      <c r="B7" s="20">
        <v>2019</v>
      </c>
      <c r="C7" s="20" t="s">
        <v>555</v>
      </c>
      <c r="D7" s="20" t="s">
        <v>1104</v>
      </c>
      <c r="E7" s="20" t="s">
        <v>1105</v>
      </c>
      <c r="F7" s="20" t="s">
        <v>238</v>
      </c>
      <c r="G7" s="20" t="s">
        <v>43</v>
      </c>
      <c r="H7" s="29">
        <v>2011.6666666666667</v>
      </c>
      <c r="I7" s="25">
        <v>1671.6</v>
      </c>
      <c r="J7" s="36">
        <f t="shared" si="0"/>
        <v>1.9431831655890575</v>
      </c>
      <c r="K7" s="37">
        <f>VLOOKUP(A7, 'J40 metrics'!A:C, 3, FALSE)*100</f>
        <v>94.6</v>
      </c>
      <c r="L7" s="37">
        <f t="shared" si="1"/>
        <v>183.82512746472483</v>
      </c>
      <c r="M7" s="34">
        <f t="shared" si="2"/>
        <v>0.98599999999999999</v>
      </c>
    </row>
    <row r="8" spans="1:13" x14ac:dyDescent="0.25">
      <c r="A8" s="23">
        <v>39167</v>
      </c>
      <c r="B8" s="20">
        <v>2019</v>
      </c>
      <c r="C8" s="20" t="s">
        <v>65</v>
      </c>
      <c r="D8" s="20" t="s">
        <v>457</v>
      </c>
      <c r="E8" s="20" t="s">
        <v>760</v>
      </c>
      <c r="F8" s="20" t="s">
        <v>238</v>
      </c>
      <c r="G8" s="20" t="s">
        <v>43</v>
      </c>
      <c r="H8" s="29">
        <v>2012.7777777777778</v>
      </c>
      <c r="I8" s="25">
        <v>1729.3999999999999</v>
      </c>
      <c r="J8" s="36">
        <f t="shared" si="0"/>
        <v>2.0103738732769294</v>
      </c>
      <c r="K8" s="37">
        <f>VLOOKUP(A8, 'J40 metrics'!A:C, 3, FALSE)*100</f>
        <v>84.399999999999991</v>
      </c>
      <c r="L8" s="37">
        <f t="shared" si="1"/>
        <v>169.67555490457283</v>
      </c>
      <c r="M8" s="34">
        <f t="shared" si="2"/>
        <v>0.98099999999999998</v>
      </c>
    </row>
    <row r="9" spans="1:13" x14ac:dyDescent="0.25">
      <c r="A9" s="23">
        <v>1127</v>
      </c>
      <c r="B9" s="20">
        <v>2019</v>
      </c>
      <c r="C9" s="20" t="s">
        <v>138</v>
      </c>
      <c r="D9" s="20" t="s">
        <v>1455</v>
      </c>
      <c r="E9" s="20" t="s">
        <v>1456</v>
      </c>
      <c r="F9" s="20" t="s">
        <v>238</v>
      </c>
      <c r="G9" s="20" t="s">
        <v>43</v>
      </c>
      <c r="H9" s="29">
        <v>2017.4</v>
      </c>
      <c r="I9" s="25">
        <v>1416.7</v>
      </c>
      <c r="J9" s="36">
        <f t="shared" si="0"/>
        <v>1.6468698197475578</v>
      </c>
      <c r="K9" s="37">
        <f>VLOOKUP(A9, 'J40 metrics'!A:C, 3, FALSE)*100</f>
        <v>91.4</v>
      </c>
      <c r="L9" s="37">
        <f t="shared" si="1"/>
        <v>150.5239015249268</v>
      </c>
      <c r="M9" s="34">
        <f t="shared" si="2"/>
        <v>0.97699999999999998</v>
      </c>
    </row>
    <row r="10" spans="1:13" x14ac:dyDescent="0.25">
      <c r="A10" s="23">
        <v>1033</v>
      </c>
      <c r="B10" s="20">
        <v>2019</v>
      </c>
      <c r="C10" s="20" t="s">
        <v>138</v>
      </c>
      <c r="D10" s="20" t="s">
        <v>1718</v>
      </c>
      <c r="E10" s="20" t="s">
        <v>1719</v>
      </c>
      <c r="F10" s="20" t="s">
        <v>238</v>
      </c>
      <c r="G10" s="20" t="s">
        <v>43</v>
      </c>
      <c r="H10" s="29">
        <v>2016</v>
      </c>
      <c r="I10" s="25">
        <v>1350</v>
      </c>
      <c r="J10" s="36">
        <f t="shared" si="0"/>
        <v>1.5693331380385427</v>
      </c>
      <c r="K10" s="37">
        <f>VLOOKUP(A10, 'J40 metrics'!A:C, 3, FALSE)*100</f>
        <v>91.7</v>
      </c>
      <c r="L10" s="37">
        <f t="shared" si="1"/>
        <v>143.90784875813438</v>
      </c>
      <c r="M10" s="34">
        <f t="shared" si="2"/>
        <v>0.97199999999999998</v>
      </c>
    </row>
    <row r="11" spans="1:13" x14ac:dyDescent="0.25">
      <c r="A11" s="23">
        <v>39031</v>
      </c>
      <c r="B11" s="20">
        <v>2019</v>
      </c>
      <c r="C11" s="20" t="s">
        <v>65</v>
      </c>
      <c r="D11" s="20" t="s">
        <v>1720</v>
      </c>
      <c r="E11" s="20" t="s">
        <v>1721</v>
      </c>
      <c r="F11" s="20" t="s">
        <v>238</v>
      </c>
      <c r="G11" s="20" t="s">
        <v>43</v>
      </c>
      <c r="H11" s="29">
        <v>2012</v>
      </c>
      <c r="I11" s="25">
        <v>1333.3</v>
      </c>
      <c r="J11" s="36">
        <f t="shared" si="0"/>
        <v>1.5499199058865101</v>
      </c>
      <c r="K11" s="37">
        <f>VLOOKUP(A11, 'J40 metrics'!A:C, 3, FALSE)*100</f>
        <v>88</v>
      </c>
      <c r="L11" s="37">
        <f t="shared" si="1"/>
        <v>136.39295171801288</v>
      </c>
      <c r="M11" s="34">
        <f t="shared" si="2"/>
        <v>0.96699999999999997</v>
      </c>
    </row>
    <row r="12" spans="1:13" x14ac:dyDescent="0.25">
      <c r="A12" s="23">
        <v>48331</v>
      </c>
      <c r="B12" s="20">
        <v>2019</v>
      </c>
      <c r="C12" s="20" t="s">
        <v>45</v>
      </c>
      <c r="D12" s="20" t="s">
        <v>1352</v>
      </c>
      <c r="E12" s="20" t="s">
        <v>1353</v>
      </c>
      <c r="F12" s="20" t="s">
        <v>238</v>
      </c>
      <c r="G12" s="20" t="s">
        <v>43</v>
      </c>
      <c r="H12" s="29">
        <v>2010.8</v>
      </c>
      <c r="I12" s="25">
        <v>1615.1</v>
      </c>
      <c r="J12" s="36">
        <f t="shared" si="0"/>
        <v>1.8775036675896666</v>
      </c>
      <c r="K12" s="37">
        <f>VLOOKUP(A12, 'J40 metrics'!A:C, 3, FALSE)*100</f>
        <v>72.099999999999994</v>
      </c>
      <c r="L12" s="37">
        <f t="shared" si="1"/>
        <v>135.36801443321494</v>
      </c>
      <c r="M12" s="34">
        <f t="shared" si="2"/>
        <v>0.96299999999999997</v>
      </c>
    </row>
    <row r="13" spans="1:13" x14ac:dyDescent="0.25">
      <c r="A13" s="23">
        <v>47085</v>
      </c>
      <c r="B13" s="20">
        <v>2019</v>
      </c>
      <c r="C13" s="20" t="s">
        <v>415</v>
      </c>
      <c r="D13" s="20" t="s">
        <v>859</v>
      </c>
      <c r="E13" s="20" t="s">
        <v>860</v>
      </c>
      <c r="F13" s="20" t="s">
        <v>238</v>
      </c>
      <c r="G13" s="20" t="s">
        <v>43</v>
      </c>
      <c r="H13" s="29">
        <v>2015.8</v>
      </c>
      <c r="I13" s="25">
        <v>1485.2</v>
      </c>
      <c r="J13" s="36">
        <f t="shared" si="0"/>
        <v>1.7264989456406248</v>
      </c>
      <c r="K13" s="37">
        <f>VLOOKUP(A13, 'J40 metrics'!A:C, 3, FALSE)*100</f>
        <v>73.8</v>
      </c>
      <c r="L13" s="37">
        <f t="shared" si="1"/>
        <v>127.41562218827811</v>
      </c>
      <c r="M13" s="34">
        <f t="shared" si="2"/>
        <v>0.95799999999999996</v>
      </c>
    </row>
    <row r="14" spans="1:13" x14ac:dyDescent="0.25">
      <c r="A14" s="23">
        <v>54053</v>
      </c>
      <c r="B14" s="20">
        <v>2019</v>
      </c>
      <c r="C14" s="20" t="s">
        <v>94</v>
      </c>
      <c r="D14" s="20" t="s">
        <v>1354</v>
      </c>
      <c r="E14" s="20" t="s">
        <v>1727</v>
      </c>
      <c r="F14" s="20" t="s">
        <v>238</v>
      </c>
      <c r="G14" s="20" t="s">
        <v>43</v>
      </c>
      <c r="H14" s="29">
        <v>2014.4</v>
      </c>
      <c r="I14" s="25">
        <v>1105.5</v>
      </c>
      <c r="J14" s="36">
        <f t="shared" si="0"/>
        <v>1.2851094697048953</v>
      </c>
      <c r="K14" s="37">
        <f>VLOOKUP(A14, 'J40 metrics'!A:C, 3, FALSE)*100</f>
        <v>92.300000000000011</v>
      </c>
      <c r="L14" s="37">
        <f t="shared" si="1"/>
        <v>118.61560405376184</v>
      </c>
      <c r="M14" s="34">
        <f t="shared" si="2"/>
        <v>0.95399999999999996</v>
      </c>
    </row>
    <row r="15" spans="1:13" x14ac:dyDescent="0.25">
      <c r="A15" s="23">
        <v>13237</v>
      </c>
      <c r="B15" s="20">
        <v>2019</v>
      </c>
      <c r="C15" s="20" t="s">
        <v>109</v>
      </c>
      <c r="D15" s="20" t="s">
        <v>176</v>
      </c>
      <c r="E15" s="20" t="s">
        <v>1215</v>
      </c>
      <c r="F15" s="20" t="s">
        <v>238</v>
      </c>
      <c r="G15" s="20" t="s">
        <v>43</v>
      </c>
      <c r="H15" s="29">
        <v>2014.5</v>
      </c>
      <c r="I15" s="25">
        <v>1746.2</v>
      </c>
      <c r="J15" s="36">
        <f t="shared" si="0"/>
        <v>2.0299033523280765</v>
      </c>
      <c r="K15" s="37">
        <f>VLOOKUP(A15, 'J40 metrics'!A:C, 3, FALSE)*100</f>
        <v>52.800000000000004</v>
      </c>
      <c r="L15" s="37">
        <f t="shared" si="1"/>
        <v>107.17889700292245</v>
      </c>
      <c r="M15" s="34">
        <f t="shared" si="2"/>
        <v>0.94899999999999995</v>
      </c>
    </row>
    <row r="16" spans="1:13" x14ac:dyDescent="0.25">
      <c r="A16" s="23">
        <v>17135</v>
      </c>
      <c r="B16" s="20">
        <v>2019</v>
      </c>
      <c r="C16" s="20" t="s">
        <v>122</v>
      </c>
      <c r="D16" s="20" t="s">
        <v>950</v>
      </c>
      <c r="E16" s="20" t="s">
        <v>2119</v>
      </c>
      <c r="F16" s="20" t="s">
        <v>238</v>
      </c>
      <c r="G16" s="20" t="s">
        <v>43</v>
      </c>
      <c r="H16" s="29">
        <v>2019</v>
      </c>
      <c r="I16" s="25">
        <v>1005.4</v>
      </c>
      <c r="J16" s="36">
        <f t="shared" si="0"/>
        <v>1.1687463236918152</v>
      </c>
      <c r="K16" s="37">
        <f>VLOOKUP(A16, 'J40 metrics'!A:C, 3, FALSE)*100</f>
        <v>90.9</v>
      </c>
      <c r="L16" s="37">
        <f t="shared" si="1"/>
        <v>106.23904082358601</v>
      </c>
      <c r="M16" s="34">
        <f t="shared" si="2"/>
        <v>0.94399999999999995</v>
      </c>
    </row>
    <row r="17" spans="1:13" x14ac:dyDescent="0.25">
      <c r="A17" s="23">
        <v>13115</v>
      </c>
      <c r="B17" s="20">
        <v>2019</v>
      </c>
      <c r="C17" s="20" t="s">
        <v>109</v>
      </c>
      <c r="D17" s="20" t="s">
        <v>303</v>
      </c>
      <c r="E17" s="20" t="s">
        <v>2159</v>
      </c>
      <c r="F17" s="20" t="s">
        <v>238</v>
      </c>
      <c r="G17" s="20" t="s">
        <v>43</v>
      </c>
      <c r="H17" s="29">
        <v>2019</v>
      </c>
      <c r="I17" s="25">
        <v>953</v>
      </c>
      <c r="J17" s="36">
        <f t="shared" si="0"/>
        <v>1.1078329485560972</v>
      </c>
      <c r="K17" s="37">
        <f>VLOOKUP(A17, 'J40 metrics'!A:C, 3, FALSE)*100</f>
        <v>92.7</v>
      </c>
      <c r="L17" s="37">
        <f t="shared" si="1"/>
        <v>102.69611433115021</v>
      </c>
      <c r="M17" s="34">
        <f t="shared" si="2"/>
        <v>0.94</v>
      </c>
    </row>
    <row r="18" spans="1:13" x14ac:dyDescent="0.25">
      <c r="A18" s="23">
        <v>42059</v>
      </c>
      <c r="B18" s="20">
        <v>2019</v>
      </c>
      <c r="C18" s="20" t="s">
        <v>26</v>
      </c>
      <c r="D18" s="20" t="s">
        <v>87</v>
      </c>
      <c r="E18" s="20" t="s">
        <v>88</v>
      </c>
      <c r="F18" s="20" t="s">
        <v>238</v>
      </c>
      <c r="G18" s="20" t="s">
        <v>43</v>
      </c>
      <c r="H18" s="29">
        <v>2013</v>
      </c>
      <c r="I18" s="25">
        <v>1728</v>
      </c>
      <c r="J18" s="36">
        <f t="shared" si="0"/>
        <v>2.0087464166893345</v>
      </c>
      <c r="K18" s="37">
        <f>VLOOKUP(A18, 'J40 metrics'!A:C, 3, FALSE)*100</f>
        <v>48.199999999999996</v>
      </c>
      <c r="L18" s="37">
        <f t="shared" si="1"/>
        <v>96.821577284425913</v>
      </c>
      <c r="M18" s="34">
        <f t="shared" si="2"/>
        <v>0.93500000000000005</v>
      </c>
    </row>
    <row r="19" spans="1:13" x14ac:dyDescent="0.25">
      <c r="A19" s="23">
        <v>18167</v>
      </c>
      <c r="B19" s="20">
        <v>2019</v>
      </c>
      <c r="C19" s="20" t="s">
        <v>56</v>
      </c>
      <c r="D19" s="20" t="s">
        <v>1379</v>
      </c>
      <c r="E19" s="20" t="s">
        <v>1380</v>
      </c>
      <c r="F19" s="20" t="s">
        <v>238</v>
      </c>
      <c r="G19" s="20" t="s">
        <v>43</v>
      </c>
      <c r="H19" s="29">
        <v>2016</v>
      </c>
      <c r="I19" s="25">
        <v>860.2</v>
      </c>
      <c r="J19" s="36">
        <f t="shared" si="0"/>
        <v>0.99995582617833667</v>
      </c>
      <c r="K19" s="37">
        <f>VLOOKUP(A19, 'J40 metrics'!A:C, 3, FALSE)*100</f>
        <v>95.5</v>
      </c>
      <c r="L19" s="37">
        <f t="shared" si="1"/>
        <v>95.495781400031149</v>
      </c>
      <c r="M19" s="34">
        <f t="shared" si="2"/>
        <v>0.93100000000000005</v>
      </c>
    </row>
    <row r="20" spans="1:13" x14ac:dyDescent="0.25">
      <c r="A20" s="23">
        <v>17031</v>
      </c>
      <c r="B20" s="20">
        <v>2019</v>
      </c>
      <c r="C20" s="20" t="s">
        <v>122</v>
      </c>
      <c r="D20" s="20" t="s">
        <v>1267</v>
      </c>
      <c r="E20" s="20" t="s">
        <v>1268</v>
      </c>
      <c r="F20" s="20" t="s">
        <v>238</v>
      </c>
      <c r="G20" s="20" t="s">
        <v>43</v>
      </c>
      <c r="H20" s="29">
        <v>2012</v>
      </c>
      <c r="I20" s="25">
        <v>971.40000000000009</v>
      </c>
      <c r="J20" s="36">
        <f t="shared" si="0"/>
        <v>1.129222377993067</v>
      </c>
      <c r="K20" s="37">
        <f>VLOOKUP(A20, 'J40 metrics'!A:C, 3, FALSE)*100</f>
        <v>82.899999999999991</v>
      </c>
      <c r="L20" s="37">
        <f t="shared" si="1"/>
        <v>93.612535135625251</v>
      </c>
      <c r="M20" s="34">
        <f t="shared" si="2"/>
        <v>0.92600000000000005</v>
      </c>
    </row>
    <row r="21" spans="1:13" x14ac:dyDescent="0.25">
      <c r="A21" s="23">
        <v>21127</v>
      </c>
      <c r="B21" s="20">
        <v>2019</v>
      </c>
      <c r="C21" s="20" t="s">
        <v>555</v>
      </c>
      <c r="D21" s="20" t="s">
        <v>854</v>
      </c>
      <c r="E21" s="20" t="s">
        <v>855</v>
      </c>
      <c r="F21" s="20" t="s">
        <v>238</v>
      </c>
      <c r="G21" s="20" t="s">
        <v>43</v>
      </c>
      <c r="H21" s="29">
        <v>2015</v>
      </c>
      <c r="I21" s="25">
        <v>816.3</v>
      </c>
      <c r="J21" s="36">
        <f t="shared" si="0"/>
        <v>0.94892343746730534</v>
      </c>
      <c r="K21" s="37">
        <f>VLOOKUP(A21, 'J40 metrics'!A:C, 3, FALSE)*100</f>
        <v>94.3</v>
      </c>
      <c r="L21" s="37">
        <f t="shared" si="1"/>
        <v>89.483480153166894</v>
      </c>
      <c r="M21" s="34">
        <f t="shared" si="2"/>
        <v>0.92200000000000004</v>
      </c>
    </row>
    <row r="22" spans="1:13" x14ac:dyDescent="0.25">
      <c r="A22" s="23">
        <v>47157</v>
      </c>
      <c r="B22" s="20">
        <v>2019</v>
      </c>
      <c r="C22" s="20" t="s">
        <v>415</v>
      </c>
      <c r="D22" s="20" t="s">
        <v>658</v>
      </c>
      <c r="E22" s="20" t="s">
        <v>659</v>
      </c>
      <c r="F22" s="20" t="s">
        <v>238</v>
      </c>
      <c r="G22" s="20" t="s">
        <v>43</v>
      </c>
      <c r="H22" s="29">
        <v>2018</v>
      </c>
      <c r="I22" s="25">
        <v>990</v>
      </c>
      <c r="J22" s="36">
        <f t="shared" si="0"/>
        <v>1.1508443012282645</v>
      </c>
      <c r="K22" s="37">
        <f>VLOOKUP(A22, 'J40 metrics'!A:C, 3, FALSE)*100</f>
        <v>75.3</v>
      </c>
      <c r="L22" s="37">
        <f t="shared" si="1"/>
        <v>86.658575882488321</v>
      </c>
      <c r="M22" s="34">
        <f t="shared" si="2"/>
        <v>0.91700000000000004</v>
      </c>
    </row>
    <row r="23" spans="1:13" x14ac:dyDescent="0.25">
      <c r="A23" s="23">
        <v>47073</v>
      </c>
      <c r="B23" s="20">
        <v>2019</v>
      </c>
      <c r="C23" s="20" t="s">
        <v>415</v>
      </c>
      <c r="D23" s="20" t="s">
        <v>1228</v>
      </c>
      <c r="E23" s="20" t="s">
        <v>1229</v>
      </c>
      <c r="F23" s="20" t="s">
        <v>238</v>
      </c>
      <c r="G23" s="20" t="s">
        <v>43</v>
      </c>
      <c r="H23" s="29">
        <v>2013</v>
      </c>
      <c r="I23" s="25">
        <v>800</v>
      </c>
      <c r="J23" s="36">
        <f t="shared" si="0"/>
        <v>0.92997519291172881</v>
      </c>
      <c r="K23" s="37">
        <f>VLOOKUP(A23, 'J40 metrics'!A:C, 3, FALSE)*100</f>
        <v>88.1</v>
      </c>
      <c r="L23" s="37">
        <f t="shared" si="1"/>
        <v>81.930814495523308</v>
      </c>
      <c r="M23" s="34">
        <f t="shared" si="2"/>
        <v>0.91200000000000003</v>
      </c>
    </row>
    <row r="24" spans="1:13" x14ac:dyDescent="0.25">
      <c r="A24" s="23">
        <v>48161</v>
      </c>
      <c r="B24" s="20">
        <v>2019</v>
      </c>
      <c r="C24" s="20" t="s">
        <v>45</v>
      </c>
      <c r="D24" s="20" t="s">
        <v>1157</v>
      </c>
      <c r="E24" s="20" t="s">
        <v>1158</v>
      </c>
      <c r="F24" s="20" t="s">
        <v>238</v>
      </c>
      <c r="G24" s="20" t="s">
        <v>43</v>
      </c>
      <c r="H24" s="29">
        <v>2018</v>
      </c>
      <c r="I24" s="25">
        <v>1186.8</v>
      </c>
      <c r="J24" s="36">
        <f t="shared" si="0"/>
        <v>1.3796181986845497</v>
      </c>
      <c r="K24" s="37">
        <f>VLOOKUP(A24, 'J40 metrics'!A:C, 3, FALSE)*100</f>
        <v>57.999999999999993</v>
      </c>
      <c r="L24" s="37">
        <f t="shared" si="1"/>
        <v>80.017855523703872</v>
      </c>
      <c r="M24" s="34">
        <f t="shared" si="2"/>
        <v>0.90800000000000003</v>
      </c>
    </row>
    <row r="25" spans="1:13" x14ac:dyDescent="0.25">
      <c r="A25" s="23">
        <v>12031</v>
      </c>
      <c r="B25" s="20">
        <v>2019</v>
      </c>
      <c r="C25" s="20" t="s">
        <v>119</v>
      </c>
      <c r="D25" s="20" t="s">
        <v>408</v>
      </c>
      <c r="E25" s="20" t="s">
        <v>409</v>
      </c>
      <c r="F25" s="20" t="s">
        <v>238</v>
      </c>
      <c r="G25" s="20" t="s">
        <v>43</v>
      </c>
      <c r="H25" s="29">
        <v>2018</v>
      </c>
      <c r="I25" s="25">
        <v>1358</v>
      </c>
      <c r="J25" s="36">
        <f t="shared" si="0"/>
        <v>1.5786328899676598</v>
      </c>
      <c r="K25" s="37">
        <f>VLOOKUP(A25, 'J40 metrics'!A:C, 3, FALSE)*100</f>
        <v>47.699999999999996</v>
      </c>
      <c r="L25" s="37">
        <f t="shared" si="1"/>
        <v>75.300788851457369</v>
      </c>
      <c r="M25" s="34">
        <f t="shared" si="2"/>
        <v>0.90300000000000002</v>
      </c>
    </row>
    <row r="26" spans="1:13" x14ac:dyDescent="0.25">
      <c r="A26" s="23">
        <v>39085</v>
      </c>
      <c r="B26" s="20">
        <v>2019</v>
      </c>
      <c r="C26" s="20" t="s">
        <v>65</v>
      </c>
      <c r="D26" s="20" t="s">
        <v>450</v>
      </c>
      <c r="E26" s="20" t="s">
        <v>1732</v>
      </c>
      <c r="F26" s="20" t="s">
        <v>238</v>
      </c>
      <c r="G26" s="20" t="s">
        <v>43</v>
      </c>
      <c r="H26" s="29">
        <v>2013.8</v>
      </c>
      <c r="I26" s="25">
        <v>1257</v>
      </c>
      <c r="J26" s="36">
        <f t="shared" si="0"/>
        <v>1.461223521862554</v>
      </c>
      <c r="K26" s="37">
        <f>VLOOKUP(A26, 'J40 metrics'!A:C, 3, FALSE)*100</f>
        <v>50.7</v>
      </c>
      <c r="L26" s="37">
        <f t="shared" si="1"/>
        <v>74.084032558431488</v>
      </c>
      <c r="M26" s="34">
        <f t="shared" si="2"/>
        <v>0.89900000000000002</v>
      </c>
    </row>
    <row r="27" spans="1:13" x14ac:dyDescent="0.25">
      <c r="A27" s="23">
        <v>54051</v>
      </c>
      <c r="B27" s="20">
        <v>2019</v>
      </c>
      <c r="C27" s="20" t="s">
        <v>94</v>
      </c>
      <c r="D27" s="20" t="s">
        <v>95</v>
      </c>
      <c r="E27" s="20" t="s">
        <v>96</v>
      </c>
      <c r="F27" s="20" t="s">
        <v>238</v>
      </c>
      <c r="G27" s="20" t="s">
        <v>43</v>
      </c>
      <c r="H27" s="29">
        <v>2015</v>
      </c>
      <c r="I27" s="25">
        <v>712.5</v>
      </c>
      <c r="J27" s="36">
        <f t="shared" si="0"/>
        <v>0.82825915618700863</v>
      </c>
      <c r="K27" s="37">
        <f>VLOOKUP(A27, 'J40 metrics'!A:C, 3, FALSE)*100</f>
        <v>83.399999999999991</v>
      </c>
      <c r="L27" s="37">
        <f t="shared" si="1"/>
        <v>69.076813625996508</v>
      </c>
      <c r="M27" s="34">
        <f t="shared" si="2"/>
        <v>0.89400000000000002</v>
      </c>
    </row>
    <row r="28" spans="1:13" x14ac:dyDescent="0.25">
      <c r="A28" s="23">
        <v>18029</v>
      </c>
      <c r="B28" s="20">
        <v>2019</v>
      </c>
      <c r="C28" s="20" t="s">
        <v>56</v>
      </c>
      <c r="D28" s="20" t="s">
        <v>975</v>
      </c>
      <c r="E28" s="20" t="s">
        <v>976</v>
      </c>
      <c r="F28" s="20" t="s">
        <v>238</v>
      </c>
      <c r="G28" s="20" t="s">
        <v>43</v>
      </c>
      <c r="H28" s="29">
        <v>2015</v>
      </c>
      <c r="I28" s="25">
        <v>1100.0999999999999</v>
      </c>
      <c r="J28" s="36">
        <f t="shared" si="0"/>
        <v>1.2788321371527411</v>
      </c>
      <c r="K28" s="37">
        <f>VLOOKUP(A28, 'J40 metrics'!A:C, 3, FALSE)*100</f>
        <v>47.5</v>
      </c>
      <c r="L28" s="37">
        <f t="shared" si="1"/>
        <v>60.744526514755201</v>
      </c>
      <c r="M28" s="34">
        <f t="shared" si="2"/>
        <v>0.88900000000000001</v>
      </c>
    </row>
    <row r="29" spans="1:13" x14ac:dyDescent="0.25">
      <c r="A29" s="23">
        <v>21111</v>
      </c>
      <c r="B29" s="20">
        <v>2019</v>
      </c>
      <c r="C29" s="20" t="s">
        <v>555</v>
      </c>
      <c r="D29" s="20" t="s">
        <v>66</v>
      </c>
      <c r="E29" s="20" t="s">
        <v>1133</v>
      </c>
      <c r="F29" s="20" t="s">
        <v>238</v>
      </c>
      <c r="G29" s="20" t="s">
        <v>43</v>
      </c>
      <c r="H29" s="29">
        <v>2015</v>
      </c>
      <c r="I29" s="25">
        <v>644.59999999999991</v>
      </c>
      <c r="J29" s="36">
        <f t="shared" si="0"/>
        <v>0.74932751168862544</v>
      </c>
      <c r="K29" s="37">
        <f>VLOOKUP(A29, 'J40 metrics'!A:C, 3, FALSE)*100</f>
        <v>80</v>
      </c>
      <c r="L29" s="37">
        <f t="shared" si="1"/>
        <v>59.946200935090033</v>
      </c>
      <c r="M29" s="34">
        <f t="shared" si="2"/>
        <v>0.88500000000000001</v>
      </c>
    </row>
    <row r="30" spans="1:13" x14ac:dyDescent="0.25">
      <c r="A30" s="23">
        <v>26163</v>
      </c>
      <c r="B30" s="20">
        <v>2019</v>
      </c>
      <c r="C30" s="20" t="s">
        <v>171</v>
      </c>
      <c r="D30" s="20" t="s">
        <v>421</v>
      </c>
      <c r="E30" s="20" t="s">
        <v>869</v>
      </c>
      <c r="F30" s="20" t="s">
        <v>238</v>
      </c>
      <c r="G30" s="20" t="s">
        <v>43</v>
      </c>
      <c r="H30" s="29">
        <v>2015.6666666666667</v>
      </c>
      <c r="I30" s="25">
        <v>532.5</v>
      </c>
      <c r="J30" s="36">
        <f t="shared" si="0"/>
        <v>0.61901473778186955</v>
      </c>
      <c r="K30" s="37">
        <f>VLOOKUP(A30, 'J40 metrics'!A:C, 3, FALSE)*100</f>
        <v>92.4</v>
      </c>
      <c r="L30" s="37">
        <f t="shared" si="1"/>
        <v>57.196961771044748</v>
      </c>
      <c r="M30" s="34">
        <f t="shared" si="2"/>
        <v>0.88</v>
      </c>
    </row>
    <row r="31" spans="1:13" x14ac:dyDescent="0.25">
      <c r="A31" s="23">
        <v>17079</v>
      </c>
      <c r="B31" s="20">
        <v>2019</v>
      </c>
      <c r="C31" s="20" t="s">
        <v>122</v>
      </c>
      <c r="D31" s="20" t="s">
        <v>747</v>
      </c>
      <c r="E31" s="20" t="s">
        <v>2724</v>
      </c>
      <c r="F31" s="20" t="s">
        <v>238</v>
      </c>
      <c r="G31" s="20" t="s">
        <v>43</v>
      </c>
      <c r="H31" s="29">
        <v>2016</v>
      </c>
      <c r="I31" s="25">
        <v>617.4</v>
      </c>
      <c r="J31" s="36">
        <f t="shared" si="0"/>
        <v>0.71770835512962672</v>
      </c>
      <c r="K31" s="37">
        <f>VLOOKUP(A31, 'J40 metrics'!A:C, 3, FALSE)*100</f>
        <v>77.600000000000009</v>
      </c>
      <c r="L31" s="37">
        <f t="shared" si="1"/>
        <v>55.694168358059038</v>
      </c>
      <c r="M31" s="34">
        <f t="shared" si="2"/>
        <v>0.876</v>
      </c>
    </row>
    <row r="32" spans="1:13" x14ac:dyDescent="0.25">
      <c r="A32" s="23">
        <v>42045</v>
      </c>
      <c r="B32" s="20">
        <v>2019</v>
      </c>
      <c r="C32" s="20" t="s">
        <v>26</v>
      </c>
      <c r="D32" s="20" t="s">
        <v>398</v>
      </c>
      <c r="E32" s="20" t="s">
        <v>399</v>
      </c>
      <c r="F32" s="20" t="s">
        <v>238</v>
      </c>
      <c r="G32" s="20" t="s">
        <v>43</v>
      </c>
      <c r="H32" s="29">
        <v>2011.5</v>
      </c>
      <c r="I32" s="25">
        <v>707.2</v>
      </c>
      <c r="J32" s="36">
        <f t="shared" si="0"/>
        <v>0.82209807053396833</v>
      </c>
      <c r="K32" s="37">
        <f>VLOOKUP(A32, 'J40 metrics'!A:C, 3, FALSE)*100</f>
        <v>66.8</v>
      </c>
      <c r="L32" s="37">
        <f t="shared" si="1"/>
        <v>54.91615111166908</v>
      </c>
      <c r="M32" s="34">
        <f t="shared" si="2"/>
        <v>0.871</v>
      </c>
    </row>
    <row r="33" spans="1:13" x14ac:dyDescent="0.25">
      <c r="A33" s="23">
        <v>39025</v>
      </c>
      <c r="B33" s="20">
        <v>2019</v>
      </c>
      <c r="C33" s="20" t="s">
        <v>65</v>
      </c>
      <c r="D33" s="20" t="s">
        <v>1453</v>
      </c>
      <c r="E33" s="20" t="s">
        <v>1454</v>
      </c>
      <c r="F33" s="20" t="s">
        <v>238</v>
      </c>
      <c r="G33" s="20" t="s">
        <v>43</v>
      </c>
      <c r="H33" s="29">
        <v>2013.3333333333333</v>
      </c>
      <c r="I33" s="25">
        <v>1221.3</v>
      </c>
      <c r="J33" s="36">
        <f t="shared" si="0"/>
        <v>1.4197233788788681</v>
      </c>
      <c r="K33" s="37">
        <f>VLOOKUP(A33, 'J40 metrics'!A:C, 3, FALSE)*100</f>
        <v>37.5</v>
      </c>
      <c r="L33" s="37">
        <f t="shared" si="1"/>
        <v>53.239626707957555</v>
      </c>
      <c r="M33" s="34">
        <f t="shared" si="2"/>
        <v>0.86599999999999999</v>
      </c>
    </row>
    <row r="34" spans="1:13" x14ac:dyDescent="0.25">
      <c r="A34" s="23">
        <v>18089</v>
      </c>
      <c r="B34" s="20">
        <v>2019</v>
      </c>
      <c r="C34" s="20" t="s">
        <v>56</v>
      </c>
      <c r="D34" s="20" t="s">
        <v>450</v>
      </c>
      <c r="E34" s="20" t="s">
        <v>451</v>
      </c>
      <c r="F34" s="20" t="s">
        <v>238</v>
      </c>
      <c r="G34" s="20" t="s">
        <v>43</v>
      </c>
      <c r="H34" s="29">
        <v>2005.6</v>
      </c>
      <c r="I34" s="25">
        <v>518.5</v>
      </c>
      <c r="J34" s="36">
        <f t="shared" si="0"/>
        <v>0.60274017190591433</v>
      </c>
      <c r="K34" s="37">
        <f>VLOOKUP(A34, 'J40 metrics'!A:C, 3, FALSE)*100</f>
        <v>85.7</v>
      </c>
      <c r="L34" s="37">
        <f t="shared" si="1"/>
        <v>51.654832732336857</v>
      </c>
      <c r="M34" s="34">
        <f t="shared" si="2"/>
        <v>0.86199999999999999</v>
      </c>
    </row>
    <row r="35" spans="1:13" x14ac:dyDescent="0.25">
      <c r="A35" s="23">
        <v>17125</v>
      </c>
      <c r="B35" s="20">
        <v>2019</v>
      </c>
      <c r="C35" s="20" t="s">
        <v>122</v>
      </c>
      <c r="D35" s="20" t="s">
        <v>1354</v>
      </c>
      <c r="E35" s="20" t="s">
        <v>3295</v>
      </c>
      <c r="F35" s="20" t="s">
        <v>238</v>
      </c>
      <c r="G35" s="20" t="s">
        <v>43</v>
      </c>
      <c r="H35" s="29">
        <v>2019</v>
      </c>
      <c r="I35" s="25">
        <v>488</v>
      </c>
      <c r="J35" s="36">
        <f t="shared" si="0"/>
        <v>0.5672848676761546</v>
      </c>
      <c r="K35" s="37">
        <f>VLOOKUP(A35, 'J40 metrics'!A:C, 3, FALSE)*100</f>
        <v>90.100000000000009</v>
      </c>
      <c r="L35" s="37">
        <f t="shared" si="1"/>
        <v>51.112366577621536</v>
      </c>
      <c r="M35" s="34">
        <f t="shared" si="2"/>
        <v>0.85699999999999998</v>
      </c>
    </row>
    <row r="36" spans="1:13" x14ac:dyDescent="0.25">
      <c r="A36" s="23">
        <v>48185</v>
      </c>
      <c r="B36" s="20">
        <v>2019</v>
      </c>
      <c r="C36" s="20" t="s">
        <v>45</v>
      </c>
      <c r="D36" s="20" t="s">
        <v>1244</v>
      </c>
      <c r="E36" s="20" t="s">
        <v>1245</v>
      </c>
      <c r="F36" s="20" t="s">
        <v>238</v>
      </c>
      <c r="G36" s="20" t="s">
        <v>43</v>
      </c>
      <c r="H36" s="29">
        <v>2019</v>
      </c>
      <c r="I36" s="25">
        <v>453.5</v>
      </c>
      <c r="J36" s="36">
        <f t="shared" si="0"/>
        <v>0.5271796874818363</v>
      </c>
      <c r="K36" s="37">
        <f>VLOOKUP(A36, 'J40 metrics'!A:C, 3, FALSE)*100</f>
        <v>93.2</v>
      </c>
      <c r="L36" s="37">
        <f t="shared" si="1"/>
        <v>49.133146873307147</v>
      </c>
      <c r="M36" s="34">
        <f t="shared" si="2"/>
        <v>0.85299999999999998</v>
      </c>
    </row>
    <row r="37" spans="1:13" x14ac:dyDescent="0.25">
      <c r="A37" s="23">
        <v>54039</v>
      </c>
      <c r="B37" s="20">
        <v>2019</v>
      </c>
      <c r="C37" s="20" t="s">
        <v>94</v>
      </c>
      <c r="D37" s="20" t="s">
        <v>1279</v>
      </c>
      <c r="E37" s="20" t="s">
        <v>1280</v>
      </c>
      <c r="F37" s="20" t="s">
        <v>238</v>
      </c>
      <c r="G37" s="20" t="s">
        <v>43</v>
      </c>
      <c r="H37" s="29">
        <v>2017</v>
      </c>
      <c r="I37" s="25">
        <v>439.2</v>
      </c>
      <c r="J37" s="36">
        <f t="shared" si="0"/>
        <v>0.51055638090853916</v>
      </c>
      <c r="K37" s="37">
        <f>VLOOKUP(A37, 'J40 metrics'!A:C, 3, FALSE)*100</f>
        <v>96.2</v>
      </c>
      <c r="L37" s="37">
        <f t="shared" si="1"/>
        <v>49.115523843401469</v>
      </c>
      <c r="M37" s="34">
        <f t="shared" si="2"/>
        <v>0.84799999999999998</v>
      </c>
    </row>
    <row r="38" spans="1:13" x14ac:dyDescent="0.25">
      <c r="A38" s="23">
        <v>39095</v>
      </c>
      <c r="B38" s="20">
        <v>2019</v>
      </c>
      <c r="C38" s="20" t="s">
        <v>65</v>
      </c>
      <c r="D38" s="20" t="s">
        <v>1128</v>
      </c>
      <c r="E38" s="20" t="s">
        <v>1129</v>
      </c>
      <c r="F38" s="20" t="s">
        <v>238</v>
      </c>
      <c r="G38" s="20" t="s">
        <v>43</v>
      </c>
      <c r="H38" s="29">
        <v>2007.5</v>
      </c>
      <c r="I38" s="25">
        <v>570.79999999999995</v>
      </c>
      <c r="J38" s="36">
        <f t="shared" si="0"/>
        <v>0.66353730014251855</v>
      </c>
      <c r="K38" s="37">
        <f>VLOOKUP(A38, 'J40 metrics'!A:C, 3, FALSE)*100</f>
        <v>73.900000000000006</v>
      </c>
      <c r="L38" s="37">
        <f t="shared" si="1"/>
        <v>49.035406480532124</v>
      </c>
      <c r="M38" s="34">
        <f t="shared" si="2"/>
        <v>0.84399999999999997</v>
      </c>
    </row>
    <row r="39" spans="1:13" x14ac:dyDescent="0.25">
      <c r="A39" s="23">
        <v>42095</v>
      </c>
      <c r="B39" s="20">
        <v>2019</v>
      </c>
      <c r="C39" s="20" t="s">
        <v>26</v>
      </c>
      <c r="D39" s="20" t="s">
        <v>134</v>
      </c>
      <c r="E39" s="20" t="s">
        <v>135</v>
      </c>
      <c r="F39" s="20" t="s">
        <v>238</v>
      </c>
      <c r="G39" s="20" t="s">
        <v>43</v>
      </c>
      <c r="H39" s="29">
        <v>2009</v>
      </c>
      <c r="I39" s="25">
        <v>567.4</v>
      </c>
      <c r="J39" s="36">
        <f t="shared" si="0"/>
        <v>0.6595849055726436</v>
      </c>
      <c r="K39" s="37">
        <f>VLOOKUP(A39, 'J40 metrics'!A:C, 3, FALSE)*100</f>
        <v>73</v>
      </c>
      <c r="L39" s="37">
        <f t="shared" si="1"/>
        <v>48.14969810680298</v>
      </c>
      <c r="M39" s="34">
        <f t="shared" si="2"/>
        <v>0.83899999999999997</v>
      </c>
    </row>
    <row r="40" spans="1:13" x14ac:dyDescent="0.25">
      <c r="A40" s="23">
        <v>39013</v>
      </c>
      <c r="B40" s="20">
        <v>2019</v>
      </c>
      <c r="C40" s="20" t="s">
        <v>65</v>
      </c>
      <c r="D40" s="20" t="s">
        <v>465</v>
      </c>
      <c r="E40" s="20" t="s">
        <v>466</v>
      </c>
      <c r="F40" s="20" t="s">
        <v>238</v>
      </c>
      <c r="G40" s="20" t="s">
        <v>43</v>
      </c>
      <c r="H40" s="29">
        <v>2004.4</v>
      </c>
      <c r="I40" s="25">
        <v>540.79999999999995</v>
      </c>
      <c r="J40" s="36">
        <f t="shared" si="0"/>
        <v>0.62866323040832861</v>
      </c>
      <c r="K40" s="37">
        <f>VLOOKUP(A40, 'J40 metrics'!A:C, 3, FALSE)*100</f>
        <v>76.2</v>
      </c>
      <c r="L40" s="37">
        <f t="shared" si="1"/>
        <v>47.904138157114645</v>
      </c>
      <c r="M40" s="34">
        <f t="shared" si="2"/>
        <v>0.83399999999999996</v>
      </c>
    </row>
    <row r="41" spans="1:13" x14ac:dyDescent="0.25">
      <c r="A41" s="23">
        <v>21101</v>
      </c>
      <c r="B41" s="20">
        <v>2019</v>
      </c>
      <c r="C41" s="20" t="s">
        <v>555</v>
      </c>
      <c r="D41" s="20" t="s">
        <v>1849</v>
      </c>
      <c r="E41" s="20" t="s">
        <v>3539</v>
      </c>
      <c r="F41" s="20" t="s">
        <v>238</v>
      </c>
      <c r="G41" s="20" t="s">
        <v>43</v>
      </c>
      <c r="H41" s="29">
        <v>2019</v>
      </c>
      <c r="I41" s="25">
        <v>405</v>
      </c>
      <c r="J41" s="36">
        <f t="shared" si="0"/>
        <v>0.47079994141156273</v>
      </c>
      <c r="K41" s="37">
        <f>VLOOKUP(A41, 'J40 metrics'!A:C, 3, FALSE)*100</f>
        <v>98.5</v>
      </c>
      <c r="L41" s="37">
        <f t="shared" si="1"/>
        <v>46.373794229038928</v>
      </c>
      <c r="M41" s="34">
        <f t="shared" si="2"/>
        <v>0.83</v>
      </c>
    </row>
    <row r="42" spans="1:13" x14ac:dyDescent="0.25">
      <c r="A42" s="23">
        <v>39007</v>
      </c>
      <c r="B42" s="20">
        <v>2019</v>
      </c>
      <c r="C42" s="20" t="s">
        <v>65</v>
      </c>
      <c r="D42" s="20" t="s">
        <v>2929</v>
      </c>
      <c r="E42" s="20" t="s">
        <v>2930</v>
      </c>
      <c r="F42" s="20" t="s">
        <v>238</v>
      </c>
      <c r="G42" s="20" t="s">
        <v>43</v>
      </c>
      <c r="H42" s="29">
        <v>2004.6</v>
      </c>
      <c r="I42" s="25">
        <v>440</v>
      </c>
      <c r="J42" s="36">
        <f t="shared" si="0"/>
        <v>0.51148635610145088</v>
      </c>
      <c r="K42" s="37">
        <f>VLOOKUP(A42, 'J40 metrics'!A:C, 3, FALSE)*100</f>
        <v>89.4</v>
      </c>
      <c r="L42" s="37">
        <f t="shared" si="1"/>
        <v>45.726880235469714</v>
      </c>
      <c r="M42" s="34">
        <f t="shared" si="2"/>
        <v>0.82499999999999996</v>
      </c>
    </row>
    <row r="43" spans="1:13" x14ac:dyDescent="0.25">
      <c r="A43" s="23">
        <v>34021</v>
      </c>
      <c r="B43" s="20">
        <v>2019</v>
      </c>
      <c r="C43" s="20" t="s">
        <v>148</v>
      </c>
      <c r="D43" s="20" t="s">
        <v>203</v>
      </c>
      <c r="E43" s="20" t="s">
        <v>888</v>
      </c>
      <c r="F43" s="20" t="s">
        <v>238</v>
      </c>
      <c r="G43" s="20" t="s">
        <v>43</v>
      </c>
      <c r="H43" s="29">
        <v>2017</v>
      </c>
      <c r="I43" s="25">
        <v>652.79999999999995</v>
      </c>
      <c r="J43" s="36">
        <f t="shared" si="0"/>
        <v>0.75885975741597078</v>
      </c>
      <c r="K43" s="37">
        <f>VLOOKUP(A43, 'J40 metrics'!A:C, 3, FALSE)*100</f>
        <v>59.599999999999994</v>
      </c>
      <c r="L43" s="37">
        <f t="shared" si="1"/>
        <v>45.228041541991857</v>
      </c>
      <c r="M43" s="34">
        <f t="shared" si="2"/>
        <v>0.82099999999999995</v>
      </c>
    </row>
    <row r="44" spans="1:13" x14ac:dyDescent="0.25">
      <c r="A44" s="23">
        <v>29095</v>
      </c>
      <c r="B44" s="20">
        <v>2019</v>
      </c>
      <c r="C44" s="20" t="s">
        <v>837</v>
      </c>
      <c r="D44" s="20" t="s">
        <v>670</v>
      </c>
      <c r="E44" s="20" t="s">
        <v>1253</v>
      </c>
      <c r="F44" s="20" t="s">
        <v>238</v>
      </c>
      <c r="G44" s="20" t="s">
        <v>43</v>
      </c>
      <c r="H44" s="29">
        <v>2017.6666666666667</v>
      </c>
      <c r="I44" s="25">
        <v>524</v>
      </c>
      <c r="J44" s="36">
        <f t="shared" si="0"/>
        <v>0.6091337513571824</v>
      </c>
      <c r="K44" s="37">
        <f>VLOOKUP(A44, 'J40 metrics'!A:C, 3, FALSE)*100</f>
        <v>74.2</v>
      </c>
      <c r="L44" s="37">
        <f t="shared" si="1"/>
        <v>45.197724350702934</v>
      </c>
      <c r="M44" s="34">
        <f t="shared" si="2"/>
        <v>0.81599999999999995</v>
      </c>
    </row>
    <row r="45" spans="1:13" x14ac:dyDescent="0.25">
      <c r="A45" s="23">
        <v>42125</v>
      </c>
      <c r="B45" s="20">
        <v>2019</v>
      </c>
      <c r="C45" s="20" t="s">
        <v>26</v>
      </c>
      <c r="D45" s="20" t="s">
        <v>457</v>
      </c>
      <c r="E45" s="20" t="s">
        <v>458</v>
      </c>
      <c r="F45" s="20" t="s">
        <v>238</v>
      </c>
      <c r="G45" s="20" t="s">
        <v>43</v>
      </c>
      <c r="H45" s="29">
        <v>2013.8</v>
      </c>
      <c r="I45" s="25">
        <v>809.2</v>
      </c>
      <c r="J45" s="36">
        <f t="shared" si="0"/>
        <v>0.94066990763021374</v>
      </c>
      <c r="K45" s="37">
        <f>VLOOKUP(A45, 'J40 metrics'!A:C, 3, FALSE)*100</f>
        <v>47.599999999999994</v>
      </c>
      <c r="L45" s="37">
        <f t="shared" si="1"/>
        <v>44.775887603198171</v>
      </c>
      <c r="M45" s="34">
        <f t="shared" si="2"/>
        <v>0.81100000000000005</v>
      </c>
    </row>
    <row r="46" spans="1:13" x14ac:dyDescent="0.25">
      <c r="A46" s="23">
        <v>29083</v>
      </c>
      <c r="B46" s="20">
        <v>2019</v>
      </c>
      <c r="C46" s="20" t="s">
        <v>837</v>
      </c>
      <c r="D46" s="20" t="s">
        <v>1049</v>
      </c>
      <c r="E46" s="20" t="s">
        <v>3046</v>
      </c>
      <c r="F46" s="20" t="s">
        <v>238</v>
      </c>
      <c r="G46" s="20" t="s">
        <v>43</v>
      </c>
      <c r="H46" s="29">
        <v>2017.3333333333333</v>
      </c>
      <c r="I46" s="25">
        <v>564</v>
      </c>
      <c r="J46" s="36">
        <f t="shared" si="0"/>
        <v>0.65563251100276887</v>
      </c>
      <c r="K46" s="37">
        <f>VLOOKUP(A46, 'J40 metrics'!A:C, 3, FALSE)*100</f>
        <v>68.2</v>
      </c>
      <c r="L46" s="37">
        <f t="shared" si="1"/>
        <v>44.714137250388838</v>
      </c>
      <c r="M46" s="34">
        <f t="shared" si="2"/>
        <v>0.80700000000000005</v>
      </c>
    </row>
    <row r="47" spans="1:13" x14ac:dyDescent="0.25">
      <c r="A47" s="23">
        <v>45029</v>
      </c>
      <c r="B47" s="20">
        <v>2019</v>
      </c>
      <c r="C47" s="20" t="s">
        <v>173</v>
      </c>
      <c r="D47" s="20" t="s">
        <v>2975</v>
      </c>
      <c r="E47" s="20" t="s">
        <v>2976</v>
      </c>
      <c r="F47" s="20" t="s">
        <v>238</v>
      </c>
      <c r="G47" s="20" t="s">
        <v>43</v>
      </c>
      <c r="H47" s="29">
        <v>2012.6666666666667</v>
      </c>
      <c r="I47" s="25">
        <v>489.6</v>
      </c>
      <c r="J47" s="36">
        <f t="shared" si="0"/>
        <v>0.56914481806197814</v>
      </c>
      <c r="K47" s="37">
        <f>VLOOKUP(A47, 'J40 metrics'!A:C, 3, FALSE)*100</f>
        <v>78</v>
      </c>
      <c r="L47" s="37">
        <f t="shared" si="1"/>
        <v>44.393295808834296</v>
      </c>
      <c r="M47" s="34">
        <f t="shared" si="2"/>
        <v>0.80200000000000005</v>
      </c>
    </row>
    <row r="48" spans="1:13" x14ac:dyDescent="0.25">
      <c r="A48" s="23">
        <v>37071</v>
      </c>
      <c r="B48" s="20">
        <v>2019</v>
      </c>
      <c r="C48" s="20" t="s">
        <v>168</v>
      </c>
      <c r="D48" s="20" t="s">
        <v>1995</v>
      </c>
      <c r="E48" s="20" t="s">
        <v>1996</v>
      </c>
      <c r="F48" s="20" t="s">
        <v>238</v>
      </c>
      <c r="G48" s="20" t="s">
        <v>43</v>
      </c>
      <c r="H48" s="29">
        <v>2013</v>
      </c>
      <c r="I48" s="25">
        <v>466</v>
      </c>
      <c r="J48" s="36">
        <f t="shared" si="0"/>
        <v>0.54171054987108214</v>
      </c>
      <c r="K48" s="37">
        <f>VLOOKUP(A48, 'J40 metrics'!A:C, 3, FALSE)*100</f>
        <v>81.5</v>
      </c>
      <c r="L48" s="37">
        <f t="shared" si="1"/>
        <v>44.149409814493197</v>
      </c>
      <c r="M48" s="34">
        <f t="shared" si="2"/>
        <v>0.79800000000000004</v>
      </c>
    </row>
    <row r="49" spans="1:13" x14ac:dyDescent="0.25">
      <c r="A49" s="23">
        <v>55059</v>
      </c>
      <c r="B49" s="20">
        <v>2019</v>
      </c>
      <c r="C49" s="20" t="s">
        <v>242</v>
      </c>
      <c r="D49" s="20" t="s">
        <v>1782</v>
      </c>
      <c r="E49" s="20" t="s">
        <v>1783</v>
      </c>
      <c r="F49" s="20" t="s">
        <v>238</v>
      </c>
      <c r="G49" s="20" t="s">
        <v>43</v>
      </c>
      <c r="H49" s="29">
        <v>2018</v>
      </c>
      <c r="I49" s="25">
        <v>1233.2</v>
      </c>
      <c r="J49" s="36">
        <f t="shared" si="0"/>
        <v>1.4335567598734302</v>
      </c>
      <c r="K49" s="37">
        <f>VLOOKUP(A49, 'J40 metrics'!A:C, 3, FALSE)*100</f>
        <v>30.5</v>
      </c>
      <c r="L49" s="37">
        <f t="shared" si="1"/>
        <v>43.723481176139622</v>
      </c>
      <c r="M49" s="34">
        <f t="shared" si="2"/>
        <v>0.79300000000000004</v>
      </c>
    </row>
    <row r="50" spans="1:13" x14ac:dyDescent="0.25">
      <c r="A50" s="23">
        <v>17119</v>
      </c>
      <c r="B50" s="20">
        <v>2019</v>
      </c>
      <c r="C50" s="20" t="s">
        <v>122</v>
      </c>
      <c r="D50" s="20" t="s">
        <v>782</v>
      </c>
      <c r="E50" s="20" t="s">
        <v>783</v>
      </c>
      <c r="F50" s="20" t="s">
        <v>238</v>
      </c>
      <c r="G50" s="20" t="s">
        <v>43</v>
      </c>
      <c r="H50" s="29">
        <v>2016</v>
      </c>
      <c r="I50" s="25">
        <v>500.1</v>
      </c>
      <c r="J50" s="36">
        <f t="shared" si="0"/>
        <v>0.58135074246894458</v>
      </c>
      <c r="K50" s="37">
        <f>VLOOKUP(A50, 'J40 metrics'!A:C, 3, FALSE)*100</f>
        <v>74.900000000000006</v>
      </c>
      <c r="L50" s="37">
        <f t="shared" si="1"/>
        <v>43.543170610923951</v>
      </c>
      <c r="M50" s="34">
        <f t="shared" si="2"/>
        <v>0.78800000000000003</v>
      </c>
    </row>
    <row r="51" spans="1:13" x14ac:dyDescent="0.25">
      <c r="A51" s="23">
        <v>39113</v>
      </c>
      <c r="B51" s="20">
        <v>2019</v>
      </c>
      <c r="C51" s="20" t="s">
        <v>65</v>
      </c>
      <c r="D51" s="20" t="s">
        <v>950</v>
      </c>
      <c r="E51" s="20" t="s">
        <v>1368</v>
      </c>
      <c r="F51" s="20" t="s">
        <v>238</v>
      </c>
      <c r="G51" s="20" t="s">
        <v>43</v>
      </c>
      <c r="H51" s="29">
        <v>2014.6666666666667</v>
      </c>
      <c r="I51" s="25">
        <v>414</v>
      </c>
      <c r="J51" s="36">
        <f t="shared" si="0"/>
        <v>0.48126216233181968</v>
      </c>
      <c r="K51" s="37">
        <f>VLOOKUP(A51, 'J40 metrics'!A:C, 3, FALSE)*100</f>
        <v>85.1</v>
      </c>
      <c r="L51" s="37">
        <f t="shared" si="1"/>
        <v>40.955410014437852</v>
      </c>
      <c r="M51" s="34">
        <f t="shared" si="2"/>
        <v>0.78400000000000003</v>
      </c>
    </row>
    <row r="52" spans="1:13" x14ac:dyDescent="0.25">
      <c r="A52" s="23">
        <v>12057</v>
      </c>
      <c r="B52" s="20">
        <v>2019</v>
      </c>
      <c r="C52" s="20" t="s">
        <v>119</v>
      </c>
      <c r="D52" s="20" t="s">
        <v>309</v>
      </c>
      <c r="E52" s="20" t="s">
        <v>310</v>
      </c>
      <c r="F52" s="20" t="s">
        <v>238</v>
      </c>
      <c r="G52" s="20" t="s">
        <v>43</v>
      </c>
      <c r="H52" s="29">
        <v>2003.5</v>
      </c>
      <c r="I52" s="25">
        <v>617</v>
      </c>
      <c r="J52" s="36">
        <f t="shared" si="0"/>
        <v>0.71724336753317086</v>
      </c>
      <c r="K52" s="37">
        <f>VLOOKUP(A52, 'J40 metrics'!A:C, 3, FALSE)*100</f>
        <v>53.800000000000004</v>
      </c>
      <c r="L52" s="37">
        <f t="shared" si="1"/>
        <v>38.587693173284599</v>
      </c>
      <c r="M52" s="34">
        <f t="shared" si="2"/>
        <v>0.77900000000000003</v>
      </c>
    </row>
    <row r="53" spans="1:13" x14ac:dyDescent="0.25">
      <c r="A53" s="23">
        <v>39035</v>
      </c>
      <c r="B53" s="20">
        <v>2019</v>
      </c>
      <c r="C53" s="20" t="s">
        <v>65</v>
      </c>
      <c r="D53" s="20" t="s">
        <v>2562</v>
      </c>
      <c r="E53" s="20" t="s">
        <v>2563</v>
      </c>
      <c r="F53" s="20" t="s">
        <v>238</v>
      </c>
      <c r="G53" s="20" t="s">
        <v>43</v>
      </c>
      <c r="H53" s="29">
        <v>1998.2</v>
      </c>
      <c r="I53" s="25">
        <v>416</v>
      </c>
      <c r="J53" s="36">
        <f t="shared" si="0"/>
        <v>0.48358710031409902</v>
      </c>
      <c r="K53" s="37">
        <f>VLOOKUP(A53, 'J40 metrics'!A:C, 3, FALSE)*100</f>
        <v>79.100000000000009</v>
      </c>
      <c r="L53" s="37">
        <f t="shared" si="1"/>
        <v>38.251739634845237</v>
      </c>
      <c r="M53" s="34">
        <f t="shared" si="2"/>
        <v>0.77500000000000002</v>
      </c>
    </row>
    <row r="54" spans="1:13" x14ac:dyDescent="0.25">
      <c r="A54" s="23">
        <v>17197</v>
      </c>
      <c r="B54" s="20">
        <v>2019</v>
      </c>
      <c r="C54" s="20" t="s">
        <v>122</v>
      </c>
      <c r="D54" s="20" t="s">
        <v>123</v>
      </c>
      <c r="E54" s="20" t="s">
        <v>124</v>
      </c>
      <c r="F54" s="20" t="s">
        <v>238</v>
      </c>
      <c r="G54" s="20" t="s">
        <v>43</v>
      </c>
      <c r="H54" s="29">
        <v>2011.6666666666667</v>
      </c>
      <c r="I54" s="25">
        <v>670.4</v>
      </c>
      <c r="J54" s="36">
        <f t="shared" si="0"/>
        <v>0.77931921166002871</v>
      </c>
      <c r="K54" s="37">
        <f>VLOOKUP(A54, 'J40 metrics'!A:C, 3, FALSE)*100</f>
        <v>48.4</v>
      </c>
      <c r="L54" s="37">
        <f t="shared" si="1"/>
        <v>37.719049844345392</v>
      </c>
      <c r="M54" s="34">
        <f t="shared" si="2"/>
        <v>0.77</v>
      </c>
    </row>
    <row r="55" spans="1:13" x14ac:dyDescent="0.25">
      <c r="A55" s="23">
        <v>35045</v>
      </c>
      <c r="B55" s="20">
        <v>2019</v>
      </c>
      <c r="C55" s="20" t="s">
        <v>266</v>
      </c>
      <c r="D55" s="20" t="s">
        <v>642</v>
      </c>
      <c r="E55" s="20" t="s">
        <v>540</v>
      </c>
      <c r="F55" s="20" t="s">
        <v>238</v>
      </c>
      <c r="G55" s="20" t="s">
        <v>43</v>
      </c>
      <c r="H55" s="29">
        <v>2014.6</v>
      </c>
      <c r="I55" s="25">
        <v>1557.4</v>
      </c>
      <c r="J55" s="36">
        <f t="shared" si="0"/>
        <v>1.8104292068009082</v>
      </c>
      <c r="K55" s="37">
        <f>VLOOKUP(A55, 'J40 metrics'!A:C, 3, FALSE)*100</f>
        <v>20.8</v>
      </c>
      <c r="L55" s="37">
        <f t="shared" si="1"/>
        <v>37.656927501458895</v>
      </c>
      <c r="M55" s="34">
        <f t="shared" si="2"/>
        <v>0.76600000000000001</v>
      </c>
    </row>
    <row r="56" spans="1:13" x14ac:dyDescent="0.25">
      <c r="A56" s="23">
        <v>32003</v>
      </c>
      <c r="B56" s="20">
        <v>2019</v>
      </c>
      <c r="C56" s="20" t="s">
        <v>98</v>
      </c>
      <c r="D56" s="20" t="s">
        <v>99</v>
      </c>
      <c r="E56" s="20" t="s">
        <v>100</v>
      </c>
      <c r="F56" s="20" t="s">
        <v>238</v>
      </c>
      <c r="G56" s="20" t="s">
        <v>43</v>
      </c>
      <c r="H56" s="29">
        <v>2013.8333333333333</v>
      </c>
      <c r="I56" s="25">
        <v>2273</v>
      </c>
      <c r="J56" s="36">
        <f t="shared" si="0"/>
        <v>2.6422920168604498</v>
      </c>
      <c r="K56" s="37">
        <f>VLOOKUP(A56, 'J40 metrics'!A:C, 3, FALSE)*100</f>
        <v>13.600000000000001</v>
      </c>
      <c r="L56" s="37">
        <f t="shared" si="1"/>
        <v>35.935171429302123</v>
      </c>
      <c r="M56" s="34">
        <f t="shared" si="2"/>
        <v>0.76100000000000001</v>
      </c>
    </row>
    <row r="57" spans="1:13" x14ac:dyDescent="0.25">
      <c r="A57" s="23">
        <v>18127</v>
      </c>
      <c r="B57" s="20">
        <v>2019</v>
      </c>
      <c r="C57" s="20" t="s">
        <v>56</v>
      </c>
      <c r="D57" s="20" t="s">
        <v>2175</v>
      </c>
      <c r="E57" s="20" t="s">
        <v>2176</v>
      </c>
      <c r="F57" s="20" t="s">
        <v>238</v>
      </c>
      <c r="G57" s="20" t="s">
        <v>43</v>
      </c>
      <c r="H57" s="29">
        <v>2018</v>
      </c>
      <c r="I57" s="25">
        <v>603.5</v>
      </c>
      <c r="J57" s="36">
        <f t="shared" si="0"/>
        <v>0.70155003615278544</v>
      </c>
      <c r="K57" s="37">
        <f>VLOOKUP(A57, 'J40 metrics'!A:C, 3, FALSE)*100</f>
        <v>49.7</v>
      </c>
      <c r="L57" s="37">
        <f t="shared" si="1"/>
        <v>34.867036796793435</v>
      </c>
      <c r="M57" s="34">
        <f t="shared" si="2"/>
        <v>0.75600000000000001</v>
      </c>
    </row>
    <row r="58" spans="1:13" x14ac:dyDescent="0.25">
      <c r="A58" s="23">
        <v>40131</v>
      </c>
      <c r="B58" s="20">
        <v>2019</v>
      </c>
      <c r="C58" s="20" t="s">
        <v>194</v>
      </c>
      <c r="D58" s="20" t="s">
        <v>1226</v>
      </c>
      <c r="E58" s="20" t="s">
        <v>1227</v>
      </c>
      <c r="F58" s="20" t="s">
        <v>238</v>
      </c>
      <c r="G58" s="20" t="s">
        <v>43</v>
      </c>
      <c r="H58" s="29">
        <v>2016</v>
      </c>
      <c r="I58" s="25">
        <v>473</v>
      </c>
      <c r="J58" s="36">
        <f t="shared" si="0"/>
        <v>0.54984783280905969</v>
      </c>
      <c r="K58" s="37">
        <f>VLOOKUP(A58, 'J40 metrics'!A:C, 3, FALSE)*100</f>
        <v>62.3</v>
      </c>
      <c r="L58" s="37">
        <f t="shared" si="1"/>
        <v>34.255519984004415</v>
      </c>
      <c r="M58" s="34">
        <f t="shared" si="2"/>
        <v>0.752</v>
      </c>
    </row>
    <row r="59" spans="1:13" x14ac:dyDescent="0.25">
      <c r="A59" s="23">
        <v>12017</v>
      </c>
      <c r="B59" s="20">
        <v>2019</v>
      </c>
      <c r="C59" s="20" t="s">
        <v>119</v>
      </c>
      <c r="D59" s="20" t="s">
        <v>433</v>
      </c>
      <c r="E59" s="20" t="s">
        <v>434</v>
      </c>
      <c r="F59" s="20" t="s">
        <v>238</v>
      </c>
      <c r="G59" s="20" t="s">
        <v>43</v>
      </c>
      <c r="H59" s="29">
        <v>2018</v>
      </c>
      <c r="I59" s="25">
        <v>964.3</v>
      </c>
      <c r="J59" s="36">
        <f t="shared" si="0"/>
        <v>1.1209688481559752</v>
      </c>
      <c r="K59" s="37">
        <f>VLOOKUP(A59, 'J40 metrics'!A:C, 3, FALSE)*100</f>
        <v>29.799999999999997</v>
      </c>
      <c r="L59" s="37">
        <f t="shared" si="1"/>
        <v>33.404871675048057</v>
      </c>
      <c r="M59" s="34">
        <f t="shared" si="2"/>
        <v>0.747</v>
      </c>
    </row>
    <row r="60" spans="1:13" x14ac:dyDescent="0.25">
      <c r="A60" s="23">
        <v>18109</v>
      </c>
      <c r="B60" s="20">
        <v>2019</v>
      </c>
      <c r="C60" s="20" t="s">
        <v>56</v>
      </c>
      <c r="D60" s="20" t="s">
        <v>297</v>
      </c>
      <c r="E60" s="20" t="s">
        <v>1506</v>
      </c>
      <c r="F60" s="20" t="s">
        <v>238</v>
      </c>
      <c r="G60" s="20" t="s">
        <v>43</v>
      </c>
      <c r="H60" s="29">
        <v>2016</v>
      </c>
      <c r="I60" s="25">
        <v>301.60000000000002</v>
      </c>
      <c r="J60" s="36">
        <f t="shared" si="0"/>
        <v>0.35060064772772181</v>
      </c>
      <c r="K60" s="37">
        <f>VLOOKUP(A60, 'J40 metrics'!A:C, 3, FALSE)*100</f>
        <v>86.8</v>
      </c>
      <c r="L60" s="37">
        <f t="shared" si="1"/>
        <v>30.432136222766253</v>
      </c>
      <c r="M60" s="34">
        <f t="shared" si="2"/>
        <v>0.74299999999999999</v>
      </c>
    </row>
    <row r="61" spans="1:13" x14ac:dyDescent="0.25">
      <c r="A61" s="23">
        <v>42109</v>
      </c>
      <c r="B61" s="20">
        <v>2019</v>
      </c>
      <c r="C61" s="20" t="s">
        <v>26</v>
      </c>
      <c r="D61" s="20" t="s">
        <v>1095</v>
      </c>
      <c r="E61" s="20" t="s">
        <v>1096</v>
      </c>
      <c r="F61" s="20" t="s">
        <v>238</v>
      </c>
      <c r="G61" s="20" t="s">
        <v>43</v>
      </c>
      <c r="H61" s="29">
        <v>2014</v>
      </c>
      <c r="I61" s="25">
        <v>437.9</v>
      </c>
      <c r="J61" s="36">
        <f t="shared" si="0"/>
        <v>0.50904517122005755</v>
      </c>
      <c r="K61" s="37">
        <f>VLOOKUP(A61, 'J40 metrics'!A:C, 3, FALSE)*100</f>
        <v>59.199999999999996</v>
      </c>
      <c r="L61" s="37">
        <f t="shared" si="1"/>
        <v>30.135474136227405</v>
      </c>
      <c r="M61" s="34">
        <f t="shared" si="2"/>
        <v>0.73799999999999999</v>
      </c>
    </row>
    <row r="62" spans="1:13" x14ac:dyDescent="0.25">
      <c r="A62" s="23">
        <v>8001</v>
      </c>
      <c r="B62" s="20">
        <v>2019</v>
      </c>
      <c r="C62" s="20" t="s">
        <v>185</v>
      </c>
      <c r="D62" s="20" t="s">
        <v>889</v>
      </c>
      <c r="E62" s="20" t="s">
        <v>694</v>
      </c>
      <c r="F62" s="20" t="s">
        <v>238</v>
      </c>
      <c r="G62" s="20" t="s">
        <v>43</v>
      </c>
      <c r="H62" s="29">
        <v>2012.6666666666667</v>
      </c>
      <c r="I62" s="25">
        <v>420.5</v>
      </c>
      <c r="J62" s="36">
        <f t="shared" si="0"/>
        <v>0.48881821077422749</v>
      </c>
      <c r="K62" s="37">
        <f>VLOOKUP(A62, 'J40 metrics'!A:C, 3, FALSE)*100</f>
        <v>61.5</v>
      </c>
      <c r="L62" s="37">
        <f t="shared" si="1"/>
        <v>30.062319962614989</v>
      </c>
      <c r="M62" s="34">
        <f t="shared" si="2"/>
        <v>0.73299999999999998</v>
      </c>
    </row>
    <row r="63" spans="1:13" x14ac:dyDescent="0.25">
      <c r="A63" s="23">
        <v>37159</v>
      </c>
      <c r="B63" s="20">
        <v>2019</v>
      </c>
      <c r="C63" s="20" t="s">
        <v>168</v>
      </c>
      <c r="D63" s="20" t="s">
        <v>439</v>
      </c>
      <c r="E63" s="20" t="s">
        <v>440</v>
      </c>
      <c r="F63" s="20" t="s">
        <v>238</v>
      </c>
      <c r="G63" s="20" t="s">
        <v>43</v>
      </c>
      <c r="H63" s="29">
        <v>2012</v>
      </c>
      <c r="I63" s="25">
        <v>370</v>
      </c>
      <c r="J63" s="36">
        <f t="shared" si="0"/>
        <v>0.43011352672167463</v>
      </c>
      <c r="K63" s="37">
        <f>VLOOKUP(A63, 'J40 metrics'!A:C, 3, FALSE)*100</f>
        <v>69.399999999999991</v>
      </c>
      <c r="L63" s="37">
        <f t="shared" si="1"/>
        <v>29.849878754484216</v>
      </c>
      <c r="M63" s="34">
        <f t="shared" si="2"/>
        <v>0.72899999999999998</v>
      </c>
    </row>
    <row r="64" spans="1:13" x14ac:dyDescent="0.25">
      <c r="A64" s="23">
        <v>21167</v>
      </c>
      <c r="B64" s="20">
        <v>2019</v>
      </c>
      <c r="C64" s="20" t="s">
        <v>555</v>
      </c>
      <c r="D64" s="20" t="s">
        <v>203</v>
      </c>
      <c r="E64" s="20" t="s">
        <v>1236</v>
      </c>
      <c r="F64" s="20" t="s">
        <v>238</v>
      </c>
      <c r="G64" s="20" t="s">
        <v>43</v>
      </c>
      <c r="H64" s="29">
        <v>2019</v>
      </c>
      <c r="I64" s="25">
        <v>293.10000000000002</v>
      </c>
      <c r="J64" s="36">
        <f t="shared" si="0"/>
        <v>0.34071966130303472</v>
      </c>
      <c r="K64" s="37">
        <f>VLOOKUP(A64, 'J40 metrics'!A:C, 3, FALSE)*100</f>
        <v>86.5</v>
      </c>
      <c r="L64" s="37">
        <f t="shared" si="1"/>
        <v>29.472250702712504</v>
      </c>
      <c r="M64" s="34">
        <f t="shared" si="2"/>
        <v>0.72399999999999998</v>
      </c>
    </row>
    <row r="65" spans="1:13" x14ac:dyDescent="0.25">
      <c r="A65" s="23">
        <v>17057</v>
      </c>
      <c r="B65" s="20">
        <v>2019</v>
      </c>
      <c r="C65" s="20" t="s">
        <v>122</v>
      </c>
      <c r="D65" s="20" t="s">
        <v>2110</v>
      </c>
      <c r="E65" s="20" t="s">
        <v>3438</v>
      </c>
      <c r="F65" s="20" t="s">
        <v>238</v>
      </c>
      <c r="G65" s="20" t="s">
        <v>43</v>
      </c>
      <c r="H65" s="29">
        <v>2019</v>
      </c>
      <c r="I65" s="25">
        <v>441</v>
      </c>
      <c r="J65" s="36">
        <f t="shared" si="0"/>
        <v>0.51264882509259058</v>
      </c>
      <c r="K65" s="37">
        <f>VLOOKUP(A65, 'J40 metrics'!A:C, 3, FALSE)*100</f>
        <v>56.899999999999991</v>
      </c>
      <c r="L65" s="37">
        <f t="shared" si="1"/>
        <v>29.1697181477684</v>
      </c>
      <c r="M65" s="34">
        <f t="shared" si="2"/>
        <v>0.72</v>
      </c>
    </row>
    <row r="66" spans="1:13" x14ac:dyDescent="0.25">
      <c r="A66" s="23">
        <v>26017</v>
      </c>
      <c r="B66" s="20">
        <v>2019</v>
      </c>
      <c r="C66" s="20" t="s">
        <v>171</v>
      </c>
      <c r="D66" s="20" t="s">
        <v>856</v>
      </c>
      <c r="E66" s="20" t="s">
        <v>857</v>
      </c>
      <c r="F66" s="20" t="s">
        <v>238</v>
      </c>
      <c r="G66" s="20" t="s">
        <v>43</v>
      </c>
      <c r="H66" s="29">
        <v>2016</v>
      </c>
      <c r="I66" s="25">
        <v>312.60000000000002</v>
      </c>
      <c r="J66" s="36">
        <f t="shared" si="0"/>
        <v>0.36338780663025805</v>
      </c>
      <c r="K66" s="37">
        <f>VLOOKUP(A66, 'J40 metrics'!A:C, 3, FALSE)*100</f>
        <v>78.7</v>
      </c>
      <c r="L66" s="37">
        <f t="shared" si="1"/>
        <v>28.598620381801311</v>
      </c>
      <c r="M66" s="34">
        <f t="shared" si="2"/>
        <v>0.71499999999999997</v>
      </c>
    </row>
    <row r="67" spans="1:13" x14ac:dyDescent="0.25">
      <c r="A67" s="23">
        <v>4005</v>
      </c>
      <c r="B67" s="20">
        <v>2019</v>
      </c>
      <c r="C67" s="20" t="s">
        <v>68</v>
      </c>
      <c r="D67" s="20" t="s">
        <v>835</v>
      </c>
      <c r="E67" s="20" t="s">
        <v>836</v>
      </c>
      <c r="F67" s="20" t="s">
        <v>238</v>
      </c>
      <c r="G67" s="20" t="s">
        <v>43</v>
      </c>
      <c r="H67" s="29">
        <v>2019</v>
      </c>
      <c r="I67" s="25">
        <v>2409.3000000000002</v>
      </c>
      <c r="J67" s="36">
        <f t="shared" si="0"/>
        <v>2.8007365403527857</v>
      </c>
      <c r="K67" s="37">
        <f>VLOOKUP(A67, 'J40 metrics'!A:C, 3, FALSE)*100</f>
        <v>10.199999999999999</v>
      </c>
      <c r="L67" s="37">
        <f t="shared" si="1"/>
        <v>28.567512711598411</v>
      </c>
      <c r="M67" s="34">
        <f t="shared" si="2"/>
        <v>0.71099999999999997</v>
      </c>
    </row>
    <row r="68" spans="1:13" x14ac:dyDescent="0.25">
      <c r="A68" s="23">
        <v>42003</v>
      </c>
      <c r="B68" s="20">
        <v>2019</v>
      </c>
      <c r="C68" s="20" t="s">
        <v>26</v>
      </c>
      <c r="D68" s="20" t="s">
        <v>709</v>
      </c>
      <c r="E68" s="20" t="s">
        <v>710</v>
      </c>
      <c r="F68" s="20" t="s">
        <v>238</v>
      </c>
      <c r="G68" s="20" t="s">
        <v>43</v>
      </c>
      <c r="H68" s="29">
        <v>2002</v>
      </c>
      <c r="I68" s="25">
        <v>410</v>
      </c>
      <c r="J68" s="36">
        <f t="shared" ref="J68:J131" si="3">I68/SUM($I$4:$I$222)*100</f>
        <v>0.47661228636726105</v>
      </c>
      <c r="K68" s="37">
        <f>VLOOKUP(A68, 'J40 metrics'!A:C, 3, FALSE)*100</f>
        <v>58.5</v>
      </c>
      <c r="L68" s="37">
        <f t="shared" ref="L68:L131" si="4">J68*K68</f>
        <v>27.881818752484772</v>
      </c>
      <c r="M68" s="34">
        <f t="shared" si="2"/>
        <v>0.70599999999999996</v>
      </c>
    </row>
    <row r="69" spans="1:13" x14ac:dyDescent="0.25">
      <c r="A69" s="23">
        <v>39061</v>
      </c>
      <c r="B69" s="20">
        <v>2019</v>
      </c>
      <c r="C69" s="20" t="s">
        <v>65</v>
      </c>
      <c r="D69" s="20" t="s">
        <v>802</v>
      </c>
      <c r="E69" s="20" t="s">
        <v>1999</v>
      </c>
      <c r="F69" s="20" t="s">
        <v>238</v>
      </c>
      <c r="G69" s="20" t="s">
        <v>43</v>
      </c>
      <c r="H69" s="29">
        <v>2011.5</v>
      </c>
      <c r="I69" s="25">
        <v>263.2</v>
      </c>
      <c r="J69" s="36">
        <f t="shared" si="3"/>
        <v>0.30596183846795877</v>
      </c>
      <c r="K69" s="37">
        <f>VLOOKUP(A69, 'J40 metrics'!A:C, 3, FALSE)*100</f>
        <v>88.9</v>
      </c>
      <c r="L69" s="37">
        <f t="shared" si="4"/>
        <v>27.200007439801535</v>
      </c>
      <c r="M69" s="34">
        <f t="shared" ref="M69:M132" si="5">_xlfn.PERCENTRANK.INC($L$4:$L$222, L69)</f>
        <v>0.70099999999999996</v>
      </c>
    </row>
    <row r="70" spans="1:13" x14ac:dyDescent="0.25">
      <c r="A70" s="23">
        <v>1097</v>
      </c>
      <c r="B70" s="20">
        <v>2019</v>
      </c>
      <c r="C70" s="20" t="s">
        <v>138</v>
      </c>
      <c r="D70" s="20" t="s">
        <v>423</v>
      </c>
      <c r="E70" s="20" t="s">
        <v>424</v>
      </c>
      <c r="F70" s="20" t="s">
        <v>238</v>
      </c>
      <c r="G70" s="20" t="s">
        <v>43</v>
      </c>
      <c r="H70" s="29">
        <v>2009.5</v>
      </c>
      <c r="I70" s="25">
        <v>284.5</v>
      </c>
      <c r="J70" s="36">
        <f t="shared" si="3"/>
        <v>0.33072242797923357</v>
      </c>
      <c r="K70" s="37">
        <f>VLOOKUP(A70, 'J40 metrics'!A:C, 3, FALSE)*100</f>
        <v>80</v>
      </c>
      <c r="L70" s="37">
        <f t="shared" si="4"/>
        <v>26.457794238338685</v>
      </c>
      <c r="M70" s="34">
        <f t="shared" si="5"/>
        <v>0.69699999999999995</v>
      </c>
    </row>
    <row r="71" spans="1:13" x14ac:dyDescent="0.25">
      <c r="A71" s="23">
        <v>39155</v>
      </c>
      <c r="B71" s="20">
        <v>2019</v>
      </c>
      <c r="C71" s="20" t="s">
        <v>65</v>
      </c>
      <c r="D71" s="20" t="s">
        <v>1234</v>
      </c>
      <c r="E71" s="20" t="s">
        <v>1235</v>
      </c>
      <c r="F71" s="20" t="s">
        <v>238</v>
      </c>
      <c r="G71" s="20" t="s">
        <v>43</v>
      </c>
      <c r="H71" s="29">
        <v>2012</v>
      </c>
      <c r="I71" s="25">
        <v>265.60000000000002</v>
      </c>
      <c r="J71" s="36">
        <f t="shared" si="3"/>
        <v>0.30875176404669402</v>
      </c>
      <c r="K71" s="37">
        <f>VLOOKUP(A71, 'J40 metrics'!A:C, 3, FALSE)*100</f>
        <v>84.1</v>
      </c>
      <c r="L71" s="37">
        <f t="shared" si="4"/>
        <v>25.966023356326964</v>
      </c>
      <c r="M71" s="34">
        <f t="shared" si="5"/>
        <v>0.69199999999999995</v>
      </c>
    </row>
    <row r="72" spans="1:13" x14ac:dyDescent="0.25">
      <c r="A72" s="23">
        <v>42011</v>
      </c>
      <c r="B72" s="20">
        <v>2019</v>
      </c>
      <c r="C72" s="20" t="s">
        <v>26</v>
      </c>
      <c r="D72" s="20" t="s">
        <v>972</v>
      </c>
      <c r="E72" s="20" t="s">
        <v>973</v>
      </c>
      <c r="F72" s="20" t="s">
        <v>238</v>
      </c>
      <c r="G72" s="20" t="s">
        <v>43</v>
      </c>
      <c r="H72" s="29">
        <v>2013</v>
      </c>
      <c r="I72" s="25">
        <v>225</v>
      </c>
      <c r="J72" s="36">
        <f t="shared" si="3"/>
        <v>0.26155552300642376</v>
      </c>
      <c r="K72" s="37">
        <f>VLOOKUP(A72, 'J40 metrics'!A:C, 3, FALSE)*100</f>
        <v>94</v>
      </c>
      <c r="L72" s="37">
        <f t="shared" si="4"/>
        <v>24.586219162603832</v>
      </c>
      <c r="M72" s="34">
        <f t="shared" si="5"/>
        <v>0.68799999999999994</v>
      </c>
    </row>
    <row r="73" spans="1:13" x14ac:dyDescent="0.25">
      <c r="A73" s="23">
        <v>18043</v>
      </c>
      <c r="B73" s="20">
        <v>2019</v>
      </c>
      <c r="C73" s="20" t="s">
        <v>56</v>
      </c>
      <c r="D73" s="20" t="s">
        <v>303</v>
      </c>
      <c r="E73" s="20" t="s">
        <v>3621</v>
      </c>
      <c r="F73" s="20" t="s">
        <v>238</v>
      </c>
      <c r="G73" s="20" t="s">
        <v>43</v>
      </c>
      <c r="H73" s="29">
        <v>2012</v>
      </c>
      <c r="I73" s="25">
        <v>300</v>
      </c>
      <c r="J73" s="36">
        <f t="shared" si="3"/>
        <v>0.34874069734189833</v>
      </c>
      <c r="K73" s="37">
        <f>VLOOKUP(A73, 'J40 metrics'!A:C, 3, FALSE)*100</f>
        <v>69.899999999999991</v>
      </c>
      <c r="L73" s="37">
        <f t="shared" si="4"/>
        <v>24.376974744198691</v>
      </c>
      <c r="M73" s="34">
        <f t="shared" si="5"/>
        <v>0.68300000000000005</v>
      </c>
    </row>
    <row r="74" spans="1:13" x14ac:dyDescent="0.25">
      <c r="A74" s="23">
        <v>42005</v>
      </c>
      <c r="B74" s="20">
        <v>2019</v>
      </c>
      <c r="C74" s="20" t="s">
        <v>26</v>
      </c>
      <c r="D74" s="20" t="s">
        <v>1088</v>
      </c>
      <c r="E74" s="20" t="s">
        <v>1089</v>
      </c>
      <c r="F74" s="20" t="s">
        <v>238</v>
      </c>
      <c r="G74" s="20" t="s">
        <v>43</v>
      </c>
      <c r="H74" s="29">
        <v>2012</v>
      </c>
      <c r="I74" s="25">
        <v>326.39999999999998</v>
      </c>
      <c r="J74" s="36">
        <f t="shared" si="3"/>
        <v>0.37942987870798539</v>
      </c>
      <c r="K74" s="37">
        <f>VLOOKUP(A74, 'J40 metrics'!A:C, 3, FALSE)*100</f>
        <v>63.1</v>
      </c>
      <c r="L74" s="37">
        <f t="shared" si="4"/>
        <v>23.94202534647388</v>
      </c>
      <c r="M74" s="34">
        <f t="shared" si="5"/>
        <v>0.67800000000000005</v>
      </c>
    </row>
    <row r="75" spans="1:13" x14ac:dyDescent="0.25">
      <c r="A75" s="23">
        <v>13095</v>
      </c>
      <c r="B75" s="20">
        <v>2019</v>
      </c>
      <c r="C75" s="20" t="s">
        <v>109</v>
      </c>
      <c r="D75" s="20" t="s">
        <v>332</v>
      </c>
      <c r="E75" s="20" t="s">
        <v>333</v>
      </c>
      <c r="F75" s="20" t="s">
        <v>238</v>
      </c>
      <c r="G75" s="20" t="s">
        <v>43</v>
      </c>
      <c r="H75" s="29">
        <v>2006.6666666666667</v>
      </c>
      <c r="I75" s="25">
        <v>218.2</v>
      </c>
      <c r="J75" s="36">
        <f t="shared" si="3"/>
        <v>0.25365073386667403</v>
      </c>
      <c r="K75" s="37">
        <f>VLOOKUP(A75, 'J40 metrics'!A:C, 3, FALSE)*100</f>
        <v>93.2</v>
      </c>
      <c r="L75" s="37">
        <f t="shared" si="4"/>
        <v>23.64024839637402</v>
      </c>
      <c r="M75" s="34">
        <f t="shared" si="5"/>
        <v>0.67400000000000004</v>
      </c>
    </row>
    <row r="76" spans="1:13" x14ac:dyDescent="0.25">
      <c r="A76" s="23">
        <v>37157</v>
      </c>
      <c r="B76" s="20">
        <v>2019</v>
      </c>
      <c r="C76" s="20" t="s">
        <v>168</v>
      </c>
      <c r="D76" s="20" t="s">
        <v>651</v>
      </c>
      <c r="E76" s="20" t="s">
        <v>757</v>
      </c>
      <c r="F76" s="20" t="s">
        <v>238</v>
      </c>
      <c r="G76" s="20" t="s">
        <v>43</v>
      </c>
      <c r="H76" s="29">
        <v>2012</v>
      </c>
      <c r="I76" s="25">
        <v>290</v>
      </c>
      <c r="J76" s="36">
        <f t="shared" si="3"/>
        <v>0.33711600743050174</v>
      </c>
      <c r="K76" s="37">
        <f>VLOOKUP(A76, 'J40 metrics'!A:C, 3, FALSE)*100</f>
        <v>69.699999999999989</v>
      </c>
      <c r="L76" s="37">
        <f t="shared" si="4"/>
        <v>23.496985717905968</v>
      </c>
      <c r="M76" s="34">
        <f t="shared" si="5"/>
        <v>0.66900000000000004</v>
      </c>
    </row>
    <row r="77" spans="1:13" x14ac:dyDescent="0.25">
      <c r="A77" s="23">
        <v>51071</v>
      </c>
      <c r="B77" s="20">
        <v>2019</v>
      </c>
      <c r="C77" s="20" t="s">
        <v>355</v>
      </c>
      <c r="D77" s="20" t="s">
        <v>3083</v>
      </c>
      <c r="E77" s="20" t="s">
        <v>3084</v>
      </c>
      <c r="F77" s="20" t="s">
        <v>238</v>
      </c>
      <c r="G77" s="20" t="s">
        <v>43</v>
      </c>
      <c r="H77" s="29">
        <v>2015</v>
      </c>
      <c r="I77" s="25">
        <v>337.5</v>
      </c>
      <c r="J77" s="36">
        <f t="shared" si="3"/>
        <v>0.39233328450963567</v>
      </c>
      <c r="K77" s="37">
        <f>VLOOKUP(A77, 'J40 metrics'!A:C, 3, FALSE)*100</f>
        <v>59.5</v>
      </c>
      <c r="L77" s="37">
        <f t="shared" si="4"/>
        <v>23.343830428323322</v>
      </c>
      <c r="M77" s="34">
        <f t="shared" si="5"/>
        <v>0.66500000000000004</v>
      </c>
    </row>
    <row r="78" spans="1:13" x14ac:dyDescent="0.25">
      <c r="A78" s="23">
        <v>19193</v>
      </c>
      <c r="B78" s="20">
        <v>2019</v>
      </c>
      <c r="C78" s="20" t="s">
        <v>207</v>
      </c>
      <c r="D78" s="20" t="s">
        <v>1728</v>
      </c>
      <c r="E78" s="20" t="s">
        <v>1729</v>
      </c>
      <c r="F78" s="20" t="s">
        <v>238</v>
      </c>
      <c r="G78" s="20" t="s">
        <v>43</v>
      </c>
      <c r="H78" s="29">
        <v>2016</v>
      </c>
      <c r="I78" s="25">
        <v>496.2</v>
      </c>
      <c r="J78" s="36">
        <f t="shared" si="3"/>
        <v>0.57681711340349984</v>
      </c>
      <c r="K78" s="37">
        <f>VLOOKUP(A78, 'J40 metrics'!A:C, 3, FALSE)*100</f>
        <v>40.200000000000003</v>
      </c>
      <c r="L78" s="37">
        <f t="shared" si="4"/>
        <v>23.188047958820697</v>
      </c>
      <c r="M78" s="34">
        <f t="shared" si="5"/>
        <v>0.66</v>
      </c>
    </row>
    <row r="79" spans="1:13" x14ac:dyDescent="0.25">
      <c r="A79" s="23">
        <v>47143</v>
      </c>
      <c r="B79" s="20">
        <v>2019</v>
      </c>
      <c r="C79" s="20" t="s">
        <v>415</v>
      </c>
      <c r="D79" s="20" t="s">
        <v>3631</v>
      </c>
      <c r="E79" s="20" t="s">
        <v>3632</v>
      </c>
      <c r="F79" s="20" t="s">
        <v>238</v>
      </c>
      <c r="G79" s="20" t="s">
        <v>43</v>
      </c>
      <c r="H79" s="29">
        <v>2011</v>
      </c>
      <c r="I79" s="25">
        <v>240</v>
      </c>
      <c r="J79" s="36">
        <f t="shared" si="3"/>
        <v>0.27899255787351862</v>
      </c>
      <c r="K79" s="37">
        <f>VLOOKUP(A79, 'J40 metrics'!A:C, 3, FALSE)*100</f>
        <v>82.699999999999989</v>
      </c>
      <c r="L79" s="37">
        <f t="shared" si="4"/>
        <v>23.072684536139988</v>
      </c>
      <c r="M79" s="34">
        <f t="shared" si="5"/>
        <v>0.65500000000000003</v>
      </c>
    </row>
    <row r="80" spans="1:13" x14ac:dyDescent="0.25">
      <c r="A80" s="23">
        <v>37191</v>
      </c>
      <c r="B80" s="20">
        <v>2019</v>
      </c>
      <c r="C80" s="20" t="s">
        <v>168</v>
      </c>
      <c r="D80" s="20" t="s">
        <v>421</v>
      </c>
      <c r="E80" s="20" t="s">
        <v>422</v>
      </c>
      <c r="F80" s="20" t="s">
        <v>238</v>
      </c>
      <c r="G80" s="20" t="s">
        <v>43</v>
      </c>
      <c r="H80" s="29">
        <v>2012</v>
      </c>
      <c r="I80" s="25">
        <v>402.4</v>
      </c>
      <c r="J80" s="36">
        <f t="shared" si="3"/>
        <v>0.4677775220345996</v>
      </c>
      <c r="K80" s="37">
        <f>VLOOKUP(A80, 'J40 metrics'!A:C, 3, FALSE)*100</f>
        <v>48.8</v>
      </c>
      <c r="L80" s="37">
        <f t="shared" si="4"/>
        <v>22.82754307528846</v>
      </c>
      <c r="M80" s="34">
        <f t="shared" si="5"/>
        <v>0.65100000000000002</v>
      </c>
    </row>
    <row r="81" spans="1:13" x14ac:dyDescent="0.25">
      <c r="A81" s="23">
        <v>26147</v>
      </c>
      <c r="B81" s="20">
        <v>2019</v>
      </c>
      <c r="C81" s="20" t="s">
        <v>171</v>
      </c>
      <c r="D81" s="20" t="s">
        <v>634</v>
      </c>
      <c r="E81" s="20" t="s">
        <v>635</v>
      </c>
      <c r="F81" s="20" t="s">
        <v>238</v>
      </c>
      <c r="G81" s="20" t="s">
        <v>43</v>
      </c>
      <c r="H81" s="29">
        <v>2008</v>
      </c>
      <c r="I81" s="25">
        <v>539.29999999999995</v>
      </c>
      <c r="J81" s="36">
        <f t="shared" si="3"/>
        <v>0.62691952692161923</v>
      </c>
      <c r="K81" s="37">
        <f>VLOOKUP(A81, 'J40 metrics'!A:C, 3, FALSE)*100</f>
        <v>35.9</v>
      </c>
      <c r="L81" s="37">
        <f t="shared" si="4"/>
        <v>22.50641101648613</v>
      </c>
      <c r="M81" s="34">
        <f t="shared" si="5"/>
        <v>0.64600000000000002</v>
      </c>
    </row>
    <row r="82" spans="1:13" x14ac:dyDescent="0.25">
      <c r="A82" s="23">
        <v>13077</v>
      </c>
      <c r="B82" s="20">
        <v>2019</v>
      </c>
      <c r="C82" s="20" t="s">
        <v>109</v>
      </c>
      <c r="D82" s="20" t="s">
        <v>1383</v>
      </c>
      <c r="E82" s="20" t="s">
        <v>1384</v>
      </c>
      <c r="F82" s="20" t="s">
        <v>238</v>
      </c>
      <c r="G82" s="20" t="s">
        <v>43</v>
      </c>
      <c r="H82" s="29">
        <v>2015</v>
      </c>
      <c r="I82" s="25">
        <v>679.90000000000009</v>
      </c>
      <c r="J82" s="36">
        <f t="shared" si="3"/>
        <v>0.79036266707585567</v>
      </c>
      <c r="K82" s="37">
        <f>VLOOKUP(A82, 'J40 metrics'!A:C, 3, FALSE)*100</f>
        <v>28.4</v>
      </c>
      <c r="L82" s="37">
        <f t="shared" si="4"/>
        <v>22.446299744954299</v>
      </c>
      <c r="M82" s="34">
        <f t="shared" si="5"/>
        <v>0.64200000000000002</v>
      </c>
    </row>
    <row r="83" spans="1:13" x14ac:dyDescent="0.25">
      <c r="A83" s="23">
        <v>54073</v>
      </c>
      <c r="B83" s="20">
        <v>2019</v>
      </c>
      <c r="C83" s="20" t="s">
        <v>94</v>
      </c>
      <c r="D83" s="20" t="s">
        <v>1459</v>
      </c>
      <c r="E83" s="20" t="s">
        <v>1460</v>
      </c>
      <c r="F83" s="20" t="s">
        <v>238</v>
      </c>
      <c r="G83" s="20" t="s">
        <v>43</v>
      </c>
      <c r="H83" s="29">
        <v>2012</v>
      </c>
      <c r="I83" s="25">
        <v>213.2</v>
      </c>
      <c r="J83" s="36">
        <f t="shared" si="3"/>
        <v>0.24783838891097573</v>
      </c>
      <c r="K83" s="37">
        <f>VLOOKUP(A83, 'J40 metrics'!A:C, 3, FALSE)*100</f>
        <v>88.4</v>
      </c>
      <c r="L83" s="37">
        <f t="shared" si="4"/>
        <v>21.908913579730257</v>
      </c>
      <c r="M83" s="34">
        <f t="shared" si="5"/>
        <v>0.63700000000000001</v>
      </c>
    </row>
    <row r="84" spans="1:13" x14ac:dyDescent="0.25">
      <c r="A84" s="23">
        <v>37129</v>
      </c>
      <c r="B84" s="20">
        <v>2019</v>
      </c>
      <c r="C84" s="20" t="s">
        <v>168</v>
      </c>
      <c r="D84" s="20" t="s">
        <v>1361</v>
      </c>
      <c r="E84" s="20" t="s">
        <v>1362</v>
      </c>
      <c r="F84" s="20" t="s">
        <v>238</v>
      </c>
      <c r="G84" s="20" t="s">
        <v>43</v>
      </c>
      <c r="H84" s="29">
        <v>2013</v>
      </c>
      <c r="I84" s="25">
        <v>671.6</v>
      </c>
      <c r="J84" s="36">
        <f t="shared" si="3"/>
        <v>0.78071417444939639</v>
      </c>
      <c r="K84" s="37">
        <f>VLOOKUP(A84, 'J40 metrics'!A:C, 3, FALSE)*100</f>
        <v>27.3</v>
      </c>
      <c r="L84" s="37">
        <f t="shared" si="4"/>
        <v>21.313496962468523</v>
      </c>
      <c r="M84" s="34">
        <f t="shared" si="5"/>
        <v>0.63300000000000001</v>
      </c>
    </row>
    <row r="85" spans="1:13" x14ac:dyDescent="0.25">
      <c r="A85" s="23">
        <v>18125</v>
      </c>
      <c r="B85" s="20">
        <v>2019</v>
      </c>
      <c r="C85" s="20" t="s">
        <v>56</v>
      </c>
      <c r="D85" s="20" t="s">
        <v>954</v>
      </c>
      <c r="E85" s="20" t="s">
        <v>955</v>
      </c>
      <c r="F85" s="20" t="s">
        <v>238</v>
      </c>
      <c r="G85" s="20" t="s">
        <v>43</v>
      </c>
      <c r="H85" s="29">
        <v>2015</v>
      </c>
      <c r="I85" s="25">
        <v>233.2</v>
      </c>
      <c r="J85" s="36">
        <f t="shared" si="3"/>
        <v>0.271087768733769</v>
      </c>
      <c r="K85" s="37">
        <f>VLOOKUP(A85, 'J40 metrics'!A:C, 3, FALSE)*100</f>
        <v>77.8</v>
      </c>
      <c r="L85" s="37">
        <f t="shared" si="4"/>
        <v>21.090628407487227</v>
      </c>
      <c r="M85" s="34">
        <f t="shared" si="5"/>
        <v>0.628</v>
      </c>
    </row>
    <row r="86" spans="1:13" x14ac:dyDescent="0.25">
      <c r="A86" s="23">
        <v>37045</v>
      </c>
      <c r="B86" s="20">
        <v>2019</v>
      </c>
      <c r="C86" s="20" t="s">
        <v>168</v>
      </c>
      <c r="D86" s="20" t="s">
        <v>774</v>
      </c>
      <c r="E86" s="20" t="s">
        <v>775</v>
      </c>
      <c r="F86" s="20" t="s">
        <v>238</v>
      </c>
      <c r="G86" s="20" t="s">
        <v>43</v>
      </c>
      <c r="H86" s="29">
        <v>2011</v>
      </c>
      <c r="I86" s="25">
        <v>210</v>
      </c>
      <c r="J86" s="36">
        <f t="shared" si="3"/>
        <v>0.24411848813932885</v>
      </c>
      <c r="K86" s="37">
        <f>VLOOKUP(A86, 'J40 metrics'!A:C, 3, FALSE)*100</f>
        <v>85.399999999999991</v>
      </c>
      <c r="L86" s="37">
        <f t="shared" si="4"/>
        <v>20.847718887098683</v>
      </c>
      <c r="M86" s="34">
        <f t="shared" si="5"/>
        <v>0.623</v>
      </c>
    </row>
    <row r="87" spans="1:13" x14ac:dyDescent="0.25">
      <c r="A87" s="23">
        <v>17183</v>
      </c>
      <c r="B87" s="20">
        <v>2019</v>
      </c>
      <c r="C87" s="20" t="s">
        <v>122</v>
      </c>
      <c r="D87" s="20" t="s">
        <v>1190</v>
      </c>
      <c r="E87" s="20" t="s">
        <v>1191</v>
      </c>
      <c r="F87" s="20" t="s">
        <v>238</v>
      </c>
      <c r="G87" s="20" t="s">
        <v>43</v>
      </c>
      <c r="H87" s="29">
        <v>2011</v>
      </c>
      <c r="I87" s="25">
        <v>182.3</v>
      </c>
      <c r="J87" s="36">
        <f t="shared" si="3"/>
        <v>0.21191809708476025</v>
      </c>
      <c r="K87" s="37">
        <f>VLOOKUP(A87, 'J40 metrics'!A:C, 3, FALSE)*100</f>
        <v>96.899999999999991</v>
      </c>
      <c r="L87" s="37">
        <f t="shared" si="4"/>
        <v>20.534863607513266</v>
      </c>
      <c r="M87" s="34">
        <f t="shared" si="5"/>
        <v>0.61899999999999999</v>
      </c>
    </row>
    <row r="88" spans="1:13" x14ac:dyDescent="0.25">
      <c r="A88" s="23">
        <v>8031</v>
      </c>
      <c r="B88" s="20">
        <v>2019</v>
      </c>
      <c r="C88" s="20" t="s">
        <v>185</v>
      </c>
      <c r="D88" s="20" t="s">
        <v>890</v>
      </c>
      <c r="E88" s="20" t="s">
        <v>891</v>
      </c>
      <c r="F88" s="20" t="s">
        <v>238</v>
      </c>
      <c r="G88" s="20" t="s">
        <v>43</v>
      </c>
      <c r="H88" s="29">
        <v>2007.5</v>
      </c>
      <c r="I88" s="25">
        <v>240.5</v>
      </c>
      <c r="J88" s="36">
        <f t="shared" si="3"/>
        <v>0.27957379236908853</v>
      </c>
      <c r="K88" s="37">
        <f>VLOOKUP(A88, 'J40 metrics'!A:C, 3, FALSE)*100</f>
        <v>72</v>
      </c>
      <c r="L88" s="37">
        <f t="shared" si="4"/>
        <v>20.129313050574375</v>
      </c>
      <c r="M88" s="34">
        <f t="shared" si="5"/>
        <v>0.61399999999999999</v>
      </c>
    </row>
    <row r="89" spans="1:13" x14ac:dyDescent="0.25">
      <c r="A89" s="23">
        <v>21145</v>
      </c>
      <c r="B89" s="20">
        <v>2019</v>
      </c>
      <c r="C89" s="20" t="s">
        <v>555</v>
      </c>
      <c r="D89" s="20" t="s">
        <v>1358</v>
      </c>
      <c r="E89" s="20" t="s">
        <v>1359</v>
      </c>
      <c r="F89" s="20" t="s">
        <v>238</v>
      </c>
      <c r="G89" s="20" t="s">
        <v>43</v>
      </c>
      <c r="H89" s="29">
        <v>2014</v>
      </c>
      <c r="I89" s="25">
        <v>175</v>
      </c>
      <c r="J89" s="36">
        <f t="shared" si="3"/>
        <v>0.20343207344944067</v>
      </c>
      <c r="K89" s="37">
        <f>VLOOKUP(A89, 'J40 metrics'!A:C, 3, FALSE)*100</f>
        <v>96.3</v>
      </c>
      <c r="L89" s="37">
        <f t="shared" si="4"/>
        <v>19.590508673181137</v>
      </c>
      <c r="M89" s="34">
        <f t="shared" si="5"/>
        <v>0.61</v>
      </c>
    </row>
    <row r="90" spans="1:13" x14ac:dyDescent="0.25">
      <c r="A90" s="23">
        <v>17155</v>
      </c>
      <c r="B90" s="20">
        <v>2019</v>
      </c>
      <c r="C90" s="20" t="s">
        <v>122</v>
      </c>
      <c r="D90" s="20" t="s">
        <v>176</v>
      </c>
      <c r="E90" s="20" t="s">
        <v>3620</v>
      </c>
      <c r="F90" s="20" t="s">
        <v>238</v>
      </c>
      <c r="G90" s="20" t="s">
        <v>43</v>
      </c>
      <c r="H90" s="29">
        <v>2019</v>
      </c>
      <c r="I90" s="25">
        <v>306.3</v>
      </c>
      <c r="J90" s="36">
        <f t="shared" si="3"/>
        <v>0.35606425198607822</v>
      </c>
      <c r="K90" s="37">
        <f>VLOOKUP(A90, 'J40 metrics'!A:C, 3, FALSE)*100</f>
        <v>54.500000000000007</v>
      </c>
      <c r="L90" s="37">
        <f t="shared" si="4"/>
        <v>19.405501733241266</v>
      </c>
      <c r="M90" s="34">
        <f t="shared" si="5"/>
        <v>0.60499999999999998</v>
      </c>
    </row>
    <row r="91" spans="1:13" x14ac:dyDescent="0.25">
      <c r="A91" s="23">
        <v>45031</v>
      </c>
      <c r="B91" s="20">
        <v>2019</v>
      </c>
      <c r="C91" s="20" t="s">
        <v>173</v>
      </c>
      <c r="D91" s="20" t="s">
        <v>1912</v>
      </c>
      <c r="E91" s="20" t="s">
        <v>1913</v>
      </c>
      <c r="F91" s="20" t="s">
        <v>238</v>
      </c>
      <c r="G91" s="20" t="s">
        <v>43</v>
      </c>
      <c r="H91" s="29">
        <v>2012</v>
      </c>
      <c r="I91" s="25">
        <v>206.6</v>
      </c>
      <c r="J91" s="36">
        <f t="shared" si="3"/>
        <v>0.24016609356945401</v>
      </c>
      <c r="K91" s="37">
        <f>VLOOKUP(A91, 'J40 metrics'!A:C, 3, FALSE)*100</f>
        <v>76.900000000000006</v>
      </c>
      <c r="L91" s="37">
        <f t="shared" si="4"/>
        <v>18.468772595491014</v>
      </c>
      <c r="M91" s="34">
        <f t="shared" si="5"/>
        <v>0.6</v>
      </c>
    </row>
    <row r="92" spans="1:13" x14ac:dyDescent="0.25">
      <c r="A92" s="23">
        <v>39081</v>
      </c>
      <c r="B92" s="20">
        <v>2019</v>
      </c>
      <c r="C92" s="20" t="s">
        <v>65</v>
      </c>
      <c r="D92" s="20" t="s">
        <v>66</v>
      </c>
      <c r="E92" s="20" t="s">
        <v>67</v>
      </c>
      <c r="F92" s="20" t="s">
        <v>238</v>
      </c>
      <c r="G92" s="20" t="s">
        <v>43</v>
      </c>
      <c r="H92" s="29">
        <v>2003</v>
      </c>
      <c r="I92" s="25">
        <v>173</v>
      </c>
      <c r="J92" s="36">
        <f t="shared" si="3"/>
        <v>0.20110713546716139</v>
      </c>
      <c r="K92" s="37">
        <f>VLOOKUP(A92, 'J40 metrics'!A:C, 3, FALSE)*100</f>
        <v>91.2</v>
      </c>
      <c r="L92" s="37">
        <f t="shared" si="4"/>
        <v>18.34097075460512</v>
      </c>
      <c r="M92" s="34">
        <f t="shared" si="5"/>
        <v>0.59599999999999997</v>
      </c>
    </row>
    <row r="93" spans="1:13" x14ac:dyDescent="0.25">
      <c r="A93" s="23">
        <v>26121</v>
      </c>
      <c r="B93" s="20">
        <v>2019</v>
      </c>
      <c r="C93" s="20" t="s">
        <v>171</v>
      </c>
      <c r="D93" s="20" t="s">
        <v>3545</v>
      </c>
      <c r="E93" s="20" t="s">
        <v>3546</v>
      </c>
      <c r="F93" s="20" t="s">
        <v>238</v>
      </c>
      <c r="G93" s="20" t="s">
        <v>43</v>
      </c>
      <c r="H93" s="29">
        <v>2016</v>
      </c>
      <c r="I93" s="25">
        <v>312.60000000000002</v>
      </c>
      <c r="J93" s="36">
        <f t="shared" si="3"/>
        <v>0.36338780663025805</v>
      </c>
      <c r="K93" s="37">
        <f>VLOOKUP(A93, 'J40 metrics'!A:C, 3, FALSE)*100</f>
        <v>50.3</v>
      </c>
      <c r="L93" s="37">
        <f t="shared" si="4"/>
        <v>18.27840667350198</v>
      </c>
      <c r="M93" s="34">
        <f t="shared" si="5"/>
        <v>0.59099999999999997</v>
      </c>
    </row>
    <row r="94" spans="1:13" x14ac:dyDescent="0.25">
      <c r="A94" s="23">
        <v>21049</v>
      </c>
      <c r="B94" s="20">
        <v>2019</v>
      </c>
      <c r="C94" s="20" t="s">
        <v>555</v>
      </c>
      <c r="D94" s="20" t="s">
        <v>99</v>
      </c>
      <c r="E94" s="20" t="s">
        <v>1132</v>
      </c>
      <c r="F94" s="20" t="s">
        <v>238</v>
      </c>
      <c r="G94" s="20" t="s">
        <v>43</v>
      </c>
      <c r="H94" s="29">
        <v>2015.5</v>
      </c>
      <c r="I94" s="25">
        <v>216</v>
      </c>
      <c r="J94" s="36">
        <f t="shared" si="3"/>
        <v>0.25109330208616681</v>
      </c>
      <c r="K94" s="37">
        <f>VLOOKUP(A94, 'J40 metrics'!A:C, 3, FALSE)*100</f>
        <v>72.5</v>
      </c>
      <c r="L94" s="37">
        <f t="shared" si="4"/>
        <v>18.204264401247094</v>
      </c>
      <c r="M94" s="34">
        <f t="shared" si="5"/>
        <v>0.58699999999999997</v>
      </c>
    </row>
    <row r="95" spans="1:13" x14ac:dyDescent="0.25">
      <c r="A95" s="23">
        <v>37155</v>
      </c>
      <c r="B95" s="20">
        <v>2019</v>
      </c>
      <c r="C95" s="20" t="s">
        <v>168</v>
      </c>
      <c r="D95" s="20" t="s">
        <v>312</v>
      </c>
      <c r="E95" s="20" t="s">
        <v>313</v>
      </c>
      <c r="F95" s="20" t="s">
        <v>238</v>
      </c>
      <c r="G95" s="20" t="s">
        <v>43</v>
      </c>
      <c r="H95" s="29">
        <v>2011</v>
      </c>
      <c r="I95" s="25">
        <v>165.5</v>
      </c>
      <c r="J95" s="36">
        <f t="shared" si="3"/>
        <v>0.1923886180336139</v>
      </c>
      <c r="K95" s="37">
        <f>VLOOKUP(A95, 'J40 metrics'!A:C, 3, FALSE)*100</f>
        <v>87.1</v>
      </c>
      <c r="L95" s="37">
        <f t="shared" si="4"/>
        <v>16.75704863072777</v>
      </c>
      <c r="M95" s="34">
        <f t="shared" si="5"/>
        <v>0.58199999999999996</v>
      </c>
    </row>
    <row r="96" spans="1:13" x14ac:dyDescent="0.25">
      <c r="A96" s="23">
        <v>37037</v>
      </c>
      <c r="B96" s="20">
        <v>2019</v>
      </c>
      <c r="C96" s="20" t="s">
        <v>168</v>
      </c>
      <c r="D96" s="20" t="s">
        <v>1898</v>
      </c>
      <c r="E96" s="20" t="s">
        <v>1899</v>
      </c>
      <c r="F96" s="20" t="s">
        <v>238</v>
      </c>
      <c r="G96" s="20" t="s">
        <v>43</v>
      </c>
      <c r="H96" s="29">
        <v>2012</v>
      </c>
      <c r="I96" s="25">
        <v>328.5</v>
      </c>
      <c r="J96" s="36">
        <f t="shared" si="3"/>
        <v>0.38187106358937867</v>
      </c>
      <c r="K96" s="37">
        <f>VLOOKUP(A96, 'J40 metrics'!A:C, 3, FALSE)*100</f>
        <v>43</v>
      </c>
      <c r="L96" s="37">
        <f t="shared" si="4"/>
        <v>16.420455734343282</v>
      </c>
      <c r="M96" s="34">
        <f t="shared" si="5"/>
        <v>0.57699999999999996</v>
      </c>
    </row>
    <row r="97" spans="1:13" x14ac:dyDescent="0.25">
      <c r="A97" s="23">
        <v>51167</v>
      </c>
      <c r="B97" s="20">
        <v>2019</v>
      </c>
      <c r="C97" s="20" t="s">
        <v>355</v>
      </c>
      <c r="D97" s="20" t="s">
        <v>1602</v>
      </c>
      <c r="E97" s="20" t="s">
        <v>1947</v>
      </c>
      <c r="F97" s="20" t="s">
        <v>238</v>
      </c>
      <c r="G97" s="20" t="s">
        <v>43</v>
      </c>
      <c r="H97" s="29">
        <v>2015</v>
      </c>
      <c r="I97" s="25">
        <v>237.5</v>
      </c>
      <c r="J97" s="36">
        <f t="shared" si="3"/>
        <v>0.27608638539566949</v>
      </c>
      <c r="K97" s="37">
        <f>VLOOKUP(A97, 'J40 metrics'!A:C, 3, FALSE)*100</f>
        <v>56.899999999999991</v>
      </c>
      <c r="L97" s="37">
        <f t="shared" si="4"/>
        <v>15.709315329013592</v>
      </c>
      <c r="M97" s="34">
        <f t="shared" si="5"/>
        <v>0.57299999999999995</v>
      </c>
    </row>
    <row r="98" spans="1:13" x14ac:dyDescent="0.25">
      <c r="A98" s="23">
        <v>27123</v>
      </c>
      <c r="B98" s="20">
        <v>2019</v>
      </c>
      <c r="C98" s="20" t="s">
        <v>319</v>
      </c>
      <c r="D98" s="20" t="s">
        <v>1507</v>
      </c>
      <c r="E98" s="20" t="s">
        <v>1508</v>
      </c>
      <c r="F98" s="20" t="s">
        <v>238</v>
      </c>
      <c r="G98" s="20" t="s">
        <v>43</v>
      </c>
      <c r="H98" s="29">
        <v>2007</v>
      </c>
      <c r="I98" s="25">
        <v>276.79999999999995</v>
      </c>
      <c r="J98" s="36">
        <f t="shared" si="3"/>
        <v>0.32177141674745813</v>
      </c>
      <c r="K98" s="37">
        <f>VLOOKUP(A98, 'J40 metrics'!A:C, 3, FALSE)*100</f>
        <v>46.400000000000006</v>
      </c>
      <c r="L98" s="37">
        <f t="shared" si="4"/>
        <v>14.930193737082059</v>
      </c>
      <c r="M98" s="34">
        <f t="shared" si="5"/>
        <v>0.56799999999999995</v>
      </c>
    </row>
    <row r="99" spans="1:13" x14ac:dyDescent="0.25">
      <c r="A99" s="23">
        <v>54077</v>
      </c>
      <c r="B99" s="20">
        <v>2019</v>
      </c>
      <c r="C99" s="20" t="s">
        <v>94</v>
      </c>
      <c r="D99" s="20" t="s">
        <v>3623</v>
      </c>
      <c r="E99" s="20" t="s">
        <v>2938</v>
      </c>
      <c r="F99" s="20" t="s">
        <v>238</v>
      </c>
      <c r="G99" s="20" t="s">
        <v>43</v>
      </c>
      <c r="H99" s="29">
        <v>2012</v>
      </c>
      <c r="I99" s="25">
        <v>278.2</v>
      </c>
      <c r="J99" s="36">
        <f t="shared" si="3"/>
        <v>0.32339887333505374</v>
      </c>
      <c r="K99" s="37">
        <f>VLOOKUP(A99, 'J40 metrics'!A:C, 3, FALSE)*100</f>
        <v>44.7</v>
      </c>
      <c r="L99" s="37">
        <f t="shared" si="4"/>
        <v>14.455929638076903</v>
      </c>
      <c r="M99" s="34">
        <f t="shared" si="5"/>
        <v>0.56399999999999995</v>
      </c>
    </row>
    <row r="100" spans="1:13" x14ac:dyDescent="0.25">
      <c r="A100" s="23">
        <v>26115</v>
      </c>
      <c r="B100" s="20">
        <v>2019</v>
      </c>
      <c r="C100" s="20" t="s">
        <v>171</v>
      </c>
      <c r="D100" s="20" t="s">
        <v>110</v>
      </c>
      <c r="E100" s="20" t="s">
        <v>172</v>
      </c>
      <c r="F100" s="20" t="s">
        <v>238</v>
      </c>
      <c r="G100" s="20" t="s">
        <v>43</v>
      </c>
      <c r="H100" s="29">
        <v>2016</v>
      </c>
      <c r="I100" s="25">
        <v>345.40000000000003</v>
      </c>
      <c r="J100" s="36">
        <f t="shared" si="3"/>
        <v>0.40151678953963899</v>
      </c>
      <c r="K100" s="37">
        <f>VLOOKUP(A100, 'J40 metrics'!A:C, 3, FALSE)*100</f>
        <v>35.6</v>
      </c>
      <c r="L100" s="37">
        <f t="shared" si="4"/>
        <v>14.293997707611149</v>
      </c>
      <c r="M100" s="34">
        <f t="shared" si="5"/>
        <v>0.55900000000000005</v>
      </c>
    </row>
    <row r="101" spans="1:13" x14ac:dyDescent="0.25">
      <c r="A101" s="23">
        <v>25009</v>
      </c>
      <c r="B101" s="20">
        <v>2019</v>
      </c>
      <c r="C101" s="20" t="s">
        <v>228</v>
      </c>
      <c r="D101" s="20" t="s">
        <v>1077</v>
      </c>
      <c r="E101" s="20" t="s">
        <v>1078</v>
      </c>
      <c r="F101" s="20" t="s">
        <v>238</v>
      </c>
      <c r="G101" s="20" t="s">
        <v>43</v>
      </c>
      <c r="H101" s="29">
        <v>2014</v>
      </c>
      <c r="I101" s="25">
        <v>329.6</v>
      </c>
      <c r="J101" s="36">
        <f t="shared" si="3"/>
        <v>0.38314977947963236</v>
      </c>
      <c r="K101" s="37">
        <f>VLOOKUP(A101, 'J40 metrics'!A:C, 3, FALSE)*100</f>
        <v>37</v>
      </c>
      <c r="L101" s="37">
        <f t="shared" si="4"/>
        <v>14.176541840746397</v>
      </c>
      <c r="M101" s="34">
        <f t="shared" si="5"/>
        <v>0.55500000000000005</v>
      </c>
    </row>
    <row r="102" spans="1:13" x14ac:dyDescent="0.25">
      <c r="A102" s="23">
        <v>10005</v>
      </c>
      <c r="B102" s="20">
        <v>2019</v>
      </c>
      <c r="C102" s="20" t="s">
        <v>395</v>
      </c>
      <c r="D102" s="20" t="s">
        <v>1304</v>
      </c>
      <c r="E102" s="20" t="s">
        <v>2325</v>
      </c>
      <c r="F102" s="20" t="s">
        <v>238</v>
      </c>
      <c r="G102" s="20" t="s">
        <v>43</v>
      </c>
      <c r="H102" s="29">
        <v>2012.25</v>
      </c>
      <c r="I102" s="25">
        <v>350</v>
      </c>
      <c r="J102" s="36">
        <f t="shared" si="3"/>
        <v>0.40686414689888134</v>
      </c>
      <c r="K102" s="37">
        <f>VLOOKUP(A102, 'J40 metrics'!A:C, 3, FALSE)*100</f>
        <v>34.5</v>
      </c>
      <c r="L102" s="37">
        <f t="shared" si="4"/>
        <v>14.036813068011407</v>
      </c>
      <c r="M102" s="34">
        <f t="shared" si="5"/>
        <v>0.55000000000000004</v>
      </c>
    </row>
    <row r="103" spans="1:13" x14ac:dyDescent="0.25">
      <c r="A103" s="23">
        <v>17143</v>
      </c>
      <c r="B103" s="20">
        <v>2019</v>
      </c>
      <c r="C103" s="20" t="s">
        <v>122</v>
      </c>
      <c r="D103" s="20" t="s">
        <v>2574</v>
      </c>
      <c r="E103" s="20" t="s">
        <v>2575</v>
      </c>
      <c r="F103" s="20" t="s">
        <v>238</v>
      </c>
      <c r="G103" s="20" t="s">
        <v>43</v>
      </c>
      <c r="H103" s="29">
        <v>2012.1666666666667</v>
      </c>
      <c r="I103" s="25">
        <v>151</v>
      </c>
      <c r="J103" s="36">
        <f t="shared" si="3"/>
        <v>0.17553281766208884</v>
      </c>
      <c r="K103" s="37">
        <f>VLOOKUP(A103, 'J40 metrics'!A:C, 3, FALSE)*100</f>
        <v>77.900000000000006</v>
      </c>
      <c r="L103" s="37">
        <f t="shared" si="4"/>
        <v>13.674006495876721</v>
      </c>
      <c r="M103" s="34">
        <f t="shared" si="5"/>
        <v>0.54500000000000004</v>
      </c>
    </row>
    <row r="104" spans="1:13" x14ac:dyDescent="0.25">
      <c r="A104" s="23">
        <v>13051</v>
      </c>
      <c r="B104" s="20">
        <v>2019</v>
      </c>
      <c r="C104" s="20" t="s">
        <v>109</v>
      </c>
      <c r="D104" s="20" t="s">
        <v>1898</v>
      </c>
      <c r="E104" s="20" t="s">
        <v>2726</v>
      </c>
      <c r="F104" s="20" t="s">
        <v>238</v>
      </c>
      <c r="G104" s="20" t="s">
        <v>43</v>
      </c>
      <c r="H104" s="29">
        <v>2008</v>
      </c>
      <c r="I104" s="25">
        <v>245.4</v>
      </c>
      <c r="J104" s="36">
        <f t="shared" si="3"/>
        <v>0.28526989042567286</v>
      </c>
      <c r="K104" s="37">
        <f>VLOOKUP(A104, 'J40 metrics'!A:C, 3, FALSE)*100</f>
        <v>47.099999999999994</v>
      </c>
      <c r="L104" s="37">
        <f t="shared" si="4"/>
        <v>13.436211839049189</v>
      </c>
      <c r="M104" s="34">
        <f t="shared" si="5"/>
        <v>0.54100000000000004</v>
      </c>
    </row>
    <row r="105" spans="1:13" x14ac:dyDescent="0.25">
      <c r="A105" s="23">
        <v>13067</v>
      </c>
      <c r="B105" s="20">
        <v>2019</v>
      </c>
      <c r="C105" s="20" t="s">
        <v>109</v>
      </c>
      <c r="D105" s="20" t="s">
        <v>151</v>
      </c>
      <c r="E105" s="20" t="s">
        <v>152</v>
      </c>
      <c r="F105" s="20" t="s">
        <v>238</v>
      </c>
      <c r="G105" s="20" t="s">
        <v>43</v>
      </c>
      <c r="H105" s="29">
        <v>2011.5</v>
      </c>
      <c r="I105" s="25">
        <v>598.4</v>
      </c>
      <c r="J105" s="36">
        <f t="shared" si="3"/>
        <v>0.69562144429797312</v>
      </c>
      <c r="K105" s="37">
        <f>VLOOKUP(A105, 'J40 metrics'!A:C, 3, FALSE)*100</f>
        <v>19.3</v>
      </c>
      <c r="L105" s="37">
        <f t="shared" si="4"/>
        <v>13.425493874950881</v>
      </c>
      <c r="M105" s="34">
        <f t="shared" si="5"/>
        <v>0.53600000000000003</v>
      </c>
    </row>
    <row r="106" spans="1:13" x14ac:dyDescent="0.25">
      <c r="A106" s="23">
        <v>20177</v>
      </c>
      <c r="B106" s="20">
        <v>2019</v>
      </c>
      <c r="C106" s="20" t="s">
        <v>284</v>
      </c>
      <c r="D106" s="20" t="s">
        <v>3415</v>
      </c>
      <c r="E106" s="20" t="s">
        <v>3416</v>
      </c>
      <c r="F106" s="20" t="s">
        <v>238</v>
      </c>
      <c r="G106" s="20" t="s">
        <v>43</v>
      </c>
      <c r="H106" s="29">
        <v>2016.5</v>
      </c>
      <c r="I106" s="25">
        <v>232</v>
      </c>
      <c r="J106" s="36">
        <f t="shared" si="3"/>
        <v>0.26969280594440137</v>
      </c>
      <c r="K106" s="37">
        <f>VLOOKUP(A106, 'J40 metrics'!A:C, 3, FALSE)*100</f>
        <v>49.1</v>
      </c>
      <c r="L106" s="37">
        <f t="shared" si="4"/>
        <v>13.241916771870107</v>
      </c>
      <c r="M106" s="34">
        <f t="shared" si="5"/>
        <v>0.53200000000000003</v>
      </c>
    </row>
    <row r="107" spans="1:13" x14ac:dyDescent="0.25">
      <c r="A107" s="23">
        <v>51670</v>
      </c>
      <c r="B107" s="20">
        <v>2019</v>
      </c>
      <c r="C107" s="20" t="s">
        <v>355</v>
      </c>
      <c r="D107" s="20" t="s">
        <v>3637</v>
      </c>
      <c r="E107" s="20" t="s">
        <v>3638</v>
      </c>
      <c r="F107" s="20" t="s">
        <v>238</v>
      </c>
      <c r="G107" s="20" t="s">
        <v>43</v>
      </c>
      <c r="H107" s="29">
        <v>2019</v>
      </c>
      <c r="I107" s="25">
        <v>114.8</v>
      </c>
      <c r="J107" s="36">
        <f t="shared" si="3"/>
        <v>0.13345144018283309</v>
      </c>
      <c r="K107" s="37">
        <f>VLOOKUP(A107, 'J40 metrics'!A:C, 3, FALSE)*100</f>
        <v>99</v>
      </c>
      <c r="L107" s="37">
        <f t="shared" si="4"/>
        <v>13.211692578100475</v>
      </c>
      <c r="M107" s="34">
        <f t="shared" si="5"/>
        <v>0.52700000000000002</v>
      </c>
    </row>
    <row r="108" spans="1:13" x14ac:dyDescent="0.25">
      <c r="A108" s="23">
        <v>4017</v>
      </c>
      <c r="B108" s="20">
        <v>2019</v>
      </c>
      <c r="C108" s="20" t="s">
        <v>68</v>
      </c>
      <c r="D108" s="20" t="s">
        <v>903</v>
      </c>
      <c r="E108" s="20" t="s">
        <v>904</v>
      </c>
      <c r="F108" s="20" t="s">
        <v>238</v>
      </c>
      <c r="G108" s="20" t="s">
        <v>43</v>
      </c>
      <c r="H108" s="29">
        <v>2015</v>
      </c>
      <c r="I108" s="25">
        <v>288.89999999999998</v>
      </c>
      <c r="J108" s="36">
        <f t="shared" si="3"/>
        <v>0.33583729154024811</v>
      </c>
      <c r="K108" s="37">
        <f>VLOOKUP(A108, 'J40 metrics'!A:C, 3, FALSE)*100</f>
        <v>39</v>
      </c>
      <c r="L108" s="37">
        <f t="shared" si="4"/>
        <v>13.097654370069677</v>
      </c>
      <c r="M108" s="34">
        <f t="shared" si="5"/>
        <v>0.52200000000000002</v>
      </c>
    </row>
    <row r="109" spans="1:13" x14ac:dyDescent="0.25">
      <c r="A109" s="23">
        <v>51117</v>
      </c>
      <c r="B109" s="20">
        <v>2019</v>
      </c>
      <c r="C109" s="20" t="s">
        <v>355</v>
      </c>
      <c r="D109" s="20" t="s">
        <v>3100</v>
      </c>
      <c r="E109" s="20" t="s">
        <v>3635</v>
      </c>
      <c r="F109" s="20" t="s">
        <v>238</v>
      </c>
      <c r="G109" s="20" t="s">
        <v>43</v>
      </c>
      <c r="H109" s="29">
        <v>2019</v>
      </c>
      <c r="I109" s="25">
        <v>139.80000000000001</v>
      </c>
      <c r="J109" s="36">
        <f t="shared" si="3"/>
        <v>0.16251316496132465</v>
      </c>
      <c r="K109" s="37">
        <f>VLOOKUP(A109, 'J40 metrics'!A:C, 3, FALSE)*100</f>
        <v>77.7</v>
      </c>
      <c r="L109" s="37">
        <f t="shared" si="4"/>
        <v>12.627272917494926</v>
      </c>
      <c r="M109" s="34">
        <f t="shared" si="5"/>
        <v>0.51800000000000002</v>
      </c>
    </row>
    <row r="110" spans="1:13" x14ac:dyDescent="0.25">
      <c r="A110" s="23">
        <v>37065</v>
      </c>
      <c r="B110" s="20">
        <v>2019</v>
      </c>
      <c r="C110" s="20" t="s">
        <v>168</v>
      </c>
      <c r="D110" s="20" t="s">
        <v>616</v>
      </c>
      <c r="E110" s="20" t="s">
        <v>617</v>
      </c>
      <c r="F110" s="20" t="s">
        <v>238</v>
      </c>
      <c r="G110" s="20" t="s">
        <v>43</v>
      </c>
      <c r="H110" s="29">
        <v>2019</v>
      </c>
      <c r="I110" s="25">
        <v>114.8</v>
      </c>
      <c r="J110" s="36">
        <f t="shared" si="3"/>
        <v>0.13345144018283309</v>
      </c>
      <c r="K110" s="37">
        <f>VLOOKUP(A110, 'J40 metrics'!A:C, 3, FALSE)*100</f>
        <v>92.9</v>
      </c>
      <c r="L110" s="37">
        <f t="shared" si="4"/>
        <v>12.397638792985195</v>
      </c>
      <c r="M110" s="34">
        <f t="shared" si="5"/>
        <v>0.51300000000000001</v>
      </c>
    </row>
    <row r="111" spans="1:13" x14ac:dyDescent="0.25">
      <c r="A111" s="23">
        <v>18083</v>
      </c>
      <c r="B111" s="20">
        <v>2019</v>
      </c>
      <c r="C111" s="20" t="s">
        <v>56</v>
      </c>
      <c r="D111" s="20" t="s">
        <v>1275</v>
      </c>
      <c r="E111" s="20" t="s">
        <v>1276</v>
      </c>
      <c r="F111" s="20" t="s">
        <v>238</v>
      </c>
      <c r="G111" s="20" t="s">
        <v>43</v>
      </c>
      <c r="H111" s="29">
        <v>2011</v>
      </c>
      <c r="I111" s="25">
        <v>109.2</v>
      </c>
      <c r="J111" s="36">
        <f t="shared" si="3"/>
        <v>0.12694161383245101</v>
      </c>
      <c r="K111" s="37">
        <f>VLOOKUP(A111, 'J40 metrics'!A:C, 3, FALSE)*100</f>
        <v>97</v>
      </c>
      <c r="L111" s="37">
        <f t="shared" si="4"/>
        <v>12.313336541747747</v>
      </c>
      <c r="M111" s="34">
        <f t="shared" si="5"/>
        <v>0.50900000000000001</v>
      </c>
    </row>
    <row r="112" spans="1:13" x14ac:dyDescent="0.25">
      <c r="A112" s="23">
        <v>28073</v>
      </c>
      <c r="B112" s="20">
        <v>2019</v>
      </c>
      <c r="C112" s="20" t="s">
        <v>610</v>
      </c>
      <c r="D112" s="20" t="s">
        <v>611</v>
      </c>
      <c r="E112" s="20" t="s">
        <v>612</v>
      </c>
      <c r="F112" s="20" t="s">
        <v>238</v>
      </c>
      <c r="G112" s="20" t="s">
        <v>43</v>
      </c>
      <c r="H112" s="29">
        <v>2018</v>
      </c>
      <c r="I112" s="25">
        <v>400</v>
      </c>
      <c r="J112" s="36">
        <f t="shared" si="3"/>
        <v>0.4649875964558644</v>
      </c>
      <c r="K112" s="37">
        <f>VLOOKUP(A112, 'J40 metrics'!A:C, 3, FALSE)*100</f>
        <v>26.3</v>
      </c>
      <c r="L112" s="37">
        <f t="shared" si="4"/>
        <v>12.229173786789234</v>
      </c>
      <c r="M112" s="34">
        <f t="shared" si="5"/>
        <v>0.504</v>
      </c>
    </row>
    <row r="113" spans="1:13" x14ac:dyDescent="0.25">
      <c r="A113" s="23">
        <v>42063</v>
      </c>
      <c r="B113" s="20">
        <v>2019</v>
      </c>
      <c r="C113" s="20" t="s">
        <v>26</v>
      </c>
      <c r="D113" s="20" t="s">
        <v>61</v>
      </c>
      <c r="E113" s="20" t="s">
        <v>62</v>
      </c>
      <c r="F113" s="20" t="s">
        <v>238</v>
      </c>
      <c r="G113" s="20" t="s">
        <v>43</v>
      </c>
      <c r="H113" s="29">
        <v>2003</v>
      </c>
      <c r="I113" s="25">
        <v>218.2</v>
      </c>
      <c r="J113" s="36">
        <f t="shared" si="3"/>
        <v>0.25365073386667403</v>
      </c>
      <c r="K113" s="37">
        <f>VLOOKUP(A113, 'J40 metrics'!A:C, 3, FALSE)*100</f>
        <v>46.7</v>
      </c>
      <c r="L113" s="37">
        <f t="shared" si="4"/>
        <v>11.845489271573678</v>
      </c>
      <c r="M113" s="34">
        <f t="shared" si="5"/>
        <v>0.5</v>
      </c>
    </row>
    <row r="114" spans="1:13" x14ac:dyDescent="0.25">
      <c r="A114" s="23">
        <v>49007</v>
      </c>
      <c r="B114" s="20">
        <v>2019</v>
      </c>
      <c r="C114" s="20" t="s">
        <v>165</v>
      </c>
      <c r="D114" s="20" t="s">
        <v>1063</v>
      </c>
      <c r="E114" s="20" t="s">
        <v>1163</v>
      </c>
      <c r="F114" s="20" t="s">
        <v>238</v>
      </c>
      <c r="G114" s="20" t="s">
        <v>43</v>
      </c>
      <c r="H114" s="29">
        <v>2015</v>
      </c>
      <c r="I114" s="25">
        <v>188.6</v>
      </c>
      <c r="J114" s="36">
        <f t="shared" si="3"/>
        <v>0.21924165172894008</v>
      </c>
      <c r="K114" s="37">
        <f>VLOOKUP(A114, 'J40 metrics'!A:C, 3, FALSE)*100</f>
        <v>52.900000000000006</v>
      </c>
      <c r="L114" s="37">
        <f t="shared" si="4"/>
        <v>11.597883376460931</v>
      </c>
      <c r="M114" s="34">
        <f t="shared" si="5"/>
        <v>0.495</v>
      </c>
    </row>
    <row r="115" spans="1:13" x14ac:dyDescent="0.25">
      <c r="A115" s="23">
        <v>45015</v>
      </c>
      <c r="B115" s="20">
        <v>2019</v>
      </c>
      <c r="C115" s="20" t="s">
        <v>173</v>
      </c>
      <c r="D115" s="20" t="s">
        <v>174</v>
      </c>
      <c r="E115" s="20" t="s">
        <v>175</v>
      </c>
      <c r="F115" s="20" t="s">
        <v>238</v>
      </c>
      <c r="G115" s="20" t="s">
        <v>43</v>
      </c>
      <c r="H115" s="29">
        <v>2012</v>
      </c>
      <c r="I115" s="25">
        <v>345.6</v>
      </c>
      <c r="J115" s="36">
        <f t="shared" si="3"/>
        <v>0.40174928333786691</v>
      </c>
      <c r="K115" s="37">
        <f>VLOOKUP(A115, 'J40 metrics'!A:C, 3, FALSE)*100</f>
        <v>26.8</v>
      </c>
      <c r="L115" s="37">
        <f t="shared" si="4"/>
        <v>10.766880793454833</v>
      </c>
      <c r="M115" s="34">
        <f t="shared" si="5"/>
        <v>0.49</v>
      </c>
    </row>
    <row r="116" spans="1:13" x14ac:dyDescent="0.25">
      <c r="A116" s="23">
        <v>45007</v>
      </c>
      <c r="B116" s="20">
        <v>2019</v>
      </c>
      <c r="C116" s="20" t="s">
        <v>173</v>
      </c>
      <c r="D116" s="20" t="s">
        <v>400</v>
      </c>
      <c r="E116" s="20" t="s">
        <v>401</v>
      </c>
      <c r="F116" s="20" t="s">
        <v>238</v>
      </c>
      <c r="G116" s="20" t="s">
        <v>43</v>
      </c>
      <c r="H116" s="29">
        <v>2014</v>
      </c>
      <c r="I116" s="25">
        <v>180</v>
      </c>
      <c r="J116" s="36">
        <f t="shared" si="3"/>
        <v>0.20924441840513902</v>
      </c>
      <c r="K116" s="37">
        <f>VLOOKUP(A116, 'J40 metrics'!A:C, 3, FALSE)*100</f>
        <v>50.7</v>
      </c>
      <c r="L116" s="37">
        <f t="shared" si="4"/>
        <v>10.60869201314055</v>
      </c>
      <c r="M116" s="34">
        <f t="shared" si="5"/>
        <v>0.48599999999999999</v>
      </c>
    </row>
    <row r="117" spans="1:13" x14ac:dyDescent="0.25">
      <c r="A117" s="23">
        <v>36087</v>
      </c>
      <c r="B117" s="20">
        <v>2019</v>
      </c>
      <c r="C117" s="20" t="s">
        <v>116</v>
      </c>
      <c r="D117" s="20" t="s">
        <v>876</v>
      </c>
      <c r="E117" s="20" t="s">
        <v>877</v>
      </c>
      <c r="F117" s="20" t="s">
        <v>238</v>
      </c>
      <c r="G117" s="20" t="s">
        <v>43</v>
      </c>
      <c r="H117" s="29">
        <v>2007.5</v>
      </c>
      <c r="I117" s="25">
        <v>380.1</v>
      </c>
      <c r="J117" s="36">
        <f t="shared" si="3"/>
        <v>0.44185446353218522</v>
      </c>
      <c r="K117" s="37">
        <f>VLOOKUP(A117, 'J40 metrics'!A:C, 3, FALSE)*100</f>
        <v>23.7</v>
      </c>
      <c r="L117" s="37">
        <f t="shared" si="4"/>
        <v>10.471950785712789</v>
      </c>
      <c r="M117" s="34">
        <f t="shared" si="5"/>
        <v>0.48099999999999998</v>
      </c>
    </row>
    <row r="118" spans="1:13" x14ac:dyDescent="0.25">
      <c r="A118" s="23">
        <v>54049</v>
      </c>
      <c r="B118" s="20">
        <v>2019</v>
      </c>
      <c r="C118" s="20" t="s">
        <v>94</v>
      </c>
      <c r="D118" s="20" t="s">
        <v>549</v>
      </c>
      <c r="E118" s="20" t="s">
        <v>550</v>
      </c>
      <c r="F118" s="20" t="s">
        <v>238</v>
      </c>
      <c r="G118" s="20" t="s">
        <v>43</v>
      </c>
      <c r="H118" s="29">
        <v>2012</v>
      </c>
      <c r="I118" s="25">
        <v>109.7</v>
      </c>
      <c r="J118" s="36">
        <f t="shared" si="3"/>
        <v>0.12752284832802083</v>
      </c>
      <c r="K118" s="37">
        <f>VLOOKUP(A118, 'J40 metrics'!A:C, 3, FALSE)*100</f>
        <v>82</v>
      </c>
      <c r="L118" s="37">
        <f t="shared" si="4"/>
        <v>10.456873562897707</v>
      </c>
      <c r="M118" s="34">
        <f t="shared" si="5"/>
        <v>0.47699999999999998</v>
      </c>
    </row>
    <row r="119" spans="1:13" x14ac:dyDescent="0.25">
      <c r="A119" s="23">
        <v>34009</v>
      </c>
      <c r="B119" s="20">
        <v>2019</v>
      </c>
      <c r="C119" s="20" t="s">
        <v>148</v>
      </c>
      <c r="D119" s="20" t="s">
        <v>2973</v>
      </c>
      <c r="E119" s="20" t="s">
        <v>2974</v>
      </c>
      <c r="F119" s="20" t="s">
        <v>238</v>
      </c>
      <c r="G119" s="20" t="s">
        <v>43</v>
      </c>
      <c r="H119" s="29">
        <v>2016.5</v>
      </c>
      <c r="I119" s="25">
        <v>299.2</v>
      </c>
      <c r="J119" s="36">
        <f t="shared" si="3"/>
        <v>0.34781072214898656</v>
      </c>
      <c r="K119" s="37">
        <f>VLOOKUP(A119, 'J40 metrics'!A:C, 3, FALSE)*100</f>
        <v>29.5</v>
      </c>
      <c r="L119" s="37">
        <f t="shared" si="4"/>
        <v>10.260416303395104</v>
      </c>
      <c r="M119" s="34">
        <f t="shared" si="5"/>
        <v>0.47199999999999998</v>
      </c>
    </row>
    <row r="120" spans="1:13" x14ac:dyDescent="0.25">
      <c r="A120" s="23">
        <v>19155</v>
      </c>
      <c r="B120" s="20">
        <v>2019</v>
      </c>
      <c r="C120" s="20" t="s">
        <v>207</v>
      </c>
      <c r="D120" s="20" t="s">
        <v>1223</v>
      </c>
      <c r="E120" s="20" t="s">
        <v>1224</v>
      </c>
      <c r="F120" s="20" t="s">
        <v>238</v>
      </c>
      <c r="G120" s="20" t="s">
        <v>43</v>
      </c>
      <c r="H120" s="29">
        <v>2015</v>
      </c>
      <c r="I120" s="25">
        <v>130.6</v>
      </c>
      <c r="J120" s="36">
        <f t="shared" si="3"/>
        <v>0.15181845024283974</v>
      </c>
      <c r="K120" s="37">
        <f>VLOOKUP(A120, 'J40 metrics'!A:C, 3, FALSE)*100</f>
        <v>65.7</v>
      </c>
      <c r="L120" s="37">
        <f t="shared" si="4"/>
        <v>9.9744721809545709</v>
      </c>
      <c r="M120" s="34">
        <f t="shared" si="5"/>
        <v>0.46700000000000003</v>
      </c>
    </row>
    <row r="121" spans="1:13" x14ac:dyDescent="0.25">
      <c r="A121" s="23">
        <v>12005</v>
      </c>
      <c r="B121" s="20">
        <v>2019</v>
      </c>
      <c r="C121" s="20" t="s">
        <v>119</v>
      </c>
      <c r="D121" s="20" t="s">
        <v>856</v>
      </c>
      <c r="E121" s="20" t="s">
        <v>1738</v>
      </c>
      <c r="F121" s="20" t="s">
        <v>238</v>
      </c>
      <c r="G121" s="20" t="s">
        <v>43</v>
      </c>
      <c r="H121" s="29">
        <v>2016</v>
      </c>
      <c r="I121" s="25">
        <v>340</v>
      </c>
      <c r="J121" s="36">
        <f t="shared" si="3"/>
        <v>0.39523945698748475</v>
      </c>
      <c r="K121" s="37">
        <f>VLOOKUP(A121, 'J40 metrics'!A:C, 3, FALSE)*100</f>
        <v>24.6</v>
      </c>
      <c r="L121" s="37">
        <f t="shared" si="4"/>
        <v>9.7228906418921248</v>
      </c>
      <c r="M121" s="34">
        <f t="shared" si="5"/>
        <v>0.46300000000000002</v>
      </c>
    </row>
    <row r="122" spans="1:13" x14ac:dyDescent="0.25">
      <c r="A122" s="23">
        <v>26103</v>
      </c>
      <c r="B122" s="20">
        <v>2019</v>
      </c>
      <c r="C122" s="20" t="s">
        <v>171</v>
      </c>
      <c r="D122" s="20" t="s">
        <v>2479</v>
      </c>
      <c r="E122" s="20" t="s">
        <v>2480</v>
      </c>
      <c r="F122" s="20" t="s">
        <v>238</v>
      </c>
      <c r="G122" s="20" t="s">
        <v>43</v>
      </c>
      <c r="H122" s="29">
        <v>2015.1666666666667</v>
      </c>
      <c r="I122" s="25">
        <v>702.19999999999993</v>
      </c>
      <c r="J122" s="36">
        <f t="shared" si="3"/>
        <v>0.81628572557826995</v>
      </c>
      <c r="K122" s="37">
        <f>VLOOKUP(A122, 'J40 metrics'!A:C, 3, FALSE)*100</f>
        <v>11.799999999999999</v>
      </c>
      <c r="L122" s="37">
        <f t="shared" si="4"/>
        <v>9.6321715618235846</v>
      </c>
      <c r="M122" s="34">
        <f t="shared" si="5"/>
        <v>0.45800000000000002</v>
      </c>
    </row>
    <row r="123" spans="1:13" x14ac:dyDescent="0.25">
      <c r="A123" s="23">
        <v>13021</v>
      </c>
      <c r="B123" s="20">
        <v>2019</v>
      </c>
      <c r="C123" s="20" t="s">
        <v>109</v>
      </c>
      <c r="D123" s="20" t="s">
        <v>3481</v>
      </c>
      <c r="E123" s="20" t="s">
        <v>3482</v>
      </c>
      <c r="F123" s="20" t="s">
        <v>238</v>
      </c>
      <c r="G123" s="20" t="s">
        <v>43</v>
      </c>
      <c r="H123" s="29">
        <v>2002</v>
      </c>
      <c r="I123" s="25">
        <v>89.2</v>
      </c>
      <c r="J123" s="36">
        <f t="shared" si="3"/>
        <v>0.10369223400965777</v>
      </c>
      <c r="K123" s="37">
        <f>VLOOKUP(A123, 'J40 metrics'!A:C, 3, FALSE)*100</f>
        <v>91.5</v>
      </c>
      <c r="L123" s="37">
        <f t="shared" si="4"/>
        <v>9.4878394118836855</v>
      </c>
      <c r="M123" s="34">
        <f t="shared" si="5"/>
        <v>0.45400000000000001</v>
      </c>
    </row>
    <row r="124" spans="1:13" x14ac:dyDescent="0.25">
      <c r="A124" s="23">
        <v>36055</v>
      </c>
      <c r="B124" s="20">
        <v>2019</v>
      </c>
      <c r="C124" s="20" t="s">
        <v>116</v>
      </c>
      <c r="D124" s="20" t="s">
        <v>110</v>
      </c>
      <c r="E124" s="20" t="s">
        <v>2091</v>
      </c>
      <c r="F124" s="20" t="s">
        <v>238</v>
      </c>
      <c r="G124" s="20" t="s">
        <v>43</v>
      </c>
      <c r="H124" s="29">
        <v>2006.6666666666667</v>
      </c>
      <c r="I124" s="25">
        <v>303.5</v>
      </c>
      <c r="J124" s="36">
        <f t="shared" si="3"/>
        <v>0.35280933881088716</v>
      </c>
      <c r="K124" s="37">
        <f>VLOOKUP(A124, 'J40 metrics'!A:C, 3, FALSE)*100</f>
        <v>26.5</v>
      </c>
      <c r="L124" s="37">
        <f t="shared" si="4"/>
        <v>9.3494474784885107</v>
      </c>
      <c r="M124" s="34">
        <f t="shared" si="5"/>
        <v>0.44900000000000001</v>
      </c>
    </row>
    <row r="125" spans="1:13" x14ac:dyDescent="0.25">
      <c r="A125" s="23">
        <v>12063</v>
      </c>
      <c r="B125" s="20">
        <v>2019</v>
      </c>
      <c r="C125" s="20" t="s">
        <v>119</v>
      </c>
      <c r="D125" s="20" t="s">
        <v>670</v>
      </c>
      <c r="E125" s="20" t="s">
        <v>3639</v>
      </c>
      <c r="F125" s="20" t="s">
        <v>238</v>
      </c>
      <c r="G125" s="20" t="s">
        <v>43</v>
      </c>
      <c r="H125" s="29">
        <v>2015</v>
      </c>
      <c r="I125" s="25">
        <v>98</v>
      </c>
      <c r="J125" s="36">
        <f t="shared" si="3"/>
        <v>0.11392196113168679</v>
      </c>
      <c r="K125" s="37">
        <f>VLOOKUP(A125, 'J40 metrics'!A:C, 3, FALSE)*100</f>
        <v>79.600000000000009</v>
      </c>
      <c r="L125" s="37">
        <f t="shared" si="4"/>
        <v>9.0681881060822693</v>
      </c>
      <c r="M125" s="34">
        <f t="shared" si="5"/>
        <v>0.44400000000000001</v>
      </c>
    </row>
    <row r="126" spans="1:13" x14ac:dyDescent="0.25">
      <c r="A126" s="23">
        <v>55117</v>
      </c>
      <c r="B126" s="20">
        <v>2019</v>
      </c>
      <c r="C126" s="20" t="s">
        <v>242</v>
      </c>
      <c r="D126" s="20" t="s">
        <v>2031</v>
      </c>
      <c r="E126" s="20" t="s">
        <v>2032</v>
      </c>
      <c r="F126" s="20" t="s">
        <v>238</v>
      </c>
      <c r="G126" s="20" t="s">
        <v>43</v>
      </c>
      <c r="H126" s="29">
        <v>2016.5</v>
      </c>
      <c r="I126" s="25">
        <v>420</v>
      </c>
      <c r="J126" s="36">
        <f t="shared" si="3"/>
        <v>0.4882369762786577</v>
      </c>
      <c r="K126" s="37">
        <f>VLOOKUP(A126, 'J40 metrics'!A:C, 3, FALSE)*100</f>
        <v>18.099999999999998</v>
      </c>
      <c r="L126" s="37">
        <f t="shared" si="4"/>
        <v>8.8370892706437036</v>
      </c>
      <c r="M126" s="34">
        <f t="shared" si="5"/>
        <v>0.44</v>
      </c>
    </row>
    <row r="127" spans="1:13" x14ac:dyDescent="0.25">
      <c r="A127" s="23">
        <v>25013</v>
      </c>
      <c r="B127" s="20">
        <v>2019</v>
      </c>
      <c r="C127" s="20" t="s">
        <v>228</v>
      </c>
      <c r="D127" s="20" t="s">
        <v>374</v>
      </c>
      <c r="E127" s="20" t="s">
        <v>375</v>
      </c>
      <c r="F127" s="20" t="s">
        <v>238</v>
      </c>
      <c r="G127" s="20" t="s">
        <v>43</v>
      </c>
      <c r="H127" s="29">
        <v>2014</v>
      </c>
      <c r="I127" s="25">
        <v>136</v>
      </c>
      <c r="J127" s="36">
        <f t="shared" si="3"/>
        <v>0.15809578279499392</v>
      </c>
      <c r="K127" s="37">
        <f>VLOOKUP(A127, 'J40 metrics'!A:C, 3, FALSE)*100</f>
        <v>55.500000000000007</v>
      </c>
      <c r="L127" s="37">
        <f t="shared" si="4"/>
        <v>8.7743159451221633</v>
      </c>
      <c r="M127" s="34">
        <f t="shared" si="5"/>
        <v>0.435</v>
      </c>
    </row>
    <row r="128" spans="1:13" x14ac:dyDescent="0.25">
      <c r="A128" s="23">
        <v>51550</v>
      </c>
      <c r="B128" s="20">
        <v>2019</v>
      </c>
      <c r="C128" s="20" t="s">
        <v>355</v>
      </c>
      <c r="D128" s="20" t="s">
        <v>2015</v>
      </c>
      <c r="E128" s="20" t="s">
        <v>2016</v>
      </c>
      <c r="F128" s="20" t="s">
        <v>238</v>
      </c>
      <c r="G128" s="20" t="s">
        <v>43</v>
      </c>
      <c r="H128" s="29">
        <v>2015</v>
      </c>
      <c r="I128" s="25">
        <v>649.5</v>
      </c>
      <c r="J128" s="36">
        <f t="shared" si="3"/>
        <v>0.75502360974520988</v>
      </c>
      <c r="K128" s="37">
        <f>VLOOKUP(A128, 'J40 metrics'!A:C, 3, FALSE)*100</f>
        <v>11.5</v>
      </c>
      <c r="L128" s="37">
        <f t="shared" si="4"/>
        <v>8.6827715120699143</v>
      </c>
      <c r="M128" s="34">
        <f t="shared" si="5"/>
        <v>0.43099999999999999</v>
      </c>
    </row>
    <row r="129" spans="1:13" x14ac:dyDescent="0.25">
      <c r="A129" s="23">
        <v>55011</v>
      </c>
      <c r="B129" s="20">
        <v>2019</v>
      </c>
      <c r="C129" s="20" t="s">
        <v>242</v>
      </c>
      <c r="D129" s="20" t="s">
        <v>2503</v>
      </c>
      <c r="E129" s="20" t="s">
        <v>3568</v>
      </c>
      <c r="F129" s="20" t="s">
        <v>238</v>
      </c>
      <c r="G129" s="20" t="s">
        <v>43</v>
      </c>
      <c r="H129" s="29">
        <v>2012.8</v>
      </c>
      <c r="I129" s="25">
        <v>181</v>
      </c>
      <c r="J129" s="36">
        <f t="shared" si="3"/>
        <v>0.21040688739627864</v>
      </c>
      <c r="K129" s="37">
        <f>VLOOKUP(A129, 'J40 metrics'!A:C, 3, FALSE)*100</f>
        <v>39.900000000000006</v>
      </c>
      <c r="L129" s="37">
        <f t="shared" si="4"/>
        <v>8.3952348071115193</v>
      </c>
      <c r="M129" s="34">
        <f t="shared" si="5"/>
        <v>0.42599999999999999</v>
      </c>
    </row>
    <row r="130" spans="1:13" x14ac:dyDescent="0.25">
      <c r="A130" s="23">
        <v>24043</v>
      </c>
      <c r="B130" s="20">
        <v>2019</v>
      </c>
      <c r="C130" s="20" t="s">
        <v>145</v>
      </c>
      <c r="D130" s="20" t="s">
        <v>457</v>
      </c>
      <c r="E130" s="20" t="s">
        <v>1204</v>
      </c>
      <c r="F130" s="20" t="s">
        <v>238</v>
      </c>
      <c r="G130" s="20" t="s">
        <v>43</v>
      </c>
      <c r="H130" s="29">
        <v>2012</v>
      </c>
      <c r="I130" s="25">
        <v>109.5</v>
      </c>
      <c r="J130" s="36">
        <f t="shared" si="3"/>
        <v>0.1272903545297929</v>
      </c>
      <c r="K130" s="37">
        <f>VLOOKUP(A130, 'J40 metrics'!A:C, 3, FALSE)*100</f>
        <v>63.2</v>
      </c>
      <c r="L130" s="37">
        <f t="shared" si="4"/>
        <v>8.0447504062829118</v>
      </c>
      <c r="M130" s="34">
        <f t="shared" si="5"/>
        <v>0.42199999999999999</v>
      </c>
    </row>
    <row r="131" spans="1:13" x14ac:dyDescent="0.25">
      <c r="A131" s="23">
        <v>55009</v>
      </c>
      <c r="B131" s="20">
        <v>2019</v>
      </c>
      <c r="C131" s="20" t="s">
        <v>242</v>
      </c>
      <c r="D131" s="20" t="s">
        <v>2018</v>
      </c>
      <c r="E131" s="20" t="s">
        <v>2019</v>
      </c>
      <c r="F131" s="20" t="s">
        <v>238</v>
      </c>
      <c r="G131" s="20" t="s">
        <v>43</v>
      </c>
      <c r="H131" s="29">
        <v>2009.2307692307693</v>
      </c>
      <c r="I131" s="25">
        <v>483.4</v>
      </c>
      <c r="J131" s="36">
        <f t="shared" si="3"/>
        <v>0.56193751031691219</v>
      </c>
      <c r="K131" s="37">
        <f>VLOOKUP(A131, 'J40 metrics'!A:C, 3, FALSE)*100</f>
        <v>14.299999999999999</v>
      </c>
      <c r="L131" s="37">
        <f t="shared" si="4"/>
        <v>8.0357063975318432</v>
      </c>
      <c r="M131" s="34">
        <f t="shared" si="5"/>
        <v>0.41699999999999998</v>
      </c>
    </row>
    <row r="132" spans="1:13" x14ac:dyDescent="0.25">
      <c r="A132" s="23">
        <v>42029</v>
      </c>
      <c r="B132" s="20">
        <v>2019</v>
      </c>
      <c r="C132" s="20" t="s">
        <v>26</v>
      </c>
      <c r="D132" s="20" t="s">
        <v>2559</v>
      </c>
      <c r="E132" s="20" t="s">
        <v>2560</v>
      </c>
      <c r="F132" s="20" t="s">
        <v>238</v>
      </c>
      <c r="G132" s="20" t="s">
        <v>43</v>
      </c>
      <c r="H132" s="29">
        <v>2011</v>
      </c>
      <c r="I132" s="25">
        <v>187.5</v>
      </c>
      <c r="J132" s="36">
        <f t="shared" ref="J132:J195" si="6">I132/SUM($I$4:$I$222)*100</f>
        <v>0.21796293583868648</v>
      </c>
      <c r="K132" s="37">
        <f>VLOOKUP(A132, 'J40 metrics'!A:C, 3, FALSE)*100</f>
        <v>36.299999999999997</v>
      </c>
      <c r="L132" s="37">
        <f t="shared" ref="L132:L195" si="7">J132*K132</f>
        <v>7.9120545709443189</v>
      </c>
      <c r="M132" s="34">
        <f t="shared" si="5"/>
        <v>0.41199999999999998</v>
      </c>
    </row>
    <row r="133" spans="1:13" x14ac:dyDescent="0.25">
      <c r="A133" s="23">
        <v>39129</v>
      </c>
      <c r="B133" s="20">
        <v>2019</v>
      </c>
      <c r="C133" s="20" t="s">
        <v>65</v>
      </c>
      <c r="D133" s="20" t="s">
        <v>1790</v>
      </c>
      <c r="E133" s="20" t="s">
        <v>1791</v>
      </c>
      <c r="F133" s="20" t="s">
        <v>238</v>
      </c>
      <c r="G133" s="20" t="s">
        <v>43</v>
      </c>
      <c r="H133" s="29">
        <v>2015</v>
      </c>
      <c r="I133" s="25">
        <v>106.2</v>
      </c>
      <c r="J133" s="36">
        <f t="shared" si="6"/>
        <v>0.12345420685903202</v>
      </c>
      <c r="K133" s="37">
        <f>VLOOKUP(A133, 'J40 metrics'!A:C, 3, FALSE)*100</f>
        <v>63.4</v>
      </c>
      <c r="L133" s="37">
        <f t="shared" si="7"/>
        <v>7.8269967148626298</v>
      </c>
      <c r="M133" s="34">
        <f t="shared" ref="M133:M196" si="8">_xlfn.PERCENTRANK.INC($L$4:$L$222, L133)</f>
        <v>0.40799999999999997</v>
      </c>
    </row>
    <row r="134" spans="1:13" x14ac:dyDescent="0.25">
      <c r="A134" s="23">
        <v>29077</v>
      </c>
      <c r="B134" s="20">
        <v>2019</v>
      </c>
      <c r="C134" s="20" t="s">
        <v>837</v>
      </c>
      <c r="D134" s="20" t="s">
        <v>87</v>
      </c>
      <c r="E134" s="20" t="s">
        <v>1784</v>
      </c>
      <c r="F134" s="20" t="s">
        <v>238</v>
      </c>
      <c r="G134" s="20" t="s">
        <v>43</v>
      </c>
      <c r="H134" s="29">
        <v>2017</v>
      </c>
      <c r="I134" s="25">
        <v>88</v>
      </c>
      <c r="J134" s="36">
        <f t="shared" si="6"/>
        <v>0.10229727122029017</v>
      </c>
      <c r="K134" s="37">
        <f>VLOOKUP(A134, 'J40 metrics'!A:C, 3, FALSE)*100</f>
        <v>76</v>
      </c>
      <c r="L134" s="37">
        <f t="shared" si="7"/>
        <v>7.7745926127420528</v>
      </c>
      <c r="M134" s="34">
        <f t="shared" si="8"/>
        <v>0.40300000000000002</v>
      </c>
    </row>
    <row r="135" spans="1:13" x14ac:dyDescent="0.25">
      <c r="A135" s="23">
        <v>49035</v>
      </c>
      <c r="B135" s="20">
        <v>2019</v>
      </c>
      <c r="C135" s="20" t="s">
        <v>165</v>
      </c>
      <c r="D135" s="20" t="s">
        <v>1387</v>
      </c>
      <c r="E135" s="20" t="s">
        <v>1388</v>
      </c>
      <c r="F135" s="20" t="s">
        <v>238</v>
      </c>
      <c r="G135" s="20" t="s">
        <v>43</v>
      </c>
      <c r="H135" s="29">
        <v>2016.75</v>
      </c>
      <c r="I135" s="25">
        <v>182</v>
      </c>
      <c r="J135" s="36">
        <f t="shared" si="6"/>
        <v>0.21156935638741831</v>
      </c>
      <c r="K135" s="37">
        <f>VLOOKUP(A135, 'J40 metrics'!A:C, 3, FALSE)*100</f>
        <v>32.5</v>
      </c>
      <c r="L135" s="37">
        <f t="shared" si="7"/>
        <v>6.8760040825910949</v>
      </c>
      <c r="M135" s="34">
        <f t="shared" si="8"/>
        <v>0.39900000000000002</v>
      </c>
    </row>
    <row r="136" spans="1:13" x14ac:dyDescent="0.25">
      <c r="A136" s="23">
        <v>8085</v>
      </c>
      <c r="B136" s="20">
        <v>2019</v>
      </c>
      <c r="C136" s="20" t="s">
        <v>185</v>
      </c>
      <c r="D136" s="20" t="s">
        <v>991</v>
      </c>
      <c r="E136" s="20" t="s">
        <v>992</v>
      </c>
      <c r="F136" s="20" t="s">
        <v>238</v>
      </c>
      <c r="G136" s="20" t="s">
        <v>43</v>
      </c>
      <c r="H136" s="29">
        <v>2019</v>
      </c>
      <c r="I136" s="25">
        <v>113.8</v>
      </c>
      <c r="J136" s="36">
        <f t="shared" si="6"/>
        <v>0.13228897119169344</v>
      </c>
      <c r="K136" s="37">
        <f>VLOOKUP(A136, 'J40 metrics'!A:C, 3, FALSE)*100</f>
        <v>51.800000000000004</v>
      </c>
      <c r="L136" s="37">
        <f t="shared" si="7"/>
        <v>6.8525687077297208</v>
      </c>
      <c r="M136" s="34">
        <f t="shared" si="8"/>
        <v>0.39400000000000002</v>
      </c>
    </row>
    <row r="137" spans="1:13" x14ac:dyDescent="0.25">
      <c r="A137" s="23">
        <v>42021</v>
      </c>
      <c r="B137" s="20">
        <v>2019</v>
      </c>
      <c r="C137" s="20" t="s">
        <v>26</v>
      </c>
      <c r="D137" s="20" t="s">
        <v>985</v>
      </c>
      <c r="E137" s="20" t="s">
        <v>986</v>
      </c>
      <c r="F137" s="20" t="s">
        <v>238</v>
      </c>
      <c r="G137" s="20" t="s">
        <v>43</v>
      </c>
      <c r="H137" s="29">
        <v>2019</v>
      </c>
      <c r="I137" s="25">
        <v>98</v>
      </c>
      <c r="J137" s="36">
        <f t="shared" si="6"/>
        <v>0.11392196113168679</v>
      </c>
      <c r="K137" s="37">
        <f>VLOOKUP(A137, 'J40 metrics'!A:C, 3, FALSE)*100</f>
        <v>58.699999999999996</v>
      </c>
      <c r="L137" s="37">
        <f t="shared" si="7"/>
        <v>6.687219118430014</v>
      </c>
      <c r="M137" s="34">
        <f t="shared" si="8"/>
        <v>0.38900000000000001</v>
      </c>
    </row>
    <row r="138" spans="1:13" x14ac:dyDescent="0.25">
      <c r="A138" s="23">
        <v>42073</v>
      </c>
      <c r="B138" s="20">
        <v>2019</v>
      </c>
      <c r="C138" s="20" t="s">
        <v>26</v>
      </c>
      <c r="D138" s="20" t="s">
        <v>854</v>
      </c>
      <c r="E138" s="20" t="s">
        <v>1752</v>
      </c>
      <c r="F138" s="20" t="s">
        <v>238</v>
      </c>
      <c r="G138" s="20" t="s">
        <v>43</v>
      </c>
      <c r="H138" s="29">
        <v>1993</v>
      </c>
      <c r="I138" s="25">
        <v>70</v>
      </c>
      <c r="J138" s="36">
        <f t="shared" si="6"/>
        <v>8.1372829379776287E-2</v>
      </c>
      <c r="K138" s="37">
        <f>VLOOKUP(A138, 'J40 metrics'!A:C, 3, FALSE)*100</f>
        <v>79.900000000000006</v>
      </c>
      <c r="L138" s="37">
        <f t="shared" si="7"/>
        <v>6.5016890674441257</v>
      </c>
      <c r="M138" s="34">
        <f t="shared" si="8"/>
        <v>0.38500000000000001</v>
      </c>
    </row>
    <row r="139" spans="1:13" x14ac:dyDescent="0.25">
      <c r="A139" s="23">
        <v>39093</v>
      </c>
      <c r="B139" s="20">
        <v>2019</v>
      </c>
      <c r="C139" s="20" t="s">
        <v>65</v>
      </c>
      <c r="D139" s="20" t="s">
        <v>1966</v>
      </c>
      <c r="E139" s="20" t="s">
        <v>1967</v>
      </c>
      <c r="F139" s="20" t="s">
        <v>238</v>
      </c>
      <c r="G139" s="20" t="s">
        <v>43</v>
      </c>
      <c r="H139" s="29">
        <v>2016</v>
      </c>
      <c r="I139" s="25">
        <v>86</v>
      </c>
      <c r="J139" s="36">
        <f t="shared" si="6"/>
        <v>9.9972333238010858E-2</v>
      </c>
      <c r="K139" s="37">
        <f>VLOOKUP(A139, 'J40 metrics'!A:C, 3, FALSE)*100</f>
        <v>64.8</v>
      </c>
      <c r="L139" s="37">
        <f t="shared" si="7"/>
        <v>6.4782071938231036</v>
      </c>
      <c r="M139" s="34">
        <f t="shared" si="8"/>
        <v>0.38</v>
      </c>
    </row>
    <row r="140" spans="1:13" x14ac:dyDescent="0.25">
      <c r="A140" s="23">
        <v>55043</v>
      </c>
      <c r="B140" s="20">
        <v>2019</v>
      </c>
      <c r="C140" s="20" t="s">
        <v>242</v>
      </c>
      <c r="D140" s="20" t="s">
        <v>1069</v>
      </c>
      <c r="E140" s="20" t="s">
        <v>2614</v>
      </c>
      <c r="F140" s="20" t="s">
        <v>238</v>
      </c>
      <c r="G140" s="20" t="s">
        <v>43</v>
      </c>
      <c r="H140" s="29">
        <v>2015</v>
      </c>
      <c r="I140" s="25">
        <v>227.2</v>
      </c>
      <c r="J140" s="36">
        <f t="shared" si="6"/>
        <v>0.26411295478693103</v>
      </c>
      <c r="K140" s="37">
        <f>VLOOKUP(A140, 'J40 metrics'!A:C, 3, FALSE)*100</f>
        <v>21.9</v>
      </c>
      <c r="L140" s="37">
        <f t="shared" si="7"/>
        <v>5.7840737098337893</v>
      </c>
      <c r="M140" s="34">
        <f t="shared" si="8"/>
        <v>0.376</v>
      </c>
    </row>
    <row r="141" spans="1:13" x14ac:dyDescent="0.25">
      <c r="A141" s="23">
        <v>24001</v>
      </c>
      <c r="B141" s="20">
        <v>2019</v>
      </c>
      <c r="C141" s="20" t="s">
        <v>145</v>
      </c>
      <c r="D141" s="20" t="s">
        <v>2731</v>
      </c>
      <c r="E141" s="20" t="s">
        <v>2987</v>
      </c>
      <c r="F141" s="20" t="s">
        <v>238</v>
      </c>
      <c r="G141" s="20" t="s">
        <v>43</v>
      </c>
      <c r="H141" s="29">
        <v>2019</v>
      </c>
      <c r="I141" s="25">
        <v>65</v>
      </c>
      <c r="J141" s="36">
        <f t="shared" si="6"/>
        <v>7.5560484424077978E-2</v>
      </c>
      <c r="K141" s="37">
        <f>VLOOKUP(A141, 'J40 metrics'!A:C, 3, FALSE)*100</f>
        <v>74.599999999999994</v>
      </c>
      <c r="L141" s="37">
        <f t="shared" si="7"/>
        <v>5.6368121380362171</v>
      </c>
      <c r="M141" s="34">
        <f t="shared" si="8"/>
        <v>0.371</v>
      </c>
    </row>
    <row r="142" spans="1:13" x14ac:dyDescent="0.25">
      <c r="A142" s="23">
        <v>42123</v>
      </c>
      <c r="B142" s="20">
        <v>2019</v>
      </c>
      <c r="C142" s="20" t="s">
        <v>26</v>
      </c>
      <c r="D142" s="20" t="s">
        <v>849</v>
      </c>
      <c r="E142" s="20" t="s">
        <v>2586</v>
      </c>
      <c r="F142" s="20" t="s">
        <v>238</v>
      </c>
      <c r="G142" s="20" t="s">
        <v>43</v>
      </c>
      <c r="H142" s="29">
        <v>2002</v>
      </c>
      <c r="I142" s="25">
        <v>84</v>
      </c>
      <c r="J142" s="36">
        <f t="shared" si="6"/>
        <v>9.7647395255731531E-2</v>
      </c>
      <c r="K142" s="37">
        <f>VLOOKUP(A142, 'J40 metrics'!A:C, 3, FALSE)*100</f>
        <v>57.199999999999996</v>
      </c>
      <c r="L142" s="37">
        <f t="shared" si="7"/>
        <v>5.5854310086278431</v>
      </c>
      <c r="M142" s="34">
        <f t="shared" si="8"/>
        <v>0.36599999999999999</v>
      </c>
    </row>
    <row r="143" spans="1:13" x14ac:dyDescent="0.25">
      <c r="A143" s="23">
        <v>45051</v>
      </c>
      <c r="B143" s="20">
        <v>2019</v>
      </c>
      <c r="C143" s="20" t="s">
        <v>173</v>
      </c>
      <c r="D143" s="20" t="s">
        <v>2618</v>
      </c>
      <c r="E143" s="20" t="s">
        <v>2619</v>
      </c>
      <c r="F143" s="20" t="s">
        <v>238</v>
      </c>
      <c r="G143" s="20" t="s">
        <v>43</v>
      </c>
      <c r="H143" s="29">
        <v>2012</v>
      </c>
      <c r="I143" s="25">
        <v>163.19999999999999</v>
      </c>
      <c r="J143" s="36">
        <f t="shared" si="6"/>
        <v>0.1897149393539927</v>
      </c>
      <c r="K143" s="37">
        <f>VLOOKUP(A143, 'J40 metrics'!A:C, 3, FALSE)*100</f>
        <v>29.099999999999998</v>
      </c>
      <c r="L143" s="37">
        <f t="shared" si="7"/>
        <v>5.5207047352011873</v>
      </c>
      <c r="M143" s="34">
        <f t="shared" si="8"/>
        <v>0.36199999999999999</v>
      </c>
    </row>
    <row r="144" spans="1:13" x14ac:dyDescent="0.25">
      <c r="A144" s="23">
        <v>27053</v>
      </c>
      <c r="B144" s="20">
        <v>2019</v>
      </c>
      <c r="C144" s="20" t="s">
        <v>319</v>
      </c>
      <c r="D144" s="20" t="s">
        <v>1736</v>
      </c>
      <c r="E144" s="20" t="s">
        <v>1737</v>
      </c>
      <c r="F144" s="20" t="s">
        <v>238</v>
      </c>
      <c r="G144" s="20" t="s">
        <v>43</v>
      </c>
      <c r="H144" s="29">
        <v>2009</v>
      </c>
      <c r="I144" s="25">
        <v>238.8</v>
      </c>
      <c r="J144" s="36">
        <f t="shared" si="6"/>
        <v>0.27759759508415111</v>
      </c>
      <c r="K144" s="37">
        <f>VLOOKUP(A144, 'J40 metrics'!A:C, 3, FALSE)*100</f>
        <v>18.8</v>
      </c>
      <c r="L144" s="37">
        <f t="shared" si="7"/>
        <v>5.2188347875820407</v>
      </c>
      <c r="M144" s="34">
        <f t="shared" si="8"/>
        <v>0.35699999999999998</v>
      </c>
    </row>
    <row r="145" spans="1:13" x14ac:dyDescent="0.25">
      <c r="A145" s="23">
        <v>21239</v>
      </c>
      <c r="B145" s="20">
        <v>2019</v>
      </c>
      <c r="C145" s="20" t="s">
        <v>555</v>
      </c>
      <c r="D145" s="20" t="s">
        <v>2046</v>
      </c>
      <c r="E145" s="20" t="s">
        <v>3640</v>
      </c>
      <c r="F145" s="20" t="s">
        <v>238</v>
      </c>
      <c r="G145" s="20" t="s">
        <v>43</v>
      </c>
      <c r="H145" s="29">
        <v>2013</v>
      </c>
      <c r="I145" s="25">
        <v>75</v>
      </c>
      <c r="J145" s="36">
        <f t="shared" si="6"/>
        <v>8.7185174335474583E-2</v>
      </c>
      <c r="K145" s="37">
        <f>VLOOKUP(A145, 'J40 metrics'!A:C, 3, FALSE)*100</f>
        <v>58.699999999999996</v>
      </c>
      <c r="L145" s="37">
        <f t="shared" si="7"/>
        <v>5.1177697334923575</v>
      </c>
      <c r="M145" s="34">
        <f t="shared" si="8"/>
        <v>0.35299999999999998</v>
      </c>
    </row>
    <row r="146" spans="1:13" x14ac:dyDescent="0.25">
      <c r="A146" s="23">
        <v>26065</v>
      </c>
      <c r="B146" s="20">
        <v>2019</v>
      </c>
      <c r="C146" s="20" t="s">
        <v>171</v>
      </c>
      <c r="D146" s="20" t="s">
        <v>2188</v>
      </c>
      <c r="E146" s="20" t="s">
        <v>2189</v>
      </c>
      <c r="F146" s="20" t="s">
        <v>238</v>
      </c>
      <c r="G146" s="20" t="s">
        <v>43</v>
      </c>
      <c r="H146" s="29">
        <v>2014.6666666666667</v>
      </c>
      <c r="I146" s="25">
        <v>135</v>
      </c>
      <c r="J146" s="36">
        <f t="shared" si="6"/>
        <v>0.15693331380385425</v>
      </c>
      <c r="K146" s="37">
        <f>VLOOKUP(A146, 'J40 metrics'!A:C, 3, FALSE)*100</f>
        <v>31.1</v>
      </c>
      <c r="L146" s="37">
        <f t="shared" si="7"/>
        <v>4.8806260592998676</v>
      </c>
      <c r="M146" s="34">
        <f t="shared" si="8"/>
        <v>0.34799999999999998</v>
      </c>
    </row>
    <row r="147" spans="1:13" x14ac:dyDescent="0.25">
      <c r="A147" s="23">
        <v>54023</v>
      </c>
      <c r="B147" s="20">
        <v>2019</v>
      </c>
      <c r="C147" s="20" t="s">
        <v>94</v>
      </c>
      <c r="D147" s="20" t="s">
        <v>1069</v>
      </c>
      <c r="E147" s="20" t="s">
        <v>1070</v>
      </c>
      <c r="F147" s="20" t="s">
        <v>238</v>
      </c>
      <c r="G147" s="20" t="s">
        <v>43</v>
      </c>
      <c r="H147" s="29">
        <v>2012</v>
      </c>
      <c r="I147" s="25">
        <v>80</v>
      </c>
      <c r="J147" s="36">
        <f t="shared" si="6"/>
        <v>9.2997519291172892E-2</v>
      </c>
      <c r="K147" s="37">
        <f>VLOOKUP(A147, 'J40 metrics'!A:C, 3, FALSE)*100</f>
        <v>52.1</v>
      </c>
      <c r="L147" s="37">
        <f t="shared" si="7"/>
        <v>4.8451707550701082</v>
      </c>
      <c r="M147" s="34">
        <f t="shared" si="8"/>
        <v>0.34399999999999997</v>
      </c>
    </row>
    <row r="148" spans="1:13" x14ac:dyDescent="0.25">
      <c r="A148" s="23">
        <v>26063</v>
      </c>
      <c r="B148" s="20">
        <v>2019</v>
      </c>
      <c r="C148" s="20" t="s">
        <v>171</v>
      </c>
      <c r="D148" s="20" t="s">
        <v>289</v>
      </c>
      <c r="E148" s="20" t="s">
        <v>290</v>
      </c>
      <c r="F148" s="20" t="s">
        <v>238</v>
      </c>
      <c r="G148" s="20" t="s">
        <v>43</v>
      </c>
      <c r="H148" s="29">
        <v>2013</v>
      </c>
      <c r="I148" s="25">
        <v>121</v>
      </c>
      <c r="J148" s="36">
        <f t="shared" si="6"/>
        <v>0.14065874792789898</v>
      </c>
      <c r="K148" s="37">
        <f>VLOOKUP(A148, 'J40 metrics'!A:C, 3, FALSE)*100</f>
        <v>33</v>
      </c>
      <c r="L148" s="37">
        <f t="shared" si="7"/>
        <v>4.6417386816206667</v>
      </c>
      <c r="M148" s="34">
        <f t="shared" si="8"/>
        <v>0.33900000000000002</v>
      </c>
    </row>
    <row r="149" spans="1:13" x14ac:dyDescent="0.25">
      <c r="A149" s="23">
        <v>17167</v>
      </c>
      <c r="B149" s="20">
        <v>2019</v>
      </c>
      <c r="C149" s="20" t="s">
        <v>122</v>
      </c>
      <c r="D149" s="20" t="s">
        <v>2525</v>
      </c>
      <c r="E149" s="20" t="s">
        <v>2526</v>
      </c>
      <c r="F149" s="20" t="s">
        <v>238</v>
      </c>
      <c r="G149" s="20" t="s">
        <v>43</v>
      </c>
      <c r="H149" s="29">
        <v>2009</v>
      </c>
      <c r="I149" s="25">
        <v>75</v>
      </c>
      <c r="J149" s="36">
        <f t="shared" si="6"/>
        <v>8.7185174335474583E-2</v>
      </c>
      <c r="K149" s="37">
        <f>VLOOKUP(A149, 'J40 metrics'!A:C, 3, FALSE)*100</f>
        <v>52.5</v>
      </c>
      <c r="L149" s="37">
        <f t="shared" si="7"/>
        <v>4.5772216526124154</v>
      </c>
      <c r="M149" s="34">
        <f t="shared" si="8"/>
        <v>0.33400000000000002</v>
      </c>
    </row>
    <row r="150" spans="1:13" x14ac:dyDescent="0.25">
      <c r="A150" s="23">
        <v>17097</v>
      </c>
      <c r="B150" s="20">
        <v>2019</v>
      </c>
      <c r="C150" s="20" t="s">
        <v>122</v>
      </c>
      <c r="D150" s="20" t="s">
        <v>450</v>
      </c>
      <c r="E150" s="20" t="s">
        <v>1741</v>
      </c>
      <c r="F150" s="20" t="s">
        <v>238</v>
      </c>
      <c r="G150" s="20" t="s">
        <v>43</v>
      </c>
      <c r="H150" s="29">
        <v>2007</v>
      </c>
      <c r="I150" s="25">
        <v>121</v>
      </c>
      <c r="J150" s="36">
        <f t="shared" si="6"/>
        <v>0.14065874792789898</v>
      </c>
      <c r="K150" s="37">
        <f>VLOOKUP(A150, 'J40 metrics'!A:C, 3, FALSE)*100</f>
        <v>30.9</v>
      </c>
      <c r="L150" s="37">
        <f t="shared" si="7"/>
        <v>4.3463553109720783</v>
      </c>
      <c r="M150" s="34">
        <f t="shared" si="8"/>
        <v>0.33</v>
      </c>
    </row>
    <row r="151" spans="1:13" x14ac:dyDescent="0.25">
      <c r="A151" s="23">
        <v>21013</v>
      </c>
      <c r="B151" s="20">
        <v>2019</v>
      </c>
      <c r="C151" s="20" t="s">
        <v>555</v>
      </c>
      <c r="D151" s="20" t="s">
        <v>761</v>
      </c>
      <c r="E151" s="20" t="s">
        <v>2990</v>
      </c>
      <c r="F151" s="20" t="s">
        <v>238</v>
      </c>
      <c r="G151" s="20" t="s">
        <v>43</v>
      </c>
      <c r="H151" s="29">
        <v>2002</v>
      </c>
      <c r="I151" s="25">
        <v>37.5</v>
      </c>
      <c r="J151" s="36">
        <f t="shared" si="6"/>
        <v>4.3592587167737291E-2</v>
      </c>
      <c r="K151" s="37">
        <f>VLOOKUP(A151, 'J40 metrics'!A:C, 3, FALSE)*100</f>
        <v>99.7</v>
      </c>
      <c r="L151" s="37">
        <f t="shared" si="7"/>
        <v>4.346180940623408</v>
      </c>
      <c r="M151" s="34">
        <f t="shared" si="8"/>
        <v>0.32500000000000001</v>
      </c>
    </row>
    <row r="152" spans="1:13" x14ac:dyDescent="0.25">
      <c r="A152" s="23">
        <v>13103</v>
      </c>
      <c r="B152" s="20">
        <v>2019</v>
      </c>
      <c r="C152" s="20" t="s">
        <v>109</v>
      </c>
      <c r="D152" s="20" t="s">
        <v>179</v>
      </c>
      <c r="E152" s="20" t="s">
        <v>180</v>
      </c>
      <c r="F152" s="20" t="s">
        <v>238</v>
      </c>
      <c r="G152" s="20" t="s">
        <v>43</v>
      </c>
      <c r="H152" s="29">
        <v>2019</v>
      </c>
      <c r="I152" s="25">
        <v>177.6</v>
      </c>
      <c r="J152" s="36">
        <f t="shared" si="6"/>
        <v>0.2064544928264038</v>
      </c>
      <c r="K152" s="37">
        <f>VLOOKUP(A152, 'J40 metrics'!A:C, 3, FALSE)*100</f>
        <v>19.5</v>
      </c>
      <c r="L152" s="37">
        <f t="shared" si="7"/>
        <v>4.0258626101148742</v>
      </c>
      <c r="M152" s="34">
        <f t="shared" si="8"/>
        <v>0.32100000000000001</v>
      </c>
    </row>
    <row r="153" spans="1:13" x14ac:dyDescent="0.25">
      <c r="A153" s="23">
        <v>19113</v>
      </c>
      <c r="B153" s="20">
        <v>2019</v>
      </c>
      <c r="C153" s="20" t="s">
        <v>207</v>
      </c>
      <c r="D153" s="20" t="s">
        <v>1356</v>
      </c>
      <c r="E153" s="20" t="s">
        <v>2439</v>
      </c>
      <c r="F153" s="20" t="s">
        <v>238</v>
      </c>
      <c r="G153" s="20" t="s">
        <v>43</v>
      </c>
      <c r="H153" s="29">
        <v>2010</v>
      </c>
      <c r="I153" s="25">
        <v>107.7</v>
      </c>
      <c r="J153" s="36">
        <f t="shared" si="6"/>
        <v>0.12519791034574151</v>
      </c>
      <c r="K153" s="37">
        <f>VLOOKUP(A153, 'J40 metrics'!A:C, 3, FALSE)*100</f>
        <v>30.099999999999998</v>
      </c>
      <c r="L153" s="37">
        <f t="shared" si="7"/>
        <v>3.7684571014068191</v>
      </c>
      <c r="M153" s="34">
        <f t="shared" si="8"/>
        <v>0.316</v>
      </c>
    </row>
    <row r="154" spans="1:13" x14ac:dyDescent="0.25">
      <c r="A154" s="23">
        <v>39109</v>
      </c>
      <c r="B154" s="20">
        <v>2019</v>
      </c>
      <c r="C154" s="20" t="s">
        <v>65</v>
      </c>
      <c r="D154" s="20" t="s">
        <v>2098</v>
      </c>
      <c r="E154" s="20" t="s">
        <v>2099</v>
      </c>
      <c r="F154" s="20" t="s">
        <v>238</v>
      </c>
      <c r="G154" s="20" t="s">
        <v>43</v>
      </c>
      <c r="H154" s="29">
        <v>2007</v>
      </c>
      <c r="I154" s="25">
        <v>44.8</v>
      </c>
      <c r="J154" s="36">
        <f t="shared" si="6"/>
        <v>5.207861080305682E-2</v>
      </c>
      <c r="K154" s="37">
        <f>VLOOKUP(A154, 'J40 metrics'!A:C, 3, FALSE)*100</f>
        <v>72.2</v>
      </c>
      <c r="L154" s="37">
        <f t="shared" si="7"/>
        <v>3.7600756999807023</v>
      </c>
      <c r="M154" s="34">
        <f t="shared" si="8"/>
        <v>0.311</v>
      </c>
    </row>
    <row r="155" spans="1:13" x14ac:dyDescent="0.25">
      <c r="A155" s="23">
        <v>19139</v>
      </c>
      <c r="B155" s="20">
        <v>2019</v>
      </c>
      <c r="C155" s="20" t="s">
        <v>207</v>
      </c>
      <c r="D155" s="20" t="s">
        <v>3137</v>
      </c>
      <c r="E155" s="20" t="s">
        <v>3138</v>
      </c>
      <c r="F155" s="20" t="s">
        <v>238</v>
      </c>
      <c r="G155" s="20" t="s">
        <v>43</v>
      </c>
      <c r="H155" s="29">
        <v>2013</v>
      </c>
      <c r="I155" s="25">
        <v>62.5</v>
      </c>
      <c r="J155" s="36">
        <f t="shared" si="6"/>
        <v>7.2654311946228817E-2</v>
      </c>
      <c r="K155" s="37">
        <f>VLOOKUP(A155, 'J40 metrics'!A:C, 3, FALSE)*100</f>
        <v>50.2</v>
      </c>
      <c r="L155" s="37">
        <f t="shared" si="7"/>
        <v>3.6472464597006868</v>
      </c>
      <c r="M155" s="34">
        <f t="shared" si="8"/>
        <v>0.307</v>
      </c>
    </row>
    <row r="156" spans="1:13" x14ac:dyDescent="0.25">
      <c r="A156" s="23">
        <v>8099</v>
      </c>
      <c r="B156" s="20">
        <v>2019</v>
      </c>
      <c r="C156" s="20" t="s">
        <v>185</v>
      </c>
      <c r="D156" s="20" t="s">
        <v>1249</v>
      </c>
      <c r="E156" s="20" t="s">
        <v>1250</v>
      </c>
      <c r="F156" s="20" t="s">
        <v>238</v>
      </c>
      <c r="G156" s="20" t="s">
        <v>43</v>
      </c>
      <c r="H156" s="29">
        <v>2012.5</v>
      </c>
      <c r="I156" s="25">
        <v>43.5</v>
      </c>
      <c r="J156" s="36">
        <f t="shared" si="6"/>
        <v>5.0567401114575264E-2</v>
      </c>
      <c r="K156" s="37">
        <f>VLOOKUP(A156, 'J40 metrics'!A:C, 3, FALSE)*100</f>
        <v>71.599999999999994</v>
      </c>
      <c r="L156" s="37">
        <f t="shared" si="7"/>
        <v>3.6206259198035884</v>
      </c>
      <c r="M156" s="34">
        <f t="shared" si="8"/>
        <v>0.30199999999999999</v>
      </c>
    </row>
    <row r="157" spans="1:13" x14ac:dyDescent="0.25">
      <c r="A157" s="23">
        <v>8013</v>
      </c>
      <c r="B157" s="20">
        <v>2019</v>
      </c>
      <c r="C157" s="20" t="s">
        <v>185</v>
      </c>
      <c r="D157" s="20" t="s">
        <v>907</v>
      </c>
      <c r="E157" s="20" t="s">
        <v>908</v>
      </c>
      <c r="F157" s="20" t="s">
        <v>238</v>
      </c>
      <c r="G157" s="20" t="s">
        <v>43</v>
      </c>
      <c r="H157" s="29">
        <v>2017</v>
      </c>
      <c r="I157" s="25">
        <v>191.7</v>
      </c>
      <c r="J157" s="36">
        <f t="shared" si="6"/>
        <v>0.22284530560147303</v>
      </c>
      <c r="K157" s="37">
        <f>VLOOKUP(A157, 'J40 metrics'!A:C, 3, FALSE)*100</f>
        <v>15.6</v>
      </c>
      <c r="L157" s="37">
        <f t="shared" si="7"/>
        <v>3.4763867673829791</v>
      </c>
      <c r="M157" s="34">
        <f t="shared" si="8"/>
        <v>0.29799999999999999</v>
      </c>
    </row>
    <row r="158" spans="1:13" x14ac:dyDescent="0.25">
      <c r="A158" s="23">
        <v>19127</v>
      </c>
      <c r="B158" s="20">
        <v>2019</v>
      </c>
      <c r="C158" s="20" t="s">
        <v>207</v>
      </c>
      <c r="D158" s="20" t="s">
        <v>95</v>
      </c>
      <c r="E158" s="20" t="s">
        <v>1255</v>
      </c>
      <c r="F158" s="20" t="s">
        <v>238</v>
      </c>
      <c r="G158" s="20" t="s">
        <v>43</v>
      </c>
      <c r="H158" s="29">
        <v>2010</v>
      </c>
      <c r="I158" s="25">
        <v>37.5</v>
      </c>
      <c r="J158" s="36">
        <f t="shared" si="6"/>
        <v>4.3592587167737291E-2</v>
      </c>
      <c r="K158" s="37">
        <f>VLOOKUP(A158, 'J40 metrics'!A:C, 3, FALSE)*100</f>
        <v>78.900000000000006</v>
      </c>
      <c r="L158" s="37">
        <f t="shared" si="7"/>
        <v>3.4394551275344725</v>
      </c>
      <c r="M158" s="34">
        <f t="shared" si="8"/>
        <v>0.29299999999999998</v>
      </c>
    </row>
    <row r="159" spans="1:13" x14ac:dyDescent="0.25">
      <c r="A159" s="23">
        <v>19045</v>
      </c>
      <c r="B159" s="20">
        <v>2019</v>
      </c>
      <c r="C159" s="20" t="s">
        <v>207</v>
      </c>
      <c r="D159" s="20" t="s">
        <v>1028</v>
      </c>
      <c r="E159" s="20" t="s">
        <v>3633</v>
      </c>
      <c r="F159" s="20" t="s">
        <v>238</v>
      </c>
      <c r="G159" s="20" t="s">
        <v>43</v>
      </c>
      <c r="H159" s="29">
        <v>2008</v>
      </c>
      <c r="I159" s="25">
        <v>31.4</v>
      </c>
      <c r="J159" s="36">
        <f t="shared" si="6"/>
        <v>3.6501526321785355E-2</v>
      </c>
      <c r="K159" s="37">
        <f>VLOOKUP(A159, 'J40 metrics'!A:C, 3, FALSE)*100</f>
        <v>89.600000000000009</v>
      </c>
      <c r="L159" s="37">
        <f t="shared" si="7"/>
        <v>3.2705367584319682</v>
      </c>
      <c r="M159" s="34">
        <f t="shared" si="8"/>
        <v>0.28799999999999998</v>
      </c>
    </row>
    <row r="160" spans="1:13" x14ac:dyDescent="0.25">
      <c r="A160" s="23">
        <v>18103</v>
      </c>
      <c r="B160" s="20">
        <v>2019</v>
      </c>
      <c r="C160" s="20" t="s">
        <v>56</v>
      </c>
      <c r="D160" s="20" t="s">
        <v>2098</v>
      </c>
      <c r="E160" s="20" t="s">
        <v>2646</v>
      </c>
      <c r="F160" s="20" t="s">
        <v>238</v>
      </c>
      <c r="G160" s="20" t="s">
        <v>43</v>
      </c>
      <c r="H160" s="29">
        <v>2015</v>
      </c>
      <c r="I160" s="25">
        <v>34.5</v>
      </c>
      <c r="J160" s="36">
        <f t="shared" si="6"/>
        <v>4.0105180194318309E-2</v>
      </c>
      <c r="K160" s="37">
        <f>VLOOKUP(A160, 'J40 metrics'!A:C, 3, FALSE)*100</f>
        <v>78.8</v>
      </c>
      <c r="L160" s="37">
        <f t="shared" si="7"/>
        <v>3.1602881993122827</v>
      </c>
      <c r="M160" s="34">
        <f t="shared" si="8"/>
        <v>0.28399999999999997</v>
      </c>
    </row>
    <row r="161" spans="1:13" x14ac:dyDescent="0.25">
      <c r="A161" s="23">
        <v>51199</v>
      </c>
      <c r="B161" s="20">
        <v>2019</v>
      </c>
      <c r="C161" s="20" t="s">
        <v>355</v>
      </c>
      <c r="D161" s="20" t="s">
        <v>389</v>
      </c>
      <c r="E161" s="20" t="s">
        <v>3569</v>
      </c>
      <c r="F161" s="20" t="s">
        <v>238</v>
      </c>
      <c r="G161" s="20" t="s">
        <v>43</v>
      </c>
      <c r="H161" s="29">
        <v>2019</v>
      </c>
      <c r="I161" s="25">
        <v>375</v>
      </c>
      <c r="J161" s="36">
        <f t="shared" si="6"/>
        <v>0.43592587167737296</v>
      </c>
      <c r="K161" s="37">
        <f>VLOOKUP(A161, 'J40 metrics'!A:C, 3, FALSE)*100</f>
        <v>7.1999999999999993</v>
      </c>
      <c r="L161" s="37">
        <f t="shared" si="7"/>
        <v>3.1386662760770849</v>
      </c>
      <c r="M161" s="34">
        <f t="shared" si="8"/>
        <v>0.27900000000000003</v>
      </c>
    </row>
    <row r="162" spans="1:13" x14ac:dyDescent="0.25">
      <c r="A162" s="23">
        <v>20045</v>
      </c>
      <c r="B162" s="20">
        <v>2019</v>
      </c>
      <c r="C162" s="20" t="s">
        <v>284</v>
      </c>
      <c r="D162" s="20" t="s">
        <v>2165</v>
      </c>
      <c r="E162" s="20" t="s">
        <v>3139</v>
      </c>
      <c r="F162" s="20" t="s">
        <v>238</v>
      </c>
      <c r="G162" s="20" t="s">
        <v>43</v>
      </c>
      <c r="H162" s="29">
        <v>2007.5</v>
      </c>
      <c r="I162" s="25">
        <v>87</v>
      </c>
      <c r="J162" s="36">
        <f t="shared" si="6"/>
        <v>0.10113480222915053</v>
      </c>
      <c r="K162" s="37">
        <f>VLOOKUP(A162, 'J40 metrics'!A:C, 3, FALSE)*100</f>
        <v>31</v>
      </c>
      <c r="L162" s="37">
        <f t="shared" si="7"/>
        <v>3.1351788691036662</v>
      </c>
      <c r="M162" s="34">
        <f t="shared" si="8"/>
        <v>0.27500000000000002</v>
      </c>
    </row>
    <row r="163" spans="1:13" x14ac:dyDescent="0.25">
      <c r="A163" s="23">
        <v>39139</v>
      </c>
      <c r="B163" s="20">
        <v>2019</v>
      </c>
      <c r="C163" s="20" t="s">
        <v>65</v>
      </c>
      <c r="D163" s="20" t="s">
        <v>686</v>
      </c>
      <c r="E163" s="20" t="s">
        <v>3131</v>
      </c>
      <c r="F163" s="20" t="s">
        <v>238</v>
      </c>
      <c r="G163" s="20" t="s">
        <v>43</v>
      </c>
      <c r="H163" s="29">
        <v>2012.75</v>
      </c>
      <c r="I163" s="25">
        <v>37</v>
      </c>
      <c r="J163" s="36">
        <f t="shared" si="6"/>
        <v>4.3011352672167463E-2</v>
      </c>
      <c r="K163" s="37">
        <f>VLOOKUP(A163, 'J40 metrics'!A:C, 3, FALSE)*100</f>
        <v>72.5</v>
      </c>
      <c r="L163" s="37">
        <f t="shared" si="7"/>
        <v>3.118323068732141</v>
      </c>
      <c r="M163" s="34">
        <f t="shared" si="8"/>
        <v>0.27</v>
      </c>
    </row>
    <row r="164" spans="1:13" x14ac:dyDescent="0.25">
      <c r="A164" s="23">
        <v>27037</v>
      </c>
      <c r="B164" s="20">
        <v>2019</v>
      </c>
      <c r="C164" s="20" t="s">
        <v>319</v>
      </c>
      <c r="D164" s="20" t="s">
        <v>448</v>
      </c>
      <c r="E164" s="20" t="s">
        <v>449</v>
      </c>
      <c r="F164" s="20" t="s">
        <v>238</v>
      </c>
      <c r="G164" s="20" t="s">
        <v>43</v>
      </c>
      <c r="H164" s="29">
        <v>2010.6666666666667</v>
      </c>
      <c r="I164" s="25">
        <v>357.79999999999995</v>
      </c>
      <c r="J164" s="36">
        <f t="shared" si="6"/>
        <v>0.41593140502977066</v>
      </c>
      <c r="K164" s="37">
        <f>VLOOKUP(A164, 'J40 metrics'!A:C, 3, FALSE)*100</f>
        <v>7.3</v>
      </c>
      <c r="L164" s="37">
        <f t="shared" si="7"/>
        <v>3.0362992567173257</v>
      </c>
      <c r="M164" s="34">
        <f t="shared" si="8"/>
        <v>0.26600000000000001</v>
      </c>
    </row>
    <row r="165" spans="1:13" x14ac:dyDescent="0.25">
      <c r="A165" s="23">
        <v>26059</v>
      </c>
      <c r="B165" s="20">
        <v>2019</v>
      </c>
      <c r="C165" s="20" t="s">
        <v>171</v>
      </c>
      <c r="D165" s="20" t="s">
        <v>3317</v>
      </c>
      <c r="E165" s="20" t="s">
        <v>3318</v>
      </c>
      <c r="F165" s="20" t="s">
        <v>238</v>
      </c>
      <c r="G165" s="20" t="s">
        <v>43</v>
      </c>
      <c r="H165" s="29">
        <v>2016</v>
      </c>
      <c r="I165" s="25">
        <v>55</v>
      </c>
      <c r="J165" s="36">
        <f t="shared" si="6"/>
        <v>6.393579451268136E-2</v>
      </c>
      <c r="K165" s="37">
        <f>VLOOKUP(A165, 'J40 metrics'!A:C, 3, FALSE)*100</f>
        <v>46.7</v>
      </c>
      <c r="L165" s="37">
        <f t="shared" si="7"/>
        <v>2.9858016037422197</v>
      </c>
      <c r="M165" s="34">
        <f t="shared" si="8"/>
        <v>0.26100000000000001</v>
      </c>
    </row>
    <row r="166" spans="1:13" x14ac:dyDescent="0.25">
      <c r="A166" s="23">
        <v>36109</v>
      </c>
      <c r="B166" s="20">
        <v>2019</v>
      </c>
      <c r="C166" s="20" t="s">
        <v>116</v>
      </c>
      <c r="D166" s="20" t="s">
        <v>1205</v>
      </c>
      <c r="E166" s="20" t="s">
        <v>1206</v>
      </c>
      <c r="F166" s="20" t="s">
        <v>238</v>
      </c>
      <c r="G166" s="20" t="s">
        <v>43</v>
      </c>
      <c r="H166" s="29">
        <v>2019</v>
      </c>
      <c r="I166" s="25">
        <v>322.5</v>
      </c>
      <c r="J166" s="36">
        <f t="shared" si="6"/>
        <v>0.3748962496425407</v>
      </c>
      <c r="K166" s="37">
        <f>VLOOKUP(A166, 'J40 metrics'!A:C, 3, FALSE)*100</f>
        <v>7.9</v>
      </c>
      <c r="L166" s="37">
        <f t="shared" si="7"/>
        <v>2.9616803721760716</v>
      </c>
      <c r="M166" s="34">
        <f t="shared" si="8"/>
        <v>0.25600000000000001</v>
      </c>
    </row>
    <row r="167" spans="1:13" x14ac:dyDescent="0.25">
      <c r="A167" s="23">
        <v>1121</v>
      </c>
      <c r="B167" s="20">
        <v>2019</v>
      </c>
      <c r="C167" s="20" t="s">
        <v>138</v>
      </c>
      <c r="D167" s="20" t="s">
        <v>2662</v>
      </c>
      <c r="E167" s="20" t="s">
        <v>2663</v>
      </c>
      <c r="F167" s="20" t="s">
        <v>238</v>
      </c>
      <c r="G167" s="20" t="s">
        <v>43</v>
      </c>
      <c r="H167" s="29">
        <v>2007</v>
      </c>
      <c r="I167" s="25">
        <v>25</v>
      </c>
      <c r="J167" s="36">
        <f t="shared" si="6"/>
        <v>2.9061724778491525E-2</v>
      </c>
      <c r="K167" s="37">
        <f>VLOOKUP(A167, 'J40 metrics'!A:C, 3, FALSE)*100</f>
        <v>98.3</v>
      </c>
      <c r="L167" s="37">
        <f t="shared" si="7"/>
        <v>2.8567675457257167</v>
      </c>
      <c r="M167" s="34">
        <f t="shared" si="8"/>
        <v>0.252</v>
      </c>
    </row>
    <row r="168" spans="1:13" x14ac:dyDescent="0.25">
      <c r="A168" s="23">
        <v>19005</v>
      </c>
      <c r="B168" s="20">
        <v>2019</v>
      </c>
      <c r="C168" s="20" t="s">
        <v>207</v>
      </c>
      <c r="D168" s="20" t="s">
        <v>3624</v>
      </c>
      <c r="E168" s="20" t="s">
        <v>3625</v>
      </c>
      <c r="F168" s="20" t="s">
        <v>238</v>
      </c>
      <c r="G168" s="20" t="s">
        <v>43</v>
      </c>
      <c r="H168" s="29">
        <v>2009.6666666666667</v>
      </c>
      <c r="I168" s="25">
        <v>64</v>
      </c>
      <c r="J168" s="36">
        <f t="shared" si="6"/>
        <v>7.4398015432938308E-2</v>
      </c>
      <c r="K168" s="37">
        <f>VLOOKUP(A168, 'J40 metrics'!A:C, 3, FALSE)*100</f>
        <v>36.700000000000003</v>
      </c>
      <c r="L168" s="37">
        <f t="shared" si="7"/>
        <v>2.7304071663888361</v>
      </c>
      <c r="M168" s="34">
        <f t="shared" si="8"/>
        <v>0.247</v>
      </c>
    </row>
    <row r="169" spans="1:13" x14ac:dyDescent="0.25">
      <c r="A169" s="23">
        <v>36123</v>
      </c>
      <c r="B169" s="20">
        <v>2019</v>
      </c>
      <c r="C169" s="20" t="s">
        <v>116</v>
      </c>
      <c r="D169" s="20" t="s">
        <v>2654</v>
      </c>
      <c r="E169" s="20" t="s">
        <v>2655</v>
      </c>
      <c r="F169" s="20" t="s">
        <v>238</v>
      </c>
      <c r="G169" s="20" t="s">
        <v>43</v>
      </c>
      <c r="H169" s="29">
        <v>2009</v>
      </c>
      <c r="I169" s="25">
        <v>50</v>
      </c>
      <c r="J169" s="36">
        <f t="shared" si="6"/>
        <v>5.8123449556983051E-2</v>
      </c>
      <c r="K169" s="37">
        <f>VLOOKUP(A169, 'J40 metrics'!A:C, 3, FALSE)*100</f>
        <v>43.8</v>
      </c>
      <c r="L169" s="37">
        <f t="shared" si="7"/>
        <v>2.5458070905958574</v>
      </c>
      <c r="M169" s="34">
        <f t="shared" si="8"/>
        <v>0.24299999999999999</v>
      </c>
    </row>
    <row r="170" spans="1:13" x14ac:dyDescent="0.25">
      <c r="A170" s="23">
        <v>55089</v>
      </c>
      <c r="B170" s="20">
        <v>2019</v>
      </c>
      <c r="C170" s="20" t="s">
        <v>242</v>
      </c>
      <c r="D170" s="20" t="s">
        <v>983</v>
      </c>
      <c r="E170" s="20" t="s">
        <v>984</v>
      </c>
      <c r="F170" s="20" t="s">
        <v>238</v>
      </c>
      <c r="G170" s="20" t="s">
        <v>43</v>
      </c>
      <c r="H170" s="29">
        <v>2003.75</v>
      </c>
      <c r="I170" s="25">
        <v>320</v>
      </c>
      <c r="J170" s="36">
        <f t="shared" si="6"/>
        <v>0.37199007716469157</v>
      </c>
      <c r="K170" s="37">
        <f>VLOOKUP(A170, 'J40 metrics'!A:C, 3, FALSE)*100</f>
        <v>6.8000000000000007</v>
      </c>
      <c r="L170" s="37">
        <f t="shared" si="7"/>
        <v>2.5295325247199028</v>
      </c>
      <c r="M170" s="34">
        <f t="shared" si="8"/>
        <v>0.23799999999999999</v>
      </c>
    </row>
    <row r="171" spans="1:13" x14ac:dyDescent="0.25">
      <c r="A171" s="23">
        <v>51041</v>
      </c>
      <c r="B171" s="20">
        <v>2019</v>
      </c>
      <c r="C171" s="20" t="s">
        <v>355</v>
      </c>
      <c r="D171" s="20" t="s">
        <v>1951</v>
      </c>
      <c r="E171" s="20" t="s">
        <v>1952</v>
      </c>
      <c r="F171" s="20" t="s">
        <v>238</v>
      </c>
      <c r="G171" s="20" t="s">
        <v>43</v>
      </c>
      <c r="H171" s="29">
        <v>2017</v>
      </c>
      <c r="I171" s="25">
        <v>306.10000000000002</v>
      </c>
      <c r="J171" s="36">
        <f t="shared" si="6"/>
        <v>0.35583175818785029</v>
      </c>
      <c r="K171" s="37">
        <f>VLOOKUP(A171, 'J40 metrics'!A:C, 3, FALSE)*100</f>
        <v>7.1</v>
      </c>
      <c r="L171" s="37">
        <f t="shared" si="7"/>
        <v>2.526405483133737</v>
      </c>
      <c r="M171" s="34">
        <f t="shared" si="8"/>
        <v>0.23300000000000001</v>
      </c>
    </row>
    <row r="172" spans="1:13" x14ac:dyDescent="0.25">
      <c r="A172" s="23">
        <v>18173</v>
      </c>
      <c r="B172" s="20">
        <v>2019</v>
      </c>
      <c r="C172" s="20" t="s">
        <v>56</v>
      </c>
      <c r="D172" s="20" t="s">
        <v>1705</v>
      </c>
      <c r="E172" s="20" t="s">
        <v>1706</v>
      </c>
      <c r="F172" s="20" t="s">
        <v>238</v>
      </c>
      <c r="G172" s="20" t="s">
        <v>43</v>
      </c>
      <c r="H172" s="29">
        <v>2006</v>
      </c>
      <c r="I172" s="25">
        <v>46</v>
      </c>
      <c r="J172" s="36">
        <f t="shared" si="6"/>
        <v>5.3473573592424412E-2</v>
      </c>
      <c r="K172" s="37">
        <f>VLOOKUP(A172, 'J40 metrics'!A:C, 3, FALSE)*100</f>
        <v>44.800000000000004</v>
      </c>
      <c r="L172" s="37">
        <f t="shared" si="7"/>
        <v>2.3956160969406137</v>
      </c>
      <c r="M172" s="34">
        <f t="shared" si="8"/>
        <v>0.22900000000000001</v>
      </c>
    </row>
    <row r="173" spans="1:13" x14ac:dyDescent="0.25">
      <c r="A173" s="23">
        <v>51580</v>
      </c>
      <c r="B173" s="20">
        <v>2019</v>
      </c>
      <c r="C173" s="20" t="s">
        <v>355</v>
      </c>
      <c r="D173" s="20" t="s">
        <v>3643</v>
      </c>
      <c r="E173" s="20" t="s">
        <v>3644</v>
      </c>
      <c r="F173" s="20" t="s">
        <v>238</v>
      </c>
      <c r="G173" s="20" t="s">
        <v>43</v>
      </c>
      <c r="H173" s="29">
        <v>2013</v>
      </c>
      <c r="I173" s="25">
        <v>21</v>
      </c>
      <c r="J173" s="36">
        <f t="shared" si="6"/>
        <v>2.4411848813932883E-2</v>
      </c>
      <c r="K173" s="37">
        <f>VLOOKUP(A173, 'J40 metrics'!A:C, 3, FALSE)*100</f>
        <v>96.8</v>
      </c>
      <c r="L173" s="37">
        <f t="shared" si="7"/>
        <v>2.3630669651887031</v>
      </c>
      <c r="M173" s="34">
        <f t="shared" si="8"/>
        <v>0.224</v>
      </c>
    </row>
    <row r="174" spans="1:13" x14ac:dyDescent="0.25">
      <c r="A174" s="23">
        <v>27061</v>
      </c>
      <c r="B174" s="20">
        <v>2019</v>
      </c>
      <c r="C174" s="20" t="s">
        <v>319</v>
      </c>
      <c r="D174" s="20" t="s">
        <v>2161</v>
      </c>
      <c r="E174" s="20" t="s">
        <v>2162</v>
      </c>
      <c r="F174" s="20" t="s">
        <v>238</v>
      </c>
      <c r="G174" s="20" t="s">
        <v>43</v>
      </c>
      <c r="H174" s="29">
        <v>2018</v>
      </c>
      <c r="I174" s="25">
        <v>150</v>
      </c>
      <c r="J174" s="36">
        <f t="shared" si="6"/>
        <v>0.17437034867094917</v>
      </c>
      <c r="K174" s="37">
        <f>VLOOKUP(A174, 'J40 metrics'!A:C, 3, FALSE)*100</f>
        <v>12.8</v>
      </c>
      <c r="L174" s="37">
        <f t="shared" si="7"/>
        <v>2.2319404629881494</v>
      </c>
      <c r="M174" s="34">
        <f t="shared" si="8"/>
        <v>0.22</v>
      </c>
    </row>
    <row r="175" spans="1:13" x14ac:dyDescent="0.25">
      <c r="A175" s="23">
        <v>17149</v>
      </c>
      <c r="B175" s="20">
        <v>2019</v>
      </c>
      <c r="C175" s="20" t="s">
        <v>122</v>
      </c>
      <c r="D175" s="20" t="s">
        <v>954</v>
      </c>
      <c r="E175" s="20" t="s">
        <v>3520</v>
      </c>
      <c r="F175" s="20" t="s">
        <v>238</v>
      </c>
      <c r="G175" s="20" t="s">
        <v>43</v>
      </c>
      <c r="H175" s="29">
        <v>2012</v>
      </c>
      <c r="I175" s="25">
        <v>22</v>
      </c>
      <c r="J175" s="36">
        <f t="shared" si="6"/>
        <v>2.5574317805072543E-2</v>
      </c>
      <c r="K175" s="37">
        <f>VLOOKUP(A175, 'J40 metrics'!A:C, 3, FALSE)*100</f>
        <v>86.5</v>
      </c>
      <c r="L175" s="37">
        <f t="shared" si="7"/>
        <v>2.2121784901387751</v>
      </c>
      <c r="M175" s="34">
        <f t="shared" si="8"/>
        <v>0.215</v>
      </c>
    </row>
    <row r="176" spans="1:13" x14ac:dyDescent="0.25">
      <c r="A176" s="23">
        <v>29097</v>
      </c>
      <c r="B176" s="20">
        <v>2019</v>
      </c>
      <c r="C176" s="20" t="s">
        <v>837</v>
      </c>
      <c r="D176" s="20" t="s">
        <v>747</v>
      </c>
      <c r="E176" s="20" t="s">
        <v>1121</v>
      </c>
      <c r="F176" s="20" t="s">
        <v>238</v>
      </c>
      <c r="G176" s="20" t="s">
        <v>43</v>
      </c>
      <c r="H176" s="29">
        <v>2013</v>
      </c>
      <c r="I176" s="25">
        <v>18.7</v>
      </c>
      <c r="J176" s="36">
        <f t="shared" si="6"/>
        <v>2.173817013431166E-2</v>
      </c>
      <c r="K176" s="37">
        <f>VLOOKUP(A176, 'J40 metrics'!A:C, 3, FALSE)*100</f>
        <v>95.7</v>
      </c>
      <c r="L176" s="37">
        <f t="shared" si="7"/>
        <v>2.080342881853626</v>
      </c>
      <c r="M176" s="34">
        <f t="shared" si="8"/>
        <v>0.21099999999999999</v>
      </c>
    </row>
    <row r="177" spans="1:13" x14ac:dyDescent="0.25">
      <c r="A177" s="23">
        <v>29195</v>
      </c>
      <c r="B177" s="20">
        <v>2019</v>
      </c>
      <c r="C177" s="20" t="s">
        <v>837</v>
      </c>
      <c r="D177" s="20" t="s">
        <v>1702</v>
      </c>
      <c r="E177" s="20" t="s">
        <v>2723</v>
      </c>
      <c r="F177" s="20" t="s">
        <v>238</v>
      </c>
      <c r="G177" s="20" t="s">
        <v>43</v>
      </c>
      <c r="H177" s="29">
        <v>2016</v>
      </c>
      <c r="I177" s="25">
        <v>22.5</v>
      </c>
      <c r="J177" s="36">
        <f t="shared" si="6"/>
        <v>2.6155552300642378E-2</v>
      </c>
      <c r="K177" s="37">
        <f>VLOOKUP(A177, 'J40 metrics'!A:C, 3, FALSE)*100</f>
        <v>78.3</v>
      </c>
      <c r="L177" s="37">
        <f t="shared" si="7"/>
        <v>2.0479797451402981</v>
      </c>
      <c r="M177" s="34">
        <f t="shared" si="8"/>
        <v>0.20599999999999999</v>
      </c>
    </row>
    <row r="178" spans="1:13" x14ac:dyDescent="0.25">
      <c r="A178" s="23">
        <v>29047</v>
      </c>
      <c r="B178" s="20">
        <v>2019</v>
      </c>
      <c r="C178" s="20" t="s">
        <v>837</v>
      </c>
      <c r="D178" s="20" t="s">
        <v>1286</v>
      </c>
      <c r="E178" s="20" t="s">
        <v>3642</v>
      </c>
      <c r="F178" s="20" t="s">
        <v>238</v>
      </c>
      <c r="G178" s="20" t="s">
        <v>43</v>
      </c>
      <c r="H178" s="29">
        <v>2016</v>
      </c>
      <c r="I178" s="25">
        <v>46</v>
      </c>
      <c r="J178" s="36">
        <f t="shared" si="6"/>
        <v>5.3473573592424412E-2</v>
      </c>
      <c r="K178" s="37">
        <f>VLOOKUP(A178, 'J40 metrics'!A:C, 3, FALSE)*100</f>
        <v>36.4</v>
      </c>
      <c r="L178" s="37">
        <f t="shared" si="7"/>
        <v>1.9464380787642486</v>
      </c>
      <c r="M178" s="34">
        <f t="shared" si="8"/>
        <v>0.20100000000000001</v>
      </c>
    </row>
    <row r="179" spans="1:13" x14ac:dyDescent="0.25">
      <c r="A179" s="23">
        <v>8077</v>
      </c>
      <c r="B179" s="20">
        <v>2019</v>
      </c>
      <c r="C179" s="20" t="s">
        <v>185</v>
      </c>
      <c r="D179" s="20" t="s">
        <v>1010</v>
      </c>
      <c r="E179" s="20" t="s">
        <v>1011</v>
      </c>
      <c r="F179" s="20" t="s">
        <v>238</v>
      </c>
      <c r="G179" s="20" t="s">
        <v>43</v>
      </c>
      <c r="H179" s="29">
        <v>2010</v>
      </c>
      <c r="I179" s="25">
        <v>75</v>
      </c>
      <c r="J179" s="36">
        <f t="shared" si="6"/>
        <v>8.7185174335474583E-2</v>
      </c>
      <c r="K179" s="37">
        <f>VLOOKUP(A179, 'J40 metrics'!A:C, 3, FALSE)*100</f>
        <v>21</v>
      </c>
      <c r="L179" s="37">
        <f t="shared" si="7"/>
        <v>1.8308886610449662</v>
      </c>
      <c r="M179" s="34">
        <f t="shared" si="8"/>
        <v>0.19700000000000001</v>
      </c>
    </row>
    <row r="180" spans="1:13" x14ac:dyDescent="0.25">
      <c r="A180" s="23">
        <v>8043</v>
      </c>
      <c r="B180" s="20">
        <v>2019</v>
      </c>
      <c r="C180" s="20" t="s">
        <v>185</v>
      </c>
      <c r="D180" s="20" t="s">
        <v>1200</v>
      </c>
      <c r="E180" s="20" t="s">
        <v>1201</v>
      </c>
      <c r="F180" s="20" t="s">
        <v>238</v>
      </c>
      <c r="G180" s="20" t="s">
        <v>43</v>
      </c>
      <c r="H180" s="29">
        <v>2013</v>
      </c>
      <c r="I180" s="25">
        <v>43.7</v>
      </c>
      <c r="J180" s="36">
        <f t="shared" si="6"/>
        <v>5.0799894912803199E-2</v>
      </c>
      <c r="K180" s="37">
        <f>VLOOKUP(A180, 'J40 metrics'!A:C, 3, FALSE)*100</f>
        <v>33.800000000000004</v>
      </c>
      <c r="L180" s="37">
        <f t="shared" si="7"/>
        <v>1.7170364480527482</v>
      </c>
      <c r="M180" s="34">
        <f t="shared" si="8"/>
        <v>0.192</v>
      </c>
    </row>
    <row r="181" spans="1:13" x14ac:dyDescent="0.25">
      <c r="A181" s="23">
        <v>37117</v>
      </c>
      <c r="B181" s="20">
        <v>2019</v>
      </c>
      <c r="C181" s="20" t="s">
        <v>168</v>
      </c>
      <c r="D181" s="20" t="s">
        <v>248</v>
      </c>
      <c r="E181" s="20" t="s">
        <v>615</v>
      </c>
      <c r="F181" s="20" t="s">
        <v>238</v>
      </c>
      <c r="G181" s="20" t="s">
        <v>43</v>
      </c>
      <c r="H181" s="29">
        <v>2004</v>
      </c>
      <c r="I181" s="25">
        <v>15</v>
      </c>
      <c r="J181" s="36">
        <f t="shared" si="6"/>
        <v>1.7437034867094914E-2</v>
      </c>
      <c r="K181" s="37">
        <f>VLOOKUP(A181, 'J40 metrics'!A:C, 3, FALSE)*100</f>
        <v>92.300000000000011</v>
      </c>
      <c r="L181" s="37">
        <f t="shared" si="7"/>
        <v>1.6094383182328607</v>
      </c>
      <c r="M181" s="34">
        <f t="shared" si="8"/>
        <v>0.188</v>
      </c>
    </row>
    <row r="182" spans="1:13" x14ac:dyDescent="0.25">
      <c r="A182" s="23">
        <v>30111</v>
      </c>
      <c r="B182" s="20">
        <v>2019</v>
      </c>
      <c r="C182" s="20" t="s">
        <v>91</v>
      </c>
      <c r="D182" s="20" t="s">
        <v>1813</v>
      </c>
      <c r="E182" s="20" t="s">
        <v>1814</v>
      </c>
      <c r="F182" s="20" t="s">
        <v>238</v>
      </c>
      <c r="G182" s="20" t="s">
        <v>43</v>
      </c>
      <c r="H182" s="29">
        <v>2015</v>
      </c>
      <c r="I182" s="25">
        <v>172.8</v>
      </c>
      <c r="J182" s="36">
        <f t="shared" si="6"/>
        <v>0.20087464166893346</v>
      </c>
      <c r="K182" s="37">
        <f>VLOOKUP(A182, 'J40 metrics'!A:C, 3, FALSE)*100</f>
        <v>7.6</v>
      </c>
      <c r="L182" s="37">
        <f t="shared" si="7"/>
        <v>1.5266472766838941</v>
      </c>
      <c r="M182" s="34">
        <f t="shared" si="8"/>
        <v>0.183</v>
      </c>
    </row>
    <row r="183" spans="1:13" x14ac:dyDescent="0.25">
      <c r="A183" s="23">
        <v>19125</v>
      </c>
      <c r="B183" s="20">
        <v>2019</v>
      </c>
      <c r="C183" s="20" t="s">
        <v>207</v>
      </c>
      <c r="D183" s="20" t="s">
        <v>549</v>
      </c>
      <c r="E183" s="20" t="s">
        <v>3646</v>
      </c>
      <c r="F183" s="20" t="s">
        <v>238</v>
      </c>
      <c r="G183" s="20" t="s">
        <v>43</v>
      </c>
      <c r="H183" s="29">
        <v>2012</v>
      </c>
      <c r="I183" s="25">
        <v>38</v>
      </c>
      <c r="J183" s="36">
        <f t="shared" si="6"/>
        <v>4.4173821663307127E-2</v>
      </c>
      <c r="K183" s="37">
        <f>VLOOKUP(A183, 'J40 metrics'!A:C, 3, FALSE)*100</f>
        <v>33.1</v>
      </c>
      <c r="L183" s="37">
        <f t="shared" si="7"/>
        <v>1.4621534970554659</v>
      </c>
      <c r="M183" s="34">
        <f t="shared" si="8"/>
        <v>0.17799999999999999</v>
      </c>
    </row>
    <row r="184" spans="1:13" x14ac:dyDescent="0.25">
      <c r="A184" s="23">
        <v>42093</v>
      </c>
      <c r="B184" s="20">
        <v>2019</v>
      </c>
      <c r="C184" s="20" t="s">
        <v>26</v>
      </c>
      <c r="D184" s="20" t="s">
        <v>1213</v>
      </c>
      <c r="E184" s="20" t="s">
        <v>1214</v>
      </c>
      <c r="F184" s="20" t="s">
        <v>238</v>
      </c>
      <c r="G184" s="20" t="s">
        <v>43</v>
      </c>
      <c r="H184" s="29">
        <v>2019</v>
      </c>
      <c r="I184" s="25">
        <v>17.2</v>
      </c>
      <c r="J184" s="36">
        <f t="shared" si="6"/>
        <v>1.9994466647602169E-2</v>
      </c>
      <c r="K184" s="37">
        <f>VLOOKUP(A184, 'J40 metrics'!A:C, 3, FALSE)*100</f>
        <v>71.899999999999991</v>
      </c>
      <c r="L184" s="37">
        <f t="shared" si="7"/>
        <v>1.4376021519625957</v>
      </c>
      <c r="M184" s="34">
        <f t="shared" si="8"/>
        <v>0.17399999999999999</v>
      </c>
    </row>
    <row r="185" spans="1:13" x14ac:dyDescent="0.25">
      <c r="A185" s="23">
        <v>29019</v>
      </c>
      <c r="B185" s="20">
        <v>2019</v>
      </c>
      <c r="C185" s="20" t="s">
        <v>837</v>
      </c>
      <c r="D185" s="20" t="s">
        <v>1180</v>
      </c>
      <c r="E185" s="20" t="s">
        <v>2133</v>
      </c>
      <c r="F185" s="20" t="s">
        <v>238</v>
      </c>
      <c r="G185" s="20" t="s">
        <v>43</v>
      </c>
      <c r="H185" s="29">
        <v>2017.5</v>
      </c>
      <c r="I185" s="25">
        <v>38.5</v>
      </c>
      <c r="J185" s="36">
        <f t="shared" si="6"/>
        <v>4.4755056158876955E-2</v>
      </c>
      <c r="K185" s="37">
        <f>VLOOKUP(A185, 'J40 metrics'!A:C, 3, FALSE)*100</f>
        <v>31.2</v>
      </c>
      <c r="L185" s="37">
        <f t="shared" si="7"/>
        <v>1.396357752156961</v>
      </c>
      <c r="M185" s="34">
        <f t="shared" si="8"/>
        <v>0.16900000000000001</v>
      </c>
    </row>
    <row r="186" spans="1:13" x14ac:dyDescent="0.25">
      <c r="A186" s="23">
        <v>19061</v>
      </c>
      <c r="B186" s="20">
        <v>2019</v>
      </c>
      <c r="C186" s="20" t="s">
        <v>207</v>
      </c>
      <c r="D186" s="20" t="s">
        <v>2615</v>
      </c>
      <c r="E186" s="20" t="s">
        <v>2616</v>
      </c>
      <c r="F186" s="20" t="s">
        <v>238</v>
      </c>
      <c r="G186" s="20" t="s">
        <v>43</v>
      </c>
      <c r="H186" s="29">
        <v>2009.75</v>
      </c>
      <c r="I186" s="25">
        <v>29</v>
      </c>
      <c r="J186" s="36">
        <f t="shared" si="6"/>
        <v>3.3711600743050171E-2</v>
      </c>
      <c r="K186" s="37">
        <f>VLOOKUP(A186, 'J40 metrics'!A:C, 3, FALSE)*100</f>
        <v>40.799999999999997</v>
      </c>
      <c r="L186" s="37">
        <f t="shared" si="7"/>
        <v>1.3754333103164469</v>
      </c>
      <c r="M186" s="34">
        <f t="shared" si="8"/>
        <v>0.16500000000000001</v>
      </c>
    </row>
    <row r="187" spans="1:13" x14ac:dyDescent="0.25">
      <c r="A187" s="23">
        <v>26139</v>
      </c>
      <c r="B187" s="20">
        <v>2019</v>
      </c>
      <c r="C187" s="20" t="s">
        <v>171</v>
      </c>
      <c r="D187" s="20" t="s">
        <v>1106</v>
      </c>
      <c r="E187" s="20" t="s">
        <v>1107</v>
      </c>
      <c r="F187" s="20" t="s">
        <v>238</v>
      </c>
      <c r="G187" s="20" t="s">
        <v>43</v>
      </c>
      <c r="H187" s="29">
        <v>2016.6666666666667</v>
      </c>
      <c r="I187" s="25">
        <v>62.8</v>
      </c>
      <c r="J187" s="36">
        <f t="shared" si="6"/>
        <v>7.3003052643570709E-2</v>
      </c>
      <c r="K187" s="37">
        <f>VLOOKUP(A187, 'J40 metrics'!A:C, 3, FALSE)*100</f>
        <v>18.600000000000001</v>
      </c>
      <c r="L187" s="37">
        <f t="shared" si="7"/>
        <v>1.3578567791704153</v>
      </c>
      <c r="M187" s="34">
        <f t="shared" si="8"/>
        <v>0.16</v>
      </c>
    </row>
    <row r="188" spans="1:13" x14ac:dyDescent="0.25">
      <c r="A188" s="23">
        <v>55073</v>
      </c>
      <c r="B188" s="20">
        <v>2019</v>
      </c>
      <c r="C188" s="20" t="s">
        <v>242</v>
      </c>
      <c r="D188" s="20" t="s">
        <v>2163</v>
      </c>
      <c r="E188" s="20" t="s">
        <v>2164</v>
      </c>
      <c r="F188" s="20" t="s">
        <v>238</v>
      </c>
      <c r="G188" s="20" t="s">
        <v>43</v>
      </c>
      <c r="H188" s="29">
        <v>2015</v>
      </c>
      <c r="I188" s="25">
        <v>60</v>
      </c>
      <c r="J188" s="36">
        <f t="shared" si="6"/>
        <v>6.9748139468379655E-2</v>
      </c>
      <c r="K188" s="37">
        <f>VLOOKUP(A188, 'J40 metrics'!A:C, 3, FALSE)*100</f>
        <v>18.3</v>
      </c>
      <c r="L188" s="37">
        <f t="shared" si="7"/>
        <v>1.2763909522713477</v>
      </c>
      <c r="M188" s="34">
        <f t="shared" si="8"/>
        <v>0.155</v>
      </c>
    </row>
    <row r="189" spans="1:13" x14ac:dyDescent="0.25">
      <c r="A189" s="23">
        <v>38057</v>
      </c>
      <c r="B189" s="20">
        <v>2019</v>
      </c>
      <c r="C189" s="20" t="s">
        <v>33</v>
      </c>
      <c r="D189" s="20" t="s">
        <v>203</v>
      </c>
      <c r="E189" s="20" t="s">
        <v>204</v>
      </c>
      <c r="F189" s="20" t="s">
        <v>238</v>
      </c>
      <c r="G189" s="20" t="s">
        <v>43</v>
      </c>
      <c r="H189" s="29">
        <v>2017</v>
      </c>
      <c r="I189" s="25">
        <v>190.2</v>
      </c>
      <c r="J189" s="36">
        <f t="shared" si="6"/>
        <v>0.22110160211476354</v>
      </c>
      <c r="K189" s="37">
        <f>VLOOKUP(A189, 'J40 metrics'!A:C, 3, FALSE)*100</f>
        <v>4.9000000000000004</v>
      </c>
      <c r="L189" s="37">
        <f t="shared" si="7"/>
        <v>1.0833978503623414</v>
      </c>
      <c r="M189" s="34">
        <f t="shared" si="8"/>
        <v>0.151</v>
      </c>
    </row>
    <row r="190" spans="1:13" x14ac:dyDescent="0.25">
      <c r="A190" s="23">
        <v>55079</v>
      </c>
      <c r="B190" s="20">
        <v>2019</v>
      </c>
      <c r="C190" s="20" t="s">
        <v>242</v>
      </c>
      <c r="D190" s="20" t="s">
        <v>243</v>
      </c>
      <c r="E190" s="20" t="s">
        <v>244</v>
      </c>
      <c r="F190" s="20" t="s">
        <v>238</v>
      </c>
      <c r="G190" s="20" t="s">
        <v>43</v>
      </c>
      <c r="H190" s="29">
        <v>2016</v>
      </c>
      <c r="I190" s="25">
        <v>11</v>
      </c>
      <c r="J190" s="36">
        <f t="shared" si="6"/>
        <v>1.2787158902536271E-2</v>
      </c>
      <c r="K190" s="37">
        <f>VLOOKUP(A190, 'J40 metrics'!A:C, 3, FALSE)*100</f>
        <v>75.400000000000006</v>
      </c>
      <c r="L190" s="37">
        <f t="shared" si="7"/>
        <v>0.96415178125123491</v>
      </c>
      <c r="M190" s="34">
        <f t="shared" si="8"/>
        <v>0.14599999999999999</v>
      </c>
    </row>
    <row r="191" spans="1:13" x14ac:dyDescent="0.25">
      <c r="A191" s="23">
        <v>8041</v>
      </c>
      <c r="B191" s="20">
        <v>2019</v>
      </c>
      <c r="C191" s="20" t="s">
        <v>185</v>
      </c>
      <c r="D191" s="20" t="s">
        <v>372</v>
      </c>
      <c r="E191" s="20" t="s">
        <v>373</v>
      </c>
      <c r="F191" s="20" t="s">
        <v>238</v>
      </c>
      <c r="G191" s="20" t="s">
        <v>43</v>
      </c>
      <c r="H191" s="29">
        <v>2016</v>
      </c>
      <c r="I191" s="25">
        <v>50</v>
      </c>
      <c r="J191" s="36">
        <f t="shared" si="6"/>
        <v>5.8123449556983051E-2</v>
      </c>
      <c r="K191" s="37">
        <f>VLOOKUP(A191, 'J40 metrics'!A:C, 3, FALSE)*100</f>
        <v>16.2</v>
      </c>
      <c r="L191" s="37">
        <f t="shared" si="7"/>
        <v>0.94159988282312534</v>
      </c>
      <c r="M191" s="34">
        <f t="shared" si="8"/>
        <v>0.14199999999999999</v>
      </c>
    </row>
    <row r="192" spans="1:13" x14ac:dyDescent="0.25">
      <c r="A192" s="23">
        <v>29117</v>
      </c>
      <c r="B192" s="20">
        <v>2019</v>
      </c>
      <c r="C192" s="20" t="s">
        <v>837</v>
      </c>
      <c r="D192" s="20" t="s">
        <v>987</v>
      </c>
      <c r="E192" s="20" t="s">
        <v>2727</v>
      </c>
      <c r="F192" s="20" t="s">
        <v>238</v>
      </c>
      <c r="G192" s="20" t="s">
        <v>43</v>
      </c>
      <c r="H192" s="29">
        <v>2004</v>
      </c>
      <c r="I192" s="25">
        <v>13.5</v>
      </c>
      <c r="J192" s="36">
        <f t="shared" si="6"/>
        <v>1.5693331380385426E-2</v>
      </c>
      <c r="K192" s="37">
        <f>VLOOKUP(A192, 'J40 metrics'!A:C, 3, FALSE)*100</f>
        <v>51.7</v>
      </c>
      <c r="L192" s="37">
        <f t="shared" si="7"/>
        <v>0.81134523236592659</v>
      </c>
      <c r="M192" s="34">
        <f t="shared" si="8"/>
        <v>0.13700000000000001</v>
      </c>
    </row>
    <row r="193" spans="1:13" x14ac:dyDescent="0.25">
      <c r="A193" s="23">
        <v>56045</v>
      </c>
      <c r="B193" s="20">
        <v>2019</v>
      </c>
      <c r="C193" s="20" t="s">
        <v>84</v>
      </c>
      <c r="D193" s="20" t="s">
        <v>1872</v>
      </c>
      <c r="E193" s="20" t="s">
        <v>1873</v>
      </c>
      <c r="F193" s="20" t="s">
        <v>238</v>
      </c>
      <c r="G193" s="20" t="s">
        <v>43</v>
      </c>
      <c r="H193" s="29">
        <v>2014</v>
      </c>
      <c r="I193" s="25">
        <v>34.5</v>
      </c>
      <c r="J193" s="36">
        <f t="shared" si="6"/>
        <v>4.0105180194318309E-2</v>
      </c>
      <c r="K193" s="37">
        <f>VLOOKUP(A193, 'J40 metrics'!A:C, 3, FALSE)*100</f>
        <v>19.8</v>
      </c>
      <c r="L193" s="37">
        <f t="shared" si="7"/>
        <v>0.79408256784750253</v>
      </c>
      <c r="M193" s="34">
        <f t="shared" si="8"/>
        <v>0.13300000000000001</v>
      </c>
    </row>
    <row r="194" spans="1:13" x14ac:dyDescent="0.25">
      <c r="A194" s="23">
        <v>47037</v>
      </c>
      <c r="B194" s="20">
        <v>2019</v>
      </c>
      <c r="C194" s="20" t="s">
        <v>415</v>
      </c>
      <c r="D194" s="20" t="s">
        <v>3124</v>
      </c>
      <c r="E194" s="20" t="s">
        <v>3125</v>
      </c>
      <c r="F194" s="20" t="s">
        <v>238</v>
      </c>
      <c r="G194" s="20" t="s">
        <v>43</v>
      </c>
      <c r="H194" s="29">
        <v>2014</v>
      </c>
      <c r="I194" s="25">
        <v>11</v>
      </c>
      <c r="J194" s="36">
        <f t="shared" si="6"/>
        <v>1.2787158902536271E-2</v>
      </c>
      <c r="K194" s="37">
        <f>VLOOKUP(A194, 'J40 metrics'!A:C, 3, FALSE)*100</f>
        <v>53.800000000000004</v>
      </c>
      <c r="L194" s="37">
        <f t="shared" si="7"/>
        <v>0.68794914895645143</v>
      </c>
      <c r="M194" s="34">
        <f t="shared" si="8"/>
        <v>0.128</v>
      </c>
    </row>
    <row r="195" spans="1:13" x14ac:dyDescent="0.25">
      <c r="A195" s="23">
        <v>55025</v>
      </c>
      <c r="B195" s="20">
        <v>2019</v>
      </c>
      <c r="C195" s="20" t="s">
        <v>242</v>
      </c>
      <c r="D195" s="20" t="s">
        <v>1239</v>
      </c>
      <c r="E195" s="20" t="s">
        <v>1240</v>
      </c>
      <c r="F195" s="20" t="s">
        <v>238</v>
      </c>
      <c r="G195" s="20" t="s">
        <v>43</v>
      </c>
      <c r="H195" s="29">
        <v>2009.75</v>
      </c>
      <c r="I195" s="25">
        <v>87.5</v>
      </c>
      <c r="J195" s="36">
        <f t="shared" si="6"/>
        <v>0.10171603672472034</v>
      </c>
      <c r="K195" s="37">
        <f>VLOOKUP(A195, 'J40 metrics'!A:C, 3, FALSE)*100</f>
        <v>6.6000000000000005</v>
      </c>
      <c r="L195" s="37">
        <f t="shared" si="7"/>
        <v>0.67132584238315429</v>
      </c>
      <c r="M195" s="34">
        <f t="shared" si="8"/>
        <v>0.123</v>
      </c>
    </row>
    <row r="196" spans="1:13" x14ac:dyDescent="0.25">
      <c r="A196" s="23">
        <v>27109</v>
      </c>
      <c r="B196" s="20">
        <v>2019</v>
      </c>
      <c r="C196" s="20" t="s">
        <v>319</v>
      </c>
      <c r="D196" s="20" t="s">
        <v>2318</v>
      </c>
      <c r="E196" s="20" t="s">
        <v>2319</v>
      </c>
      <c r="F196" s="20" t="s">
        <v>238</v>
      </c>
      <c r="G196" s="20" t="s">
        <v>43</v>
      </c>
      <c r="H196" s="29">
        <v>2015</v>
      </c>
      <c r="I196" s="25">
        <v>99</v>
      </c>
      <c r="J196" s="36">
        <f t="shared" ref="J196:J259" si="9">I196/SUM($I$4:$I$222)*100</f>
        <v>0.11508443012282646</v>
      </c>
      <c r="K196" s="37">
        <f>VLOOKUP(A196, 'J40 metrics'!A:C, 3, FALSE)*100</f>
        <v>5.8000000000000007</v>
      </c>
      <c r="L196" s="37">
        <f t="shared" ref="L196:L222" si="10">J196*K196</f>
        <v>0.6674896947123935</v>
      </c>
      <c r="M196" s="34">
        <f t="shared" si="8"/>
        <v>0.11899999999999999</v>
      </c>
    </row>
    <row r="197" spans="1:13" x14ac:dyDescent="0.25">
      <c r="A197" s="23">
        <v>39011</v>
      </c>
      <c r="B197" s="20">
        <v>2019</v>
      </c>
      <c r="C197" s="20" t="s">
        <v>65</v>
      </c>
      <c r="D197" s="20" t="s">
        <v>2699</v>
      </c>
      <c r="E197" s="20" t="s">
        <v>2700</v>
      </c>
      <c r="F197" s="20" t="s">
        <v>238</v>
      </c>
      <c r="G197" s="20" t="s">
        <v>43</v>
      </c>
      <c r="H197" s="29">
        <v>2007</v>
      </c>
      <c r="I197" s="25">
        <v>16</v>
      </c>
      <c r="J197" s="36">
        <f t="shared" si="9"/>
        <v>1.8599503858234577E-2</v>
      </c>
      <c r="K197" s="37">
        <f>VLOOKUP(A197, 'J40 metrics'!A:C, 3, FALSE)*100</f>
        <v>33.6</v>
      </c>
      <c r="L197" s="37">
        <f t="shared" si="10"/>
        <v>0.62494332963668187</v>
      </c>
      <c r="M197" s="34">
        <f t="shared" ref="M197:M222" si="11">_xlfn.PERCENTRANK.INC($L$4:$L$222, L197)</f>
        <v>0.114</v>
      </c>
    </row>
    <row r="198" spans="1:13" x14ac:dyDescent="0.25">
      <c r="A198" s="23">
        <v>55071</v>
      </c>
      <c r="B198" s="20">
        <v>2019</v>
      </c>
      <c r="C198" s="20" t="s">
        <v>242</v>
      </c>
      <c r="D198" s="20" t="s">
        <v>3106</v>
      </c>
      <c r="E198" s="20" t="s">
        <v>3107</v>
      </c>
      <c r="F198" s="20" t="s">
        <v>238</v>
      </c>
      <c r="G198" s="20" t="s">
        <v>43</v>
      </c>
      <c r="H198" s="29">
        <v>2003</v>
      </c>
      <c r="I198" s="25">
        <v>15</v>
      </c>
      <c r="J198" s="36">
        <f t="shared" si="9"/>
        <v>1.7437034867094914E-2</v>
      </c>
      <c r="K198" s="37">
        <f>VLOOKUP(A198, 'J40 metrics'!A:C, 3, FALSE)*100</f>
        <v>32.700000000000003</v>
      </c>
      <c r="L198" s="37">
        <f t="shared" si="10"/>
        <v>0.57019104015400368</v>
      </c>
      <c r="M198" s="34">
        <f t="shared" si="11"/>
        <v>0.11</v>
      </c>
    </row>
    <row r="199" spans="1:13" x14ac:dyDescent="0.25">
      <c r="A199" s="23">
        <v>37021</v>
      </c>
      <c r="B199" s="20">
        <v>2019</v>
      </c>
      <c r="C199" s="20" t="s">
        <v>168</v>
      </c>
      <c r="D199" s="20" t="s">
        <v>1477</v>
      </c>
      <c r="E199" s="20" t="s">
        <v>1478</v>
      </c>
      <c r="F199" s="20" t="s">
        <v>238</v>
      </c>
      <c r="G199" s="20" t="s">
        <v>43</v>
      </c>
      <c r="H199" s="29">
        <v>2001</v>
      </c>
      <c r="I199" s="25">
        <v>16.3</v>
      </c>
      <c r="J199" s="36">
        <f t="shared" si="9"/>
        <v>1.8948244555576477E-2</v>
      </c>
      <c r="K199" s="37">
        <f>VLOOKUP(A199, 'J40 metrics'!A:C, 3, FALSE)*100</f>
        <v>27.700000000000003</v>
      </c>
      <c r="L199" s="37">
        <f t="shared" si="10"/>
        <v>0.52486637418946847</v>
      </c>
      <c r="M199" s="34">
        <f t="shared" si="11"/>
        <v>0.105</v>
      </c>
    </row>
    <row r="200" spans="1:13" x14ac:dyDescent="0.25">
      <c r="A200" s="23">
        <v>39157</v>
      </c>
      <c r="B200" s="20">
        <v>2019</v>
      </c>
      <c r="C200" s="20" t="s">
        <v>65</v>
      </c>
      <c r="D200" s="20" t="s">
        <v>2763</v>
      </c>
      <c r="E200" s="20" t="s">
        <v>2764</v>
      </c>
      <c r="F200" s="20" t="s">
        <v>238</v>
      </c>
      <c r="G200" s="20" t="s">
        <v>43</v>
      </c>
      <c r="H200" s="29">
        <v>2007</v>
      </c>
      <c r="I200" s="25">
        <v>4</v>
      </c>
      <c r="J200" s="36">
        <f t="shared" si="9"/>
        <v>4.6498759645586443E-3</v>
      </c>
      <c r="K200" s="37">
        <f>VLOOKUP(A200, 'J40 metrics'!A:C, 3, FALSE)*100</f>
        <v>82.8</v>
      </c>
      <c r="L200" s="37">
        <f t="shared" si="10"/>
        <v>0.38500972986545573</v>
      </c>
      <c r="M200" s="34">
        <f t="shared" si="11"/>
        <v>0.1</v>
      </c>
    </row>
    <row r="201" spans="1:13" x14ac:dyDescent="0.25">
      <c r="A201" s="23">
        <v>18129</v>
      </c>
      <c r="B201" s="20">
        <v>2019</v>
      </c>
      <c r="C201" s="20" t="s">
        <v>56</v>
      </c>
      <c r="D201" s="20" t="s">
        <v>2172</v>
      </c>
      <c r="E201" s="20" t="s">
        <v>2173</v>
      </c>
      <c r="F201" s="20" t="s">
        <v>238</v>
      </c>
      <c r="G201" s="20" t="s">
        <v>43</v>
      </c>
      <c r="H201" s="29">
        <v>2017</v>
      </c>
      <c r="I201" s="25">
        <v>5.5</v>
      </c>
      <c r="J201" s="36">
        <f t="shared" si="9"/>
        <v>6.3935794512681356E-3</v>
      </c>
      <c r="K201" s="37">
        <f>VLOOKUP(A201, 'J40 metrics'!A:C, 3, FALSE)*100</f>
        <v>59.099999999999994</v>
      </c>
      <c r="L201" s="37">
        <f t="shared" si="10"/>
        <v>0.3778605455699468</v>
      </c>
      <c r="M201" s="34">
        <f t="shared" si="11"/>
        <v>9.6000000000000002E-2</v>
      </c>
    </row>
    <row r="202" spans="1:13" x14ac:dyDescent="0.25">
      <c r="A202" s="23">
        <v>55075</v>
      </c>
      <c r="B202" s="20">
        <v>2019</v>
      </c>
      <c r="C202" s="20" t="s">
        <v>242</v>
      </c>
      <c r="D202" s="20" t="s">
        <v>2183</v>
      </c>
      <c r="E202" s="20" t="s">
        <v>2184</v>
      </c>
      <c r="F202" s="20" t="s">
        <v>238</v>
      </c>
      <c r="G202" s="20" t="s">
        <v>43</v>
      </c>
      <c r="H202" s="29">
        <v>2008</v>
      </c>
      <c r="I202" s="25">
        <v>11.8</v>
      </c>
      <c r="J202" s="36">
        <f t="shared" si="9"/>
        <v>1.3717134095448001E-2</v>
      </c>
      <c r="K202" s="37">
        <f>VLOOKUP(A202, 'J40 metrics'!A:C, 3, FALSE)*100</f>
        <v>26.1</v>
      </c>
      <c r="L202" s="37">
        <f t="shared" si="10"/>
        <v>0.35801719989119285</v>
      </c>
      <c r="M202" s="34">
        <f t="shared" si="11"/>
        <v>9.0999999999999998E-2</v>
      </c>
    </row>
    <row r="203" spans="1:13" x14ac:dyDescent="0.25">
      <c r="A203" s="23">
        <v>42013</v>
      </c>
      <c r="B203" s="20">
        <v>2019</v>
      </c>
      <c r="C203" s="20" t="s">
        <v>26</v>
      </c>
      <c r="D203" s="20" t="s">
        <v>2422</v>
      </c>
      <c r="E203" s="20" t="s">
        <v>2423</v>
      </c>
      <c r="F203" s="20" t="s">
        <v>238</v>
      </c>
      <c r="G203" s="20" t="s">
        <v>43</v>
      </c>
      <c r="H203" s="29">
        <v>2015</v>
      </c>
      <c r="I203" s="25">
        <v>4</v>
      </c>
      <c r="J203" s="36">
        <f t="shared" si="9"/>
        <v>4.6498759645586443E-3</v>
      </c>
      <c r="K203" s="37">
        <f>VLOOKUP(A203, 'J40 metrics'!A:C, 3, FALSE)*100</f>
        <v>63.800000000000004</v>
      </c>
      <c r="L203" s="37">
        <f t="shared" si="10"/>
        <v>0.29666208653884152</v>
      </c>
      <c r="M203" s="34">
        <f t="shared" si="11"/>
        <v>8.6999999999999994E-2</v>
      </c>
    </row>
    <row r="204" spans="1:13" x14ac:dyDescent="0.25">
      <c r="A204" s="23">
        <v>51015</v>
      </c>
      <c r="B204" s="20">
        <v>2019</v>
      </c>
      <c r="C204" s="20" t="s">
        <v>355</v>
      </c>
      <c r="D204" s="20" t="s">
        <v>3650</v>
      </c>
      <c r="E204" s="20" t="s">
        <v>3651</v>
      </c>
      <c r="F204" s="20" t="s">
        <v>238</v>
      </c>
      <c r="G204" s="20" t="s">
        <v>43</v>
      </c>
      <c r="H204" s="29">
        <v>2009.5</v>
      </c>
      <c r="I204" s="25">
        <v>12.4</v>
      </c>
      <c r="J204" s="36">
        <f t="shared" si="9"/>
        <v>1.4414615490131798E-2</v>
      </c>
      <c r="K204" s="37">
        <f>VLOOKUP(A204, 'J40 metrics'!A:C, 3, FALSE)*100</f>
        <v>20.399999999999999</v>
      </c>
      <c r="L204" s="37">
        <f t="shared" si="10"/>
        <v>0.29405815599868868</v>
      </c>
      <c r="M204" s="34">
        <f t="shared" si="11"/>
        <v>8.2000000000000003E-2</v>
      </c>
    </row>
    <row r="205" spans="1:13" x14ac:dyDescent="0.25">
      <c r="A205" s="23">
        <v>47163</v>
      </c>
      <c r="B205" s="20">
        <v>2019</v>
      </c>
      <c r="C205" s="20" t="s">
        <v>415</v>
      </c>
      <c r="D205" s="20" t="s">
        <v>689</v>
      </c>
      <c r="E205" s="20" t="s">
        <v>2735</v>
      </c>
      <c r="F205" s="20" t="s">
        <v>238</v>
      </c>
      <c r="G205" s="20" t="s">
        <v>43</v>
      </c>
      <c r="H205" s="29">
        <v>1999</v>
      </c>
      <c r="I205" s="25">
        <v>4</v>
      </c>
      <c r="J205" s="36">
        <f t="shared" si="9"/>
        <v>4.6498759645586443E-3</v>
      </c>
      <c r="K205" s="37">
        <f>VLOOKUP(A205, 'J40 metrics'!A:C, 3, FALSE)*100</f>
        <v>51.2</v>
      </c>
      <c r="L205" s="37">
        <f t="shared" si="10"/>
        <v>0.2380736493854026</v>
      </c>
      <c r="M205" s="34">
        <f t="shared" si="11"/>
        <v>7.6999999999999999E-2</v>
      </c>
    </row>
    <row r="206" spans="1:13" x14ac:dyDescent="0.25">
      <c r="A206" s="23">
        <v>19163</v>
      </c>
      <c r="B206" s="20">
        <v>2019</v>
      </c>
      <c r="C206" s="20" t="s">
        <v>207</v>
      </c>
      <c r="D206" s="20" t="s">
        <v>1885</v>
      </c>
      <c r="E206" s="20" t="s">
        <v>2532</v>
      </c>
      <c r="F206" s="20" t="s">
        <v>238</v>
      </c>
      <c r="G206" s="20" t="s">
        <v>43</v>
      </c>
      <c r="H206" s="29">
        <v>2013</v>
      </c>
      <c r="I206" s="25">
        <v>5</v>
      </c>
      <c r="J206" s="36">
        <f t="shared" si="9"/>
        <v>5.8123449556983058E-3</v>
      </c>
      <c r="K206" s="37">
        <f>VLOOKUP(A206, 'J40 metrics'!A:C, 3, FALSE)*100</f>
        <v>39.4</v>
      </c>
      <c r="L206" s="37">
        <f t="shared" si="10"/>
        <v>0.22900639125451325</v>
      </c>
      <c r="M206" s="34">
        <f t="shared" si="11"/>
        <v>7.2999999999999995E-2</v>
      </c>
    </row>
    <row r="207" spans="1:13" x14ac:dyDescent="0.25">
      <c r="A207" s="23">
        <v>56005</v>
      </c>
      <c r="B207" s="20">
        <v>2019</v>
      </c>
      <c r="C207" s="20" t="s">
        <v>84</v>
      </c>
      <c r="D207" s="20" t="s">
        <v>85</v>
      </c>
      <c r="E207" s="20" t="s">
        <v>86</v>
      </c>
      <c r="F207" s="20" t="s">
        <v>238</v>
      </c>
      <c r="G207" s="20" t="s">
        <v>43</v>
      </c>
      <c r="H207" s="29">
        <v>2014</v>
      </c>
      <c r="I207" s="25">
        <v>21.7</v>
      </c>
      <c r="J207" s="36">
        <f t="shared" si="9"/>
        <v>2.5225577107730643E-2</v>
      </c>
      <c r="K207" s="37">
        <f>VLOOKUP(A207, 'J40 metrics'!A:C, 3, FALSE)*100</f>
        <v>6.6000000000000005</v>
      </c>
      <c r="L207" s="37">
        <f t="shared" si="10"/>
        <v>0.16648880891102225</v>
      </c>
      <c r="M207" s="34">
        <f t="shared" si="11"/>
        <v>6.8000000000000005E-2</v>
      </c>
    </row>
    <row r="208" spans="1:13" x14ac:dyDescent="0.25">
      <c r="A208" s="23">
        <v>8071</v>
      </c>
      <c r="B208" s="20">
        <v>2019</v>
      </c>
      <c r="C208" s="20" t="s">
        <v>185</v>
      </c>
      <c r="D208" s="20" t="s">
        <v>1311</v>
      </c>
      <c r="E208" s="20" t="s">
        <v>1312</v>
      </c>
      <c r="F208" s="20" t="s">
        <v>238</v>
      </c>
      <c r="G208" s="20" t="s">
        <v>43</v>
      </c>
      <c r="H208" s="29">
        <v>2017</v>
      </c>
      <c r="I208" s="25">
        <v>3.7</v>
      </c>
      <c r="J208" s="36">
        <f t="shared" si="9"/>
        <v>4.3011352672167463E-3</v>
      </c>
      <c r="K208" s="37">
        <f>VLOOKUP(A208, 'J40 metrics'!A:C, 3, FALSE)*100</f>
        <v>36.5</v>
      </c>
      <c r="L208" s="37">
        <f t="shared" si="10"/>
        <v>0.15699143725341125</v>
      </c>
      <c r="M208" s="34">
        <f t="shared" si="11"/>
        <v>6.4000000000000001E-2</v>
      </c>
    </row>
    <row r="209" spans="1:13" x14ac:dyDescent="0.25">
      <c r="A209" s="23">
        <v>12089</v>
      </c>
      <c r="B209" s="20">
        <v>2019</v>
      </c>
      <c r="C209" s="20" t="s">
        <v>119</v>
      </c>
      <c r="D209" s="20" t="s">
        <v>880</v>
      </c>
      <c r="E209" s="20" t="s">
        <v>3126</v>
      </c>
      <c r="F209" s="20" t="s">
        <v>238</v>
      </c>
      <c r="G209" s="20" t="s">
        <v>43</v>
      </c>
      <c r="H209" s="29">
        <v>2003</v>
      </c>
      <c r="I209" s="25">
        <v>9.3000000000000007</v>
      </c>
      <c r="J209" s="36">
        <f t="shared" si="9"/>
        <v>1.081096161759885E-2</v>
      </c>
      <c r="K209" s="37">
        <f>VLOOKUP(A209, 'J40 metrics'!A:C, 3, FALSE)*100</f>
        <v>13.4</v>
      </c>
      <c r="L209" s="37">
        <f t="shared" si="10"/>
        <v>0.14486688567582459</v>
      </c>
      <c r="M209" s="34">
        <f t="shared" si="11"/>
        <v>5.8999999999999997E-2</v>
      </c>
    </row>
    <row r="210" spans="1:13" x14ac:dyDescent="0.25">
      <c r="A210" s="23">
        <v>46103</v>
      </c>
      <c r="B210" s="20">
        <v>2019</v>
      </c>
      <c r="C210" s="20" t="s">
        <v>1139</v>
      </c>
      <c r="D210" s="20" t="s">
        <v>2523</v>
      </c>
      <c r="E210" s="20" t="s">
        <v>2524</v>
      </c>
      <c r="F210" s="20" t="s">
        <v>238</v>
      </c>
      <c r="G210" s="20" t="s">
        <v>43</v>
      </c>
      <c r="H210" s="29">
        <v>2014</v>
      </c>
      <c r="I210" s="25">
        <v>25</v>
      </c>
      <c r="J210" s="36">
        <f t="shared" si="9"/>
        <v>2.9061724778491525E-2</v>
      </c>
      <c r="K210" s="37">
        <f>VLOOKUP(A210, 'J40 metrics'!A:C, 3, FALSE)*100</f>
        <v>4.2</v>
      </c>
      <c r="L210" s="37">
        <f t="shared" si="10"/>
        <v>0.12205924406966441</v>
      </c>
      <c r="M210" s="34">
        <f t="shared" si="11"/>
        <v>5.5E-2</v>
      </c>
    </row>
    <row r="211" spans="1:13" x14ac:dyDescent="0.25">
      <c r="A211" s="23">
        <v>27111</v>
      </c>
      <c r="B211" s="20">
        <v>2019</v>
      </c>
      <c r="C211" s="20" t="s">
        <v>319</v>
      </c>
      <c r="D211" s="20" t="s">
        <v>3507</v>
      </c>
      <c r="E211" s="20" t="s">
        <v>3508</v>
      </c>
      <c r="F211" s="20" t="s">
        <v>238</v>
      </c>
      <c r="G211" s="20" t="s">
        <v>43</v>
      </c>
      <c r="H211" s="29">
        <v>2005</v>
      </c>
      <c r="I211" s="25">
        <v>7.5</v>
      </c>
      <c r="J211" s="36">
        <f t="shared" si="9"/>
        <v>8.7185174335474569E-3</v>
      </c>
      <c r="K211" s="37">
        <f>VLOOKUP(A211, 'J40 metrics'!A:C, 3, FALSE)*100</f>
        <v>13.4</v>
      </c>
      <c r="L211" s="37">
        <f t="shared" si="10"/>
        <v>0.11682813360953592</v>
      </c>
      <c r="M211" s="34">
        <f t="shared" si="11"/>
        <v>0.05</v>
      </c>
    </row>
    <row r="212" spans="1:13" x14ac:dyDescent="0.25">
      <c r="A212" s="23">
        <v>27067</v>
      </c>
      <c r="B212" s="20">
        <v>2019</v>
      </c>
      <c r="C212" s="20" t="s">
        <v>319</v>
      </c>
      <c r="D212" s="20" t="s">
        <v>2340</v>
      </c>
      <c r="E212" s="20" t="s">
        <v>2341</v>
      </c>
      <c r="F212" s="20" t="s">
        <v>238</v>
      </c>
      <c r="G212" s="20" t="s">
        <v>43</v>
      </c>
      <c r="H212" s="29">
        <v>2006</v>
      </c>
      <c r="I212" s="25">
        <v>4</v>
      </c>
      <c r="J212" s="36">
        <f t="shared" si="9"/>
        <v>4.6498759645586443E-3</v>
      </c>
      <c r="K212" s="37">
        <f>VLOOKUP(A212, 'J40 metrics'!A:C, 3, FALSE)*100</f>
        <v>18.7</v>
      </c>
      <c r="L212" s="37">
        <f t="shared" si="10"/>
        <v>8.695268053724664E-2</v>
      </c>
      <c r="M212" s="34">
        <f t="shared" si="11"/>
        <v>4.4999999999999998E-2</v>
      </c>
    </row>
    <row r="213" spans="1:13" x14ac:dyDescent="0.25">
      <c r="A213" s="23">
        <v>42027</v>
      </c>
      <c r="B213" s="20">
        <v>2019</v>
      </c>
      <c r="C213" s="20" t="s">
        <v>26</v>
      </c>
      <c r="D213" s="20" t="s">
        <v>2685</v>
      </c>
      <c r="E213" s="20" t="s">
        <v>2686</v>
      </c>
      <c r="F213" s="20" t="s">
        <v>238</v>
      </c>
      <c r="G213" s="20" t="s">
        <v>43</v>
      </c>
      <c r="H213" s="29">
        <v>2015</v>
      </c>
      <c r="I213" s="25">
        <v>6</v>
      </c>
      <c r="J213" s="36">
        <f t="shared" si="9"/>
        <v>6.9748139468379673E-3</v>
      </c>
      <c r="K213" s="37">
        <f>VLOOKUP(A213, 'J40 metrics'!A:C, 3, FALSE)*100</f>
        <v>11.4</v>
      </c>
      <c r="L213" s="37">
        <f t="shared" si="10"/>
        <v>7.9512878993952832E-2</v>
      </c>
      <c r="M213" s="34">
        <f t="shared" si="11"/>
        <v>4.1000000000000002E-2</v>
      </c>
    </row>
    <row r="214" spans="1:13" x14ac:dyDescent="0.25">
      <c r="A214" s="23">
        <v>39169</v>
      </c>
      <c r="B214" s="20">
        <v>2019</v>
      </c>
      <c r="C214" s="20" t="s">
        <v>65</v>
      </c>
      <c r="D214" s="20" t="s">
        <v>421</v>
      </c>
      <c r="E214" s="20" t="s">
        <v>2864</v>
      </c>
      <c r="F214" s="20" t="s">
        <v>238</v>
      </c>
      <c r="G214" s="20" t="s">
        <v>43</v>
      </c>
      <c r="H214" s="29">
        <v>2015</v>
      </c>
      <c r="I214" s="25">
        <v>1.5</v>
      </c>
      <c r="J214" s="36">
        <f t="shared" si="9"/>
        <v>1.7437034867094918E-3</v>
      </c>
      <c r="K214" s="37">
        <f>VLOOKUP(A214, 'J40 metrics'!A:C, 3, FALSE)*100</f>
        <v>45.1</v>
      </c>
      <c r="L214" s="37">
        <f t="shared" si="10"/>
        <v>7.8641027250598086E-2</v>
      </c>
      <c r="M214" s="34">
        <f t="shared" si="11"/>
        <v>3.5999999999999997E-2</v>
      </c>
    </row>
    <row r="215" spans="1:13" x14ac:dyDescent="0.25">
      <c r="A215" s="23">
        <v>55097</v>
      </c>
      <c r="B215" s="20">
        <v>2019</v>
      </c>
      <c r="C215" s="20" t="s">
        <v>242</v>
      </c>
      <c r="D215" s="20" t="s">
        <v>2803</v>
      </c>
      <c r="E215" s="20" t="s">
        <v>3327</v>
      </c>
      <c r="F215" s="20" t="s">
        <v>238</v>
      </c>
      <c r="G215" s="20" t="s">
        <v>43</v>
      </c>
      <c r="H215" s="29">
        <v>2014</v>
      </c>
      <c r="I215" s="25">
        <v>4.0999999999999996</v>
      </c>
      <c r="J215" s="36">
        <f t="shared" si="9"/>
        <v>4.7661228636726102E-3</v>
      </c>
      <c r="K215" s="37">
        <f>VLOOKUP(A215, 'J40 metrics'!A:C, 3, FALSE)*100</f>
        <v>14.6</v>
      </c>
      <c r="L215" s="37">
        <f t="shared" si="10"/>
        <v>6.9585393809620102E-2</v>
      </c>
      <c r="M215" s="34">
        <f t="shared" si="11"/>
        <v>3.2000000000000001E-2</v>
      </c>
    </row>
    <row r="216" spans="1:13" x14ac:dyDescent="0.25">
      <c r="A216" s="23">
        <v>38067</v>
      </c>
      <c r="B216" s="20">
        <v>2019</v>
      </c>
      <c r="C216" s="20" t="s">
        <v>33</v>
      </c>
      <c r="D216" s="20" t="s">
        <v>3611</v>
      </c>
      <c r="E216" s="20" t="s">
        <v>3612</v>
      </c>
      <c r="F216" s="20" t="s">
        <v>238</v>
      </c>
      <c r="G216" s="20" t="s">
        <v>43</v>
      </c>
      <c r="H216" s="29">
        <v>2012</v>
      </c>
      <c r="I216" s="25">
        <v>2</v>
      </c>
      <c r="J216" s="36">
        <f t="shared" si="9"/>
        <v>2.3249379822793221E-3</v>
      </c>
      <c r="K216" s="37">
        <f>VLOOKUP(A216, 'J40 metrics'!A:C, 3, FALSE)*100</f>
        <v>28.4</v>
      </c>
      <c r="L216" s="37">
        <f t="shared" si="10"/>
        <v>6.6028238696732744E-2</v>
      </c>
      <c r="M216" s="34">
        <f t="shared" si="11"/>
        <v>2.7E-2</v>
      </c>
    </row>
    <row r="217" spans="1:13" x14ac:dyDescent="0.25">
      <c r="A217" s="23">
        <v>53075</v>
      </c>
      <c r="B217" s="20">
        <v>2019</v>
      </c>
      <c r="C217" s="20" t="s">
        <v>51</v>
      </c>
      <c r="D217" s="20" t="s">
        <v>2542</v>
      </c>
      <c r="E217" s="20" t="s">
        <v>2543</v>
      </c>
      <c r="F217" s="20" t="s">
        <v>238</v>
      </c>
      <c r="G217" s="20" t="s">
        <v>43</v>
      </c>
      <c r="H217" s="29">
        <v>2005</v>
      </c>
      <c r="I217" s="25">
        <v>2</v>
      </c>
      <c r="J217" s="36">
        <f t="shared" si="9"/>
        <v>2.3249379822793221E-3</v>
      </c>
      <c r="K217" s="37">
        <f>VLOOKUP(A217, 'J40 metrics'!A:C, 3, FALSE)*100</f>
        <v>20</v>
      </c>
      <c r="L217" s="37">
        <f t="shared" si="10"/>
        <v>4.6498759645586446E-2</v>
      </c>
      <c r="M217" s="34">
        <f t="shared" si="11"/>
        <v>2.1999999999999999E-2</v>
      </c>
    </row>
    <row r="218" spans="1:13" x14ac:dyDescent="0.25">
      <c r="A218" s="23">
        <v>19169</v>
      </c>
      <c r="B218" s="20">
        <v>2019</v>
      </c>
      <c r="C218" s="20" t="s">
        <v>207</v>
      </c>
      <c r="D218" s="20" t="s">
        <v>2233</v>
      </c>
      <c r="E218" s="20" t="s">
        <v>2234</v>
      </c>
      <c r="F218" s="20" t="s">
        <v>238</v>
      </c>
      <c r="G218" s="20" t="s">
        <v>43</v>
      </c>
      <c r="H218" s="29">
        <v>2004</v>
      </c>
      <c r="I218" s="25">
        <v>3</v>
      </c>
      <c r="J218" s="36">
        <f t="shared" si="9"/>
        <v>3.4874069734189836E-3</v>
      </c>
      <c r="K218" s="37">
        <f>VLOOKUP(A218, 'J40 metrics'!A:C, 3, FALSE)*100</f>
        <v>13.200000000000001</v>
      </c>
      <c r="L218" s="37">
        <f t="shared" si="10"/>
        <v>4.6033772049130589E-2</v>
      </c>
      <c r="M218" s="34">
        <f t="shared" si="11"/>
        <v>1.7999999999999999E-2</v>
      </c>
    </row>
    <row r="219" spans="1:13" x14ac:dyDescent="0.25">
      <c r="A219" s="23">
        <v>27031</v>
      </c>
      <c r="B219" s="20">
        <v>2019</v>
      </c>
      <c r="C219" s="20" t="s">
        <v>319</v>
      </c>
      <c r="D219" s="20" t="s">
        <v>1267</v>
      </c>
      <c r="E219" s="20" t="s">
        <v>3634</v>
      </c>
      <c r="F219" s="20" t="s">
        <v>238</v>
      </c>
      <c r="G219" s="20" t="s">
        <v>43</v>
      </c>
      <c r="H219" s="29">
        <v>2015</v>
      </c>
      <c r="I219" s="25">
        <v>84</v>
      </c>
      <c r="J219" s="36">
        <f t="shared" si="9"/>
        <v>9.7647395255731531E-2</v>
      </c>
      <c r="K219" s="37">
        <f>VLOOKUP(A219, 'J40 metrics'!A:C, 3, FALSE)*100</f>
        <v>0.3</v>
      </c>
      <c r="L219" s="37">
        <f t="shared" si="10"/>
        <v>2.9294218576719457E-2</v>
      </c>
      <c r="M219" s="34">
        <f t="shared" si="11"/>
        <v>8.9999999999999993E-3</v>
      </c>
    </row>
    <row r="220" spans="1:13" x14ac:dyDescent="0.25">
      <c r="A220" s="23">
        <v>27137</v>
      </c>
      <c r="B220" s="20">
        <v>2019</v>
      </c>
      <c r="C220" s="20" t="s">
        <v>319</v>
      </c>
      <c r="D220" s="20" t="s">
        <v>2023</v>
      </c>
      <c r="E220" s="20" t="s">
        <v>2582</v>
      </c>
      <c r="F220" s="20" t="s">
        <v>238</v>
      </c>
      <c r="G220" s="20" t="s">
        <v>43</v>
      </c>
      <c r="H220" s="29">
        <v>2006</v>
      </c>
      <c r="I220" s="25">
        <v>4</v>
      </c>
      <c r="J220" s="36">
        <f t="shared" si="9"/>
        <v>4.6498759645586443E-3</v>
      </c>
      <c r="K220" s="37">
        <f>VLOOKUP(A220, 'J40 metrics'!A:C, 3, FALSE)*100</f>
        <v>6.3</v>
      </c>
      <c r="L220" s="37">
        <f t="shared" si="10"/>
        <v>2.9294218576719457E-2</v>
      </c>
      <c r="M220" s="34">
        <f t="shared" si="11"/>
        <v>8.9999999999999993E-3</v>
      </c>
    </row>
    <row r="221" spans="1:13" x14ac:dyDescent="0.25">
      <c r="A221" s="23">
        <v>27035</v>
      </c>
      <c r="B221" s="20">
        <v>2019</v>
      </c>
      <c r="C221" s="20" t="s">
        <v>319</v>
      </c>
      <c r="D221" s="20" t="s">
        <v>3656</v>
      </c>
      <c r="E221" s="20" t="s">
        <v>3657</v>
      </c>
      <c r="F221" s="20" t="s">
        <v>238</v>
      </c>
      <c r="G221" s="20" t="s">
        <v>43</v>
      </c>
      <c r="H221" s="29">
        <v>2014</v>
      </c>
      <c r="I221" s="25">
        <v>0.6</v>
      </c>
      <c r="J221" s="36">
        <f t="shared" si="9"/>
        <v>6.9748139468379662E-4</v>
      </c>
      <c r="K221" s="37">
        <f>VLOOKUP(A221, 'J40 metrics'!A:C, 3, FALSE)*100</f>
        <v>9.1</v>
      </c>
      <c r="L221" s="37">
        <f t="shared" si="10"/>
        <v>6.3470806916225489E-3</v>
      </c>
      <c r="M221" s="34">
        <f t="shared" si="11"/>
        <v>4.0000000000000001E-3</v>
      </c>
    </row>
    <row r="222" spans="1:13" x14ac:dyDescent="0.25">
      <c r="A222" s="23">
        <v>2090</v>
      </c>
      <c r="B222" s="20">
        <v>2019</v>
      </c>
      <c r="C222" s="20" t="s">
        <v>273</v>
      </c>
      <c r="D222" s="20" t="s">
        <v>3443</v>
      </c>
      <c r="E222" s="20" t="s">
        <v>3444</v>
      </c>
      <c r="F222" s="20" t="s">
        <v>238</v>
      </c>
      <c r="G222" s="20" t="s">
        <v>43</v>
      </c>
      <c r="H222" s="29">
        <v>2009</v>
      </c>
      <c r="I222" s="25">
        <v>4</v>
      </c>
      <c r="J222" s="36">
        <f t="shared" si="9"/>
        <v>4.6498759645586443E-3</v>
      </c>
      <c r="K222" s="37">
        <f>VLOOKUP(A222, 'J40 metrics'!A:C, 3, FALSE)*100</f>
        <v>0.4</v>
      </c>
      <c r="L222" s="37">
        <f t="shared" si="10"/>
        <v>1.8599503858234578E-3</v>
      </c>
      <c r="M222" s="34">
        <f t="shared" si="11"/>
        <v>0</v>
      </c>
    </row>
    <row r="223" spans="1:13" x14ac:dyDescent="0.25">
      <c r="J223" s="36"/>
      <c r="K223" s="37"/>
      <c r="L223" s="37"/>
    </row>
    <row r="224" spans="1:13" x14ac:dyDescent="0.25">
      <c r="J224" s="36"/>
      <c r="K224" s="37"/>
      <c r="L224" s="37"/>
    </row>
    <row r="225" spans="10:12" x14ac:dyDescent="0.25">
      <c r="J225" s="36"/>
      <c r="K225" s="37"/>
      <c r="L225" s="37"/>
    </row>
    <row r="226" spans="10:12" x14ac:dyDescent="0.25">
      <c r="J226" s="36"/>
      <c r="K226" s="37"/>
      <c r="L226" s="37"/>
    </row>
    <row r="227" spans="10:12" x14ac:dyDescent="0.25">
      <c r="J227" s="36"/>
      <c r="K227" s="37"/>
      <c r="L227" s="37"/>
    </row>
    <row r="228" spans="10:12" x14ac:dyDescent="0.25">
      <c r="J228" s="36"/>
      <c r="K228" s="37"/>
      <c r="L228" s="37"/>
    </row>
    <row r="229" spans="10:12" x14ac:dyDescent="0.25">
      <c r="J229" s="36"/>
      <c r="K229" s="37"/>
      <c r="L229" s="37"/>
    </row>
    <row r="230" spans="10:12" x14ac:dyDescent="0.25">
      <c r="J230" s="36"/>
      <c r="K230" s="37"/>
      <c r="L230" s="37"/>
    </row>
    <row r="231" spans="10:12" x14ac:dyDescent="0.25">
      <c r="J231" s="36"/>
      <c r="K231" s="37"/>
      <c r="L231" s="37"/>
    </row>
    <row r="232" spans="10:12" x14ac:dyDescent="0.25">
      <c r="J232" s="36"/>
      <c r="K232" s="37"/>
      <c r="L232" s="37"/>
    </row>
    <row r="233" spans="10:12" x14ac:dyDescent="0.25">
      <c r="J233" s="36"/>
      <c r="K233" s="37"/>
      <c r="L233" s="37"/>
    </row>
    <row r="234" spans="10:12" x14ac:dyDescent="0.25">
      <c r="J234" s="36"/>
      <c r="K234" s="37"/>
      <c r="L234" s="37"/>
    </row>
    <row r="235" spans="10:12" x14ac:dyDescent="0.25">
      <c r="J235" s="36"/>
      <c r="K235" s="37"/>
      <c r="L235" s="37"/>
    </row>
    <row r="236" spans="10:12" x14ac:dyDescent="0.25">
      <c r="J236" s="36"/>
      <c r="K236" s="37"/>
      <c r="L236" s="37"/>
    </row>
    <row r="237" spans="10:12" x14ac:dyDescent="0.25">
      <c r="J237" s="36"/>
      <c r="K237" s="37"/>
      <c r="L237" s="37"/>
    </row>
    <row r="238" spans="10:12" x14ac:dyDescent="0.25">
      <c r="J238" s="36"/>
      <c r="K238" s="37"/>
      <c r="L238" s="37"/>
    </row>
    <row r="239" spans="10:12" x14ac:dyDescent="0.25">
      <c r="J239" s="36"/>
      <c r="K239" s="37"/>
      <c r="L239" s="37"/>
    </row>
    <row r="240" spans="10:12" x14ac:dyDescent="0.25">
      <c r="J240" s="36"/>
      <c r="K240" s="37"/>
      <c r="L240" s="37"/>
    </row>
    <row r="241" spans="10:12" x14ac:dyDescent="0.25">
      <c r="J241" s="36"/>
      <c r="K241" s="37"/>
      <c r="L241" s="37"/>
    </row>
    <row r="242" spans="10:12" x14ac:dyDescent="0.25">
      <c r="J242" s="36"/>
      <c r="K242" s="37"/>
      <c r="L242" s="37"/>
    </row>
    <row r="243" spans="10:12" x14ac:dyDescent="0.25">
      <c r="J243" s="36"/>
      <c r="K243" s="37"/>
      <c r="L243" s="37"/>
    </row>
    <row r="244" spans="10:12" x14ac:dyDescent="0.25">
      <c r="J244" s="36"/>
      <c r="K244" s="37"/>
      <c r="L244" s="37"/>
    </row>
    <row r="245" spans="10:12" x14ac:dyDescent="0.25">
      <c r="J245" s="36"/>
      <c r="K245" s="37"/>
      <c r="L245" s="37"/>
    </row>
    <row r="246" spans="10:12" x14ac:dyDescent="0.25">
      <c r="J246" s="36"/>
      <c r="K246" s="37"/>
      <c r="L246" s="37"/>
    </row>
    <row r="247" spans="10:12" x14ac:dyDescent="0.25">
      <c r="J247" s="36"/>
      <c r="K247" s="37"/>
      <c r="L247" s="37"/>
    </row>
    <row r="248" spans="10:12" x14ac:dyDescent="0.25">
      <c r="J248" s="36"/>
      <c r="K248" s="37"/>
      <c r="L248" s="37"/>
    </row>
    <row r="249" spans="10:12" x14ac:dyDescent="0.25">
      <c r="J249" s="36"/>
      <c r="K249" s="37"/>
      <c r="L249" s="37"/>
    </row>
    <row r="250" spans="10:12" x14ac:dyDescent="0.25">
      <c r="J250" s="36"/>
      <c r="K250" s="37"/>
      <c r="L250" s="37"/>
    </row>
    <row r="251" spans="10:12" x14ac:dyDescent="0.25">
      <c r="J251" s="36"/>
      <c r="K251" s="37"/>
      <c r="L251" s="37"/>
    </row>
    <row r="252" spans="10:12" x14ac:dyDescent="0.25">
      <c r="J252" s="36"/>
      <c r="K252" s="37"/>
      <c r="L252" s="37"/>
    </row>
    <row r="253" spans="10:12" x14ac:dyDescent="0.25">
      <c r="J253" s="36"/>
      <c r="K253" s="37"/>
      <c r="L253" s="37"/>
    </row>
    <row r="254" spans="10:12" x14ac:dyDescent="0.25">
      <c r="J254" s="36"/>
      <c r="K254" s="37"/>
      <c r="L254" s="37"/>
    </row>
    <row r="255" spans="10:12" x14ac:dyDescent="0.25">
      <c r="J255" s="36"/>
      <c r="K255" s="37"/>
      <c r="L255" s="37"/>
    </row>
    <row r="256" spans="10:12" x14ac:dyDescent="0.25">
      <c r="J256" s="36"/>
      <c r="K256" s="37"/>
      <c r="L256" s="37"/>
    </row>
    <row r="257" spans="10:12" x14ac:dyDescent="0.25">
      <c r="J257" s="36"/>
      <c r="K257" s="37"/>
      <c r="L257" s="37"/>
    </row>
    <row r="258" spans="10:12" x14ac:dyDescent="0.25">
      <c r="J258" s="36"/>
      <c r="K258" s="37"/>
      <c r="L258" s="37"/>
    </row>
    <row r="259" spans="10:12" x14ac:dyDescent="0.25">
      <c r="J259" s="36"/>
      <c r="K259" s="37"/>
      <c r="L259" s="37"/>
    </row>
    <row r="260" spans="10:12" x14ac:dyDescent="0.25">
      <c r="J260" s="36"/>
      <c r="K260" s="37"/>
      <c r="L260" s="37"/>
    </row>
    <row r="261" spans="10:12" x14ac:dyDescent="0.25">
      <c r="J261" s="36"/>
      <c r="K261" s="37"/>
      <c r="L261" s="37"/>
    </row>
    <row r="262" spans="10:12" x14ac:dyDescent="0.25">
      <c r="J262" s="36"/>
      <c r="K262" s="37"/>
      <c r="L262" s="37"/>
    </row>
    <row r="263" spans="10:12" x14ac:dyDescent="0.25">
      <c r="J263" s="36"/>
      <c r="K263" s="37"/>
      <c r="L263" s="37"/>
    </row>
  </sheetData>
  <sortState xmlns:xlrd2="http://schemas.microsoft.com/office/spreadsheetml/2017/richdata2" ref="A4:M596">
    <sortCondition descending="1" ref="L3:L59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F107A-0F66-49C3-8678-16A030E611DE}">
  <dimension ref="A1:M398"/>
  <sheetViews>
    <sheetView topLeftCell="E1" zoomScaleNormal="100" workbookViewId="0">
      <selection activeCell="E2" sqref="E2"/>
    </sheetView>
  </sheetViews>
  <sheetFormatPr defaultRowHeight="15" x14ac:dyDescent="0.25"/>
  <cols>
    <col min="1" max="4" width="0" style="20" hidden="1" customWidth="1"/>
    <col min="5" max="5" width="22.85546875" style="20" customWidth="1"/>
    <col min="6" max="7" width="0" style="20" hidden="1" customWidth="1"/>
    <col min="8" max="8" width="10" style="20" bestFit="1" customWidth="1"/>
    <col min="9" max="9" width="6.7109375" style="20" bestFit="1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  <col min="14" max="16384" width="9.140625" style="20"/>
  </cols>
  <sheetData>
    <row r="1" spans="1:13" x14ac:dyDescent="0.25">
      <c r="E1" s="41" t="s">
        <v>4921</v>
      </c>
    </row>
    <row r="3" spans="1:13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2" t="s">
        <v>3698</v>
      </c>
      <c r="I3" s="22" t="s">
        <v>3708</v>
      </c>
      <c r="J3" s="13" t="s">
        <v>3765</v>
      </c>
      <c r="K3" s="13" t="s">
        <v>3764</v>
      </c>
      <c r="L3" s="13" t="s">
        <v>3766</v>
      </c>
      <c r="M3" s="13" t="s">
        <v>3767</v>
      </c>
    </row>
    <row r="4" spans="1:13" x14ac:dyDescent="0.25">
      <c r="A4" s="20">
        <v>39081</v>
      </c>
      <c r="B4" s="20">
        <v>2019</v>
      </c>
      <c r="C4" s="20" t="e">
        <f>VLOOKUP(A4,#REF!, 3, FALSE)</f>
        <v>#REF!</v>
      </c>
      <c r="D4" s="20" t="e">
        <f>VLOOKUP(A4,#REF!, 4, FALSE)</f>
        <v>#REF!</v>
      </c>
      <c r="E4" s="20" t="s">
        <v>67</v>
      </c>
      <c r="F4" s="20" t="s">
        <v>3694</v>
      </c>
      <c r="G4" s="20" t="s">
        <v>43</v>
      </c>
      <c r="H4" s="25">
        <v>4509</v>
      </c>
      <c r="I4" s="27">
        <f>(IFERROR(VLOOKUP(A4, Coal_power_retired!A:I, 9, FALSE), 0))/H4</f>
        <v>3.836770902639166E-2</v>
      </c>
      <c r="J4" s="36">
        <f t="shared" ref="J4:J67" si="0">H4/SUM($H$4:$H$398)*100</f>
        <v>1.3487477644259025</v>
      </c>
      <c r="K4" s="37">
        <f>VLOOKUP(A4, 'J40 metrics'!A:C, 3, FALSE)*100</f>
        <v>91.2</v>
      </c>
      <c r="L4" s="37">
        <f t="shared" ref="L4:L67" si="1">J4*K4</f>
        <v>123.00579611564231</v>
      </c>
      <c r="M4" s="34">
        <f>_xlfn.PERCENTRANK.INC($L$4:$L$398, L4)</f>
        <v>1</v>
      </c>
    </row>
    <row r="5" spans="1:13" x14ac:dyDescent="0.25">
      <c r="A5" s="20">
        <v>48449</v>
      </c>
      <c r="B5" s="20">
        <v>2019</v>
      </c>
      <c r="C5" s="20" t="e">
        <f>VLOOKUP(A5,#REF!, 3, FALSE)</f>
        <v>#REF!</v>
      </c>
      <c r="D5" s="20" t="e">
        <f>VLOOKUP(A5,#REF!, 4, FALSE)</f>
        <v>#REF!</v>
      </c>
      <c r="E5" s="20" t="s">
        <v>644</v>
      </c>
      <c r="F5" s="20" t="s">
        <v>3694</v>
      </c>
      <c r="G5" s="20" t="s">
        <v>43</v>
      </c>
      <c r="H5" s="25">
        <v>3654</v>
      </c>
      <c r="I5" s="27">
        <f>(IFERROR(VLOOKUP(A5, Coal_power_retired!A:I, 9, FALSE), 0))/H5</f>
        <v>0.69458128078817738</v>
      </c>
      <c r="J5" s="36">
        <f t="shared" si="0"/>
        <v>1.0929971903331666</v>
      </c>
      <c r="K5" s="37">
        <f>VLOOKUP(A5, 'J40 metrics'!A:C, 3, FALSE)*100</f>
        <v>90.7</v>
      </c>
      <c r="L5" s="37">
        <f t="shared" si="1"/>
        <v>99.134845163218216</v>
      </c>
      <c r="M5" s="34">
        <f t="shared" ref="M5:M68" si="2">_xlfn.PERCENTRANK.INC($L$4:$L$398, L5)</f>
        <v>0.997</v>
      </c>
    </row>
    <row r="6" spans="1:13" x14ac:dyDescent="0.25">
      <c r="A6" s="20">
        <v>39053</v>
      </c>
      <c r="B6" s="20">
        <v>2019</v>
      </c>
      <c r="C6" s="20" t="e">
        <f>VLOOKUP(A6,#REF!, 3, FALSE)</f>
        <v>#REF!</v>
      </c>
      <c r="D6" s="20" t="e">
        <f>VLOOKUP(A6,#REF!, 4, FALSE)</f>
        <v>#REF!</v>
      </c>
      <c r="E6" s="20" t="s">
        <v>108</v>
      </c>
      <c r="F6" s="20" t="s">
        <v>3694</v>
      </c>
      <c r="G6" s="20" t="s">
        <v>43</v>
      </c>
      <c r="H6" s="25">
        <v>3686.5000000000009</v>
      </c>
      <c r="I6" s="27">
        <f>(IFERROR(VLOOKUP(A6, Coal_power_retired!A:I, 9, FALSE), 0))/H6</f>
        <v>0</v>
      </c>
      <c r="J6" s="36">
        <f t="shared" si="0"/>
        <v>1.1027187033834753</v>
      </c>
      <c r="K6" s="37">
        <f>VLOOKUP(A6, 'J40 metrics'!A:C, 3, FALSE)*100</f>
        <v>89.600000000000009</v>
      </c>
      <c r="L6" s="37">
        <f t="shared" si="1"/>
        <v>98.803595823159398</v>
      </c>
      <c r="M6" s="34">
        <f t="shared" si="2"/>
        <v>0.99399999999999999</v>
      </c>
    </row>
    <row r="7" spans="1:13" x14ac:dyDescent="0.25">
      <c r="A7" s="20">
        <v>37145</v>
      </c>
      <c r="B7" s="20">
        <v>2019</v>
      </c>
      <c r="C7" s="20" t="e">
        <f>VLOOKUP(A7,#REF!, 3, FALSE)</f>
        <v>#REF!</v>
      </c>
      <c r="D7" s="20" t="e">
        <f>VLOOKUP(A7,#REF!, 4, FALSE)</f>
        <v>#REF!</v>
      </c>
      <c r="E7" s="20" t="s">
        <v>170</v>
      </c>
      <c r="F7" s="20" t="s">
        <v>3694</v>
      </c>
      <c r="G7" s="20" t="s">
        <v>43</v>
      </c>
      <c r="H7" s="25">
        <v>3321.4000000000005</v>
      </c>
      <c r="I7" s="27">
        <f>(IFERROR(VLOOKUP(A7, Coal_power_retired!A:I, 9, FALSE), 0))/H7</f>
        <v>0</v>
      </c>
      <c r="J7" s="36">
        <f t="shared" si="0"/>
        <v>0.99350872139369983</v>
      </c>
      <c r="K7" s="37">
        <f>VLOOKUP(A7, 'J40 metrics'!A:C, 3, FALSE)*100</f>
        <v>92.800000000000011</v>
      </c>
      <c r="L7" s="37">
        <f t="shared" si="1"/>
        <v>92.197609345335351</v>
      </c>
      <c r="M7" s="34">
        <f t="shared" si="2"/>
        <v>0.99199999999999999</v>
      </c>
    </row>
    <row r="8" spans="1:13" x14ac:dyDescent="0.25">
      <c r="A8" s="20">
        <v>21177</v>
      </c>
      <c r="B8" s="20">
        <v>2019</v>
      </c>
      <c r="C8" s="20" t="e">
        <f>VLOOKUP(A8,#REF!, 3, FALSE)</f>
        <v>#REF!</v>
      </c>
      <c r="D8" s="20" t="e">
        <f>VLOOKUP(A8,#REF!, 4, FALSE)</f>
        <v>#REF!</v>
      </c>
      <c r="E8" s="20" t="s">
        <v>1105</v>
      </c>
      <c r="F8" s="20" t="s">
        <v>3694</v>
      </c>
      <c r="G8" s="20" t="s">
        <v>43</v>
      </c>
      <c r="H8" s="25">
        <v>2821.8</v>
      </c>
      <c r="I8" s="27">
        <f>(IFERROR(VLOOKUP(A8, Coal_power_retired!A:I, 9, FALSE), 0))/H8</f>
        <v>0.59238783755049962</v>
      </c>
      <c r="J8" s="36">
        <f t="shared" si="0"/>
        <v>0.84406663154957018</v>
      </c>
      <c r="K8" s="37">
        <f>VLOOKUP(A8, 'J40 metrics'!A:C, 3, FALSE)*100</f>
        <v>94.6</v>
      </c>
      <c r="L8" s="37">
        <f t="shared" si="1"/>
        <v>79.848703344589339</v>
      </c>
      <c r="M8" s="34">
        <f t="shared" si="2"/>
        <v>0.98899999999999999</v>
      </c>
    </row>
    <row r="9" spans="1:13" x14ac:dyDescent="0.25">
      <c r="A9" s="20">
        <v>13015</v>
      </c>
      <c r="B9" s="20">
        <v>2019</v>
      </c>
      <c r="C9" s="20" t="e">
        <f>VLOOKUP(A9,#REF!, 3, FALSE)</f>
        <v>#REF!</v>
      </c>
      <c r="D9" s="20" t="e">
        <f>VLOOKUP(A9,#REF!, 4, FALSE)</f>
        <v>#REF!</v>
      </c>
      <c r="E9" s="20" t="s">
        <v>113</v>
      </c>
      <c r="F9" s="20" t="s">
        <v>3694</v>
      </c>
      <c r="G9" s="20" t="s">
        <v>43</v>
      </c>
      <c r="H9" s="25">
        <v>3498.6000000000004</v>
      </c>
      <c r="I9" s="27">
        <f>(IFERROR(VLOOKUP(A9, Coal_power_retired!A:I, 9, FALSE), 0))/H9</f>
        <v>0</v>
      </c>
      <c r="J9" s="36">
        <f t="shared" si="0"/>
        <v>1.0465134017787676</v>
      </c>
      <c r="K9" s="37">
        <f>VLOOKUP(A9, 'J40 metrics'!A:C, 3, FALSE)*100</f>
        <v>76.099999999999994</v>
      </c>
      <c r="L9" s="37">
        <f t="shared" si="1"/>
        <v>79.639669875364206</v>
      </c>
      <c r="M9" s="34">
        <f t="shared" si="2"/>
        <v>0.98699999999999999</v>
      </c>
    </row>
    <row r="10" spans="1:13" x14ac:dyDescent="0.25">
      <c r="A10" s="20">
        <v>1073</v>
      </c>
      <c r="B10" s="20">
        <v>2019</v>
      </c>
      <c r="C10" s="20" t="e">
        <f>VLOOKUP(A10,#REF!, 3, FALSE)</f>
        <v>#REF!</v>
      </c>
      <c r="D10" s="20" t="e">
        <f>VLOOKUP(A10,#REF!, 4, FALSE)</f>
        <v>#REF!</v>
      </c>
      <c r="E10" s="20" t="s">
        <v>178</v>
      </c>
      <c r="F10" s="20" t="s">
        <v>3694</v>
      </c>
      <c r="G10" s="20" t="s">
        <v>43</v>
      </c>
      <c r="H10" s="25">
        <v>2822</v>
      </c>
      <c r="I10" s="27">
        <f>(IFERROR(VLOOKUP(A10, Coal_power_retired!A:I, 9, FALSE), 0))/H10</f>
        <v>0</v>
      </c>
      <c r="J10" s="36">
        <f t="shared" si="0"/>
        <v>0.84412645624526417</v>
      </c>
      <c r="K10" s="37">
        <f>VLOOKUP(A10, 'J40 metrics'!A:C, 3, FALSE)*100</f>
        <v>90.8</v>
      </c>
      <c r="L10" s="37">
        <f t="shared" si="1"/>
        <v>76.646682227069988</v>
      </c>
      <c r="M10" s="34">
        <f t="shared" si="2"/>
        <v>0.98399999999999999</v>
      </c>
    </row>
    <row r="11" spans="1:13" x14ac:dyDescent="0.25">
      <c r="A11" s="20">
        <v>13207</v>
      </c>
      <c r="B11" s="20">
        <v>2019</v>
      </c>
      <c r="C11" s="20" t="e">
        <f>VLOOKUP(A11,#REF!, 3, FALSE)</f>
        <v>#REF!</v>
      </c>
      <c r="D11" s="20" t="e">
        <f>VLOOKUP(A11,#REF!, 4, FALSE)</f>
        <v>#REF!</v>
      </c>
      <c r="E11" s="20" t="s">
        <v>111</v>
      </c>
      <c r="F11" s="20" t="s">
        <v>3694</v>
      </c>
      <c r="G11" s="20" t="s">
        <v>43</v>
      </c>
      <c r="H11" s="25">
        <v>3564</v>
      </c>
      <c r="I11" s="27">
        <f>(IFERROR(VLOOKUP(A11, Coal_power_retired!A:I, 9, FALSE), 0))/H11</f>
        <v>0</v>
      </c>
      <c r="J11" s="36">
        <f t="shared" si="0"/>
        <v>1.0660760772707731</v>
      </c>
      <c r="K11" s="37">
        <f>VLOOKUP(A11, 'J40 metrics'!A:C, 3, FALSE)*100</f>
        <v>69.899999999999991</v>
      </c>
      <c r="L11" s="37">
        <f t="shared" si="1"/>
        <v>74.518717801227027</v>
      </c>
      <c r="M11" s="34">
        <f t="shared" si="2"/>
        <v>0.98199999999999998</v>
      </c>
    </row>
    <row r="12" spans="1:13" x14ac:dyDescent="0.25">
      <c r="A12" s="20">
        <v>18051</v>
      </c>
      <c r="B12" s="20">
        <v>2019</v>
      </c>
      <c r="C12" s="20" t="e">
        <f>VLOOKUP(A12,#REF!, 3, FALSE)</f>
        <v>#REF!</v>
      </c>
      <c r="D12" s="20" t="e">
        <f>VLOOKUP(A12,#REF!, 4, FALSE)</f>
        <v>#REF!</v>
      </c>
      <c r="E12" s="20" t="s">
        <v>115</v>
      </c>
      <c r="F12" s="20" t="s">
        <v>3694</v>
      </c>
      <c r="G12" s="20" t="s">
        <v>43</v>
      </c>
      <c r="H12" s="25">
        <v>3339.5</v>
      </c>
      <c r="I12" s="27">
        <f>(IFERROR(VLOOKUP(A12, Coal_power_retired!A:I, 9, FALSE), 0))/H12</f>
        <v>0</v>
      </c>
      <c r="J12" s="36">
        <f t="shared" si="0"/>
        <v>0.99892285635402556</v>
      </c>
      <c r="K12" s="37">
        <f>VLOOKUP(A12, 'J40 metrics'!A:C, 3, FALSE)*100</f>
        <v>70.199999999999989</v>
      </c>
      <c r="L12" s="37">
        <f t="shared" si="1"/>
        <v>70.124384516052586</v>
      </c>
      <c r="M12" s="34">
        <f t="shared" si="2"/>
        <v>0.97899999999999998</v>
      </c>
    </row>
    <row r="13" spans="1:13" x14ac:dyDescent="0.25">
      <c r="A13" s="20">
        <v>42063</v>
      </c>
      <c r="B13" s="20">
        <v>2019</v>
      </c>
      <c r="C13" s="20" t="e">
        <f>VLOOKUP(A13,#REF!, 3, FALSE)</f>
        <v>#REF!</v>
      </c>
      <c r="D13" s="20" t="e">
        <f>VLOOKUP(A13,#REF!, 4, FALSE)</f>
        <v>#REF!</v>
      </c>
      <c r="E13" s="20" t="s">
        <v>62</v>
      </c>
      <c r="F13" s="20" t="s">
        <v>3694</v>
      </c>
      <c r="G13" s="20" t="s">
        <v>43</v>
      </c>
      <c r="H13" s="25">
        <v>4766.2</v>
      </c>
      <c r="I13" s="27">
        <f>(IFERROR(VLOOKUP(A13, Coal_power_retired!A:I, 9, FALSE), 0))/H13</f>
        <v>4.5780705803365365E-2</v>
      </c>
      <c r="J13" s="36">
        <f t="shared" si="0"/>
        <v>1.4256823230886528</v>
      </c>
      <c r="K13" s="37">
        <f>VLOOKUP(A13, 'J40 metrics'!A:C, 3, FALSE)*100</f>
        <v>46.7</v>
      </c>
      <c r="L13" s="37">
        <f t="shared" si="1"/>
        <v>66.579364488240088</v>
      </c>
      <c r="M13" s="34">
        <f t="shared" si="2"/>
        <v>0.97699999999999998</v>
      </c>
    </row>
    <row r="14" spans="1:13" x14ac:dyDescent="0.25">
      <c r="A14" s="20">
        <v>21041</v>
      </c>
      <c r="B14" s="20">
        <v>2019</v>
      </c>
      <c r="C14" s="20" t="e">
        <f>VLOOKUP(A14,#REF!, 3, FALSE)</f>
        <v>#REF!</v>
      </c>
      <c r="D14" s="20" t="e">
        <f>VLOOKUP(A14,#REF!, 4, FALSE)</f>
        <v>#REF!</v>
      </c>
      <c r="E14" s="20" t="s">
        <v>840</v>
      </c>
      <c r="F14" s="20" t="s">
        <v>3694</v>
      </c>
      <c r="G14" s="20" t="s">
        <v>43</v>
      </c>
      <c r="H14" s="25">
        <v>2225.9</v>
      </c>
      <c r="I14" s="27">
        <f>(IFERROR(VLOOKUP(A14, Coal_power_retired!A:I, 9, FALSE), 0))/H14</f>
        <v>0</v>
      </c>
      <c r="J14" s="36">
        <f t="shared" si="0"/>
        <v>0.66581895072867958</v>
      </c>
      <c r="K14" s="37">
        <f>VLOOKUP(A14, 'J40 metrics'!A:C, 3, FALSE)*100</f>
        <v>99.8</v>
      </c>
      <c r="L14" s="37">
        <f t="shared" si="1"/>
        <v>66.448731282722221</v>
      </c>
      <c r="M14" s="34">
        <f t="shared" si="2"/>
        <v>0.97399999999999998</v>
      </c>
    </row>
    <row r="15" spans="1:13" x14ac:dyDescent="0.25">
      <c r="A15" s="20">
        <v>54053</v>
      </c>
      <c r="B15" s="20">
        <v>2019</v>
      </c>
      <c r="C15" s="20" t="e">
        <f>VLOOKUP(A15,#REF!, 3, FALSE)</f>
        <v>#REF!</v>
      </c>
      <c r="D15" s="20" t="e">
        <f>VLOOKUP(A15,#REF!, 4, FALSE)</f>
        <v>#REF!</v>
      </c>
      <c r="E15" s="20" t="s">
        <v>1727</v>
      </c>
      <c r="F15" s="20" t="s">
        <v>3694</v>
      </c>
      <c r="G15" s="20" t="s">
        <v>43</v>
      </c>
      <c r="H15" s="25">
        <v>2405.5</v>
      </c>
      <c r="I15" s="27">
        <f>(IFERROR(VLOOKUP(A15, Coal_power_retired!A:I, 9, FALSE), 0))/H15</f>
        <v>0.45957181459156099</v>
      </c>
      <c r="J15" s="36">
        <f t="shared" si="0"/>
        <v>0.71954152746207767</v>
      </c>
      <c r="K15" s="37">
        <f>VLOOKUP(A15, 'J40 metrics'!A:C, 3, FALSE)*100</f>
        <v>92.300000000000011</v>
      </c>
      <c r="L15" s="37">
        <f t="shared" si="1"/>
        <v>66.413682984749784</v>
      </c>
      <c r="M15" s="34">
        <f t="shared" si="2"/>
        <v>0.97199999999999998</v>
      </c>
    </row>
    <row r="16" spans="1:13" x14ac:dyDescent="0.25">
      <c r="A16" s="20">
        <v>42007</v>
      </c>
      <c r="B16" s="20">
        <v>2019</v>
      </c>
      <c r="C16" s="20" t="e">
        <f>VLOOKUP(A16,#REF!, 3, FALSE)</f>
        <v>#REF!</v>
      </c>
      <c r="D16" s="20" t="e">
        <f>VLOOKUP(A16,#REF!, 4, FALSE)</f>
        <v>#REF!</v>
      </c>
      <c r="E16" s="20" t="s">
        <v>237</v>
      </c>
      <c r="F16" s="20" t="s">
        <v>3694</v>
      </c>
      <c r="G16" s="20" t="s">
        <v>43</v>
      </c>
      <c r="H16" s="25">
        <v>2741.1000000000004</v>
      </c>
      <c r="I16" s="27">
        <f>(IFERROR(VLOOKUP(A16, Coal_power_retired!A:I, 9, FALSE), 0))/H16</f>
        <v>1</v>
      </c>
      <c r="J16" s="36">
        <f t="shared" si="0"/>
        <v>0.81992736683695755</v>
      </c>
      <c r="K16" s="37">
        <f>VLOOKUP(A16, 'J40 metrics'!A:C, 3, FALSE)*100</f>
        <v>79</v>
      </c>
      <c r="L16" s="37">
        <f t="shared" si="1"/>
        <v>64.774261980119647</v>
      </c>
      <c r="M16" s="34">
        <f t="shared" si="2"/>
        <v>0.96899999999999997</v>
      </c>
    </row>
    <row r="17" spans="1:13" x14ac:dyDescent="0.25">
      <c r="A17" s="20">
        <v>29071</v>
      </c>
      <c r="B17" s="20">
        <v>2019</v>
      </c>
      <c r="C17" s="20" t="e">
        <f>VLOOKUP(A17,#REF!, 3, FALSE)</f>
        <v>#REF!</v>
      </c>
      <c r="D17" s="20" t="e">
        <f>VLOOKUP(A17,#REF!, 4, FALSE)</f>
        <v>#REF!</v>
      </c>
      <c r="E17" s="20" t="s">
        <v>838</v>
      </c>
      <c r="F17" s="20" t="s">
        <v>3694</v>
      </c>
      <c r="G17" s="20" t="s">
        <v>43</v>
      </c>
      <c r="H17" s="25">
        <v>2389.4</v>
      </c>
      <c r="I17" s="27">
        <f>(IFERROR(VLOOKUP(A17, Coal_power_retired!A:I, 9, FALSE), 0))/H17</f>
        <v>0</v>
      </c>
      <c r="J17" s="36">
        <f t="shared" si="0"/>
        <v>0.71472563945869394</v>
      </c>
      <c r="K17" s="37">
        <f>VLOOKUP(A17, 'J40 metrics'!A:C, 3, FALSE)*100</f>
        <v>86.1</v>
      </c>
      <c r="L17" s="37">
        <f t="shared" si="1"/>
        <v>61.537877557393543</v>
      </c>
      <c r="M17" s="34">
        <f t="shared" si="2"/>
        <v>0.96699999999999997</v>
      </c>
    </row>
    <row r="18" spans="1:13" x14ac:dyDescent="0.25">
      <c r="A18" s="20">
        <v>55079</v>
      </c>
      <c r="B18" s="20">
        <v>2019</v>
      </c>
      <c r="C18" s="20" t="e">
        <f>VLOOKUP(A18,#REF!, 3, FALSE)</f>
        <v>#REF!</v>
      </c>
      <c r="D18" s="20" t="e">
        <f>VLOOKUP(A18,#REF!, 4, FALSE)</f>
        <v>#REF!</v>
      </c>
      <c r="E18" s="20" t="s">
        <v>244</v>
      </c>
      <c r="F18" s="20" t="s">
        <v>3694</v>
      </c>
      <c r="G18" s="20" t="s">
        <v>43</v>
      </c>
      <c r="H18" s="25">
        <v>2653.5999999999995</v>
      </c>
      <c r="I18" s="27">
        <f>(IFERROR(VLOOKUP(A18, Coal_power_retired!A:I, 9, FALSE), 0))/H18</f>
        <v>4.1453120289418159E-3</v>
      </c>
      <c r="J18" s="36">
        <f t="shared" si="0"/>
        <v>0.79375406247074154</v>
      </c>
      <c r="K18" s="37">
        <f>VLOOKUP(A18, 'J40 metrics'!A:C, 3, FALSE)*100</f>
        <v>75.400000000000006</v>
      </c>
      <c r="L18" s="37">
        <f t="shared" si="1"/>
        <v>59.849056310293918</v>
      </c>
      <c r="M18" s="34">
        <f t="shared" si="2"/>
        <v>0.96399999999999997</v>
      </c>
    </row>
    <row r="19" spans="1:13" x14ac:dyDescent="0.25">
      <c r="A19" s="20">
        <v>54051</v>
      </c>
      <c r="B19" s="20">
        <v>2019</v>
      </c>
      <c r="C19" s="20" t="e">
        <f>VLOOKUP(A19,#REF!, 3, FALSE)</f>
        <v>#REF!</v>
      </c>
      <c r="D19" s="20" t="e">
        <f>VLOOKUP(A19,#REF!, 4, FALSE)</f>
        <v>#REF!</v>
      </c>
      <c r="E19" s="20" t="s">
        <v>96</v>
      </c>
      <c r="F19" s="20" t="s">
        <v>3694</v>
      </c>
      <c r="G19" s="20" t="s">
        <v>43</v>
      </c>
      <c r="H19" s="25">
        <v>2345.1</v>
      </c>
      <c r="I19" s="27">
        <f>(IFERROR(VLOOKUP(A19, Coal_power_retired!A:I, 9, FALSE), 0))/H19</f>
        <v>0.30382499680184216</v>
      </c>
      <c r="J19" s="36">
        <f t="shared" si="0"/>
        <v>0.70147446936242708</v>
      </c>
      <c r="K19" s="37">
        <f>VLOOKUP(A19, 'J40 metrics'!A:C, 3, FALSE)*100</f>
        <v>83.399999999999991</v>
      </c>
      <c r="L19" s="37">
        <f t="shared" si="1"/>
        <v>58.502970744826413</v>
      </c>
      <c r="M19" s="34">
        <f t="shared" si="2"/>
        <v>0.96099999999999997</v>
      </c>
    </row>
    <row r="20" spans="1:13" x14ac:dyDescent="0.25">
      <c r="A20" s="20">
        <v>39031</v>
      </c>
      <c r="B20" s="20">
        <v>2019</v>
      </c>
      <c r="C20" s="20" t="e">
        <f>VLOOKUP(A20,#REF!, 3, FALSE)</f>
        <v>#REF!</v>
      </c>
      <c r="D20" s="20" t="e">
        <f>VLOOKUP(A20,#REF!, 4, FALSE)</f>
        <v>#REF!</v>
      </c>
      <c r="E20" s="20" t="s">
        <v>1721</v>
      </c>
      <c r="F20" s="20" t="s">
        <v>3694</v>
      </c>
      <c r="G20" s="20" t="s">
        <v>43</v>
      </c>
      <c r="H20" s="25">
        <v>2174.8000000000002</v>
      </c>
      <c r="I20" s="27">
        <f>(IFERROR(VLOOKUP(A20, Coal_power_retired!A:I, 9, FALSE), 0))/H20</f>
        <v>0.61306786830972959</v>
      </c>
      <c r="J20" s="36">
        <f t="shared" si="0"/>
        <v>0.65053374097880967</v>
      </c>
      <c r="K20" s="37">
        <f>VLOOKUP(A20, 'J40 metrics'!A:C, 3, FALSE)*100</f>
        <v>88</v>
      </c>
      <c r="L20" s="37">
        <f t="shared" si="1"/>
        <v>57.246969206135248</v>
      </c>
      <c r="M20" s="34">
        <f t="shared" si="2"/>
        <v>0.95899999999999996</v>
      </c>
    </row>
    <row r="21" spans="1:13" x14ac:dyDescent="0.25">
      <c r="A21" s="20">
        <v>21111</v>
      </c>
      <c r="B21" s="20">
        <v>2019</v>
      </c>
      <c r="C21" s="20" t="e">
        <f>VLOOKUP(A21,#REF!, 3, FALSE)</f>
        <v>#REF!</v>
      </c>
      <c r="D21" s="20" t="e">
        <f>VLOOKUP(A21,#REF!, 4, FALSE)</f>
        <v>#REF!</v>
      </c>
      <c r="E21" s="20" t="s">
        <v>1133</v>
      </c>
      <c r="F21" s="20" t="s">
        <v>3694</v>
      </c>
      <c r="G21" s="20" t="s">
        <v>43</v>
      </c>
      <c r="H21" s="25">
        <v>2361.8000000000002</v>
      </c>
      <c r="I21" s="27">
        <f>(IFERROR(VLOOKUP(A21, Coal_power_retired!A:I, 9, FALSE), 0))/H21</f>
        <v>0.27292742823270383</v>
      </c>
      <c r="J21" s="36">
        <f t="shared" si="0"/>
        <v>0.70646983145289344</v>
      </c>
      <c r="K21" s="37">
        <f>VLOOKUP(A21, 'J40 metrics'!A:C, 3, FALSE)*100</f>
        <v>80</v>
      </c>
      <c r="L21" s="37">
        <f t="shared" si="1"/>
        <v>56.517586516231475</v>
      </c>
      <c r="M21" s="34">
        <f t="shared" si="2"/>
        <v>0.95599999999999996</v>
      </c>
    </row>
    <row r="22" spans="1:13" x14ac:dyDescent="0.25">
      <c r="A22" s="20">
        <v>47161</v>
      </c>
      <c r="B22" s="20">
        <v>2019</v>
      </c>
      <c r="C22" s="20" t="e">
        <f>VLOOKUP(A22,#REF!, 3, FALSE)</f>
        <v>#REF!</v>
      </c>
      <c r="D22" s="20" t="e">
        <f>VLOOKUP(A22,#REF!, 4, FALSE)</f>
        <v>#REF!</v>
      </c>
      <c r="E22" s="20" t="s">
        <v>639</v>
      </c>
      <c r="F22" s="20" t="s">
        <v>3694</v>
      </c>
      <c r="G22" s="20" t="s">
        <v>43</v>
      </c>
      <c r="H22" s="25">
        <v>2600</v>
      </c>
      <c r="I22" s="27">
        <f>(IFERROR(VLOOKUP(A22, Coal_power_retired!A:I, 9, FALSE), 0))/H22</f>
        <v>0</v>
      </c>
      <c r="J22" s="36">
        <f t="shared" si="0"/>
        <v>0.77772104402469422</v>
      </c>
      <c r="K22" s="37">
        <f>VLOOKUP(A22, 'J40 metrics'!A:C, 3, FALSE)*100</f>
        <v>71.399999999999991</v>
      </c>
      <c r="L22" s="37">
        <f t="shared" si="1"/>
        <v>55.529282543363159</v>
      </c>
      <c r="M22" s="34">
        <f t="shared" si="2"/>
        <v>0.95399999999999996</v>
      </c>
    </row>
    <row r="23" spans="1:13" x14ac:dyDescent="0.25">
      <c r="A23" s="20">
        <v>18125</v>
      </c>
      <c r="B23" s="20">
        <v>2019</v>
      </c>
      <c r="C23" s="20" t="e">
        <f>VLOOKUP(A23,#REF!, 3, FALSE)</f>
        <v>#REF!</v>
      </c>
      <c r="D23" s="20" t="e">
        <f>VLOOKUP(A23,#REF!, 4, FALSE)</f>
        <v>#REF!</v>
      </c>
      <c r="E23" s="20" t="s">
        <v>955</v>
      </c>
      <c r="F23" s="20" t="s">
        <v>3694</v>
      </c>
      <c r="G23" s="20" t="s">
        <v>43</v>
      </c>
      <c r="H23" s="25">
        <v>2379.8999999999996</v>
      </c>
      <c r="I23" s="27">
        <f>(IFERROR(VLOOKUP(A23, Coal_power_retired!A:I, 9, FALSE), 0))/H23</f>
        <v>9.7987310391192919E-2</v>
      </c>
      <c r="J23" s="36">
        <f t="shared" si="0"/>
        <v>0.71188396641321905</v>
      </c>
      <c r="K23" s="37">
        <f>VLOOKUP(A23, 'J40 metrics'!A:C, 3, FALSE)*100</f>
        <v>77.8</v>
      </c>
      <c r="L23" s="37">
        <f t="shared" si="1"/>
        <v>55.384572586948437</v>
      </c>
      <c r="M23" s="34">
        <f t="shared" si="2"/>
        <v>0.95099999999999996</v>
      </c>
    </row>
    <row r="24" spans="1:13" x14ac:dyDescent="0.25">
      <c r="A24" s="20">
        <v>54079</v>
      </c>
      <c r="B24" s="20">
        <v>2019</v>
      </c>
      <c r="C24" s="20" t="e">
        <f>VLOOKUP(A24,#REF!, 3, FALSE)</f>
        <v>#REF!</v>
      </c>
      <c r="D24" s="20" t="e">
        <f>VLOOKUP(A24,#REF!, 4, FALSE)</f>
        <v>#REF!</v>
      </c>
      <c r="E24" s="20" t="s">
        <v>177</v>
      </c>
      <c r="F24" s="20" t="s">
        <v>3694</v>
      </c>
      <c r="G24" s="20" t="s">
        <v>43</v>
      </c>
      <c r="H24" s="25">
        <v>2932.6000000000004</v>
      </c>
      <c r="I24" s="27">
        <f>(IFERROR(VLOOKUP(A24, Coal_power_retired!A:I, 9, FALSE), 0))/H24</f>
        <v>0</v>
      </c>
      <c r="J24" s="36">
        <f t="shared" si="0"/>
        <v>0.87720951296416105</v>
      </c>
      <c r="K24" s="37">
        <f>VLOOKUP(A24, 'J40 metrics'!A:C, 3, FALSE)*100</f>
        <v>60.9</v>
      </c>
      <c r="L24" s="37">
        <f t="shared" si="1"/>
        <v>53.422059339517403</v>
      </c>
      <c r="M24" s="34">
        <f t="shared" si="2"/>
        <v>0.94899999999999995</v>
      </c>
    </row>
    <row r="25" spans="1:13" x14ac:dyDescent="0.25">
      <c r="A25" s="20">
        <v>48401</v>
      </c>
      <c r="B25" s="20">
        <v>2019</v>
      </c>
      <c r="C25" s="20" t="e">
        <f>VLOOKUP(A25,#REF!, 3, FALSE)</f>
        <v>#REF!</v>
      </c>
      <c r="D25" s="20" t="e">
        <f>VLOOKUP(A25,#REF!, 4, FALSE)</f>
        <v>#REF!</v>
      </c>
      <c r="E25" s="20" t="s">
        <v>727</v>
      </c>
      <c r="F25" s="20" t="s">
        <v>3694</v>
      </c>
      <c r="G25" s="20" t="s">
        <v>43</v>
      </c>
      <c r="H25" s="25">
        <v>2379.6000000000004</v>
      </c>
      <c r="I25" s="27">
        <f>(IFERROR(VLOOKUP(A25, Coal_power_retired!A:I, 9, FALSE), 0))/H25</f>
        <v>0</v>
      </c>
      <c r="J25" s="36">
        <f t="shared" si="0"/>
        <v>0.71179422936967796</v>
      </c>
      <c r="K25" s="37">
        <f>VLOOKUP(A25, 'J40 metrics'!A:C, 3, FALSE)*100</f>
        <v>75</v>
      </c>
      <c r="L25" s="37">
        <f t="shared" si="1"/>
        <v>53.384567202725847</v>
      </c>
      <c r="M25" s="34">
        <f t="shared" si="2"/>
        <v>0.94599999999999995</v>
      </c>
    </row>
    <row r="26" spans="1:13" x14ac:dyDescent="0.25">
      <c r="A26" s="20">
        <v>1071</v>
      </c>
      <c r="B26" s="20">
        <v>2019</v>
      </c>
      <c r="C26" s="20" t="e">
        <f>VLOOKUP(A26,#REF!, 3, FALSE)</f>
        <v>#REF!</v>
      </c>
      <c r="D26" s="20" t="e">
        <f>VLOOKUP(A26,#REF!, 4, FALSE)</f>
        <v>#REF!</v>
      </c>
      <c r="E26" s="20" t="s">
        <v>1084</v>
      </c>
      <c r="F26" s="20" t="s">
        <v>3694</v>
      </c>
      <c r="G26" s="20" t="s">
        <v>43</v>
      </c>
      <c r="H26" s="25">
        <v>1968.6</v>
      </c>
      <c r="I26" s="27">
        <f>(IFERROR(VLOOKUP(A26, Coal_power_retired!A:I, 9, FALSE), 0))/H26</f>
        <v>1</v>
      </c>
      <c r="J26" s="36">
        <f t="shared" si="0"/>
        <v>0.58885447971808191</v>
      </c>
      <c r="K26" s="37">
        <f>VLOOKUP(A26, 'J40 metrics'!A:C, 3, FALSE)*100</f>
        <v>90.600000000000009</v>
      </c>
      <c r="L26" s="37">
        <f t="shared" si="1"/>
        <v>53.350215862458228</v>
      </c>
      <c r="M26" s="34">
        <f t="shared" si="2"/>
        <v>0.94399999999999995</v>
      </c>
    </row>
    <row r="27" spans="1:13" x14ac:dyDescent="0.25">
      <c r="A27" s="20">
        <v>18147</v>
      </c>
      <c r="B27" s="20">
        <v>2019</v>
      </c>
      <c r="C27" s="20" t="e">
        <f>VLOOKUP(A27,#REF!, 3, FALSE)</f>
        <v>#REF!</v>
      </c>
      <c r="D27" s="20" t="e">
        <f>VLOOKUP(A27,#REF!, 4, FALSE)</f>
        <v>#REF!</v>
      </c>
      <c r="E27" s="20" t="s">
        <v>637</v>
      </c>
      <c r="F27" s="20" t="s">
        <v>3694</v>
      </c>
      <c r="G27" s="20" t="s">
        <v>43</v>
      </c>
      <c r="H27" s="25">
        <v>2600</v>
      </c>
      <c r="I27" s="27">
        <f>(IFERROR(VLOOKUP(A27, Coal_power_retired!A:I, 9, FALSE), 0))/H27</f>
        <v>0</v>
      </c>
      <c r="J27" s="36">
        <f t="shared" si="0"/>
        <v>0.77772104402469422</v>
      </c>
      <c r="K27" s="37">
        <f>VLOOKUP(A27, 'J40 metrics'!A:C, 3, FALSE)*100</f>
        <v>66.900000000000006</v>
      </c>
      <c r="L27" s="37">
        <f t="shared" si="1"/>
        <v>52.029537845252051</v>
      </c>
      <c r="M27" s="34">
        <f t="shared" si="2"/>
        <v>0.94099999999999995</v>
      </c>
    </row>
    <row r="28" spans="1:13" x14ac:dyDescent="0.25">
      <c r="A28" s="20">
        <v>13149</v>
      </c>
      <c r="B28" s="20">
        <v>2019</v>
      </c>
      <c r="C28" s="20" t="e">
        <f>VLOOKUP(A28,#REF!, 3, FALSE)</f>
        <v>#REF!</v>
      </c>
      <c r="D28" s="20" t="e">
        <f>VLOOKUP(A28,#REF!, 4, FALSE)</f>
        <v>#REF!</v>
      </c>
      <c r="E28" s="20" t="s">
        <v>131</v>
      </c>
      <c r="F28" s="20" t="s">
        <v>3694</v>
      </c>
      <c r="G28" s="20" t="s">
        <v>43</v>
      </c>
      <c r="H28" s="25">
        <v>1904</v>
      </c>
      <c r="I28" s="27">
        <f>(IFERROR(VLOOKUP(A28, Coal_power_retired!A:I, 9, FALSE), 0))/H28</f>
        <v>0</v>
      </c>
      <c r="J28" s="36">
        <f t="shared" si="0"/>
        <v>0.56953110300885301</v>
      </c>
      <c r="K28" s="37">
        <f>VLOOKUP(A28, 'J40 metrics'!A:C, 3, FALSE)*100</f>
        <v>90</v>
      </c>
      <c r="L28" s="37">
        <f t="shared" si="1"/>
        <v>51.257799270796774</v>
      </c>
      <c r="M28" s="34">
        <f t="shared" si="2"/>
        <v>0.93899999999999995</v>
      </c>
    </row>
    <row r="29" spans="1:13" x14ac:dyDescent="0.25">
      <c r="A29" s="20">
        <v>21145</v>
      </c>
      <c r="B29" s="20">
        <v>2019</v>
      </c>
      <c r="C29" s="20" t="e">
        <f>VLOOKUP(A29,#REF!, 3, FALSE)</f>
        <v>#REF!</v>
      </c>
      <c r="D29" s="20" t="e">
        <f>VLOOKUP(A29,#REF!, 4, FALSE)</f>
        <v>#REF!</v>
      </c>
      <c r="E29" s="20" t="s">
        <v>1359</v>
      </c>
      <c r="F29" s="20" t="s">
        <v>3694</v>
      </c>
      <c r="G29" s="20" t="s">
        <v>43</v>
      </c>
      <c r="H29" s="25">
        <v>1750</v>
      </c>
      <c r="I29" s="27">
        <f>(IFERROR(VLOOKUP(A29, Coal_power_retired!A:I, 9, FALSE), 0))/H29</f>
        <v>0.1</v>
      </c>
      <c r="J29" s="36">
        <f t="shared" si="0"/>
        <v>0.52346608732431343</v>
      </c>
      <c r="K29" s="37">
        <f>VLOOKUP(A29, 'J40 metrics'!A:C, 3, FALSE)*100</f>
        <v>96.3</v>
      </c>
      <c r="L29" s="37">
        <f t="shared" si="1"/>
        <v>50.409784209331384</v>
      </c>
      <c r="M29" s="34">
        <f t="shared" si="2"/>
        <v>0.93600000000000005</v>
      </c>
    </row>
    <row r="30" spans="1:13" x14ac:dyDescent="0.25">
      <c r="A30" s="20">
        <v>54033</v>
      </c>
      <c r="B30" s="20">
        <v>2019</v>
      </c>
      <c r="C30" s="20" t="e">
        <f>VLOOKUP(A30,#REF!, 3, FALSE)</f>
        <v>#REF!</v>
      </c>
      <c r="D30" s="20" t="e">
        <f>VLOOKUP(A30,#REF!, 4, FALSE)</f>
        <v>#REF!</v>
      </c>
      <c r="E30" s="20" t="s">
        <v>715</v>
      </c>
      <c r="F30" s="20" t="s">
        <v>3694</v>
      </c>
      <c r="G30" s="20" t="s">
        <v>43</v>
      </c>
      <c r="H30" s="25">
        <v>2052</v>
      </c>
      <c r="I30" s="27">
        <f>(IFERROR(VLOOKUP(A30, Coal_power_retired!A:I, 9, FALSE), 0))/H30</f>
        <v>0</v>
      </c>
      <c r="J30" s="36">
        <f t="shared" si="0"/>
        <v>0.61380137782256639</v>
      </c>
      <c r="K30" s="37">
        <f>VLOOKUP(A30, 'J40 metrics'!A:C, 3, FALSE)*100</f>
        <v>81</v>
      </c>
      <c r="L30" s="37">
        <f t="shared" si="1"/>
        <v>49.717911603627876</v>
      </c>
      <c r="M30" s="34">
        <f t="shared" si="2"/>
        <v>0.93400000000000005</v>
      </c>
    </row>
    <row r="31" spans="1:13" x14ac:dyDescent="0.25">
      <c r="A31" s="20">
        <v>5069</v>
      </c>
      <c r="B31" s="20">
        <v>2019</v>
      </c>
      <c r="C31" s="20" t="e">
        <f>VLOOKUP(A31,#REF!, 3, FALSE)</f>
        <v>#REF!</v>
      </c>
      <c r="D31" s="20" t="e">
        <f>VLOOKUP(A31,#REF!, 4, FALSE)</f>
        <v>#REF!</v>
      </c>
      <c r="E31" s="20" t="s">
        <v>1094</v>
      </c>
      <c r="F31" s="20" t="s">
        <v>3694</v>
      </c>
      <c r="G31" s="20" t="s">
        <v>43</v>
      </c>
      <c r="H31" s="25">
        <v>1800</v>
      </c>
      <c r="I31" s="27">
        <f>(IFERROR(VLOOKUP(A31, Coal_power_retired!A:I, 9, FALSE), 0))/H31</f>
        <v>0</v>
      </c>
      <c r="J31" s="36">
        <f t="shared" si="0"/>
        <v>0.53842226124786519</v>
      </c>
      <c r="K31" s="37">
        <f>VLOOKUP(A31, 'J40 metrics'!A:C, 3, FALSE)*100</f>
        <v>90.3</v>
      </c>
      <c r="L31" s="37">
        <f t="shared" si="1"/>
        <v>48.619530190682227</v>
      </c>
      <c r="M31" s="34">
        <f t="shared" si="2"/>
        <v>0.93100000000000005</v>
      </c>
    </row>
    <row r="32" spans="1:13" x14ac:dyDescent="0.25">
      <c r="A32" s="20">
        <v>17157</v>
      </c>
      <c r="B32" s="20">
        <v>2019</v>
      </c>
      <c r="C32" s="20" t="e">
        <f>VLOOKUP(A32,#REF!, 3, FALSE)</f>
        <v>#REF!</v>
      </c>
      <c r="D32" s="20" t="e">
        <f>VLOOKUP(A32,#REF!, 4, FALSE)</f>
        <v>#REF!</v>
      </c>
      <c r="E32" s="20" t="s">
        <v>1087</v>
      </c>
      <c r="F32" s="20" t="s">
        <v>3694</v>
      </c>
      <c r="G32" s="20" t="s">
        <v>43</v>
      </c>
      <c r="H32" s="25">
        <v>1894.1</v>
      </c>
      <c r="I32" s="27">
        <f>(IFERROR(VLOOKUP(A32, Coal_power_retired!A:I, 9, FALSE), 0))/H32</f>
        <v>0</v>
      </c>
      <c r="J32" s="36">
        <f t="shared" si="0"/>
        <v>0.5665697805719897</v>
      </c>
      <c r="K32" s="37">
        <f>VLOOKUP(A32, 'J40 metrics'!A:C, 3, FALSE)*100</f>
        <v>83</v>
      </c>
      <c r="L32" s="37">
        <f t="shared" si="1"/>
        <v>47.025291787475147</v>
      </c>
      <c r="M32" s="34">
        <f t="shared" si="2"/>
        <v>0.92800000000000005</v>
      </c>
    </row>
    <row r="33" spans="1:13" x14ac:dyDescent="0.25">
      <c r="A33" s="20">
        <v>48395</v>
      </c>
      <c r="B33" s="20">
        <v>2019</v>
      </c>
      <c r="C33" s="20" t="e">
        <f>VLOOKUP(A33,#REF!, 3, FALSE)</f>
        <v>#REF!</v>
      </c>
      <c r="D33" s="20" t="e">
        <f>VLOOKUP(A33,#REF!, 4, FALSE)</f>
        <v>#REF!</v>
      </c>
      <c r="E33" s="20" t="s">
        <v>957</v>
      </c>
      <c r="F33" s="20" t="s">
        <v>3694</v>
      </c>
      <c r="G33" s="20" t="s">
        <v>43</v>
      </c>
      <c r="H33" s="25">
        <v>2144.6</v>
      </c>
      <c r="I33" s="27">
        <f>(IFERROR(VLOOKUP(A33, Coal_power_retired!A:I, 9, FALSE), 0))/H33</f>
        <v>0</v>
      </c>
      <c r="J33" s="36">
        <f t="shared" si="0"/>
        <v>0.64150021192898432</v>
      </c>
      <c r="K33" s="37">
        <f>VLOOKUP(A33, 'J40 metrics'!A:C, 3, FALSE)*100</f>
        <v>70.8</v>
      </c>
      <c r="L33" s="37">
        <f t="shared" si="1"/>
        <v>45.41821500457209</v>
      </c>
      <c r="M33" s="34">
        <f t="shared" si="2"/>
        <v>0.92600000000000005</v>
      </c>
    </row>
    <row r="34" spans="1:13" x14ac:dyDescent="0.25">
      <c r="A34" s="20">
        <v>37035</v>
      </c>
      <c r="B34" s="20">
        <v>2019</v>
      </c>
      <c r="C34" s="20" t="e">
        <f>VLOOKUP(A34,#REF!, 3, FALSE)</f>
        <v>#REF!</v>
      </c>
      <c r="D34" s="20" t="e">
        <f>VLOOKUP(A34,#REF!, 4, FALSE)</f>
        <v>#REF!</v>
      </c>
      <c r="E34" s="20" t="s">
        <v>614</v>
      </c>
      <c r="F34" s="20" t="s">
        <v>3694</v>
      </c>
      <c r="G34" s="20" t="s">
        <v>43</v>
      </c>
      <c r="H34" s="25">
        <v>2119</v>
      </c>
      <c r="I34" s="27">
        <f>(IFERROR(VLOOKUP(A34, Coal_power_retired!A:I, 9, FALSE), 0))/H34</f>
        <v>0</v>
      </c>
      <c r="J34" s="36">
        <f t="shared" si="0"/>
        <v>0.6338426508801257</v>
      </c>
      <c r="K34" s="37">
        <f>VLOOKUP(A34, 'J40 metrics'!A:C, 3, FALSE)*100</f>
        <v>70.899999999999991</v>
      </c>
      <c r="L34" s="37">
        <f t="shared" si="1"/>
        <v>44.93944394740091</v>
      </c>
      <c r="M34" s="34">
        <f t="shared" si="2"/>
        <v>0.92300000000000004</v>
      </c>
    </row>
    <row r="35" spans="1:13" x14ac:dyDescent="0.25">
      <c r="A35" s="20">
        <v>17163</v>
      </c>
      <c r="B35" s="20">
        <v>2019</v>
      </c>
      <c r="C35" s="20" t="e">
        <f>VLOOKUP(A35,#REF!, 3, FALSE)</f>
        <v>#REF!</v>
      </c>
      <c r="D35" s="20" t="e">
        <f>VLOOKUP(A35,#REF!, 4, FALSE)</f>
        <v>#REF!</v>
      </c>
      <c r="E35" s="20" t="s">
        <v>1212</v>
      </c>
      <c r="F35" s="20" t="s">
        <v>3694</v>
      </c>
      <c r="G35" s="20" t="s">
        <v>43</v>
      </c>
      <c r="H35" s="25">
        <v>1766</v>
      </c>
      <c r="I35" s="27">
        <f>(IFERROR(VLOOKUP(A35, Coal_power_retired!A:I, 9, FALSE), 0))/H35</f>
        <v>0</v>
      </c>
      <c r="J35" s="36">
        <f t="shared" si="0"/>
        <v>0.52825206297984995</v>
      </c>
      <c r="K35" s="37">
        <f>VLOOKUP(A35, 'J40 metrics'!A:C, 3, FALSE)*100</f>
        <v>84.7</v>
      </c>
      <c r="L35" s="37">
        <f t="shared" si="1"/>
        <v>44.742949734393292</v>
      </c>
      <c r="M35" s="34">
        <f t="shared" si="2"/>
        <v>0.92100000000000004</v>
      </c>
    </row>
    <row r="36" spans="1:13" x14ac:dyDescent="0.25">
      <c r="A36" s="20">
        <v>37045</v>
      </c>
      <c r="B36" s="20">
        <v>2019</v>
      </c>
      <c r="C36" s="20" t="e">
        <f>VLOOKUP(A36,#REF!, 3, FALSE)</f>
        <v>#REF!</v>
      </c>
      <c r="D36" s="20" t="e">
        <f>VLOOKUP(A36,#REF!, 4, FALSE)</f>
        <v>#REF!</v>
      </c>
      <c r="E36" s="20" t="s">
        <v>775</v>
      </c>
      <c r="F36" s="20" t="s">
        <v>3694</v>
      </c>
      <c r="G36" s="20" t="s">
        <v>43</v>
      </c>
      <c r="H36" s="25">
        <v>1740.5</v>
      </c>
      <c r="I36" s="27">
        <f>(IFERROR(VLOOKUP(A36, Coal_power_retired!A:I, 9, FALSE), 0))/H36</f>
        <v>0.12065498419994254</v>
      </c>
      <c r="J36" s="36">
        <f t="shared" si="0"/>
        <v>0.52062441427883854</v>
      </c>
      <c r="K36" s="37">
        <f>VLOOKUP(A36, 'J40 metrics'!A:C, 3, FALSE)*100</f>
        <v>85.399999999999991</v>
      </c>
      <c r="L36" s="37">
        <f t="shared" si="1"/>
        <v>44.461324979412808</v>
      </c>
      <c r="M36" s="34">
        <f t="shared" si="2"/>
        <v>0.91800000000000004</v>
      </c>
    </row>
    <row r="37" spans="1:13" x14ac:dyDescent="0.25">
      <c r="A37" s="20">
        <v>39167</v>
      </c>
      <c r="B37" s="20">
        <v>2019</v>
      </c>
      <c r="C37" s="20" t="e">
        <f>VLOOKUP(A37,#REF!, 3, FALSE)</f>
        <v>#REF!</v>
      </c>
      <c r="D37" s="20" t="e">
        <f>VLOOKUP(A37,#REF!, 4, FALSE)</f>
        <v>#REF!</v>
      </c>
      <c r="E37" s="20" t="s">
        <v>760</v>
      </c>
      <c r="F37" s="20" t="s">
        <v>3694</v>
      </c>
      <c r="G37" s="20" t="s">
        <v>43</v>
      </c>
      <c r="H37" s="25">
        <v>1729.3999999999999</v>
      </c>
      <c r="I37" s="27">
        <f>(IFERROR(VLOOKUP(A37, Coal_power_retired!A:I, 9, FALSE), 0))/H37</f>
        <v>1</v>
      </c>
      <c r="J37" s="36">
        <f t="shared" si="0"/>
        <v>0.51730414366781008</v>
      </c>
      <c r="K37" s="37">
        <f>VLOOKUP(A37, 'J40 metrics'!A:C, 3, FALSE)*100</f>
        <v>84.399999999999991</v>
      </c>
      <c r="L37" s="37">
        <f t="shared" si="1"/>
        <v>43.660469725563168</v>
      </c>
      <c r="M37" s="34">
        <f t="shared" si="2"/>
        <v>0.91600000000000004</v>
      </c>
    </row>
    <row r="38" spans="1:13" x14ac:dyDescent="0.25">
      <c r="A38" s="20">
        <v>54073</v>
      </c>
      <c r="B38" s="20">
        <v>2019</v>
      </c>
      <c r="C38" s="20" t="e">
        <f>VLOOKUP(A38,#REF!, 3, FALSE)</f>
        <v>#REF!</v>
      </c>
      <c r="D38" s="20" t="e">
        <f>VLOOKUP(A38,#REF!, 4, FALSE)</f>
        <v>#REF!</v>
      </c>
      <c r="E38" s="20" t="s">
        <v>1460</v>
      </c>
      <c r="F38" s="20" t="s">
        <v>3694</v>
      </c>
      <c r="G38" s="20" t="s">
        <v>43</v>
      </c>
      <c r="H38" s="25">
        <v>1581.2</v>
      </c>
      <c r="I38" s="27">
        <f>(IFERROR(VLOOKUP(A38, Coal_power_retired!A:I, 9, FALSE), 0))/H38</f>
        <v>0.13483430306096633</v>
      </c>
      <c r="J38" s="36">
        <f t="shared" si="0"/>
        <v>0.4729740441584025</v>
      </c>
      <c r="K38" s="37">
        <f>VLOOKUP(A38, 'J40 metrics'!A:C, 3, FALSE)*100</f>
        <v>88.4</v>
      </c>
      <c r="L38" s="37">
        <f t="shared" si="1"/>
        <v>41.810905503602783</v>
      </c>
      <c r="M38" s="34">
        <f t="shared" si="2"/>
        <v>0.91300000000000003</v>
      </c>
    </row>
    <row r="39" spans="1:13" x14ac:dyDescent="0.25">
      <c r="A39" s="20">
        <v>42005</v>
      </c>
      <c r="B39" s="20">
        <v>2019</v>
      </c>
      <c r="C39" s="20" t="e">
        <f>VLOOKUP(A39,#REF!, 3, FALSE)</f>
        <v>#REF!</v>
      </c>
      <c r="D39" s="20" t="e">
        <f>VLOOKUP(A39,#REF!, 4, FALSE)</f>
        <v>#REF!</v>
      </c>
      <c r="E39" s="20" t="s">
        <v>1089</v>
      </c>
      <c r="F39" s="20" t="s">
        <v>3694</v>
      </c>
      <c r="G39" s="20" t="s">
        <v>43</v>
      </c>
      <c r="H39" s="25">
        <v>2198.4</v>
      </c>
      <c r="I39" s="27">
        <f>(IFERROR(VLOOKUP(A39, Coal_power_retired!A:I, 9, FALSE), 0))/H39</f>
        <v>0.148471615720524</v>
      </c>
      <c r="J39" s="36">
        <f t="shared" si="0"/>
        <v>0.65759305507072607</v>
      </c>
      <c r="K39" s="37">
        <f>VLOOKUP(A39, 'J40 metrics'!A:C, 3, FALSE)*100</f>
        <v>63.1</v>
      </c>
      <c r="L39" s="37">
        <f t="shared" si="1"/>
        <v>41.494121774962814</v>
      </c>
      <c r="M39" s="34">
        <f t="shared" si="2"/>
        <v>0.91100000000000003</v>
      </c>
    </row>
    <row r="40" spans="1:13" x14ac:dyDescent="0.25">
      <c r="A40" s="20">
        <v>21161</v>
      </c>
      <c r="B40" s="20">
        <v>2019</v>
      </c>
      <c r="C40" s="20" t="e">
        <f>VLOOKUP(A40,#REF!, 3, FALSE)</f>
        <v>#REF!</v>
      </c>
      <c r="D40" s="20" t="e">
        <f>VLOOKUP(A40,#REF!, 4, FALSE)</f>
        <v>#REF!</v>
      </c>
      <c r="E40" s="20" t="s">
        <v>1355</v>
      </c>
      <c r="F40" s="20" t="s">
        <v>3694</v>
      </c>
      <c r="G40" s="20" t="s">
        <v>43</v>
      </c>
      <c r="H40" s="25">
        <v>1608.5</v>
      </c>
      <c r="I40" s="27">
        <f>(IFERROR(VLOOKUP(A40, Coal_power_retired!A:I, 9, FALSE), 0))/H40</f>
        <v>0</v>
      </c>
      <c r="J40" s="36">
        <f t="shared" si="0"/>
        <v>0.48114011512066185</v>
      </c>
      <c r="K40" s="37">
        <f>VLOOKUP(A40, 'J40 metrics'!A:C, 3, FALSE)*100</f>
        <v>84.6</v>
      </c>
      <c r="L40" s="37">
        <f t="shared" si="1"/>
        <v>40.704453739207992</v>
      </c>
      <c r="M40" s="34">
        <f t="shared" si="2"/>
        <v>0.90800000000000003</v>
      </c>
    </row>
    <row r="41" spans="1:13" x14ac:dyDescent="0.25">
      <c r="A41" s="20">
        <v>48029</v>
      </c>
      <c r="B41" s="20">
        <v>2019</v>
      </c>
      <c r="C41" s="20" t="e">
        <f>VLOOKUP(A41,#REF!, 3, FALSE)</f>
        <v>#REF!</v>
      </c>
      <c r="D41" s="20" t="e">
        <f>VLOOKUP(A41,#REF!, 4, FALSE)</f>
        <v>#REF!</v>
      </c>
      <c r="E41" s="20" t="s">
        <v>154</v>
      </c>
      <c r="F41" s="20" t="s">
        <v>3694</v>
      </c>
      <c r="G41" s="20" t="s">
        <v>43</v>
      </c>
      <c r="H41" s="25">
        <v>2376</v>
      </c>
      <c r="I41" s="27">
        <f>(IFERROR(VLOOKUP(A41, Coal_power_retired!A:I, 9, FALSE), 0))/H41</f>
        <v>0</v>
      </c>
      <c r="J41" s="36">
        <f t="shared" si="0"/>
        <v>0.71071738484718205</v>
      </c>
      <c r="K41" s="37">
        <f>VLOOKUP(A41, 'J40 metrics'!A:C, 3, FALSE)*100</f>
        <v>56.899999999999991</v>
      </c>
      <c r="L41" s="37">
        <f t="shared" si="1"/>
        <v>40.439819197804653</v>
      </c>
      <c r="M41" s="34">
        <f t="shared" si="2"/>
        <v>0.90600000000000003</v>
      </c>
    </row>
    <row r="42" spans="1:13" x14ac:dyDescent="0.25">
      <c r="A42" s="20">
        <v>48293</v>
      </c>
      <c r="B42" s="20">
        <v>2019</v>
      </c>
      <c r="C42" s="20" t="e">
        <f>VLOOKUP(A42,#REF!, 3, FALSE)</f>
        <v>#REF!</v>
      </c>
      <c r="D42" s="20" t="e">
        <f>VLOOKUP(A42,#REF!, 4, FALSE)</f>
        <v>#REF!</v>
      </c>
      <c r="E42" s="20" t="s">
        <v>1093</v>
      </c>
      <c r="F42" s="20" t="s">
        <v>3694</v>
      </c>
      <c r="G42" s="20" t="s">
        <v>43</v>
      </c>
      <c r="H42" s="25">
        <v>1849.8</v>
      </c>
      <c r="I42" s="27">
        <f>(IFERROR(VLOOKUP(A42, Coal_power_retired!A:I, 9, FALSE), 0))/H42</f>
        <v>0</v>
      </c>
      <c r="J42" s="36">
        <f t="shared" si="0"/>
        <v>0.55331861047572284</v>
      </c>
      <c r="K42" s="37">
        <f>VLOOKUP(A42, 'J40 metrics'!A:C, 3, FALSE)*100</f>
        <v>71.5</v>
      </c>
      <c r="L42" s="37">
        <f t="shared" si="1"/>
        <v>39.562280649014184</v>
      </c>
      <c r="M42" s="34">
        <f t="shared" si="2"/>
        <v>0.90300000000000002</v>
      </c>
    </row>
    <row r="43" spans="1:13" x14ac:dyDescent="0.25">
      <c r="A43" s="20">
        <v>26163</v>
      </c>
      <c r="B43" s="20">
        <v>2019</v>
      </c>
      <c r="C43" s="20" t="e">
        <f>VLOOKUP(A43,#REF!, 3, FALSE)</f>
        <v>#REF!</v>
      </c>
      <c r="D43" s="20" t="e">
        <f>VLOOKUP(A43,#REF!, 4, FALSE)</f>
        <v>#REF!</v>
      </c>
      <c r="E43" s="20" t="s">
        <v>869</v>
      </c>
      <c r="F43" s="20" t="s">
        <v>3694</v>
      </c>
      <c r="G43" s="20" t="s">
        <v>43</v>
      </c>
      <c r="H43" s="25">
        <v>1426.1</v>
      </c>
      <c r="I43" s="27">
        <f>(IFERROR(VLOOKUP(A43, Coal_power_retired!A:I, 9, FALSE), 0))/H43</f>
        <v>0.37339597503681371</v>
      </c>
      <c r="J43" s="36">
        <f t="shared" si="0"/>
        <v>0.42657999264754476</v>
      </c>
      <c r="K43" s="37">
        <f>VLOOKUP(A43, 'J40 metrics'!A:C, 3, FALSE)*100</f>
        <v>92.4</v>
      </c>
      <c r="L43" s="37">
        <f t="shared" si="1"/>
        <v>39.41599132063314</v>
      </c>
      <c r="M43" s="34">
        <f t="shared" si="2"/>
        <v>0.90100000000000002</v>
      </c>
    </row>
    <row r="44" spans="1:13" x14ac:dyDescent="0.25">
      <c r="A44" s="20">
        <v>37071</v>
      </c>
      <c r="B44" s="20">
        <v>2019</v>
      </c>
      <c r="C44" s="20" t="e">
        <f>VLOOKUP(A44,#REF!, 3, FALSE)</f>
        <v>#REF!</v>
      </c>
      <c r="D44" s="20" t="e">
        <f>VLOOKUP(A44,#REF!, 4, FALSE)</f>
        <v>#REF!</v>
      </c>
      <c r="E44" s="20" t="s">
        <v>1996</v>
      </c>
      <c r="F44" s="20" t="s">
        <v>3694</v>
      </c>
      <c r="G44" s="20" t="s">
        <v>43</v>
      </c>
      <c r="H44" s="25">
        <v>1614.4</v>
      </c>
      <c r="I44" s="27">
        <f>(IFERROR(VLOOKUP(A44, Coal_power_retired!A:I, 9, FALSE), 0))/H44</f>
        <v>0.28865213082259661</v>
      </c>
      <c r="J44" s="36">
        <f t="shared" si="0"/>
        <v>0.48290494364364089</v>
      </c>
      <c r="K44" s="37">
        <f>VLOOKUP(A44, 'J40 metrics'!A:C, 3, FALSE)*100</f>
        <v>81.5</v>
      </c>
      <c r="L44" s="37">
        <f t="shared" si="1"/>
        <v>39.356752906956736</v>
      </c>
      <c r="M44" s="34">
        <f t="shared" si="2"/>
        <v>0.89800000000000002</v>
      </c>
    </row>
    <row r="45" spans="1:13" x14ac:dyDescent="0.25">
      <c r="A45" s="20">
        <v>12057</v>
      </c>
      <c r="B45" s="20">
        <v>2019</v>
      </c>
      <c r="C45" s="20" t="e">
        <f>VLOOKUP(A45,#REF!, 3, FALSE)</f>
        <v>#REF!</v>
      </c>
      <c r="D45" s="20" t="e">
        <f>VLOOKUP(A45,#REF!, 4, FALSE)</f>
        <v>#REF!</v>
      </c>
      <c r="E45" s="20" t="s">
        <v>310</v>
      </c>
      <c r="F45" s="20" t="s">
        <v>3694</v>
      </c>
      <c r="G45" s="20" t="s">
        <v>43</v>
      </c>
      <c r="H45" s="25">
        <v>2439.5</v>
      </c>
      <c r="I45" s="27">
        <f>(IFERROR(VLOOKUP(A45, Coal_power_retired!A:I, 9, FALSE), 0))/H45</f>
        <v>0.25292068046730887</v>
      </c>
      <c r="J45" s="36">
        <f t="shared" si="0"/>
        <v>0.72971172573009291</v>
      </c>
      <c r="K45" s="37">
        <f>VLOOKUP(A45, 'J40 metrics'!A:C, 3, FALSE)*100</f>
        <v>53.800000000000004</v>
      </c>
      <c r="L45" s="37">
        <f t="shared" si="1"/>
        <v>39.258490844279002</v>
      </c>
      <c r="M45" s="34">
        <f t="shared" si="2"/>
        <v>0.89500000000000002</v>
      </c>
    </row>
    <row r="46" spans="1:13" x14ac:dyDescent="0.25">
      <c r="A46" s="20">
        <v>21223</v>
      </c>
      <c r="B46" s="20">
        <v>2019</v>
      </c>
      <c r="C46" s="20" t="e">
        <f>VLOOKUP(A46,#REF!, 3, FALSE)</f>
        <v>#REF!</v>
      </c>
      <c r="D46" s="20" t="e">
        <f>VLOOKUP(A46,#REF!, 4, FALSE)</f>
        <v>#REF!</v>
      </c>
      <c r="E46" s="20" t="s">
        <v>1098</v>
      </c>
      <c r="F46" s="20" t="s">
        <v>3694</v>
      </c>
      <c r="G46" s="20" t="s">
        <v>43</v>
      </c>
      <c r="H46" s="25">
        <v>1400.1</v>
      </c>
      <c r="I46" s="27">
        <f>(IFERROR(VLOOKUP(A46, Coal_power_retired!A:I, 9, FALSE), 0))/H46</f>
        <v>0</v>
      </c>
      <c r="J46" s="36">
        <f t="shared" si="0"/>
        <v>0.41880278220729777</v>
      </c>
      <c r="K46" s="37">
        <f>VLOOKUP(A46, 'J40 metrics'!A:C, 3, FALSE)*100</f>
        <v>93.600000000000009</v>
      </c>
      <c r="L46" s="37">
        <f t="shared" si="1"/>
        <v>39.199940414603077</v>
      </c>
      <c r="M46" s="34">
        <f t="shared" si="2"/>
        <v>0.89300000000000002</v>
      </c>
    </row>
    <row r="47" spans="1:13" x14ac:dyDescent="0.25">
      <c r="A47" s="20">
        <v>29143</v>
      </c>
      <c r="B47" s="20">
        <v>2019</v>
      </c>
      <c r="C47" s="20" t="e">
        <f>VLOOKUP(A47,#REF!, 3, FALSE)</f>
        <v>#REF!</v>
      </c>
      <c r="D47" s="20" t="e">
        <f>VLOOKUP(A47,#REF!, 4, FALSE)</f>
        <v>#REF!</v>
      </c>
      <c r="E47" s="20" t="s">
        <v>1726</v>
      </c>
      <c r="F47" s="20" t="s">
        <v>3694</v>
      </c>
      <c r="G47" s="20" t="s">
        <v>43</v>
      </c>
      <c r="H47" s="25">
        <v>1300</v>
      </c>
      <c r="I47" s="27">
        <f>(IFERROR(VLOOKUP(A47, Coal_power_retired!A:I, 9, FALSE), 0))/H47</f>
        <v>0</v>
      </c>
      <c r="J47" s="36">
        <f t="shared" si="0"/>
        <v>0.38886052201234711</v>
      </c>
      <c r="K47" s="37">
        <f>VLOOKUP(A47, 'J40 metrics'!A:C, 3, FALSE)*100</f>
        <v>99.7</v>
      </c>
      <c r="L47" s="37">
        <f t="shared" si="1"/>
        <v>38.769394044631007</v>
      </c>
      <c r="M47" s="34">
        <f t="shared" si="2"/>
        <v>0.89</v>
      </c>
    </row>
    <row r="48" spans="1:13" x14ac:dyDescent="0.25">
      <c r="A48" s="20">
        <v>1127</v>
      </c>
      <c r="B48" s="20">
        <v>2019</v>
      </c>
      <c r="C48" s="20" t="e">
        <f>VLOOKUP(A48,#REF!, 3, FALSE)</f>
        <v>#REF!</v>
      </c>
      <c r="D48" s="20" t="e">
        <f>VLOOKUP(A48,#REF!, 4, FALSE)</f>
        <v>#REF!</v>
      </c>
      <c r="E48" s="20" t="s">
        <v>1456</v>
      </c>
      <c r="F48" s="20" t="s">
        <v>3694</v>
      </c>
      <c r="G48" s="20" t="s">
        <v>43</v>
      </c>
      <c r="H48" s="25">
        <v>1416.7</v>
      </c>
      <c r="I48" s="27">
        <f>(IFERROR(VLOOKUP(A48, Coal_power_retired!A:I, 9, FALSE), 0))/H48</f>
        <v>1</v>
      </c>
      <c r="J48" s="36">
        <f t="shared" si="0"/>
        <v>0.42376823194991708</v>
      </c>
      <c r="K48" s="37">
        <f>VLOOKUP(A48, 'J40 metrics'!A:C, 3, FALSE)*100</f>
        <v>91.4</v>
      </c>
      <c r="L48" s="37">
        <f t="shared" si="1"/>
        <v>38.732416400222426</v>
      </c>
      <c r="M48" s="34">
        <f t="shared" si="2"/>
        <v>0.88800000000000001</v>
      </c>
    </row>
    <row r="49" spans="1:13" x14ac:dyDescent="0.25">
      <c r="A49" s="20">
        <v>48157</v>
      </c>
      <c r="B49" s="20">
        <v>2019</v>
      </c>
      <c r="C49" s="20" t="e">
        <f>VLOOKUP(A49,#REF!, 3, FALSE)</f>
        <v>#REF!</v>
      </c>
      <c r="D49" s="20" t="e">
        <f>VLOOKUP(A49,#REF!, 4, FALSE)</f>
        <v>#REF!</v>
      </c>
      <c r="E49" s="20" t="s">
        <v>241</v>
      </c>
      <c r="F49" s="20" t="s">
        <v>3694</v>
      </c>
      <c r="G49" s="20" t="s">
        <v>43</v>
      </c>
      <c r="H49" s="25">
        <v>2736.7999999999997</v>
      </c>
      <c r="I49" s="27">
        <f>(IFERROR(VLOOKUP(A49, Coal_power_retired!A:I, 9, FALSE), 0))/H49</f>
        <v>0</v>
      </c>
      <c r="J49" s="36">
        <f t="shared" si="0"/>
        <v>0.81864113587953191</v>
      </c>
      <c r="K49" s="37">
        <f>VLOOKUP(A49, 'J40 metrics'!A:C, 3, FALSE)*100</f>
        <v>47.3</v>
      </c>
      <c r="L49" s="37">
        <f t="shared" si="1"/>
        <v>38.721725727101855</v>
      </c>
      <c r="M49" s="34">
        <f t="shared" si="2"/>
        <v>0.88500000000000001</v>
      </c>
    </row>
    <row r="50" spans="1:13" x14ac:dyDescent="0.25">
      <c r="A50" s="20">
        <v>26115</v>
      </c>
      <c r="B50" s="20">
        <v>2019</v>
      </c>
      <c r="C50" s="20" t="e">
        <f>VLOOKUP(A50,#REF!, 3, FALSE)</f>
        <v>#REF!</v>
      </c>
      <c r="D50" s="20" t="e">
        <f>VLOOKUP(A50,#REF!, 4, FALSE)</f>
        <v>#REF!</v>
      </c>
      <c r="E50" s="20" t="s">
        <v>172</v>
      </c>
      <c r="F50" s="20" t="s">
        <v>3694</v>
      </c>
      <c r="G50" s="20" t="s">
        <v>43</v>
      </c>
      <c r="H50" s="25">
        <v>3625.0000000000005</v>
      </c>
      <c r="I50" s="27">
        <f>(IFERROR(VLOOKUP(A50, Coal_power_retired!A:I, 9, FALSE), 0))/H50</f>
        <v>9.5282758620689648E-2</v>
      </c>
      <c r="J50" s="36">
        <f t="shared" si="0"/>
        <v>1.0843226094575065</v>
      </c>
      <c r="K50" s="37">
        <f>VLOOKUP(A50, 'J40 metrics'!A:C, 3, FALSE)*100</f>
        <v>35.6</v>
      </c>
      <c r="L50" s="37">
        <f t="shared" si="1"/>
        <v>38.601884896687231</v>
      </c>
      <c r="M50" s="34">
        <f t="shared" si="2"/>
        <v>0.88300000000000001</v>
      </c>
    </row>
    <row r="51" spans="1:13" x14ac:dyDescent="0.25">
      <c r="A51" s="20">
        <v>42093</v>
      </c>
      <c r="B51" s="20">
        <v>2019</v>
      </c>
      <c r="C51" s="20" t="e">
        <f>VLOOKUP(A51,#REF!, 3, FALSE)</f>
        <v>#REF!</v>
      </c>
      <c r="D51" s="20" t="e">
        <f>VLOOKUP(A51,#REF!, 4, FALSE)</f>
        <v>#REF!</v>
      </c>
      <c r="E51" s="20" t="s">
        <v>1214</v>
      </c>
      <c r="F51" s="20" t="s">
        <v>3694</v>
      </c>
      <c r="G51" s="20" t="s">
        <v>43</v>
      </c>
      <c r="H51" s="25">
        <v>1775.1000000000001</v>
      </c>
      <c r="I51" s="27">
        <f>(IFERROR(VLOOKUP(A51, Coal_power_retired!A:I, 9, FALSE), 0))/H51</f>
        <v>9.6895949523970477E-3</v>
      </c>
      <c r="J51" s="36">
        <f t="shared" si="0"/>
        <v>0.53097408663393642</v>
      </c>
      <c r="K51" s="37">
        <f>VLOOKUP(A51, 'J40 metrics'!A:C, 3, FALSE)*100</f>
        <v>71.899999999999991</v>
      </c>
      <c r="L51" s="37">
        <f t="shared" si="1"/>
        <v>38.177036828980022</v>
      </c>
      <c r="M51" s="34">
        <f t="shared" si="2"/>
        <v>0.88</v>
      </c>
    </row>
    <row r="52" spans="1:13" x14ac:dyDescent="0.25">
      <c r="A52" s="20">
        <v>1033</v>
      </c>
      <c r="B52" s="20">
        <v>2019</v>
      </c>
      <c r="C52" s="20" t="e">
        <f>VLOOKUP(A52,#REF!, 3, FALSE)</f>
        <v>#REF!</v>
      </c>
      <c r="D52" s="20" t="e">
        <f>VLOOKUP(A52,#REF!, 4, FALSE)</f>
        <v>#REF!</v>
      </c>
      <c r="E52" s="20" t="s">
        <v>1719</v>
      </c>
      <c r="F52" s="20" t="s">
        <v>3694</v>
      </c>
      <c r="G52" s="20" t="s">
        <v>43</v>
      </c>
      <c r="H52" s="25">
        <v>1350</v>
      </c>
      <c r="I52" s="27">
        <f>(IFERROR(VLOOKUP(A52, Coal_power_retired!A:I, 9, FALSE), 0))/H52</f>
        <v>1</v>
      </c>
      <c r="J52" s="36">
        <f t="shared" si="0"/>
        <v>0.40381669593589892</v>
      </c>
      <c r="K52" s="37">
        <f>VLOOKUP(A52, 'J40 metrics'!A:C, 3, FALSE)*100</f>
        <v>91.7</v>
      </c>
      <c r="L52" s="37">
        <f t="shared" si="1"/>
        <v>37.029991017321933</v>
      </c>
      <c r="M52" s="34">
        <f t="shared" si="2"/>
        <v>0.878</v>
      </c>
    </row>
    <row r="53" spans="1:13" x14ac:dyDescent="0.25">
      <c r="A53" s="20">
        <v>47145</v>
      </c>
      <c r="B53" s="20">
        <v>2019</v>
      </c>
      <c r="C53" s="20" t="e">
        <f>VLOOKUP(A53,#REF!, 3, FALSE)</f>
        <v>#REF!</v>
      </c>
      <c r="D53" s="20" t="e">
        <f>VLOOKUP(A53,#REF!, 4, FALSE)</f>
        <v>#REF!</v>
      </c>
      <c r="E53" s="20" t="s">
        <v>1220</v>
      </c>
      <c r="F53" s="20" t="s">
        <v>3694</v>
      </c>
      <c r="G53" s="20" t="s">
        <v>43</v>
      </c>
      <c r="H53" s="25">
        <v>1700</v>
      </c>
      <c r="I53" s="27">
        <f>(IFERROR(VLOOKUP(A53, Coal_power_retired!A:I, 9, FALSE), 0))/H53</f>
        <v>0</v>
      </c>
      <c r="J53" s="36">
        <f t="shared" si="0"/>
        <v>0.50850991340076157</v>
      </c>
      <c r="K53" s="37">
        <f>VLOOKUP(A53, 'J40 metrics'!A:C, 3, FALSE)*100</f>
        <v>72.099999999999994</v>
      </c>
      <c r="L53" s="37">
        <f t="shared" si="1"/>
        <v>36.663564756194909</v>
      </c>
      <c r="M53" s="34">
        <f t="shared" si="2"/>
        <v>0.875</v>
      </c>
    </row>
    <row r="54" spans="1:13" x14ac:dyDescent="0.25">
      <c r="A54" s="20">
        <v>39061</v>
      </c>
      <c r="B54" s="20">
        <v>2019</v>
      </c>
      <c r="C54" s="20" t="e">
        <f>VLOOKUP(A54,#REF!, 3, FALSE)</f>
        <v>#REF!</v>
      </c>
      <c r="D54" s="20" t="e">
        <f>VLOOKUP(A54,#REF!, 4, FALSE)</f>
        <v>#REF!</v>
      </c>
      <c r="E54" s="20" t="s">
        <v>1999</v>
      </c>
      <c r="F54" s="20" t="s">
        <v>3694</v>
      </c>
      <c r="G54" s="20" t="s">
        <v>43</v>
      </c>
      <c r="H54" s="25">
        <v>1378.0000000000002</v>
      </c>
      <c r="I54" s="27">
        <f>(IFERROR(VLOOKUP(A54, Coal_power_retired!A:I, 9, FALSE), 0))/H54</f>
        <v>0.19100145137880983</v>
      </c>
      <c r="J54" s="36">
        <f t="shared" si="0"/>
        <v>0.41219215333308801</v>
      </c>
      <c r="K54" s="37">
        <f>VLOOKUP(A54, 'J40 metrics'!A:C, 3, FALSE)*100</f>
        <v>88.9</v>
      </c>
      <c r="L54" s="37">
        <f t="shared" si="1"/>
        <v>36.643882431311525</v>
      </c>
      <c r="M54" s="34">
        <f t="shared" si="2"/>
        <v>0.873</v>
      </c>
    </row>
    <row r="55" spans="1:13" x14ac:dyDescent="0.25">
      <c r="A55" s="20">
        <v>12107</v>
      </c>
      <c r="B55" s="20">
        <v>2019</v>
      </c>
      <c r="C55" s="20" t="e">
        <f>VLOOKUP(A55,#REF!, 3, FALSE)</f>
        <v>#REF!</v>
      </c>
      <c r="D55" s="20" t="e">
        <f>VLOOKUP(A55,#REF!, 4, FALSE)</f>
        <v>#REF!</v>
      </c>
      <c r="E55" s="20" t="s">
        <v>340</v>
      </c>
      <c r="F55" s="20" t="s">
        <v>3694</v>
      </c>
      <c r="G55" s="20" t="s">
        <v>43</v>
      </c>
      <c r="H55" s="25">
        <v>1471.8</v>
      </c>
      <c r="I55" s="27">
        <f>(IFERROR(VLOOKUP(A55, Coal_power_retired!A:I, 9, FALSE), 0))/H55</f>
        <v>0</v>
      </c>
      <c r="J55" s="36">
        <f t="shared" si="0"/>
        <v>0.4402499356136711</v>
      </c>
      <c r="K55" s="37">
        <f>VLOOKUP(A55, 'J40 metrics'!A:C, 3, FALSE)*100</f>
        <v>82.699999999999989</v>
      </c>
      <c r="L55" s="37">
        <f t="shared" si="1"/>
        <v>36.408669675250593</v>
      </c>
      <c r="M55" s="34">
        <f t="shared" si="2"/>
        <v>0.87</v>
      </c>
    </row>
    <row r="56" spans="1:13" x14ac:dyDescent="0.25">
      <c r="A56" s="20">
        <v>22077</v>
      </c>
      <c r="B56" s="20">
        <v>2019</v>
      </c>
      <c r="C56" s="20" t="e">
        <f>VLOOKUP(A56,#REF!, 3, FALSE)</f>
        <v>#REF!</v>
      </c>
      <c r="D56" s="20" t="e">
        <f>VLOOKUP(A56,#REF!, 4, FALSE)</f>
        <v>#REF!</v>
      </c>
      <c r="E56" s="20" t="s">
        <v>1120</v>
      </c>
      <c r="F56" s="20" t="s">
        <v>3694</v>
      </c>
      <c r="G56" s="20" t="s">
        <v>43</v>
      </c>
      <c r="H56" s="25">
        <v>1276.9000000000001</v>
      </c>
      <c r="I56" s="27">
        <f>(IFERROR(VLOOKUP(A56, Coal_power_retired!A:I, 9, FALSE), 0))/H56</f>
        <v>0</v>
      </c>
      <c r="J56" s="36">
        <f t="shared" si="0"/>
        <v>0.38195076965966623</v>
      </c>
      <c r="K56" s="37">
        <f>VLOOKUP(A56, 'J40 metrics'!A:C, 3, FALSE)*100</f>
        <v>93.5</v>
      </c>
      <c r="L56" s="37">
        <f t="shared" si="1"/>
        <v>35.71239696317879</v>
      </c>
      <c r="M56" s="34">
        <f t="shared" si="2"/>
        <v>0.86799999999999999</v>
      </c>
    </row>
    <row r="57" spans="1:13" x14ac:dyDescent="0.25">
      <c r="A57" s="20">
        <v>1097</v>
      </c>
      <c r="B57" s="20">
        <v>2019</v>
      </c>
      <c r="C57" s="20" t="e">
        <f>VLOOKUP(A57,#REF!, 3, FALSE)</f>
        <v>#REF!</v>
      </c>
      <c r="D57" s="20" t="e">
        <f>VLOOKUP(A57,#REF!, 4, FALSE)</f>
        <v>#REF!</v>
      </c>
      <c r="E57" s="20" t="s">
        <v>424</v>
      </c>
      <c r="F57" s="20" t="s">
        <v>3694</v>
      </c>
      <c r="G57" s="20" t="s">
        <v>43</v>
      </c>
      <c r="H57" s="25">
        <v>1477</v>
      </c>
      <c r="I57" s="27">
        <f>(IFERROR(VLOOKUP(A57, Coal_power_retired!A:I, 9, FALSE), 0))/H57</f>
        <v>0.19262017603249831</v>
      </c>
      <c r="J57" s="36">
        <f t="shared" si="0"/>
        <v>0.44180537770172046</v>
      </c>
      <c r="K57" s="37">
        <f>VLOOKUP(A57, 'J40 metrics'!A:C, 3, FALSE)*100</f>
        <v>80</v>
      </c>
      <c r="L57" s="37">
        <f t="shared" si="1"/>
        <v>35.344430216137638</v>
      </c>
      <c r="M57" s="34">
        <f t="shared" si="2"/>
        <v>0.86499999999999999</v>
      </c>
    </row>
    <row r="58" spans="1:13" x14ac:dyDescent="0.25">
      <c r="A58" s="20">
        <v>19155</v>
      </c>
      <c r="B58" s="20">
        <v>2019</v>
      </c>
      <c r="C58" s="20" t="e">
        <f>VLOOKUP(A58,#REF!, 3, FALSE)</f>
        <v>#REF!</v>
      </c>
      <c r="D58" s="20" t="e">
        <f>VLOOKUP(A58,#REF!, 4, FALSE)</f>
        <v>#REF!</v>
      </c>
      <c r="E58" s="20" t="s">
        <v>1224</v>
      </c>
      <c r="F58" s="20" t="s">
        <v>3694</v>
      </c>
      <c r="G58" s="20" t="s">
        <v>43</v>
      </c>
      <c r="H58" s="25">
        <v>1778.8999999999999</v>
      </c>
      <c r="I58" s="27">
        <f>(IFERROR(VLOOKUP(A58, Coal_power_retired!A:I, 9, FALSE), 0))/H58</f>
        <v>7.3416156051492501E-2</v>
      </c>
      <c r="J58" s="36">
        <f t="shared" si="0"/>
        <v>0.5321107558521263</v>
      </c>
      <c r="K58" s="37">
        <f>VLOOKUP(A58, 'J40 metrics'!A:C, 3, FALSE)*100</f>
        <v>65.7</v>
      </c>
      <c r="L58" s="37">
        <f t="shared" si="1"/>
        <v>34.9596766594847</v>
      </c>
      <c r="M58" s="34">
        <f t="shared" si="2"/>
        <v>0.86199999999999999</v>
      </c>
    </row>
    <row r="59" spans="1:13" x14ac:dyDescent="0.25">
      <c r="A59" s="20">
        <v>48331</v>
      </c>
      <c r="B59" s="20">
        <v>2019</v>
      </c>
      <c r="C59" s="20" t="e">
        <f>VLOOKUP(A59,#REF!, 3, FALSE)</f>
        <v>#REF!</v>
      </c>
      <c r="D59" s="20" t="e">
        <f>VLOOKUP(A59,#REF!, 4, FALSE)</f>
        <v>#REF!</v>
      </c>
      <c r="E59" s="20" t="s">
        <v>1353</v>
      </c>
      <c r="F59" s="20" t="s">
        <v>3694</v>
      </c>
      <c r="G59" s="20" t="s">
        <v>43</v>
      </c>
      <c r="H59" s="25">
        <v>1615.1</v>
      </c>
      <c r="I59" s="27">
        <f>(IFERROR(VLOOKUP(A59, Coal_power_retired!A:I, 9, FALSE), 0))/H59</f>
        <v>1</v>
      </c>
      <c r="J59" s="36">
        <f t="shared" si="0"/>
        <v>0.48311433007857058</v>
      </c>
      <c r="K59" s="37">
        <f>VLOOKUP(A59, 'J40 metrics'!A:C, 3, FALSE)*100</f>
        <v>72.099999999999994</v>
      </c>
      <c r="L59" s="37">
        <f t="shared" si="1"/>
        <v>34.832543198664936</v>
      </c>
      <c r="M59" s="34">
        <f t="shared" si="2"/>
        <v>0.86</v>
      </c>
    </row>
    <row r="60" spans="1:13" x14ac:dyDescent="0.25">
      <c r="A60" s="20">
        <v>5063</v>
      </c>
      <c r="B60" s="20">
        <v>2019</v>
      </c>
      <c r="C60" s="20" t="e">
        <f>VLOOKUP(A60,#REF!, 3, FALSE)</f>
        <v>#REF!</v>
      </c>
      <c r="D60" s="20" t="e">
        <f>VLOOKUP(A60,#REF!, 4, FALSE)</f>
        <v>#REF!</v>
      </c>
      <c r="E60" s="20" t="s">
        <v>1155</v>
      </c>
      <c r="F60" s="20" t="s">
        <v>3694</v>
      </c>
      <c r="G60" s="20" t="s">
        <v>43</v>
      </c>
      <c r="H60" s="25">
        <v>1800</v>
      </c>
      <c r="I60" s="27">
        <f>(IFERROR(VLOOKUP(A60, Coal_power_retired!A:I, 9, FALSE), 0))/H60</f>
        <v>0</v>
      </c>
      <c r="J60" s="36">
        <f t="shared" si="0"/>
        <v>0.53842226124786519</v>
      </c>
      <c r="K60" s="37">
        <f>VLOOKUP(A60, 'J40 metrics'!A:C, 3, FALSE)*100</f>
        <v>64</v>
      </c>
      <c r="L60" s="37">
        <f t="shared" si="1"/>
        <v>34.459024719863372</v>
      </c>
      <c r="M60" s="34">
        <f t="shared" si="2"/>
        <v>0.85699999999999998</v>
      </c>
    </row>
    <row r="61" spans="1:13" x14ac:dyDescent="0.25">
      <c r="A61" s="20">
        <v>17179</v>
      </c>
      <c r="B61" s="20">
        <v>2019</v>
      </c>
      <c r="C61" s="20" t="e">
        <f>VLOOKUP(A61,#REF!, 3, FALSE)</f>
        <v>#REF!</v>
      </c>
      <c r="D61" s="20" t="e">
        <f>VLOOKUP(A61,#REF!, 4, FALSE)</f>
        <v>#REF!</v>
      </c>
      <c r="E61" s="20" t="s">
        <v>1211</v>
      </c>
      <c r="F61" s="20" t="s">
        <v>3694</v>
      </c>
      <c r="G61" s="20" t="s">
        <v>43</v>
      </c>
      <c r="H61" s="25">
        <v>1785.6</v>
      </c>
      <c r="I61" s="27">
        <f>(IFERROR(VLOOKUP(A61, Coal_power_retired!A:I, 9, FALSE), 0))/H61</f>
        <v>0</v>
      </c>
      <c r="J61" s="36">
        <f t="shared" si="0"/>
        <v>0.53411488315788225</v>
      </c>
      <c r="K61" s="37">
        <f>VLOOKUP(A61, 'J40 metrics'!A:C, 3, FALSE)*100</f>
        <v>63.7</v>
      </c>
      <c r="L61" s="37">
        <f t="shared" si="1"/>
        <v>34.023118057157099</v>
      </c>
      <c r="M61" s="34">
        <f t="shared" si="2"/>
        <v>0.85499999999999998</v>
      </c>
    </row>
    <row r="62" spans="1:13" x14ac:dyDescent="0.25">
      <c r="A62" s="20">
        <v>17021</v>
      </c>
      <c r="B62" s="20">
        <v>2019</v>
      </c>
      <c r="C62" s="20" t="e">
        <f>VLOOKUP(A62,#REF!, 3, FALSE)</f>
        <v>#REF!</v>
      </c>
      <c r="D62" s="20" t="e">
        <f>VLOOKUP(A62,#REF!, 4, FALSE)</f>
        <v>#REF!</v>
      </c>
      <c r="E62" s="20" t="s">
        <v>1723</v>
      </c>
      <c r="F62" s="20" t="s">
        <v>3694</v>
      </c>
      <c r="G62" s="20" t="s">
        <v>43</v>
      </c>
      <c r="H62" s="25">
        <v>1319</v>
      </c>
      <c r="I62" s="27">
        <f>(IFERROR(VLOOKUP(A62, Coal_power_retired!A:I, 9, FALSE), 0))/H62</f>
        <v>0</v>
      </c>
      <c r="J62" s="36">
        <f t="shared" si="0"/>
        <v>0.39454386810329678</v>
      </c>
      <c r="K62" s="37">
        <f>VLOOKUP(A62, 'J40 metrics'!A:C, 3, FALSE)*100</f>
        <v>86</v>
      </c>
      <c r="L62" s="37">
        <f t="shared" si="1"/>
        <v>33.930772656883526</v>
      </c>
      <c r="M62" s="34">
        <f t="shared" si="2"/>
        <v>0.85199999999999998</v>
      </c>
    </row>
    <row r="63" spans="1:13" x14ac:dyDescent="0.25">
      <c r="A63" s="20">
        <v>26147</v>
      </c>
      <c r="B63" s="20">
        <v>2019</v>
      </c>
      <c r="C63" s="20" t="e">
        <f>VLOOKUP(A63,#REF!, 3, FALSE)</f>
        <v>#REF!</v>
      </c>
      <c r="D63" s="20" t="e">
        <f>VLOOKUP(A63,#REF!, 4, FALSE)</f>
        <v>#REF!</v>
      </c>
      <c r="E63" s="20" t="s">
        <v>635</v>
      </c>
      <c r="F63" s="20" t="s">
        <v>3694</v>
      </c>
      <c r="G63" s="20" t="s">
        <v>43</v>
      </c>
      <c r="H63" s="25">
        <v>3143.8999999999996</v>
      </c>
      <c r="I63" s="27">
        <f>(IFERROR(VLOOKUP(A63, Coal_power_retired!A:I, 9, FALSE), 0))/H63</f>
        <v>0.17153853494067878</v>
      </c>
      <c r="J63" s="36">
        <f t="shared" si="0"/>
        <v>0.94041430396509074</v>
      </c>
      <c r="K63" s="37">
        <f>VLOOKUP(A63, 'J40 metrics'!A:C, 3, FALSE)*100</f>
        <v>35.9</v>
      </c>
      <c r="L63" s="37">
        <f t="shared" si="1"/>
        <v>33.760873512346755</v>
      </c>
      <c r="M63" s="34">
        <f t="shared" si="2"/>
        <v>0.85</v>
      </c>
    </row>
    <row r="64" spans="1:13" x14ac:dyDescent="0.25">
      <c r="A64" s="20">
        <v>18077</v>
      </c>
      <c r="B64" s="20">
        <v>2019</v>
      </c>
      <c r="C64" s="20" t="e">
        <f>VLOOKUP(A64,#REF!, 3, FALSE)</f>
        <v>#REF!</v>
      </c>
      <c r="D64" s="20" t="e">
        <f>VLOOKUP(A64,#REF!, 4, FALSE)</f>
        <v>#REF!</v>
      </c>
      <c r="E64" s="20" t="s">
        <v>1724</v>
      </c>
      <c r="F64" s="20" t="s">
        <v>3694</v>
      </c>
      <c r="G64" s="20" t="s">
        <v>43</v>
      </c>
      <c r="H64" s="25">
        <v>1303.8</v>
      </c>
      <c r="I64" s="27">
        <f>(IFERROR(VLOOKUP(A64, Coal_power_retired!A:I, 9, FALSE), 0))/H64</f>
        <v>0</v>
      </c>
      <c r="J64" s="36">
        <f t="shared" si="0"/>
        <v>0.38999719123053705</v>
      </c>
      <c r="K64" s="37">
        <f>VLOOKUP(A64, 'J40 metrics'!A:C, 3, FALSE)*100</f>
        <v>84.7</v>
      </c>
      <c r="L64" s="37">
        <f t="shared" si="1"/>
        <v>33.032762097226488</v>
      </c>
      <c r="M64" s="34">
        <f t="shared" si="2"/>
        <v>0.84699999999999998</v>
      </c>
    </row>
    <row r="65" spans="1:13" x14ac:dyDescent="0.25">
      <c r="A65" s="20">
        <v>17127</v>
      </c>
      <c r="B65" s="20">
        <v>2019</v>
      </c>
      <c r="C65" s="20" t="e">
        <f>VLOOKUP(A65,#REF!, 3, FALSE)</f>
        <v>#REF!</v>
      </c>
      <c r="D65" s="20" t="e">
        <f>VLOOKUP(A65,#REF!, 4, FALSE)</f>
        <v>#REF!</v>
      </c>
      <c r="E65" s="20" t="s">
        <v>2116</v>
      </c>
      <c r="F65" s="20" t="s">
        <v>3694</v>
      </c>
      <c r="G65" s="20" t="s">
        <v>43</v>
      </c>
      <c r="H65" s="25">
        <v>1099.8</v>
      </c>
      <c r="I65" s="27">
        <f>(IFERROR(VLOOKUP(A65, Coal_power_retired!A:I, 9, FALSE), 0))/H65</f>
        <v>0</v>
      </c>
      <c r="J65" s="36">
        <f t="shared" si="0"/>
        <v>0.32897600162244561</v>
      </c>
      <c r="K65" s="37">
        <f>VLOOKUP(A65, 'J40 metrics'!A:C, 3, FALSE)*100</f>
        <v>99.8</v>
      </c>
      <c r="L65" s="37">
        <f t="shared" si="1"/>
        <v>32.831804961920071</v>
      </c>
      <c r="M65" s="34">
        <f t="shared" si="2"/>
        <v>0.84499999999999997</v>
      </c>
    </row>
    <row r="66" spans="1:13" x14ac:dyDescent="0.25">
      <c r="A66" s="20">
        <v>47085</v>
      </c>
      <c r="B66" s="20">
        <v>2019</v>
      </c>
      <c r="C66" s="20" t="e">
        <f>VLOOKUP(A66,#REF!, 3, FALSE)</f>
        <v>#REF!</v>
      </c>
      <c r="D66" s="20" t="e">
        <f>VLOOKUP(A66,#REF!, 4, FALSE)</f>
        <v>#REF!</v>
      </c>
      <c r="E66" s="20" t="s">
        <v>860</v>
      </c>
      <c r="F66" s="20" t="s">
        <v>3694</v>
      </c>
      <c r="G66" s="20" t="s">
        <v>43</v>
      </c>
      <c r="H66" s="25">
        <v>1485.2</v>
      </c>
      <c r="I66" s="27">
        <f>(IFERROR(VLOOKUP(A66, Coal_power_retired!A:I, 9, FALSE), 0))/H66</f>
        <v>1</v>
      </c>
      <c r="J66" s="36">
        <f t="shared" si="0"/>
        <v>0.44425819022518309</v>
      </c>
      <c r="K66" s="37">
        <f>VLOOKUP(A66, 'J40 metrics'!A:C, 3, FALSE)*100</f>
        <v>73.8</v>
      </c>
      <c r="L66" s="37">
        <f t="shared" si="1"/>
        <v>32.786254438618514</v>
      </c>
      <c r="M66" s="34">
        <f t="shared" si="2"/>
        <v>0.84199999999999997</v>
      </c>
    </row>
    <row r="67" spans="1:13" x14ac:dyDescent="0.25">
      <c r="A67" s="20">
        <v>18165</v>
      </c>
      <c r="B67" s="20">
        <v>2019</v>
      </c>
      <c r="C67" s="20" t="e">
        <f>VLOOKUP(A67,#REF!, 3, FALSE)</f>
        <v>#REF!</v>
      </c>
      <c r="D67" s="20" t="e">
        <f>VLOOKUP(A67,#REF!, 4, FALSE)</f>
        <v>#REF!</v>
      </c>
      <c r="E67" s="20" t="s">
        <v>1392</v>
      </c>
      <c r="F67" s="20" t="s">
        <v>3694</v>
      </c>
      <c r="G67" s="20" t="s">
        <v>43</v>
      </c>
      <c r="H67" s="25">
        <v>1062</v>
      </c>
      <c r="I67" s="27">
        <f>(IFERROR(VLOOKUP(A67, Coal_power_retired!A:I, 9, FALSE), 0))/H67</f>
        <v>0</v>
      </c>
      <c r="J67" s="36">
        <f t="shared" si="0"/>
        <v>0.31766913413624048</v>
      </c>
      <c r="K67" s="37">
        <f>VLOOKUP(A67, 'J40 metrics'!A:C, 3, FALSE)*100</f>
        <v>94.199999999999989</v>
      </c>
      <c r="L67" s="37">
        <f t="shared" si="1"/>
        <v>29.92443243563385</v>
      </c>
      <c r="M67" s="34">
        <f t="shared" si="2"/>
        <v>0.84</v>
      </c>
    </row>
    <row r="68" spans="1:13" x14ac:dyDescent="0.25">
      <c r="A68" s="20">
        <v>39025</v>
      </c>
      <c r="B68" s="20">
        <v>2019</v>
      </c>
      <c r="C68" s="20" t="e">
        <f>VLOOKUP(A68,#REF!, 3, FALSE)</f>
        <v>#REF!</v>
      </c>
      <c r="D68" s="20" t="e">
        <f>VLOOKUP(A68,#REF!, 4, FALSE)</f>
        <v>#REF!</v>
      </c>
      <c r="E68" s="20" t="s">
        <v>1454</v>
      </c>
      <c r="F68" s="20" t="s">
        <v>3694</v>
      </c>
      <c r="G68" s="20" t="s">
        <v>43</v>
      </c>
      <c r="H68" s="25">
        <v>2646.8999999999996</v>
      </c>
      <c r="I68" s="27">
        <f>(IFERROR(VLOOKUP(A68, Coal_power_retired!A:I, 9, FALSE), 0))/H68</f>
        <v>0.46140768446106772</v>
      </c>
      <c r="J68" s="36">
        <f t="shared" ref="J68:J131" si="3">H68/SUM($H$4:$H$398)*100</f>
        <v>0.79174993516498571</v>
      </c>
      <c r="K68" s="37">
        <f>VLOOKUP(A68, 'J40 metrics'!A:C, 3, FALSE)*100</f>
        <v>37.5</v>
      </c>
      <c r="L68" s="37">
        <f t="shared" ref="L68:L131" si="4">J68*K68</f>
        <v>29.690622568686965</v>
      </c>
      <c r="M68" s="34">
        <f t="shared" si="2"/>
        <v>0.83699999999999997</v>
      </c>
    </row>
    <row r="69" spans="1:13" x14ac:dyDescent="0.25">
      <c r="A69" s="20">
        <v>37169</v>
      </c>
      <c r="B69" s="20">
        <v>2019</v>
      </c>
      <c r="C69" s="20" t="e">
        <f>VLOOKUP(A69,#REF!, 3, FALSE)</f>
        <v>#REF!</v>
      </c>
      <c r="D69" s="20" t="e">
        <f>VLOOKUP(A69,#REF!, 4, FALSE)</f>
        <v>#REF!</v>
      </c>
      <c r="E69" s="20" t="s">
        <v>777</v>
      </c>
      <c r="F69" s="20" t="s">
        <v>3694</v>
      </c>
      <c r="G69" s="20" t="s">
        <v>43</v>
      </c>
      <c r="H69" s="25">
        <v>2491.1999999999998</v>
      </c>
      <c r="I69" s="27">
        <f>(IFERROR(VLOOKUP(A69, Coal_power_retired!A:I, 9, FALSE), 0))/H69</f>
        <v>0</v>
      </c>
      <c r="J69" s="36">
        <f t="shared" si="3"/>
        <v>0.74517640956704534</v>
      </c>
      <c r="K69" s="37">
        <f>VLOOKUP(A69, 'J40 metrics'!A:C, 3, FALSE)*100</f>
        <v>39.4</v>
      </c>
      <c r="L69" s="37">
        <f t="shared" si="4"/>
        <v>29.359950536941586</v>
      </c>
      <c r="M69" s="34">
        <f t="shared" ref="M69:M132" si="5">_xlfn.PERCENTRANK.INC($L$4:$L$398, L69)</f>
        <v>0.83499999999999996</v>
      </c>
    </row>
    <row r="70" spans="1:13" x14ac:dyDescent="0.25">
      <c r="A70" s="20">
        <v>17079</v>
      </c>
      <c r="B70" s="20">
        <v>2019</v>
      </c>
      <c r="C70" s="20" t="e">
        <f>VLOOKUP(A70,#REF!, 3, FALSE)</f>
        <v>#REF!</v>
      </c>
      <c r="D70" s="20" t="e">
        <f>VLOOKUP(A70,#REF!, 4, FALSE)</f>
        <v>#REF!</v>
      </c>
      <c r="E70" s="20" t="s">
        <v>2724</v>
      </c>
      <c r="F70" s="20" t="s">
        <v>3694</v>
      </c>
      <c r="G70" s="20" t="s">
        <v>43</v>
      </c>
      <c r="H70" s="25">
        <v>1234.8</v>
      </c>
      <c r="I70" s="27">
        <f>(IFERROR(VLOOKUP(A70, Coal_power_retired!A:I, 9, FALSE), 0))/H70</f>
        <v>0.5</v>
      </c>
      <c r="J70" s="36">
        <f t="shared" si="3"/>
        <v>0.36935767121603558</v>
      </c>
      <c r="K70" s="37">
        <f>VLOOKUP(A70, 'J40 metrics'!A:C, 3, FALSE)*100</f>
        <v>77.600000000000009</v>
      </c>
      <c r="L70" s="37">
        <f t="shared" si="4"/>
        <v>28.662155286364364</v>
      </c>
      <c r="M70" s="34">
        <f t="shared" si="5"/>
        <v>0.83199999999999996</v>
      </c>
    </row>
    <row r="71" spans="1:13" x14ac:dyDescent="0.25">
      <c r="A71" s="20">
        <v>48149</v>
      </c>
      <c r="B71" s="20">
        <v>2019</v>
      </c>
      <c r="C71" s="20" t="e">
        <f>VLOOKUP(A71,#REF!, 3, FALSE)</f>
        <v>#REF!</v>
      </c>
      <c r="D71" s="20" t="e">
        <f>VLOOKUP(A71,#REF!, 4, FALSE)</f>
        <v>#REF!</v>
      </c>
      <c r="E71" s="20" t="s">
        <v>1222</v>
      </c>
      <c r="F71" s="20" t="s">
        <v>3694</v>
      </c>
      <c r="G71" s="20" t="s">
        <v>43</v>
      </c>
      <c r="H71" s="25">
        <v>1690</v>
      </c>
      <c r="I71" s="27">
        <f>(IFERROR(VLOOKUP(A71, Coal_power_retired!A:I, 9, FALSE), 0))/H71</f>
        <v>0</v>
      </c>
      <c r="J71" s="36">
        <f t="shared" si="3"/>
        <v>0.50551867861605126</v>
      </c>
      <c r="K71" s="37">
        <f>VLOOKUP(A71, 'J40 metrics'!A:C, 3, FALSE)*100</f>
        <v>55.300000000000004</v>
      </c>
      <c r="L71" s="37">
        <f t="shared" si="4"/>
        <v>27.955182927467636</v>
      </c>
      <c r="M71" s="34">
        <f t="shared" si="5"/>
        <v>0.82899999999999996</v>
      </c>
    </row>
    <row r="72" spans="1:13" x14ac:dyDescent="0.25">
      <c r="A72" s="20">
        <v>12031</v>
      </c>
      <c r="B72" s="20">
        <v>2019</v>
      </c>
      <c r="C72" s="20" t="e">
        <f>VLOOKUP(A72,#REF!, 3, FALSE)</f>
        <v>#REF!</v>
      </c>
      <c r="D72" s="20" t="e">
        <f>VLOOKUP(A72,#REF!, 4, FALSE)</f>
        <v>#REF!</v>
      </c>
      <c r="E72" s="20" t="s">
        <v>409</v>
      </c>
      <c r="F72" s="20" t="s">
        <v>3694</v>
      </c>
      <c r="G72" s="20" t="s">
        <v>43</v>
      </c>
      <c r="H72" s="25">
        <v>1953</v>
      </c>
      <c r="I72" s="27">
        <f>(IFERROR(VLOOKUP(A72, Coal_power_retired!A:I, 9, FALSE), 0))/H72</f>
        <v>0.69534050179211471</v>
      </c>
      <c r="J72" s="36">
        <f t="shared" si="3"/>
        <v>0.58418815345393371</v>
      </c>
      <c r="K72" s="37">
        <f>VLOOKUP(A72, 'J40 metrics'!A:C, 3, FALSE)*100</f>
        <v>47.699999999999996</v>
      </c>
      <c r="L72" s="37">
        <f t="shared" si="4"/>
        <v>27.865774919752635</v>
      </c>
      <c r="M72" s="34">
        <f t="shared" si="5"/>
        <v>0.82699999999999996</v>
      </c>
    </row>
    <row r="73" spans="1:13" x14ac:dyDescent="0.25">
      <c r="A73" s="20">
        <v>13237</v>
      </c>
      <c r="B73" s="20">
        <v>2019</v>
      </c>
      <c r="C73" s="20" t="e">
        <f>VLOOKUP(A73,#REF!, 3, FALSE)</f>
        <v>#REF!</v>
      </c>
      <c r="D73" s="20" t="e">
        <f>VLOOKUP(A73,#REF!, 4, FALSE)</f>
        <v>#REF!</v>
      </c>
      <c r="E73" s="20" t="s">
        <v>1215</v>
      </c>
      <c r="F73" s="20" t="s">
        <v>3694</v>
      </c>
      <c r="G73" s="20" t="s">
        <v>43</v>
      </c>
      <c r="H73" s="25">
        <v>1746.2</v>
      </c>
      <c r="I73" s="27">
        <f>(IFERROR(VLOOKUP(A73, Coal_power_retired!A:I, 9, FALSE), 0))/H73</f>
        <v>1</v>
      </c>
      <c r="J73" s="36">
        <f t="shared" si="3"/>
        <v>0.52232941810612354</v>
      </c>
      <c r="K73" s="37">
        <f>VLOOKUP(A73, 'J40 metrics'!A:C, 3, FALSE)*100</f>
        <v>52.800000000000004</v>
      </c>
      <c r="L73" s="37">
        <f t="shared" si="4"/>
        <v>27.578993276003324</v>
      </c>
      <c r="M73" s="34">
        <f t="shared" si="5"/>
        <v>0.82399999999999995</v>
      </c>
    </row>
    <row r="74" spans="1:13" x14ac:dyDescent="0.25">
      <c r="A74" s="20">
        <v>17135</v>
      </c>
      <c r="B74" s="20">
        <v>2019</v>
      </c>
      <c r="C74" s="20" t="e">
        <f>VLOOKUP(A74,#REF!, 3, FALSE)</f>
        <v>#REF!</v>
      </c>
      <c r="D74" s="20" t="e">
        <f>VLOOKUP(A74,#REF!, 4, FALSE)</f>
        <v>#REF!</v>
      </c>
      <c r="E74" s="20" t="s">
        <v>2119</v>
      </c>
      <c r="F74" s="20" t="s">
        <v>3694</v>
      </c>
      <c r="G74" s="20" t="s">
        <v>43</v>
      </c>
      <c r="H74" s="25">
        <v>1005.4</v>
      </c>
      <c r="I74" s="27">
        <f>(IFERROR(VLOOKUP(A74, Coal_power_retired!A:I, 9, FALSE), 0))/H74</f>
        <v>1</v>
      </c>
      <c r="J74" s="36">
        <f t="shared" si="3"/>
        <v>0.30073874525477984</v>
      </c>
      <c r="K74" s="37">
        <f>VLOOKUP(A74, 'J40 metrics'!A:C, 3, FALSE)*100</f>
        <v>90.9</v>
      </c>
      <c r="L74" s="37">
        <f t="shared" si="4"/>
        <v>27.337151943659489</v>
      </c>
      <c r="M74" s="34">
        <f t="shared" si="5"/>
        <v>0.82199999999999995</v>
      </c>
    </row>
    <row r="75" spans="1:13" x14ac:dyDescent="0.25">
      <c r="A75" s="20">
        <v>45015</v>
      </c>
      <c r="B75" s="20">
        <v>2019</v>
      </c>
      <c r="C75" s="20" t="e">
        <f>VLOOKUP(A75,#REF!, 3, FALSE)</f>
        <v>#REF!</v>
      </c>
      <c r="D75" s="20" t="e">
        <f>VLOOKUP(A75,#REF!, 4, FALSE)</f>
        <v>#REF!</v>
      </c>
      <c r="E75" s="20" t="s">
        <v>175</v>
      </c>
      <c r="F75" s="20" t="s">
        <v>3694</v>
      </c>
      <c r="G75" s="20" t="s">
        <v>43</v>
      </c>
      <c r="H75" s="25">
        <v>3395.4</v>
      </c>
      <c r="I75" s="27">
        <f>(IFERROR(VLOOKUP(A75, Coal_power_retired!A:I, 9, FALSE), 0))/H75</f>
        <v>0.10178476762678919</v>
      </c>
      <c r="J75" s="36">
        <f t="shared" si="3"/>
        <v>1.0156438588005565</v>
      </c>
      <c r="K75" s="37">
        <f>VLOOKUP(A75, 'J40 metrics'!A:C, 3, FALSE)*100</f>
        <v>26.8</v>
      </c>
      <c r="L75" s="37">
        <f t="shared" si="4"/>
        <v>27.219255415854917</v>
      </c>
      <c r="M75" s="34">
        <f t="shared" si="5"/>
        <v>0.81899999999999995</v>
      </c>
    </row>
    <row r="76" spans="1:13" x14ac:dyDescent="0.25">
      <c r="A76" s="20">
        <v>54023</v>
      </c>
      <c r="B76" s="20">
        <v>2019</v>
      </c>
      <c r="C76" s="20" t="e">
        <f>VLOOKUP(A76,#REF!, 3, FALSE)</f>
        <v>#REF!</v>
      </c>
      <c r="D76" s="20" t="e">
        <f>VLOOKUP(A76,#REF!, 4, FALSE)</f>
        <v>#REF!</v>
      </c>
      <c r="E76" s="20" t="s">
        <v>1070</v>
      </c>
      <c r="F76" s="20" t="s">
        <v>3694</v>
      </c>
      <c r="G76" s="20" t="s">
        <v>43</v>
      </c>
      <c r="H76" s="25">
        <v>1742.4</v>
      </c>
      <c r="I76" s="27">
        <f>(IFERROR(VLOOKUP(A76, Coal_power_retired!A:I, 9, FALSE), 0))/H76</f>
        <v>4.5913682277318638E-2</v>
      </c>
      <c r="J76" s="36">
        <f t="shared" si="3"/>
        <v>0.52119274888793354</v>
      </c>
      <c r="K76" s="37">
        <f>VLOOKUP(A76, 'J40 metrics'!A:C, 3, FALSE)*100</f>
        <v>52.1</v>
      </c>
      <c r="L76" s="37">
        <f t="shared" si="4"/>
        <v>27.154142217061338</v>
      </c>
      <c r="M76" s="34">
        <f t="shared" si="5"/>
        <v>0.81699999999999995</v>
      </c>
    </row>
    <row r="77" spans="1:13" x14ac:dyDescent="0.25">
      <c r="A77" s="20">
        <v>18073</v>
      </c>
      <c r="B77" s="20">
        <v>2019</v>
      </c>
      <c r="C77" s="20" t="e">
        <f>VLOOKUP(A77,#REF!, 3, FALSE)</f>
        <v>#REF!</v>
      </c>
      <c r="D77" s="20" t="e">
        <f>VLOOKUP(A77,#REF!, 4, FALSE)</f>
        <v>#REF!</v>
      </c>
      <c r="E77" s="20" t="s">
        <v>1085</v>
      </c>
      <c r="F77" s="20" t="s">
        <v>3694</v>
      </c>
      <c r="G77" s="20" t="s">
        <v>43</v>
      </c>
      <c r="H77" s="25">
        <v>1943.4</v>
      </c>
      <c r="I77" s="27">
        <f>(IFERROR(VLOOKUP(A77, Coal_power_retired!A:I, 9, FALSE), 0))/H77</f>
        <v>0</v>
      </c>
      <c r="J77" s="36">
        <f t="shared" si="3"/>
        <v>0.58131656806061183</v>
      </c>
      <c r="K77" s="37">
        <f>VLOOKUP(A77, 'J40 metrics'!A:C, 3, FALSE)*100</f>
        <v>45.800000000000004</v>
      </c>
      <c r="L77" s="37">
        <f t="shared" si="4"/>
        <v>26.624298817176022</v>
      </c>
      <c r="M77" s="34">
        <f t="shared" si="5"/>
        <v>0.81399999999999995</v>
      </c>
    </row>
    <row r="78" spans="1:13" x14ac:dyDescent="0.25">
      <c r="A78" s="20">
        <v>54061</v>
      </c>
      <c r="B78" s="20">
        <v>2019</v>
      </c>
      <c r="C78" s="20" t="e">
        <f>VLOOKUP(A78,#REF!, 3, FALSE)</f>
        <v>#REF!</v>
      </c>
      <c r="D78" s="20" t="e">
        <f>VLOOKUP(A78,#REF!, 4, FALSE)</f>
        <v>#REF!</v>
      </c>
      <c r="E78" s="20" t="s">
        <v>1083</v>
      </c>
      <c r="F78" s="20" t="s">
        <v>3694</v>
      </c>
      <c r="G78" s="20" t="s">
        <v>43</v>
      </c>
      <c r="H78" s="25">
        <v>2028.4</v>
      </c>
      <c r="I78" s="27">
        <f>(IFERROR(VLOOKUP(A78, Coal_power_retired!A:I, 9, FALSE), 0))/H78</f>
        <v>0</v>
      </c>
      <c r="J78" s="36">
        <f t="shared" si="3"/>
        <v>0.60674206373064998</v>
      </c>
      <c r="K78" s="37">
        <f>VLOOKUP(A78, 'J40 metrics'!A:C, 3, FALSE)*100</f>
        <v>43.7</v>
      </c>
      <c r="L78" s="37">
        <f t="shared" si="4"/>
        <v>26.514628185029405</v>
      </c>
      <c r="M78" s="34">
        <f t="shared" si="5"/>
        <v>0.81200000000000006</v>
      </c>
    </row>
    <row r="79" spans="1:13" x14ac:dyDescent="0.25">
      <c r="A79" s="20">
        <v>18083</v>
      </c>
      <c r="B79" s="20">
        <v>2019</v>
      </c>
      <c r="C79" s="20" t="e">
        <f>VLOOKUP(A79,#REF!, 3, FALSE)</f>
        <v>#REF!</v>
      </c>
      <c r="D79" s="20" t="e">
        <f>VLOOKUP(A79,#REF!, 4, FALSE)</f>
        <v>#REF!</v>
      </c>
      <c r="E79" s="20" t="s">
        <v>1276</v>
      </c>
      <c r="F79" s="20" t="s">
        <v>3694</v>
      </c>
      <c r="G79" s="20" t="s">
        <v>43</v>
      </c>
      <c r="H79" s="25">
        <v>913.7</v>
      </c>
      <c r="I79" s="27">
        <f>(IFERROR(VLOOKUP(A79, Coal_power_retired!A:I, 9, FALSE), 0))/H79</f>
        <v>0.11951406369705592</v>
      </c>
      <c r="J79" s="36">
        <f t="shared" si="3"/>
        <v>0.27330912227898579</v>
      </c>
      <c r="K79" s="37">
        <f>VLOOKUP(A79, 'J40 metrics'!A:C, 3, FALSE)*100</f>
        <v>97</v>
      </c>
      <c r="L79" s="37">
        <f t="shared" si="4"/>
        <v>26.510984861061623</v>
      </c>
      <c r="M79" s="34">
        <f t="shared" si="5"/>
        <v>0.80900000000000005</v>
      </c>
    </row>
    <row r="80" spans="1:13" x14ac:dyDescent="0.25">
      <c r="A80" s="20">
        <v>13115</v>
      </c>
      <c r="B80" s="20">
        <v>2019</v>
      </c>
      <c r="C80" s="20" t="e">
        <f>VLOOKUP(A80,#REF!, 3, FALSE)</f>
        <v>#REF!</v>
      </c>
      <c r="D80" s="20" t="e">
        <f>VLOOKUP(A80,#REF!, 4, FALSE)</f>
        <v>#REF!</v>
      </c>
      <c r="E80" s="20" t="s">
        <v>2159</v>
      </c>
      <c r="F80" s="20" t="s">
        <v>3694</v>
      </c>
      <c r="G80" s="20" t="s">
        <v>43</v>
      </c>
      <c r="H80" s="25">
        <v>953</v>
      </c>
      <c r="I80" s="27">
        <f>(IFERROR(VLOOKUP(A80, Coal_power_retired!A:I, 9, FALSE), 0))/H80</f>
        <v>1</v>
      </c>
      <c r="J80" s="36">
        <f t="shared" si="3"/>
        <v>0.28506467498289756</v>
      </c>
      <c r="K80" s="37">
        <f>VLOOKUP(A80, 'J40 metrics'!A:C, 3, FALSE)*100</f>
        <v>92.7</v>
      </c>
      <c r="L80" s="37">
        <f t="shared" si="4"/>
        <v>26.425495370914604</v>
      </c>
      <c r="M80" s="34">
        <f t="shared" si="5"/>
        <v>0.80700000000000005</v>
      </c>
    </row>
    <row r="81" spans="1:13" x14ac:dyDescent="0.25">
      <c r="A81" s="20">
        <v>18153</v>
      </c>
      <c r="B81" s="20">
        <v>2019</v>
      </c>
      <c r="C81" s="20" t="e">
        <f>VLOOKUP(A81,#REF!, 3, FALSE)</f>
        <v>#REF!</v>
      </c>
      <c r="D81" s="20" t="e">
        <f>VLOOKUP(A81,#REF!, 4, FALSE)</f>
        <v>#REF!</v>
      </c>
      <c r="E81" s="20" t="s">
        <v>1162</v>
      </c>
      <c r="F81" s="20" t="s">
        <v>3694</v>
      </c>
      <c r="G81" s="20" t="s">
        <v>43</v>
      </c>
      <c r="H81" s="25">
        <v>1080</v>
      </c>
      <c r="I81" s="27">
        <f>(IFERROR(VLOOKUP(A81, Coal_power_retired!A:I, 9, FALSE), 0))/H81</f>
        <v>0</v>
      </c>
      <c r="J81" s="36">
        <f t="shared" si="3"/>
        <v>0.3230533567487191</v>
      </c>
      <c r="K81" s="37">
        <f>VLOOKUP(A81, 'J40 metrics'!A:C, 3, FALSE)*100</f>
        <v>80.5</v>
      </c>
      <c r="L81" s="37">
        <f t="shared" si="4"/>
        <v>26.005795218271889</v>
      </c>
      <c r="M81" s="34">
        <f t="shared" si="5"/>
        <v>0.80400000000000005</v>
      </c>
    </row>
    <row r="82" spans="1:13" x14ac:dyDescent="0.25">
      <c r="A82" s="20">
        <v>45043</v>
      </c>
      <c r="B82" s="20">
        <v>2019</v>
      </c>
      <c r="C82" s="20" t="e">
        <f>VLOOKUP(A82,#REF!, 3, FALSE)</f>
        <v>#REF!</v>
      </c>
      <c r="D82" s="20" t="e">
        <f>VLOOKUP(A82,#REF!, 4, FALSE)</f>
        <v>#REF!</v>
      </c>
      <c r="E82" s="20" t="s">
        <v>1731</v>
      </c>
      <c r="F82" s="20" t="s">
        <v>3694</v>
      </c>
      <c r="G82" s="20" t="s">
        <v>43</v>
      </c>
      <c r="H82" s="25">
        <v>1260</v>
      </c>
      <c r="I82" s="27">
        <f>(IFERROR(VLOOKUP(A82, Coal_power_retired!A:I, 9, FALSE), 0))/H82</f>
        <v>0</v>
      </c>
      <c r="J82" s="36">
        <f t="shared" si="3"/>
        <v>0.37689558287350566</v>
      </c>
      <c r="K82" s="37">
        <f>VLOOKUP(A82, 'J40 metrics'!A:C, 3, FALSE)*100</f>
        <v>68.400000000000006</v>
      </c>
      <c r="L82" s="37">
        <f t="shared" si="4"/>
        <v>25.77965786854779</v>
      </c>
      <c r="M82" s="34">
        <f t="shared" si="5"/>
        <v>0.80200000000000005</v>
      </c>
    </row>
    <row r="83" spans="1:13" x14ac:dyDescent="0.25">
      <c r="A83" s="20">
        <v>35045</v>
      </c>
      <c r="B83" s="20">
        <v>2019</v>
      </c>
      <c r="C83" s="20" t="e">
        <f>VLOOKUP(A83,#REF!, 3, FALSE)</f>
        <v>#REF!</v>
      </c>
      <c r="D83" s="20" t="e">
        <f>VLOOKUP(A83,#REF!, 4, FALSE)</f>
        <v>#REF!</v>
      </c>
      <c r="E83" s="20" t="s">
        <v>540</v>
      </c>
      <c r="F83" s="20" t="s">
        <v>3694</v>
      </c>
      <c r="G83" s="20" t="s">
        <v>43</v>
      </c>
      <c r="H83" s="25">
        <v>4117.6000000000004</v>
      </c>
      <c r="I83" s="27">
        <f>(IFERROR(VLOOKUP(A83, Coal_power_retired!A:I, 9, FALSE), 0))/H83</f>
        <v>0.37823003691470758</v>
      </c>
      <c r="J83" s="36">
        <f t="shared" si="3"/>
        <v>1.2316708349523389</v>
      </c>
      <c r="K83" s="37">
        <f>VLOOKUP(A83, 'J40 metrics'!A:C, 3, FALSE)*100</f>
        <v>20.8</v>
      </c>
      <c r="L83" s="37">
        <f t="shared" si="4"/>
        <v>25.618753367008651</v>
      </c>
      <c r="M83" s="34">
        <f t="shared" si="5"/>
        <v>0.79900000000000004</v>
      </c>
    </row>
    <row r="84" spans="1:13" x14ac:dyDescent="0.25">
      <c r="A84" s="20">
        <v>20107</v>
      </c>
      <c r="B84" s="20">
        <v>2019</v>
      </c>
      <c r="C84" s="20" t="e">
        <f>VLOOKUP(A84,#REF!, 3, FALSE)</f>
        <v>#REF!</v>
      </c>
      <c r="D84" s="20" t="e">
        <f>VLOOKUP(A84,#REF!, 4, FALSE)</f>
        <v>#REF!</v>
      </c>
      <c r="E84" s="20" t="s">
        <v>1357</v>
      </c>
      <c r="F84" s="20" t="s">
        <v>3694</v>
      </c>
      <c r="G84" s="20" t="s">
        <v>43</v>
      </c>
      <c r="H84" s="25">
        <v>1598.9</v>
      </c>
      <c r="I84" s="27">
        <f>(IFERROR(VLOOKUP(A84, Coal_power_retired!A:I, 9, FALSE), 0))/H84</f>
        <v>0</v>
      </c>
      <c r="J84" s="36">
        <f t="shared" si="3"/>
        <v>0.47826852972733985</v>
      </c>
      <c r="K84" s="37">
        <f>VLOOKUP(A84, 'J40 metrics'!A:C, 3, FALSE)*100</f>
        <v>53.400000000000006</v>
      </c>
      <c r="L84" s="37">
        <f t="shared" si="4"/>
        <v>25.539539487439949</v>
      </c>
      <c r="M84" s="34">
        <f t="shared" si="5"/>
        <v>0.79600000000000004</v>
      </c>
    </row>
    <row r="85" spans="1:13" x14ac:dyDescent="0.25">
      <c r="A85" s="20">
        <v>17031</v>
      </c>
      <c r="B85" s="20">
        <v>2019</v>
      </c>
      <c r="C85" s="20" t="e">
        <f>VLOOKUP(A85,#REF!, 3, FALSE)</f>
        <v>#REF!</v>
      </c>
      <c r="D85" s="20" t="e">
        <f>VLOOKUP(A85,#REF!, 4, FALSE)</f>
        <v>#REF!</v>
      </c>
      <c r="E85" s="20" t="s">
        <v>1268</v>
      </c>
      <c r="F85" s="20" t="s">
        <v>3694</v>
      </c>
      <c r="G85" s="20" t="s">
        <v>43</v>
      </c>
      <c r="H85" s="25">
        <v>1016.4000000000001</v>
      </c>
      <c r="I85" s="27">
        <f>(IFERROR(VLOOKUP(A85, Coal_power_retired!A:I, 9, FALSE), 0))/H85</f>
        <v>0.95572609208972847</v>
      </c>
      <c r="J85" s="36">
        <f t="shared" si="3"/>
        <v>0.30402910351796125</v>
      </c>
      <c r="K85" s="37">
        <f>VLOOKUP(A85, 'J40 metrics'!A:C, 3, FALSE)*100</f>
        <v>82.899999999999991</v>
      </c>
      <c r="L85" s="37">
        <f t="shared" si="4"/>
        <v>25.204012681638986</v>
      </c>
      <c r="M85" s="34">
        <f t="shared" si="5"/>
        <v>0.79400000000000004</v>
      </c>
    </row>
    <row r="86" spans="1:13" x14ac:dyDescent="0.25">
      <c r="A86" s="20">
        <v>42059</v>
      </c>
      <c r="B86" s="20">
        <v>2019</v>
      </c>
      <c r="C86" s="20" t="e">
        <f>VLOOKUP(A86,#REF!, 3, FALSE)</f>
        <v>#REF!</v>
      </c>
      <c r="D86" s="20" t="e">
        <f>VLOOKUP(A86,#REF!, 4, FALSE)</f>
        <v>#REF!</v>
      </c>
      <c r="E86" s="20" t="s">
        <v>88</v>
      </c>
      <c r="F86" s="20" t="s">
        <v>3694</v>
      </c>
      <c r="G86" s="20" t="s">
        <v>43</v>
      </c>
      <c r="H86" s="25">
        <v>1728</v>
      </c>
      <c r="I86" s="27">
        <f>(IFERROR(VLOOKUP(A86, Coal_power_retired!A:I, 9, FALSE), 0))/H86</f>
        <v>1</v>
      </c>
      <c r="J86" s="36">
        <f t="shared" si="3"/>
        <v>0.51688537079795061</v>
      </c>
      <c r="K86" s="37">
        <f>VLOOKUP(A86, 'J40 metrics'!A:C, 3, FALSE)*100</f>
        <v>48.199999999999996</v>
      </c>
      <c r="L86" s="37">
        <f t="shared" si="4"/>
        <v>24.913874872461218</v>
      </c>
      <c r="M86" s="34">
        <f t="shared" si="5"/>
        <v>0.79100000000000004</v>
      </c>
    </row>
    <row r="87" spans="1:13" x14ac:dyDescent="0.25">
      <c r="A87" s="20">
        <v>18167</v>
      </c>
      <c r="B87" s="20">
        <v>2019</v>
      </c>
      <c r="C87" s="20" t="e">
        <f>VLOOKUP(A87,#REF!, 3, FALSE)</f>
        <v>#REF!</v>
      </c>
      <c r="D87" s="20" t="e">
        <f>VLOOKUP(A87,#REF!, 4, FALSE)</f>
        <v>#REF!</v>
      </c>
      <c r="E87" s="20" t="s">
        <v>1380</v>
      </c>
      <c r="F87" s="20" t="s">
        <v>3694</v>
      </c>
      <c r="G87" s="20" t="s">
        <v>43</v>
      </c>
      <c r="H87" s="25">
        <v>860.2</v>
      </c>
      <c r="I87" s="27">
        <f>(IFERROR(VLOOKUP(A87, Coal_power_retired!A:I, 9, FALSE), 0))/H87</f>
        <v>1</v>
      </c>
      <c r="J87" s="36">
        <f t="shared" si="3"/>
        <v>0.25730601618078541</v>
      </c>
      <c r="K87" s="37">
        <f>VLOOKUP(A87, 'J40 metrics'!A:C, 3, FALSE)*100</f>
        <v>95.5</v>
      </c>
      <c r="L87" s="37">
        <f t="shared" si="4"/>
        <v>24.572724545265007</v>
      </c>
      <c r="M87" s="34">
        <f t="shared" si="5"/>
        <v>0.78900000000000003</v>
      </c>
    </row>
    <row r="88" spans="1:13" x14ac:dyDescent="0.25">
      <c r="A88" s="20">
        <v>29095</v>
      </c>
      <c r="B88" s="20">
        <v>2019</v>
      </c>
      <c r="C88" s="20" t="e">
        <f>VLOOKUP(A88,#REF!, 3, FALSE)</f>
        <v>#REF!</v>
      </c>
      <c r="D88" s="20" t="e">
        <f>VLOOKUP(A88,#REF!, 4, FALSE)</f>
        <v>#REF!</v>
      </c>
      <c r="E88" s="20" t="s">
        <v>1253</v>
      </c>
      <c r="F88" s="20" t="s">
        <v>3694</v>
      </c>
      <c r="G88" s="20" t="s">
        <v>43</v>
      </c>
      <c r="H88" s="25">
        <v>1093</v>
      </c>
      <c r="I88" s="27">
        <f>(IFERROR(VLOOKUP(A88, Coal_power_retired!A:I, 9, FALSE), 0))/H88</f>
        <v>0.47941445562671547</v>
      </c>
      <c r="J88" s="36">
        <f t="shared" si="3"/>
        <v>0.32694196196884262</v>
      </c>
      <c r="K88" s="37">
        <f>VLOOKUP(A88, 'J40 metrics'!A:C, 3, FALSE)*100</f>
        <v>74.2</v>
      </c>
      <c r="L88" s="37">
        <f t="shared" si="4"/>
        <v>24.259093578088123</v>
      </c>
      <c r="M88" s="34">
        <f t="shared" si="5"/>
        <v>0.78600000000000003</v>
      </c>
    </row>
    <row r="89" spans="1:13" x14ac:dyDescent="0.25">
      <c r="A89" s="20">
        <v>40103</v>
      </c>
      <c r="B89" s="20">
        <v>2019</v>
      </c>
      <c r="C89" s="20" t="e">
        <f>VLOOKUP(A89,#REF!, 3, FALSE)</f>
        <v>#REF!</v>
      </c>
      <c r="D89" s="20" t="e">
        <f>VLOOKUP(A89,#REF!, 4, FALSE)</f>
        <v>#REF!</v>
      </c>
      <c r="E89" s="20" t="s">
        <v>1292</v>
      </c>
      <c r="F89" s="20" t="s">
        <v>3694</v>
      </c>
      <c r="G89" s="20" t="s">
        <v>43</v>
      </c>
      <c r="H89" s="25">
        <v>1138</v>
      </c>
      <c r="I89" s="27">
        <f>(IFERROR(VLOOKUP(A89, Coal_power_retired!A:I, 9, FALSE), 0))/H89</f>
        <v>0</v>
      </c>
      <c r="J89" s="36">
        <f t="shared" si="3"/>
        <v>0.34040251850003922</v>
      </c>
      <c r="K89" s="37">
        <f>VLOOKUP(A89, 'J40 metrics'!A:C, 3, FALSE)*100</f>
        <v>70.7</v>
      </c>
      <c r="L89" s="37">
        <f t="shared" si="4"/>
        <v>24.066458057952772</v>
      </c>
      <c r="M89" s="34">
        <f t="shared" si="5"/>
        <v>0.78400000000000003</v>
      </c>
    </row>
    <row r="90" spans="1:13" x14ac:dyDescent="0.25">
      <c r="A90" s="20">
        <v>21127</v>
      </c>
      <c r="B90" s="20">
        <v>2019</v>
      </c>
      <c r="C90" s="20" t="e">
        <f>VLOOKUP(A90,#REF!, 3, FALSE)</f>
        <v>#REF!</v>
      </c>
      <c r="D90" s="20" t="e">
        <f>VLOOKUP(A90,#REF!, 4, FALSE)</f>
        <v>#REF!</v>
      </c>
      <c r="E90" s="20" t="s">
        <v>855</v>
      </c>
      <c r="F90" s="20" t="s">
        <v>3694</v>
      </c>
      <c r="G90" s="20" t="s">
        <v>43</v>
      </c>
      <c r="H90" s="25">
        <v>816.3</v>
      </c>
      <c r="I90" s="27">
        <f>(IFERROR(VLOOKUP(A90, Coal_power_retired!A:I, 9, FALSE), 0))/H90</f>
        <v>1</v>
      </c>
      <c r="J90" s="36">
        <f t="shared" si="3"/>
        <v>0.24417449547590686</v>
      </c>
      <c r="K90" s="37">
        <f>VLOOKUP(A90, 'J40 metrics'!A:C, 3, FALSE)*100</f>
        <v>94.3</v>
      </c>
      <c r="L90" s="37">
        <f t="shared" si="4"/>
        <v>23.025654923378017</v>
      </c>
      <c r="M90" s="34">
        <f t="shared" si="5"/>
        <v>0.78100000000000003</v>
      </c>
    </row>
    <row r="91" spans="1:13" x14ac:dyDescent="0.25">
      <c r="A91" s="20">
        <v>51083</v>
      </c>
      <c r="B91" s="20">
        <v>2019</v>
      </c>
      <c r="C91" s="20" t="e">
        <f>VLOOKUP(A91,#REF!, 3, FALSE)</f>
        <v>#REF!</v>
      </c>
      <c r="D91" s="20" t="e">
        <f>VLOOKUP(A91,#REF!, 4, FALSE)</f>
        <v>#REF!</v>
      </c>
      <c r="E91" s="20" t="s">
        <v>2196</v>
      </c>
      <c r="F91" s="20" t="s">
        <v>3694</v>
      </c>
      <c r="G91" s="20" t="s">
        <v>43</v>
      </c>
      <c r="H91" s="25">
        <v>848</v>
      </c>
      <c r="I91" s="27">
        <f>(IFERROR(VLOOKUP(A91, Coal_power_retired!A:I, 9, FALSE), 0))/H91</f>
        <v>0</v>
      </c>
      <c r="J91" s="36">
        <f t="shared" si="3"/>
        <v>0.25365670974343874</v>
      </c>
      <c r="K91" s="37">
        <f>VLOOKUP(A91, 'J40 metrics'!A:C, 3, FALSE)*100</f>
        <v>90.600000000000009</v>
      </c>
      <c r="L91" s="37">
        <f t="shared" si="4"/>
        <v>22.98129790275555</v>
      </c>
      <c r="M91" s="34">
        <f t="shared" si="5"/>
        <v>0.77900000000000003</v>
      </c>
    </row>
    <row r="92" spans="1:13" x14ac:dyDescent="0.25">
      <c r="A92" s="20">
        <v>48375</v>
      </c>
      <c r="B92" s="20">
        <v>2019</v>
      </c>
      <c r="C92" s="20" t="e">
        <f>VLOOKUP(A92,#REF!, 3, FALSE)</f>
        <v>#REF!</v>
      </c>
      <c r="D92" s="20" t="e">
        <f>VLOOKUP(A92,#REF!, 4, FALSE)</f>
        <v>#REF!</v>
      </c>
      <c r="E92" s="20" t="s">
        <v>1844</v>
      </c>
      <c r="F92" s="20" t="s">
        <v>3694</v>
      </c>
      <c r="G92" s="20" t="s">
        <v>43</v>
      </c>
      <c r="H92" s="25">
        <v>1080</v>
      </c>
      <c r="I92" s="27">
        <f>(IFERROR(VLOOKUP(A92, Coal_power_retired!A:I, 9, FALSE), 0))/H92</f>
        <v>0</v>
      </c>
      <c r="J92" s="36">
        <f t="shared" si="3"/>
        <v>0.3230533567487191</v>
      </c>
      <c r="K92" s="37">
        <f>VLOOKUP(A92, 'J40 metrics'!A:C, 3, FALSE)*100</f>
        <v>70.399999999999991</v>
      </c>
      <c r="L92" s="37">
        <f t="shared" si="4"/>
        <v>22.742956315109822</v>
      </c>
      <c r="M92" s="34">
        <f t="shared" si="5"/>
        <v>0.77600000000000002</v>
      </c>
    </row>
    <row r="93" spans="1:13" x14ac:dyDescent="0.25">
      <c r="A93" s="20">
        <v>4001</v>
      </c>
      <c r="B93" s="20">
        <v>2019</v>
      </c>
      <c r="C93" s="20" t="e">
        <f>VLOOKUP(A93,#REF!, 3, FALSE)</f>
        <v>#REF!</v>
      </c>
      <c r="D93" s="20" t="e">
        <f>VLOOKUP(A93,#REF!, 4, FALSE)</f>
        <v>#REF!</v>
      </c>
      <c r="E93" s="20" t="s">
        <v>641</v>
      </c>
      <c r="F93" s="20" t="s">
        <v>3694</v>
      </c>
      <c r="G93" s="20" t="s">
        <v>43</v>
      </c>
      <c r="H93" s="25">
        <v>2587.6</v>
      </c>
      <c r="I93" s="27">
        <f>(IFERROR(VLOOKUP(A93, Coal_power_retired!A:I, 9, FALSE), 0))/H93</f>
        <v>0</v>
      </c>
      <c r="J93" s="36">
        <f t="shared" si="3"/>
        <v>0.77401191289165339</v>
      </c>
      <c r="K93" s="37">
        <f>VLOOKUP(A93, 'J40 metrics'!A:C, 3, FALSE)*100</f>
        <v>29.299999999999997</v>
      </c>
      <c r="L93" s="37">
        <f t="shared" si="4"/>
        <v>22.678549047725443</v>
      </c>
      <c r="M93" s="34">
        <f t="shared" si="5"/>
        <v>0.77400000000000002</v>
      </c>
    </row>
    <row r="94" spans="1:13" x14ac:dyDescent="0.25">
      <c r="A94" s="20">
        <v>29175</v>
      </c>
      <c r="B94" s="20">
        <v>2019</v>
      </c>
      <c r="C94" s="20" t="e">
        <f>VLOOKUP(A94,#REF!, 3, FALSE)</f>
        <v>#REF!</v>
      </c>
      <c r="D94" s="20" t="e">
        <f>VLOOKUP(A94,#REF!, 4, FALSE)</f>
        <v>#REF!</v>
      </c>
      <c r="E94" s="20" t="s">
        <v>1994</v>
      </c>
      <c r="F94" s="20" t="s">
        <v>3694</v>
      </c>
      <c r="G94" s="20" t="s">
        <v>43</v>
      </c>
      <c r="H94" s="25">
        <v>1181.7</v>
      </c>
      <c r="I94" s="27">
        <f>(IFERROR(VLOOKUP(A94, Coal_power_retired!A:I, 9, FALSE), 0))/H94</f>
        <v>0</v>
      </c>
      <c r="J94" s="36">
        <f t="shared" si="3"/>
        <v>0.35347421450922356</v>
      </c>
      <c r="K94" s="37">
        <f>VLOOKUP(A94, 'J40 metrics'!A:C, 3, FALSE)*100</f>
        <v>63.2</v>
      </c>
      <c r="L94" s="37">
        <f t="shared" si="4"/>
        <v>22.339570356982929</v>
      </c>
      <c r="M94" s="34">
        <f t="shared" si="5"/>
        <v>0.77100000000000002</v>
      </c>
    </row>
    <row r="95" spans="1:13" x14ac:dyDescent="0.25">
      <c r="A95" s="20">
        <v>47157</v>
      </c>
      <c r="B95" s="20">
        <v>2019</v>
      </c>
      <c r="C95" s="20" t="e">
        <f>VLOOKUP(A95,#REF!, 3, FALSE)</f>
        <v>#REF!</v>
      </c>
      <c r="D95" s="20" t="e">
        <f>VLOOKUP(A95,#REF!, 4, FALSE)</f>
        <v>#REF!</v>
      </c>
      <c r="E95" s="20" t="s">
        <v>659</v>
      </c>
      <c r="F95" s="20" t="s">
        <v>3694</v>
      </c>
      <c r="G95" s="20" t="s">
        <v>43</v>
      </c>
      <c r="H95" s="25">
        <v>990</v>
      </c>
      <c r="I95" s="27">
        <f>(IFERROR(VLOOKUP(A95, Coal_power_retired!A:I, 9, FALSE), 0))/H95</f>
        <v>1</v>
      </c>
      <c r="J95" s="36">
        <f t="shared" si="3"/>
        <v>0.2961322436863259</v>
      </c>
      <c r="K95" s="37">
        <f>VLOOKUP(A95, 'J40 metrics'!A:C, 3, FALSE)*100</f>
        <v>75.3</v>
      </c>
      <c r="L95" s="37">
        <f t="shared" si="4"/>
        <v>22.298757949580338</v>
      </c>
      <c r="M95" s="34">
        <f t="shared" si="5"/>
        <v>0.76900000000000002</v>
      </c>
    </row>
    <row r="96" spans="1:13" x14ac:dyDescent="0.25">
      <c r="A96" s="20">
        <v>12017</v>
      </c>
      <c r="B96" s="20">
        <v>2019</v>
      </c>
      <c r="C96" s="20" t="e">
        <f>VLOOKUP(A96,#REF!, 3, FALSE)</f>
        <v>#REF!</v>
      </c>
      <c r="D96" s="20" t="e">
        <f>VLOOKUP(A96,#REF!, 4, FALSE)</f>
        <v>#REF!</v>
      </c>
      <c r="E96" s="20" t="s">
        <v>434</v>
      </c>
      <c r="F96" s="20" t="s">
        <v>3694</v>
      </c>
      <c r="G96" s="20" t="s">
        <v>43</v>
      </c>
      <c r="H96" s="25">
        <v>2442.6999999999998</v>
      </c>
      <c r="I96" s="27">
        <f>(IFERROR(VLOOKUP(A96, Coal_power_retired!A:I, 9, FALSE), 0))/H96</f>
        <v>0.39476808449666356</v>
      </c>
      <c r="J96" s="36">
        <f t="shared" si="3"/>
        <v>0.73066892086120017</v>
      </c>
      <c r="K96" s="37">
        <f>VLOOKUP(A96, 'J40 metrics'!A:C, 3, FALSE)*100</f>
        <v>29.799999999999997</v>
      </c>
      <c r="L96" s="37">
        <f t="shared" si="4"/>
        <v>21.773933841663762</v>
      </c>
      <c r="M96" s="34">
        <f t="shared" si="5"/>
        <v>0.76600000000000001</v>
      </c>
    </row>
    <row r="97" spans="1:13" x14ac:dyDescent="0.25">
      <c r="A97" s="20">
        <v>19193</v>
      </c>
      <c r="B97" s="20">
        <v>2019</v>
      </c>
      <c r="C97" s="20" t="e">
        <f>VLOOKUP(A97,#REF!, 3, FALSE)</f>
        <v>#REF!</v>
      </c>
      <c r="D97" s="20" t="e">
        <f>VLOOKUP(A97,#REF!, 4, FALSE)</f>
        <v>#REF!</v>
      </c>
      <c r="E97" s="20" t="s">
        <v>1729</v>
      </c>
      <c r="F97" s="20" t="s">
        <v>3694</v>
      </c>
      <c r="G97" s="20" t="s">
        <v>43</v>
      </c>
      <c r="H97" s="25">
        <v>1776.2</v>
      </c>
      <c r="I97" s="27">
        <f>(IFERROR(VLOOKUP(A97, Coal_power_retired!A:I, 9, FALSE), 0))/H97</f>
        <v>0.27936043238374053</v>
      </c>
      <c r="J97" s="36">
        <f t="shared" si="3"/>
        <v>0.53130312246025457</v>
      </c>
      <c r="K97" s="37">
        <f>VLOOKUP(A97, 'J40 metrics'!A:C, 3, FALSE)*100</f>
        <v>40.200000000000003</v>
      </c>
      <c r="L97" s="37">
        <f t="shared" si="4"/>
        <v>21.358385522902235</v>
      </c>
      <c r="M97" s="34">
        <f t="shared" si="5"/>
        <v>0.76300000000000001</v>
      </c>
    </row>
    <row r="98" spans="1:13" x14ac:dyDescent="0.25">
      <c r="A98" s="20">
        <v>47073</v>
      </c>
      <c r="B98" s="20">
        <v>2019</v>
      </c>
      <c r="C98" s="20" t="e">
        <f>VLOOKUP(A98,#REF!, 3, FALSE)</f>
        <v>#REF!</v>
      </c>
      <c r="D98" s="20" t="e">
        <f>VLOOKUP(A98,#REF!, 4, FALSE)</f>
        <v>#REF!</v>
      </c>
      <c r="E98" s="20" t="s">
        <v>1229</v>
      </c>
      <c r="F98" s="20" t="s">
        <v>3694</v>
      </c>
      <c r="G98" s="20" t="s">
        <v>43</v>
      </c>
      <c r="H98" s="25">
        <v>800</v>
      </c>
      <c r="I98" s="27">
        <f>(IFERROR(VLOOKUP(A98, Coal_power_retired!A:I, 9, FALSE), 0))/H98</f>
        <v>1</v>
      </c>
      <c r="J98" s="36">
        <f t="shared" si="3"/>
        <v>0.23929878277682898</v>
      </c>
      <c r="K98" s="37">
        <f>VLOOKUP(A98, 'J40 metrics'!A:C, 3, FALSE)*100</f>
        <v>88.1</v>
      </c>
      <c r="L98" s="37">
        <f t="shared" si="4"/>
        <v>21.082222762638633</v>
      </c>
      <c r="M98" s="34">
        <f t="shared" si="5"/>
        <v>0.76100000000000001</v>
      </c>
    </row>
    <row r="99" spans="1:13" x14ac:dyDescent="0.25">
      <c r="A99" s="20">
        <v>29099</v>
      </c>
      <c r="B99" s="20">
        <v>2019</v>
      </c>
      <c r="C99" s="20" t="e">
        <f>VLOOKUP(A99,#REF!, 3, FALSE)</f>
        <v>#REF!</v>
      </c>
      <c r="D99" s="20" t="e">
        <f>VLOOKUP(A99,#REF!, 4, FALSE)</f>
        <v>#REF!</v>
      </c>
      <c r="E99" s="20" t="s">
        <v>1781</v>
      </c>
      <c r="F99" s="20" t="s">
        <v>3694</v>
      </c>
      <c r="G99" s="20" t="s">
        <v>43</v>
      </c>
      <c r="H99" s="25">
        <v>1242</v>
      </c>
      <c r="I99" s="27">
        <f>(IFERROR(VLOOKUP(A99, Coal_power_retired!A:I, 9, FALSE), 0))/H99</f>
        <v>0</v>
      </c>
      <c r="J99" s="36">
        <f t="shared" si="3"/>
        <v>0.37151136026102705</v>
      </c>
      <c r="K99" s="37">
        <f>VLOOKUP(A99, 'J40 metrics'!A:C, 3, FALSE)*100</f>
        <v>56.2</v>
      </c>
      <c r="L99" s="37">
        <f t="shared" si="4"/>
        <v>20.878938446669721</v>
      </c>
      <c r="M99" s="34">
        <f t="shared" si="5"/>
        <v>0.75800000000000001</v>
      </c>
    </row>
    <row r="100" spans="1:13" x14ac:dyDescent="0.25">
      <c r="A100" s="20">
        <v>48161</v>
      </c>
      <c r="B100" s="20">
        <v>2019</v>
      </c>
      <c r="C100" s="20" t="e">
        <f>VLOOKUP(A100,#REF!, 3, FALSE)</f>
        <v>#REF!</v>
      </c>
      <c r="D100" s="20" t="e">
        <f>VLOOKUP(A100,#REF!, 4, FALSE)</f>
        <v>#REF!</v>
      </c>
      <c r="E100" s="20" t="s">
        <v>1158</v>
      </c>
      <c r="F100" s="20" t="s">
        <v>3694</v>
      </c>
      <c r="G100" s="20" t="s">
        <v>43</v>
      </c>
      <c r="H100" s="25">
        <v>1186.8</v>
      </c>
      <c r="I100" s="27">
        <f>(IFERROR(VLOOKUP(A100, Coal_power_retired!A:I, 9, FALSE), 0))/H100</f>
        <v>1</v>
      </c>
      <c r="J100" s="36">
        <f t="shared" si="3"/>
        <v>0.35499974424942576</v>
      </c>
      <c r="K100" s="37">
        <f>VLOOKUP(A100, 'J40 metrics'!A:C, 3, FALSE)*100</f>
        <v>57.999999999999993</v>
      </c>
      <c r="L100" s="37">
        <f t="shared" si="4"/>
        <v>20.589985166466693</v>
      </c>
      <c r="M100" s="34">
        <f t="shared" si="5"/>
        <v>0.75600000000000001</v>
      </c>
    </row>
    <row r="101" spans="1:13" x14ac:dyDescent="0.25">
      <c r="A101" s="20">
        <v>31131</v>
      </c>
      <c r="B101" s="20">
        <v>2019</v>
      </c>
      <c r="C101" s="20" t="e">
        <f>VLOOKUP(A101,#REF!, 3, FALSE)</f>
        <v>#REF!</v>
      </c>
      <c r="D101" s="20" t="e">
        <f>VLOOKUP(A101,#REF!, 4, FALSE)</f>
        <v>#REF!</v>
      </c>
      <c r="E101" s="20" t="s">
        <v>1458</v>
      </c>
      <c r="F101" s="20" t="s">
        <v>3694</v>
      </c>
      <c r="G101" s="20" t="s">
        <v>43</v>
      </c>
      <c r="H101" s="25">
        <v>1389.6</v>
      </c>
      <c r="I101" s="27">
        <f>(IFERROR(VLOOKUP(A101, Coal_power_retired!A:I, 9, FALSE), 0))/H101</f>
        <v>0</v>
      </c>
      <c r="J101" s="36">
        <f t="shared" si="3"/>
        <v>0.41566198568335194</v>
      </c>
      <c r="K101" s="37">
        <f>VLOOKUP(A101, 'J40 metrics'!A:C, 3, FALSE)*100</f>
        <v>49.2</v>
      </c>
      <c r="L101" s="37">
        <f t="shared" si="4"/>
        <v>20.450569695620917</v>
      </c>
      <c r="M101" s="34">
        <f t="shared" si="5"/>
        <v>0.753</v>
      </c>
    </row>
    <row r="102" spans="1:13" x14ac:dyDescent="0.25">
      <c r="A102" s="20">
        <v>28059</v>
      </c>
      <c r="B102" s="20">
        <v>2019</v>
      </c>
      <c r="C102" s="20" t="e">
        <f>VLOOKUP(A102,#REF!, 3, FALSE)</f>
        <v>#REF!</v>
      </c>
      <c r="D102" s="20" t="e">
        <f>VLOOKUP(A102,#REF!, 4, FALSE)</f>
        <v>#REF!</v>
      </c>
      <c r="E102" s="20" t="s">
        <v>671</v>
      </c>
      <c r="F102" s="20" t="s">
        <v>3694</v>
      </c>
      <c r="G102" s="20" t="s">
        <v>43</v>
      </c>
      <c r="H102" s="25">
        <v>1096.5999999999999</v>
      </c>
      <c r="I102" s="27">
        <f>(IFERROR(VLOOKUP(A102, Coal_power_retired!A:I, 9, FALSE), 0))/H102</f>
        <v>0</v>
      </c>
      <c r="J102" s="36">
        <f t="shared" si="3"/>
        <v>0.3280188064913383</v>
      </c>
      <c r="K102" s="37">
        <f>VLOOKUP(A102, 'J40 metrics'!A:C, 3, FALSE)*100</f>
        <v>61.6</v>
      </c>
      <c r="L102" s="37">
        <f t="shared" si="4"/>
        <v>20.205958479866439</v>
      </c>
      <c r="M102" s="34">
        <f t="shared" si="5"/>
        <v>0.751</v>
      </c>
    </row>
    <row r="103" spans="1:13" x14ac:dyDescent="0.25">
      <c r="A103" s="20">
        <v>26017</v>
      </c>
      <c r="B103" s="20">
        <v>2019</v>
      </c>
      <c r="C103" s="20" t="e">
        <f>VLOOKUP(A103,#REF!, 3, FALSE)</f>
        <v>#REF!</v>
      </c>
      <c r="D103" s="20" t="e">
        <f>VLOOKUP(A103,#REF!, 4, FALSE)</f>
        <v>#REF!</v>
      </c>
      <c r="E103" s="20" t="s">
        <v>857</v>
      </c>
      <c r="F103" s="20" t="s">
        <v>3694</v>
      </c>
      <c r="G103" s="20" t="s">
        <v>43</v>
      </c>
      <c r="H103" s="25">
        <v>856.6</v>
      </c>
      <c r="I103" s="27">
        <f>(IFERROR(VLOOKUP(A103, Coal_power_retired!A:I, 9, FALSE), 0))/H103</f>
        <v>0.36493112304459491</v>
      </c>
      <c r="J103" s="36">
        <f t="shared" si="3"/>
        <v>0.25622917165828962</v>
      </c>
      <c r="K103" s="37">
        <f>VLOOKUP(A103, 'J40 metrics'!A:C, 3, FALSE)*100</f>
        <v>78.7</v>
      </c>
      <c r="L103" s="37">
        <f t="shared" si="4"/>
        <v>20.165235809507394</v>
      </c>
      <c r="M103" s="34">
        <f t="shared" si="5"/>
        <v>0.748</v>
      </c>
    </row>
    <row r="104" spans="1:13" x14ac:dyDescent="0.25">
      <c r="A104" s="20">
        <v>21233</v>
      </c>
      <c r="B104" s="20">
        <v>2019</v>
      </c>
      <c r="C104" s="20" t="e">
        <f>VLOOKUP(A104,#REF!, 3, FALSE)</f>
        <v>#REF!</v>
      </c>
      <c r="D104" s="20" t="e">
        <f>VLOOKUP(A104,#REF!, 4, FALSE)</f>
        <v>#REF!</v>
      </c>
      <c r="E104" s="20" t="s">
        <v>2481</v>
      </c>
      <c r="F104" s="20" t="s">
        <v>3694</v>
      </c>
      <c r="G104" s="20" t="s">
        <v>43</v>
      </c>
      <c r="H104" s="25">
        <v>682</v>
      </c>
      <c r="I104" s="27">
        <f>(IFERROR(VLOOKUP(A104, Coal_power_retired!A:I, 9, FALSE), 0))/H104</f>
        <v>0</v>
      </c>
      <c r="J104" s="36">
        <f t="shared" si="3"/>
        <v>0.20400221231724672</v>
      </c>
      <c r="K104" s="37">
        <f>VLOOKUP(A104, 'J40 metrics'!A:C, 3, FALSE)*100</f>
        <v>98.7</v>
      </c>
      <c r="L104" s="37">
        <f t="shared" si="4"/>
        <v>20.135018355712251</v>
      </c>
      <c r="M104" s="34">
        <f t="shared" si="5"/>
        <v>0.746</v>
      </c>
    </row>
    <row r="105" spans="1:13" x14ac:dyDescent="0.25">
      <c r="A105" s="20">
        <v>19115</v>
      </c>
      <c r="B105" s="20">
        <v>2019</v>
      </c>
      <c r="C105" s="20" t="e">
        <f>VLOOKUP(A105,#REF!, 3, FALSE)</f>
        <v>#REF!</v>
      </c>
      <c r="D105" s="20" t="e">
        <f>VLOOKUP(A105,#REF!, 4, FALSE)</f>
        <v>#REF!</v>
      </c>
      <c r="E105" s="20" t="s">
        <v>2389</v>
      </c>
      <c r="F105" s="20" t="s">
        <v>3694</v>
      </c>
      <c r="G105" s="20" t="s">
        <v>43</v>
      </c>
      <c r="H105" s="25">
        <v>811.9</v>
      </c>
      <c r="I105" s="27">
        <f>(IFERROR(VLOOKUP(A105, Coal_power_retired!A:I, 9, FALSE), 0))/H105</f>
        <v>0</v>
      </c>
      <c r="J105" s="36">
        <f t="shared" si="3"/>
        <v>0.24285835217063434</v>
      </c>
      <c r="K105" s="37">
        <f>VLOOKUP(A105, 'J40 metrics'!A:C, 3, FALSE)*100</f>
        <v>82.199999999999989</v>
      </c>
      <c r="L105" s="37">
        <f t="shared" si="4"/>
        <v>19.962956548426138</v>
      </c>
      <c r="M105" s="34">
        <f t="shared" si="5"/>
        <v>0.74299999999999999</v>
      </c>
    </row>
    <row r="106" spans="1:13" x14ac:dyDescent="0.25">
      <c r="A106" s="20">
        <v>39085</v>
      </c>
      <c r="B106" s="20">
        <v>2019</v>
      </c>
      <c r="C106" s="20" t="e">
        <f>VLOOKUP(A106,#REF!, 3, FALSE)</f>
        <v>#REF!</v>
      </c>
      <c r="D106" s="20" t="e">
        <f>VLOOKUP(A106,#REF!, 4, FALSE)</f>
        <v>#REF!</v>
      </c>
      <c r="E106" s="20" t="s">
        <v>1732</v>
      </c>
      <c r="F106" s="20" t="s">
        <v>3694</v>
      </c>
      <c r="G106" s="20" t="s">
        <v>43</v>
      </c>
      <c r="H106" s="25">
        <v>1310.5</v>
      </c>
      <c r="I106" s="27">
        <f>(IFERROR(VLOOKUP(A106, Coal_power_retired!A:I, 9, FALSE), 0))/H106</f>
        <v>0.95917588706600532</v>
      </c>
      <c r="J106" s="36">
        <f t="shared" si="3"/>
        <v>0.392001318536293</v>
      </c>
      <c r="K106" s="37">
        <f>VLOOKUP(A106, 'J40 metrics'!A:C, 3, FALSE)*100</f>
        <v>50.7</v>
      </c>
      <c r="L106" s="37">
        <f t="shared" si="4"/>
        <v>19.874466849790057</v>
      </c>
      <c r="M106" s="34">
        <f t="shared" si="5"/>
        <v>0.74099999999999999</v>
      </c>
    </row>
    <row r="107" spans="1:13" x14ac:dyDescent="0.25">
      <c r="A107" s="20">
        <v>48309</v>
      </c>
      <c r="B107" s="20">
        <v>2019</v>
      </c>
      <c r="C107" s="20" t="e">
        <f>VLOOKUP(A107,#REF!, 3, FALSE)</f>
        <v>#REF!</v>
      </c>
      <c r="D107" s="20" t="e">
        <f>VLOOKUP(A107,#REF!, 4, FALSE)</f>
        <v>#REF!</v>
      </c>
      <c r="E107" s="20" t="s">
        <v>2085</v>
      </c>
      <c r="F107" s="20" t="s">
        <v>3694</v>
      </c>
      <c r="G107" s="20" t="s">
        <v>43</v>
      </c>
      <c r="H107" s="25">
        <v>1008</v>
      </c>
      <c r="I107" s="27">
        <f>(IFERROR(VLOOKUP(A107, Coal_power_retired!A:I, 9, FALSE), 0))/H107</f>
        <v>0</v>
      </c>
      <c r="J107" s="36">
        <f t="shared" si="3"/>
        <v>0.30151646629880452</v>
      </c>
      <c r="K107" s="37">
        <f>VLOOKUP(A107, 'J40 metrics'!A:C, 3, FALSE)*100</f>
        <v>65.5</v>
      </c>
      <c r="L107" s="37">
        <f t="shared" si="4"/>
        <v>19.749328542571696</v>
      </c>
      <c r="M107" s="34">
        <f t="shared" si="5"/>
        <v>0.73799999999999999</v>
      </c>
    </row>
    <row r="108" spans="1:13" x14ac:dyDescent="0.25">
      <c r="A108" s="20">
        <v>5093</v>
      </c>
      <c r="B108" s="20">
        <v>2019</v>
      </c>
      <c r="C108" s="20" t="e">
        <f>VLOOKUP(A108,#REF!, 3, FALSE)</f>
        <v>#REF!</v>
      </c>
      <c r="D108" s="20" t="e">
        <f>VLOOKUP(A108,#REF!, 4, FALSE)</f>
        <v>#REF!</v>
      </c>
      <c r="E108" s="20" t="s">
        <v>1495</v>
      </c>
      <c r="F108" s="20" t="s">
        <v>3694</v>
      </c>
      <c r="G108" s="20" t="s">
        <v>43</v>
      </c>
      <c r="H108" s="25">
        <v>720</v>
      </c>
      <c r="I108" s="27">
        <f>(IFERROR(VLOOKUP(A108, Coal_power_retired!A:I, 9, FALSE), 0))/H108</f>
        <v>0</v>
      </c>
      <c r="J108" s="36">
        <f t="shared" si="3"/>
        <v>0.21536890449914609</v>
      </c>
      <c r="K108" s="37">
        <f>VLOOKUP(A108, 'J40 metrics'!A:C, 3, FALSE)*100</f>
        <v>91</v>
      </c>
      <c r="L108" s="37">
        <f t="shared" si="4"/>
        <v>19.598570309422293</v>
      </c>
      <c r="M108" s="34">
        <f t="shared" si="5"/>
        <v>0.73599999999999999</v>
      </c>
    </row>
    <row r="109" spans="1:13" x14ac:dyDescent="0.25">
      <c r="A109" s="20">
        <v>21167</v>
      </c>
      <c r="B109" s="20">
        <v>2019</v>
      </c>
      <c r="C109" s="20" t="e">
        <f>VLOOKUP(A109,#REF!, 3, FALSE)</f>
        <v>#REF!</v>
      </c>
      <c r="D109" s="20" t="e">
        <f>VLOOKUP(A109,#REF!, 4, FALSE)</f>
        <v>#REF!</v>
      </c>
      <c r="E109" s="20" t="s">
        <v>1236</v>
      </c>
      <c r="F109" s="20" t="s">
        <v>3694</v>
      </c>
      <c r="G109" s="20" t="s">
        <v>43</v>
      </c>
      <c r="H109" s="25">
        <v>757.1</v>
      </c>
      <c r="I109" s="27">
        <f>(IFERROR(VLOOKUP(A109, Coal_power_retired!A:I, 9, FALSE), 0))/H109</f>
        <v>0.38713512085589752</v>
      </c>
      <c r="J109" s="36">
        <f t="shared" si="3"/>
        <v>0.22646638555042153</v>
      </c>
      <c r="K109" s="37">
        <f>VLOOKUP(A109, 'J40 metrics'!A:C, 3, FALSE)*100</f>
        <v>86.5</v>
      </c>
      <c r="L109" s="37">
        <f t="shared" si="4"/>
        <v>19.589342350111462</v>
      </c>
      <c r="M109" s="34">
        <f t="shared" si="5"/>
        <v>0.73299999999999998</v>
      </c>
    </row>
    <row r="110" spans="1:13" x14ac:dyDescent="0.25">
      <c r="A110" s="20">
        <v>29510</v>
      </c>
      <c r="B110" s="20">
        <v>2019</v>
      </c>
      <c r="C110" s="20" t="e">
        <f>VLOOKUP(A110,#REF!, 3, FALSE)</f>
        <v>#REF!</v>
      </c>
      <c r="D110" s="20" t="e">
        <f>VLOOKUP(A110,#REF!, 4, FALSE)</f>
        <v>#REF!</v>
      </c>
      <c r="E110" s="20" t="s">
        <v>2024</v>
      </c>
      <c r="F110" s="20" t="s">
        <v>3694</v>
      </c>
      <c r="G110" s="20" t="s">
        <v>43</v>
      </c>
      <c r="H110" s="25">
        <v>648</v>
      </c>
      <c r="I110" s="27">
        <f>(IFERROR(VLOOKUP(A110, Coal_power_retired!A:I, 9, FALSE), 0))/H110</f>
        <v>0</v>
      </c>
      <c r="J110" s="36">
        <f t="shared" si="3"/>
        <v>0.1938320140492315</v>
      </c>
      <c r="K110" s="37">
        <f>VLOOKUP(A110, 'J40 metrics'!A:C, 3, FALSE)*100</f>
        <v>99.7</v>
      </c>
      <c r="L110" s="37">
        <f t="shared" si="4"/>
        <v>19.32505180070838</v>
      </c>
      <c r="M110" s="34">
        <f t="shared" si="5"/>
        <v>0.73</v>
      </c>
    </row>
    <row r="111" spans="1:13" x14ac:dyDescent="0.25">
      <c r="A111" s="20">
        <v>22031</v>
      </c>
      <c r="B111" s="20">
        <v>2019</v>
      </c>
      <c r="C111" s="20" t="e">
        <f>VLOOKUP(A111,#REF!, 3, FALSE)</f>
        <v>#REF!</v>
      </c>
      <c r="D111" s="20" t="e">
        <f>VLOOKUP(A111,#REF!, 4, FALSE)</f>
        <v>#REF!</v>
      </c>
      <c r="E111" s="20" t="s">
        <v>460</v>
      </c>
      <c r="F111" s="20" t="s">
        <v>3694</v>
      </c>
      <c r="G111" s="20" t="s">
        <v>43</v>
      </c>
      <c r="H111" s="25">
        <v>720.7</v>
      </c>
      <c r="I111" s="27">
        <f>(IFERROR(VLOOKUP(A111, Coal_power_retired!A:I, 9, FALSE), 0))/H111</f>
        <v>0</v>
      </c>
      <c r="J111" s="36">
        <f t="shared" si="3"/>
        <v>0.21557829093407582</v>
      </c>
      <c r="K111" s="37">
        <f>VLOOKUP(A111, 'J40 metrics'!A:C, 3, FALSE)*100</f>
        <v>87.1</v>
      </c>
      <c r="L111" s="37">
        <f t="shared" si="4"/>
        <v>18.776869140358002</v>
      </c>
      <c r="M111" s="34">
        <f t="shared" si="5"/>
        <v>0.72799999999999998</v>
      </c>
    </row>
    <row r="112" spans="1:13" x14ac:dyDescent="0.25">
      <c r="A112" s="20">
        <v>17143</v>
      </c>
      <c r="B112" s="20">
        <v>2019</v>
      </c>
      <c r="C112" s="20" t="e">
        <f>VLOOKUP(A112,#REF!, 3, FALSE)</f>
        <v>#REF!</v>
      </c>
      <c r="D112" s="20" t="e">
        <f>VLOOKUP(A112,#REF!, 4, FALSE)</f>
        <v>#REF!</v>
      </c>
      <c r="E112" s="20" t="s">
        <v>2575</v>
      </c>
      <c r="F112" s="20" t="s">
        <v>3694</v>
      </c>
      <c r="G112" s="20" t="s">
        <v>43</v>
      </c>
      <c r="H112" s="25">
        <v>795.3</v>
      </c>
      <c r="I112" s="27">
        <f>(IFERROR(VLOOKUP(A112, Coal_power_retired!A:I, 9, FALSE), 0))/H112</f>
        <v>0.18986545957500314</v>
      </c>
      <c r="J112" s="36">
        <f t="shared" si="3"/>
        <v>0.23789290242801509</v>
      </c>
      <c r="K112" s="37">
        <f>VLOOKUP(A112, 'J40 metrics'!A:C, 3, FALSE)*100</f>
        <v>77.900000000000006</v>
      </c>
      <c r="L112" s="37">
        <f t="shared" si="4"/>
        <v>18.531857099142375</v>
      </c>
      <c r="M112" s="34">
        <f t="shared" si="5"/>
        <v>0.72499999999999998</v>
      </c>
    </row>
    <row r="113" spans="1:13" x14ac:dyDescent="0.25">
      <c r="A113" s="20">
        <v>17197</v>
      </c>
      <c r="B113" s="20">
        <v>2019</v>
      </c>
      <c r="C113" s="20" t="e">
        <f>VLOOKUP(A113,#REF!, 3, FALSE)</f>
        <v>#REF!</v>
      </c>
      <c r="D113" s="20" t="e">
        <f>VLOOKUP(A113,#REF!, 4, FALSE)</f>
        <v>#REF!</v>
      </c>
      <c r="E113" s="20" t="s">
        <v>124</v>
      </c>
      <c r="F113" s="20" t="s">
        <v>3694</v>
      </c>
      <c r="G113" s="20" t="s">
        <v>43</v>
      </c>
      <c r="H113" s="25">
        <v>1268.8</v>
      </c>
      <c r="I113" s="27">
        <f>(IFERROR(VLOOKUP(A113, Coal_power_retired!A:I, 9, FALSE), 0))/H113</f>
        <v>0.52837326607818413</v>
      </c>
      <c r="J113" s="36">
        <f t="shared" si="3"/>
        <v>0.37952786948405076</v>
      </c>
      <c r="K113" s="37">
        <f>VLOOKUP(A113, 'J40 metrics'!A:C, 3, FALSE)*100</f>
        <v>48.4</v>
      </c>
      <c r="L113" s="37">
        <f t="shared" si="4"/>
        <v>18.369148883028057</v>
      </c>
      <c r="M113" s="34">
        <f t="shared" si="5"/>
        <v>0.72299999999999998</v>
      </c>
    </row>
    <row r="114" spans="1:13" x14ac:dyDescent="0.25">
      <c r="A114" s="20">
        <v>42003</v>
      </c>
      <c r="B114" s="20">
        <v>2019</v>
      </c>
      <c r="C114" s="20" t="e">
        <f>VLOOKUP(A114,#REF!, 3, FALSE)</f>
        <v>#REF!</v>
      </c>
      <c r="D114" s="20" t="e">
        <f>VLOOKUP(A114,#REF!, 4, FALSE)</f>
        <v>#REF!</v>
      </c>
      <c r="E114" s="20" t="s">
        <v>710</v>
      </c>
      <c r="F114" s="20" t="s">
        <v>3694</v>
      </c>
      <c r="G114" s="20" t="s">
        <v>43</v>
      </c>
      <c r="H114" s="25">
        <v>1047</v>
      </c>
      <c r="I114" s="27">
        <f>(IFERROR(VLOOKUP(A114, Coal_power_retired!A:I, 9, FALSE), 0))/H114</f>
        <v>0.39159503342884433</v>
      </c>
      <c r="J114" s="36">
        <f t="shared" si="3"/>
        <v>0.31318228195917491</v>
      </c>
      <c r="K114" s="37">
        <f>VLOOKUP(A114, 'J40 metrics'!A:C, 3, FALSE)*100</f>
        <v>58.5</v>
      </c>
      <c r="L114" s="37">
        <f t="shared" si="4"/>
        <v>18.321163494611731</v>
      </c>
      <c r="M114" s="34">
        <f t="shared" si="5"/>
        <v>0.72</v>
      </c>
    </row>
    <row r="115" spans="1:13" x14ac:dyDescent="0.25">
      <c r="A115" s="20">
        <v>40131</v>
      </c>
      <c r="B115" s="20">
        <v>2019</v>
      </c>
      <c r="C115" s="20" t="e">
        <f>VLOOKUP(A115,#REF!, 3, FALSE)</f>
        <v>#REF!</v>
      </c>
      <c r="D115" s="20" t="e">
        <f>VLOOKUP(A115,#REF!, 4, FALSE)</f>
        <v>#REF!</v>
      </c>
      <c r="E115" s="20" t="s">
        <v>1227</v>
      </c>
      <c r="F115" s="20" t="s">
        <v>3694</v>
      </c>
      <c r="G115" s="20" t="s">
        <v>43</v>
      </c>
      <c r="H115" s="25">
        <v>946</v>
      </c>
      <c r="I115" s="27">
        <f>(IFERROR(VLOOKUP(A115, Coal_power_retired!A:I, 9, FALSE), 0))/H115</f>
        <v>0.5</v>
      </c>
      <c r="J115" s="36">
        <f t="shared" si="3"/>
        <v>0.2829708106336003</v>
      </c>
      <c r="K115" s="37">
        <f>VLOOKUP(A115, 'J40 metrics'!A:C, 3, FALSE)*100</f>
        <v>62.3</v>
      </c>
      <c r="L115" s="37">
        <f t="shared" si="4"/>
        <v>17.629081502473298</v>
      </c>
      <c r="M115" s="34">
        <f t="shared" si="5"/>
        <v>0.71799999999999997</v>
      </c>
    </row>
    <row r="116" spans="1:13" x14ac:dyDescent="0.25">
      <c r="A116" s="20">
        <v>19179</v>
      </c>
      <c r="B116" s="20">
        <v>2019</v>
      </c>
      <c r="C116" s="20" t="e">
        <f>VLOOKUP(A116,#REF!, 3, FALSE)</f>
        <v>#REF!</v>
      </c>
      <c r="D116" s="20" t="e">
        <f>VLOOKUP(A116,#REF!, 4, FALSE)</f>
        <v>#REF!</v>
      </c>
      <c r="E116" s="20" t="s">
        <v>2437</v>
      </c>
      <c r="F116" s="20" t="s">
        <v>3694</v>
      </c>
      <c r="G116" s="20" t="s">
        <v>43</v>
      </c>
      <c r="H116" s="25">
        <v>725.9</v>
      </c>
      <c r="I116" s="27">
        <f>(IFERROR(VLOOKUP(A116, Coal_power_retired!A:I, 9, FALSE), 0))/H116</f>
        <v>0</v>
      </c>
      <c r="J116" s="36">
        <f t="shared" si="3"/>
        <v>0.21713373302212519</v>
      </c>
      <c r="K116" s="37">
        <f>VLOOKUP(A116, 'J40 metrics'!A:C, 3, FALSE)*100</f>
        <v>81.100000000000009</v>
      </c>
      <c r="L116" s="37">
        <f t="shared" si="4"/>
        <v>17.609545748094355</v>
      </c>
      <c r="M116" s="34">
        <f t="shared" si="5"/>
        <v>0.71499999999999997</v>
      </c>
    </row>
    <row r="117" spans="1:13" x14ac:dyDescent="0.25">
      <c r="A117" s="20">
        <v>47001</v>
      </c>
      <c r="B117" s="20">
        <v>2019</v>
      </c>
      <c r="C117" s="20" t="e">
        <f>VLOOKUP(A117,#REF!, 3, FALSE)</f>
        <v>#REF!</v>
      </c>
      <c r="D117" s="20" t="e">
        <f>VLOOKUP(A117,#REF!, 4, FALSE)</f>
        <v>#REF!</v>
      </c>
      <c r="E117" s="20" t="s">
        <v>2160</v>
      </c>
      <c r="F117" s="20" t="s">
        <v>3694</v>
      </c>
      <c r="G117" s="20" t="s">
        <v>43</v>
      </c>
      <c r="H117" s="25">
        <v>950</v>
      </c>
      <c r="I117" s="27">
        <f>(IFERROR(VLOOKUP(A117, Coal_power_retired!A:I, 9, FALSE), 0))/H117</f>
        <v>0</v>
      </c>
      <c r="J117" s="36">
        <f t="shared" si="3"/>
        <v>0.2841673045474844</v>
      </c>
      <c r="K117" s="37">
        <f>VLOOKUP(A117, 'J40 metrics'!A:C, 3, FALSE)*100</f>
        <v>61</v>
      </c>
      <c r="L117" s="37">
        <f t="shared" si="4"/>
        <v>17.334205577396549</v>
      </c>
      <c r="M117" s="34">
        <f t="shared" si="5"/>
        <v>0.71299999999999997</v>
      </c>
    </row>
    <row r="118" spans="1:13" x14ac:dyDescent="0.25">
      <c r="A118" s="20">
        <v>48279</v>
      </c>
      <c r="B118" s="20">
        <v>2019</v>
      </c>
      <c r="C118" s="20" t="e">
        <f>VLOOKUP(A118,#REF!, 3, FALSE)</f>
        <v>#REF!</v>
      </c>
      <c r="D118" s="20" t="e">
        <f>VLOOKUP(A118,#REF!, 4, FALSE)</f>
        <v>#REF!</v>
      </c>
      <c r="E118" s="20" t="s">
        <v>1998</v>
      </c>
      <c r="F118" s="20" t="s">
        <v>3694</v>
      </c>
      <c r="G118" s="20" t="s">
        <v>43</v>
      </c>
      <c r="H118" s="25">
        <v>1135.8</v>
      </c>
      <c r="I118" s="27">
        <f>(IFERROR(VLOOKUP(A118, Coal_power_retired!A:I, 9, FALSE), 0))/H118</f>
        <v>0</v>
      </c>
      <c r="J118" s="36">
        <f t="shared" si="3"/>
        <v>0.33974444684740296</v>
      </c>
      <c r="K118" s="37">
        <f>VLOOKUP(A118, 'J40 metrics'!A:C, 3, FALSE)*100</f>
        <v>50.4</v>
      </c>
      <c r="L118" s="37">
        <f t="shared" si="4"/>
        <v>17.12312012110911</v>
      </c>
      <c r="M118" s="34">
        <f t="shared" si="5"/>
        <v>0.71</v>
      </c>
    </row>
    <row r="119" spans="1:13" x14ac:dyDescent="0.25">
      <c r="A119" s="20">
        <v>18173</v>
      </c>
      <c r="B119" s="20">
        <v>2019</v>
      </c>
      <c r="C119" s="20" t="e">
        <f>VLOOKUP(A119,#REF!, 3, FALSE)</f>
        <v>#REF!</v>
      </c>
      <c r="D119" s="20" t="e">
        <f>VLOOKUP(A119,#REF!, 4, FALSE)</f>
        <v>#REF!</v>
      </c>
      <c r="E119" s="20" t="s">
        <v>1706</v>
      </c>
      <c r="F119" s="20" t="s">
        <v>3694</v>
      </c>
      <c r="G119" s="20" t="s">
        <v>43</v>
      </c>
      <c r="H119" s="25">
        <v>1237.7</v>
      </c>
      <c r="I119" s="27">
        <f>(IFERROR(VLOOKUP(A119, Coal_power_retired!A:I, 9, FALSE), 0))/H119</f>
        <v>3.7165710592227515E-2</v>
      </c>
      <c r="J119" s="36">
        <f t="shared" si="3"/>
        <v>0.37022512930360157</v>
      </c>
      <c r="K119" s="37">
        <f>VLOOKUP(A119, 'J40 metrics'!A:C, 3, FALSE)*100</f>
        <v>44.800000000000004</v>
      </c>
      <c r="L119" s="37">
        <f t="shared" si="4"/>
        <v>16.586085792801352</v>
      </c>
      <c r="M119" s="34">
        <f t="shared" si="5"/>
        <v>0.70799999999999996</v>
      </c>
    </row>
    <row r="120" spans="1:13" x14ac:dyDescent="0.25">
      <c r="A120" s="20">
        <v>5057</v>
      </c>
      <c r="B120" s="20">
        <v>2019</v>
      </c>
      <c r="C120" s="20" t="e">
        <f>VLOOKUP(A120,#REF!, 3, FALSE)</f>
        <v>#REF!</v>
      </c>
      <c r="D120" s="20" t="e">
        <f>VLOOKUP(A120,#REF!, 4, FALSE)</f>
        <v>#REF!</v>
      </c>
      <c r="E120" s="20" t="s">
        <v>2495</v>
      </c>
      <c r="F120" s="20" t="s">
        <v>3694</v>
      </c>
      <c r="G120" s="20" t="s">
        <v>43</v>
      </c>
      <c r="H120" s="25">
        <v>609</v>
      </c>
      <c r="I120" s="27">
        <f>(IFERROR(VLOOKUP(A120, Coal_power_retired!A:I, 9, FALSE), 0))/H120</f>
        <v>0</v>
      </c>
      <c r="J120" s="36">
        <f t="shared" si="3"/>
        <v>0.18216619838886108</v>
      </c>
      <c r="K120" s="37">
        <f>VLOOKUP(A120, 'J40 metrics'!A:C, 3, FALSE)*100</f>
        <v>90.100000000000009</v>
      </c>
      <c r="L120" s="37">
        <f t="shared" si="4"/>
        <v>16.413174474836385</v>
      </c>
      <c r="M120" s="34">
        <f t="shared" si="5"/>
        <v>0.70499999999999996</v>
      </c>
    </row>
    <row r="121" spans="1:13" x14ac:dyDescent="0.25">
      <c r="A121" s="20">
        <v>8115</v>
      </c>
      <c r="B121" s="20">
        <v>2019</v>
      </c>
      <c r="C121" s="20" t="e">
        <f>VLOOKUP(A121,#REF!, 3, FALSE)</f>
        <v>#REF!</v>
      </c>
      <c r="D121" s="20" t="e">
        <f>VLOOKUP(A121,#REF!, 4, FALSE)</f>
        <v>#REF!</v>
      </c>
      <c r="E121" s="20" t="s">
        <v>298</v>
      </c>
      <c r="F121" s="20" t="s">
        <v>3694</v>
      </c>
      <c r="G121" s="20" t="s">
        <v>43</v>
      </c>
      <c r="H121" s="25">
        <v>555.29999999999995</v>
      </c>
      <c r="I121" s="27">
        <f>(IFERROR(VLOOKUP(A121, Coal_power_retired!A:I, 9, FALSE), 0))/H121</f>
        <v>0</v>
      </c>
      <c r="J121" s="36">
        <f t="shared" si="3"/>
        <v>0.16610326759496641</v>
      </c>
      <c r="K121" s="37">
        <f>VLOOKUP(A121, 'J40 metrics'!A:C, 3, FALSE)*100</f>
        <v>98.4</v>
      </c>
      <c r="L121" s="37">
        <f t="shared" si="4"/>
        <v>16.344561531344695</v>
      </c>
      <c r="M121" s="34">
        <f t="shared" si="5"/>
        <v>0.70299999999999996</v>
      </c>
    </row>
    <row r="122" spans="1:13" x14ac:dyDescent="0.25">
      <c r="A122" s="20">
        <v>40101</v>
      </c>
      <c r="B122" s="20">
        <v>2019</v>
      </c>
      <c r="C122" s="20" t="e">
        <f>VLOOKUP(A122,#REF!, 3, FALSE)</f>
        <v>#REF!</v>
      </c>
      <c r="D122" s="20" t="e">
        <f>VLOOKUP(A122,#REF!, 4, FALSE)</f>
        <v>#REF!</v>
      </c>
      <c r="E122" s="20" t="s">
        <v>967</v>
      </c>
      <c r="F122" s="20" t="s">
        <v>3694</v>
      </c>
      <c r="G122" s="20" t="s">
        <v>43</v>
      </c>
      <c r="H122" s="25">
        <v>572</v>
      </c>
      <c r="I122" s="27">
        <f>(IFERROR(VLOOKUP(A122, Coal_power_retired!A:I, 9, FALSE), 0))/H122</f>
        <v>0</v>
      </c>
      <c r="J122" s="36">
        <f t="shared" si="3"/>
        <v>0.17109862968543271</v>
      </c>
      <c r="K122" s="37">
        <f>VLOOKUP(A122, 'J40 metrics'!A:C, 3, FALSE)*100</f>
        <v>94.5</v>
      </c>
      <c r="L122" s="37">
        <f t="shared" si="4"/>
        <v>16.168820505273391</v>
      </c>
      <c r="M122" s="34">
        <f t="shared" si="5"/>
        <v>0.7</v>
      </c>
    </row>
    <row r="123" spans="1:13" x14ac:dyDescent="0.25">
      <c r="A123" s="20">
        <v>22019</v>
      </c>
      <c r="B123" s="20">
        <v>2019</v>
      </c>
      <c r="C123" s="20" t="e">
        <f>VLOOKUP(A123,#REF!, 3, FALSE)</f>
        <v>#REF!</v>
      </c>
      <c r="D123" s="20" t="e">
        <f>VLOOKUP(A123,#REF!, 4, FALSE)</f>
        <v>#REF!</v>
      </c>
      <c r="E123" s="20" t="s">
        <v>156</v>
      </c>
      <c r="F123" s="20" t="s">
        <v>3694</v>
      </c>
      <c r="G123" s="20" t="s">
        <v>43</v>
      </c>
      <c r="H123" s="25">
        <v>614.6</v>
      </c>
      <c r="I123" s="27">
        <f>(IFERROR(VLOOKUP(A123, Coal_power_retired!A:I, 9, FALSE), 0))/H123</f>
        <v>0</v>
      </c>
      <c r="J123" s="36">
        <f t="shared" si="3"/>
        <v>0.18384128986829887</v>
      </c>
      <c r="K123" s="37">
        <f>VLOOKUP(A123, 'J40 metrics'!A:C, 3, FALSE)*100</f>
        <v>87.8</v>
      </c>
      <c r="L123" s="37">
        <f t="shared" si="4"/>
        <v>16.141265250436639</v>
      </c>
      <c r="M123" s="34">
        <f t="shared" si="5"/>
        <v>0.69699999999999995</v>
      </c>
    </row>
    <row r="124" spans="1:13" x14ac:dyDescent="0.25">
      <c r="A124" s="20">
        <v>48203</v>
      </c>
      <c r="B124" s="20">
        <v>2019</v>
      </c>
      <c r="C124" s="20" t="e">
        <f>VLOOKUP(A124,#REF!, 3, FALSE)</f>
        <v>#REF!</v>
      </c>
      <c r="D124" s="20" t="e">
        <f>VLOOKUP(A124,#REF!, 4, FALSE)</f>
        <v>#REF!</v>
      </c>
      <c r="E124" s="20" t="s">
        <v>672</v>
      </c>
      <c r="F124" s="20" t="s">
        <v>3694</v>
      </c>
      <c r="G124" s="20" t="s">
        <v>43</v>
      </c>
      <c r="H124" s="25">
        <v>721</v>
      </c>
      <c r="I124" s="27">
        <f>(IFERROR(VLOOKUP(A124, Coal_power_retired!A:I, 9, FALSE), 0))/H124</f>
        <v>0</v>
      </c>
      <c r="J124" s="36">
        <f t="shared" si="3"/>
        <v>0.21566802797761711</v>
      </c>
      <c r="K124" s="37">
        <f>VLOOKUP(A124, 'J40 metrics'!A:C, 3, FALSE)*100</f>
        <v>74</v>
      </c>
      <c r="L124" s="37">
        <f t="shared" si="4"/>
        <v>15.959434070343667</v>
      </c>
      <c r="M124" s="34">
        <f t="shared" si="5"/>
        <v>0.69499999999999995</v>
      </c>
    </row>
    <row r="125" spans="1:13" x14ac:dyDescent="0.25">
      <c r="A125" s="20">
        <v>12033</v>
      </c>
      <c r="B125" s="20">
        <v>2019</v>
      </c>
      <c r="C125" s="20" t="e">
        <f>VLOOKUP(A125,#REF!, 3, FALSE)</f>
        <v>#REF!</v>
      </c>
      <c r="D125" s="20" t="e">
        <f>VLOOKUP(A125,#REF!, 4, FALSE)</f>
        <v>#REF!</v>
      </c>
      <c r="E125" s="20" t="s">
        <v>919</v>
      </c>
      <c r="F125" s="20" t="s">
        <v>3694</v>
      </c>
      <c r="G125" s="20" t="s">
        <v>43</v>
      </c>
      <c r="H125" s="25">
        <v>1135.1000000000001</v>
      </c>
      <c r="I125" s="27">
        <f>(IFERROR(VLOOKUP(A125, Coal_power_retired!A:I, 9, FALSE), 0))/H125</f>
        <v>0</v>
      </c>
      <c r="J125" s="36">
        <f t="shared" si="3"/>
        <v>0.33953506041247328</v>
      </c>
      <c r="K125" s="37">
        <f>VLOOKUP(A125, 'J40 metrics'!A:C, 3, FALSE)*100</f>
        <v>46.6</v>
      </c>
      <c r="L125" s="37">
        <f t="shared" si="4"/>
        <v>15.822333815221254</v>
      </c>
      <c r="M125" s="34">
        <f t="shared" si="5"/>
        <v>0.69199999999999995</v>
      </c>
    </row>
    <row r="126" spans="1:13" x14ac:dyDescent="0.25">
      <c r="A126" s="20">
        <v>53041</v>
      </c>
      <c r="B126" s="20">
        <v>2019</v>
      </c>
      <c r="C126" s="20" t="e">
        <f>VLOOKUP(A126,#REF!, 3, FALSE)</f>
        <v>#REF!</v>
      </c>
      <c r="D126" s="20" t="e">
        <f>VLOOKUP(A126,#REF!, 4, FALSE)</f>
        <v>#REF!</v>
      </c>
      <c r="E126" s="20" t="s">
        <v>1360</v>
      </c>
      <c r="F126" s="20" t="s">
        <v>3694</v>
      </c>
      <c r="G126" s="20" t="s">
        <v>43</v>
      </c>
      <c r="H126" s="25">
        <v>1459.8</v>
      </c>
      <c r="I126" s="27">
        <f>(IFERROR(VLOOKUP(A126, Coal_power_retired!A:I, 9, FALSE), 0))/H126</f>
        <v>0</v>
      </c>
      <c r="J126" s="36">
        <f t="shared" si="3"/>
        <v>0.43666045387201868</v>
      </c>
      <c r="K126" s="37">
        <f>VLOOKUP(A126, 'J40 metrics'!A:C, 3, FALSE)*100</f>
        <v>35.9</v>
      </c>
      <c r="L126" s="37">
        <f t="shared" si="4"/>
        <v>15.67611029400547</v>
      </c>
      <c r="M126" s="34">
        <f t="shared" si="5"/>
        <v>0.69</v>
      </c>
    </row>
    <row r="127" spans="1:13" x14ac:dyDescent="0.25">
      <c r="A127" s="20">
        <v>18029</v>
      </c>
      <c r="B127" s="20">
        <v>2019</v>
      </c>
      <c r="C127" s="20" t="e">
        <f>VLOOKUP(A127,#REF!, 3, FALSE)</f>
        <v>#REF!</v>
      </c>
      <c r="D127" s="20" t="e">
        <f>VLOOKUP(A127,#REF!, 4, FALSE)</f>
        <v>#REF!</v>
      </c>
      <c r="E127" s="20" t="s">
        <v>976</v>
      </c>
      <c r="F127" s="20" t="s">
        <v>3694</v>
      </c>
      <c r="G127" s="20" t="s">
        <v>43</v>
      </c>
      <c r="H127" s="25">
        <v>1100.0999999999999</v>
      </c>
      <c r="I127" s="27">
        <f>(IFERROR(VLOOKUP(A127, Coal_power_retired!A:I, 9, FALSE), 0))/H127</f>
        <v>1</v>
      </c>
      <c r="J127" s="36">
        <f t="shared" si="3"/>
        <v>0.32906573866598693</v>
      </c>
      <c r="K127" s="37">
        <f>VLOOKUP(A127, 'J40 metrics'!A:C, 3, FALSE)*100</f>
        <v>47.5</v>
      </c>
      <c r="L127" s="37">
        <f t="shared" si="4"/>
        <v>15.630622586634379</v>
      </c>
      <c r="M127" s="34">
        <f t="shared" si="5"/>
        <v>0.68700000000000006</v>
      </c>
    </row>
    <row r="128" spans="1:13" x14ac:dyDescent="0.25">
      <c r="A128" s="20">
        <v>42133</v>
      </c>
      <c r="B128" s="20">
        <v>2019</v>
      </c>
      <c r="C128" s="20" t="e">
        <f>VLOOKUP(A128,#REF!, 3, FALSE)</f>
        <v>#REF!</v>
      </c>
      <c r="D128" s="20" t="e">
        <f>VLOOKUP(A128,#REF!, 4, FALSE)</f>
        <v>#REF!</v>
      </c>
      <c r="E128" s="20" t="s">
        <v>390</v>
      </c>
      <c r="F128" s="20" t="s">
        <v>3694</v>
      </c>
      <c r="G128" s="20" t="s">
        <v>43</v>
      </c>
      <c r="H128" s="25">
        <v>893.69999999999993</v>
      </c>
      <c r="I128" s="27">
        <f>(IFERROR(VLOOKUP(A128, Coal_power_retired!A:I, 9, FALSE), 0))/H128</f>
        <v>0</v>
      </c>
      <c r="J128" s="36">
        <f t="shared" si="3"/>
        <v>0.26732665270956507</v>
      </c>
      <c r="K128" s="37">
        <f>VLOOKUP(A128, 'J40 metrics'!A:C, 3, FALSE)*100</f>
        <v>58.199999999999996</v>
      </c>
      <c r="L128" s="37">
        <f t="shared" si="4"/>
        <v>15.558411187696686</v>
      </c>
      <c r="M128" s="34">
        <f t="shared" si="5"/>
        <v>0.68500000000000005</v>
      </c>
    </row>
    <row r="129" spans="1:13" x14ac:dyDescent="0.25">
      <c r="A129" s="20">
        <v>21091</v>
      </c>
      <c r="B129" s="20">
        <v>2019</v>
      </c>
      <c r="C129" s="20" t="e">
        <f>VLOOKUP(A129,#REF!, 3, FALSE)</f>
        <v>#REF!</v>
      </c>
      <c r="D129" s="20" t="e">
        <f>VLOOKUP(A129,#REF!, 4, FALSE)</f>
        <v>#REF!</v>
      </c>
      <c r="E129" s="20" t="s">
        <v>2725</v>
      </c>
      <c r="F129" s="20" t="s">
        <v>3694</v>
      </c>
      <c r="G129" s="20" t="s">
        <v>43</v>
      </c>
      <c r="H129" s="25">
        <v>602</v>
      </c>
      <c r="I129" s="27">
        <f>(IFERROR(VLOOKUP(A129, Coal_power_retired!A:I, 9, FALSE), 0))/H129</f>
        <v>0</v>
      </c>
      <c r="J129" s="36">
        <f t="shared" si="3"/>
        <v>0.1800723340395638</v>
      </c>
      <c r="K129" s="37">
        <f>VLOOKUP(A129, 'J40 metrics'!A:C, 3, FALSE)*100</f>
        <v>85.9</v>
      </c>
      <c r="L129" s="37">
        <f t="shared" si="4"/>
        <v>15.468213493998531</v>
      </c>
      <c r="M129" s="34">
        <f t="shared" si="5"/>
        <v>0.68200000000000005</v>
      </c>
    </row>
    <row r="130" spans="1:13" x14ac:dyDescent="0.25">
      <c r="A130" s="20">
        <v>42095</v>
      </c>
      <c r="B130" s="20">
        <v>2019</v>
      </c>
      <c r="C130" s="20" t="e">
        <f>VLOOKUP(A130,#REF!, 3, FALSE)</f>
        <v>#REF!</v>
      </c>
      <c r="D130" s="20" t="e">
        <f>VLOOKUP(A130,#REF!, 4, FALSE)</f>
        <v>#REF!</v>
      </c>
      <c r="E130" s="20" t="s">
        <v>135</v>
      </c>
      <c r="F130" s="20" t="s">
        <v>3694</v>
      </c>
      <c r="G130" s="20" t="s">
        <v>43</v>
      </c>
      <c r="H130" s="25">
        <v>701.5</v>
      </c>
      <c r="I130" s="27">
        <f>(IFERROR(VLOOKUP(A130, Coal_power_retired!A:I, 9, FALSE), 0))/H130</f>
        <v>0.80883820384889515</v>
      </c>
      <c r="J130" s="36">
        <f t="shared" si="3"/>
        <v>0.20983512014743191</v>
      </c>
      <c r="K130" s="37">
        <f>VLOOKUP(A130, 'J40 metrics'!A:C, 3, FALSE)*100</f>
        <v>73</v>
      </c>
      <c r="L130" s="37">
        <f t="shared" si="4"/>
        <v>15.31796377076253</v>
      </c>
      <c r="M130" s="34">
        <f t="shared" si="5"/>
        <v>0.68</v>
      </c>
    </row>
    <row r="131" spans="1:13" x14ac:dyDescent="0.25">
      <c r="A131" s="20">
        <v>48487</v>
      </c>
      <c r="B131" s="20">
        <v>2019</v>
      </c>
      <c r="C131" s="20" t="e">
        <f>VLOOKUP(A131,#REF!, 3, FALSE)</f>
        <v>#REF!</v>
      </c>
      <c r="D131" s="20" t="e">
        <f>VLOOKUP(A131,#REF!, 4, FALSE)</f>
        <v>#REF!</v>
      </c>
      <c r="E131" s="20" t="s">
        <v>595</v>
      </c>
      <c r="F131" s="20" t="s">
        <v>3694</v>
      </c>
      <c r="G131" s="20" t="s">
        <v>43</v>
      </c>
      <c r="H131" s="25">
        <v>720</v>
      </c>
      <c r="I131" s="27">
        <f>(IFERROR(VLOOKUP(A131, Coal_power_retired!A:I, 9, FALSE), 0))/H131</f>
        <v>0</v>
      </c>
      <c r="J131" s="36">
        <f t="shared" si="3"/>
        <v>0.21536890449914609</v>
      </c>
      <c r="K131" s="37">
        <f>VLOOKUP(A131, 'J40 metrics'!A:C, 3, FALSE)*100</f>
        <v>69.599999999999994</v>
      </c>
      <c r="L131" s="37">
        <f t="shared" si="4"/>
        <v>14.989675753140567</v>
      </c>
      <c r="M131" s="34">
        <f t="shared" si="5"/>
        <v>0.67700000000000005</v>
      </c>
    </row>
    <row r="132" spans="1:13" x14ac:dyDescent="0.25">
      <c r="A132" s="20">
        <v>40097</v>
      </c>
      <c r="B132" s="20">
        <v>2019</v>
      </c>
      <c r="C132" s="20" t="e">
        <f>VLOOKUP(A132,#REF!, 3, FALSE)</f>
        <v>#REF!</v>
      </c>
      <c r="D132" s="20" t="e">
        <f>VLOOKUP(A132,#REF!, 4, FALSE)</f>
        <v>#REF!</v>
      </c>
      <c r="E132" s="20" t="s">
        <v>403</v>
      </c>
      <c r="F132" s="20" t="s">
        <v>3694</v>
      </c>
      <c r="G132" s="20" t="s">
        <v>43</v>
      </c>
      <c r="H132" s="25">
        <v>594</v>
      </c>
      <c r="I132" s="27">
        <f>(IFERROR(VLOOKUP(A132, Coal_power_retired!A:I, 9, FALSE), 0))/H132</f>
        <v>0</v>
      </c>
      <c r="J132" s="36">
        <f t="shared" ref="J132:J195" si="6">H132/SUM($H$4:$H$398)*100</f>
        <v>0.17767934621179551</v>
      </c>
      <c r="K132" s="37">
        <f>VLOOKUP(A132, 'J40 metrics'!A:C, 3, FALSE)*100</f>
        <v>84.3</v>
      </c>
      <c r="L132" s="37">
        <f t="shared" ref="L132:L195" si="7">J132*K132</f>
        <v>14.978368885654362</v>
      </c>
      <c r="M132" s="34">
        <f t="shared" si="5"/>
        <v>0.67500000000000004</v>
      </c>
    </row>
    <row r="133" spans="1:13" x14ac:dyDescent="0.25">
      <c r="A133" s="20">
        <v>21183</v>
      </c>
      <c r="B133" s="20">
        <v>2019</v>
      </c>
      <c r="C133" s="20" t="e">
        <f>VLOOKUP(A133,#REF!, 3, FALSE)</f>
        <v>#REF!</v>
      </c>
      <c r="D133" s="20" t="e">
        <f>VLOOKUP(A133,#REF!, 4, FALSE)</f>
        <v>#REF!</v>
      </c>
      <c r="E133" s="20" t="s">
        <v>1925</v>
      </c>
      <c r="F133" s="20" t="s">
        <v>3694</v>
      </c>
      <c r="G133" s="20" t="s">
        <v>43</v>
      </c>
      <c r="H133" s="25">
        <v>509.4</v>
      </c>
      <c r="I133" s="27">
        <f>(IFERROR(VLOOKUP(A133, Coal_power_retired!A:I, 9, FALSE), 0))/H133</f>
        <v>0</v>
      </c>
      <c r="J133" s="36">
        <f t="shared" si="6"/>
        <v>0.15237349993314586</v>
      </c>
      <c r="K133" s="37">
        <f>VLOOKUP(A133, 'J40 metrics'!A:C, 3, FALSE)*100</f>
        <v>97.8</v>
      </c>
      <c r="L133" s="37">
        <f t="shared" si="7"/>
        <v>14.902128293461665</v>
      </c>
      <c r="M133" s="34">
        <f t="shared" ref="M133:M196" si="8">_xlfn.PERCENTRANK.INC($L$4:$L$398, L133)</f>
        <v>0.67200000000000004</v>
      </c>
    </row>
    <row r="134" spans="1:13" x14ac:dyDescent="0.25">
      <c r="A134" s="20">
        <v>39093</v>
      </c>
      <c r="B134" s="20">
        <v>2019</v>
      </c>
      <c r="C134" s="20" t="e">
        <f>VLOOKUP(A134,#REF!, 3, FALSE)</f>
        <v>#REF!</v>
      </c>
      <c r="D134" s="20" t="e">
        <f>VLOOKUP(A134,#REF!, 4, FALSE)</f>
        <v>#REF!</v>
      </c>
      <c r="E134" s="20" t="s">
        <v>1967</v>
      </c>
      <c r="F134" s="20" t="s">
        <v>3694</v>
      </c>
      <c r="G134" s="20" t="s">
        <v>43</v>
      </c>
      <c r="H134" s="25">
        <v>766</v>
      </c>
      <c r="I134" s="27">
        <f>(IFERROR(VLOOKUP(A134, Coal_power_retired!A:I, 9, FALSE), 0))/H134</f>
        <v>0.1122715404699739</v>
      </c>
      <c r="J134" s="36">
        <f t="shared" si="6"/>
        <v>0.22912858450881377</v>
      </c>
      <c r="K134" s="37">
        <f>VLOOKUP(A134, 'J40 metrics'!A:C, 3, FALSE)*100</f>
        <v>64.8</v>
      </c>
      <c r="L134" s="37">
        <f t="shared" si="7"/>
        <v>14.847532276171131</v>
      </c>
      <c r="M134" s="34">
        <f t="shared" si="8"/>
        <v>0.67</v>
      </c>
    </row>
    <row r="135" spans="1:13" x14ac:dyDescent="0.25">
      <c r="A135" s="20">
        <v>20149</v>
      </c>
      <c r="B135" s="20">
        <v>2019</v>
      </c>
      <c r="C135" s="20" t="e">
        <f>VLOOKUP(A135,#REF!, 3, FALSE)</f>
        <v>#REF!</v>
      </c>
      <c r="D135" s="20" t="e">
        <f>VLOOKUP(A135,#REF!, 4, FALSE)</f>
        <v>#REF!</v>
      </c>
      <c r="E135" s="20" t="s">
        <v>842</v>
      </c>
      <c r="F135" s="20" t="s">
        <v>3694</v>
      </c>
      <c r="G135" s="20" t="s">
        <v>43</v>
      </c>
      <c r="H135" s="25">
        <v>2160</v>
      </c>
      <c r="I135" s="27">
        <f>(IFERROR(VLOOKUP(A135, Coal_power_retired!A:I, 9, FALSE), 0))/H135</f>
        <v>0</v>
      </c>
      <c r="J135" s="36">
        <f t="shared" si="6"/>
        <v>0.6461067134974382</v>
      </c>
      <c r="K135" s="37">
        <f>VLOOKUP(A135, 'J40 metrics'!A:C, 3, FALSE)*100</f>
        <v>22.6</v>
      </c>
      <c r="L135" s="37">
        <f t="shared" si="7"/>
        <v>14.602011725042104</v>
      </c>
      <c r="M135" s="34">
        <f t="shared" si="8"/>
        <v>0.66700000000000004</v>
      </c>
    </row>
    <row r="136" spans="1:13" x14ac:dyDescent="0.25">
      <c r="A136" s="20">
        <v>8043</v>
      </c>
      <c r="B136" s="20">
        <v>2019</v>
      </c>
      <c r="C136" s="20" t="e">
        <f>VLOOKUP(A136,#REF!, 3, FALSE)</f>
        <v>#REF!</v>
      </c>
      <c r="D136" s="20" t="e">
        <f>VLOOKUP(A136,#REF!, 4, FALSE)</f>
        <v>#REF!</v>
      </c>
      <c r="E136" s="20" t="s">
        <v>294</v>
      </c>
      <c r="F136" s="20" t="s">
        <v>3694</v>
      </c>
      <c r="G136" s="20" t="s">
        <v>43</v>
      </c>
      <c r="H136" s="25">
        <v>1427.6</v>
      </c>
      <c r="I136" s="27">
        <f>(IFERROR(VLOOKUP(A136, Coal_power_retired!A:I, 9, FALSE), 0))/H136</f>
        <v>3.0610815354441025E-2</v>
      </c>
      <c r="J136" s="36">
        <f t="shared" si="6"/>
        <v>0.42702867786525128</v>
      </c>
      <c r="K136" s="37">
        <f>VLOOKUP(A136, 'J40 metrics'!A:C, 3, FALSE)*100</f>
        <v>33.800000000000004</v>
      </c>
      <c r="L136" s="37">
        <f t="shared" si="7"/>
        <v>14.433569311845496</v>
      </c>
      <c r="M136" s="34">
        <f t="shared" si="8"/>
        <v>0.66400000000000003</v>
      </c>
    </row>
    <row r="137" spans="1:13" x14ac:dyDescent="0.25">
      <c r="A137" s="20">
        <v>42045</v>
      </c>
      <c r="B137" s="20">
        <v>2019</v>
      </c>
      <c r="C137" s="20" t="e">
        <f>VLOOKUP(A137,#REF!, 3, FALSE)</f>
        <v>#REF!</v>
      </c>
      <c r="D137" s="20" t="e">
        <f>VLOOKUP(A137,#REF!, 4, FALSE)</f>
        <v>#REF!</v>
      </c>
      <c r="E137" s="20" t="s">
        <v>399</v>
      </c>
      <c r="F137" s="20" t="s">
        <v>3694</v>
      </c>
      <c r="G137" s="20" t="s">
        <v>43</v>
      </c>
      <c r="H137" s="25">
        <v>707.2</v>
      </c>
      <c r="I137" s="27">
        <f>(IFERROR(VLOOKUP(A137, Coal_power_retired!A:I, 9, FALSE), 0))/H137</f>
        <v>1</v>
      </c>
      <c r="J137" s="36">
        <f t="shared" si="6"/>
        <v>0.21154012397471686</v>
      </c>
      <c r="K137" s="37">
        <f>VLOOKUP(A137, 'J40 metrics'!A:C, 3, FALSE)*100</f>
        <v>66.8</v>
      </c>
      <c r="L137" s="37">
        <f t="shared" si="7"/>
        <v>14.130880281511086</v>
      </c>
      <c r="M137" s="34">
        <f t="shared" si="8"/>
        <v>0.66200000000000003</v>
      </c>
    </row>
    <row r="138" spans="1:13" x14ac:dyDescent="0.25">
      <c r="A138" s="20">
        <v>1129</v>
      </c>
      <c r="B138" s="20">
        <v>2019</v>
      </c>
      <c r="C138" s="20" t="e">
        <f>VLOOKUP(A138,#REF!, 3, FALSE)</f>
        <v>#REF!</v>
      </c>
      <c r="D138" s="20" t="e">
        <f>VLOOKUP(A138,#REF!, 4, FALSE)</f>
        <v>#REF!</v>
      </c>
      <c r="E138" s="20" t="s">
        <v>1397</v>
      </c>
      <c r="F138" s="20" t="s">
        <v>3694</v>
      </c>
      <c r="G138" s="20" t="s">
        <v>43</v>
      </c>
      <c r="H138" s="25">
        <v>538</v>
      </c>
      <c r="I138" s="27">
        <f>(IFERROR(VLOOKUP(A138, Coal_power_retired!A:I, 9, FALSE), 0))/H138</f>
        <v>0</v>
      </c>
      <c r="J138" s="36">
        <f t="shared" si="6"/>
        <v>0.1609284314174175</v>
      </c>
      <c r="K138" s="37">
        <f>VLOOKUP(A138, 'J40 metrics'!A:C, 3, FALSE)*100</f>
        <v>86.3</v>
      </c>
      <c r="L138" s="37">
        <f t="shared" si="7"/>
        <v>13.888123631323129</v>
      </c>
      <c r="M138" s="34">
        <f t="shared" si="8"/>
        <v>0.65900000000000003</v>
      </c>
    </row>
    <row r="139" spans="1:13" x14ac:dyDescent="0.25">
      <c r="A139" s="20">
        <v>28019</v>
      </c>
      <c r="B139" s="20">
        <v>2019</v>
      </c>
      <c r="C139" s="20" t="e">
        <f>VLOOKUP(A139,#REF!, 3, FALSE)</f>
        <v>#REF!</v>
      </c>
      <c r="D139" s="20" t="e">
        <f>VLOOKUP(A139,#REF!, 4, FALSE)</f>
        <v>#REF!</v>
      </c>
      <c r="E139" s="20" t="s">
        <v>667</v>
      </c>
      <c r="F139" s="20" t="s">
        <v>3694</v>
      </c>
      <c r="G139" s="20" t="s">
        <v>43</v>
      </c>
      <c r="H139" s="25">
        <v>513.70000000000005</v>
      </c>
      <c r="I139" s="27">
        <f>(IFERROR(VLOOKUP(A139, Coal_power_retired!A:I, 9, FALSE), 0))/H139</f>
        <v>0</v>
      </c>
      <c r="J139" s="36">
        <f t="shared" si="6"/>
        <v>0.15365973089057133</v>
      </c>
      <c r="K139" s="37">
        <f>VLOOKUP(A139, 'J40 metrics'!A:C, 3, FALSE)*100</f>
        <v>88</v>
      </c>
      <c r="L139" s="37">
        <f t="shared" si="7"/>
        <v>13.522056318370277</v>
      </c>
      <c r="M139" s="34">
        <f t="shared" si="8"/>
        <v>0.65700000000000003</v>
      </c>
    </row>
    <row r="140" spans="1:13" x14ac:dyDescent="0.25">
      <c r="A140" s="20">
        <v>18089</v>
      </c>
      <c r="B140" s="20">
        <v>2019</v>
      </c>
      <c r="C140" s="20" t="e">
        <f>VLOOKUP(A140,#REF!, 3, FALSE)</f>
        <v>#REF!</v>
      </c>
      <c r="D140" s="20" t="e">
        <f>VLOOKUP(A140,#REF!, 4, FALSE)</f>
        <v>#REF!</v>
      </c>
      <c r="E140" s="20" t="s">
        <v>451</v>
      </c>
      <c r="F140" s="20" t="s">
        <v>3694</v>
      </c>
      <c r="G140" s="20" t="s">
        <v>43</v>
      </c>
      <c r="H140" s="25">
        <v>518.5</v>
      </c>
      <c r="I140" s="27">
        <f>(IFERROR(VLOOKUP(A140, Coal_power_retired!A:I, 9, FALSE), 0))/H140</f>
        <v>1</v>
      </c>
      <c r="J140" s="36">
        <f t="shared" si="6"/>
        <v>0.15509552358723228</v>
      </c>
      <c r="K140" s="37">
        <f>VLOOKUP(A140, 'J40 metrics'!A:C, 3, FALSE)*100</f>
        <v>85.7</v>
      </c>
      <c r="L140" s="37">
        <f t="shared" si="7"/>
        <v>13.291686371425806</v>
      </c>
      <c r="M140" s="34">
        <f t="shared" si="8"/>
        <v>0.65400000000000003</v>
      </c>
    </row>
    <row r="141" spans="1:13" x14ac:dyDescent="0.25">
      <c r="A141" s="20">
        <v>29077</v>
      </c>
      <c r="B141" s="20">
        <v>2019</v>
      </c>
      <c r="C141" s="20" t="e">
        <f>VLOOKUP(A141,#REF!, 3, FALSE)</f>
        <v>#REF!</v>
      </c>
      <c r="D141" s="20" t="e">
        <f>VLOOKUP(A141,#REF!, 4, FALSE)</f>
        <v>#REF!</v>
      </c>
      <c r="E141" s="20" t="s">
        <v>1784</v>
      </c>
      <c r="F141" s="20" t="s">
        <v>3694</v>
      </c>
      <c r="G141" s="20" t="s">
        <v>43</v>
      </c>
      <c r="H141" s="25">
        <v>582</v>
      </c>
      <c r="I141" s="27">
        <f>(IFERROR(VLOOKUP(A141, Coal_power_retired!A:I, 9, FALSE), 0))/H141</f>
        <v>0.15120274914089346</v>
      </c>
      <c r="J141" s="36">
        <f t="shared" si="6"/>
        <v>0.1740898644701431</v>
      </c>
      <c r="K141" s="37">
        <f>VLOOKUP(A141, 'J40 metrics'!A:C, 3, FALSE)*100</f>
        <v>76</v>
      </c>
      <c r="L141" s="37">
        <f t="shared" si="7"/>
        <v>13.230829699730876</v>
      </c>
      <c r="M141" s="34">
        <f t="shared" si="8"/>
        <v>0.65200000000000002</v>
      </c>
    </row>
    <row r="142" spans="1:13" x14ac:dyDescent="0.25">
      <c r="A142" s="20">
        <v>40023</v>
      </c>
      <c r="B142" s="20">
        <v>2019</v>
      </c>
      <c r="C142" s="20" t="e">
        <f>VLOOKUP(A142,#REF!, 3, FALSE)</f>
        <v>#REF!</v>
      </c>
      <c r="D142" s="20" t="e">
        <f>VLOOKUP(A142,#REF!, 4, FALSE)</f>
        <v>#REF!</v>
      </c>
      <c r="E142" s="20" t="s">
        <v>3299</v>
      </c>
      <c r="F142" s="20" t="s">
        <v>3694</v>
      </c>
      <c r="G142" s="20" t="s">
        <v>43</v>
      </c>
      <c r="H142" s="25">
        <v>446</v>
      </c>
      <c r="I142" s="27">
        <f>(IFERROR(VLOOKUP(A142, Coal_power_retired!A:I, 9, FALSE), 0))/H142</f>
        <v>0</v>
      </c>
      <c r="J142" s="36">
        <f t="shared" si="6"/>
        <v>0.13340907139808214</v>
      </c>
      <c r="K142" s="37">
        <f>VLOOKUP(A142, 'J40 metrics'!A:C, 3, FALSE)*100</f>
        <v>98.8</v>
      </c>
      <c r="L142" s="37">
        <f t="shared" si="7"/>
        <v>13.180816254130516</v>
      </c>
      <c r="M142" s="34">
        <f t="shared" si="8"/>
        <v>0.64900000000000002</v>
      </c>
    </row>
    <row r="143" spans="1:13" x14ac:dyDescent="0.25">
      <c r="A143" s="20">
        <v>4017</v>
      </c>
      <c r="B143" s="20">
        <v>2019</v>
      </c>
      <c r="C143" s="20" t="e">
        <f>VLOOKUP(A143,#REF!, 3, FALSE)</f>
        <v>#REF!</v>
      </c>
      <c r="D143" s="20" t="e">
        <f>VLOOKUP(A143,#REF!, 4, FALSE)</f>
        <v>#REF!</v>
      </c>
      <c r="E143" s="20" t="s">
        <v>904</v>
      </c>
      <c r="F143" s="20" t="s">
        <v>3694</v>
      </c>
      <c r="G143" s="20" t="s">
        <v>43</v>
      </c>
      <c r="H143" s="25">
        <v>1128.8</v>
      </c>
      <c r="I143" s="27">
        <f>(IFERROR(VLOOKUP(A143, Coal_power_retired!A:I, 9, FALSE), 0))/H143</f>
        <v>0.25593550673281362</v>
      </c>
      <c r="J143" s="36">
        <f t="shared" si="6"/>
        <v>0.3376505824981057</v>
      </c>
      <c r="K143" s="37">
        <f>VLOOKUP(A143, 'J40 metrics'!A:C, 3, FALSE)*100</f>
        <v>39</v>
      </c>
      <c r="L143" s="37">
        <f t="shared" si="7"/>
        <v>13.168372717426122</v>
      </c>
      <c r="M143" s="34">
        <f t="shared" si="8"/>
        <v>0.64700000000000002</v>
      </c>
    </row>
    <row r="144" spans="1:13" x14ac:dyDescent="0.25">
      <c r="A144" s="20">
        <v>17125</v>
      </c>
      <c r="B144" s="20">
        <v>2019</v>
      </c>
      <c r="C144" s="20" t="e">
        <f>VLOOKUP(A144,#REF!, 3, FALSE)</f>
        <v>#REF!</v>
      </c>
      <c r="D144" s="20" t="e">
        <f>VLOOKUP(A144,#REF!, 4, FALSE)</f>
        <v>#REF!</v>
      </c>
      <c r="E144" s="20" t="s">
        <v>3295</v>
      </c>
      <c r="F144" s="20" t="s">
        <v>3694</v>
      </c>
      <c r="G144" s="20" t="s">
        <v>43</v>
      </c>
      <c r="H144" s="25">
        <v>488</v>
      </c>
      <c r="I144" s="27">
        <f>(IFERROR(VLOOKUP(A144, Coal_power_retired!A:I, 9, FALSE), 0))/H144</f>
        <v>1</v>
      </c>
      <c r="J144" s="36">
        <f t="shared" si="6"/>
        <v>0.14597225749386569</v>
      </c>
      <c r="K144" s="37">
        <f>VLOOKUP(A144, 'J40 metrics'!A:C, 3, FALSE)*100</f>
        <v>90.100000000000009</v>
      </c>
      <c r="L144" s="37">
        <f t="shared" si="7"/>
        <v>13.1521004001973</v>
      </c>
      <c r="M144" s="34">
        <f t="shared" si="8"/>
        <v>0.64400000000000002</v>
      </c>
    </row>
    <row r="145" spans="1:13" x14ac:dyDescent="0.25">
      <c r="A145" s="20">
        <v>41049</v>
      </c>
      <c r="B145" s="20">
        <v>2019</v>
      </c>
      <c r="C145" s="20" t="e">
        <f>VLOOKUP(A145,#REF!, 3, FALSE)</f>
        <v>#REF!</v>
      </c>
      <c r="D145" s="20" t="e">
        <f>VLOOKUP(A145,#REF!, 4, FALSE)</f>
        <v>#REF!</v>
      </c>
      <c r="E145" s="20" t="s">
        <v>1127</v>
      </c>
      <c r="F145" s="20" t="s">
        <v>3694</v>
      </c>
      <c r="G145" s="20" t="s">
        <v>43</v>
      </c>
      <c r="H145" s="25">
        <v>642.20000000000005</v>
      </c>
      <c r="I145" s="27">
        <f>(IFERROR(VLOOKUP(A145, Coal_power_retired!A:I, 9, FALSE), 0))/H145</f>
        <v>0</v>
      </c>
      <c r="J145" s="36">
        <f t="shared" si="6"/>
        <v>0.19209709787409948</v>
      </c>
      <c r="K145" s="37">
        <f>VLOOKUP(A145, 'J40 metrics'!A:C, 3, FALSE)*100</f>
        <v>67.800000000000011</v>
      </c>
      <c r="L145" s="37">
        <f t="shared" si="7"/>
        <v>13.024183235863948</v>
      </c>
      <c r="M145" s="34">
        <f t="shared" si="8"/>
        <v>0.64200000000000002</v>
      </c>
    </row>
    <row r="146" spans="1:13" x14ac:dyDescent="0.25">
      <c r="A146" s="20">
        <v>48175</v>
      </c>
      <c r="B146" s="20">
        <v>2019</v>
      </c>
      <c r="C146" s="20" t="e">
        <f>VLOOKUP(A146,#REF!, 3, FALSE)</f>
        <v>#REF!</v>
      </c>
      <c r="D146" s="20" t="e">
        <f>VLOOKUP(A146,#REF!, 4, FALSE)</f>
        <v>#REF!</v>
      </c>
      <c r="E146" s="20" t="s">
        <v>2297</v>
      </c>
      <c r="F146" s="20" t="s">
        <v>3694</v>
      </c>
      <c r="G146" s="20" t="s">
        <v>43</v>
      </c>
      <c r="H146" s="25">
        <v>622.4</v>
      </c>
      <c r="I146" s="27">
        <f>(IFERROR(VLOOKUP(A146, Coal_power_retired!A:I, 9, FALSE), 0))/H146</f>
        <v>0</v>
      </c>
      <c r="J146" s="36">
        <f t="shared" si="6"/>
        <v>0.18617445300037294</v>
      </c>
      <c r="K146" s="37">
        <f>VLOOKUP(A146, 'J40 metrics'!A:C, 3, FALSE)*100</f>
        <v>69.899999999999991</v>
      </c>
      <c r="L146" s="37">
        <f t="shared" si="7"/>
        <v>13.013594264726066</v>
      </c>
      <c r="M146" s="34">
        <f t="shared" si="8"/>
        <v>0.63900000000000001</v>
      </c>
    </row>
    <row r="147" spans="1:13" x14ac:dyDescent="0.25">
      <c r="A147" s="20">
        <v>45079</v>
      </c>
      <c r="B147" s="20">
        <v>2019</v>
      </c>
      <c r="C147" s="20" t="e">
        <f>VLOOKUP(A147,#REF!, 3, FALSE)</f>
        <v>#REF!</v>
      </c>
      <c r="D147" s="20" t="e">
        <f>VLOOKUP(A147,#REF!, 4, FALSE)</f>
        <v>#REF!</v>
      </c>
      <c r="E147" s="20" t="s">
        <v>2391</v>
      </c>
      <c r="F147" s="20" t="s">
        <v>3694</v>
      </c>
      <c r="G147" s="20" t="s">
        <v>43</v>
      </c>
      <c r="H147" s="25">
        <v>771.8</v>
      </c>
      <c r="I147" s="27">
        <f>(IFERROR(VLOOKUP(A147, Coal_power_retired!A:I, 9, FALSE), 0))/H147</f>
        <v>0</v>
      </c>
      <c r="J147" s="36">
        <f t="shared" si="6"/>
        <v>0.23086350068394576</v>
      </c>
      <c r="K147" s="37">
        <f>VLOOKUP(A147, 'J40 metrics'!A:C, 3, FALSE)*100</f>
        <v>55.000000000000007</v>
      </c>
      <c r="L147" s="37">
        <f t="shared" si="7"/>
        <v>12.697492537617018</v>
      </c>
      <c r="M147" s="34">
        <f t="shared" si="8"/>
        <v>0.63700000000000001</v>
      </c>
    </row>
    <row r="148" spans="1:13" x14ac:dyDescent="0.25">
      <c r="A148" s="20">
        <v>12095</v>
      </c>
      <c r="B148" s="20">
        <v>2019</v>
      </c>
      <c r="C148" s="20" t="e">
        <f>VLOOKUP(A148,#REF!, 3, FALSE)</f>
        <v>#REF!</v>
      </c>
      <c r="D148" s="20" t="e">
        <f>VLOOKUP(A148,#REF!, 4, FALSE)</f>
        <v>#REF!</v>
      </c>
      <c r="E148" s="20" t="s">
        <v>816</v>
      </c>
      <c r="F148" s="20" t="s">
        <v>3694</v>
      </c>
      <c r="G148" s="20" t="s">
        <v>43</v>
      </c>
      <c r="H148" s="25">
        <v>929</v>
      </c>
      <c r="I148" s="27">
        <f>(IFERROR(VLOOKUP(A148, Coal_power_retired!A:I, 9, FALSE), 0))/H148</f>
        <v>0</v>
      </c>
      <c r="J148" s="36">
        <f t="shared" si="6"/>
        <v>0.27788571149959268</v>
      </c>
      <c r="K148" s="37">
        <f>VLOOKUP(A148, 'J40 metrics'!A:C, 3, FALSE)*100</f>
        <v>45.6</v>
      </c>
      <c r="L148" s="37">
        <f t="shared" si="7"/>
        <v>12.671588444381426</v>
      </c>
      <c r="M148" s="34">
        <f t="shared" si="8"/>
        <v>0.63400000000000001</v>
      </c>
    </row>
    <row r="149" spans="1:13" x14ac:dyDescent="0.25">
      <c r="A149" s="20">
        <v>48185</v>
      </c>
      <c r="B149" s="20">
        <v>2019</v>
      </c>
      <c r="C149" s="20" t="e">
        <f>VLOOKUP(A149,#REF!, 3, FALSE)</f>
        <v>#REF!</v>
      </c>
      <c r="D149" s="20" t="e">
        <f>VLOOKUP(A149,#REF!, 4, FALSE)</f>
        <v>#REF!</v>
      </c>
      <c r="E149" s="20" t="s">
        <v>1245</v>
      </c>
      <c r="F149" s="20" t="s">
        <v>3694</v>
      </c>
      <c r="G149" s="20" t="s">
        <v>43</v>
      </c>
      <c r="H149" s="25">
        <v>453.5</v>
      </c>
      <c r="I149" s="27">
        <f>(IFERROR(VLOOKUP(A149, Coal_power_retired!A:I, 9, FALSE), 0))/H149</f>
        <v>1</v>
      </c>
      <c r="J149" s="36">
        <f t="shared" si="6"/>
        <v>0.13565249748661495</v>
      </c>
      <c r="K149" s="37">
        <f>VLOOKUP(A149, 'J40 metrics'!A:C, 3, FALSE)*100</f>
        <v>93.2</v>
      </c>
      <c r="L149" s="37">
        <f t="shared" si="7"/>
        <v>12.642812765752515</v>
      </c>
      <c r="M149" s="34">
        <f t="shared" si="8"/>
        <v>0.63100000000000001</v>
      </c>
    </row>
    <row r="150" spans="1:13" x14ac:dyDescent="0.25">
      <c r="A150" s="20">
        <v>54039</v>
      </c>
      <c r="B150" s="20">
        <v>2019</v>
      </c>
      <c r="C150" s="20" t="e">
        <f>VLOOKUP(A150,#REF!, 3, FALSE)</f>
        <v>#REF!</v>
      </c>
      <c r="D150" s="20" t="e">
        <f>VLOOKUP(A150,#REF!, 4, FALSE)</f>
        <v>#REF!</v>
      </c>
      <c r="E150" s="20" t="s">
        <v>1280</v>
      </c>
      <c r="F150" s="20" t="s">
        <v>3694</v>
      </c>
      <c r="G150" s="20" t="s">
        <v>43</v>
      </c>
      <c r="H150" s="25">
        <v>439.2</v>
      </c>
      <c r="I150" s="27">
        <f>(IFERROR(VLOOKUP(A150, Coal_power_retired!A:I, 9, FALSE), 0))/H150</f>
        <v>1</v>
      </c>
      <c r="J150" s="36">
        <f t="shared" si="6"/>
        <v>0.13137503174447912</v>
      </c>
      <c r="K150" s="37">
        <f>VLOOKUP(A150, 'J40 metrics'!A:C, 3, FALSE)*100</f>
        <v>96.2</v>
      </c>
      <c r="L150" s="37">
        <f t="shared" si="7"/>
        <v>12.638278053818892</v>
      </c>
      <c r="M150" s="34">
        <f t="shared" si="8"/>
        <v>0.629</v>
      </c>
    </row>
    <row r="151" spans="1:13" x14ac:dyDescent="0.25">
      <c r="A151" s="20">
        <v>56031</v>
      </c>
      <c r="B151" s="20">
        <v>2019</v>
      </c>
      <c r="C151" s="20" t="e">
        <f>VLOOKUP(A151,#REF!, 3, FALSE)</f>
        <v>#REF!</v>
      </c>
      <c r="D151" s="20" t="e">
        <f>VLOOKUP(A151,#REF!, 4, FALSE)</f>
        <v>#REF!</v>
      </c>
      <c r="E151" s="20" t="s">
        <v>1218</v>
      </c>
      <c r="F151" s="20" t="s">
        <v>3694</v>
      </c>
      <c r="G151" s="20" t="s">
        <v>43</v>
      </c>
      <c r="H151" s="25">
        <v>1710</v>
      </c>
      <c r="I151" s="27">
        <f>(IFERROR(VLOOKUP(A151, Coal_power_retired!A:I, 9, FALSE), 0))/H151</f>
        <v>0</v>
      </c>
      <c r="J151" s="36">
        <f t="shared" si="6"/>
        <v>0.51150114818547199</v>
      </c>
      <c r="K151" s="37">
        <f>VLOOKUP(A151, 'J40 metrics'!A:C, 3, FALSE)*100</f>
        <v>24.7</v>
      </c>
      <c r="L151" s="37">
        <f t="shared" si="7"/>
        <v>12.634078360181158</v>
      </c>
      <c r="M151" s="34">
        <f t="shared" si="8"/>
        <v>0.626</v>
      </c>
    </row>
    <row r="152" spans="1:13" x14ac:dyDescent="0.25">
      <c r="A152" s="20">
        <v>39095</v>
      </c>
      <c r="B152" s="20">
        <v>2019</v>
      </c>
      <c r="C152" s="20" t="e">
        <f>VLOOKUP(A152,#REF!, 3, FALSE)</f>
        <v>#REF!</v>
      </c>
      <c r="D152" s="20" t="e">
        <f>VLOOKUP(A152,#REF!, 4, FALSE)</f>
        <v>#REF!</v>
      </c>
      <c r="E152" s="20" t="s">
        <v>1129</v>
      </c>
      <c r="F152" s="20" t="s">
        <v>3694</v>
      </c>
      <c r="G152" s="20" t="s">
        <v>43</v>
      </c>
      <c r="H152" s="25">
        <v>570.79999999999995</v>
      </c>
      <c r="I152" s="27">
        <f>(IFERROR(VLOOKUP(A152, Coal_power_retired!A:I, 9, FALSE), 0))/H152</f>
        <v>1</v>
      </c>
      <c r="J152" s="36">
        <f t="shared" si="6"/>
        <v>0.17073968151126748</v>
      </c>
      <c r="K152" s="37">
        <f>VLOOKUP(A152, 'J40 metrics'!A:C, 3, FALSE)*100</f>
        <v>73.900000000000006</v>
      </c>
      <c r="L152" s="37">
        <f t="shared" si="7"/>
        <v>12.617662463682667</v>
      </c>
      <c r="M152" s="34">
        <f t="shared" si="8"/>
        <v>0.624</v>
      </c>
    </row>
    <row r="153" spans="1:13" x14ac:dyDescent="0.25">
      <c r="A153" s="20">
        <v>18043</v>
      </c>
      <c r="B153" s="20">
        <v>2019</v>
      </c>
      <c r="C153" s="20" t="e">
        <f>VLOOKUP(A153,#REF!, 3, FALSE)</f>
        <v>#REF!</v>
      </c>
      <c r="D153" s="20" t="e">
        <f>VLOOKUP(A153,#REF!, 4, FALSE)</f>
        <v>#REF!</v>
      </c>
      <c r="E153" s="20" t="s">
        <v>3621</v>
      </c>
      <c r="F153" s="20" t="s">
        <v>3694</v>
      </c>
      <c r="G153" s="20" t="s">
        <v>43</v>
      </c>
      <c r="H153" s="25">
        <v>600</v>
      </c>
      <c r="I153" s="27">
        <f>(IFERROR(VLOOKUP(A153, Coal_power_retired!A:I, 9, FALSE), 0))/H153</f>
        <v>0.5</v>
      </c>
      <c r="J153" s="36">
        <f t="shared" si="6"/>
        <v>0.17947408708262175</v>
      </c>
      <c r="K153" s="37">
        <f>VLOOKUP(A153, 'J40 metrics'!A:C, 3, FALSE)*100</f>
        <v>69.899999999999991</v>
      </c>
      <c r="L153" s="37">
        <f t="shared" si="7"/>
        <v>12.545238687075258</v>
      </c>
      <c r="M153" s="34">
        <f t="shared" si="8"/>
        <v>0.621</v>
      </c>
    </row>
    <row r="154" spans="1:13" x14ac:dyDescent="0.25">
      <c r="A154" s="20">
        <v>31111</v>
      </c>
      <c r="B154" s="20">
        <v>2019</v>
      </c>
      <c r="C154" s="20" t="e">
        <f>VLOOKUP(A154,#REF!, 3, FALSE)</f>
        <v>#REF!</v>
      </c>
      <c r="D154" s="20" t="e">
        <f>VLOOKUP(A154,#REF!, 4, FALSE)</f>
        <v>#REF!</v>
      </c>
      <c r="E154" s="20" t="s">
        <v>1717</v>
      </c>
      <c r="F154" s="20" t="s">
        <v>3694</v>
      </c>
      <c r="G154" s="20" t="s">
        <v>43</v>
      </c>
      <c r="H154" s="25">
        <v>1362.6</v>
      </c>
      <c r="I154" s="27">
        <f>(IFERROR(VLOOKUP(A154, Coal_power_retired!A:I, 9, FALSE), 0))/H154</f>
        <v>0</v>
      </c>
      <c r="J154" s="36">
        <f t="shared" si="6"/>
        <v>0.40758565176463402</v>
      </c>
      <c r="K154" s="37">
        <f>VLOOKUP(A154, 'J40 metrics'!A:C, 3, FALSE)*100</f>
        <v>30.7</v>
      </c>
      <c r="L154" s="37">
        <f t="shared" si="7"/>
        <v>12.512879509174264</v>
      </c>
      <c r="M154" s="34">
        <f t="shared" si="8"/>
        <v>0.61899999999999999</v>
      </c>
    </row>
    <row r="155" spans="1:13" x14ac:dyDescent="0.25">
      <c r="A155" s="20">
        <v>47165</v>
      </c>
      <c r="B155" s="20">
        <v>2019</v>
      </c>
      <c r="C155" s="20" t="e">
        <f>VLOOKUP(A155,#REF!, 3, FALSE)</f>
        <v>#REF!</v>
      </c>
      <c r="D155" s="20" t="e">
        <f>VLOOKUP(A155,#REF!, 4, FALSE)</f>
        <v>#REF!</v>
      </c>
      <c r="E155" s="20" t="s">
        <v>1500</v>
      </c>
      <c r="F155" s="20" t="s">
        <v>3694</v>
      </c>
      <c r="G155" s="20" t="s">
        <v>43</v>
      </c>
      <c r="H155" s="25">
        <v>1255.2</v>
      </c>
      <c r="I155" s="27">
        <f>(IFERROR(VLOOKUP(A155, Coal_power_retired!A:I, 9, FALSE), 0))/H155</f>
        <v>0</v>
      </c>
      <c r="J155" s="36">
        <f t="shared" si="6"/>
        <v>0.37545979017684472</v>
      </c>
      <c r="K155" s="37">
        <f>VLOOKUP(A155, 'J40 metrics'!A:C, 3, FALSE)*100</f>
        <v>33.300000000000004</v>
      </c>
      <c r="L155" s="37">
        <f t="shared" si="7"/>
        <v>12.50281101288893</v>
      </c>
      <c r="M155" s="34">
        <f t="shared" si="8"/>
        <v>0.61599999999999999</v>
      </c>
    </row>
    <row r="156" spans="1:13" x14ac:dyDescent="0.25">
      <c r="A156" s="20">
        <v>18091</v>
      </c>
      <c r="B156" s="20">
        <v>2019</v>
      </c>
      <c r="C156" s="20" t="e">
        <f>VLOOKUP(A156,#REF!, 3, FALSE)</f>
        <v>#REF!</v>
      </c>
      <c r="D156" s="20" t="e">
        <f>VLOOKUP(A156,#REF!, 4, FALSE)</f>
        <v>#REF!</v>
      </c>
      <c r="E156" s="20" t="s">
        <v>3049</v>
      </c>
      <c r="F156" s="20" t="s">
        <v>3694</v>
      </c>
      <c r="G156" s="20" t="s">
        <v>43</v>
      </c>
      <c r="H156" s="25">
        <v>540</v>
      </c>
      <c r="I156" s="27">
        <f>(IFERROR(VLOOKUP(A156, Coal_power_retired!A:I, 9, FALSE), 0))/H156</f>
        <v>0</v>
      </c>
      <c r="J156" s="36">
        <f t="shared" si="6"/>
        <v>0.16152667837435955</v>
      </c>
      <c r="K156" s="37">
        <f>VLOOKUP(A156, 'J40 metrics'!A:C, 3, FALSE)*100</f>
        <v>77</v>
      </c>
      <c r="L156" s="37">
        <f t="shared" si="7"/>
        <v>12.437554234825685</v>
      </c>
      <c r="M156" s="34">
        <f t="shared" si="8"/>
        <v>0.61399999999999999</v>
      </c>
    </row>
    <row r="157" spans="1:13" x14ac:dyDescent="0.25">
      <c r="A157" s="20">
        <v>39013</v>
      </c>
      <c r="B157" s="20">
        <v>2019</v>
      </c>
      <c r="C157" s="20" t="e">
        <f>VLOOKUP(A157,#REF!, 3, FALSE)</f>
        <v>#REF!</v>
      </c>
      <c r="D157" s="20" t="e">
        <f>VLOOKUP(A157,#REF!, 4, FALSE)</f>
        <v>#REF!</v>
      </c>
      <c r="E157" s="20" t="s">
        <v>466</v>
      </c>
      <c r="F157" s="20" t="s">
        <v>3694</v>
      </c>
      <c r="G157" s="20" t="s">
        <v>43</v>
      </c>
      <c r="H157" s="25">
        <v>540.79999999999995</v>
      </c>
      <c r="I157" s="27">
        <f>(IFERROR(VLOOKUP(A157, Coal_power_retired!A:I, 9, FALSE), 0))/H157</f>
        <v>1</v>
      </c>
      <c r="J157" s="36">
        <f t="shared" si="6"/>
        <v>0.16176597715713639</v>
      </c>
      <c r="K157" s="37">
        <f>VLOOKUP(A157, 'J40 metrics'!A:C, 3, FALSE)*100</f>
        <v>76.2</v>
      </c>
      <c r="L157" s="37">
        <f t="shared" si="7"/>
        <v>12.326567459373793</v>
      </c>
      <c r="M157" s="34">
        <f t="shared" si="8"/>
        <v>0.61099999999999999</v>
      </c>
    </row>
    <row r="158" spans="1:13" x14ac:dyDescent="0.25">
      <c r="A158" s="20">
        <v>22079</v>
      </c>
      <c r="B158" s="20">
        <v>2019</v>
      </c>
      <c r="C158" s="20" t="e">
        <f>VLOOKUP(A158,#REF!, 3, FALSE)</f>
        <v>#REF!</v>
      </c>
      <c r="D158" s="20" t="e">
        <f>VLOOKUP(A158,#REF!, 4, FALSE)</f>
        <v>#REF!</v>
      </c>
      <c r="E158" s="20" t="s">
        <v>1915</v>
      </c>
      <c r="F158" s="20" t="s">
        <v>3694</v>
      </c>
      <c r="G158" s="20" t="s">
        <v>43</v>
      </c>
      <c r="H158" s="25">
        <v>558</v>
      </c>
      <c r="I158" s="27">
        <f>(IFERROR(VLOOKUP(A158, Coal_power_retired!A:I, 9, FALSE), 0))/H158</f>
        <v>0</v>
      </c>
      <c r="J158" s="36">
        <f t="shared" si="6"/>
        <v>0.16691090098683822</v>
      </c>
      <c r="K158" s="37">
        <f>VLOOKUP(A158, 'J40 metrics'!A:C, 3, FALSE)*100</f>
        <v>72.2</v>
      </c>
      <c r="L158" s="37">
        <f t="shared" si="7"/>
        <v>12.050967051249721</v>
      </c>
      <c r="M158" s="34">
        <f t="shared" si="8"/>
        <v>0.60899999999999999</v>
      </c>
    </row>
    <row r="159" spans="1:13" x14ac:dyDescent="0.25">
      <c r="A159" s="20">
        <v>21101</v>
      </c>
      <c r="B159" s="20">
        <v>2019</v>
      </c>
      <c r="C159" s="20" t="e">
        <f>VLOOKUP(A159,#REF!, 3, FALSE)</f>
        <v>#REF!</v>
      </c>
      <c r="D159" s="20" t="e">
        <f>VLOOKUP(A159,#REF!, 4, FALSE)</f>
        <v>#REF!</v>
      </c>
      <c r="E159" s="20" t="s">
        <v>3539</v>
      </c>
      <c r="F159" s="20" t="s">
        <v>3694</v>
      </c>
      <c r="G159" s="20" t="s">
        <v>43</v>
      </c>
      <c r="H159" s="25">
        <v>405</v>
      </c>
      <c r="I159" s="27">
        <f>(IFERROR(VLOOKUP(A159, Coal_power_retired!A:I, 9, FALSE), 0))/H159</f>
        <v>1</v>
      </c>
      <c r="J159" s="36">
        <f t="shared" si="6"/>
        <v>0.12114500878076968</v>
      </c>
      <c r="K159" s="37">
        <f>VLOOKUP(A159, 'J40 metrics'!A:C, 3, FALSE)*100</f>
        <v>98.5</v>
      </c>
      <c r="L159" s="37">
        <f t="shared" si="7"/>
        <v>11.932783364905815</v>
      </c>
      <c r="M159" s="34">
        <f t="shared" si="8"/>
        <v>0.60599999999999998</v>
      </c>
    </row>
    <row r="160" spans="1:13" x14ac:dyDescent="0.25">
      <c r="A160" s="20">
        <v>21059</v>
      </c>
      <c r="B160" s="20">
        <v>2019</v>
      </c>
      <c r="C160" s="20" t="e">
        <f>VLOOKUP(A160,#REF!, 3, FALSE)</f>
        <v>#REF!</v>
      </c>
      <c r="D160" s="20" t="e">
        <f>VLOOKUP(A160,#REF!, 4, FALSE)</f>
        <v>#REF!</v>
      </c>
      <c r="E160" s="20" t="s">
        <v>3158</v>
      </c>
      <c r="F160" s="20" t="s">
        <v>3694</v>
      </c>
      <c r="G160" s="20" t="s">
        <v>43</v>
      </c>
      <c r="H160" s="25">
        <v>445.3</v>
      </c>
      <c r="I160" s="27">
        <f>(IFERROR(VLOOKUP(A160, Coal_power_retired!A:I, 9, FALSE), 0))/H160</f>
        <v>0</v>
      </c>
      <c r="J160" s="36">
        <f t="shared" si="6"/>
        <v>0.13319968496315243</v>
      </c>
      <c r="K160" s="37">
        <f>VLOOKUP(A160, 'J40 metrics'!A:C, 3, FALSE)*100</f>
        <v>88.6</v>
      </c>
      <c r="L160" s="37">
        <f t="shared" si="7"/>
        <v>11.801492087735305</v>
      </c>
      <c r="M160" s="34">
        <f t="shared" si="8"/>
        <v>0.60399999999999998</v>
      </c>
    </row>
    <row r="161" spans="1:13" x14ac:dyDescent="0.25">
      <c r="A161" s="20">
        <v>39007</v>
      </c>
      <c r="B161" s="20">
        <v>2019</v>
      </c>
      <c r="C161" s="20" t="e">
        <f>VLOOKUP(A161,#REF!, 3, FALSE)</f>
        <v>#REF!</v>
      </c>
      <c r="D161" s="20" t="e">
        <f>VLOOKUP(A161,#REF!, 4, FALSE)</f>
        <v>#REF!</v>
      </c>
      <c r="E161" s="20" t="s">
        <v>2930</v>
      </c>
      <c r="F161" s="20" t="s">
        <v>3694</v>
      </c>
      <c r="G161" s="20" t="s">
        <v>43</v>
      </c>
      <c r="H161" s="25">
        <v>440</v>
      </c>
      <c r="I161" s="27">
        <f>(IFERROR(VLOOKUP(A161, Coal_power_retired!A:I, 9, FALSE), 0))/H161</f>
        <v>1</v>
      </c>
      <c r="J161" s="36">
        <f t="shared" si="6"/>
        <v>0.13161433052725596</v>
      </c>
      <c r="K161" s="37">
        <f>VLOOKUP(A161, 'J40 metrics'!A:C, 3, FALSE)*100</f>
        <v>89.4</v>
      </c>
      <c r="L161" s="37">
        <f t="shared" si="7"/>
        <v>11.766321149136683</v>
      </c>
      <c r="M161" s="34">
        <f t="shared" si="8"/>
        <v>0.60099999999999998</v>
      </c>
    </row>
    <row r="162" spans="1:13" x14ac:dyDescent="0.25">
      <c r="A162" s="20">
        <v>34021</v>
      </c>
      <c r="B162" s="20">
        <v>2019</v>
      </c>
      <c r="C162" s="20" t="e">
        <f>VLOOKUP(A162,#REF!, 3, FALSE)</f>
        <v>#REF!</v>
      </c>
      <c r="D162" s="20" t="e">
        <f>VLOOKUP(A162,#REF!, 4, FALSE)</f>
        <v>#REF!</v>
      </c>
      <c r="E162" s="20" t="s">
        <v>888</v>
      </c>
      <c r="F162" s="20" t="s">
        <v>3694</v>
      </c>
      <c r="G162" s="20" t="s">
        <v>43</v>
      </c>
      <c r="H162" s="25">
        <v>652.79999999999995</v>
      </c>
      <c r="I162" s="27">
        <f>(IFERROR(VLOOKUP(A162, Coal_power_retired!A:I, 9, FALSE), 0))/H162</f>
        <v>1</v>
      </c>
      <c r="J162" s="36">
        <f t="shared" si="6"/>
        <v>0.19526780674589245</v>
      </c>
      <c r="K162" s="37">
        <f>VLOOKUP(A162, 'J40 metrics'!A:C, 3, FALSE)*100</f>
        <v>59.599999999999994</v>
      </c>
      <c r="L162" s="37">
        <f t="shared" si="7"/>
        <v>11.637961282055189</v>
      </c>
      <c r="M162" s="34">
        <f t="shared" si="8"/>
        <v>0.59799999999999998</v>
      </c>
    </row>
    <row r="163" spans="1:13" x14ac:dyDescent="0.25">
      <c r="A163" s="20">
        <v>42125</v>
      </c>
      <c r="B163" s="20">
        <v>2019</v>
      </c>
      <c r="C163" s="20" t="e">
        <f>VLOOKUP(A163,#REF!, 3, FALSE)</f>
        <v>#REF!</v>
      </c>
      <c r="D163" s="20" t="e">
        <f>VLOOKUP(A163,#REF!, 4, FALSE)</f>
        <v>#REF!</v>
      </c>
      <c r="E163" s="20" t="s">
        <v>458</v>
      </c>
      <c r="F163" s="20" t="s">
        <v>3694</v>
      </c>
      <c r="G163" s="20" t="s">
        <v>43</v>
      </c>
      <c r="H163" s="25">
        <v>809.2</v>
      </c>
      <c r="I163" s="27">
        <f>(IFERROR(VLOOKUP(A163, Coal_power_retired!A:I, 9, FALSE), 0))/H163</f>
        <v>1</v>
      </c>
      <c r="J163" s="36">
        <f t="shared" si="6"/>
        <v>0.24205071877876255</v>
      </c>
      <c r="K163" s="37">
        <f>VLOOKUP(A163, 'J40 metrics'!A:C, 3, FALSE)*100</f>
        <v>47.599999999999994</v>
      </c>
      <c r="L163" s="37">
        <f t="shared" si="7"/>
        <v>11.521614213869096</v>
      </c>
      <c r="M163" s="34">
        <f t="shared" si="8"/>
        <v>0.59599999999999997</v>
      </c>
    </row>
    <row r="164" spans="1:13" x14ac:dyDescent="0.25">
      <c r="A164" s="20">
        <v>29083</v>
      </c>
      <c r="B164" s="20">
        <v>2019</v>
      </c>
      <c r="C164" s="20" t="e">
        <f>VLOOKUP(A164,#REF!, 3, FALSE)</f>
        <v>#REF!</v>
      </c>
      <c r="D164" s="20" t="e">
        <f>VLOOKUP(A164,#REF!, 4, FALSE)</f>
        <v>#REF!</v>
      </c>
      <c r="E164" s="20" t="s">
        <v>3046</v>
      </c>
      <c r="F164" s="20" t="s">
        <v>3694</v>
      </c>
      <c r="G164" s="20" t="s">
        <v>43</v>
      </c>
      <c r="H164" s="25">
        <v>564</v>
      </c>
      <c r="I164" s="27">
        <f>(IFERROR(VLOOKUP(A164, Coal_power_retired!A:I, 9, FALSE), 0))/H164</f>
        <v>1</v>
      </c>
      <c r="J164" s="36">
        <f t="shared" si="6"/>
        <v>0.16870564185766443</v>
      </c>
      <c r="K164" s="37">
        <f>VLOOKUP(A164, 'J40 metrics'!A:C, 3, FALSE)*100</f>
        <v>68.2</v>
      </c>
      <c r="L164" s="37">
        <f t="shared" si="7"/>
        <v>11.505724774692714</v>
      </c>
      <c r="M164" s="34">
        <f t="shared" si="8"/>
        <v>0.59299999999999997</v>
      </c>
    </row>
    <row r="165" spans="1:13" x14ac:dyDescent="0.25">
      <c r="A165" s="20">
        <v>45029</v>
      </c>
      <c r="B165" s="20">
        <v>2019</v>
      </c>
      <c r="C165" s="20" t="e">
        <f>VLOOKUP(A165,#REF!, 3, FALSE)</f>
        <v>#REF!</v>
      </c>
      <c r="D165" s="20" t="e">
        <f>VLOOKUP(A165,#REF!, 4, FALSE)</f>
        <v>#REF!</v>
      </c>
      <c r="E165" s="20" t="s">
        <v>2976</v>
      </c>
      <c r="F165" s="20" t="s">
        <v>3694</v>
      </c>
      <c r="G165" s="20" t="s">
        <v>43</v>
      </c>
      <c r="H165" s="25">
        <v>489.6</v>
      </c>
      <c r="I165" s="27">
        <f>(IFERROR(VLOOKUP(A165, Coal_power_retired!A:I, 9, FALSE), 0))/H165</f>
        <v>1</v>
      </c>
      <c r="J165" s="36">
        <f t="shared" si="6"/>
        <v>0.14645085505941935</v>
      </c>
      <c r="K165" s="37">
        <f>VLOOKUP(A165, 'J40 metrics'!A:C, 3, FALSE)*100</f>
        <v>78</v>
      </c>
      <c r="L165" s="37">
        <f t="shared" si="7"/>
        <v>11.423166694634709</v>
      </c>
      <c r="M165" s="34">
        <f t="shared" si="8"/>
        <v>0.59099999999999997</v>
      </c>
    </row>
    <row r="166" spans="1:13" x14ac:dyDescent="0.25">
      <c r="A166" s="20">
        <v>51195</v>
      </c>
      <c r="B166" s="20">
        <v>2019</v>
      </c>
      <c r="C166" s="20" t="e">
        <f>VLOOKUP(A166,#REF!, 3, FALSE)</f>
        <v>#REF!</v>
      </c>
      <c r="D166" s="20" t="e">
        <f>VLOOKUP(A166,#REF!, 4, FALSE)</f>
        <v>#REF!</v>
      </c>
      <c r="E166" s="20" t="s">
        <v>2402</v>
      </c>
      <c r="F166" s="20" t="s">
        <v>3694</v>
      </c>
      <c r="G166" s="20" t="s">
        <v>43</v>
      </c>
      <c r="H166" s="25">
        <v>668</v>
      </c>
      <c r="I166" s="27">
        <f>(IFERROR(VLOOKUP(A166, Coal_power_retired!A:I, 9, FALSE), 0))/H166</f>
        <v>0</v>
      </c>
      <c r="J166" s="36">
        <f t="shared" si="6"/>
        <v>0.19981448361865223</v>
      </c>
      <c r="K166" s="37">
        <f>VLOOKUP(A166, 'J40 metrics'!A:C, 3, FALSE)*100</f>
        <v>57.099999999999994</v>
      </c>
      <c r="L166" s="37">
        <f t="shared" si="7"/>
        <v>11.409407014625041</v>
      </c>
      <c r="M166" s="34">
        <f t="shared" si="8"/>
        <v>0.58799999999999997</v>
      </c>
    </row>
    <row r="167" spans="1:13" x14ac:dyDescent="0.25">
      <c r="A167" s="20">
        <v>55059</v>
      </c>
      <c r="B167" s="20">
        <v>2019</v>
      </c>
      <c r="C167" s="20" t="e">
        <f>VLOOKUP(A167,#REF!, 3, FALSE)</f>
        <v>#REF!</v>
      </c>
      <c r="D167" s="20" t="e">
        <f>VLOOKUP(A167,#REF!, 4, FALSE)</f>
        <v>#REF!</v>
      </c>
      <c r="E167" s="20" t="s">
        <v>1783</v>
      </c>
      <c r="F167" s="20" t="s">
        <v>3694</v>
      </c>
      <c r="G167" s="20" t="s">
        <v>43</v>
      </c>
      <c r="H167" s="25">
        <v>1233.2</v>
      </c>
      <c r="I167" s="27">
        <f>(IFERROR(VLOOKUP(A167, Coal_power_retired!A:I, 9, FALSE), 0))/H167</f>
        <v>1</v>
      </c>
      <c r="J167" s="36">
        <f t="shared" si="6"/>
        <v>0.36887907365048189</v>
      </c>
      <c r="K167" s="37">
        <f>VLOOKUP(A167, 'J40 metrics'!A:C, 3, FALSE)*100</f>
        <v>30.5</v>
      </c>
      <c r="L167" s="37">
        <f t="shared" si="7"/>
        <v>11.250811746339698</v>
      </c>
      <c r="M167" s="34">
        <f t="shared" si="8"/>
        <v>0.58599999999999997</v>
      </c>
    </row>
    <row r="168" spans="1:13" x14ac:dyDescent="0.25">
      <c r="A168" s="20">
        <v>17119</v>
      </c>
      <c r="B168" s="20">
        <v>2019</v>
      </c>
      <c r="C168" s="20" t="e">
        <f>VLOOKUP(A168,#REF!, 3, FALSE)</f>
        <v>#REF!</v>
      </c>
      <c r="D168" s="20" t="e">
        <f>VLOOKUP(A168,#REF!, 4, FALSE)</f>
        <v>#REF!</v>
      </c>
      <c r="E168" s="20" t="s">
        <v>783</v>
      </c>
      <c r="F168" s="20" t="s">
        <v>3694</v>
      </c>
      <c r="G168" s="20" t="s">
        <v>43</v>
      </c>
      <c r="H168" s="25">
        <v>500.1</v>
      </c>
      <c r="I168" s="27">
        <f>(IFERROR(VLOOKUP(A168, Coal_power_retired!A:I, 9, FALSE), 0))/H168</f>
        <v>1</v>
      </c>
      <c r="J168" s="36">
        <f t="shared" si="6"/>
        <v>0.14959165158336524</v>
      </c>
      <c r="K168" s="37">
        <f>VLOOKUP(A168, 'J40 metrics'!A:C, 3, FALSE)*100</f>
        <v>74.900000000000006</v>
      </c>
      <c r="L168" s="37">
        <f t="shared" si="7"/>
        <v>11.204414703594058</v>
      </c>
      <c r="M168" s="34">
        <f t="shared" si="8"/>
        <v>0.58299999999999996</v>
      </c>
    </row>
    <row r="169" spans="1:13" x14ac:dyDescent="0.25">
      <c r="A169" s="20">
        <v>36063</v>
      </c>
      <c r="B169" s="20">
        <v>2019</v>
      </c>
      <c r="C169" s="20" t="e">
        <f>VLOOKUP(A169,#REF!, 3, FALSE)</f>
        <v>#REF!</v>
      </c>
      <c r="D169" s="20" t="e">
        <f>VLOOKUP(A169,#REF!, 4, FALSE)</f>
        <v>#REF!</v>
      </c>
      <c r="E169" s="20" t="s">
        <v>2170</v>
      </c>
      <c r="F169" s="20" t="s">
        <v>3694</v>
      </c>
      <c r="G169" s="20" t="s">
        <v>43</v>
      </c>
      <c r="H169" s="25">
        <v>655.1</v>
      </c>
      <c r="I169" s="27">
        <f>(IFERROR(VLOOKUP(A169, Coal_power_retired!A:I, 9, FALSE), 0))/H169</f>
        <v>0</v>
      </c>
      <c r="J169" s="36">
        <f t="shared" si="6"/>
        <v>0.19595579074637584</v>
      </c>
      <c r="K169" s="37">
        <f>VLOOKUP(A169, 'J40 metrics'!A:C, 3, FALSE)*100</f>
        <v>56.100000000000009</v>
      </c>
      <c r="L169" s="37">
        <f t="shared" si="7"/>
        <v>10.993119860871687</v>
      </c>
      <c r="M169" s="34">
        <f t="shared" si="8"/>
        <v>0.58099999999999996</v>
      </c>
    </row>
    <row r="170" spans="1:13" x14ac:dyDescent="0.25">
      <c r="A170" s="20">
        <v>29165</v>
      </c>
      <c r="B170" s="20">
        <v>2019</v>
      </c>
      <c r="C170" s="20" t="e">
        <f>VLOOKUP(A170,#REF!, 3, FALSE)</f>
        <v>#REF!</v>
      </c>
      <c r="D170" s="20" t="e">
        <f>VLOOKUP(A170,#REF!, 4, FALSE)</f>
        <v>#REF!</v>
      </c>
      <c r="E170" s="20" t="s">
        <v>1217</v>
      </c>
      <c r="F170" s="20" t="s">
        <v>3694</v>
      </c>
      <c r="G170" s="20" t="s">
        <v>43</v>
      </c>
      <c r="H170" s="25">
        <v>1725</v>
      </c>
      <c r="I170" s="27">
        <f>(IFERROR(VLOOKUP(A170, Coal_power_retired!A:I, 9, FALSE), 0))/H170</f>
        <v>0</v>
      </c>
      <c r="J170" s="36">
        <f t="shared" si="6"/>
        <v>0.51598800036253756</v>
      </c>
      <c r="K170" s="37">
        <f>VLOOKUP(A170, 'J40 metrics'!A:C, 3, FALSE)*100</f>
        <v>21.099999999999998</v>
      </c>
      <c r="L170" s="37">
        <f t="shared" si="7"/>
        <v>10.887346807649541</v>
      </c>
      <c r="M170" s="34">
        <f t="shared" si="8"/>
        <v>0.57799999999999996</v>
      </c>
    </row>
    <row r="171" spans="1:13" x14ac:dyDescent="0.25">
      <c r="A171" s="20">
        <v>17167</v>
      </c>
      <c r="B171" s="20">
        <v>2019</v>
      </c>
      <c r="C171" s="20" t="e">
        <f>VLOOKUP(A171,#REF!, 3, FALSE)</f>
        <v>#REF!</v>
      </c>
      <c r="D171" s="20" t="e">
        <f>VLOOKUP(A171,#REF!, 4, FALSE)</f>
        <v>#REF!</v>
      </c>
      <c r="E171" s="20" t="s">
        <v>2526</v>
      </c>
      <c r="F171" s="20" t="s">
        <v>3694</v>
      </c>
      <c r="G171" s="20" t="s">
        <v>43</v>
      </c>
      <c r="H171" s="25">
        <v>692.80000000000007</v>
      </c>
      <c r="I171" s="27">
        <f>(IFERROR(VLOOKUP(A171, Coal_power_retired!A:I, 9, FALSE), 0))/H171</f>
        <v>0.10825635103926096</v>
      </c>
      <c r="J171" s="36">
        <f t="shared" si="6"/>
        <v>0.20723274588473392</v>
      </c>
      <c r="K171" s="37">
        <f>VLOOKUP(A171, 'J40 metrics'!A:C, 3, FALSE)*100</f>
        <v>52.5</v>
      </c>
      <c r="L171" s="37">
        <f t="shared" si="7"/>
        <v>10.87971915894853</v>
      </c>
      <c r="M171" s="34">
        <f t="shared" si="8"/>
        <v>0.57599999999999996</v>
      </c>
    </row>
    <row r="172" spans="1:13" x14ac:dyDescent="0.25">
      <c r="A172" s="20">
        <v>30087</v>
      </c>
      <c r="B172" s="20">
        <v>2019</v>
      </c>
      <c r="C172" s="20" t="e">
        <f>VLOOKUP(A172,#REF!, 3, FALSE)</f>
        <v>#REF!</v>
      </c>
      <c r="D172" s="20" t="e">
        <f>VLOOKUP(A172,#REF!, 4, FALSE)</f>
        <v>#REF!</v>
      </c>
      <c r="E172" s="20" t="s">
        <v>834</v>
      </c>
      <c r="F172" s="20" t="s">
        <v>3694</v>
      </c>
      <c r="G172" s="20" t="s">
        <v>43</v>
      </c>
      <c r="H172" s="25">
        <v>2409.5</v>
      </c>
      <c r="I172" s="27">
        <f>(IFERROR(VLOOKUP(A172, Coal_power_retired!A:I, 9, FALSE), 0))/H172</f>
        <v>0</v>
      </c>
      <c r="J172" s="36">
        <f t="shared" si="6"/>
        <v>0.72073802137596177</v>
      </c>
      <c r="K172" s="37">
        <f>VLOOKUP(A172, 'J40 metrics'!A:C, 3, FALSE)*100</f>
        <v>14.7</v>
      </c>
      <c r="L172" s="37">
        <f t="shared" si="7"/>
        <v>10.594848914226638</v>
      </c>
      <c r="M172" s="34">
        <f t="shared" si="8"/>
        <v>0.57299999999999995</v>
      </c>
    </row>
    <row r="173" spans="1:13" x14ac:dyDescent="0.25">
      <c r="A173" s="20">
        <v>39113</v>
      </c>
      <c r="B173" s="20">
        <v>2019</v>
      </c>
      <c r="C173" s="20" t="e">
        <f>VLOOKUP(A173,#REF!, 3, FALSE)</f>
        <v>#REF!</v>
      </c>
      <c r="D173" s="20" t="e">
        <f>VLOOKUP(A173,#REF!, 4, FALSE)</f>
        <v>#REF!</v>
      </c>
      <c r="E173" s="20" t="s">
        <v>1368</v>
      </c>
      <c r="F173" s="20" t="s">
        <v>3694</v>
      </c>
      <c r="G173" s="20" t="s">
        <v>43</v>
      </c>
      <c r="H173" s="25">
        <v>414</v>
      </c>
      <c r="I173" s="27">
        <f>(IFERROR(VLOOKUP(A173, Coal_power_retired!A:I, 9, FALSE), 0))/H173</f>
        <v>1</v>
      </c>
      <c r="J173" s="36">
        <f t="shared" si="6"/>
        <v>0.12383712008700899</v>
      </c>
      <c r="K173" s="37">
        <f>VLOOKUP(A173, 'J40 metrics'!A:C, 3, FALSE)*100</f>
        <v>85.1</v>
      </c>
      <c r="L173" s="37">
        <f t="shared" si="7"/>
        <v>10.538538919404465</v>
      </c>
      <c r="M173" s="34">
        <f t="shared" si="8"/>
        <v>0.57099999999999995</v>
      </c>
    </row>
    <row r="174" spans="1:13" x14ac:dyDescent="0.25">
      <c r="A174" s="20">
        <v>36013</v>
      </c>
      <c r="B174" s="20">
        <v>2019</v>
      </c>
      <c r="C174" s="20" t="e">
        <f>VLOOKUP(A174,#REF!, 3, FALSE)</f>
        <v>#REF!</v>
      </c>
      <c r="D174" s="20" t="e">
        <f>VLOOKUP(A174,#REF!, 4, FALSE)</f>
        <v>#REF!</v>
      </c>
      <c r="E174" s="20" t="s">
        <v>2653</v>
      </c>
      <c r="F174" s="20" t="s">
        <v>3694</v>
      </c>
      <c r="G174" s="20" t="s">
        <v>43</v>
      </c>
      <c r="H174" s="25">
        <v>627.20000000000005</v>
      </c>
      <c r="I174" s="27">
        <f>(IFERROR(VLOOKUP(A174, Coal_power_retired!A:I, 9, FALSE), 0))/H174</f>
        <v>0</v>
      </c>
      <c r="J174" s="36">
        <f t="shared" si="6"/>
        <v>0.18761024569703394</v>
      </c>
      <c r="K174" s="37">
        <f>VLOOKUP(A174, 'J40 metrics'!A:C, 3, FALSE)*100</f>
        <v>54.300000000000004</v>
      </c>
      <c r="L174" s="37">
        <f t="shared" si="7"/>
        <v>10.187236341348944</v>
      </c>
      <c r="M174" s="34">
        <f t="shared" si="8"/>
        <v>0.56799999999999995</v>
      </c>
    </row>
    <row r="175" spans="1:13" x14ac:dyDescent="0.25">
      <c r="A175" s="20">
        <v>39035</v>
      </c>
      <c r="B175" s="20">
        <v>2019</v>
      </c>
      <c r="C175" s="20" t="e">
        <f>VLOOKUP(A175,#REF!, 3, FALSE)</f>
        <v>#REF!</v>
      </c>
      <c r="D175" s="20" t="e">
        <f>VLOOKUP(A175,#REF!, 4, FALSE)</f>
        <v>#REF!</v>
      </c>
      <c r="E175" s="20" t="s">
        <v>2563</v>
      </c>
      <c r="F175" s="20" t="s">
        <v>3694</v>
      </c>
      <c r="G175" s="20" t="s">
        <v>43</v>
      </c>
      <c r="H175" s="25">
        <v>416</v>
      </c>
      <c r="I175" s="27">
        <f>(IFERROR(VLOOKUP(A175, Coal_power_retired!A:I, 9, FALSE), 0))/H175</f>
        <v>1</v>
      </c>
      <c r="J175" s="36">
        <f t="shared" si="6"/>
        <v>0.12443536704395107</v>
      </c>
      <c r="K175" s="37">
        <f>VLOOKUP(A175, 'J40 metrics'!A:C, 3, FALSE)*100</f>
        <v>79.100000000000009</v>
      </c>
      <c r="L175" s="37">
        <f t="shared" si="7"/>
        <v>9.8428375331765299</v>
      </c>
      <c r="M175" s="34">
        <f t="shared" si="8"/>
        <v>0.56499999999999995</v>
      </c>
    </row>
    <row r="176" spans="1:13" x14ac:dyDescent="0.25">
      <c r="A176" s="20">
        <v>29183</v>
      </c>
      <c r="B176" s="20">
        <v>2019</v>
      </c>
      <c r="C176" s="20" t="e">
        <f>VLOOKUP(A176,#REF!, 3, FALSE)</f>
        <v>#REF!</v>
      </c>
      <c r="D176" s="20" t="e">
        <f>VLOOKUP(A176,#REF!, 4, FALSE)</f>
        <v>#REF!</v>
      </c>
      <c r="E176" s="20" t="s">
        <v>2118</v>
      </c>
      <c r="F176" s="20" t="s">
        <v>3694</v>
      </c>
      <c r="G176" s="20" t="s">
        <v>43</v>
      </c>
      <c r="H176" s="25">
        <v>1099.4000000000001</v>
      </c>
      <c r="I176" s="27">
        <f>(IFERROR(VLOOKUP(A176, Coal_power_retired!A:I, 9, FALSE), 0))/H176</f>
        <v>0</v>
      </c>
      <c r="J176" s="36">
        <f t="shared" si="6"/>
        <v>0.3288563522310573</v>
      </c>
      <c r="K176" s="37">
        <f>VLOOKUP(A176, 'J40 metrics'!A:C, 3, FALSE)*100</f>
        <v>29.4</v>
      </c>
      <c r="L176" s="37">
        <f t="shared" si="7"/>
        <v>9.6683767555930835</v>
      </c>
      <c r="M176" s="34">
        <f t="shared" si="8"/>
        <v>0.56299999999999994</v>
      </c>
    </row>
    <row r="177" spans="1:13" x14ac:dyDescent="0.25">
      <c r="A177" s="20">
        <v>40079</v>
      </c>
      <c r="B177" s="20">
        <v>2019</v>
      </c>
      <c r="C177" s="20" t="e">
        <f>VLOOKUP(A177,#REF!, 3, FALSE)</f>
        <v>#REF!</v>
      </c>
      <c r="D177" s="20" t="e">
        <f>VLOOKUP(A177,#REF!, 4, FALSE)</f>
        <v>#REF!</v>
      </c>
      <c r="E177" s="20" t="s">
        <v>1771</v>
      </c>
      <c r="F177" s="20" t="s">
        <v>3694</v>
      </c>
      <c r="G177" s="20" t="s">
        <v>43</v>
      </c>
      <c r="H177" s="25">
        <v>350</v>
      </c>
      <c r="I177" s="27">
        <f>(IFERROR(VLOOKUP(A177, Coal_power_retired!A:I, 9, FALSE), 0))/H177</f>
        <v>0</v>
      </c>
      <c r="J177" s="36">
        <f t="shared" si="6"/>
        <v>0.1046932174648627</v>
      </c>
      <c r="K177" s="37">
        <f>VLOOKUP(A177, 'J40 metrics'!A:C, 3, FALSE)*100</f>
        <v>91.600000000000009</v>
      </c>
      <c r="L177" s="37">
        <f t="shared" si="7"/>
        <v>9.5898987197814236</v>
      </c>
      <c r="M177" s="34">
        <f t="shared" si="8"/>
        <v>0.56000000000000005</v>
      </c>
    </row>
    <row r="178" spans="1:13" x14ac:dyDescent="0.25">
      <c r="A178" s="20">
        <v>26139</v>
      </c>
      <c r="B178" s="20">
        <v>2019</v>
      </c>
      <c r="C178" s="20" t="e">
        <f>VLOOKUP(A178,#REF!, 3, FALSE)</f>
        <v>#REF!</v>
      </c>
      <c r="D178" s="20" t="e">
        <f>VLOOKUP(A178,#REF!, 4, FALSE)</f>
        <v>#REF!</v>
      </c>
      <c r="E178" s="20" t="s">
        <v>1107</v>
      </c>
      <c r="F178" s="20" t="s">
        <v>3694</v>
      </c>
      <c r="G178" s="20" t="s">
        <v>43</v>
      </c>
      <c r="H178" s="25">
        <v>1703.6</v>
      </c>
      <c r="I178" s="27">
        <f>(IFERROR(VLOOKUP(A178, Coal_power_retired!A:I, 9, FALSE), 0))/H178</f>
        <v>3.6863113406903028E-2</v>
      </c>
      <c r="J178" s="36">
        <f t="shared" si="6"/>
        <v>0.50958675792325725</v>
      </c>
      <c r="K178" s="37">
        <f>VLOOKUP(A178, 'J40 metrics'!A:C, 3, FALSE)*100</f>
        <v>18.600000000000001</v>
      </c>
      <c r="L178" s="37">
        <f t="shared" si="7"/>
        <v>9.4783136973725863</v>
      </c>
      <c r="M178" s="34">
        <f t="shared" si="8"/>
        <v>0.55800000000000005</v>
      </c>
    </row>
    <row r="179" spans="1:13" x14ac:dyDescent="0.25">
      <c r="A179" s="20">
        <v>18129</v>
      </c>
      <c r="B179" s="20">
        <v>2019</v>
      </c>
      <c r="C179" s="20" t="e">
        <f>VLOOKUP(A179,#REF!, 3, FALSE)</f>
        <v>#REF!</v>
      </c>
      <c r="D179" s="20" t="e">
        <f>VLOOKUP(A179,#REF!, 4, FALSE)</f>
        <v>#REF!</v>
      </c>
      <c r="E179" s="20" t="s">
        <v>2173</v>
      </c>
      <c r="F179" s="20" t="s">
        <v>3694</v>
      </c>
      <c r="G179" s="20" t="s">
        <v>43</v>
      </c>
      <c r="H179" s="25">
        <v>535.9</v>
      </c>
      <c r="I179" s="27">
        <f>(IFERROR(VLOOKUP(A179, Coal_power_retired!A:I, 9, FALSE), 0))/H179</f>
        <v>1.0263108788953163E-2</v>
      </c>
      <c r="J179" s="36">
        <f t="shared" si="6"/>
        <v>0.16030027211262832</v>
      </c>
      <c r="K179" s="37">
        <f>VLOOKUP(A179, 'J40 metrics'!A:C, 3, FALSE)*100</f>
        <v>59.099999999999994</v>
      </c>
      <c r="L179" s="37">
        <f t="shared" si="7"/>
        <v>9.4737460818563335</v>
      </c>
      <c r="M179" s="34">
        <f t="shared" si="8"/>
        <v>0.55500000000000005</v>
      </c>
    </row>
    <row r="180" spans="1:13" x14ac:dyDescent="0.25">
      <c r="A180" s="20">
        <v>12105</v>
      </c>
      <c r="B180" s="20">
        <v>2019</v>
      </c>
      <c r="C180" s="20" t="e">
        <f>VLOOKUP(A180,#REF!, 3, FALSE)</f>
        <v>#REF!</v>
      </c>
      <c r="D180" s="20" t="e">
        <f>VLOOKUP(A180,#REF!, 4, FALSE)</f>
        <v>#REF!</v>
      </c>
      <c r="E180" s="20" t="s">
        <v>126</v>
      </c>
      <c r="F180" s="20" t="s">
        <v>3694</v>
      </c>
      <c r="G180" s="20" t="s">
        <v>43</v>
      </c>
      <c r="H180" s="25">
        <v>556.70000000000005</v>
      </c>
      <c r="I180" s="27">
        <f>(IFERROR(VLOOKUP(A180, Coal_power_retired!A:I, 9, FALSE), 0))/H180</f>
        <v>0</v>
      </c>
      <c r="J180" s="36">
        <f t="shared" si="6"/>
        <v>0.16652204046482588</v>
      </c>
      <c r="K180" s="37">
        <f>VLOOKUP(A180, 'J40 metrics'!A:C, 3, FALSE)*100</f>
        <v>56.2</v>
      </c>
      <c r="L180" s="37">
        <f t="shared" si="7"/>
        <v>9.3585386741232153</v>
      </c>
      <c r="M180" s="34">
        <f t="shared" si="8"/>
        <v>0.55300000000000005</v>
      </c>
    </row>
    <row r="181" spans="1:13" x14ac:dyDescent="0.25">
      <c r="A181" s="20">
        <v>17115</v>
      </c>
      <c r="B181" s="20">
        <v>2019</v>
      </c>
      <c r="C181" s="20" t="e">
        <f>VLOOKUP(A181,#REF!, 3, FALSE)</f>
        <v>#REF!</v>
      </c>
      <c r="D181" s="20" t="e">
        <f>VLOOKUP(A181,#REF!, 4, FALSE)</f>
        <v>#REF!</v>
      </c>
      <c r="E181" s="20" t="s">
        <v>3540</v>
      </c>
      <c r="F181" s="20" t="s">
        <v>3694</v>
      </c>
      <c r="G181" s="20" t="s">
        <v>43</v>
      </c>
      <c r="H181" s="25">
        <v>399.8</v>
      </c>
      <c r="I181" s="27">
        <f>(IFERROR(VLOOKUP(A181, Coal_power_retired!A:I, 9, FALSE), 0))/H181</f>
        <v>0</v>
      </c>
      <c r="J181" s="36">
        <f t="shared" si="6"/>
        <v>0.11958956669272029</v>
      </c>
      <c r="K181" s="37">
        <f>VLOOKUP(A181, 'J40 metrics'!A:C, 3, FALSE)*100</f>
        <v>77.900000000000006</v>
      </c>
      <c r="L181" s="37">
        <f t="shared" si="7"/>
        <v>9.3160272453629123</v>
      </c>
      <c r="M181" s="34">
        <f t="shared" si="8"/>
        <v>0.55000000000000004</v>
      </c>
    </row>
    <row r="182" spans="1:13" x14ac:dyDescent="0.25">
      <c r="A182" s="20">
        <v>32003</v>
      </c>
      <c r="B182" s="20">
        <v>2019</v>
      </c>
      <c r="C182" s="20" t="e">
        <f>VLOOKUP(A182,#REF!, 3, FALSE)</f>
        <v>#REF!</v>
      </c>
      <c r="D182" s="20" t="e">
        <f>VLOOKUP(A182,#REF!, 4, FALSE)</f>
        <v>#REF!</v>
      </c>
      <c r="E182" s="20" t="s">
        <v>100</v>
      </c>
      <c r="F182" s="20" t="s">
        <v>3694</v>
      </c>
      <c r="G182" s="20" t="s">
        <v>43</v>
      </c>
      <c r="H182" s="25">
        <v>2273</v>
      </c>
      <c r="I182" s="27">
        <f>(IFERROR(VLOOKUP(A182, Coal_power_retired!A:I, 9, FALSE), 0))/H182</f>
        <v>1</v>
      </c>
      <c r="J182" s="36">
        <f t="shared" si="6"/>
        <v>0.67990766656466539</v>
      </c>
      <c r="K182" s="37">
        <f>VLOOKUP(A182, 'J40 metrics'!A:C, 3, FALSE)*100</f>
        <v>13.600000000000001</v>
      </c>
      <c r="L182" s="37">
        <f t="shared" si="7"/>
        <v>9.2467442652794496</v>
      </c>
      <c r="M182" s="34">
        <f t="shared" si="8"/>
        <v>0.54800000000000004</v>
      </c>
    </row>
    <row r="183" spans="1:13" x14ac:dyDescent="0.25">
      <c r="A183" s="20">
        <v>18127</v>
      </c>
      <c r="B183" s="20">
        <v>2019</v>
      </c>
      <c r="C183" s="20" t="e">
        <f>VLOOKUP(A183,#REF!, 3, FALSE)</f>
        <v>#REF!</v>
      </c>
      <c r="D183" s="20" t="e">
        <f>VLOOKUP(A183,#REF!, 4, FALSE)</f>
        <v>#REF!</v>
      </c>
      <c r="E183" s="20" t="s">
        <v>2176</v>
      </c>
      <c r="F183" s="20" t="s">
        <v>3694</v>
      </c>
      <c r="G183" s="20" t="s">
        <v>43</v>
      </c>
      <c r="H183" s="25">
        <v>603.5</v>
      </c>
      <c r="I183" s="27">
        <f>(IFERROR(VLOOKUP(A183, Coal_power_retired!A:I, 9, FALSE), 0))/H183</f>
        <v>1</v>
      </c>
      <c r="J183" s="36">
        <f t="shared" si="6"/>
        <v>0.18052101925727038</v>
      </c>
      <c r="K183" s="37">
        <f>VLOOKUP(A183, 'J40 metrics'!A:C, 3, FALSE)*100</f>
        <v>49.7</v>
      </c>
      <c r="L183" s="37">
        <f t="shared" si="7"/>
        <v>8.971894657086338</v>
      </c>
      <c r="M183" s="34">
        <f t="shared" si="8"/>
        <v>0.54500000000000004</v>
      </c>
    </row>
    <row r="184" spans="1:13" x14ac:dyDescent="0.25">
      <c r="A184" s="20">
        <v>24033</v>
      </c>
      <c r="B184" s="20">
        <v>2019</v>
      </c>
      <c r="C184" s="20" t="e">
        <f>VLOOKUP(A184,#REF!, 3, FALSE)</f>
        <v>#REF!</v>
      </c>
      <c r="D184" s="20" t="e">
        <f>VLOOKUP(A184,#REF!, 4, FALSE)</f>
        <v>#REF!</v>
      </c>
      <c r="E184" s="20" t="s">
        <v>147</v>
      </c>
      <c r="F184" s="20" t="s">
        <v>3694</v>
      </c>
      <c r="G184" s="20" t="s">
        <v>43</v>
      </c>
      <c r="H184" s="25">
        <v>728</v>
      </c>
      <c r="I184" s="27">
        <f>(IFERROR(VLOOKUP(A184, Coal_power_retired!A:I, 9, FALSE), 0))/H184</f>
        <v>0</v>
      </c>
      <c r="J184" s="36">
        <f t="shared" si="6"/>
        <v>0.2177618923269144</v>
      </c>
      <c r="K184" s="37">
        <f>VLOOKUP(A184, 'J40 metrics'!A:C, 3, FALSE)*100</f>
        <v>40</v>
      </c>
      <c r="L184" s="37">
        <f t="shared" si="7"/>
        <v>8.7104756930765763</v>
      </c>
      <c r="M184" s="34">
        <f t="shared" si="8"/>
        <v>0.54300000000000004</v>
      </c>
    </row>
    <row r="185" spans="1:13" x14ac:dyDescent="0.25">
      <c r="A185" s="20">
        <v>21199</v>
      </c>
      <c r="B185" s="20">
        <v>2019</v>
      </c>
      <c r="C185" s="20" t="e">
        <f>VLOOKUP(A185,#REF!, 3, FALSE)</f>
        <v>#REF!</v>
      </c>
      <c r="D185" s="20" t="e">
        <f>VLOOKUP(A185,#REF!, 4, FALSE)</f>
        <v>#REF!</v>
      </c>
      <c r="E185" s="20" t="s">
        <v>3619</v>
      </c>
      <c r="F185" s="20" t="s">
        <v>3694</v>
      </c>
      <c r="G185" s="20" t="s">
        <v>43</v>
      </c>
      <c r="H185" s="25">
        <v>344</v>
      </c>
      <c r="I185" s="27">
        <f>(IFERROR(VLOOKUP(A185, Coal_power_retired!A:I, 9, FALSE), 0))/H185</f>
        <v>0</v>
      </c>
      <c r="J185" s="36">
        <f t="shared" si="6"/>
        <v>0.10289847659403646</v>
      </c>
      <c r="K185" s="37">
        <f>VLOOKUP(A185, 'J40 metrics'!A:C, 3, FALSE)*100</f>
        <v>80.100000000000009</v>
      </c>
      <c r="L185" s="37">
        <f t="shared" si="7"/>
        <v>8.2421679751823209</v>
      </c>
      <c r="M185" s="34">
        <f t="shared" si="8"/>
        <v>0.54</v>
      </c>
    </row>
    <row r="186" spans="1:13" x14ac:dyDescent="0.25">
      <c r="A186" s="20">
        <v>10005</v>
      </c>
      <c r="B186" s="20">
        <v>2019</v>
      </c>
      <c r="C186" s="20" t="e">
        <f>VLOOKUP(A186,#REF!, 3, FALSE)</f>
        <v>#REF!</v>
      </c>
      <c r="D186" s="20" t="e">
        <f>VLOOKUP(A186,#REF!, 4, FALSE)</f>
        <v>#REF!</v>
      </c>
      <c r="E186" s="20" t="s">
        <v>2325</v>
      </c>
      <c r="F186" s="20" t="s">
        <v>3694</v>
      </c>
      <c r="G186" s="20" t="s">
        <v>43</v>
      </c>
      <c r="H186" s="25">
        <v>795.5</v>
      </c>
      <c r="I186" s="27">
        <f>(IFERROR(VLOOKUP(A186, Coal_power_retired!A:I, 9, FALSE), 0))/H186</f>
        <v>0.43997485857950974</v>
      </c>
      <c r="J186" s="36">
        <f t="shared" si="6"/>
        <v>0.23795272712370932</v>
      </c>
      <c r="K186" s="37">
        <f>VLOOKUP(A186, 'J40 metrics'!A:C, 3, FALSE)*100</f>
        <v>34.5</v>
      </c>
      <c r="L186" s="37">
        <f t="shared" si="7"/>
        <v>8.2093690857679711</v>
      </c>
      <c r="M186" s="34">
        <f t="shared" si="8"/>
        <v>0.53800000000000003</v>
      </c>
    </row>
    <row r="187" spans="1:13" x14ac:dyDescent="0.25">
      <c r="A187" s="20">
        <v>1117</v>
      </c>
      <c r="B187" s="20">
        <v>2019</v>
      </c>
      <c r="C187" s="20" t="e">
        <f>VLOOKUP(A187,#REF!, 3, FALSE)</f>
        <v>#REF!</v>
      </c>
      <c r="D187" s="20" t="e">
        <f>VLOOKUP(A187,#REF!, 4, FALSE)</f>
        <v>#REF!</v>
      </c>
      <c r="E187" s="20" t="s">
        <v>1131</v>
      </c>
      <c r="F187" s="20" t="s">
        <v>3694</v>
      </c>
      <c r="G187" s="20" t="s">
        <v>43</v>
      </c>
      <c r="H187" s="25">
        <v>952</v>
      </c>
      <c r="I187" s="27">
        <f>(IFERROR(VLOOKUP(A187, Coal_power_retired!A:I, 9, FALSE), 0))/H187</f>
        <v>0</v>
      </c>
      <c r="J187" s="36">
        <f t="shared" si="6"/>
        <v>0.28476555150442651</v>
      </c>
      <c r="K187" s="37">
        <f>VLOOKUP(A187, 'J40 metrics'!A:C, 3, FALSE)*100</f>
        <v>28.599999999999998</v>
      </c>
      <c r="L187" s="37">
        <f t="shared" si="7"/>
        <v>8.1442947730265978</v>
      </c>
      <c r="M187" s="34">
        <f t="shared" si="8"/>
        <v>0.53500000000000003</v>
      </c>
    </row>
    <row r="188" spans="1:13" x14ac:dyDescent="0.25">
      <c r="A188" s="20">
        <v>21015</v>
      </c>
      <c r="B188" s="20">
        <v>2019</v>
      </c>
      <c r="C188" s="20" t="e">
        <f>VLOOKUP(A188,#REF!, 3, FALSE)</f>
        <v>#REF!</v>
      </c>
      <c r="D188" s="20" t="e">
        <f>VLOOKUP(A188,#REF!, 4, FALSE)</f>
        <v>#REF!</v>
      </c>
      <c r="E188" s="20" t="s">
        <v>2390</v>
      </c>
      <c r="F188" s="20" t="s">
        <v>3694</v>
      </c>
      <c r="G188" s="20" t="s">
        <v>43</v>
      </c>
      <c r="H188" s="25">
        <v>772</v>
      </c>
      <c r="I188" s="27">
        <f>(IFERROR(VLOOKUP(A188, Coal_power_retired!A:I, 9, FALSE), 0))/H188</f>
        <v>0</v>
      </c>
      <c r="J188" s="36">
        <f t="shared" si="6"/>
        <v>0.23092332537963997</v>
      </c>
      <c r="K188" s="37">
        <f>VLOOKUP(A188, 'J40 metrics'!A:C, 3, FALSE)*100</f>
        <v>34.200000000000003</v>
      </c>
      <c r="L188" s="37">
        <f t="shared" si="7"/>
        <v>7.8975777279836876</v>
      </c>
      <c r="M188" s="34">
        <f t="shared" si="8"/>
        <v>0.53200000000000003</v>
      </c>
    </row>
    <row r="189" spans="1:13" x14ac:dyDescent="0.25">
      <c r="A189" s="20">
        <v>18109</v>
      </c>
      <c r="B189" s="20">
        <v>2019</v>
      </c>
      <c r="C189" s="20" t="e">
        <f>VLOOKUP(A189,#REF!, 3, FALSE)</f>
        <v>#REF!</v>
      </c>
      <c r="D189" s="20" t="e">
        <f>VLOOKUP(A189,#REF!, 4, FALSE)</f>
        <v>#REF!</v>
      </c>
      <c r="E189" s="20" t="s">
        <v>1506</v>
      </c>
      <c r="F189" s="20" t="s">
        <v>3694</v>
      </c>
      <c r="G189" s="20" t="s">
        <v>43</v>
      </c>
      <c r="H189" s="25">
        <v>301.60000000000002</v>
      </c>
      <c r="I189" s="27">
        <f>(IFERROR(VLOOKUP(A189, Coal_power_retired!A:I, 9, FALSE), 0))/H189</f>
        <v>1</v>
      </c>
      <c r="J189" s="36">
        <f t="shared" si="6"/>
        <v>9.021564110686453E-2</v>
      </c>
      <c r="K189" s="37">
        <f>VLOOKUP(A189, 'J40 metrics'!A:C, 3, FALSE)*100</f>
        <v>86.8</v>
      </c>
      <c r="L189" s="37">
        <f t="shared" si="7"/>
        <v>7.8307176480758409</v>
      </c>
      <c r="M189" s="34">
        <f t="shared" si="8"/>
        <v>0.53</v>
      </c>
    </row>
    <row r="190" spans="1:13" x14ac:dyDescent="0.25">
      <c r="A190" s="20">
        <v>20209</v>
      </c>
      <c r="B190" s="20">
        <v>2019</v>
      </c>
      <c r="C190" s="20" t="e">
        <f>VLOOKUP(A190,#REF!, 3, FALSE)</f>
        <v>#REF!</v>
      </c>
      <c r="D190" s="20" t="e">
        <f>VLOOKUP(A190,#REF!, 4, FALSE)</f>
        <v>#REF!</v>
      </c>
      <c r="E190" s="20" t="s">
        <v>2201</v>
      </c>
      <c r="F190" s="20" t="s">
        <v>3694</v>
      </c>
      <c r="G190" s="20" t="s">
        <v>43</v>
      </c>
      <c r="H190" s="25">
        <v>261</v>
      </c>
      <c r="I190" s="27">
        <f>(IFERROR(VLOOKUP(A190, Coal_power_retired!A:I, 9, FALSE), 0))/H190</f>
        <v>0</v>
      </c>
      <c r="J190" s="36">
        <f t="shared" si="6"/>
        <v>7.8071227880940466E-2</v>
      </c>
      <c r="K190" s="37">
        <f>VLOOKUP(A190, 'J40 metrics'!A:C, 3, FALSE)*100</f>
        <v>99.8</v>
      </c>
      <c r="L190" s="37">
        <f t="shared" si="7"/>
        <v>7.7915085425178585</v>
      </c>
      <c r="M190" s="34">
        <f t="shared" si="8"/>
        <v>0.52700000000000002</v>
      </c>
    </row>
    <row r="191" spans="1:13" x14ac:dyDescent="0.25">
      <c r="A191" s="20">
        <v>29201</v>
      </c>
      <c r="B191" s="20">
        <v>2019</v>
      </c>
      <c r="C191" s="20" t="e">
        <f>VLOOKUP(A191,#REF!, 3, FALSE)</f>
        <v>#REF!</v>
      </c>
      <c r="D191" s="20" t="e">
        <f>VLOOKUP(A191,#REF!, 4, FALSE)</f>
        <v>#REF!</v>
      </c>
      <c r="E191" s="20" t="s">
        <v>3626</v>
      </c>
      <c r="F191" s="20" t="s">
        <v>3694</v>
      </c>
      <c r="G191" s="20" t="s">
        <v>43</v>
      </c>
      <c r="H191" s="25">
        <v>261</v>
      </c>
      <c r="I191" s="27">
        <f>(IFERROR(VLOOKUP(A191, Coal_power_retired!A:I, 9, FALSE), 0))/H191</f>
        <v>0</v>
      </c>
      <c r="J191" s="36">
        <f t="shared" si="6"/>
        <v>7.8071227880940466E-2</v>
      </c>
      <c r="K191" s="37">
        <f>VLOOKUP(A191, 'J40 metrics'!A:C, 3, FALSE)*100</f>
        <v>99.5</v>
      </c>
      <c r="L191" s="37">
        <f t="shared" si="7"/>
        <v>7.7680871741535764</v>
      </c>
      <c r="M191" s="34">
        <f t="shared" si="8"/>
        <v>0.52500000000000002</v>
      </c>
    </row>
    <row r="192" spans="1:13" x14ac:dyDescent="0.25">
      <c r="A192" s="20">
        <v>42109</v>
      </c>
      <c r="B192" s="20">
        <v>2019</v>
      </c>
      <c r="C192" s="20" t="e">
        <f>VLOOKUP(A192,#REF!, 3, FALSE)</f>
        <v>#REF!</v>
      </c>
      <c r="D192" s="20" t="e">
        <f>VLOOKUP(A192,#REF!, 4, FALSE)</f>
        <v>#REF!</v>
      </c>
      <c r="E192" s="20" t="s">
        <v>1096</v>
      </c>
      <c r="F192" s="20" t="s">
        <v>3694</v>
      </c>
      <c r="G192" s="20" t="s">
        <v>43</v>
      </c>
      <c r="H192" s="25">
        <v>437.9</v>
      </c>
      <c r="I192" s="27">
        <f>(IFERROR(VLOOKUP(A192, Coal_power_retired!A:I, 9, FALSE), 0))/H192</f>
        <v>1</v>
      </c>
      <c r="J192" s="36">
        <f t="shared" si="6"/>
        <v>0.13098617122246675</v>
      </c>
      <c r="K192" s="37">
        <f>VLOOKUP(A192, 'J40 metrics'!A:C, 3, FALSE)*100</f>
        <v>59.199999999999996</v>
      </c>
      <c r="L192" s="37">
        <f t="shared" si="7"/>
        <v>7.7543813363700309</v>
      </c>
      <c r="M192" s="34">
        <f t="shared" si="8"/>
        <v>0.52200000000000002</v>
      </c>
    </row>
    <row r="193" spans="1:13" x14ac:dyDescent="0.25">
      <c r="A193" s="20">
        <v>8001</v>
      </c>
      <c r="B193" s="20">
        <v>2019</v>
      </c>
      <c r="C193" s="20" t="e">
        <f>VLOOKUP(A193,#REF!, 3, FALSE)</f>
        <v>#REF!</v>
      </c>
      <c r="D193" s="20" t="e">
        <f>VLOOKUP(A193,#REF!, 4, FALSE)</f>
        <v>#REF!</v>
      </c>
      <c r="E193" s="20" t="s">
        <v>694</v>
      </c>
      <c r="F193" s="20" t="s">
        <v>3694</v>
      </c>
      <c r="G193" s="20" t="s">
        <v>43</v>
      </c>
      <c r="H193" s="25">
        <v>420.5</v>
      </c>
      <c r="I193" s="27">
        <f>(IFERROR(VLOOKUP(A193, Coal_power_retired!A:I, 9, FALSE), 0))/H193</f>
        <v>1</v>
      </c>
      <c r="J193" s="36">
        <f t="shared" si="6"/>
        <v>0.12578142269707074</v>
      </c>
      <c r="K193" s="37">
        <f>VLOOKUP(A193, 'J40 metrics'!A:C, 3, FALSE)*100</f>
        <v>61.5</v>
      </c>
      <c r="L193" s="37">
        <f t="shared" si="7"/>
        <v>7.7355574958698501</v>
      </c>
      <c r="M193" s="34">
        <f t="shared" si="8"/>
        <v>0.52</v>
      </c>
    </row>
    <row r="194" spans="1:13" x14ac:dyDescent="0.25">
      <c r="A194" s="20">
        <v>37159</v>
      </c>
      <c r="B194" s="20">
        <v>2019</v>
      </c>
      <c r="C194" s="20" t="e">
        <f>VLOOKUP(A194,#REF!, 3, FALSE)</f>
        <v>#REF!</v>
      </c>
      <c r="D194" s="20" t="e">
        <f>VLOOKUP(A194,#REF!, 4, FALSE)</f>
        <v>#REF!</v>
      </c>
      <c r="E194" s="20" t="s">
        <v>440</v>
      </c>
      <c r="F194" s="20" t="s">
        <v>3694</v>
      </c>
      <c r="G194" s="20" t="s">
        <v>43</v>
      </c>
      <c r="H194" s="25">
        <v>370</v>
      </c>
      <c r="I194" s="27">
        <f>(IFERROR(VLOOKUP(A194, Coal_power_retired!A:I, 9, FALSE), 0))/H194</f>
        <v>1</v>
      </c>
      <c r="J194" s="36">
        <f t="shared" si="6"/>
        <v>0.1106756870342834</v>
      </c>
      <c r="K194" s="37">
        <f>VLOOKUP(A194, 'J40 metrics'!A:C, 3, FALSE)*100</f>
        <v>69.399999999999991</v>
      </c>
      <c r="L194" s="37">
        <f t="shared" si="7"/>
        <v>7.6808926801792676</v>
      </c>
      <c r="M194" s="34">
        <f t="shared" si="8"/>
        <v>0.51700000000000002</v>
      </c>
    </row>
    <row r="195" spans="1:13" x14ac:dyDescent="0.25">
      <c r="A195" s="20">
        <v>17057</v>
      </c>
      <c r="B195" s="20">
        <v>2019</v>
      </c>
      <c r="C195" s="20" t="e">
        <f>VLOOKUP(A195,#REF!, 3, FALSE)</f>
        <v>#REF!</v>
      </c>
      <c r="D195" s="20" t="e">
        <f>VLOOKUP(A195,#REF!, 4, FALSE)</f>
        <v>#REF!</v>
      </c>
      <c r="E195" s="20" t="s">
        <v>3438</v>
      </c>
      <c r="F195" s="20" t="s">
        <v>3694</v>
      </c>
      <c r="G195" s="20" t="s">
        <v>43</v>
      </c>
      <c r="H195" s="25">
        <v>441</v>
      </c>
      <c r="I195" s="27">
        <f>(IFERROR(VLOOKUP(A195, Coal_power_retired!A:I, 9, FALSE), 0))/H195</f>
        <v>1</v>
      </c>
      <c r="J195" s="36">
        <f t="shared" si="6"/>
        <v>0.13191345400572699</v>
      </c>
      <c r="K195" s="37">
        <f>VLOOKUP(A195, 'J40 metrics'!A:C, 3, FALSE)*100</f>
        <v>56.899999999999991</v>
      </c>
      <c r="L195" s="37">
        <f t="shared" si="7"/>
        <v>7.5058755329258648</v>
      </c>
      <c r="M195" s="34">
        <f t="shared" si="8"/>
        <v>0.51500000000000001</v>
      </c>
    </row>
    <row r="196" spans="1:13" x14ac:dyDescent="0.25">
      <c r="A196" s="20">
        <v>20055</v>
      </c>
      <c r="B196" s="20">
        <v>2019</v>
      </c>
      <c r="C196" s="20" t="e">
        <f>VLOOKUP(A196,#REF!, 3, FALSE)</f>
        <v>#REF!</v>
      </c>
      <c r="D196" s="20" t="e">
        <f>VLOOKUP(A196,#REF!, 4, FALSE)</f>
        <v>#REF!</v>
      </c>
      <c r="E196" s="20" t="s">
        <v>1584</v>
      </c>
      <c r="F196" s="20" t="s">
        <v>3694</v>
      </c>
      <c r="G196" s="20" t="s">
        <v>43</v>
      </c>
      <c r="H196" s="25">
        <v>348.7</v>
      </c>
      <c r="I196" s="27">
        <f>(IFERROR(VLOOKUP(A196, Coal_power_retired!A:I, 9, FALSE), 0))/H196</f>
        <v>0</v>
      </c>
      <c r="J196" s="36">
        <f t="shared" ref="J196:J259" si="9">H196/SUM($H$4:$H$398)*100</f>
        <v>0.10430435694285033</v>
      </c>
      <c r="K196" s="37">
        <f>VLOOKUP(A196, 'J40 metrics'!A:C, 3, FALSE)*100</f>
        <v>71.2</v>
      </c>
      <c r="L196" s="37">
        <f t="shared" ref="L196:L259" si="10">J196*K196</f>
        <v>7.4264702143309433</v>
      </c>
      <c r="M196" s="34">
        <f t="shared" si="8"/>
        <v>0.51200000000000001</v>
      </c>
    </row>
    <row r="197" spans="1:13" x14ac:dyDescent="0.25">
      <c r="A197" s="20">
        <v>17097</v>
      </c>
      <c r="B197" s="20">
        <v>2019</v>
      </c>
      <c r="C197" s="20" t="e">
        <f>VLOOKUP(A197,#REF!, 3, FALSE)</f>
        <v>#REF!</v>
      </c>
      <c r="D197" s="20" t="e">
        <f>VLOOKUP(A197,#REF!, 4, FALSE)</f>
        <v>#REF!</v>
      </c>
      <c r="E197" s="20" t="s">
        <v>1741</v>
      </c>
      <c r="F197" s="20" t="s">
        <v>3694</v>
      </c>
      <c r="G197" s="20" t="s">
        <v>43</v>
      </c>
      <c r="H197" s="25">
        <v>802.7</v>
      </c>
      <c r="I197" s="27">
        <f>(IFERROR(VLOOKUP(A197, Coal_power_retired!A:I, 9, FALSE), 0))/H197</f>
        <v>0.15074124828703125</v>
      </c>
      <c r="J197" s="36">
        <f t="shared" si="9"/>
        <v>0.24010641616870079</v>
      </c>
      <c r="K197" s="37">
        <f>VLOOKUP(A197, 'J40 metrics'!A:C, 3, FALSE)*100</f>
        <v>30.9</v>
      </c>
      <c r="L197" s="37">
        <f t="shared" si="10"/>
        <v>7.4192882596128538</v>
      </c>
      <c r="M197" s="34">
        <f t="shared" ref="M197:M260" si="11">_xlfn.PERCENTRANK.INC($L$4:$L$398, L197)</f>
        <v>0.51</v>
      </c>
    </row>
    <row r="198" spans="1:13" x14ac:dyDescent="0.25">
      <c r="A198" s="20">
        <v>4005</v>
      </c>
      <c r="B198" s="20">
        <v>2019</v>
      </c>
      <c r="C198" s="20" t="e">
        <f>VLOOKUP(A198,#REF!, 3, FALSE)</f>
        <v>#REF!</v>
      </c>
      <c r="D198" s="20" t="e">
        <f>VLOOKUP(A198,#REF!, 4, FALSE)</f>
        <v>#REF!</v>
      </c>
      <c r="E198" s="20" t="s">
        <v>836</v>
      </c>
      <c r="F198" s="20" t="s">
        <v>3694</v>
      </c>
      <c r="G198" s="20" t="s">
        <v>43</v>
      </c>
      <c r="H198" s="25">
        <v>2409.3000000000002</v>
      </c>
      <c r="I198" s="27">
        <f>(IFERROR(VLOOKUP(A198, Coal_power_retired!A:I, 9, FALSE), 0))/H198</f>
        <v>1</v>
      </c>
      <c r="J198" s="36">
        <f t="shared" si="9"/>
        <v>0.72067819668026767</v>
      </c>
      <c r="K198" s="37">
        <f>VLOOKUP(A198, 'J40 metrics'!A:C, 3, FALSE)*100</f>
        <v>10.199999999999999</v>
      </c>
      <c r="L198" s="37">
        <f t="shared" si="10"/>
        <v>7.3509176061387294</v>
      </c>
      <c r="M198" s="34">
        <f t="shared" si="11"/>
        <v>0.50700000000000001</v>
      </c>
    </row>
    <row r="199" spans="1:13" x14ac:dyDescent="0.25">
      <c r="A199" s="20">
        <v>24003</v>
      </c>
      <c r="B199" s="20">
        <v>2019</v>
      </c>
      <c r="C199" s="20" t="e">
        <f>VLOOKUP(A199,#REF!, 3, FALSE)</f>
        <v>#REF!</v>
      </c>
      <c r="D199" s="20" t="e">
        <f>VLOOKUP(A199,#REF!, 4, FALSE)</f>
        <v>#REF!</v>
      </c>
      <c r="E199" s="20" t="s">
        <v>1091</v>
      </c>
      <c r="F199" s="20" t="s">
        <v>3694</v>
      </c>
      <c r="G199" s="20" t="s">
        <v>43</v>
      </c>
      <c r="H199" s="25">
        <v>1865.1999999999998</v>
      </c>
      <c r="I199" s="27">
        <f>(IFERROR(VLOOKUP(A199, Coal_power_retired!A:I, 9, FALSE), 0))/H199</f>
        <v>0</v>
      </c>
      <c r="J199" s="36">
        <f t="shared" si="9"/>
        <v>0.55792511204417672</v>
      </c>
      <c r="K199" s="37">
        <f>VLOOKUP(A199, 'J40 metrics'!A:C, 3, FALSE)*100</f>
        <v>13</v>
      </c>
      <c r="L199" s="37">
        <f t="shared" si="10"/>
        <v>7.2530264565742977</v>
      </c>
      <c r="M199" s="34">
        <f t="shared" si="11"/>
        <v>0.505</v>
      </c>
    </row>
    <row r="200" spans="1:13" x14ac:dyDescent="0.25">
      <c r="A200" s="20">
        <v>17199</v>
      </c>
      <c r="B200" s="20">
        <v>2019</v>
      </c>
      <c r="C200" s="20" t="e">
        <f>VLOOKUP(A200,#REF!, 3, FALSE)</f>
        <v>#REF!</v>
      </c>
      <c r="D200" s="20" t="e">
        <f>VLOOKUP(A200,#REF!, 4, FALSE)</f>
        <v>#REF!</v>
      </c>
      <c r="E200" s="20" t="s">
        <v>1284</v>
      </c>
      <c r="F200" s="20" t="s">
        <v>3694</v>
      </c>
      <c r="G200" s="20" t="s">
        <v>43</v>
      </c>
      <c r="H200" s="25">
        <v>272</v>
      </c>
      <c r="I200" s="27">
        <f>(IFERROR(VLOOKUP(A200, Coal_power_retired!A:I, 9, FALSE), 0))/H200</f>
        <v>0</v>
      </c>
      <c r="J200" s="36">
        <f t="shared" si="9"/>
        <v>8.1361586144121853E-2</v>
      </c>
      <c r="K200" s="37">
        <f>VLOOKUP(A200, 'J40 metrics'!A:C, 3, FALSE)*100</f>
        <v>88.4</v>
      </c>
      <c r="L200" s="37">
        <f t="shared" si="10"/>
        <v>7.1923642151403726</v>
      </c>
      <c r="M200" s="34">
        <f t="shared" si="11"/>
        <v>0.502</v>
      </c>
    </row>
    <row r="201" spans="1:13" x14ac:dyDescent="0.25">
      <c r="A201" s="20">
        <v>55021</v>
      </c>
      <c r="B201" s="20">
        <v>2019</v>
      </c>
      <c r="C201" s="20" t="e">
        <f>VLOOKUP(A201,#REF!, 3, FALSE)</f>
        <v>#REF!</v>
      </c>
      <c r="D201" s="20" t="e">
        <f>VLOOKUP(A201,#REF!, 4, FALSE)</f>
        <v>#REF!</v>
      </c>
      <c r="E201" s="20" t="s">
        <v>2000</v>
      </c>
      <c r="F201" s="20" t="s">
        <v>3694</v>
      </c>
      <c r="G201" s="20" t="s">
        <v>43</v>
      </c>
      <c r="H201" s="25">
        <v>1112</v>
      </c>
      <c r="I201" s="27">
        <f>(IFERROR(VLOOKUP(A201, Coal_power_retired!A:I, 9, FALSE), 0))/H201</f>
        <v>0</v>
      </c>
      <c r="J201" s="36">
        <f t="shared" si="9"/>
        <v>0.33262530805979229</v>
      </c>
      <c r="K201" s="37">
        <f>VLOOKUP(A201, 'J40 metrics'!A:C, 3, FALSE)*100</f>
        <v>21.5</v>
      </c>
      <c r="L201" s="37">
        <f t="shared" si="10"/>
        <v>7.1514441232855344</v>
      </c>
      <c r="M201" s="34">
        <f t="shared" si="11"/>
        <v>0.5</v>
      </c>
    </row>
    <row r="202" spans="1:13" x14ac:dyDescent="0.25">
      <c r="A202" s="20">
        <v>31001</v>
      </c>
      <c r="B202" s="20">
        <v>2019</v>
      </c>
      <c r="C202" s="20" t="e">
        <f>VLOOKUP(A202,#REF!, 3, FALSE)</f>
        <v>#REF!</v>
      </c>
      <c r="D202" s="20" t="e">
        <f>VLOOKUP(A202,#REF!, 4, FALSE)</f>
        <v>#REF!</v>
      </c>
      <c r="E202" s="20" t="s">
        <v>2738</v>
      </c>
      <c r="F202" s="20" t="s">
        <v>3694</v>
      </c>
      <c r="G202" s="20" t="s">
        <v>43</v>
      </c>
      <c r="H202" s="25">
        <v>324.3</v>
      </c>
      <c r="I202" s="27">
        <f>(IFERROR(VLOOKUP(A202, Coal_power_retired!A:I, 9, FALSE), 0))/H202</f>
        <v>0</v>
      </c>
      <c r="J202" s="36">
        <f t="shared" si="9"/>
        <v>9.7005744068157054E-2</v>
      </c>
      <c r="K202" s="37">
        <f>VLOOKUP(A202, 'J40 metrics'!A:C, 3, FALSE)*100</f>
        <v>70.8</v>
      </c>
      <c r="L202" s="37">
        <f t="shared" si="10"/>
        <v>6.8680066800255188</v>
      </c>
      <c r="M202" s="34">
        <f t="shared" si="11"/>
        <v>0.497</v>
      </c>
    </row>
    <row r="203" spans="1:13" x14ac:dyDescent="0.25">
      <c r="A203" s="20">
        <v>55011</v>
      </c>
      <c r="B203" s="20">
        <v>2019</v>
      </c>
      <c r="C203" s="20" t="e">
        <f>VLOOKUP(A203,#REF!, 3, FALSE)</f>
        <v>#REF!</v>
      </c>
      <c r="D203" s="20" t="e">
        <f>VLOOKUP(A203,#REF!, 4, FALSE)</f>
        <v>#REF!</v>
      </c>
      <c r="E203" s="20" t="s">
        <v>3568</v>
      </c>
      <c r="F203" s="20" t="s">
        <v>3694</v>
      </c>
      <c r="G203" s="20" t="s">
        <v>43</v>
      </c>
      <c r="H203" s="25">
        <v>568</v>
      </c>
      <c r="I203" s="27">
        <f>(IFERROR(VLOOKUP(A203, Coal_power_retired!A:I, 9, FALSE), 0))/H203</f>
        <v>0.31866197183098594</v>
      </c>
      <c r="J203" s="36">
        <f t="shared" si="9"/>
        <v>0.16990213577154858</v>
      </c>
      <c r="K203" s="37">
        <f>VLOOKUP(A203, 'J40 metrics'!A:C, 3, FALSE)*100</f>
        <v>39.900000000000006</v>
      </c>
      <c r="L203" s="37">
        <f t="shared" si="10"/>
        <v>6.7790952172847891</v>
      </c>
      <c r="M203" s="34">
        <f t="shared" si="11"/>
        <v>0.49399999999999999</v>
      </c>
    </row>
    <row r="204" spans="1:13" x14ac:dyDescent="0.25">
      <c r="A204" s="20">
        <v>39155</v>
      </c>
      <c r="B204" s="20">
        <v>2019</v>
      </c>
      <c r="C204" s="20" t="e">
        <f>VLOOKUP(A204,#REF!, 3, FALSE)</f>
        <v>#REF!</v>
      </c>
      <c r="D204" s="20" t="e">
        <f>VLOOKUP(A204,#REF!, 4, FALSE)</f>
        <v>#REF!</v>
      </c>
      <c r="E204" s="20" t="s">
        <v>1235</v>
      </c>
      <c r="F204" s="20" t="s">
        <v>3694</v>
      </c>
      <c r="G204" s="20" t="s">
        <v>43</v>
      </c>
      <c r="H204" s="25">
        <v>265.60000000000002</v>
      </c>
      <c r="I204" s="27">
        <f>(IFERROR(VLOOKUP(A204, Coal_power_retired!A:I, 9, FALSE), 0))/H204</f>
        <v>1</v>
      </c>
      <c r="J204" s="36">
        <f t="shared" si="9"/>
        <v>7.944719588190724E-2</v>
      </c>
      <c r="K204" s="37">
        <f>VLOOKUP(A204, 'J40 metrics'!A:C, 3, FALSE)*100</f>
        <v>84.1</v>
      </c>
      <c r="L204" s="37">
        <f t="shared" si="10"/>
        <v>6.681509173668398</v>
      </c>
      <c r="M204" s="34">
        <f t="shared" si="11"/>
        <v>0.49199999999999999</v>
      </c>
    </row>
    <row r="205" spans="1:13" x14ac:dyDescent="0.25">
      <c r="A205" s="20">
        <v>29097</v>
      </c>
      <c r="B205" s="20">
        <v>2019</v>
      </c>
      <c r="C205" s="20" t="e">
        <f>VLOOKUP(A205,#REF!, 3, FALSE)</f>
        <v>#REF!</v>
      </c>
      <c r="D205" s="20" t="e">
        <f>VLOOKUP(A205,#REF!, 4, FALSE)</f>
        <v>#REF!</v>
      </c>
      <c r="E205" s="20" t="s">
        <v>1121</v>
      </c>
      <c r="F205" s="20" t="s">
        <v>3694</v>
      </c>
      <c r="G205" s="20" t="s">
        <v>43</v>
      </c>
      <c r="H205" s="25">
        <v>231.5</v>
      </c>
      <c r="I205" s="27">
        <f>(IFERROR(VLOOKUP(A205, Coal_power_retired!A:I, 9, FALSE), 0))/H205</f>
        <v>8.0777537796976245E-2</v>
      </c>
      <c r="J205" s="36">
        <f t="shared" si="9"/>
        <v>6.9247085266044894E-2</v>
      </c>
      <c r="K205" s="37">
        <f>VLOOKUP(A205, 'J40 metrics'!A:C, 3, FALSE)*100</f>
        <v>95.7</v>
      </c>
      <c r="L205" s="37">
        <f t="shared" si="10"/>
        <v>6.6269460599604963</v>
      </c>
      <c r="M205" s="34">
        <f t="shared" si="11"/>
        <v>0.48899999999999999</v>
      </c>
    </row>
    <row r="206" spans="1:13" x14ac:dyDescent="0.25">
      <c r="A206" s="20">
        <v>49027</v>
      </c>
      <c r="B206" s="20">
        <v>2019</v>
      </c>
      <c r="C206" s="20" t="e">
        <f>VLOOKUP(A206,#REF!, 3, FALSE)</f>
        <v>#REF!</v>
      </c>
      <c r="D206" s="20" t="e">
        <f>VLOOKUP(A206,#REF!, 4, FALSE)</f>
        <v>#REF!</v>
      </c>
      <c r="E206" s="20" t="s">
        <v>601</v>
      </c>
      <c r="F206" s="20" t="s">
        <v>3694</v>
      </c>
      <c r="G206" s="20" t="s">
        <v>43</v>
      </c>
      <c r="H206" s="25">
        <v>1640</v>
      </c>
      <c r="I206" s="27">
        <f>(IFERROR(VLOOKUP(A206, Coal_power_retired!A:I, 9, FALSE), 0))/H206</f>
        <v>0</v>
      </c>
      <c r="J206" s="36">
        <f t="shared" si="9"/>
        <v>0.49056250469249946</v>
      </c>
      <c r="K206" s="37">
        <f>VLOOKUP(A206, 'J40 metrics'!A:C, 3, FALSE)*100</f>
        <v>13.5</v>
      </c>
      <c r="L206" s="37">
        <f t="shared" si="10"/>
        <v>6.6225938133487423</v>
      </c>
      <c r="M206" s="34">
        <f t="shared" si="11"/>
        <v>0.48699999999999999</v>
      </c>
    </row>
    <row r="207" spans="1:13" x14ac:dyDescent="0.25">
      <c r="A207" s="20">
        <v>24001</v>
      </c>
      <c r="B207" s="20">
        <v>2019</v>
      </c>
      <c r="C207" s="20" t="e">
        <f>VLOOKUP(A207,#REF!, 3, FALSE)</f>
        <v>#REF!</v>
      </c>
      <c r="D207" s="20" t="e">
        <f>VLOOKUP(A207,#REF!, 4, FALSE)</f>
        <v>#REF!</v>
      </c>
      <c r="E207" s="20" t="s">
        <v>2987</v>
      </c>
      <c r="F207" s="20" t="s">
        <v>3694</v>
      </c>
      <c r="G207" s="20" t="s">
        <v>43</v>
      </c>
      <c r="H207" s="25">
        <v>294</v>
      </c>
      <c r="I207" s="27">
        <f>(IFERROR(VLOOKUP(A207, Coal_power_retired!A:I, 9, FALSE), 0))/H207</f>
        <v>0.22108843537414966</v>
      </c>
      <c r="J207" s="36">
        <f t="shared" si="9"/>
        <v>8.7942302670484654E-2</v>
      </c>
      <c r="K207" s="37">
        <f>VLOOKUP(A207, 'J40 metrics'!A:C, 3, FALSE)*100</f>
        <v>74.599999999999994</v>
      </c>
      <c r="L207" s="37">
        <f t="shared" si="10"/>
        <v>6.5604957792181544</v>
      </c>
      <c r="M207" s="34">
        <f t="shared" si="11"/>
        <v>0.48399999999999999</v>
      </c>
    </row>
    <row r="208" spans="1:13" x14ac:dyDescent="0.25">
      <c r="A208" s="20">
        <v>48013</v>
      </c>
      <c r="B208" s="20">
        <v>2019</v>
      </c>
      <c r="C208" s="20" t="e">
        <f>VLOOKUP(A208,#REF!, 3, FALSE)</f>
        <v>#REF!</v>
      </c>
      <c r="D208" s="20" t="e">
        <f>VLOOKUP(A208,#REF!, 4, FALSE)</f>
        <v>#REF!</v>
      </c>
      <c r="E208" s="20" t="s">
        <v>531</v>
      </c>
      <c r="F208" s="20" t="s">
        <v>3694</v>
      </c>
      <c r="G208" s="20" t="s">
        <v>43</v>
      </c>
      <c r="H208" s="25">
        <v>410</v>
      </c>
      <c r="I208" s="27">
        <f>(IFERROR(VLOOKUP(A208, Coal_power_retired!A:I, 9, FALSE), 0))/H208</f>
        <v>0</v>
      </c>
      <c r="J208" s="36">
        <f t="shared" si="9"/>
        <v>0.12264062617312486</v>
      </c>
      <c r="K208" s="37">
        <f>VLOOKUP(A208, 'J40 metrics'!A:C, 3, FALSE)*100</f>
        <v>52.900000000000006</v>
      </c>
      <c r="L208" s="37">
        <f t="shared" si="10"/>
        <v>6.4876891245583064</v>
      </c>
      <c r="M208" s="34">
        <f t="shared" si="11"/>
        <v>0.48199999999999998</v>
      </c>
    </row>
    <row r="209" spans="1:13" x14ac:dyDescent="0.25">
      <c r="A209" s="20">
        <v>42107</v>
      </c>
      <c r="B209" s="20">
        <v>2019</v>
      </c>
      <c r="C209" s="20" t="e">
        <f>VLOOKUP(A209,#REF!, 3, FALSE)</f>
        <v>#REF!</v>
      </c>
      <c r="D209" s="20" t="e">
        <f>VLOOKUP(A209,#REF!, 4, FALSE)</f>
        <v>#REF!</v>
      </c>
      <c r="E209" s="20" t="s">
        <v>2462</v>
      </c>
      <c r="F209" s="20" t="s">
        <v>3694</v>
      </c>
      <c r="G209" s="20" t="s">
        <v>43</v>
      </c>
      <c r="H209" s="25">
        <v>271.60000000000002</v>
      </c>
      <c r="I209" s="27">
        <f>(IFERROR(VLOOKUP(A209, Coal_power_retired!A:I, 9, FALSE), 0))/H209</f>
        <v>0</v>
      </c>
      <c r="J209" s="36">
        <f t="shared" si="9"/>
        <v>8.1241936752733446E-2</v>
      </c>
      <c r="K209" s="37">
        <f>VLOOKUP(A209, 'J40 metrics'!A:C, 3, FALSE)*100</f>
        <v>79.2</v>
      </c>
      <c r="L209" s="37">
        <f t="shared" si="10"/>
        <v>6.4343613908164894</v>
      </c>
      <c r="M209" s="34">
        <f t="shared" si="11"/>
        <v>0.47899999999999998</v>
      </c>
    </row>
    <row r="210" spans="1:13" x14ac:dyDescent="0.25">
      <c r="A210" s="20">
        <v>42011</v>
      </c>
      <c r="B210" s="20">
        <v>2019</v>
      </c>
      <c r="C210" s="20" t="e">
        <f>VLOOKUP(A210,#REF!, 3, FALSE)</f>
        <v>#REF!</v>
      </c>
      <c r="D210" s="20" t="e">
        <f>VLOOKUP(A210,#REF!, 4, FALSE)</f>
        <v>#REF!</v>
      </c>
      <c r="E210" s="20" t="s">
        <v>973</v>
      </c>
      <c r="F210" s="20" t="s">
        <v>3694</v>
      </c>
      <c r="G210" s="20" t="s">
        <v>43</v>
      </c>
      <c r="H210" s="25">
        <v>225</v>
      </c>
      <c r="I210" s="27">
        <f>(IFERROR(VLOOKUP(A210, Coal_power_retired!A:I, 9, FALSE), 0))/H210</f>
        <v>1</v>
      </c>
      <c r="J210" s="36">
        <f t="shared" si="9"/>
        <v>6.7302782655983148E-2</v>
      </c>
      <c r="K210" s="37">
        <f>VLOOKUP(A210, 'J40 metrics'!A:C, 3, FALSE)*100</f>
        <v>94</v>
      </c>
      <c r="L210" s="37">
        <f t="shared" si="10"/>
        <v>6.326461569662416</v>
      </c>
      <c r="M210" s="34">
        <f t="shared" si="11"/>
        <v>0.47699999999999998</v>
      </c>
    </row>
    <row r="211" spans="1:13" x14ac:dyDescent="0.25">
      <c r="A211" s="20">
        <v>34033</v>
      </c>
      <c r="B211" s="20">
        <v>2019</v>
      </c>
      <c r="C211" s="20" t="e">
        <f>VLOOKUP(A211,#REF!, 3, FALSE)</f>
        <v>#REF!</v>
      </c>
      <c r="D211" s="20" t="e">
        <f>VLOOKUP(A211,#REF!, 4, FALSE)</f>
        <v>#REF!</v>
      </c>
      <c r="E211" s="20" t="s">
        <v>1929</v>
      </c>
      <c r="F211" s="20" t="s">
        <v>3694</v>
      </c>
      <c r="G211" s="20" t="s">
        <v>43</v>
      </c>
      <c r="H211" s="25">
        <v>285</v>
      </c>
      <c r="I211" s="27">
        <f>(IFERROR(VLOOKUP(A211, Coal_power_retired!A:I, 9, FALSE), 0))/H211</f>
        <v>0</v>
      </c>
      <c r="J211" s="36">
        <f t="shared" si="9"/>
        <v>8.5250191364245331E-2</v>
      </c>
      <c r="K211" s="37">
        <f>VLOOKUP(A211, 'J40 metrics'!A:C, 3, FALSE)*100</f>
        <v>73.599999999999994</v>
      </c>
      <c r="L211" s="37">
        <f t="shared" si="10"/>
        <v>6.2744140844084555</v>
      </c>
      <c r="M211" s="34">
        <f t="shared" si="11"/>
        <v>0.47399999999999998</v>
      </c>
    </row>
    <row r="212" spans="1:13" x14ac:dyDescent="0.25">
      <c r="A212" s="20">
        <v>49015</v>
      </c>
      <c r="B212" s="20">
        <v>2019</v>
      </c>
      <c r="C212" s="20" t="e">
        <f>VLOOKUP(A212,#REF!, 3, FALSE)</f>
        <v>#REF!</v>
      </c>
      <c r="D212" s="20" t="e">
        <f>VLOOKUP(A212,#REF!, 4, FALSE)</f>
        <v>#REF!</v>
      </c>
      <c r="E212" s="20" t="s">
        <v>384</v>
      </c>
      <c r="F212" s="20" t="s">
        <v>3694</v>
      </c>
      <c r="G212" s="20" t="s">
        <v>43</v>
      </c>
      <c r="H212" s="25">
        <v>2614.5</v>
      </c>
      <c r="I212" s="27">
        <f>(IFERROR(VLOOKUP(A212, Coal_power_retired!A:I, 9, FALSE), 0))/H212</f>
        <v>0</v>
      </c>
      <c r="J212" s="36">
        <f t="shared" si="9"/>
        <v>0.78205833446252426</v>
      </c>
      <c r="K212" s="37">
        <f>VLOOKUP(A212, 'J40 metrics'!A:C, 3, FALSE)*100</f>
        <v>8</v>
      </c>
      <c r="L212" s="37">
        <f t="shared" si="10"/>
        <v>6.2564666757001941</v>
      </c>
      <c r="M212" s="34">
        <f t="shared" si="11"/>
        <v>0.47199999999999998</v>
      </c>
    </row>
    <row r="213" spans="1:13" x14ac:dyDescent="0.25">
      <c r="A213" s="20">
        <v>31055</v>
      </c>
      <c r="B213" s="20">
        <v>2019</v>
      </c>
      <c r="C213" s="20" t="e">
        <f>VLOOKUP(A213,#REF!, 3, FALSE)</f>
        <v>#REF!</v>
      </c>
      <c r="D213" s="20" t="e">
        <f>VLOOKUP(A213,#REF!, 4, FALSE)</f>
        <v>#REF!</v>
      </c>
      <c r="E213" s="20" t="s">
        <v>2166</v>
      </c>
      <c r="F213" s="20" t="s">
        <v>3694</v>
      </c>
      <c r="G213" s="20" t="s">
        <v>43</v>
      </c>
      <c r="H213" s="25">
        <v>353.6</v>
      </c>
      <c r="I213" s="27">
        <f>(IFERROR(VLOOKUP(A213, Coal_power_retired!A:I, 9, FALSE), 0))/H213</f>
        <v>0</v>
      </c>
      <c r="J213" s="36">
        <f t="shared" si="9"/>
        <v>0.10577006198735843</v>
      </c>
      <c r="K213" s="37">
        <f>VLOOKUP(A213, 'J40 metrics'!A:C, 3, FALSE)*100</f>
        <v>59.099999999999994</v>
      </c>
      <c r="L213" s="37">
        <f t="shared" si="10"/>
        <v>6.2510106634528828</v>
      </c>
      <c r="M213" s="34">
        <f t="shared" si="11"/>
        <v>0.46899999999999997</v>
      </c>
    </row>
    <row r="214" spans="1:13" x14ac:dyDescent="0.25">
      <c r="A214" s="20">
        <v>13095</v>
      </c>
      <c r="B214" s="20">
        <v>2019</v>
      </c>
      <c r="C214" s="20" t="e">
        <f>VLOOKUP(A214,#REF!, 3, FALSE)</f>
        <v>#REF!</v>
      </c>
      <c r="D214" s="20" t="e">
        <f>VLOOKUP(A214,#REF!, 4, FALSE)</f>
        <v>#REF!</v>
      </c>
      <c r="E214" s="20" t="s">
        <v>333</v>
      </c>
      <c r="F214" s="20" t="s">
        <v>3694</v>
      </c>
      <c r="G214" s="20" t="s">
        <v>43</v>
      </c>
      <c r="H214" s="25">
        <v>218.2</v>
      </c>
      <c r="I214" s="27">
        <f>(IFERROR(VLOOKUP(A214, Coal_power_retired!A:I, 9, FALSE), 0))/H214</f>
        <v>1</v>
      </c>
      <c r="J214" s="36">
        <f t="shared" si="9"/>
        <v>6.52687430023801E-2</v>
      </c>
      <c r="K214" s="37">
        <f>VLOOKUP(A214, 'J40 metrics'!A:C, 3, FALSE)*100</f>
        <v>93.2</v>
      </c>
      <c r="L214" s="37">
        <f t="shared" si="10"/>
        <v>6.0830468478218256</v>
      </c>
      <c r="M214" s="34">
        <f t="shared" si="11"/>
        <v>0.46700000000000003</v>
      </c>
    </row>
    <row r="215" spans="1:13" x14ac:dyDescent="0.25">
      <c r="A215" s="20">
        <v>37157</v>
      </c>
      <c r="B215" s="20">
        <v>2019</v>
      </c>
      <c r="C215" s="20" t="e">
        <f>VLOOKUP(A215,#REF!, 3, FALSE)</f>
        <v>#REF!</v>
      </c>
      <c r="D215" s="20" t="e">
        <f>VLOOKUP(A215,#REF!, 4, FALSE)</f>
        <v>#REF!</v>
      </c>
      <c r="E215" s="20" t="s">
        <v>757</v>
      </c>
      <c r="F215" s="20" t="s">
        <v>3694</v>
      </c>
      <c r="G215" s="20" t="s">
        <v>43</v>
      </c>
      <c r="H215" s="25">
        <v>290</v>
      </c>
      <c r="I215" s="27">
        <f>(IFERROR(VLOOKUP(A215, Coal_power_retired!A:I, 9, FALSE), 0))/H215</f>
        <v>1</v>
      </c>
      <c r="J215" s="36">
        <f t="shared" si="9"/>
        <v>8.6745808756600512E-2</v>
      </c>
      <c r="K215" s="37">
        <f>VLOOKUP(A215, 'J40 metrics'!A:C, 3, FALSE)*100</f>
        <v>69.699999999999989</v>
      </c>
      <c r="L215" s="37">
        <f t="shared" si="10"/>
        <v>6.0461828703350546</v>
      </c>
      <c r="M215" s="34">
        <f t="shared" si="11"/>
        <v>0.46400000000000002</v>
      </c>
    </row>
    <row r="216" spans="1:13" x14ac:dyDescent="0.25">
      <c r="A216" s="20">
        <v>51071</v>
      </c>
      <c r="B216" s="20">
        <v>2019</v>
      </c>
      <c r="C216" s="20" t="e">
        <f>VLOOKUP(A216,#REF!, 3, FALSE)</f>
        <v>#REF!</v>
      </c>
      <c r="D216" s="20" t="e">
        <f>VLOOKUP(A216,#REF!, 4, FALSE)</f>
        <v>#REF!</v>
      </c>
      <c r="E216" s="20" t="s">
        <v>3084</v>
      </c>
      <c r="F216" s="20" t="s">
        <v>3694</v>
      </c>
      <c r="G216" s="20" t="s">
        <v>43</v>
      </c>
      <c r="H216" s="25">
        <v>337.5</v>
      </c>
      <c r="I216" s="27">
        <f>(IFERROR(VLOOKUP(A216, Coal_power_retired!A:I, 9, FALSE), 0))/H216</f>
        <v>1</v>
      </c>
      <c r="J216" s="36">
        <f t="shared" si="9"/>
        <v>0.10095417398397473</v>
      </c>
      <c r="K216" s="37">
        <f>VLOOKUP(A216, 'J40 metrics'!A:C, 3, FALSE)*100</f>
        <v>59.5</v>
      </c>
      <c r="L216" s="37">
        <f t="shared" si="10"/>
        <v>6.0067733520464968</v>
      </c>
      <c r="M216" s="34">
        <f t="shared" si="11"/>
        <v>0.46100000000000002</v>
      </c>
    </row>
    <row r="217" spans="1:13" x14ac:dyDescent="0.25">
      <c r="A217" s="20">
        <v>47143</v>
      </c>
      <c r="B217" s="20">
        <v>2019</v>
      </c>
      <c r="C217" s="20" t="e">
        <f>VLOOKUP(A217,#REF!, 3, FALSE)</f>
        <v>#REF!</v>
      </c>
      <c r="D217" s="20" t="e">
        <f>VLOOKUP(A217,#REF!, 4, FALSE)</f>
        <v>#REF!</v>
      </c>
      <c r="E217" s="20" t="s">
        <v>3632</v>
      </c>
      <c r="F217" s="20" t="s">
        <v>3694</v>
      </c>
      <c r="G217" s="20" t="s">
        <v>43</v>
      </c>
      <c r="H217" s="25">
        <v>240</v>
      </c>
      <c r="I217" s="27">
        <f>(IFERROR(VLOOKUP(A217, Coal_power_retired!A:I, 9, FALSE), 0))/H217</f>
        <v>1</v>
      </c>
      <c r="J217" s="36">
        <f t="shared" si="9"/>
        <v>7.1789634833048691E-2</v>
      </c>
      <c r="K217" s="37">
        <f>VLOOKUP(A217, 'J40 metrics'!A:C, 3, FALSE)*100</f>
        <v>82.699999999999989</v>
      </c>
      <c r="L217" s="37">
        <f t="shared" si="10"/>
        <v>5.9370028006931257</v>
      </c>
      <c r="M217" s="34">
        <f t="shared" si="11"/>
        <v>0.45900000000000002</v>
      </c>
    </row>
    <row r="218" spans="1:13" x14ac:dyDescent="0.25">
      <c r="A218" s="20">
        <v>37191</v>
      </c>
      <c r="B218" s="20">
        <v>2019</v>
      </c>
      <c r="C218" s="20" t="e">
        <f>VLOOKUP(A218,#REF!, 3, FALSE)</f>
        <v>#REF!</v>
      </c>
      <c r="D218" s="20" t="e">
        <f>VLOOKUP(A218,#REF!, 4, FALSE)</f>
        <v>#REF!</v>
      </c>
      <c r="E218" s="20" t="s">
        <v>422</v>
      </c>
      <c r="F218" s="20" t="s">
        <v>3694</v>
      </c>
      <c r="G218" s="20" t="s">
        <v>43</v>
      </c>
      <c r="H218" s="25">
        <v>402.4</v>
      </c>
      <c r="I218" s="27">
        <f>(IFERROR(VLOOKUP(A218, Coal_power_retired!A:I, 9, FALSE), 0))/H218</f>
        <v>1</v>
      </c>
      <c r="J218" s="36">
        <f t="shared" si="9"/>
        <v>0.12036728773674497</v>
      </c>
      <c r="K218" s="37">
        <f>VLOOKUP(A218, 'J40 metrics'!A:C, 3, FALSE)*100</f>
        <v>48.8</v>
      </c>
      <c r="L218" s="37">
        <f t="shared" si="10"/>
        <v>5.8739236415531542</v>
      </c>
      <c r="M218" s="34">
        <f t="shared" si="11"/>
        <v>0.45600000000000002</v>
      </c>
    </row>
    <row r="219" spans="1:13" x14ac:dyDescent="0.25">
      <c r="A219" s="20">
        <v>32013</v>
      </c>
      <c r="B219" s="20">
        <v>2019</v>
      </c>
      <c r="C219" s="20" t="e">
        <f>VLOOKUP(A219,#REF!, 3, FALSE)</f>
        <v>#REF!</v>
      </c>
      <c r="D219" s="20" t="e">
        <f>VLOOKUP(A219,#REF!, 4, FALSE)</f>
        <v>#REF!</v>
      </c>
      <c r="E219" s="20" t="s">
        <v>3045</v>
      </c>
      <c r="F219" s="20" t="s">
        <v>3694</v>
      </c>
      <c r="G219" s="20" t="s">
        <v>43</v>
      </c>
      <c r="H219" s="25">
        <v>567</v>
      </c>
      <c r="I219" s="27">
        <f>(IFERROR(VLOOKUP(A219, Coal_power_retired!A:I, 9, FALSE), 0))/H219</f>
        <v>0</v>
      </c>
      <c r="J219" s="36">
        <f t="shared" si="9"/>
        <v>0.16960301229307753</v>
      </c>
      <c r="K219" s="37">
        <f>VLOOKUP(A219, 'J40 metrics'!A:C, 3, FALSE)*100</f>
        <v>34.5</v>
      </c>
      <c r="L219" s="37">
        <f t="shared" si="10"/>
        <v>5.8513039241111748</v>
      </c>
      <c r="M219" s="34">
        <f t="shared" si="11"/>
        <v>0.45400000000000001</v>
      </c>
    </row>
    <row r="220" spans="1:13" x14ac:dyDescent="0.25">
      <c r="A220" s="20">
        <v>13077</v>
      </c>
      <c r="B220" s="20">
        <v>2019</v>
      </c>
      <c r="C220" s="20" t="e">
        <f>VLOOKUP(A220,#REF!, 3, FALSE)</f>
        <v>#REF!</v>
      </c>
      <c r="D220" s="20" t="e">
        <f>VLOOKUP(A220,#REF!, 4, FALSE)</f>
        <v>#REF!</v>
      </c>
      <c r="E220" s="20" t="s">
        <v>1384</v>
      </c>
      <c r="F220" s="20" t="s">
        <v>3694</v>
      </c>
      <c r="G220" s="20" t="s">
        <v>43</v>
      </c>
      <c r="H220" s="25">
        <v>679.90000000000009</v>
      </c>
      <c r="I220" s="27">
        <f>(IFERROR(VLOOKUP(A220, Coal_power_retired!A:I, 9, FALSE), 0))/H220</f>
        <v>1</v>
      </c>
      <c r="J220" s="36">
        <f t="shared" si="9"/>
        <v>0.20337405301245759</v>
      </c>
      <c r="K220" s="37">
        <f>VLOOKUP(A220, 'J40 metrics'!A:C, 3, FALSE)*100</f>
        <v>28.4</v>
      </c>
      <c r="L220" s="37">
        <f t="shared" si="10"/>
        <v>5.775823105553795</v>
      </c>
      <c r="M220" s="34">
        <f t="shared" si="11"/>
        <v>0.45100000000000001</v>
      </c>
    </row>
    <row r="221" spans="1:13" x14ac:dyDescent="0.25">
      <c r="A221" s="20">
        <v>19045</v>
      </c>
      <c r="B221" s="20">
        <v>2019</v>
      </c>
      <c r="C221" s="20" t="e">
        <f>VLOOKUP(A221,#REF!, 3, FALSE)</f>
        <v>#REF!</v>
      </c>
      <c r="D221" s="20" t="e">
        <f>VLOOKUP(A221,#REF!, 4, FALSE)</f>
        <v>#REF!</v>
      </c>
      <c r="E221" s="20" t="s">
        <v>3633</v>
      </c>
      <c r="F221" s="20" t="s">
        <v>3694</v>
      </c>
      <c r="G221" s="20" t="s">
        <v>43</v>
      </c>
      <c r="H221" s="25">
        <v>211.4</v>
      </c>
      <c r="I221" s="27">
        <f>(IFERROR(VLOOKUP(A221, Coal_power_retired!A:I, 9, FALSE), 0))/H221</f>
        <v>0.14853358561967833</v>
      </c>
      <c r="J221" s="36">
        <f t="shared" si="9"/>
        <v>6.3234703348777066E-2</v>
      </c>
      <c r="K221" s="37">
        <f>VLOOKUP(A221, 'J40 metrics'!A:C, 3, FALSE)*100</f>
        <v>89.600000000000009</v>
      </c>
      <c r="L221" s="37">
        <f t="shared" si="10"/>
        <v>5.665829420050426</v>
      </c>
      <c r="M221" s="34">
        <f t="shared" si="11"/>
        <v>0.44900000000000001</v>
      </c>
    </row>
    <row r="222" spans="1:13" x14ac:dyDescent="0.25">
      <c r="A222" s="20">
        <v>20045</v>
      </c>
      <c r="B222" s="20">
        <v>2019</v>
      </c>
      <c r="C222" s="20" t="e">
        <f>VLOOKUP(A222,#REF!, 3, FALSE)</f>
        <v>#REF!</v>
      </c>
      <c r="D222" s="20" t="e">
        <f>VLOOKUP(A222,#REF!, 4, FALSE)</f>
        <v>#REF!</v>
      </c>
      <c r="E222" s="20" t="s">
        <v>3139</v>
      </c>
      <c r="F222" s="20" t="s">
        <v>3694</v>
      </c>
      <c r="G222" s="20" t="s">
        <v>43</v>
      </c>
      <c r="H222" s="25">
        <v>604</v>
      </c>
      <c r="I222" s="27">
        <f>(IFERROR(VLOOKUP(A222, Coal_power_retired!A:I, 9, FALSE), 0))/H222</f>
        <v>0.14403973509933773</v>
      </c>
      <c r="J222" s="36">
        <f t="shared" si="9"/>
        <v>0.18067058099650588</v>
      </c>
      <c r="K222" s="37">
        <f>VLOOKUP(A222, 'J40 metrics'!A:C, 3, FALSE)*100</f>
        <v>31</v>
      </c>
      <c r="L222" s="37">
        <f t="shared" si="10"/>
        <v>5.6007880108916819</v>
      </c>
      <c r="M222" s="34">
        <f t="shared" si="11"/>
        <v>0.44600000000000001</v>
      </c>
    </row>
    <row r="223" spans="1:13" x14ac:dyDescent="0.25">
      <c r="A223" s="20">
        <v>19057</v>
      </c>
      <c r="B223" s="20">
        <v>2019</v>
      </c>
      <c r="C223" s="20" t="e">
        <f>VLOOKUP(A223,#REF!, 3, FALSE)</f>
        <v>#REF!</v>
      </c>
      <c r="D223" s="20" t="e">
        <f>VLOOKUP(A223,#REF!, 4, FALSE)</f>
        <v>#REF!</v>
      </c>
      <c r="E223" s="20" t="s">
        <v>2729</v>
      </c>
      <c r="F223" s="20" t="s">
        <v>3694</v>
      </c>
      <c r="G223" s="20" t="s">
        <v>43</v>
      </c>
      <c r="H223" s="25">
        <v>212</v>
      </c>
      <c r="I223" s="27">
        <f>(IFERROR(VLOOKUP(A223, Coal_power_retired!A:I, 9, FALSE), 0))/H223</f>
        <v>0</v>
      </c>
      <c r="J223" s="36">
        <f t="shared" si="9"/>
        <v>6.3414177435859684E-2</v>
      </c>
      <c r="K223" s="37">
        <f>VLOOKUP(A223, 'J40 metrics'!A:C, 3, FALSE)*100</f>
        <v>86.9</v>
      </c>
      <c r="L223" s="37">
        <f t="shared" si="10"/>
        <v>5.510692019176207</v>
      </c>
      <c r="M223" s="34">
        <f t="shared" si="11"/>
        <v>0.44400000000000001</v>
      </c>
    </row>
    <row r="224" spans="1:13" x14ac:dyDescent="0.25">
      <c r="A224" s="20">
        <v>55073</v>
      </c>
      <c r="B224" s="20">
        <v>2019</v>
      </c>
      <c r="C224" s="20" t="e">
        <f>VLOOKUP(A224,#REF!, 3, FALSE)</f>
        <v>#REF!</v>
      </c>
      <c r="D224" s="20" t="e">
        <f>VLOOKUP(A224,#REF!, 4, FALSE)</f>
        <v>#REF!</v>
      </c>
      <c r="E224" s="20" t="s">
        <v>2164</v>
      </c>
      <c r="F224" s="20" t="s">
        <v>3694</v>
      </c>
      <c r="G224" s="20" t="s">
        <v>43</v>
      </c>
      <c r="H224" s="25">
        <v>1005.5</v>
      </c>
      <c r="I224" s="27">
        <f>(IFERROR(VLOOKUP(A224, Coal_power_retired!A:I, 9, FALSE), 0))/H224</f>
        <v>5.9671805072103429E-2</v>
      </c>
      <c r="J224" s="36">
        <f t="shared" si="9"/>
        <v>0.30076865760262694</v>
      </c>
      <c r="K224" s="37">
        <f>VLOOKUP(A224, 'J40 metrics'!A:C, 3, FALSE)*100</f>
        <v>18.3</v>
      </c>
      <c r="L224" s="37">
        <f t="shared" si="10"/>
        <v>5.5040664341280729</v>
      </c>
      <c r="M224" s="34">
        <f t="shared" si="11"/>
        <v>0.441</v>
      </c>
    </row>
    <row r="225" spans="1:13" x14ac:dyDescent="0.25">
      <c r="A225" s="20">
        <v>37129</v>
      </c>
      <c r="B225" s="20">
        <v>2019</v>
      </c>
      <c r="C225" s="20" t="e">
        <f>VLOOKUP(A225,#REF!, 3, FALSE)</f>
        <v>#REF!</v>
      </c>
      <c r="D225" s="20" t="e">
        <f>VLOOKUP(A225,#REF!, 4, FALSE)</f>
        <v>#REF!</v>
      </c>
      <c r="E225" s="20" t="s">
        <v>1362</v>
      </c>
      <c r="F225" s="20" t="s">
        <v>3694</v>
      </c>
      <c r="G225" s="20" t="s">
        <v>43</v>
      </c>
      <c r="H225" s="25">
        <v>671.6</v>
      </c>
      <c r="I225" s="27">
        <f>(IFERROR(VLOOKUP(A225, Coal_power_retired!A:I, 9, FALSE), 0))/H225</f>
        <v>1</v>
      </c>
      <c r="J225" s="36">
        <f t="shared" si="9"/>
        <v>0.20089132814114793</v>
      </c>
      <c r="K225" s="37">
        <f>VLOOKUP(A225, 'J40 metrics'!A:C, 3, FALSE)*100</f>
        <v>27.3</v>
      </c>
      <c r="L225" s="37">
        <f t="shared" si="10"/>
        <v>5.4843332582533391</v>
      </c>
      <c r="M225" s="34">
        <f t="shared" si="11"/>
        <v>0.439</v>
      </c>
    </row>
    <row r="226" spans="1:13" x14ac:dyDescent="0.25">
      <c r="A226" s="20">
        <v>19139</v>
      </c>
      <c r="B226" s="20">
        <v>2019</v>
      </c>
      <c r="C226" s="20" t="e">
        <f>VLOOKUP(A226,#REF!, 3, FALSE)</f>
        <v>#REF!</v>
      </c>
      <c r="D226" s="20" t="e">
        <f>VLOOKUP(A226,#REF!, 4, FALSE)</f>
        <v>#REF!</v>
      </c>
      <c r="E226" s="20" t="s">
        <v>3138</v>
      </c>
      <c r="F226" s="20" t="s">
        <v>3694</v>
      </c>
      <c r="G226" s="20" t="s">
        <v>43</v>
      </c>
      <c r="H226" s="25">
        <v>356</v>
      </c>
      <c r="I226" s="27">
        <f>(IFERROR(VLOOKUP(A226, Coal_power_retired!A:I, 9, FALSE), 0))/H226</f>
        <v>0.175561797752809</v>
      </c>
      <c r="J226" s="36">
        <f t="shared" si="9"/>
        <v>0.1064879583356889</v>
      </c>
      <c r="K226" s="37">
        <f>VLOOKUP(A226, 'J40 metrics'!A:C, 3, FALSE)*100</f>
        <v>50.2</v>
      </c>
      <c r="L226" s="37">
        <f t="shared" si="10"/>
        <v>5.3456955084515831</v>
      </c>
      <c r="M226" s="34">
        <f t="shared" si="11"/>
        <v>0.436</v>
      </c>
    </row>
    <row r="227" spans="1:13" x14ac:dyDescent="0.25">
      <c r="A227" s="20">
        <v>17183</v>
      </c>
      <c r="B227" s="20">
        <v>2019</v>
      </c>
      <c r="C227" s="20" t="e">
        <f>VLOOKUP(A227,#REF!, 3, FALSE)</f>
        <v>#REF!</v>
      </c>
      <c r="D227" s="20" t="e">
        <f>VLOOKUP(A227,#REF!, 4, FALSE)</f>
        <v>#REF!</v>
      </c>
      <c r="E227" s="20" t="s">
        <v>1191</v>
      </c>
      <c r="F227" s="20" t="s">
        <v>3694</v>
      </c>
      <c r="G227" s="20" t="s">
        <v>43</v>
      </c>
      <c r="H227" s="25">
        <v>182.3</v>
      </c>
      <c r="I227" s="27">
        <f>(IFERROR(VLOOKUP(A227, Coal_power_retired!A:I, 9, FALSE), 0))/H227</f>
        <v>1</v>
      </c>
      <c r="J227" s="36">
        <f t="shared" si="9"/>
        <v>5.4530210125269901E-2</v>
      </c>
      <c r="K227" s="37">
        <f>VLOOKUP(A227, 'J40 metrics'!A:C, 3, FALSE)*100</f>
        <v>96.899999999999991</v>
      </c>
      <c r="L227" s="37">
        <f t="shared" si="10"/>
        <v>5.2839773611386534</v>
      </c>
      <c r="M227" s="34">
        <f t="shared" si="11"/>
        <v>0.434</v>
      </c>
    </row>
    <row r="228" spans="1:13" x14ac:dyDescent="0.25">
      <c r="A228" s="20">
        <v>8031</v>
      </c>
      <c r="B228" s="20">
        <v>2019</v>
      </c>
      <c r="C228" s="20" t="e">
        <f>VLOOKUP(A228,#REF!, 3, FALSE)</f>
        <v>#REF!</v>
      </c>
      <c r="D228" s="20" t="e">
        <f>VLOOKUP(A228,#REF!, 4, FALSE)</f>
        <v>#REF!</v>
      </c>
      <c r="E228" s="20" t="s">
        <v>891</v>
      </c>
      <c r="F228" s="20" t="s">
        <v>3694</v>
      </c>
      <c r="G228" s="20" t="s">
        <v>43</v>
      </c>
      <c r="H228" s="25">
        <v>240.5</v>
      </c>
      <c r="I228" s="27">
        <f>(IFERROR(VLOOKUP(A228, Coal_power_retired!A:I, 9, FALSE), 0))/H228</f>
        <v>1</v>
      </c>
      <c r="J228" s="36">
        <f t="shared" si="9"/>
        <v>7.1939196572284217E-2</v>
      </c>
      <c r="K228" s="37">
        <f>VLOOKUP(A228, 'J40 metrics'!A:C, 3, FALSE)*100</f>
        <v>72</v>
      </c>
      <c r="L228" s="37">
        <f t="shared" si="10"/>
        <v>5.1796221532044635</v>
      </c>
      <c r="M228" s="34">
        <f t="shared" si="11"/>
        <v>0.43099999999999999</v>
      </c>
    </row>
    <row r="229" spans="1:13" x14ac:dyDescent="0.25">
      <c r="A229" s="20">
        <v>54049</v>
      </c>
      <c r="B229" s="20">
        <v>2019</v>
      </c>
      <c r="C229" s="20" t="e">
        <f>VLOOKUP(A229,#REF!, 3, FALSE)</f>
        <v>#REF!</v>
      </c>
      <c r="D229" s="20" t="e">
        <f>VLOOKUP(A229,#REF!, 4, FALSE)</f>
        <v>#REF!</v>
      </c>
      <c r="E229" s="20" t="s">
        <v>550</v>
      </c>
      <c r="F229" s="20" t="s">
        <v>3694</v>
      </c>
      <c r="G229" s="20" t="s">
        <v>43</v>
      </c>
      <c r="H229" s="25">
        <v>205.4</v>
      </c>
      <c r="I229" s="27">
        <f>(IFERROR(VLOOKUP(A229, Coal_power_retired!A:I, 9, FALSE), 0))/H229</f>
        <v>0.53407984420642651</v>
      </c>
      <c r="J229" s="36">
        <f t="shared" si="9"/>
        <v>6.1439962477950846E-2</v>
      </c>
      <c r="K229" s="37">
        <f>VLOOKUP(A229, 'J40 metrics'!A:C, 3, FALSE)*100</f>
        <v>82</v>
      </c>
      <c r="L229" s="37">
        <f t="shared" si="10"/>
        <v>5.0380769231919693</v>
      </c>
      <c r="M229" s="34">
        <f t="shared" si="11"/>
        <v>0.42799999999999999</v>
      </c>
    </row>
    <row r="230" spans="1:13" x14ac:dyDescent="0.25">
      <c r="A230" s="20">
        <v>17155</v>
      </c>
      <c r="B230" s="20">
        <v>2019</v>
      </c>
      <c r="C230" s="20" t="e">
        <f>VLOOKUP(A230,#REF!, 3, FALSE)</f>
        <v>#REF!</v>
      </c>
      <c r="D230" s="20" t="e">
        <f>VLOOKUP(A230,#REF!, 4, FALSE)</f>
        <v>#REF!</v>
      </c>
      <c r="E230" s="20" t="s">
        <v>3620</v>
      </c>
      <c r="F230" s="20" t="s">
        <v>3694</v>
      </c>
      <c r="G230" s="20" t="s">
        <v>43</v>
      </c>
      <c r="H230" s="25">
        <v>306.3</v>
      </c>
      <c r="I230" s="27">
        <f>(IFERROR(VLOOKUP(A230, Coal_power_retired!A:I, 9, FALSE), 0))/H230</f>
        <v>1</v>
      </c>
      <c r="J230" s="36">
        <f t="shared" si="9"/>
        <v>9.1621521455678409E-2</v>
      </c>
      <c r="K230" s="37">
        <f>VLOOKUP(A230, 'J40 metrics'!A:C, 3, FALSE)*100</f>
        <v>54.500000000000007</v>
      </c>
      <c r="L230" s="37">
        <f t="shared" si="10"/>
        <v>4.9933729193344742</v>
      </c>
      <c r="M230" s="34">
        <f t="shared" si="11"/>
        <v>0.42599999999999999</v>
      </c>
    </row>
    <row r="231" spans="1:13" x14ac:dyDescent="0.25">
      <c r="A231" s="20">
        <v>42021</v>
      </c>
      <c r="B231" s="20">
        <v>2019</v>
      </c>
      <c r="C231" s="20" t="e">
        <f>VLOOKUP(A231,#REF!, 3, FALSE)</f>
        <v>#REF!</v>
      </c>
      <c r="D231" s="20" t="e">
        <f>VLOOKUP(A231,#REF!, 4, FALSE)</f>
        <v>#REF!</v>
      </c>
      <c r="E231" s="20" t="s">
        <v>986</v>
      </c>
      <c r="F231" s="20" t="s">
        <v>3694</v>
      </c>
      <c r="G231" s="20" t="s">
        <v>43</v>
      </c>
      <c r="H231" s="25">
        <v>273.60000000000002</v>
      </c>
      <c r="I231" s="27">
        <f>(IFERROR(VLOOKUP(A231, Coal_power_retired!A:I, 9, FALSE), 0))/H231</f>
        <v>0.35818713450292394</v>
      </c>
      <c r="J231" s="36">
        <f t="shared" si="9"/>
        <v>8.1840183709675524E-2</v>
      </c>
      <c r="K231" s="37">
        <f>VLOOKUP(A231, 'J40 metrics'!A:C, 3, FALSE)*100</f>
        <v>58.699999999999996</v>
      </c>
      <c r="L231" s="37">
        <f t="shared" si="10"/>
        <v>4.8040187837579529</v>
      </c>
      <c r="M231" s="34">
        <f t="shared" si="11"/>
        <v>0.42299999999999999</v>
      </c>
    </row>
    <row r="232" spans="1:13" x14ac:dyDescent="0.25">
      <c r="A232" s="20">
        <v>45031</v>
      </c>
      <c r="B232" s="20">
        <v>2019</v>
      </c>
      <c r="C232" s="20" t="e">
        <f>VLOOKUP(A232,#REF!, 3, FALSE)</f>
        <v>#REF!</v>
      </c>
      <c r="D232" s="20" t="e">
        <f>VLOOKUP(A232,#REF!, 4, FALSE)</f>
        <v>#REF!</v>
      </c>
      <c r="E232" s="20" t="s">
        <v>1913</v>
      </c>
      <c r="F232" s="20" t="s">
        <v>3694</v>
      </c>
      <c r="G232" s="20" t="s">
        <v>43</v>
      </c>
      <c r="H232" s="25">
        <v>206.6</v>
      </c>
      <c r="I232" s="27">
        <f>(IFERROR(VLOOKUP(A232, Coal_power_retired!A:I, 9, FALSE), 0))/H232</f>
        <v>1</v>
      </c>
      <c r="J232" s="36">
        <f t="shared" si="9"/>
        <v>6.1798910652116082E-2</v>
      </c>
      <c r="K232" s="37">
        <f>VLOOKUP(A232, 'J40 metrics'!A:C, 3, FALSE)*100</f>
        <v>76.900000000000006</v>
      </c>
      <c r="L232" s="37">
        <f t="shared" si="10"/>
        <v>4.7523362291477271</v>
      </c>
      <c r="M232" s="34">
        <f t="shared" si="11"/>
        <v>0.42099999999999999</v>
      </c>
    </row>
    <row r="233" spans="1:13" x14ac:dyDescent="0.25">
      <c r="A233" s="20">
        <v>46051</v>
      </c>
      <c r="B233" s="20">
        <v>2019</v>
      </c>
      <c r="C233" s="20" t="e">
        <f>VLOOKUP(A233,#REF!, 3, FALSE)</f>
        <v>#REF!</v>
      </c>
      <c r="D233" s="20" t="e">
        <f>VLOOKUP(A233,#REF!, 4, FALSE)</f>
        <v>#REF!</v>
      </c>
      <c r="E233" s="20" t="s">
        <v>3298</v>
      </c>
      <c r="F233" s="20" t="s">
        <v>3694</v>
      </c>
      <c r="G233" s="20" t="s">
        <v>43</v>
      </c>
      <c r="H233" s="25">
        <v>450</v>
      </c>
      <c r="I233" s="27">
        <f>(IFERROR(VLOOKUP(A233, Coal_power_retired!A:I, 9, FALSE), 0))/H233</f>
        <v>0</v>
      </c>
      <c r="J233" s="36">
        <f t="shared" si="9"/>
        <v>0.1346055653119663</v>
      </c>
      <c r="K233" s="37">
        <f>VLOOKUP(A233, 'J40 metrics'!A:C, 3, FALSE)*100</f>
        <v>35.199999999999996</v>
      </c>
      <c r="L233" s="37">
        <f t="shared" si="10"/>
        <v>4.7381158989812127</v>
      </c>
      <c r="M233" s="34">
        <f t="shared" si="11"/>
        <v>0.41799999999999998</v>
      </c>
    </row>
    <row r="234" spans="1:13" x14ac:dyDescent="0.25">
      <c r="A234" s="20">
        <v>26121</v>
      </c>
      <c r="B234" s="20">
        <v>2019</v>
      </c>
      <c r="C234" s="20" t="e">
        <f>VLOOKUP(A234,#REF!, 3, FALSE)</f>
        <v>#REF!</v>
      </c>
      <c r="D234" s="20" t="e">
        <f>VLOOKUP(A234,#REF!, 4, FALSE)</f>
        <v>#REF!</v>
      </c>
      <c r="E234" s="20" t="s">
        <v>3546</v>
      </c>
      <c r="F234" s="20" t="s">
        <v>3694</v>
      </c>
      <c r="G234" s="20" t="s">
        <v>43</v>
      </c>
      <c r="H234" s="25">
        <v>312.60000000000002</v>
      </c>
      <c r="I234" s="27">
        <f>(IFERROR(VLOOKUP(A234, Coal_power_retired!A:I, 9, FALSE), 0))/H234</f>
        <v>1</v>
      </c>
      <c r="J234" s="36">
        <f t="shared" si="9"/>
        <v>9.3505999370045945E-2</v>
      </c>
      <c r="K234" s="37">
        <f>VLOOKUP(A234, 'J40 metrics'!A:C, 3, FALSE)*100</f>
        <v>50.3</v>
      </c>
      <c r="L234" s="37">
        <f t="shared" si="10"/>
        <v>4.7033517683133104</v>
      </c>
      <c r="M234" s="34">
        <f t="shared" si="11"/>
        <v>0.41599999999999998</v>
      </c>
    </row>
    <row r="235" spans="1:13" x14ac:dyDescent="0.25">
      <c r="A235" s="20">
        <v>21049</v>
      </c>
      <c r="B235" s="20">
        <v>2019</v>
      </c>
      <c r="C235" s="20" t="e">
        <f>VLOOKUP(A235,#REF!, 3, FALSE)</f>
        <v>#REF!</v>
      </c>
      <c r="D235" s="20" t="e">
        <f>VLOOKUP(A235,#REF!, 4, FALSE)</f>
        <v>#REF!</v>
      </c>
      <c r="E235" s="20" t="s">
        <v>1132</v>
      </c>
      <c r="F235" s="20" t="s">
        <v>3694</v>
      </c>
      <c r="G235" s="20" t="s">
        <v>43</v>
      </c>
      <c r="H235" s="25">
        <v>216</v>
      </c>
      <c r="I235" s="27">
        <f>(IFERROR(VLOOKUP(A235, Coal_power_retired!A:I, 9, FALSE), 0))/H235</f>
        <v>1</v>
      </c>
      <c r="J235" s="36">
        <f t="shared" si="9"/>
        <v>6.4610671349743826E-2</v>
      </c>
      <c r="K235" s="37">
        <f>VLOOKUP(A235, 'J40 metrics'!A:C, 3, FALSE)*100</f>
        <v>72.5</v>
      </c>
      <c r="L235" s="37">
        <f t="shared" si="10"/>
        <v>4.6842736728564276</v>
      </c>
      <c r="M235" s="34">
        <f t="shared" si="11"/>
        <v>0.41299999999999998</v>
      </c>
    </row>
    <row r="236" spans="1:13" x14ac:dyDescent="0.25">
      <c r="A236" s="20">
        <v>55117</v>
      </c>
      <c r="B236" s="20">
        <v>2019</v>
      </c>
      <c r="C236" s="20" t="e">
        <f>VLOOKUP(A236,#REF!, 3, FALSE)</f>
        <v>#REF!</v>
      </c>
      <c r="D236" s="20" t="e">
        <f>VLOOKUP(A236,#REF!, 4, FALSE)</f>
        <v>#REF!</v>
      </c>
      <c r="E236" s="20" t="s">
        <v>2032</v>
      </c>
      <c r="F236" s="20" t="s">
        <v>3694</v>
      </c>
      <c r="G236" s="20" t="s">
        <v>43</v>
      </c>
      <c r="H236" s="25">
        <v>833.7</v>
      </c>
      <c r="I236" s="27">
        <f>(IFERROR(VLOOKUP(A236, Coal_power_retired!A:I, 9, FALSE), 0))/H236</f>
        <v>0.50377833753148615</v>
      </c>
      <c r="J236" s="36">
        <f t="shared" si="9"/>
        <v>0.24937924400130293</v>
      </c>
      <c r="K236" s="37">
        <f>VLOOKUP(A236, 'J40 metrics'!A:C, 3, FALSE)*100</f>
        <v>18.099999999999998</v>
      </c>
      <c r="L236" s="37">
        <f t="shared" si="10"/>
        <v>4.5137643164235826</v>
      </c>
      <c r="M236" s="34">
        <f t="shared" si="11"/>
        <v>0.41099999999999998</v>
      </c>
    </row>
    <row r="237" spans="1:13" x14ac:dyDescent="0.25">
      <c r="A237" s="20">
        <v>56009</v>
      </c>
      <c r="B237" s="20">
        <v>2019</v>
      </c>
      <c r="C237" s="20" t="e">
        <f>VLOOKUP(A237,#REF!, 3, FALSE)</f>
        <v>#REF!</v>
      </c>
      <c r="D237" s="20" t="e">
        <f>VLOOKUP(A237,#REF!, 4, FALSE)</f>
        <v>#REF!</v>
      </c>
      <c r="E237" s="20" t="s">
        <v>90</v>
      </c>
      <c r="F237" s="20" t="s">
        <v>3694</v>
      </c>
      <c r="G237" s="20" t="s">
        <v>43</v>
      </c>
      <c r="H237" s="25">
        <v>922.2</v>
      </c>
      <c r="I237" s="27">
        <f>(IFERROR(VLOOKUP(A237, Coal_power_retired!A:I, 9, FALSE), 0))/H237</f>
        <v>0</v>
      </c>
      <c r="J237" s="36">
        <f t="shared" si="9"/>
        <v>0.27585167184598963</v>
      </c>
      <c r="K237" s="37">
        <f>VLOOKUP(A237, 'J40 metrics'!A:C, 3, FALSE)*100</f>
        <v>16.100000000000001</v>
      </c>
      <c r="L237" s="37">
        <f t="shared" si="10"/>
        <v>4.4412119167204338</v>
      </c>
      <c r="M237" s="34">
        <f t="shared" si="11"/>
        <v>0.40799999999999997</v>
      </c>
    </row>
    <row r="238" spans="1:13" x14ac:dyDescent="0.25">
      <c r="A238" s="20">
        <v>37155</v>
      </c>
      <c r="B238" s="20">
        <v>2019</v>
      </c>
      <c r="C238" s="20" t="e">
        <f>VLOOKUP(A238,#REF!, 3, FALSE)</f>
        <v>#REF!</v>
      </c>
      <c r="D238" s="20" t="e">
        <f>VLOOKUP(A238,#REF!, 4, FALSE)</f>
        <v>#REF!</v>
      </c>
      <c r="E238" s="20" t="s">
        <v>313</v>
      </c>
      <c r="F238" s="20" t="s">
        <v>3694</v>
      </c>
      <c r="G238" s="20" t="s">
        <v>43</v>
      </c>
      <c r="H238" s="25">
        <v>165.5</v>
      </c>
      <c r="I238" s="27">
        <f>(IFERROR(VLOOKUP(A238, Coal_power_retired!A:I, 9, FALSE), 0))/H238</f>
        <v>1</v>
      </c>
      <c r="J238" s="36">
        <f t="shared" si="9"/>
        <v>4.9504935686956492E-2</v>
      </c>
      <c r="K238" s="37">
        <f>VLOOKUP(A238, 'J40 metrics'!A:C, 3, FALSE)*100</f>
        <v>87.1</v>
      </c>
      <c r="L238" s="37">
        <f t="shared" si="10"/>
        <v>4.3118798983339097</v>
      </c>
      <c r="M238" s="34">
        <f t="shared" si="11"/>
        <v>0.40600000000000003</v>
      </c>
    </row>
    <row r="239" spans="1:13" x14ac:dyDescent="0.25">
      <c r="A239" s="20">
        <v>37037</v>
      </c>
      <c r="B239" s="20">
        <v>2019</v>
      </c>
      <c r="C239" s="20" t="e">
        <f>VLOOKUP(A239,#REF!, 3, FALSE)</f>
        <v>#REF!</v>
      </c>
      <c r="D239" s="20" t="e">
        <f>VLOOKUP(A239,#REF!, 4, FALSE)</f>
        <v>#REF!</v>
      </c>
      <c r="E239" s="20" t="s">
        <v>1899</v>
      </c>
      <c r="F239" s="20" t="s">
        <v>3694</v>
      </c>
      <c r="G239" s="20" t="s">
        <v>43</v>
      </c>
      <c r="H239" s="25">
        <v>328.5</v>
      </c>
      <c r="I239" s="27">
        <f>(IFERROR(VLOOKUP(A239, Coal_power_retired!A:I, 9, FALSE), 0))/H239</f>
        <v>1</v>
      </c>
      <c r="J239" s="36">
        <f t="shared" si="9"/>
        <v>9.8262062677735407E-2</v>
      </c>
      <c r="K239" s="37">
        <f>VLOOKUP(A239, 'J40 metrics'!A:C, 3, FALSE)*100</f>
        <v>43</v>
      </c>
      <c r="L239" s="37">
        <f t="shared" si="10"/>
        <v>4.2252686951426224</v>
      </c>
      <c r="M239" s="34">
        <f t="shared" si="11"/>
        <v>0.40300000000000002</v>
      </c>
    </row>
    <row r="240" spans="1:13" x14ac:dyDescent="0.25">
      <c r="A240" s="20">
        <v>27061</v>
      </c>
      <c r="B240" s="20">
        <v>2019</v>
      </c>
      <c r="C240" s="20" t="e">
        <f>VLOOKUP(A240,#REF!, 3, FALSE)</f>
        <v>#REF!</v>
      </c>
      <c r="D240" s="20" t="e">
        <f>VLOOKUP(A240,#REF!, 4, FALSE)</f>
        <v>#REF!</v>
      </c>
      <c r="E240" s="20" t="s">
        <v>2162</v>
      </c>
      <c r="F240" s="20" t="s">
        <v>3694</v>
      </c>
      <c r="G240" s="20" t="s">
        <v>43</v>
      </c>
      <c r="H240" s="25">
        <v>1099</v>
      </c>
      <c r="I240" s="27">
        <f>(IFERROR(VLOOKUP(A240, Coal_power_retired!A:I, 9, FALSE), 0))/H240</f>
        <v>0.13648771610555049</v>
      </c>
      <c r="J240" s="36">
        <f t="shared" si="9"/>
        <v>0.32873670283966883</v>
      </c>
      <c r="K240" s="37">
        <f>VLOOKUP(A240, 'J40 metrics'!A:C, 3, FALSE)*100</f>
        <v>12.8</v>
      </c>
      <c r="L240" s="37">
        <f t="shared" si="10"/>
        <v>4.2078297963477613</v>
      </c>
      <c r="M240" s="34">
        <f t="shared" si="11"/>
        <v>0.40100000000000002</v>
      </c>
    </row>
    <row r="241" spans="1:13" x14ac:dyDescent="0.25">
      <c r="A241" s="20">
        <v>5007</v>
      </c>
      <c r="B241" s="20">
        <v>2019</v>
      </c>
      <c r="C241" s="20" t="e">
        <f>VLOOKUP(A241,#REF!, 3, FALSE)</f>
        <v>#REF!</v>
      </c>
      <c r="D241" s="20" t="e">
        <f>VLOOKUP(A241,#REF!, 4, FALSE)</f>
        <v>#REF!</v>
      </c>
      <c r="E241" s="20" t="s">
        <v>3047</v>
      </c>
      <c r="F241" s="20" t="s">
        <v>3694</v>
      </c>
      <c r="G241" s="20" t="s">
        <v>43</v>
      </c>
      <c r="H241" s="25">
        <v>558</v>
      </c>
      <c r="I241" s="27">
        <f>(IFERROR(VLOOKUP(A241, Coal_power_retired!A:I, 9, FALSE), 0))/H241</f>
        <v>0</v>
      </c>
      <c r="J241" s="36">
        <f t="shared" si="9"/>
        <v>0.16691090098683822</v>
      </c>
      <c r="K241" s="37">
        <f>VLOOKUP(A241, 'J40 metrics'!A:C, 3, FALSE)*100</f>
        <v>25</v>
      </c>
      <c r="L241" s="37">
        <f t="shared" si="10"/>
        <v>4.1727725246709557</v>
      </c>
      <c r="M241" s="34">
        <f t="shared" si="11"/>
        <v>0.39800000000000002</v>
      </c>
    </row>
    <row r="242" spans="1:13" x14ac:dyDescent="0.25">
      <c r="A242" s="20">
        <v>51167</v>
      </c>
      <c r="B242" s="20">
        <v>2019</v>
      </c>
      <c r="C242" s="20" t="e">
        <f>VLOOKUP(A242,#REF!, 3, FALSE)</f>
        <v>#REF!</v>
      </c>
      <c r="D242" s="20" t="e">
        <f>VLOOKUP(A242,#REF!, 4, FALSE)</f>
        <v>#REF!</v>
      </c>
      <c r="E242" s="20" t="s">
        <v>1947</v>
      </c>
      <c r="F242" s="20" t="s">
        <v>3694</v>
      </c>
      <c r="G242" s="20" t="s">
        <v>43</v>
      </c>
      <c r="H242" s="25">
        <v>237.5</v>
      </c>
      <c r="I242" s="27">
        <f>(IFERROR(VLOOKUP(A242, Coal_power_retired!A:I, 9, FALSE), 0))/H242</f>
        <v>1</v>
      </c>
      <c r="J242" s="36">
        <f t="shared" si="9"/>
        <v>7.10418261368711E-2</v>
      </c>
      <c r="K242" s="37">
        <f>VLOOKUP(A242, 'J40 metrics'!A:C, 3, FALSE)*100</f>
        <v>56.899999999999991</v>
      </c>
      <c r="L242" s="37">
        <f t="shared" si="10"/>
        <v>4.0422799071879654</v>
      </c>
      <c r="M242" s="34">
        <f t="shared" si="11"/>
        <v>0.39500000000000002</v>
      </c>
    </row>
    <row r="243" spans="1:13" x14ac:dyDescent="0.25">
      <c r="A243" s="20">
        <v>49007</v>
      </c>
      <c r="B243" s="20">
        <v>2019</v>
      </c>
      <c r="C243" s="20" t="e">
        <f>VLOOKUP(A243,#REF!, 3, FALSE)</f>
        <v>#REF!</v>
      </c>
      <c r="D243" s="20" t="e">
        <f>VLOOKUP(A243,#REF!, 4, FALSE)</f>
        <v>#REF!</v>
      </c>
      <c r="E243" s="20" t="s">
        <v>1163</v>
      </c>
      <c r="F243" s="20" t="s">
        <v>3694</v>
      </c>
      <c r="G243" s="20" t="s">
        <v>43</v>
      </c>
      <c r="H243" s="25">
        <v>246.7</v>
      </c>
      <c r="I243" s="27">
        <f>(IFERROR(VLOOKUP(A243, Coal_power_retired!A:I, 9, FALSE), 0))/H243</f>
        <v>0.76449128496149166</v>
      </c>
      <c r="J243" s="36">
        <f t="shared" si="9"/>
        <v>7.3793762138804647E-2</v>
      </c>
      <c r="K243" s="37">
        <f>VLOOKUP(A243, 'J40 metrics'!A:C, 3, FALSE)*100</f>
        <v>52.900000000000006</v>
      </c>
      <c r="L243" s="37">
        <f t="shared" si="10"/>
        <v>3.9036900171427664</v>
      </c>
      <c r="M243" s="34">
        <f t="shared" si="11"/>
        <v>0.39300000000000002</v>
      </c>
    </row>
    <row r="244" spans="1:13" x14ac:dyDescent="0.25">
      <c r="A244" s="20">
        <v>19113</v>
      </c>
      <c r="B244" s="20">
        <v>2019</v>
      </c>
      <c r="C244" s="20" t="e">
        <f>VLOOKUP(A244,#REF!, 3, FALSE)</f>
        <v>#REF!</v>
      </c>
      <c r="D244" s="20" t="e">
        <f>VLOOKUP(A244,#REF!, 4, FALSE)</f>
        <v>#REF!</v>
      </c>
      <c r="E244" s="20" t="s">
        <v>2439</v>
      </c>
      <c r="F244" s="20" t="s">
        <v>3694</v>
      </c>
      <c r="G244" s="20" t="s">
        <v>43</v>
      </c>
      <c r="H244" s="25">
        <v>428.40000000000003</v>
      </c>
      <c r="I244" s="27">
        <f>(IFERROR(VLOOKUP(A244, Coal_power_retired!A:I, 9, FALSE), 0))/H244</f>
        <v>0.25140056022408963</v>
      </c>
      <c r="J244" s="36">
        <f t="shared" si="9"/>
        <v>0.12814449817699194</v>
      </c>
      <c r="K244" s="37">
        <f>VLOOKUP(A244, 'J40 metrics'!A:C, 3, FALSE)*100</f>
        <v>30.099999999999998</v>
      </c>
      <c r="L244" s="37">
        <f t="shared" si="10"/>
        <v>3.8571493951274571</v>
      </c>
      <c r="M244" s="34">
        <f t="shared" si="11"/>
        <v>0.39</v>
      </c>
    </row>
    <row r="245" spans="1:13" x14ac:dyDescent="0.25">
      <c r="A245" s="20">
        <v>27123</v>
      </c>
      <c r="B245" s="20">
        <v>2019</v>
      </c>
      <c r="C245" s="20" t="e">
        <f>VLOOKUP(A245,#REF!, 3, FALSE)</f>
        <v>#REF!</v>
      </c>
      <c r="D245" s="20" t="e">
        <f>VLOOKUP(A245,#REF!, 4, FALSE)</f>
        <v>#REF!</v>
      </c>
      <c r="E245" s="20" t="s">
        <v>1508</v>
      </c>
      <c r="F245" s="20" t="s">
        <v>3694</v>
      </c>
      <c r="G245" s="20" t="s">
        <v>43</v>
      </c>
      <c r="H245" s="25">
        <v>276.79999999999995</v>
      </c>
      <c r="I245" s="27">
        <f>(IFERROR(VLOOKUP(A245, Coal_power_retired!A:I, 9, FALSE), 0))/H245</f>
        <v>1</v>
      </c>
      <c r="J245" s="36">
        <f t="shared" si="9"/>
        <v>8.2797378840782809E-2</v>
      </c>
      <c r="K245" s="37">
        <f>VLOOKUP(A245, 'J40 metrics'!A:C, 3, FALSE)*100</f>
        <v>46.400000000000006</v>
      </c>
      <c r="L245" s="37">
        <f t="shared" si="10"/>
        <v>3.8417983782123226</v>
      </c>
      <c r="M245" s="34">
        <f t="shared" si="11"/>
        <v>0.38800000000000001</v>
      </c>
    </row>
    <row r="246" spans="1:13" x14ac:dyDescent="0.25">
      <c r="A246" s="20">
        <v>55123</v>
      </c>
      <c r="B246" s="20">
        <v>2019</v>
      </c>
      <c r="C246" s="20" t="e">
        <f>VLOOKUP(A246,#REF!, 3, FALSE)</f>
        <v>#REF!</v>
      </c>
      <c r="D246" s="20" t="e">
        <f>VLOOKUP(A246,#REF!, 4, FALSE)</f>
        <v>#REF!</v>
      </c>
      <c r="E246" s="20" t="s">
        <v>3044</v>
      </c>
      <c r="F246" s="20" t="s">
        <v>3694</v>
      </c>
      <c r="G246" s="20" t="s">
        <v>43</v>
      </c>
      <c r="H246" s="25">
        <v>345.6</v>
      </c>
      <c r="I246" s="27">
        <f>(IFERROR(VLOOKUP(A246, Coal_power_retired!A:I, 9, FALSE), 0))/H246</f>
        <v>0</v>
      </c>
      <c r="J246" s="36">
        <f t="shared" si="9"/>
        <v>0.10337707415959013</v>
      </c>
      <c r="K246" s="37">
        <f>VLOOKUP(A246, 'J40 metrics'!A:C, 3, FALSE)*100</f>
        <v>36.299999999999997</v>
      </c>
      <c r="L246" s="37">
        <f t="shared" si="10"/>
        <v>3.7525877919931214</v>
      </c>
      <c r="M246" s="34">
        <f t="shared" si="11"/>
        <v>0.38500000000000001</v>
      </c>
    </row>
    <row r="247" spans="1:13" x14ac:dyDescent="0.25">
      <c r="A247" s="20">
        <v>54077</v>
      </c>
      <c r="B247" s="20">
        <v>2019</v>
      </c>
      <c r="C247" s="20" t="e">
        <f>VLOOKUP(A247,#REF!, 3, FALSE)</f>
        <v>#REF!</v>
      </c>
      <c r="D247" s="20" t="e">
        <f>VLOOKUP(A247,#REF!, 4, FALSE)</f>
        <v>#REF!</v>
      </c>
      <c r="E247" s="20" t="s">
        <v>2938</v>
      </c>
      <c r="F247" s="20" t="s">
        <v>3694</v>
      </c>
      <c r="G247" s="20" t="s">
        <v>43</v>
      </c>
      <c r="H247" s="25">
        <v>278.2</v>
      </c>
      <c r="I247" s="27">
        <f>(IFERROR(VLOOKUP(A247, Coal_power_retired!A:I, 9, FALSE), 0))/H247</f>
        <v>1</v>
      </c>
      <c r="J247" s="36">
        <f t="shared" si="9"/>
        <v>8.3216151710642283E-2</v>
      </c>
      <c r="K247" s="37">
        <f>VLOOKUP(A247, 'J40 metrics'!A:C, 3, FALSE)*100</f>
        <v>44.7</v>
      </c>
      <c r="L247" s="37">
        <f t="shared" si="10"/>
        <v>3.7197619814657101</v>
      </c>
      <c r="M247" s="34">
        <f t="shared" si="11"/>
        <v>0.38300000000000001</v>
      </c>
    </row>
    <row r="248" spans="1:13" x14ac:dyDescent="0.25">
      <c r="A248" s="20">
        <v>19005</v>
      </c>
      <c r="B248" s="20">
        <v>2019</v>
      </c>
      <c r="C248" s="20" t="e">
        <f>VLOOKUP(A248,#REF!, 3, FALSE)</f>
        <v>#REF!</v>
      </c>
      <c r="D248" s="20" t="e">
        <f>VLOOKUP(A248,#REF!, 4, FALSE)</f>
        <v>#REF!</v>
      </c>
      <c r="E248" s="20" t="s">
        <v>3625</v>
      </c>
      <c r="F248" s="20" t="s">
        <v>3694</v>
      </c>
      <c r="G248" s="20" t="s">
        <v>43</v>
      </c>
      <c r="H248" s="25">
        <v>338.5</v>
      </c>
      <c r="I248" s="27">
        <f>(IFERROR(VLOOKUP(A248, Coal_power_retired!A:I, 9, FALSE), 0))/H248</f>
        <v>0.18906942392909898</v>
      </c>
      <c r="J248" s="36">
        <f t="shared" si="9"/>
        <v>0.10125329746244578</v>
      </c>
      <c r="K248" s="37">
        <f>VLOOKUP(A248, 'J40 metrics'!A:C, 3, FALSE)*100</f>
        <v>36.700000000000003</v>
      </c>
      <c r="L248" s="37">
        <f t="shared" si="10"/>
        <v>3.7159960168717605</v>
      </c>
      <c r="M248" s="34">
        <f t="shared" si="11"/>
        <v>0.38</v>
      </c>
    </row>
    <row r="249" spans="1:13" x14ac:dyDescent="0.25">
      <c r="A249" s="20">
        <v>25009</v>
      </c>
      <c r="B249" s="20">
        <v>2019</v>
      </c>
      <c r="C249" s="20" t="e">
        <f>VLOOKUP(A249,#REF!, 3, FALSE)</f>
        <v>#REF!</v>
      </c>
      <c r="D249" s="20" t="e">
        <f>VLOOKUP(A249,#REF!, 4, FALSE)</f>
        <v>#REF!</v>
      </c>
      <c r="E249" s="20" t="s">
        <v>1078</v>
      </c>
      <c r="F249" s="20" t="s">
        <v>3694</v>
      </c>
      <c r="G249" s="20" t="s">
        <v>43</v>
      </c>
      <c r="H249" s="25">
        <v>329.6</v>
      </c>
      <c r="I249" s="27">
        <f>(IFERROR(VLOOKUP(A249, Coal_power_retired!A:I, 9, FALSE), 0))/H249</f>
        <v>1</v>
      </c>
      <c r="J249" s="36">
        <f t="shared" si="9"/>
        <v>9.8591098504053551E-2</v>
      </c>
      <c r="K249" s="37">
        <f>VLOOKUP(A249, 'J40 metrics'!A:C, 3, FALSE)*100</f>
        <v>37</v>
      </c>
      <c r="L249" s="37">
        <f t="shared" si="10"/>
        <v>3.6478706446499816</v>
      </c>
      <c r="M249" s="34">
        <f t="shared" si="11"/>
        <v>0.378</v>
      </c>
    </row>
    <row r="250" spans="1:13" x14ac:dyDescent="0.25">
      <c r="A250" s="20">
        <v>8033</v>
      </c>
      <c r="B250" s="20">
        <v>2019</v>
      </c>
      <c r="C250" s="20" t="e">
        <f>VLOOKUP(A250,#REF!, 3, FALSE)</f>
        <v>#REF!</v>
      </c>
      <c r="D250" s="20" t="e">
        <f>VLOOKUP(A250,#REF!, 4, FALSE)</f>
        <v>#REF!</v>
      </c>
      <c r="E250" s="20" t="s">
        <v>373</v>
      </c>
      <c r="F250" s="20" t="s">
        <v>3694</v>
      </c>
      <c r="G250" s="20" t="s">
        <v>43</v>
      </c>
      <c r="H250" s="25">
        <v>414.3</v>
      </c>
      <c r="I250" s="27">
        <f>(IFERROR(VLOOKUP(A250, Coal_power_retired!A:I, 9, FALSE), 0))/H250</f>
        <v>0</v>
      </c>
      <c r="J250" s="36">
        <f t="shared" si="9"/>
        <v>0.12392685713055031</v>
      </c>
      <c r="K250" s="37">
        <f>VLOOKUP(A250, 'J40 metrics'!A:C, 3, FALSE)*100</f>
        <v>29.4</v>
      </c>
      <c r="L250" s="37">
        <f t="shared" si="10"/>
        <v>3.643449599638179</v>
      </c>
      <c r="M250" s="34">
        <f t="shared" si="11"/>
        <v>0.375</v>
      </c>
    </row>
    <row r="251" spans="1:13" x14ac:dyDescent="0.25">
      <c r="A251" s="20">
        <v>31053</v>
      </c>
      <c r="B251" s="20">
        <v>2019</v>
      </c>
      <c r="C251" s="20" t="e">
        <f>VLOOKUP(A251,#REF!, 3, FALSE)</f>
        <v>#REF!</v>
      </c>
      <c r="D251" s="20" t="e">
        <f>VLOOKUP(A251,#REF!, 4, FALSE)</f>
        <v>#REF!</v>
      </c>
      <c r="E251" s="20" t="s">
        <v>3036</v>
      </c>
      <c r="F251" s="20" t="s">
        <v>3694</v>
      </c>
      <c r="G251" s="20" t="s">
        <v>43</v>
      </c>
      <c r="H251" s="25">
        <v>130</v>
      </c>
      <c r="I251" s="27">
        <f>(IFERROR(VLOOKUP(A251, Coal_power_retired!A:I, 9, FALSE), 0))/H251</f>
        <v>0</v>
      </c>
      <c r="J251" s="36">
        <f t="shared" si="9"/>
        <v>3.8886052201234714E-2</v>
      </c>
      <c r="K251" s="37">
        <f>VLOOKUP(A251, 'J40 metrics'!A:C, 3, FALSE)*100</f>
        <v>92</v>
      </c>
      <c r="L251" s="37">
        <f t="shared" si="10"/>
        <v>3.5775168025135935</v>
      </c>
      <c r="M251" s="34">
        <f t="shared" si="11"/>
        <v>0.373</v>
      </c>
    </row>
    <row r="252" spans="1:13" x14ac:dyDescent="0.25">
      <c r="A252" s="20">
        <v>37021</v>
      </c>
      <c r="B252" s="20">
        <v>2019</v>
      </c>
      <c r="C252" s="20" t="e">
        <f>VLOOKUP(A252,#REF!, 3, FALSE)</f>
        <v>#REF!</v>
      </c>
      <c r="D252" s="20" t="e">
        <f>VLOOKUP(A252,#REF!, 4, FALSE)</f>
        <v>#REF!</v>
      </c>
      <c r="E252" s="20" t="s">
        <v>1478</v>
      </c>
      <c r="F252" s="20" t="s">
        <v>3694</v>
      </c>
      <c r="G252" s="20" t="s">
        <v>43</v>
      </c>
      <c r="H252" s="25">
        <v>429.90000000000003</v>
      </c>
      <c r="I252" s="27">
        <f>(IFERROR(VLOOKUP(A252, Coal_power_retired!A:I, 9, FALSE), 0))/H252</f>
        <v>3.7915794370783899E-2</v>
      </c>
      <c r="J252" s="36">
        <f t="shared" si="9"/>
        <v>0.1285931833946985</v>
      </c>
      <c r="K252" s="37">
        <f>VLOOKUP(A252, 'J40 metrics'!A:C, 3, FALSE)*100</f>
        <v>27.700000000000003</v>
      </c>
      <c r="L252" s="37">
        <f t="shared" si="10"/>
        <v>3.5620311800331486</v>
      </c>
      <c r="M252" s="34">
        <f t="shared" si="11"/>
        <v>0.37</v>
      </c>
    </row>
    <row r="253" spans="1:13" x14ac:dyDescent="0.25">
      <c r="A253" s="20">
        <v>26065</v>
      </c>
      <c r="B253" s="20">
        <v>2019</v>
      </c>
      <c r="C253" s="20" t="e">
        <f>VLOOKUP(A253,#REF!, 3, FALSE)</f>
        <v>#REF!</v>
      </c>
      <c r="D253" s="20" t="e">
        <f>VLOOKUP(A253,#REF!, 4, FALSE)</f>
        <v>#REF!</v>
      </c>
      <c r="E253" s="20" t="s">
        <v>2189</v>
      </c>
      <c r="F253" s="20" t="s">
        <v>3694</v>
      </c>
      <c r="G253" s="20" t="s">
        <v>43</v>
      </c>
      <c r="H253" s="25">
        <v>375</v>
      </c>
      <c r="I253" s="27">
        <f>(IFERROR(VLOOKUP(A253, Coal_power_retired!A:I, 9, FALSE), 0))/H253</f>
        <v>0.36</v>
      </c>
      <c r="J253" s="36">
        <f t="shared" si="9"/>
        <v>0.11217130442663859</v>
      </c>
      <c r="K253" s="37">
        <f>VLOOKUP(A253, 'J40 metrics'!A:C, 3, FALSE)*100</f>
        <v>31.1</v>
      </c>
      <c r="L253" s="37">
        <f t="shared" si="10"/>
        <v>3.4885275676684602</v>
      </c>
      <c r="M253" s="34">
        <f t="shared" si="11"/>
        <v>0.36799999999999999</v>
      </c>
    </row>
    <row r="254" spans="1:13" x14ac:dyDescent="0.25">
      <c r="A254" s="20">
        <v>27141</v>
      </c>
      <c r="B254" s="20">
        <v>2019</v>
      </c>
      <c r="C254" s="20" t="e">
        <f>VLOOKUP(A254,#REF!, 3, FALSE)</f>
        <v>#REF!</v>
      </c>
      <c r="D254" s="20" t="e">
        <f>VLOOKUP(A254,#REF!, 4, FALSE)</f>
        <v>#REF!</v>
      </c>
      <c r="E254" s="20" t="s">
        <v>832</v>
      </c>
      <c r="F254" s="20" t="s">
        <v>3694</v>
      </c>
      <c r="G254" s="20" t="s">
        <v>43</v>
      </c>
      <c r="H254" s="25">
        <v>2469.3000000000002</v>
      </c>
      <c r="I254" s="27">
        <f>(IFERROR(VLOOKUP(A254, Coal_power_retired!A:I, 9, FALSE), 0))/H254</f>
        <v>0</v>
      </c>
      <c r="J254" s="36">
        <f t="shared" si="9"/>
        <v>0.73862560538852984</v>
      </c>
      <c r="K254" s="37">
        <f>VLOOKUP(A254, 'J40 metrics'!A:C, 3, FALSE)*100</f>
        <v>4.7</v>
      </c>
      <c r="L254" s="37">
        <f t="shared" si="10"/>
        <v>3.4715403453260905</v>
      </c>
      <c r="M254" s="34">
        <f t="shared" si="11"/>
        <v>0.36499999999999999</v>
      </c>
    </row>
    <row r="255" spans="1:13" x14ac:dyDescent="0.25">
      <c r="A255" s="20">
        <v>36055</v>
      </c>
      <c r="B255" s="20">
        <v>2019</v>
      </c>
      <c r="C255" s="20" t="e">
        <f>VLOOKUP(A255,#REF!, 3, FALSE)</f>
        <v>#REF!</v>
      </c>
      <c r="D255" s="20" t="e">
        <f>VLOOKUP(A255,#REF!, 4, FALSE)</f>
        <v>#REF!</v>
      </c>
      <c r="E255" s="20" t="s">
        <v>2091</v>
      </c>
      <c r="F255" s="20" t="s">
        <v>3694</v>
      </c>
      <c r="G255" s="20" t="s">
        <v>43</v>
      </c>
      <c r="H255" s="25">
        <v>436.4</v>
      </c>
      <c r="I255" s="27">
        <f>(IFERROR(VLOOKUP(A255, Coal_power_retired!A:I, 9, FALSE), 0))/H255</f>
        <v>0.69546287809349228</v>
      </c>
      <c r="J255" s="36">
        <f t="shared" si="9"/>
        <v>0.1305374860047602</v>
      </c>
      <c r="K255" s="37">
        <f>VLOOKUP(A255, 'J40 metrics'!A:C, 3, FALSE)*100</f>
        <v>26.5</v>
      </c>
      <c r="L255" s="37">
        <f t="shared" si="10"/>
        <v>3.4592433791261454</v>
      </c>
      <c r="M255" s="34">
        <f t="shared" si="11"/>
        <v>0.36199999999999999</v>
      </c>
    </row>
    <row r="256" spans="1:13" x14ac:dyDescent="0.25">
      <c r="A256" s="20">
        <v>13051</v>
      </c>
      <c r="B256" s="20">
        <v>2019</v>
      </c>
      <c r="C256" s="20" t="e">
        <f>VLOOKUP(A256,#REF!, 3, FALSE)</f>
        <v>#REF!</v>
      </c>
      <c r="D256" s="20" t="e">
        <f>VLOOKUP(A256,#REF!, 4, FALSE)</f>
        <v>#REF!</v>
      </c>
      <c r="E256" s="20" t="s">
        <v>2726</v>
      </c>
      <c r="F256" s="20" t="s">
        <v>3694</v>
      </c>
      <c r="G256" s="20" t="s">
        <v>43</v>
      </c>
      <c r="H256" s="25">
        <v>245.4</v>
      </c>
      <c r="I256" s="27">
        <f>(IFERROR(VLOOKUP(A256, Coal_power_retired!A:I, 9, FALSE), 0))/H256</f>
        <v>1</v>
      </c>
      <c r="J256" s="36">
        <f t="shared" si="9"/>
        <v>7.3404901616792292E-2</v>
      </c>
      <c r="K256" s="37">
        <f>VLOOKUP(A256, 'J40 metrics'!A:C, 3, FALSE)*100</f>
        <v>47.099999999999994</v>
      </c>
      <c r="L256" s="37">
        <f t="shared" si="10"/>
        <v>3.4573708661509164</v>
      </c>
      <c r="M256" s="34">
        <f t="shared" si="11"/>
        <v>0.36</v>
      </c>
    </row>
    <row r="257" spans="1:13" x14ac:dyDescent="0.25">
      <c r="A257" s="20">
        <v>13067</v>
      </c>
      <c r="B257" s="20">
        <v>2019</v>
      </c>
      <c r="C257" s="20" t="e">
        <f>VLOOKUP(A257,#REF!, 3, FALSE)</f>
        <v>#REF!</v>
      </c>
      <c r="D257" s="20" t="e">
        <f>VLOOKUP(A257,#REF!, 4, FALSE)</f>
        <v>#REF!</v>
      </c>
      <c r="E257" s="20" t="s">
        <v>152</v>
      </c>
      <c r="F257" s="20" t="s">
        <v>3694</v>
      </c>
      <c r="G257" s="20" t="s">
        <v>43</v>
      </c>
      <c r="H257" s="25">
        <v>598.4</v>
      </c>
      <c r="I257" s="27">
        <f>(IFERROR(VLOOKUP(A257, Coal_power_retired!A:I, 9, FALSE), 0))/H257</f>
        <v>1</v>
      </c>
      <c r="J257" s="36">
        <f t="shared" si="9"/>
        <v>0.17899548951706806</v>
      </c>
      <c r="K257" s="37">
        <f>VLOOKUP(A257, 'J40 metrics'!A:C, 3, FALSE)*100</f>
        <v>19.3</v>
      </c>
      <c r="L257" s="37">
        <f t="shared" si="10"/>
        <v>3.4546129476794136</v>
      </c>
      <c r="M257" s="34">
        <f t="shared" si="11"/>
        <v>0.35699999999999998</v>
      </c>
    </row>
    <row r="258" spans="1:13" x14ac:dyDescent="0.25">
      <c r="A258" s="20">
        <v>20177</v>
      </c>
      <c r="B258" s="20">
        <v>2019</v>
      </c>
      <c r="C258" s="20" t="e">
        <f>VLOOKUP(A258,#REF!, 3, FALSE)</f>
        <v>#REF!</v>
      </c>
      <c r="D258" s="20" t="e">
        <f>VLOOKUP(A258,#REF!, 4, FALSE)</f>
        <v>#REF!</v>
      </c>
      <c r="E258" s="20" t="s">
        <v>3416</v>
      </c>
      <c r="F258" s="20" t="s">
        <v>3694</v>
      </c>
      <c r="G258" s="20" t="s">
        <v>43</v>
      </c>
      <c r="H258" s="25">
        <v>232</v>
      </c>
      <c r="I258" s="27">
        <f>(IFERROR(VLOOKUP(A258, Coal_power_retired!A:I, 9, FALSE), 0))/H258</f>
        <v>1</v>
      </c>
      <c r="J258" s="36">
        <f t="shared" si="9"/>
        <v>6.9396647005280407E-2</v>
      </c>
      <c r="K258" s="37">
        <f>VLOOKUP(A258, 'J40 metrics'!A:C, 3, FALSE)*100</f>
        <v>49.1</v>
      </c>
      <c r="L258" s="37">
        <f t="shared" si="10"/>
        <v>3.407375367959268</v>
      </c>
      <c r="M258" s="34">
        <f t="shared" si="11"/>
        <v>0.35499999999999998</v>
      </c>
    </row>
    <row r="259" spans="1:13" x14ac:dyDescent="0.25">
      <c r="A259" s="20">
        <v>51670</v>
      </c>
      <c r="B259" s="20">
        <v>2019</v>
      </c>
      <c r="C259" s="20" t="e">
        <f>VLOOKUP(A259,#REF!, 3, FALSE)</f>
        <v>#REF!</v>
      </c>
      <c r="D259" s="20" t="e">
        <f>VLOOKUP(A259,#REF!, 4, FALSE)</f>
        <v>#REF!</v>
      </c>
      <c r="E259" s="20" t="s">
        <v>3638</v>
      </c>
      <c r="F259" s="20" t="s">
        <v>3694</v>
      </c>
      <c r="G259" s="20" t="s">
        <v>43</v>
      </c>
      <c r="H259" s="25">
        <v>114.8</v>
      </c>
      <c r="I259" s="27">
        <f>(IFERROR(VLOOKUP(A259, Coal_power_retired!A:I, 9, FALSE), 0))/H259</f>
        <v>1</v>
      </c>
      <c r="J259" s="36">
        <f t="shared" si="9"/>
        <v>3.4339375328474954E-2</v>
      </c>
      <c r="K259" s="37">
        <f>VLOOKUP(A259, 'J40 metrics'!A:C, 3, FALSE)*100</f>
        <v>99</v>
      </c>
      <c r="L259" s="37">
        <f t="shared" si="10"/>
        <v>3.3995981575190206</v>
      </c>
      <c r="M259" s="34">
        <f t="shared" si="11"/>
        <v>0.35199999999999998</v>
      </c>
    </row>
    <row r="260" spans="1:13" x14ac:dyDescent="0.25">
      <c r="A260" s="20">
        <v>38057</v>
      </c>
      <c r="B260" s="20">
        <v>2019</v>
      </c>
      <c r="C260" s="20" t="e">
        <f>VLOOKUP(A260,#REF!, 3, FALSE)</f>
        <v>#REF!</v>
      </c>
      <c r="D260" s="20" t="e">
        <f>VLOOKUP(A260,#REF!, 4, FALSE)</f>
        <v>#REF!</v>
      </c>
      <c r="E260" s="20" t="s">
        <v>204</v>
      </c>
      <c r="F260" s="20" t="s">
        <v>3694</v>
      </c>
      <c r="G260" s="20" t="s">
        <v>43</v>
      </c>
      <c r="H260" s="25">
        <v>2250.1999999999998</v>
      </c>
      <c r="I260" s="27">
        <f>(IFERROR(VLOOKUP(A260, Coal_power_retired!A:I, 9, FALSE), 0))/H260</f>
        <v>8.4525819927117593E-2</v>
      </c>
      <c r="J260" s="36">
        <f t="shared" ref="J260:J323" si="12">H260/SUM($H$4:$H$398)*100</f>
        <v>0.67308765125552572</v>
      </c>
      <c r="K260" s="37">
        <f>VLOOKUP(A260, 'J40 metrics'!A:C, 3, FALSE)*100</f>
        <v>4.9000000000000004</v>
      </c>
      <c r="L260" s="37">
        <f t="shared" ref="L260:L323" si="13">J260*K260</f>
        <v>3.2981294911520762</v>
      </c>
      <c r="M260" s="34">
        <f t="shared" si="11"/>
        <v>0.35</v>
      </c>
    </row>
    <row r="261" spans="1:13" x14ac:dyDescent="0.25">
      <c r="A261" s="20">
        <v>51117</v>
      </c>
      <c r="B261" s="20">
        <v>2019</v>
      </c>
      <c r="C261" s="20" t="e">
        <f>VLOOKUP(A261,#REF!, 3, FALSE)</f>
        <v>#REF!</v>
      </c>
      <c r="D261" s="20" t="e">
        <f>VLOOKUP(A261,#REF!, 4, FALSE)</f>
        <v>#REF!</v>
      </c>
      <c r="E261" s="20" t="s">
        <v>3635</v>
      </c>
      <c r="F261" s="20" t="s">
        <v>3694</v>
      </c>
      <c r="G261" s="20" t="s">
        <v>43</v>
      </c>
      <c r="H261" s="25">
        <v>139.80000000000001</v>
      </c>
      <c r="I261" s="27">
        <f>(IFERROR(VLOOKUP(A261, Coal_power_retired!A:I, 9, FALSE), 0))/H261</f>
        <v>1</v>
      </c>
      <c r="J261" s="36">
        <f t="shared" si="12"/>
        <v>4.1817462290250872E-2</v>
      </c>
      <c r="K261" s="37">
        <f>VLOOKUP(A261, 'J40 metrics'!A:C, 3, FALSE)*100</f>
        <v>77.7</v>
      </c>
      <c r="L261" s="37">
        <f t="shared" si="13"/>
        <v>3.2492168199524927</v>
      </c>
      <c r="M261" s="34">
        <f t="shared" ref="M261:M324" si="14">_xlfn.PERCENTRANK.INC($L$4:$L$398, L261)</f>
        <v>0.34699999999999998</v>
      </c>
    </row>
    <row r="262" spans="1:13" x14ac:dyDescent="0.25">
      <c r="A262" s="20">
        <v>37065</v>
      </c>
      <c r="B262" s="20">
        <v>2019</v>
      </c>
      <c r="C262" s="20" t="e">
        <f>VLOOKUP(A262,#REF!, 3, FALSE)</f>
        <v>#REF!</v>
      </c>
      <c r="D262" s="20" t="e">
        <f>VLOOKUP(A262,#REF!, 4, FALSE)</f>
        <v>#REF!</v>
      </c>
      <c r="E262" s="20" t="s">
        <v>617</v>
      </c>
      <c r="F262" s="20" t="s">
        <v>3694</v>
      </c>
      <c r="G262" s="20" t="s">
        <v>43</v>
      </c>
      <c r="H262" s="25">
        <v>114.8</v>
      </c>
      <c r="I262" s="27">
        <f>(IFERROR(VLOOKUP(A262, Coal_power_retired!A:I, 9, FALSE), 0))/H262</f>
        <v>1</v>
      </c>
      <c r="J262" s="36">
        <f t="shared" si="12"/>
        <v>3.4339375328474954E-2</v>
      </c>
      <c r="K262" s="37">
        <f>VLOOKUP(A262, 'J40 metrics'!A:C, 3, FALSE)*100</f>
        <v>92.9</v>
      </c>
      <c r="L262" s="37">
        <f t="shared" si="13"/>
        <v>3.1901279680153234</v>
      </c>
      <c r="M262" s="34">
        <f t="shared" si="14"/>
        <v>0.34499999999999997</v>
      </c>
    </row>
    <row r="263" spans="1:13" x14ac:dyDescent="0.25">
      <c r="A263" s="20">
        <v>28073</v>
      </c>
      <c r="B263" s="20">
        <v>2019</v>
      </c>
      <c r="C263" s="20" t="e">
        <f>VLOOKUP(A263,#REF!, 3, FALSE)</f>
        <v>#REF!</v>
      </c>
      <c r="D263" s="20" t="e">
        <f>VLOOKUP(A263,#REF!, 4, FALSE)</f>
        <v>#REF!</v>
      </c>
      <c r="E263" s="20" t="s">
        <v>612</v>
      </c>
      <c r="F263" s="20" t="s">
        <v>3694</v>
      </c>
      <c r="G263" s="20" t="s">
        <v>43</v>
      </c>
      <c r="H263" s="25">
        <v>400</v>
      </c>
      <c r="I263" s="27">
        <f>(IFERROR(VLOOKUP(A263, Coal_power_retired!A:I, 9, FALSE), 0))/H263</f>
        <v>1</v>
      </c>
      <c r="J263" s="36">
        <f t="shared" si="12"/>
        <v>0.11964939138841449</v>
      </c>
      <c r="K263" s="37">
        <f>VLOOKUP(A263, 'J40 metrics'!A:C, 3, FALSE)*100</f>
        <v>26.3</v>
      </c>
      <c r="L263" s="37">
        <f t="shared" si="13"/>
        <v>3.146778993515301</v>
      </c>
      <c r="M263" s="34">
        <f t="shared" si="14"/>
        <v>0.34200000000000003</v>
      </c>
    </row>
    <row r="264" spans="1:13" x14ac:dyDescent="0.25">
      <c r="A264" s="20">
        <v>12085</v>
      </c>
      <c r="B264" s="20">
        <v>2019</v>
      </c>
      <c r="C264" s="20" t="e">
        <f>VLOOKUP(A264,#REF!, 3, FALSE)</f>
        <v>#REF!</v>
      </c>
      <c r="D264" s="20" t="e">
        <f>VLOOKUP(A264,#REF!, 4, FALSE)</f>
        <v>#REF!</v>
      </c>
      <c r="E264" s="20" t="s">
        <v>249</v>
      </c>
      <c r="F264" s="20" t="s">
        <v>3694</v>
      </c>
      <c r="G264" s="20" t="s">
        <v>43</v>
      </c>
      <c r="H264" s="25">
        <v>395.4</v>
      </c>
      <c r="I264" s="27">
        <f>(IFERROR(VLOOKUP(A264, Coal_power_retired!A:I, 9, FALSE), 0))/H264</f>
        <v>0</v>
      </c>
      <c r="J264" s="36">
        <f t="shared" si="12"/>
        <v>0.11827342338744773</v>
      </c>
      <c r="K264" s="37">
        <f>VLOOKUP(A264, 'J40 metrics'!A:C, 3, FALSE)*100</f>
        <v>26.200000000000003</v>
      </c>
      <c r="L264" s="37">
        <f t="shared" si="13"/>
        <v>3.0987636927511311</v>
      </c>
      <c r="M264" s="34">
        <f t="shared" si="14"/>
        <v>0.34</v>
      </c>
    </row>
    <row r="265" spans="1:13" x14ac:dyDescent="0.25">
      <c r="A265" s="20">
        <v>35031</v>
      </c>
      <c r="B265" s="20">
        <v>2019</v>
      </c>
      <c r="C265" s="20" t="e">
        <f>VLOOKUP(A265,#REF!, 3, FALSE)</f>
        <v>#REF!</v>
      </c>
      <c r="D265" s="20" t="e">
        <f>VLOOKUP(A265,#REF!, 4, FALSE)</f>
        <v>#REF!</v>
      </c>
      <c r="E265" s="20" t="s">
        <v>1282</v>
      </c>
      <c r="F265" s="20" t="s">
        <v>3694</v>
      </c>
      <c r="G265" s="20" t="s">
        <v>43</v>
      </c>
      <c r="H265" s="25">
        <v>257</v>
      </c>
      <c r="I265" s="27">
        <f>(IFERROR(VLOOKUP(A265, Coal_power_retired!A:I, 9, FALSE), 0))/H265</f>
        <v>0</v>
      </c>
      <c r="J265" s="36">
        <f t="shared" si="12"/>
        <v>7.6874733967056311E-2</v>
      </c>
      <c r="K265" s="37">
        <f>VLOOKUP(A265, 'J40 metrics'!A:C, 3, FALSE)*100</f>
        <v>38.9</v>
      </c>
      <c r="L265" s="37">
        <f t="shared" si="13"/>
        <v>2.9904271513184906</v>
      </c>
      <c r="M265" s="34">
        <f t="shared" si="14"/>
        <v>0.33700000000000002</v>
      </c>
    </row>
    <row r="266" spans="1:13" x14ac:dyDescent="0.25">
      <c r="A266" s="20">
        <v>51041</v>
      </c>
      <c r="B266" s="20">
        <v>2019</v>
      </c>
      <c r="C266" s="20" t="e">
        <f>VLOOKUP(A266,#REF!, 3, FALSE)</f>
        <v>#REF!</v>
      </c>
      <c r="D266" s="20" t="e">
        <f>VLOOKUP(A266,#REF!, 4, FALSE)</f>
        <v>#REF!</v>
      </c>
      <c r="E266" s="20" t="s">
        <v>1952</v>
      </c>
      <c r="F266" s="20" t="s">
        <v>3694</v>
      </c>
      <c r="G266" s="20" t="s">
        <v>43</v>
      </c>
      <c r="H266" s="25">
        <v>1359</v>
      </c>
      <c r="I266" s="27">
        <f>(IFERROR(VLOOKUP(A266, Coal_power_retired!A:I, 9, FALSE), 0))/H266</f>
        <v>0.22523914643119944</v>
      </c>
      <c r="J266" s="36">
        <f t="shared" si="12"/>
        <v>0.40650880724213828</v>
      </c>
      <c r="K266" s="37">
        <f>VLOOKUP(A266, 'J40 metrics'!A:C, 3, FALSE)*100</f>
        <v>7.1</v>
      </c>
      <c r="L266" s="37">
        <f t="shared" si="13"/>
        <v>2.8862125314191815</v>
      </c>
      <c r="M266" s="34">
        <f t="shared" si="14"/>
        <v>0.33500000000000002</v>
      </c>
    </row>
    <row r="267" spans="1:13" x14ac:dyDescent="0.25">
      <c r="A267" s="20">
        <v>38055</v>
      </c>
      <c r="B267" s="20">
        <v>2019</v>
      </c>
      <c r="C267" s="20" t="e">
        <f>VLOOKUP(A267,#REF!, 3, FALSE)</f>
        <v>#REF!</v>
      </c>
      <c r="D267" s="20" t="e">
        <f>VLOOKUP(A267,#REF!, 4, FALSE)</f>
        <v>#REF!</v>
      </c>
      <c r="E267" s="20" t="s">
        <v>1165</v>
      </c>
      <c r="F267" s="20" t="s">
        <v>3694</v>
      </c>
      <c r="G267" s="20" t="s">
        <v>43</v>
      </c>
      <c r="H267" s="25">
        <v>1209.5999999999999</v>
      </c>
      <c r="I267" s="27">
        <f>(IFERROR(VLOOKUP(A267, Coal_power_retired!A:I, 9, FALSE), 0))/H267</f>
        <v>0</v>
      </c>
      <c r="J267" s="36">
        <f t="shared" si="12"/>
        <v>0.36181975955856543</v>
      </c>
      <c r="K267" s="37">
        <f>VLOOKUP(A267, 'J40 metrics'!A:C, 3, FALSE)*100</f>
        <v>7.9</v>
      </c>
      <c r="L267" s="37">
        <f t="shared" si="13"/>
        <v>2.8583761005126669</v>
      </c>
      <c r="M267" s="34">
        <f t="shared" si="14"/>
        <v>0.33200000000000002</v>
      </c>
    </row>
    <row r="268" spans="1:13" x14ac:dyDescent="0.25">
      <c r="A268" s="20">
        <v>31079</v>
      </c>
      <c r="B268" s="20">
        <v>2019</v>
      </c>
      <c r="C268" s="20" t="e">
        <f>VLOOKUP(A268,#REF!, 3, FALSE)</f>
        <v>#REF!</v>
      </c>
      <c r="D268" s="20" t="e">
        <f>VLOOKUP(A268,#REF!, 4, FALSE)</f>
        <v>#REF!</v>
      </c>
      <c r="E268" s="20" t="s">
        <v>2520</v>
      </c>
      <c r="F268" s="20" t="s">
        <v>3694</v>
      </c>
      <c r="G268" s="20" t="s">
        <v>43</v>
      </c>
      <c r="H268" s="25">
        <v>109.8</v>
      </c>
      <c r="I268" s="27">
        <f>(IFERROR(VLOOKUP(A268, Coal_power_retired!A:I, 9, FALSE), 0))/H268</f>
        <v>0</v>
      </c>
      <c r="J268" s="36">
        <f t="shared" si="12"/>
        <v>3.284375793611978E-2</v>
      </c>
      <c r="K268" s="37">
        <f>VLOOKUP(A268, 'J40 metrics'!A:C, 3, FALSE)*100</f>
        <v>84.6</v>
      </c>
      <c r="L268" s="37">
        <f t="shared" si="13"/>
        <v>2.778581921395733</v>
      </c>
      <c r="M268" s="34">
        <f t="shared" si="14"/>
        <v>0.32900000000000001</v>
      </c>
    </row>
    <row r="269" spans="1:13" x14ac:dyDescent="0.25">
      <c r="A269" s="20">
        <v>51760</v>
      </c>
      <c r="B269" s="20">
        <v>2019</v>
      </c>
      <c r="C269" s="20" t="e">
        <f>VLOOKUP(A269,#REF!, 3, FALSE)</f>
        <v>#REF!</v>
      </c>
      <c r="D269" s="20" t="e">
        <f>VLOOKUP(A269,#REF!, 4, FALSE)</f>
        <v>#REF!</v>
      </c>
      <c r="E269" s="20" t="s">
        <v>2596</v>
      </c>
      <c r="F269" s="20" t="s">
        <v>3694</v>
      </c>
      <c r="G269" s="20" t="s">
        <v>43</v>
      </c>
      <c r="H269" s="25">
        <v>114.8</v>
      </c>
      <c r="I269" s="27">
        <f>(IFERROR(VLOOKUP(A269, Coal_power_retired!A:I, 9, FALSE), 0))/H269</f>
        <v>0</v>
      </c>
      <c r="J269" s="36">
        <f t="shared" si="12"/>
        <v>3.4339375328474954E-2</v>
      </c>
      <c r="K269" s="37">
        <f>VLOOKUP(A269, 'J40 metrics'!A:C, 3, FALSE)*100</f>
        <v>80.900000000000006</v>
      </c>
      <c r="L269" s="37">
        <f t="shared" si="13"/>
        <v>2.7780554640736241</v>
      </c>
      <c r="M269" s="34">
        <f t="shared" si="14"/>
        <v>0.32700000000000001</v>
      </c>
    </row>
    <row r="270" spans="1:13" x14ac:dyDescent="0.25">
      <c r="A270" s="20">
        <v>12001</v>
      </c>
      <c r="B270" s="20">
        <v>2019</v>
      </c>
      <c r="C270" s="20" t="e">
        <f>VLOOKUP(A270,#REF!, 3, FALSE)</f>
        <v>#REF!</v>
      </c>
      <c r="D270" s="20" t="e">
        <f>VLOOKUP(A270,#REF!, 4, FALSE)</f>
        <v>#REF!</v>
      </c>
      <c r="E270" s="20" t="s">
        <v>2004</v>
      </c>
      <c r="F270" s="20" t="s">
        <v>3694</v>
      </c>
      <c r="G270" s="20" t="s">
        <v>43</v>
      </c>
      <c r="H270" s="25">
        <v>250.7</v>
      </c>
      <c r="I270" s="27">
        <f>(IFERROR(VLOOKUP(A270, Coal_power_retired!A:I, 9, FALSE), 0))/H270</f>
        <v>0</v>
      </c>
      <c r="J270" s="36">
        <f t="shared" si="12"/>
        <v>7.4990256052688775E-2</v>
      </c>
      <c r="K270" s="37">
        <f>VLOOKUP(A270, 'J40 metrics'!A:C, 3, FALSE)*100</f>
        <v>36.700000000000003</v>
      </c>
      <c r="L270" s="37">
        <f t="shared" si="13"/>
        <v>2.7521423971336785</v>
      </c>
      <c r="M270" s="34">
        <f t="shared" si="14"/>
        <v>0.32400000000000001</v>
      </c>
    </row>
    <row r="271" spans="1:13" x14ac:dyDescent="0.25">
      <c r="A271" s="20">
        <v>45007</v>
      </c>
      <c r="B271" s="20">
        <v>2019</v>
      </c>
      <c r="C271" s="20" t="e">
        <f>VLOOKUP(A271,#REF!, 3, FALSE)</f>
        <v>#REF!</v>
      </c>
      <c r="D271" s="20" t="e">
        <f>VLOOKUP(A271,#REF!, 4, FALSE)</f>
        <v>#REF!</v>
      </c>
      <c r="E271" s="20" t="s">
        <v>401</v>
      </c>
      <c r="F271" s="20" t="s">
        <v>3694</v>
      </c>
      <c r="G271" s="20" t="s">
        <v>43</v>
      </c>
      <c r="H271" s="25">
        <v>180</v>
      </c>
      <c r="I271" s="27">
        <f>(IFERROR(VLOOKUP(A271, Coal_power_retired!A:I, 9, FALSE), 0))/H271</f>
        <v>1</v>
      </c>
      <c r="J271" s="36">
        <f t="shared" si="12"/>
        <v>5.3842226124786521E-2</v>
      </c>
      <c r="K271" s="37">
        <f>VLOOKUP(A271, 'J40 metrics'!A:C, 3, FALSE)*100</f>
        <v>50.7</v>
      </c>
      <c r="L271" s="37">
        <f t="shared" si="13"/>
        <v>2.7298008645266769</v>
      </c>
      <c r="M271" s="34">
        <f t="shared" si="14"/>
        <v>0.32200000000000001</v>
      </c>
    </row>
    <row r="272" spans="1:13" x14ac:dyDescent="0.25">
      <c r="A272" s="20">
        <v>36087</v>
      </c>
      <c r="B272" s="20">
        <v>2019</v>
      </c>
      <c r="C272" s="20" t="e">
        <f>VLOOKUP(A272,#REF!, 3, FALSE)</f>
        <v>#REF!</v>
      </c>
      <c r="D272" s="20" t="e">
        <f>VLOOKUP(A272,#REF!, 4, FALSE)</f>
        <v>#REF!</v>
      </c>
      <c r="E272" s="20" t="s">
        <v>877</v>
      </c>
      <c r="F272" s="20" t="s">
        <v>3694</v>
      </c>
      <c r="G272" s="20" t="s">
        <v>43</v>
      </c>
      <c r="H272" s="25">
        <v>380.1</v>
      </c>
      <c r="I272" s="27">
        <f>(IFERROR(VLOOKUP(A272, Coal_power_retired!A:I, 9, FALSE), 0))/H272</f>
        <v>1</v>
      </c>
      <c r="J272" s="36">
        <f t="shared" si="12"/>
        <v>0.11369683416684087</v>
      </c>
      <c r="K272" s="37">
        <f>VLOOKUP(A272, 'J40 metrics'!A:C, 3, FALSE)*100</f>
        <v>23.7</v>
      </c>
      <c r="L272" s="37">
        <f t="shared" si="13"/>
        <v>2.6946149697541286</v>
      </c>
      <c r="M272" s="34">
        <f t="shared" si="14"/>
        <v>0.31900000000000001</v>
      </c>
    </row>
    <row r="273" spans="1:13" x14ac:dyDescent="0.25">
      <c r="A273" s="20">
        <v>34009</v>
      </c>
      <c r="B273" s="20">
        <v>2019</v>
      </c>
      <c r="C273" s="20" t="e">
        <f>VLOOKUP(A273,#REF!, 3, FALSE)</f>
        <v>#REF!</v>
      </c>
      <c r="D273" s="20" t="e">
        <f>VLOOKUP(A273,#REF!, 4, FALSE)</f>
        <v>#REF!</v>
      </c>
      <c r="E273" s="20" t="s">
        <v>2974</v>
      </c>
      <c r="F273" s="20" t="s">
        <v>3694</v>
      </c>
      <c r="G273" s="20" t="s">
        <v>43</v>
      </c>
      <c r="H273" s="25">
        <v>299.2</v>
      </c>
      <c r="I273" s="27">
        <f>(IFERROR(VLOOKUP(A273, Coal_power_retired!A:I, 9, FALSE), 0))/H273</f>
        <v>1</v>
      </c>
      <c r="J273" s="36">
        <f t="shared" si="12"/>
        <v>8.9497744758534031E-2</v>
      </c>
      <c r="K273" s="37">
        <f>VLOOKUP(A273, 'J40 metrics'!A:C, 3, FALSE)*100</f>
        <v>29.5</v>
      </c>
      <c r="L273" s="37">
        <f t="shared" si="13"/>
        <v>2.6401834703767539</v>
      </c>
      <c r="M273" s="34">
        <f t="shared" si="14"/>
        <v>0.317</v>
      </c>
    </row>
    <row r="274" spans="1:13" x14ac:dyDescent="0.25">
      <c r="A274" s="20">
        <v>56005</v>
      </c>
      <c r="B274" s="20">
        <v>2019</v>
      </c>
      <c r="C274" s="20" t="e">
        <f>VLOOKUP(A274,#REF!, 3, FALSE)</f>
        <v>#REF!</v>
      </c>
      <c r="D274" s="20" t="e">
        <f>VLOOKUP(A274,#REF!, 4, FALSE)</f>
        <v>#REF!</v>
      </c>
      <c r="E274" s="20" t="s">
        <v>86</v>
      </c>
      <c r="F274" s="20" t="s">
        <v>3694</v>
      </c>
      <c r="G274" s="20" t="s">
        <v>43</v>
      </c>
      <c r="H274" s="25">
        <v>1298.7</v>
      </c>
      <c r="I274" s="27">
        <f>(IFERROR(VLOOKUP(A274, Coal_power_retired!A:I, 9, FALSE), 0))/H274</f>
        <v>1.6709016709016707E-2</v>
      </c>
      <c r="J274" s="36">
        <f t="shared" si="12"/>
        <v>0.3884716614903348</v>
      </c>
      <c r="K274" s="37">
        <f>VLOOKUP(A274, 'J40 metrics'!A:C, 3, FALSE)*100</f>
        <v>6.6000000000000005</v>
      </c>
      <c r="L274" s="37">
        <f t="shared" si="13"/>
        <v>2.5639129658362099</v>
      </c>
      <c r="M274" s="34">
        <f t="shared" si="14"/>
        <v>0.314</v>
      </c>
    </row>
    <row r="275" spans="1:13" x14ac:dyDescent="0.25">
      <c r="A275" s="20">
        <v>12005</v>
      </c>
      <c r="B275" s="20">
        <v>2019</v>
      </c>
      <c r="C275" s="20" t="e">
        <f>VLOOKUP(A275,#REF!, 3, FALSE)</f>
        <v>#REF!</v>
      </c>
      <c r="D275" s="20" t="e">
        <f>VLOOKUP(A275,#REF!, 4, FALSE)</f>
        <v>#REF!</v>
      </c>
      <c r="E275" s="20" t="s">
        <v>1738</v>
      </c>
      <c r="F275" s="20" t="s">
        <v>3694</v>
      </c>
      <c r="G275" s="20" t="s">
        <v>43</v>
      </c>
      <c r="H275" s="25">
        <v>340</v>
      </c>
      <c r="I275" s="27">
        <f>(IFERROR(VLOOKUP(A275, Coal_power_retired!A:I, 9, FALSE), 0))/H275</f>
        <v>1</v>
      </c>
      <c r="J275" s="36">
        <f t="shared" si="12"/>
        <v>0.10170198268015232</v>
      </c>
      <c r="K275" s="37">
        <f>VLOOKUP(A275, 'J40 metrics'!A:C, 3, FALSE)*100</f>
        <v>24.6</v>
      </c>
      <c r="L275" s="37">
        <f t="shared" si="13"/>
        <v>2.5018687739317471</v>
      </c>
      <c r="M275" s="34">
        <f t="shared" si="14"/>
        <v>0.312</v>
      </c>
    </row>
    <row r="276" spans="1:13" x14ac:dyDescent="0.25">
      <c r="A276" s="20">
        <v>26103</v>
      </c>
      <c r="B276" s="20">
        <v>2019</v>
      </c>
      <c r="C276" s="20" t="e">
        <f>VLOOKUP(A276,#REF!, 3, FALSE)</f>
        <v>#REF!</v>
      </c>
      <c r="D276" s="20" t="e">
        <f>VLOOKUP(A276,#REF!, 4, FALSE)</f>
        <v>#REF!</v>
      </c>
      <c r="E276" s="20" t="s">
        <v>2480</v>
      </c>
      <c r="F276" s="20" t="s">
        <v>3694</v>
      </c>
      <c r="G276" s="20" t="s">
        <v>43</v>
      </c>
      <c r="H276" s="25">
        <v>702.19999999999993</v>
      </c>
      <c r="I276" s="27">
        <f>(IFERROR(VLOOKUP(A276, Coal_power_retired!A:I, 9, FALSE), 0))/H276</f>
        <v>1</v>
      </c>
      <c r="J276" s="36">
        <f t="shared" si="12"/>
        <v>0.21004450658236162</v>
      </c>
      <c r="K276" s="37">
        <f>VLOOKUP(A276, 'J40 metrics'!A:C, 3, FALSE)*100</f>
        <v>11.799999999999999</v>
      </c>
      <c r="L276" s="37">
        <f t="shared" si="13"/>
        <v>2.4785251776718669</v>
      </c>
      <c r="M276" s="34">
        <f t="shared" si="14"/>
        <v>0.309</v>
      </c>
    </row>
    <row r="277" spans="1:13" x14ac:dyDescent="0.25">
      <c r="A277" s="20">
        <v>34015</v>
      </c>
      <c r="B277" s="20">
        <v>2019</v>
      </c>
      <c r="C277" s="20" t="e">
        <f>VLOOKUP(A277,#REF!, 3, FALSE)</f>
        <v>#REF!</v>
      </c>
      <c r="D277" s="20" t="e">
        <f>VLOOKUP(A277,#REF!, 4, FALSE)</f>
        <v>#REF!</v>
      </c>
      <c r="E277" s="20" t="s">
        <v>1116</v>
      </c>
      <c r="F277" s="20" t="s">
        <v>3694</v>
      </c>
      <c r="G277" s="20" t="s">
        <v>43</v>
      </c>
      <c r="H277" s="25">
        <v>242.3</v>
      </c>
      <c r="I277" s="27">
        <f>(IFERROR(VLOOKUP(A277, Coal_power_retired!A:I, 9, FALSE), 0))/H277</f>
        <v>0</v>
      </c>
      <c r="J277" s="36">
        <f t="shared" si="12"/>
        <v>7.2477618833532084E-2</v>
      </c>
      <c r="K277" s="37">
        <f>VLOOKUP(A277, 'J40 metrics'!A:C, 3, FALSE)*100</f>
        <v>34.1</v>
      </c>
      <c r="L277" s="37">
        <f t="shared" si="13"/>
        <v>2.4714868022234442</v>
      </c>
      <c r="M277" s="34">
        <f t="shared" si="14"/>
        <v>0.307</v>
      </c>
    </row>
    <row r="278" spans="1:13" x14ac:dyDescent="0.25">
      <c r="A278" s="20">
        <v>13021</v>
      </c>
      <c r="B278" s="20">
        <v>2019</v>
      </c>
      <c r="C278" s="20" t="e">
        <f>VLOOKUP(A278,#REF!, 3, FALSE)</f>
        <v>#REF!</v>
      </c>
      <c r="D278" s="20" t="e">
        <f>VLOOKUP(A278,#REF!, 4, FALSE)</f>
        <v>#REF!</v>
      </c>
      <c r="E278" s="20" t="s">
        <v>3482</v>
      </c>
      <c r="F278" s="20" t="s">
        <v>3694</v>
      </c>
      <c r="G278" s="20" t="s">
        <v>43</v>
      </c>
      <c r="H278" s="25">
        <v>89.2</v>
      </c>
      <c r="I278" s="27">
        <f>(IFERROR(VLOOKUP(A278, Coal_power_retired!A:I, 9, FALSE), 0))/H278</f>
        <v>1</v>
      </c>
      <c r="J278" s="36">
        <f t="shared" si="12"/>
        <v>2.6681814279616432E-2</v>
      </c>
      <c r="K278" s="37">
        <f>VLOOKUP(A278, 'J40 metrics'!A:C, 3, FALSE)*100</f>
        <v>91.5</v>
      </c>
      <c r="L278" s="37">
        <f t="shared" si="13"/>
        <v>2.4413860065849033</v>
      </c>
      <c r="M278" s="34">
        <f t="shared" si="14"/>
        <v>0.30399999999999999</v>
      </c>
    </row>
    <row r="279" spans="1:13" x14ac:dyDescent="0.25">
      <c r="A279" s="20">
        <v>18177</v>
      </c>
      <c r="B279" s="20">
        <v>2019</v>
      </c>
      <c r="C279" s="20" t="e">
        <f>VLOOKUP(A279,#REF!, 3, FALSE)</f>
        <v>#REF!</v>
      </c>
      <c r="D279" s="20" t="e">
        <f>VLOOKUP(A279,#REF!, 4, FALSE)</f>
        <v>#REF!</v>
      </c>
      <c r="E279" s="20" t="s">
        <v>2079</v>
      </c>
      <c r="F279" s="20" t="s">
        <v>3694</v>
      </c>
      <c r="G279" s="20" t="s">
        <v>43</v>
      </c>
      <c r="H279" s="25">
        <v>93.9</v>
      </c>
      <c r="I279" s="27">
        <f>(IFERROR(VLOOKUP(A279, Coal_power_retired!A:I, 9, FALSE), 0))/H279</f>
        <v>0</v>
      </c>
      <c r="J279" s="36">
        <f t="shared" si="12"/>
        <v>2.8087694628430304E-2</v>
      </c>
      <c r="K279" s="37">
        <f>VLOOKUP(A279, 'J40 metrics'!A:C, 3, FALSE)*100</f>
        <v>86.6</v>
      </c>
      <c r="L279" s="37">
        <f t="shared" si="13"/>
        <v>2.4323943548220641</v>
      </c>
      <c r="M279" s="34">
        <f t="shared" si="14"/>
        <v>0.30199999999999999</v>
      </c>
    </row>
    <row r="280" spans="1:13" x14ac:dyDescent="0.25">
      <c r="A280" s="20">
        <v>12063</v>
      </c>
      <c r="B280" s="20">
        <v>2019</v>
      </c>
      <c r="C280" s="20" t="e">
        <f>VLOOKUP(A280,#REF!, 3, FALSE)</f>
        <v>#REF!</v>
      </c>
      <c r="D280" s="20" t="e">
        <f>VLOOKUP(A280,#REF!, 4, FALSE)</f>
        <v>#REF!</v>
      </c>
      <c r="E280" s="20" t="s">
        <v>3639</v>
      </c>
      <c r="F280" s="20" t="s">
        <v>3694</v>
      </c>
      <c r="G280" s="20" t="s">
        <v>43</v>
      </c>
      <c r="H280" s="25">
        <v>98</v>
      </c>
      <c r="I280" s="27">
        <f>(IFERROR(VLOOKUP(A280, Coal_power_retired!A:I, 9, FALSE), 0))/H280</f>
        <v>1</v>
      </c>
      <c r="J280" s="36">
        <f t="shared" si="12"/>
        <v>2.9314100890161551E-2</v>
      </c>
      <c r="K280" s="37">
        <f>VLOOKUP(A280, 'J40 metrics'!A:C, 3, FALSE)*100</f>
        <v>79.600000000000009</v>
      </c>
      <c r="L280" s="37">
        <f t="shared" si="13"/>
        <v>2.3334024308568599</v>
      </c>
      <c r="M280" s="34">
        <f t="shared" si="14"/>
        <v>0.29899999999999999</v>
      </c>
    </row>
    <row r="281" spans="1:13" x14ac:dyDescent="0.25">
      <c r="A281" s="20">
        <v>25013</v>
      </c>
      <c r="B281" s="20">
        <v>2019</v>
      </c>
      <c r="C281" s="20" t="e">
        <f>VLOOKUP(A281,#REF!, 3, FALSE)</f>
        <v>#REF!</v>
      </c>
      <c r="D281" s="20" t="e">
        <f>VLOOKUP(A281,#REF!, 4, FALSE)</f>
        <v>#REF!</v>
      </c>
      <c r="E281" s="20" t="s">
        <v>375</v>
      </c>
      <c r="F281" s="20" t="s">
        <v>3694</v>
      </c>
      <c r="G281" s="20" t="s">
        <v>43</v>
      </c>
      <c r="H281" s="25">
        <v>136</v>
      </c>
      <c r="I281" s="27">
        <f>(IFERROR(VLOOKUP(A281, Coal_power_retired!A:I, 9, FALSE), 0))/H281</f>
        <v>1</v>
      </c>
      <c r="J281" s="36">
        <f t="shared" si="12"/>
        <v>4.0680793072060926E-2</v>
      </c>
      <c r="K281" s="37">
        <f>VLOOKUP(A281, 'J40 metrics'!A:C, 3, FALSE)*100</f>
        <v>55.500000000000007</v>
      </c>
      <c r="L281" s="37">
        <f t="shared" si="13"/>
        <v>2.2577840154993818</v>
      </c>
      <c r="M281" s="34">
        <f t="shared" si="14"/>
        <v>0.29599999999999999</v>
      </c>
    </row>
    <row r="282" spans="1:13" x14ac:dyDescent="0.25">
      <c r="A282" s="20">
        <v>51550</v>
      </c>
      <c r="B282" s="20">
        <v>2019</v>
      </c>
      <c r="C282" s="20" t="e">
        <f>VLOOKUP(A282,#REF!, 3, FALSE)</f>
        <v>#REF!</v>
      </c>
      <c r="D282" s="20" t="e">
        <f>VLOOKUP(A282,#REF!, 4, FALSE)</f>
        <v>#REF!</v>
      </c>
      <c r="E282" s="20" t="s">
        <v>2016</v>
      </c>
      <c r="F282" s="20" t="s">
        <v>3694</v>
      </c>
      <c r="G282" s="20" t="s">
        <v>43</v>
      </c>
      <c r="H282" s="25">
        <v>649.5</v>
      </c>
      <c r="I282" s="27">
        <f>(IFERROR(VLOOKUP(A282, Coal_power_retired!A:I, 9, FALSE), 0))/H282</f>
        <v>1</v>
      </c>
      <c r="J282" s="36">
        <f t="shared" si="12"/>
        <v>0.19428069926693803</v>
      </c>
      <c r="K282" s="37">
        <f>VLOOKUP(A282, 'J40 metrics'!A:C, 3, FALSE)*100</f>
        <v>11.5</v>
      </c>
      <c r="L282" s="37">
        <f t="shared" si="13"/>
        <v>2.2342280415697875</v>
      </c>
      <c r="M282" s="34">
        <f t="shared" si="14"/>
        <v>0.29399999999999998</v>
      </c>
    </row>
    <row r="283" spans="1:13" x14ac:dyDescent="0.25">
      <c r="A283" s="20">
        <v>31109</v>
      </c>
      <c r="B283" s="20">
        <v>2019</v>
      </c>
      <c r="C283" s="20" t="e">
        <f>VLOOKUP(A283,#REF!, 3, FALSE)</f>
        <v>#REF!</v>
      </c>
      <c r="D283" s="20" t="e">
        <f>VLOOKUP(A283,#REF!, 4, FALSE)</f>
        <v>#REF!</v>
      </c>
      <c r="E283" s="20" t="s">
        <v>1797</v>
      </c>
      <c r="F283" s="20" t="s">
        <v>3694</v>
      </c>
      <c r="G283" s="20" t="s">
        <v>43</v>
      </c>
      <c r="H283" s="25">
        <v>236.60000000000002</v>
      </c>
      <c r="I283" s="27">
        <f>(IFERROR(VLOOKUP(A283, Coal_power_retired!A:I, 9, FALSE), 0))/H283</f>
        <v>0</v>
      </c>
      <c r="J283" s="36">
        <f t="shared" si="12"/>
        <v>7.077261500624718E-2</v>
      </c>
      <c r="K283" s="37">
        <f>VLOOKUP(A283, 'J40 metrics'!A:C, 3, FALSE)*100</f>
        <v>31.1</v>
      </c>
      <c r="L283" s="37">
        <f t="shared" si="13"/>
        <v>2.2010283266942876</v>
      </c>
      <c r="M283" s="34">
        <f t="shared" si="14"/>
        <v>0.29099999999999998</v>
      </c>
    </row>
    <row r="284" spans="1:13" x14ac:dyDescent="0.25">
      <c r="A284" s="20">
        <v>47163</v>
      </c>
      <c r="B284" s="20">
        <v>2019</v>
      </c>
      <c r="C284" s="20" t="e">
        <f>VLOOKUP(A284,#REF!, 3, FALSE)</f>
        <v>#REF!</v>
      </c>
      <c r="D284" s="20" t="e">
        <f>VLOOKUP(A284,#REF!, 4, FALSE)</f>
        <v>#REF!</v>
      </c>
      <c r="E284" s="20" t="s">
        <v>2735</v>
      </c>
      <c r="F284" s="20" t="s">
        <v>3694</v>
      </c>
      <c r="G284" s="20" t="s">
        <v>43</v>
      </c>
      <c r="H284" s="25">
        <v>135.30000000000001</v>
      </c>
      <c r="I284" s="27">
        <f>(IFERROR(VLOOKUP(A284, Coal_power_retired!A:I, 9, FALSE), 0))/H284</f>
        <v>2.956393200295639E-2</v>
      </c>
      <c r="J284" s="36">
        <f t="shared" si="12"/>
        <v>4.0471406637131203E-2</v>
      </c>
      <c r="K284" s="37">
        <f>VLOOKUP(A284, 'J40 metrics'!A:C, 3, FALSE)*100</f>
        <v>51.2</v>
      </c>
      <c r="L284" s="37">
        <f t="shared" si="13"/>
        <v>2.0721360198211176</v>
      </c>
      <c r="M284" s="34">
        <f t="shared" si="14"/>
        <v>0.28899999999999998</v>
      </c>
    </row>
    <row r="285" spans="1:13" x14ac:dyDescent="0.25">
      <c r="A285" s="20">
        <v>24043</v>
      </c>
      <c r="B285" s="20">
        <v>2019</v>
      </c>
      <c r="C285" s="20" t="e">
        <f>VLOOKUP(A285,#REF!, 3, FALSE)</f>
        <v>#REF!</v>
      </c>
      <c r="D285" s="20" t="e">
        <f>VLOOKUP(A285,#REF!, 4, FALSE)</f>
        <v>#REF!</v>
      </c>
      <c r="E285" s="20" t="s">
        <v>1204</v>
      </c>
      <c r="F285" s="20" t="s">
        <v>3694</v>
      </c>
      <c r="G285" s="20" t="s">
        <v>43</v>
      </c>
      <c r="H285" s="25">
        <v>109.5</v>
      </c>
      <c r="I285" s="27">
        <f>(IFERROR(VLOOKUP(A285, Coal_power_retired!A:I, 9, FALSE), 0))/H285</f>
        <v>1</v>
      </c>
      <c r="J285" s="36">
        <f t="shared" si="12"/>
        <v>3.2754020892578471E-2</v>
      </c>
      <c r="K285" s="37">
        <f>VLOOKUP(A285, 'J40 metrics'!A:C, 3, FALSE)*100</f>
        <v>63.2</v>
      </c>
      <c r="L285" s="37">
        <f t="shared" si="13"/>
        <v>2.0700541204109593</v>
      </c>
      <c r="M285" s="34">
        <f t="shared" si="14"/>
        <v>0.28599999999999998</v>
      </c>
    </row>
    <row r="286" spans="1:13" x14ac:dyDescent="0.25">
      <c r="A286" s="20">
        <v>55009</v>
      </c>
      <c r="B286" s="20">
        <v>2019</v>
      </c>
      <c r="C286" s="20" t="e">
        <f>VLOOKUP(A286,#REF!, 3, FALSE)</f>
        <v>#REF!</v>
      </c>
      <c r="D286" s="20" t="e">
        <f>VLOOKUP(A286,#REF!, 4, FALSE)</f>
        <v>#REF!</v>
      </c>
      <c r="E286" s="20" t="s">
        <v>2019</v>
      </c>
      <c r="F286" s="20" t="s">
        <v>3694</v>
      </c>
      <c r="G286" s="20" t="s">
        <v>43</v>
      </c>
      <c r="H286" s="25">
        <v>483.4</v>
      </c>
      <c r="I286" s="27">
        <f>(IFERROR(VLOOKUP(A286, Coal_power_retired!A:I, 9, FALSE), 0))/H286</f>
        <v>1</v>
      </c>
      <c r="J286" s="36">
        <f t="shared" si="12"/>
        <v>0.14459628949289891</v>
      </c>
      <c r="K286" s="37">
        <f>VLOOKUP(A286, 'J40 metrics'!A:C, 3, FALSE)*100</f>
        <v>14.299999999999999</v>
      </c>
      <c r="L286" s="37">
        <f t="shared" si="13"/>
        <v>2.0677269397484541</v>
      </c>
      <c r="M286" s="34">
        <f t="shared" si="14"/>
        <v>0.28399999999999997</v>
      </c>
    </row>
    <row r="287" spans="1:13" x14ac:dyDescent="0.25">
      <c r="A287" s="20">
        <v>42029</v>
      </c>
      <c r="B287" s="20">
        <v>2019</v>
      </c>
      <c r="C287" s="20" t="e">
        <f>VLOOKUP(A287,#REF!, 3, FALSE)</f>
        <v>#REF!</v>
      </c>
      <c r="D287" s="20" t="e">
        <f>VLOOKUP(A287,#REF!, 4, FALSE)</f>
        <v>#REF!</v>
      </c>
      <c r="E287" s="20" t="s">
        <v>2560</v>
      </c>
      <c r="F287" s="20" t="s">
        <v>3694</v>
      </c>
      <c r="G287" s="20" t="s">
        <v>43</v>
      </c>
      <c r="H287" s="25">
        <v>187.5</v>
      </c>
      <c r="I287" s="27">
        <f>(IFERROR(VLOOKUP(A287, Coal_power_retired!A:I, 9, FALSE), 0))/H287</f>
        <v>1</v>
      </c>
      <c r="J287" s="36">
        <f t="shared" si="12"/>
        <v>5.6085652213319293E-2</v>
      </c>
      <c r="K287" s="37">
        <f>VLOOKUP(A287, 'J40 metrics'!A:C, 3, FALSE)*100</f>
        <v>36.299999999999997</v>
      </c>
      <c r="L287" s="37">
        <f t="shared" si="13"/>
        <v>2.0359091753434901</v>
      </c>
      <c r="M287" s="34">
        <f t="shared" si="14"/>
        <v>0.28100000000000003</v>
      </c>
    </row>
    <row r="288" spans="1:13" x14ac:dyDescent="0.25">
      <c r="A288" s="20">
        <v>39129</v>
      </c>
      <c r="B288" s="20">
        <v>2019</v>
      </c>
      <c r="C288" s="20" t="e">
        <f>VLOOKUP(A288,#REF!, 3, FALSE)</f>
        <v>#REF!</v>
      </c>
      <c r="D288" s="20" t="e">
        <f>VLOOKUP(A288,#REF!, 4, FALSE)</f>
        <v>#REF!</v>
      </c>
      <c r="E288" s="20" t="s">
        <v>1791</v>
      </c>
      <c r="F288" s="20" t="s">
        <v>3694</v>
      </c>
      <c r="G288" s="20" t="s">
        <v>43</v>
      </c>
      <c r="H288" s="25">
        <v>106.2</v>
      </c>
      <c r="I288" s="27">
        <f>(IFERROR(VLOOKUP(A288, Coal_power_retired!A:I, 9, FALSE), 0))/H288</f>
        <v>1</v>
      </c>
      <c r="J288" s="36">
        <f t="shared" si="12"/>
        <v>3.1766913413624052E-2</v>
      </c>
      <c r="K288" s="37">
        <f>VLOOKUP(A288, 'J40 metrics'!A:C, 3, FALSE)*100</f>
        <v>63.4</v>
      </c>
      <c r="L288" s="37">
        <f t="shared" si="13"/>
        <v>2.0140223104237647</v>
      </c>
      <c r="M288" s="34">
        <f t="shared" si="14"/>
        <v>0.27900000000000003</v>
      </c>
    </row>
    <row r="289" spans="1:13" x14ac:dyDescent="0.25">
      <c r="A289" s="20">
        <v>42025</v>
      </c>
      <c r="B289" s="20">
        <v>2019</v>
      </c>
      <c r="C289" s="20" t="e">
        <f>VLOOKUP(A289,#REF!, 3, FALSE)</f>
        <v>#REF!</v>
      </c>
      <c r="D289" s="20" t="e">
        <f>VLOOKUP(A289,#REF!, 4, FALSE)</f>
        <v>#REF!</v>
      </c>
      <c r="E289" s="20" t="s">
        <v>2298</v>
      </c>
      <c r="F289" s="20" t="s">
        <v>3694</v>
      </c>
      <c r="G289" s="20" t="s">
        <v>43</v>
      </c>
      <c r="H289" s="25">
        <v>94</v>
      </c>
      <c r="I289" s="27">
        <f>(IFERROR(VLOOKUP(A289, Coal_power_retired!A:I, 9, FALSE), 0))/H289</f>
        <v>0</v>
      </c>
      <c r="J289" s="36">
        <f t="shared" si="12"/>
        <v>2.8117606976277406E-2</v>
      </c>
      <c r="K289" s="37">
        <f>VLOOKUP(A289, 'J40 metrics'!A:C, 3, FALSE)*100</f>
        <v>70.3</v>
      </c>
      <c r="L289" s="37">
        <f t="shared" si="13"/>
        <v>1.9766677704323015</v>
      </c>
      <c r="M289" s="34">
        <f t="shared" si="14"/>
        <v>0.27600000000000002</v>
      </c>
    </row>
    <row r="290" spans="1:13" x14ac:dyDescent="0.25">
      <c r="A290" s="20">
        <v>42121</v>
      </c>
      <c r="B290" s="20">
        <v>2019</v>
      </c>
      <c r="C290" s="20" t="e">
        <f>VLOOKUP(A290,#REF!, 3, FALSE)</f>
        <v>#REF!</v>
      </c>
      <c r="D290" s="20" t="e">
        <f>VLOOKUP(A290,#REF!, 4, FALSE)</f>
        <v>#REF!</v>
      </c>
      <c r="E290" s="20" t="s">
        <v>2135</v>
      </c>
      <c r="F290" s="20" t="s">
        <v>3694</v>
      </c>
      <c r="G290" s="20" t="s">
        <v>43</v>
      </c>
      <c r="H290" s="25">
        <v>94.7</v>
      </c>
      <c r="I290" s="27">
        <f>(IFERROR(VLOOKUP(A290, Coal_power_retired!A:I, 9, FALSE), 0))/H290</f>
        <v>0</v>
      </c>
      <c r="J290" s="36">
        <f t="shared" si="12"/>
        <v>2.8326993411207133E-2</v>
      </c>
      <c r="K290" s="37">
        <f>VLOOKUP(A290, 'J40 metrics'!A:C, 3, FALSE)*100</f>
        <v>67</v>
      </c>
      <c r="L290" s="37">
        <f t="shared" si="13"/>
        <v>1.8979085585508779</v>
      </c>
      <c r="M290" s="34">
        <f t="shared" si="14"/>
        <v>0.27400000000000002</v>
      </c>
    </row>
    <row r="291" spans="1:13" x14ac:dyDescent="0.25">
      <c r="A291" s="20">
        <v>51580</v>
      </c>
      <c r="B291" s="20">
        <v>2019</v>
      </c>
      <c r="C291" s="20" t="e">
        <f>VLOOKUP(A291,#REF!, 3, FALSE)</f>
        <v>#REF!</v>
      </c>
      <c r="D291" s="20" t="e">
        <f>VLOOKUP(A291,#REF!, 4, FALSE)</f>
        <v>#REF!</v>
      </c>
      <c r="E291" s="20" t="s">
        <v>3644</v>
      </c>
      <c r="F291" s="20" t="s">
        <v>3694</v>
      </c>
      <c r="G291" s="20" t="s">
        <v>43</v>
      </c>
      <c r="H291" s="25">
        <v>65.5</v>
      </c>
      <c r="I291" s="27">
        <f>(IFERROR(VLOOKUP(A291, Coal_power_retired!A:I, 9, FALSE), 0))/H291</f>
        <v>0.32061068702290074</v>
      </c>
      <c r="J291" s="36">
        <f t="shared" si="12"/>
        <v>1.9592587839852873E-2</v>
      </c>
      <c r="K291" s="37">
        <f>VLOOKUP(A291, 'J40 metrics'!A:C, 3, FALSE)*100</f>
        <v>96.8</v>
      </c>
      <c r="L291" s="37">
        <f t="shared" si="13"/>
        <v>1.896562502897758</v>
      </c>
      <c r="M291" s="34">
        <f t="shared" si="14"/>
        <v>0.27100000000000002</v>
      </c>
    </row>
    <row r="292" spans="1:13" x14ac:dyDescent="0.25">
      <c r="A292" s="20">
        <v>9001</v>
      </c>
      <c r="B292" s="20">
        <v>2019</v>
      </c>
      <c r="C292" s="20" t="e">
        <f>VLOOKUP(A292,#REF!, 3, FALSE)</f>
        <v>#REF!</v>
      </c>
      <c r="D292" s="20" t="e">
        <f>VLOOKUP(A292,#REF!, 4, FALSE)</f>
        <v>#REF!</v>
      </c>
      <c r="E292" s="20" t="s">
        <v>1112</v>
      </c>
      <c r="F292" s="20" t="s">
        <v>3694</v>
      </c>
      <c r="G292" s="20" t="s">
        <v>43</v>
      </c>
      <c r="H292" s="25">
        <v>400</v>
      </c>
      <c r="I292" s="27">
        <f>(IFERROR(VLOOKUP(A292, Coal_power_retired!A:I, 9, FALSE), 0))/H292</f>
        <v>0</v>
      </c>
      <c r="J292" s="36">
        <f t="shared" si="12"/>
        <v>0.11964939138841449</v>
      </c>
      <c r="K292" s="37">
        <f>VLOOKUP(A292, 'J40 metrics'!A:C, 3, FALSE)*100</f>
        <v>15.299999999999999</v>
      </c>
      <c r="L292" s="37">
        <f t="shared" si="13"/>
        <v>1.8306356882427415</v>
      </c>
      <c r="M292" s="34">
        <f t="shared" si="14"/>
        <v>0.26900000000000002</v>
      </c>
    </row>
    <row r="293" spans="1:13" x14ac:dyDescent="0.25">
      <c r="A293" s="20">
        <v>49035</v>
      </c>
      <c r="B293" s="20">
        <v>2019</v>
      </c>
      <c r="C293" s="20" t="e">
        <f>VLOOKUP(A293,#REF!, 3, FALSE)</f>
        <v>#REF!</v>
      </c>
      <c r="D293" s="20" t="e">
        <f>VLOOKUP(A293,#REF!, 4, FALSE)</f>
        <v>#REF!</v>
      </c>
      <c r="E293" s="20" t="s">
        <v>1388</v>
      </c>
      <c r="F293" s="20" t="s">
        <v>3694</v>
      </c>
      <c r="G293" s="20" t="s">
        <v>43</v>
      </c>
      <c r="H293" s="25">
        <v>182</v>
      </c>
      <c r="I293" s="27">
        <f>(IFERROR(VLOOKUP(A293, Coal_power_retired!A:I, 9, FALSE), 0))/H293</f>
        <v>1</v>
      </c>
      <c r="J293" s="36">
        <f t="shared" si="12"/>
        <v>5.4440473081728599E-2</v>
      </c>
      <c r="K293" s="37">
        <f>VLOOKUP(A293, 'J40 metrics'!A:C, 3, FALSE)*100</f>
        <v>32.5</v>
      </c>
      <c r="L293" s="37">
        <f t="shared" si="13"/>
        <v>1.7693153751561794</v>
      </c>
      <c r="M293" s="34">
        <f t="shared" si="14"/>
        <v>0.26600000000000001</v>
      </c>
    </row>
    <row r="294" spans="1:13" x14ac:dyDescent="0.25">
      <c r="A294" s="20">
        <v>8085</v>
      </c>
      <c r="B294" s="20">
        <v>2019</v>
      </c>
      <c r="C294" s="20" t="e">
        <f>VLOOKUP(A294,#REF!, 3, FALSE)</f>
        <v>#REF!</v>
      </c>
      <c r="D294" s="20" t="e">
        <f>VLOOKUP(A294,#REF!, 4, FALSE)</f>
        <v>#REF!</v>
      </c>
      <c r="E294" s="20" t="s">
        <v>992</v>
      </c>
      <c r="F294" s="20" t="s">
        <v>3694</v>
      </c>
      <c r="G294" s="20" t="s">
        <v>43</v>
      </c>
      <c r="H294" s="25">
        <v>113.8</v>
      </c>
      <c r="I294" s="27">
        <f>(IFERROR(VLOOKUP(A294, Coal_power_retired!A:I, 9, FALSE), 0))/H294</f>
        <v>1</v>
      </c>
      <c r="J294" s="36">
        <f t="shared" si="12"/>
        <v>3.4040251850003922E-2</v>
      </c>
      <c r="K294" s="37">
        <f>VLOOKUP(A294, 'J40 metrics'!A:C, 3, FALSE)*100</f>
        <v>51.800000000000004</v>
      </c>
      <c r="L294" s="37">
        <f t="shared" si="13"/>
        <v>1.7632850458302034</v>
      </c>
      <c r="M294" s="34">
        <f t="shared" si="14"/>
        <v>0.26300000000000001</v>
      </c>
    </row>
    <row r="295" spans="1:13" x14ac:dyDescent="0.25">
      <c r="A295" s="20">
        <v>31141</v>
      </c>
      <c r="B295" s="20">
        <v>2019</v>
      </c>
      <c r="C295" s="20" t="e">
        <f>VLOOKUP(A295,#REF!, 3, FALSE)</f>
        <v>#REF!</v>
      </c>
      <c r="D295" s="20" t="e">
        <f>VLOOKUP(A295,#REF!, 4, FALSE)</f>
        <v>#REF!</v>
      </c>
      <c r="E295" s="20" t="s">
        <v>3241</v>
      </c>
      <c r="F295" s="20" t="s">
        <v>3694</v>
      </c>
      <c r="G295" s="20" t="s">
        <v>43</v>
      </c>
      <c r="H295" s="25">
        <v>71.400000000000006</v>
      </c>
      <c r="I295" s="27">
        <f>(IFERROR(VLOOKUP(A295, Coal_power_retired!A:I, 9, FALSE), 0))/H295</f>
        <v>0</v>
      </c>
      <c r="J295" s="36">
        <f t="shared" si="12"/>
        <v>2.1357416362831991E-2</v>
      </c>
      <c r="K295" s="37">
        <f>VLOOKUP(A295, 'J40 metrics'!A:C, 3, FALSE)*100</f>
        <v>80.900000000000006</v>
      </c>
      <c r="L295" s="37">
        <f t="shared" si="13"/>
        <v>1.7278149837531083</v>
      </c>
      <c r="M295" s="34">
        <f t="shared" si="14"/>
        <v>0.26100000000000001</v>
      </c>
    </row>
    <row r="296" spans="1:13" x14ac:dyDescent="0.25">
      <c r="A296" s="20">
        <v>42073</v>
      </c>
      <c r="B296" s="20">
        <v>2019</v>
      </c>
      <c r="C296" s="20" t="e">
        <f>VLOOKUP(A296,#REF!, 3, FALSE)</f>
        <v>#REF!</v>
      </c>
      <c r="D296" s="20" t="e">
        <f>VLOOKUP(A296,#REF!, 4, FALSE)</f>
        <v>#REF!</v>
      </c>
      <c r="E296" s="20" t="s">
        <v>1752</v>
      </c>
      <c r="F296" s="20" t="s">
        <v>3694</v>
      </c>
      <c r="G296" s="20" t="s">
        <v>43</v>
      </c>
      <c r="H296" s="25">
        <v>70</v>
      </c>
      <c r="I296" s="27">
        <f>(IFERROR(VLOOKUP(A296, Coal_power_retired!A:I, 9, FALSE), 0))/H296</f>
        <v>1</v>
      </c>
      <c r="J296" s="36">
        <f t="shared" si="12"/>
        <v>2.0938643492972538E-2</v>
      </c>
      <c r="K296" s="37">
        <f>VLOOKUP(A296, 'J40 metrics'!A:C, 3, FALSE)*100</f>
        <v>79.900000000000006</v>
      </c>
      <c r="L296" s="37">
        <f t="shared" si="13"/>
        <v>1.672997615088506</v>
      </c>
      <c r="M296" s="34">
        <f t="shared" si="14"/>
        <v>0.25800000000000001</v>
      </c>
    </row>
    <row r="297" spans="1:13" x14ac:dyDescent="0.25">
      <c r="A297" s="20">
        <v>55043</v>
      </c>
      <c r="B297" s="20">
        <v>2019</v>
      </c>
      <c r="C297" s="20" t="e">
        <f>VLOOKUP(A297,#REF!, 3, FALSE)</f>
        <v>#REF!</v>
      </c>
      <c r="D297" s="20" t="e">
        <f>VLOOKUP(A297,#REF!, 4, FALSE)</f>
        <v>#REF!</v>
      </c>
      <c r="E297" s="20" t="s">
        <v>2614</v>
      </c>
      <c r="F297" s="20" t="s">
        <v>3694</v>
      </c>
      <c r="G297" s="20" t="s">
        <v>43</v>
      </c>
      <c r="H297" s="25">
        <v>227.2</v>
      </c>
      <c r="I297" s="27">
        <f>(IFERROR(VLOOKUP(A297, Coal_power_retired!A:I, 9, FALSE), 0))/H297</f>
        <v>1</v>
      </c>
      <c r="J297" s="36">
        <f t="shared" si="12"/>
        <v>6.7960854308619437E-2</v>
      </c>
      <c r="K297" s="37">
        <f>VLOOKUP(A297, 'J40 metrics'!A:C, 3, FALSE)*100</f>
        <v>21.9</v>
      </c>
      <c r="L297" s="37">
        <f t="shared" si="13"/>
        <v>1.4883427093587656</v>
      </c>
      <c r="M297" s="34">
        <f t="shared" si="14"/>
        <v>0.25600000000000001</v>
      </c>
    </row>
    <row r="298" spans="1:13" x14ac:dyDescent="0.25">
      <c r="A298" s="20">
        <v>42123</v>
      </c>
      <c r="B298" s="20">
        <v>2019</v>
      </c>
      <c r="C298" s="20" t="e">
        <f>VLOOKUP(A298,#REF!, 3, FALSE)</f>
        <v>#REF!</v>
      </c>
      <c r="D298" s="20" t="e">
        <f>VLOOKUP(A298,#REF!, 4, FALSE)</f>
        <v>#REF!</v>
      </c>
      <c r="E298" s="20" t="s">
        <v>2586</v>
      </c>
      <c r="F298" s="20" t="s">
        <v>3694</v>
      </c>
      <c r="G298" s="20" t="s">
        <v>43</v>
      </c>
      <c r="H298" s="25">
        <v>84</v>
      </c>
      <c r="I298" s="27">
        <f>(IFERROR(VLOOKUP(A298, Coal_power_retired!A:I, 9, FALSE), 0))/H298</f>
        <v>1</v>
      </c>
      <c r="J298" s="36">
        <f t="shared" si="12"/>
        <v>2.5126372191567041E-2</v>
      </c>
      <c r="K298" s="37">
        <f>VLOOKUP(A298, 'J40 metrics'!A:C, 3, FALSE)*100</f>
        <v>57.199999999999996</v>
      </c>
      <c r="L298" s="37">
        <f t="shared" si="13"/>
        <v>1.4372284893576346</v>
      </c>
      <c r="M298" s="34">
        <f t="shared" si="14"/>
        <v>0.253</v>
      </c>
    </row>
    <row r="299" spans="1:13" x14ac:dyDescent="0.25">
      <c r="A299" s="20">
        <v>45051</v>
      </c>
      <c r="B299" s="20">
        <v>2019</v>
      </c>
      <c r="C299" s="20" t="e">
        <f>VLOOKUP(A299,#REF!, 3, FALSE)</f>
        <v>#REF!</v>
      </c>
      <c r="D299" s="20" t="e">
        <f>VLOOKUP(A299,#REF!, 4, FALSE)</f>
        <v>#REF!</v>
      </c>
      <c r="E299" s="20" t="s">
        <v>2619</v>
      </c>
      <c r="F299" s="20" t="s">
        <v>3694</v>
      </c>
      <c r="G299" s="20" t="s">
        <v>43</v>
      </c>
      <c r="H299" s="25">
        <v>163.19999999999999</v>
      </c>
      <c r="I299" s="27">
        <f>(IFERROR(VLOOKUP(A299, Coal_power_retired!A:I, 9, FALSE), 0))/H299</f>
        <v>1</v>
      </c>
      <c r="J299" s="36">
        <f t="shared" si="12"/>
        <v>4.8816951686473112E-2</v>
      </c>
      <c r="K299" s="37">
        <f>VLOOKUP(A299, 'J40 metrics'!A:C, 3, FALSE)*100</f>
        <v>29.099999999999998</v>
      </c>
      <c r="L299" s="37">
        <f t="shared" si="13"/>
        <v>1.4205732940763673</v>
      </c>
      <c r="M299" s="34">
        <f t="shared" si="14"/>
        <v>0.251</v>
      </c>
    </row>
    <row r="300" spans="1:13" x14ac:dyDescent="0.25">
      <c r="A300" s="20">
        <v>24017</v>
      </c>
      <c r="B300" s="20">
        <v>2019</v>
      </c>
      <c r="C300" s="20" t="e">
        <f>VLOOKUP(A300,#REF!, 3, FALSE)</f>
        <v>#REF!</v>
      </c>
      <c r="D300" s="20" t="e">
        <f>VLOOKUP(A300,#REF!, 4, FALSE)</f>
        <v>#REF!</v>
      </c>
      <c r="E300" s="20" t="s">
        <v>1470</v>
      </c>
      <c r="F300" s="20" t="s">
        <v>3694</v>
      </c>
      <c r="G300" s="20" t="s">
        <v>43</v>
      </c>
      <c r="H300" s="25">
        <v>1252</v>
      </c>
      <c r="I300" s="27">
        <f>(IFERROR(VLOOKUP(A300, Coal_power_retired!A:I, 9, FALSE), 0))/H300</f>
        <v>0</v>
      </c>
      <c r="J300" s="36">
        <f t="shared" si="12"/>
        <v>0.37450259504573735</v>
      </c>
      <c r="K300" s="37">
        <f>VLOOKUP(A300, 'J40 metrics'!A:C, 3, FALSE)*100</f>
        <v>3.5999999999999996</v>
      </c>
      <c r="L300" s="37">
        <f t="shared" si="13"/>
        <v>1.3482093421646544</v>
      </c>
      <c r="M300" s="34">
        <f t="shared" si="14"/>
        <v>0.248</v>
      </c>
    </row>
    <row r="301" spans="1:13" x14ac:dyDescent="0.25">
      <c r="A301" s="20">
        <v>27053</v>
      </c>
      <c r="B301" s="20">
        <v>2019</v>
      </c>
      <c r="C301" s="20" t="e">
        <f>VLOOKUP(A301,#REF!, 3, FALSE)</f>
        <v>#REF!</v>
      </c>
      <c r="D301" s="20" t="e">
        <f>VLOOKUP(A301,#REF!, 4, FALSE)</f>
        <v>#REF!</v>
      </c>
      <c r="E301" s="20" t="s">
        <v>1737</v>
      </c>
      <c r="F301" s="20" t="s">
        <v>3694</v>
      </c>
      <c r="G301" s="20" t="s">
        <v>43</v>
      </c>
      <c r="H301" s="25">
        <v>238.8</v>
      </c>
      <c r="I301" s="27">
        <f>(IFERROR(VLOOKUP(A301, Coal_power_retired!A:I, 9, FALSE), 0))/H301</f>
        <v>1</v>
      </c>
      <c r="J301" s="36">
        <f t="shared" si="12"/>
        <v>7.1430686658883455E-2</v>
      </c>
      <c r="K301" s="37">
        <f>VLOOKUP(A301, 'J40 metrics'!A:C, 3, FALSE)*100</f>
        <v>18.8</v>
      </c>
      <c r="L301" s="37">
        <f t="shared" si="13"/>
        <v>1.3428969091870091</v>
      </c>
      <c r="M301" s="34">
        <f t="shared" si="14"/>
        <v>0.246</v>
      </c>
    </row>
    <row r="302" spans="1:13" x14ac:dyDescent="0.25">
      <c r="A302" s="20">
        <v>21239</v>
      </c>
      <c r="B302" s="20">
        <v>2019</v>
      </c>
      <c r="C302" s="20" t="e">
        <f>VLOOKUP(A302,#REF!, 3, FALSE)</f>
        <v>#REF!</v>
      </c>
      <c r="D302" s="20" t="e">
        <f>VLOOKUP(A302,#REF!, 4, FALSE)</f>
        <v>#REF!</v>
      </c>
      <c r="E302" s="20" t="s">
        <v>3640</v>
      </c>
      <c r="F302" s="20" t="s">
        <v>3694</v>
      </c>
      <c r="G302" s="20" t="s">
        <v>43</v>
      </c>
      <c r="H302" s="25">
        <v>75</v>
      </c>
      <c r="I302" s="27">
        <f>(IFERROR(VLOOKUP(A302, Coal_power_retired!A:I, 9, FALSE), 0))/H302</f>
        <v>1</v>
      </c>
      <c r="J302" s="36">
        <f t="shared" si="12"/>
        <v>2.2434260885327718E-2</v>
      </c>
      <c r="K302" s="37">
        <f>VLOOKUP(A302, 'J40 metrics'!A:C, 3, FALSE)*100</f>
        <v>58.699999999999996</v>
      </c>
      <c r="L302" s="37">
        <f t="shared" si="13"/>
        <v>1.3168911139687369</v>
      </c>
      <c r="M302" s="34">
        <f t="shared" si="14"/>
        <v>0.24299999999999999</v>
      </c>
    </row>
    <row r="303" spans="1:13" x14ac:dyDescent="0.25">
      <c r="A303" s="20">
        <v>42097</v>
      </c>
      <c r="B303" s="20">
        <v>2019</v>
      </c>
      <c r="C303" s="20" t="e">
        <f>VLOOKUP(A303,#REF!, 3, FALSE)</f>
        <v>#REF!</v>
      </c>
      <c r="D303" s="20" t="e">
        <f>VLOOKUP(A303,#REF!, 4, FALSE)</f>
        <v>#REF!</v>
      </c>
      <c r="E303" s="20" t="s">
        <v>3157</v>
      </c>
      <c r="F303" s="20" t="s">
        <v>3694</v>
      </c>
      <c r="G303" s="20" t="s">
        <v>43</v>
      </c>
      <c r="H303" s="25">
        <v>47.3</v>
      </c>
      <c r="I303" s="27">
        <f>(IFERROR(VLOOKUP(A303, Coal_power_retired!A:I, 9, FALSE), 0))/H303</f>
        <v>0</v>
      </c>
      <c r="J303" s="36">
        <f t="shared" si="12"/>
        <v>1.4148540531680012E-2</v>
      </c>
      <c r="K303" s="37">
        <f>VLOOKUP(A303, 'J40 metrics'!A:C, 3, FALSE)*100</f>
        <v>89.1</v>
      </c>
      <c r="L303" s="37">
        <f t="shared" si="13"/>
        <v>1.260634961372689</v>
      </c>
      <c r="M303" s="34">
        <f t="shared" si="14"/>
        <v>0.24099999999999999</v>
      </c>
    </row>
    <row r="304" spans="1:13" x14ac:dyDescent="0.25">
      <c r="A304" s="20">
        <v>32011</v>
      </c>
      <c r="B304" s="20">
        <v>2019</v>
      </c>
      <c r="C304" s="20" t="e">
        <f>VLOOKUP(A304,#REF!, 3, FALSE)</f>
        <v>#REF!</v>
      </c>
      <c r="D304" s="20" t="e">
        <f>VLOOKUP(A304,#REF!, 4, FALSE)</f>
        <v>#REF!</v>
      </c>
      <c r="E304" s="20" t="s">
        <v>3630</v>
      </c>
      <c r="F304" s="20" t="s">
        <v>3694</v>
      </c>
      <c r="G304" s="20" t="s">
        <v>43</v>
      </c>
      <c r="H304" s="25">
        <v>242</v>
      </c>
      <c r="I304" s="27">
        <f>(IFERROR(VLOOKUP(A304, Coal_power_retired!A:I, 9, FALSE), 0))/H304</f>
        <v>0</v>
      </c>
      <c r="J304" s="36">
        <f t="shared" si="12"/>
        <v>7.2387881789990768E-2</v>
      </c>
      <c r="K304" s="37">
        <f>VLOOKUP(A304, 'J40 metrics'!A:C, 3, FALSE)*100</f>
        <v>17.399999999999999</v>
      </c>
      <c r="L304" s="37">
        <f t="shared" si="13"/>
        <v>1.2595491431458392</v>
      </c>
      <c r="M304" s="34">
        <f t="shared" si="14"/>
        <v>0.23799999999999999</v>
      </c>
    </row>
    <row r="305" spans="1:13" x14ac:dyDescent="0.25">
      <c r="A305" s="20">
        <v>24031</v>
      </c>
      <c r="B305" s="20">
        <v>2019</v>
      </c>
      <c r="C305" s="20" t="e">
        <f>VLOOKUP(A305,#REF!, 3, FALSE)</f>
        <v>#REF!</v>
      </c>
      <c r="D305" s="20" t="e">
        <f>VLOOKUP(A305,#REF!, 4, FALSE)</f>
        <v>#REF!</v>
      </c>
      <c r="E305" s="20" t="s">
        <v>2014</v>
      </c>
      <c r="F305" s="20" t="s">
        <v>3694</v>
      </c>
      <c r="G305" s="20" t="s">
        <v>43</v>
      </c>
      <c r="H305" s="25">
        <v>588</v>
      </c>
      <c r="I305" s="27">
        <f>(IFERROR(VLOOKUP(A305, Coal_power_retired!A:I, 9, FALSE), 0))/H305</f>
        <v>0</v>
      </c>
      <c r="J305" s="36">
        <f t="shared" si="12"/>
        <v>0.17588460534096931</v>
      </c>
      <c r="K305" s="37">
        <f>VLOOKUP(A305, 'J40 metrics'!A:C, 3, FALSE)*100</f>
        <v>7.0000000000000009</v>
      </c>
      <c r="L305" s="37">
        <f t="shared" si="13"/>
        <v>1.2311922373867854</v>
      </c>
      <c r="M305" s="34">
        <f t="shared" si="14"/>
        <v>0.23599999999999999</v>
      </c>
    </row>
    <row r="306" spans="1:13" x14ac:dyDescent="0.25">
      <c r="A306" s="20">
        <v>26063</v>
      </c>
      <c r="B306" s="20">
        <v>2019</v>
      </c>
      <c r="C306" s="20" t="e">
        <f>VLOOKUP(A306,#REF!, 3, FALSE)</f>
        <v>#REF!</v>
      </c>
      <c r="D306" s="20" t="e">
        <f>VLOOKUP(A306,#REF!, 4, FALSE)</f>
        <v>#REF!</v>
      </c>
      <c r="E306" s="20" t="s">
        <v>290</v>
      </c>
      <c r="F306" s="20" t="s">
        <v>3694</v>
      </c>
      <c r="G306" s="20" t="s">
        <v>43</v>
      </c>
      <c r="H306" s="25">
        <v>123.5</v>
      </c>
      <c r="I306" s="27">
        <f>(IFERROR(VLOOKUP(A306, Coal_power_retired!A:I, 9, FALSE), 0))/H306</f>
        <v>0.97975708502024295</v>
      </c>
      <c r="J306" s="36">
        <f t="shared" si="12"/>
        <v>3.6941749591172975E-2</v>
      </c>
      <c r="K306" s="37">
        <f>VLOOKUP(A306, 'J40 metrics'!A:C, 3, FALSE)*100</f>
        <v>33</v>
      </c>
      <c r="L306" s="37">
        <f t="shared" si="13"/>
        <v>1.2190777365087082</v>
      </c>
      <c r="M306" s="34">
        <f t="shared" si="14"/>
        <v>0.23300000000000001</v>
      </c>
    </row>
    <row r="307" spans="1:13" x14ac:dyDescent="0.25">
      <c r="A307" s="20">
        <v>30003</v>
      </c>
      <c r="B307" s="20">
        <v>2019</v>
      </c>
      <c r="C307" s="20" t="e">
        <f>VLOOKUP(A307,#REF!, 3, FALSE)</f>
        <v>#REF!</v>
      </c>
      <c r="D307" s="20" t="e">
        <f>VLOOKUP(A307,#REF!, 4, FALSE)</f>
        <v>#REF!</v>
      </c>
      <c r="E307" s="20" t="s">
        <v>93</v>
      </c>
      <c r="F307" s="20" t="s">
        <v>3694</v>
      </c>
      <c r="G307" s="20" t="s">
        <v>43</v>
      </c>
      <c r="H307" s="25">
        <v>115.7</v>
      </c>
      <c r="I307" s="27">
        <f>(IFERROR(VLOOKUP(A307, Coal_power_retired!A:I, 9, FALSE), 0))/H307</f>
        <v>0</v>
      </c>
      <c r="J307" s="36">
        <f t="shared" si="12"/>
        <v>3.4608586459098895E-2</v>
      </c>
      <c r="K307" s="37">
        <f>VLOOKUP(A307, 'J40 metrics'!A:C, 3, FALSE)*100</f>
        <v>34.699999999999996</v>
      </c>
      <c r="L307" s="37">
        <f t="shared" si="13"/>
        <v>1.2009179501307314</v>
      </c>
      <c r="M307" s="34">
        <f t="shared" si="14"/>
        <v>0.23</v>
      </c>
    </row>
    <row r="308" spans="1:13" x14ac:dyDescent="0.25">
      <c r="A308" s="20">
        <v>8107</v>
      </c>
      <c r="B308" s="20">
        <v>2019</v>
      </c>
      <c r="C308" s="20" t="e">
        <f>VLOOKUP(A308,#REF!, 3, FALSE)</f>
        <v>#REF!</v>
      </c>
      <c r="D308" s="20" t="e">
        <f>VLOOKUP(A308,#REF!, 4, FALSE)</f>
        <v>#REF!</v>
      </c>
      <c r="E308" s="20" t="s">
        <v>187</v>
      </c>
      <c r="F308" s="20" t="s">
        <v>3694</v>
      </c>
      <c r="G308" s="20" t="s">
        <v>43</v>
      </c>
      <c r="H308" s="25">
        <v>1635.3</v>
      </c>
      <c r="I308" s="27">
        <f>(IFERROR(VLOOKUP(A308, Coal_power_retired!A:I, 9, FALSE), 0))/H308</f>
        <v>0</v>
      </c>
      <c r="J308" s="36">
        <f t="shared" si="12"/>
        <v>0.48915662434368556</v>
      </c>
      <c r="K308" s="37">
        <f>VLOOKUP(A308, 'J40 metrics'!A:C, 3, FALSE)*100</f>
        <v>2.2999999999999998</v>
      </c>
      <c r="L308" s="37">
        <f t="shared" si="13"/>
        <v>1.1250602359904767</v>
      </c>
      <c r="M308" s="34">
        <f t="shared" si="14"/>
        <v>0.22800000000000001</v>
      </c>
    </row>
    <row r="309" spans="1:13" x14ac:dyDescent="0.25">
      <c r="A309" s="20">
        <v>21013</v>
      </c>
      <c r="B309" s="20">
        <v>2019</v>
      </c>
      <c r="C309" s="20" t="e">
        <f>VLOOKUP(A309,#REF!, 3, FALSE)</f>
        <v>#REF!</v>
      </c>
      <c r="D309" s="20" t="e">
        <f>VLOOKUP(A309,#REF!, 4, FALSE)</f>
        <v>#REF!</v>
      </c>
      <c r="E309" s="20" t="s">
        <v>2990</v>
      </c>
      <c r="F309" s="20" t="s">
        <v>3694</v>
      </c>
      <c r="G309" s="20" t="s">
        <v>43</v>
      </c>
      <c r="H309" s="25">
        <v>37.5</v>
      </c>
      <c r="I309" s="27">
        <f>(IFERROR(VLOOKUP(A309, Coal_power_retired!A:I, 9, FALSE), 0))/H309</f>
        <v>1</v>
      </c>
      <c r="J309" s="36">
        <f t="shared" si="12"/>
        <v>1.1217130442663859E-2</v>
      </c>
      <c r="K309" s="37">
        <f>VLOOKUP(A309, 'J40 metrics'!A:C, 3, FALSE)*100</f>
        <v>99.7</v>
      </c>
      <c r="L309" s="37">
        <f t="shared" si="13"/>
        <v>1.1183479051335867</v>
      </c>
      <c r="M309" s="34">
        <f t="shared" si="14"/>
        <v>0.22500000000000001</v>
      </c>
    </row>
    <row r="310" spans="1:13" x14ac:dyDescent="0.25">
      <c r="A310" s="20">
        <v>13103</v>
      </c>
      <c r="B310" s="20">
        <v>2019</v>
      </c>
      <c r="C310" s="20" t="e">
        <f>VLOOKUP(A310,#REF!, 3, FALSE)</f>
        <v>#REF!</v>
      </c>
      <c r="D310" s="20" t="e">
        <f>VLOOKUP(A310,#REF!, 4, FALSE)</f>
        <v>#REF!</v>
      </c>
      <c r="E310" s="20" t="s">
        <v>180</v>
      </c>
      <c r="F310" s="20" t="s">
        <v>3694</v>
      </c>
      <c r="G310" s="20" t="s">
        <v>43</v>
      </c>
      <c r="H310" s="25">
        <v>177.6</v>
      </c>
      <c r="I310" s="27">
        <f>(IFERROR(VLOOKUP(A310, Coal_power_retired!A:I, 9, FALSE), 0))/H310</f>
        <v>1</v>
      </c>
      <c r="J310" s="36">
        <f t="shared" si="12"/>
        <v>5.3124329776456036E-2</v>
      </c>
      <c r="K310" s="37">
        <f>VLOOKUP(A310, 'J40 metrics'!A:C, 3, FALSE)*100</f>
        <v>19.5</v>
      </c>
      <c r="L310" s="37">
        <f t="shared" si="13"/>
        <v>1.0359244306408928</v>
      </c>
      <c r="M310" s="34">
        <f t="shared" si="14"/>
        <v>0.223</v>
      </c>
    </row>
    <row r="311" spans="1:13" x14ac:dyDescent="0.25">
      <c r="A311" s="20">
        <v>49047</v>
      </c>
      <c r="B311" s="20">
        <v>2019</v>
      </c>
      <c r="C311" s="20" t="e">
        <f>VLOOKUP(A311,#REF!, 3, FALSE)</f>
        <v>#REF!</v>
      </c>
      <c r="D311" s="20" t="e">
        <f>VLOOKUP(A311,#REF!, 4, FALSE)</f>
        <v>#REF!</v>
      </c>
      <c r="E311" s="20" t="s">
        <v>676</v>
      </c>
      <c r="F311" s="20" t="s">
        <v>3694</v>
      </c>
      <c r="G311" s="20" t="s">
        <v>43</v>
      </c>
      <c r="H311" s="25">
        <v>499.5</v>
      </c>
      <c r="I311" s="27">
        <f>(IFERROR(VLOOKUP(A311, Coal_power_retired!A:I, 9, FALSE), 0))/H311</f>
        <v>0</v>
      </c>
      <c r="J311" s="36">
        <f t="shared" si="12"/>
        <v>0.14941217749628261</v>
      </c>
      <c r="K311" s="37">
        <f>VLOOKUP(A311, 'J40 metrics'!A:C, 3, FALSE)*100</f>
        <v>6.7</v>
      </c>
      <c r="L311" s="37">
        <f t="shared" si="13"/>
        <v>1.0010615892250936</v>
      </c>
      <c r="M311" s="34">
        <f t="shared" si="14"/>
        <v>0.22</v>
      </c>
    </row>
    <row r="312" spans="1:13" x14ac:dyDescent="0.25">
      <c r="A312" s="20">
        <v>6071</v>
      </c>
      <c r="B312" s="20">
        <v>2019</v>
      </c>
      <c r="C312" s="20" t="e">
        <f>VLOOKUP(A312,#REF!, 3, FALSE)</f>
        <v>#REF!</v>
      </c>
      <c r="D312" s="20" t="e">
        <f>VLOOKUP(A312,#REF!, 4, FALSE)</f>
        <v>#REF!</v>
      </c>
      <c r="E312" s="20" t="s">
        <v>102</v>
      </c>
      <c r="F312" s="20" t="s">
        <v>3694</v>
      </c>
      <c r="G312" s="20" t="s">
        <v>43</v>
      </c>
      <c r="H312" s="25">
        <v>62.5</v>
      </c>
      <c r="I312" s="27">
        <f>(IFERROR(VLOOKUP(A312, Coal_power_retired!A:I, 9, FALSE), 0))/H312</f>
        <v>0</v>
      </c>
      <c r="J312" s="36">
        <f t="shared" si="12"/>
        <v>1.8695217404439766E-2</v>
      </c>
      <c r="K312" s="37">
        <f>VLOOKUP(A312, 'J40 metrics'!A:C, 3, FALSE)*100</f>
        <v>53.1</v>
      </c>
      <c r="L312" s="37">
        <f t="shared" si="13"/>
        <v>0.99271604417575166</v>
      </c>
      <c r="M312" s="34">
        <f t="shared" si="14"/>
        <v>0.218</v>
      </c>
    </row>
    <row r="313" spans="1:13" x14ac:dyDescent="0.25">
      <c r="A313" s="20">
        <v>39109</v>
      </c>
      <c r="B313" s="20">
        <v>2019</v>
      </c>
      <c r="C313" s="20" t="e">
        <f>VLOOKUP(A313,#REF!, 3, FALSE)</f>
        <v>#REF!</v>
      </c>
      <c r="D313" s="20" t="e">
        <f>VLOOKUP(A313,#REF!, 4, FALSE)</f>
        <v>#REF!</v>
      </c>
      <c r="E313" s="20" t="s">
        <v>2099</v>
      </c>
      <c r="F313" s="20" t="s">
        <v>3694</v>
      </c>
      <c r="G313" s="20" t="s">
        <v>43</v>
      </c>
      <c r="H313" s="25">
        <v>44.8</v>
      </c>
      <c r="I313" s="27">
        <f>(IFERROR(VLOOKUP(A313, Coal_power_retired!A:I, 9, FALSE), 0))/H313</f>
        <v>1</v>
      </c>
      <c r="J313" s="36">
        <f t="shared" si="12"/>
        <v>1.3400731835502423E-2</v>
      </c>
      <c r="K313" s="37">
        <f>VLOOKUP(A313, 'J40 metrics'!A:C, 3, FALSE)*100</f>
        <v>72.2</v>
      </c>
      <c r="L313" s="37">
        <f t="shared" si="13"/>
        <v>0.96753283852327499</v>
      </c>
      <c r="M313" s="34">
        <f t="shared" si="14"/>
        <v>0.215</v>
      </c>
    </row>
    <row r="314" spans="1:13" x14ac:dyDescent="0.25">
      <c r="A314" s="20">
        <v>8099</v>
      </c>
      <c r="B314" s="20">
        <v>2019</v>
      </c>
      <c r="C314" s="20" t="e">
        <f>VLOOKUP(A314,#REF!, 3, FALSE)</f>
        <v>#REF!</v>
      </c>
      <c r="D314" s="20" t="e">
        <f>VLOOKUP(A314,#REF!, 4, FALSE)</f>
        <v>#REF!</v>
      </c>
      <c r="E314" s="20" t="s">
        <v>1250</v>
      </c>
      <c r="F314" s="20" t="s">
        <v>3694</v>
      </c>
      <c r="G314" s="20" t="s">
        <v>43</v>
      </c>
      <c r="H314" s="25">
        <v>43.5</v>
      </c>
      <c r="I314" s="27">
        <f>(IFERROR(VLOOKUP(A314, Coal_power_retired!A:I, 9, FALSE), 0))/H314</f>
        <v>1</v>
      </c>
      <c r="J314" s="36">
        <f t="shared" si="12"/>
        <v>1.3011871313490077E-2</v>
      </c>
      <c r="K314" s="37">
        <f>VLOOKUP(A314, 'J40 metrics'!A:C, 3, FALSE)*100</f>
        <v>71.599999999999994</v>
      </c>
      <c r="L314" s="37">
        <f t="shared" si="13"/>
        <v>0.93164998604588944</v>
      </c>
      <c r="M314" s="34">
        <f t="shared" si="14"/>
        <v>0.21299999999999999</v>
      </c>
    </row>
    <row r="315" spans="1:13" x14ac:dyDescent="0.25">
      <c r="A315" s="20">
        <v>8013</v>
      </c>
      <c r="B315" s="20">
        <v>2019</v>
      </c>
      <c r="C315" s="20" t="e">
        <f>VLOOKUP(A315,#REF!, 3, FALSE)</f>
        <v>#REF!</v>
      </c>
      <c r="D315" s="20" t="e">
        <f>VLOOKUP(A315,#REF!, 4, FALSE)</f>
        <v>#REF!</v>
      </c>
      <c r="E315" s="20" t="s">
        <v>908</v>
      </c>
      <c r="F315" s="20" t="s">
        <v>3694</v>
      </c>
      <c r="G315" s="20" t="s">
        <v>43</v>
      </c>
      <c r="H315" s="25">
        <v>191.7</v>
      </c>
      <c r="I315" s="27">
        <f>(IFERROR(VLOOKUP(A315, Coal_power_retired!A:I, 9, FALSE), 0))/H315</f>
        <v>1</v>
      </c>
      <c r="J315" s="36">
        <f t="shared" si="12"/>
        <v>5.7341970822897645E-2</v>
      </c>
      <c r="K315" s="37">
        <f>VLOOKUP(A315, 'J40 metrics'!A:C, 3, FALSE)*100</f>
        <v>15.6</v>
      </c>
      <c r="L315" s="37">
        <f t="shared" si="13"/>
        <v>0.89453474483720319</v>
      </c>
      <c r="M315" s="34">
        <f t="shared" si="14"/>
        <v>0.21</v>
      </c>
    </row>
    <row r="316" spans="1:13" x14ac:dyDescent="0.25">
      <c r="A316" s="20">
        <v>19127</v>
      </c>
      <c r="B316" s="20">
        <v>2019</v>
      </c>
      <c r="C316" s="20" t="e">
        <f>VLOOKUP(A316,#REF!, 3, FALSE)</f>
        <v>#REF!</v>
      </c>
      <c r="D316" s="20" t="e">
        <f>VLOOKUP(A316,#REF!, 4, FALSE)</f>
        <v>#REF!</v>
      </c>
      <c r="E316" s="20" t="s">
        <v>1255</v>
      </c>
      <c r="F316" s="20" t="s">
        <v>3694</v>
      </c>
      <c r="G316" s="20" t="s">
        <v>43</v>
      </c>
      <c r="H316" s="25">
        <v>37.5</v>
      </c>
      <c r="I316" s="27">
        <f>(IFERROR(VLOOKUP(A316, Coal_power_retired!A:I, 9, FALSE), 0))/H316</f>
        <v>1</v>
      </c>
      <c r="J316" s="36">
        <f t="shared" si="12"/>
        <v>1.1217130442663859E-2</v>
      </c>
      <c r="K316" s="37">
        <f>VLOOKUP(A316, 'J40 metrics'!A:C, 3, FALSE)*100</f>
        <v>78.900000000000006</v>
      </c>
      <c r="L316" s="37">
        <f t="shared" si="13"/>
        <v>0.88503159192617853</v>
      </c>
      <c r="M316" s="34">
        <f t="shared" si="14"/>
        <v>0.20799999999999999</v>
      </c>
    </row>
    <row r="317" spans="1:13" x14ac:dyDescent="0.25">
      <c r="A317" s="20">
        <v>37087</v>
      </c>
      <c r="B317" s="20">
        <v>2019</v>
      </c>
      <c r="C317" s="20" t="e">
        <f>VLOOKUP(A317,#REF!, 3, FALSE)</f>
        <v>#REF!</v>
      </c>
      <c r="D317" s="20" t="e">
        <f>VLOOKUP(A317,#REF!, 4, FALSE)</f>
        <v>#REF!</v>
      </c>
      <c r="E317" s="20" t="s">
        <v>3278</v>
      </c>
      <c r="F317" s="20" t="s">
        <v>3694</v>
      </c>
      <c r="G317" s="20" t="s">
        <v>43</v>
      </c>
      <c r="H317" s="25">
        <v>52.5</v>
      </c>
      <c r="I317" s="27">
        <f>(IFERROR(VLOOKUP(A317, Coal_power_retired!A:I, 9, FALSE), 0))/H317</f>
        <v>0</v>
      </c>
      <c r="J317" s="36">
        <f t="shared" si="12"/>
        <v>1.5703982619729401E-2</v>
      </c>
      <c r="K317" s="37">
        <f>VLOOKUP(A317, 'J40 metrics'!A:C, 3, FALSE)*100</f>
        <v>56.100000000000009</v>
      </c>
      <c r="L317" s="37">
        <f t="shared" si="13"/>
        <v>0.88099342496681954</v>
      </c>
      <c r="M317" s="34">
        <f t="shared" si="14"/>
        <v>0.20499999999999999</v>
      </c>
    </row>
    <row r="318" spans="1:13" x14ac:dyDescent="0.25">
      <c r="A318" s="20">
        <v>26045</v>
      </c>
      <c r="B318" s="20">
        <v>2019</v>
      </c>
      <c r="C318" s="20" t="e">
        <f>VLOOKUP(A318,#REF!, 3, FALSE)</f>
        <v>#REF!</v>
      </c>
      <c r="D318" s="20" t="e">
        <f>VLOOKUP(A318,#REF!, 4, FALSE)</f>
        <v>#REF!</v>
      </c>
      <c r="E318" s="20" t="s">
        <v>1712</v>
      </c>
      <c r="F318" s="20" t="s">
        <v>3694</v>
      </c>
      <c r="G318" s="20" t="s">
        <v>43</v>
      </c>
      <c r="H318" s="25">
        <v>154.69999999999999</v>
      </c>
      <c r="I318" s="27">
        <f>(IFERROR(VLOOKUP(A318, Coal_power_retired!A:I, 9, FALSE), 0))/H318</f>
        <v>0</v>
      </c>
      <c r="J318" s="36">
        <f t="shared" si="12"/>
        <v>4.6274402119469302E-2</v>
      </c>
      <c r="K318" s="37">
        <f>VLOOKUP(A318, 'J40 metrics'!A:C, 3, FALSE)*100</f>
        <v>18.5</v>
      </c>
      <c r="L318" s="37">
        <f t="shared" si="13"/>
        <v>0.85607643921018206</v>
      </c>
      <c r="M318" s="34">
        <f t="shared" si="14"/>
        <v>0.20300000000000001</v>
      </c>
    </row>
    <row r="319" spans="1:13" x14ac:dyDescent="0.25">
      <c r="A319" s="20">
        <v>4003</v>
      </c>
      <c r="B319" s="20">
        <v>2019</v>
      </c>
      <c r="C319" s="20" t="e">
        <f>VLOOKUP(A319,#REF!, 3, FALSE)</f>
        <v>#REF!</v>
      </c>
      <c r="D319" s="20" t="e">
        <f>VLOOKUP(A319,#REF!, 4, FALSE)</f>
        <v>#REF!</v>
      </c>
      <c r="E319" s="20" t="s">
        <v>361</v>
      </c>
      <c r="F319" s="20" t="s">
        <v>3694</v>
      </c>
      <c r="G319" s="20" t="s">
        <v>43</v>
      </c>
      <c r="H319" s="25">
        <v>204</v>
      </c>
      <c r="I319" s="27">
        <f>(IFERROR(VLOOKUP(A319, Coal_power_retired!A:I, 9, FALSE), 0))/H319</f>
        <v>0</v>
      </c>
      <c r="J319" s="36">
        <f t="shared" si="12"/>
        <v>6.1021189608091393E-2</v>
      </c>
      <c r="K319" s="37">
        <f>VLOOKUP(A319, 'J40 metrics'!A:C, 3, FALSE)*100</f>
        <v>14.000000000000002</v>
      </c>
      <c r="L319" s="37">
        <f t="shared" si="13"/>
        <v>0.85429665451327963</v>
      </c>
      <c r="M319" s="34">
        <f t="shared" si="14"/>
        <v>0.2</v>
      </c>
    </row>
    <row r="320" spans="1:13" x14ac:dyDescent="0.25">
      <c r="A320" s="20">
        <v>39169</v>
      </c>
      <c r="B320" s="20">
        <v>2019</v>
      </c>
      <c r="C320" s="20" t="e">
        <f>VLOOKUP(A320,#REF!, 3, FALSE)</f>
        <v>#REF!</v>
      </c>
      <c r="D320" s="20" t="e">
        <f>VLOOKUP(A320,#REF!, 4, FALSE)</f>
        <v>#REF!</v>
      </c>
      <c r="E320" s="20" t="s">
        <v>2864</v>
      </c>
      <c r="F320" s="20" t="s">
        <v>3694</v>
      </c>
      <c r="G320" s="20" t="s">
        <v>43</v>
      </c>
      <c r="H320" s="25">
        <v>61</v>
      </c>
      <c r="I320" s="27">
        <f>(IFERROR(VLOOKUP(A320, Coal_power_retired!A:I, 9, FALSE), 0))/H320</f>
        <v>2.4590163934426229E-2</v>
      </c>
      <c r="J320" s="36">
        <f t="shared" si="12"/>
        <v>1.8246532186733212E-2</v>
      </c>
      <c r="K320" s="37">
        <f>VLOOKUP(A320, 'J40 metrics'!A:C, 3, FALSE)*100</f>
        <v>45.1</v>
      </c>
      <c r="L320" s="37">
        <f t="shared" si="13"/>
        <v>0.82291860162166786</v>
      </c>
      <c r="M320" s="34">
        <f t="shared" si="14"/>
        <v>0.19700000000000001</v>
      </c>
    </row>
    <row r="321" spans="1:13" x14ac:dyDescent="0.25">
      <c r="A321" s="20">
        <v>18103</v>
      </c>
      <c r="B321" s="20">
        <v>2019</v>
      </c>
      <c r="C321" s="20" t="e">
        <f>VLOOKUP(A321,#REF!, 3, FALSE)</f>
        <v>#REF!</v>
      </c>
      <c r="D321" s="20" t="e">
        <f>VLOOKUP(A321,#REF!, 4, FALSE)</f>
        <v>#REF!</v>
      </c>
      <c r="E321" s="20" t="s">
        <v>2646</v>
      </c>
      <c r="F321" s="20" t="s">
        <v>3694</v>
      </c>
      <c r="G321" s="20" t="s">
        <v>43</v>
      </c>
      <c r="H321" s="25">
        <v>34.5</v>
      </c>
      <c r="I321" s="27">
        <f>(IFERROR(VLOOKUP(A321, Coal_power_retired!A:I, 9, FALSE), 0))/H321</f>
        <v>1</v>
      </c>
      <c r="J321" s="36">
        <f t="shared" si="12"/>
        <v>1.0319760007250751E-2</v>
      </c>
      <c r="K321" s="37">
        <f>VLOOKUP(A321, 'J40 metrics'!A:C, 3, FALSE)*100</f>
        <v>78.8</v>
      </c>
      <c r="L321" s="37">
        <f t="shared" si="13"/>
        <v>0.81319708857135919</v>
      </c>
      <c r="M321" s="34">
        <f t="shared" si="14"/>
        <v>0.19500000000000001</v>
      </c>
    </row>
    <row r="322" spans="1:13" x14ac:dyDescent="0.25">
      <c r="A322" s="20">
        <v>33013</v>
      </c>
      <c r="B322" s="20">
        <v>2019</v>
      </c>
      <c r="C322" s="20" t="e">
        <f>VLOOKUP(A322,#REF!, 3, FALSE)</f>
        <v>#REF!</v>
      </c>
      <c r="D322" s="20" t="e">
        <f>VLOOKUP(A322,#REF!, 4, FALSE)</f>
        <v>#REF!</v>
      </c>
      <c r="E322" s="20" t="s">
        <v>3297</v>
      </c>
      <c r="F322" s="20" t="s">
        <v>3694</v>
      </c>
      <c r="G322" s="20" t="s">
        <v>43</v>
      </c>
      <c r="H322" s="25">
        <v>459.20000000000005</v>
      </c>
      <c r="I322" s="27">
        <f>(IFERROR(VLOOKUP(A322, Coal_power_retired!A:I, 9, FALSE), 0))/H322</f>
        <v>0</v>
      </c>
      <c r="J322" s="36">
        <f t="shared" si="12"/>
        <v>0.13735750131389984</v>
      </c>
      <c r="K322" s="37">
        <f>VLOOKUP(A322, 'J40 metrics'!A:C, 3, FALSE)*100</f>
        <v>5.8999999999999995</v>
      </c>
      <c r="L322" s="37">
        <f t="shared" si="13"/>
        <v>0.810409257752009</v>
      </c>
      <c r="M322" s="34">
        <f t="shared" si="14"/>
        <v>0.192</v>
      </c>
    </row>
    <row r="323" spans="1:13" x14ac:dyDescent="0.25">
      <c r="A323" s="20">
        <v>51199</v>
      </c>
      <c r="B323" s="20">
        <v>2019</v>
      </c>
      <c r="C323" s="20" t="e">
        <f>VLOOKUP(A323,#REF!, 3, FALSE)</f>
        <v>#REF!</v>
      </c>
      <c r="D323" s="20" t="e">
        <f>VLOOKUP(A323,#REF!, 4, FALSE)</f>
        <v>#REF!</v>
      </c>
      <c r="E323" s="20" t="s">
        <v>3569</v>
      </c>
      <c r="F323" s="20" t="s">
        <v>3694</v>
      </c>
      <c r="G323" s="20" t="s">
        <v>43</v>
      </c>
      <c r="H323" s="25">
        <v>375</v>
      </c>
      <c r="I323" s="27">
        <f>(IFERROR(VLOOKUP(A323, Coal_power_retired!A:I, 9, FALSE), 0))/H323</f>
        <v>1</v>
      </c>
      <c r="J323" s="36">
        <f t="shared" si="12"/>
        <v>0.11217130442663859</v>
      </c>
      <c r="K323" s="37">
        <f>VLOOKUP(A323, 'J40 metrics'!A:C, 3, FALSE)*100</f>
        <v>7.1999999999999993</v>
      </c>
      <c r="L323" s="37">
        <f t="shared" si="13"/>
        <v>0.80763339187179772</v>
      </c>
      <c r="M323" s="34">
        <f t="shared" si="14"/>
        <v>0.19</v>
      </c>
    </row>
    <row r="324" spans="1:13" x14ac:dyDescent="0.25">
      <c r="A324" s="20">
        <v>39139</v>
      </c>
      <c r="B324" s="20">
        <v>2019</v>
      </c>
      <c r="C324" s="20" t="e">
        <f>VLOOKUP(A324,#REF!, 3, FALSE)</f>
        <v>#REF!</v>
      </c>
      <c r="D324" s="20" t="e">
        <f>VLOOKUP(A324,#REF!, 4, FALSE)</f>
        <v>#REF!</v>
      </c>
      <c r="E324" s="20" t="s">
        <v>3131</v>
      </c>
      <c r="F324" s="20" t="s">
        <v>3694</v>
      </c>
      <c r="G324" s="20" t="s">
        <v>43</v>
      </c>
      <c r="H324" s="25">
        <v>37</v>
      </c>
      <c r="I324" s="27">
        <f>(IFERROR(VLOOKUP(A324, Coal_power_retired!A:I, 9, FALSE), 0))/H324</f>
        <v>1</v>
      </c>
      <c r="J324" s="36">
        <f t="shared" ref="J324:J387" si="15">H324/SUM($H$4:$H$398)*100</f>
        <v>1.1067568703428341E-2</v>
      </c>
      <c r="K324" s="37">
        <f>VLOOKUP(A324, 'J40 metrics'!A:C, 3, FALSE)*100</f>
        <v>72.5</v>
      </c>
      <c r="L324" s="37">
        <f t="shared" ref="L324:L387" si="16">J324*K324</f>
        <v>0.80239873099855474</v>
      </c>
      <c r="M324" s="34">
        <f t="shared" si="14"/>
        <v>0.187</v>
      </c>
    </row>
    <row r="325" spans="1:13" x14ac:dyDescent="0.25">
      <c r="A325" s="20">
        <v>27037</v>
      </c>
      <c r="B325" s="20">
        <v>2019</v>
      </c>
      <c r="C325" s="20" t="e">
        <f>VLOOKUP(A325,#REF!, 3, FALSE)</f>
        <v>#REF!</v>
      </c>
      <c r="D325" s="20" t="e">
        <f>VLOOKUP(A325,#REF!, 4, FALSE)</f>
        <v>#REF!</v>
      </c>
      <c r="E325" s="20" t="s">
        <v>449</v>
      </c>
      <c r="F325" s="20" t="s">
        <v>3694</v>
      </c>
      <c r="G325" s="20" t="s">
        <v>43</v>
      </c>
      <c r="H325" s="25">
        <v>357.79999999999995</v>
      </c>
      <c r="I325" s="27">
        <f>(IFERROR(VLOOKUP(A325, Coal_power_retired!A:I, 9, FALSE), 0))/H325</f>
        <v>1</v>
      </c>
      <c r="J325" s="36">
        <f t="shared" si="15"/>
        <v>0.10702638059693675</v>
      </c>
      <c r="K325" s="37">
        <f>VLOOKUP(A325, 'J40 metrics'!A:C, 3, FALSE)*100</f>
        <v>7.3</v>
      </c>
      <c r="L325" s="37">
        <f t="shared" si="16"/>
        <v>0.78129257835763832</v>
      </c>
      <c r="M325" s="34">
        <f t="shared" ref="M325:M388" si="17">_xlfn.PERCENTRANK.INC($L$4:$L$398, L325)</f>
        <v>0.185</v>
      </c>
    </row>
    <row r="326" spans="1:13" x14ac:dyDescent="0.25">
      <c r="A326" s="20">
        <v>39157</v>
      </c>
      <c r="B326" s="20">
        <v>2019</v>
      </c>
      <c r="C326" s="20" t="e">
        <f>VLOOKUP(A326,#REF!, 3, FALSE)</f>
        <v>#REF!</v>
      </c>
      <c r="D326" s="20" t="e">
        <f>VLOOKUP(A326,#REF!, 4, FALSE)</f>
        <v>#REF!</v>
      </c>
      <c r="E326" s="20" t="s">
        <v>2764</v>
      </c>
      <c r="F326" s="20" t="s">
        <v>3694</v>
      </c>
      <c r="G326" s="20" t="s">
        <v>43</v>
      </c>
      <c r="H326" s="25">
        <v>31.5</v>
      </c>
      <c r="I326" s="27">
        <f>(IFERROR(VLOOKUP(A326, Coal_power_retired!A:I, 9, FALSE), 0))/H326</f>
        <v>0.12698412698412698</v>
      </c>
      <c r="J326" s="36">
        <f t="shared" si="15"/>
        <v>9.4223895718376412E-3</v>
      </c>
      <c r="K326" s="37">
        <f>VLOOKUP(A326, 'J40 metrics'!A:C, 3, FALSE)*100</f>
        <v>82.8</v>
      </c>
      <c r="L326" s="37">
        <f t="shared" si="16"/>
        <v>0.78017385654815663</v>
      </c>
      <c r="M326" s="34">
        <f t="shared" si="17"/>
        <v>0.182</v>
      </c>
    </row>
    <row r="327" spans="1:13" x14ac:dyDescent="0.25">
      <c r="A327" s="20">
        <v>26059</v>
      </c>
      <c r="B327" s="20">
        <v>2019</v>
      </c>
      <c r="C327" s="20" t="e">
        <f>VLOOKUP(A327,#REF!, 3, FALSE)</f>
        <v>#REF!</v>
      </c>
      <c r="D327" s="20" t="e">
        <f>VLOOKUP(A327,#REF!, 4, FALSE)</f>
        <v>#REF!</v>
      </c>
      <c r="E327" s="20" t="s">
        <v>3318</v>
      </c>
      <c r="F327" s="20" t="s">
        <v>3694</v>
      </c>
      <c r="G327" s="20" t="s">
        <v>43</v>
      </c>
      <c r="H327" s="25">
        <v>55</v>
      </c>
      <c r="I327" s="27">
        <f>(IFERROR(VLOOKUP(A327, Coal_power_retired!A:I, 9, FALSE), 0))/H327</f>
        <v>1</v>
      </c>
      <c r="J327" s="36">
        <f t="shared" si="15"/>
        <v>1.6451791315906995E-2</v>
      </c>
      <c r="K327" s="37">
        <f>VLOOKUP(A327, 'J40 metrics'!A:C, 3, FALSE)*100</f>
        <v>46.7</v>
      </c>
      <c r="L327" s="37">
        <f t="shared" si="16"/>
        <v>0.76829865445285672</v>
      </c>
      <c r="M327" s="34">
        <f t="shared" si="17"/>
        <v>0.18</v>
      </c>
    </row>
    <row r="328" spans="1:13" x14ac:dyDescent="0.25">
      <c r="A328" s="20">
        <v>36109</v>
      </c>
      <c r="B328" s="20">
        <v>2019</v>
      </c>
      <c r="C328" s="20" t="e">
        <f>VLOOKUP(A328,#REF!, 3, FALSE)</f>
        <v>#REF!</v>
      </c>
      <c r="D328" s="20" t="e">
        <f>VLOOKUP(A328,#REF!, 4, FALSE)</f>
        <v>#REF!</v>
      </c>
      <c r="E328" s="20" t="s">
        <v>1206</v>
      </c>
      <c r="F328" s="20" t="s">
        <v>3694</v>
      </c>
      <c r="G328" s="20" t="s">
        <v>43</v>
      </c>
      <c r="H328" s="25">
        <v>322.5</v>
      </c>
      <c r="I328" s="27">
        <f>(IFERROR(VLOOKUP(A328, Coal_power_retired!A:I, 9, FALSE), 0))/H328</f>
        <v>1</v>
      </c>
      <c r="J328" s="36">
        <f t="shared" si="15"/>
        <v>9.6467321806909187E-2</v>
      </c>
      <c r="K328" s="37">
        <f>VLOOKUP(A328, 'J40 metrics'!A:C, 3, FALSE)*100</f>
        <v>7.9</v>
      </c>
      <c r="L328" s="37">
        <f t="shared" si="16"/>
        <v>0.7620918422745826</v>
      </c>
      <c r="M328" s="34">
        <f t="shared" si="17"/>
        <v>0.17699999999999999</v>
      </c>
    </row>
    <row r="329" spans="1:13" x14ac:dyDescent="0.25">
      <c r="A329" s="20">
        <v>1121</v>
      </c>
      <c r="B329" s="20">
        <v>2019</v>
      </c>
      <c r="C329" s="20" t="e">
        <f>VLOOKUP(A329,#REF!, 3, FALSE)</f>
        <v>#REF!</v>
      </c>
      <c r="D329" s="20" t="e">
        <f>VLOOKUP(A329,#REF!, 4, FALSE)</f>
        <v>#REF!</v>
      </c>
      <c r="E329" s="20" t="s">
        <v>2663</v>
      </c>
      <c r="F329" s="20" t="s">
        <v>3694</v>
      </c>
      <c r="G329" s="20" t="s">
        <v>43</v>
      </c>
      <c r="H329" s="25">
        <v>25</v>
      </c>
      <c r="I329" s="27">
        <f>(IFERROR(VLOOKUP(A329, Coal_power_retired!A:I, 9, FALSE), 0))/H329</f>
        <v>1</v>
      </c>
      <c r="J329" s="36">
        <f t="shared" si="15"/>
        <v>7.4780869617759056E-3</v>
      </c>
      <c r="K329" s="37">
        <f>VLOOKUP(A329, 'J40 metrics'!A:C, 3, FALSE)*100</f>
        <v>98.3</v>
      </c>
      <c r="L329" s="37">
        <f t="shared" si="16"/>
        <v>0.73509594834257153</v>
      </c>
      <c r="M329" s="34">
        <f t="shared" si="17"/>
        <v>0.17499999999999999</v>
      </c>
    </row>
    <row r="330" spans="1:13" x14ac:dyDescent="0.25">
      <c r="A330" s="20">
        <v>38065</v>
      </c>
      <c r="B330" s="20">
        <v>2019</v>
      </c>
      <c r="C330" s="20" t="e">
        <f>VLOOKUP(A330,#REF!, 3, FALSE)</f>
        <v>#REF!</v>
      </c>
      <c r="D330" s="20" t="e">
        <f>VLOOKUP(A330,#REF!, 4, FALSE)</f>
        <v>#REF!</v>
      </c>
      <c r="E330" s="20" t="s">
        <v>1695</v>
      </c>
      <c r="F330" s="20" t="s">
        <v>3694</v>
      </c>
      <c r="G330" s="20" t="s">
        <v>43</v>
      </c>
      <c r="H330" s="25">
        <v>734</v>
      </c>
      <c r="I330" s="27">
        <f>(IFERROR(VLOOKUP(A330, Coal_power_retired!A:I, 9, FALSE), 0))/H330</f>
        <v>0</v>
      </c>
      <c r="J330" s="36">
        <f t="shared" si="15"/>
        <v>0.2195566331977406</v>
      </c>
      <c r="K330" s="37">
        <f>VLOOKUP(A330, 'J40 metrics'!A:C, 3, FALSE)*100</f>
        <v>3.2</v>
      </c>
      <c r="L330" s="37">
        <f t="shared" si="16"/>
        <v>0.70258122623276997</v>
      </c>
      <c r="M330" s="34">
        <f t="shared" si="17"/>
        <v>0.17199999999999999</v>
      </c>
    </row>
    <row r="331" spans="1:13" x14ac:dyDescent="0.25">
      <c r="A331" s="20">
        <v>36123</v>
      </c>
      <c r="B331" s="20">
        <v>2019</v>
      </c>
      <c r="C331" s="20" t="e">
        <f>VLOOKUP(A331,#REF!, 3, FALSE)</f>
        <v>#REF!</v>
      </c>
      <c r="D331" s="20" t="e">
        <f>VLOOKUP(A331,#REF!, 4, FALSE)</f>
        <v>#REF!</v>
      </c>
      <c r="E331" s="20" t="s">
        <v>2655</v>
      </c>
      <c r="F331" s="20" t="s">
        <v>3694</v>
      </c>
      <c r="G331" s="20" t="s">
        <v>43</v>
      </c>
      <c r="H331" s="25">
        <v>50</v>
      </c>
      <c r="I331" s="27">
        <f>(IFERROR(VLOOKUP(A331, Coal_power_retired!A:I, 9, FALSE), 0))/H331</f>
        <v>1</v>
      </c>
      <c r="J331" s="36">
        <f t="shared" si="15"/>
        <v>1.4956173923551811E-2</v>
      </c>
      <c r="K331" s="37">
        <f>VLOOKUP(A331, 'J40 metrics'!A:C, 3, FALSE)*100</f>
        <v>43.8</v>
      </c>
      <c r="L331" s="37">
        <f t="shared" si="16"/>
        <v>0.65508041785156923</v>
      </c>
      <c r="M331" s="34">
        <f t="shared" si="17"/>
        <v>0.17</v>
      </c>
    </row>
    <row r="332" spans="1:13" x14ac:dyDescent="0.25">
      <c r="A332" s="20">
        <v>55089</v>
      </c>
      <c r="B332" s="20">
        <v>2019</v>
      </c>
      <c r="C332" s="20" t="e">
        <f>VLOOKUP(A332,#REF!, 3, FALSE)</f>
        <v>#REF!</v>
      </c>
      <c r="D332" s="20" t="e">
        <f>VLOOKUP(A332,#REF!, 4, FALSE)</f>
        <v>#REF!</v>
      </c>
      <c r="E332" s="20" t="s">
        <v>984</v>
      </c>
      <c r="F332" s="20" t="s">
        <v>3694</v>
      </c>
      <c r="G332" s="20" t="s">
        <v>43</v>
      </c>
      <c r="H332" s="25">
        <v>320</v>
      </c>
      <c r="I332" s="27">
        <f>(IFERROR(VLOOKUP(A332, Coal_power_retired!A:I, 9, FALSE), 0))/H332</f>
        <v>1</v>
      </c>
      <c r="J332" s="36">
        <f t="shared" si="15"/>
        <v>9.5719513110731597E-2</v>
      </c>
      <c r="K332" s="37">
        <f>VLOOKUP(A332, 'J40 metrics'!A:C, 3, FALSE)*100</f>
        <v>6.8000000000000007</v>
      </c>
      <c r="L332" s="37">
        <f t="shared" si="16"/>
        <v>0.65089268915297493</v>
      </c>
      <c r="M332" s="34">
        <f t="shared" si="17"/>
        <v>0.16700000000000001</v>
      </c>
    </row>
    <row r="333" spans="1:13" x14ac:dyDescent="0.25">
      <c r="A333" s="20">
        <v>17149</v>
      </c>
      <c r="B333" s="20">
        <v>2019</v>
      </c>
      <c r="C333" s="20" t="e">
        <f>VLOOKUP(A333,#REF!, 3, FALSE)</f>
        <v>#REF!</v>
      </c>
      <c r="D333" s="20" t="e">
        <f>VLOOKUP(A333,#REF!, 4, FALSE)</f>
        <v>#REF!</v>
      </c>
      <c r="E333" s="20" t="s">
        <v>3520</v>
      </c>
      <c r="F333" s="20" t="s">
        <v>3694</v>
      </c>
      <c r="G333" s="20" t="s">
        <v>43</v>
      </c>
      <c r="H333" s="25">
        <v>22</v>
      </c>
      <c r="I333" s="27">
        <f>(IFERROR(VLOOKUP(A333, Coal_power_retired!A:I, 9, FALSE), 0))/H333</f>
        <v>1</v>
      </c>
      <c r="J333" s="36">
        <f t="shared" si="15"/>
        <v>6.5807165263627966E-3</v>
      </c>
      <c r="K333" s="37">
        <f>VLOOKUP(A333, 'J40 metrics'!A:C, 3, FALSE)*100</f>
        <v>86.5</v>
      </c>
      <c r="L333" s="37">
        <f t="shared" si="16"/>
        <v>0.56923197953038185</v>
      </c>
      <c r="M333" s="34">
        <f t="shared" si="17"/>
        <v>0.16400000000000001</v>
      </c>
    </row>
    <row r="334" spans="1:13" x14ac:dyDescent="0.25">
      <c r="A334" s="20">
        <v>18107</v>
      </c>
      <c r="B334" s="20">
        <v>2019</v>
      </c>
      <c r="C334" s="20" t="e">
        <f>VLOOKUP(A334,#REF!, 3, FALSE)</f>
        <v>#REF!</v>
      </c>
      <c r="D334" s="20" t="e">
        <f>VLOOKUP(A334,#REF!, 4, FALSE)</f>
        <v>#REF!</v>
      </c>
      <c r="E334" s="20" t="s">
        <v>2093</v>
      </c>
      <c r="F334" s="20" t="s">
        <v>3694</v>
      </c>
      <c r="G334" s="20" t="s">
        <v>43</v>
      </c>
      <c r="H334" s="25">
        <v>24.1</v>
      </c>
      <c r="I334" s="27">
        <f>(IFERROR(VLOOKUP(A334, Coal_power_retired!A:I, 9, FALSE), 0))/H334</f>
        <v>0</v>
      </c>
      <c r="J334" s="36">
        <f t="shared" si="15"/>
        <v>7.2088758311519745E-3</v>
      </c>
      <c r="K334" s="37">
        <f>VLOOKUP(A334, 'J40 metrics'!A:C, 3, FALSE)*100</f>
        <v>76.7</v>
      </c>
      <c r="L334" s="37">
        <f t="shared" si="16"/>
        <v>0.55292077624935643</v>
      </c>
      <c r="M334" s="34">
        <f t="shared" si="17"/>
        <v>0.16200000000000001</v>
      </c>
    </row>
    <row r="335" spans="1:13" x14ac:dyDescent="0.25">
      <c r="A335" s="20">
        <v>27111</v>
      </c>
      <c r="B335" s="20">
        <v>2019</v>
      </c>
      <c r="C335" s="20" t="e">
        <f>VLOOKUP(A335,#REF!, 3, FALSE)</f>
        <v>#REF!</v>
      </c>
      <c r="D335" s="20" t="e">
        <f>VLOOKUP(A335,#REF!, 4, FALSE)</f>
        <v>#REF!</v>
      </c>
      <c r="E335" s="20" t="s">
        <v>3508</v>
      </c>
      <c r="F335" s="20" t="s">
        <v>3694</v>
      </c>
      <c r="G335" s="20" t="s">
        <v>43</v>
      </c>
      <c r="H335" s="25">
        <v>136.9</v>
      </c>
      <c r="I335" s="27">
        <f>(IFERROR(VLOOKUP(A335, Coal_power_retired!A:I, 9, FALSE), 0))/H335</f>
        <v>5.4784514243973702E-2</v>
      </c>
      <c r="J335" s="36">
        <f t="shared" si="15"/>
        <v>4.095000420268486E-2</v>
      </c>
      <c r="K335" s="37">
        <f>VLOOKUP(A335, 'J40 metrics'!A:C, 3, FALSE)*100</f>
        <v>13.4</v>
      </c>
      <c r="L335" s="37">
        <f t="shared" si="16"/>
        <v>0.54873005631597715</v>
      </c>
      <c r="M335" s="34">
        <f t="shared" si="17"/>
        <v>0.159</v>
      </c>
    </row>
    <row r="336" spans="1:13" x14ac:dyDescent="0.25">
      <c r="A336" s="20">
        <v>51099</v>
      </c>
      <c r="B336" s="20">
        <v>2019</v>
      </c>
      <c r="C336" s="20" t="e">
        <f>VLOOKUP(A336,#REF!, 3, FALSE)</f>
        <v>#REF!</v>
      </c>
      <c r="D336" s="20" t="e">
        <f>VLOOKUP(A336,#REF!, 4, FALSE)</f>
        <v>#REF!</v>
      </c>
      <c r="E336" s="20" t="s">
        <v>3628</v>
      </c>
      <c r="F336" s="20" t="s">
        <v>3694</v>
      </c>
      <c r="G336" s="20" t="s">
        <v>43</v>
      </c>
      <c r="H336" s="25">
        <v>258.3</v>
      </c>
      <c r="I336" s="27">
        <f>(IFERROR(VLOOKUP(A336, Coal_power_retired!A:I, 9, FALSE), 0))/H336</f>
        <v>0</v>
      </c>
      <c r="J336" s="36">
        <f t="shared" si="15"/>
        <v>7.7263594489068665E-2</v>
      </c>
      <c r="K336" s="37">
        <f>VLOOKUP(A336, 'J40 metrics'!A:C, 3, FALSE)*100</f>
        <v>6.9</v>
      </c>
      <c r="L336" s="37">
        <f t="shared" si="16"/>
        <v>0.53311880197457384</v>
      </c>
      <c r="M336" s="34">
        <f t="shared" si="17"/>
        <v>0.157</v>
      </c>
    </row>
    <row r="337" spans="1:13" x14ac:dyDescent="0.25">
      <c r="A337" s="20">
        <v>29195</v>
      </c>
      <c r="B337" s="20">
        <v>2019</v>
      </c>
      <c r="C337" s="20" t="e">
        <f>VLOOKUP(A337,#REF!, 3, FALSE)</f>
        <v>#REF!</v>
      </c>
      <c r="D337" s="20" t="e">
        <f>VLOOKUP(A337,#REF!, 4, FALSE)</f>
        <v>#REF!</v>
      </c>
      <c r="E337" s="20" t="s">
        <v>2723</v>
      </c>
      <c r="F337" s="20" t="s">
        <v>3694</v>
      </c>
      <c r="G337" s="20" t="s">
        <v>43</v>
      </c>
      <c r="H337" s="25">
        <v>22.5</v>
      </c>
      <c r="I337" s="27">
        <f>(IFERROR(VLOOKUP(A337, Coal_power_retired!A:I, 9, FALSE), 0))/H337</f>
        <v>1</v>
      </c>
      <c r="J337" s="36">
        <f t="shared" si="15"/>
        <v>6.7302782655983152E-3</v>
      </c>
      <c r="K337" s="37">
        <f>VLOOKUP(A337, 'J40 metrics'!A:C, 3, FALSE)*100</f>
        <v>78.3</v>
      </c>
      <c r="L337" s="37">
        <f t="shared" si="16"/>
        <v>0.52698078819634808</v>
      </c>
      <c r="M337" s="34">
        <f t="shared" si="17"/>
        <v>0.154</v>
      </c>
    </row>
    <row r="338" spans="1:13" x14ac:dyDescent="0.25">
      <c r="A338" s="20">
        <v>29047</v>
      </c>
      <c r="B338" s="20">
        <v>2019</v>
      </c>
      <c r="C338" s="20" t="e">
        <f>VLOOKUP(A338,#REF!, 3, FALSE)</f>
        <v>#REF!</v>
      </c>
      <c r="D338" s="20" t="e">
        <f>VLOOKUP(A338,#REF!, 4, FALSE)</f>
        <v>#REF!</v>
      </c>
      <c r="E338" s="20" t="s">
        <v>3642</v>
      </c>
      <c r="F338" s="20" t="s">
        <v>3694</v>
      </c>
      <c r="G338" s="20" t="s">
        <v>43</v>
      </c>
      <c r="H338" s="25">
        <v>46</v>
      </c>
      <c r="I338" s="27">
        <f>(IFERROR(VLOOKUP(A338, Coal_power_retired!A:I, 9, FALSE), 0))/H338</f>
        <v>1</v>
      </c>
      <c r="J338" s="36">
        <f t="shared" si="15"/>
        <v>1.3759680009667666E-2</v>
      </c>
      <c r="K338" s="37">
        <f>VLOOKUP(A338, 'J40 metrics'!A:C, 3, FALSE)*100</f>
        <v>36.4</v>
      </c>
      <c r="L338" s="37">
        <f t="shared" si="16"/>
        <v>0.50085235235190306</v>
      </c>
      <c r="M338" s="34">
        <f t="shared" si="17"/>
        <v>0.152</v>
      </c>
    </row>
    <row r="339" spans="1:13" x14ac:dyDescent="0.25">
      <c r="A339" s="20">
        <v>26101</v>
      </c>
      <c r="B339" s="20">
        <v>2019</v>
      </c>
      <c r="C339" s="20" t="e">
        <f>VLOOKUP(A339,#REF!, 3, FALSE)</f>
        <v>#REF!</v>
      </c>
      <c r="D339" s="20" t="e">
        <f>VLOOKUP(A339,#REF!, 4, FALSE)</f>
        <v>#REF!</v>
      </c>
      <c r="E339" s="20" t="s">
        <v>3144</v>
      </c>
      <c r="F339" s="20" t="s">
        <v>3694</v>
      </c>
      <c r="G339" s="20" t="s">
        <v>43</v>
      </c>
      <c r="H339" s="25">
        <v>70</v>
      </c>
      <c r="I339" s="27">
        <f>(IFERROR(VLOOKUP(A339, Coal_power_retired!A:I, 9, FALSE), 0))/H339</f>
        <v>0</v>
      </c>
      <c r="J339" s="36">
        <f t="shared" si="15"/>
        <v>2.0938643492972538E-2</v>
      </c>
      <c r="K339" s="37">
        <f>VLOOKUP(A339, 'J40 metrics'!A:C, 3, FALSE)*100</f>
        <v>23.599999999999998</v>
      </c>
      <c r="L339" s="37">
        <f t="shared" si="16"/>
        <v>0.49415198643415187</v>
      </c>
      <c r="M339" s="34">
        <f t="shared" si="17"/>
        <v>0.14899999999999999</v>
      </c>
    </row>
    <row r="340" spans="1:13" x14ac:dyDescent="0.25">
      <c r="A340" s="20">
        <v>8077</v>
      </c>
      <c r="B340" s="20">
        <v>2019</v>
      </c>
      <c r="C340" s="20" t="e">
        <f>VLOOKUP(A340,#REF!, 3, FALSE)</f>
        <v>#REF!</v>
      </c>
      <c r="D340" s="20" t="e">
        <f>VLOOKUP(A340,#REF!, 4, FALSE)</f>
        <v>#REF!</v>
      </c>
      <c r="E340" s="20" t="s">
        <v>1011</v>
      </c>
      <c r="F340" s="20" t="s">
        <v>3694</v>
      </c>
      <c r="G340" s="20" t="s">
        <v>43</v>
      </c>
      <c r="H340" s="25">
        <v>75</v>
      </c>
      <c r="I340" s="27">
        <f>(IFERROR(VLOOKUP(A340, Coal_power_retired!A:I, 9, FALSE), 0))/H340</f>
        <v>1</v>
      </c>
      <c r="J340" s="36">
        <f t="shared" si="15"/>
        <v>2.2434260885327718E-2</v>
      </c>
      <c r="K340" s="37">
        <f>VLOOKUP(A340, 'J40 metrics'!A:C, 3, FALSE)*100</f>
        <v>21</v>
      </c>
      <c r="L340" s="37">
        <f t="shared" si="16"/>
        <v>0.47111947859188208</v>
      </c>
      <c r="M340" s="34">
        <f t="shared" si="17"/>
        <v>0.14699999999999999</v>
      </c>
    </row>
    <row r="341" spans="1:13" x14ac:dyDescent="0.25">
      <c r="A341" s="20">
        <v>8043</v>
      </c>
      <c r="B341" s="20">
        <v>2019</v>
      </c>
      <c r="C341" s="20" t="e">
        <f>VLOOKUP(A341,#REF!, 3, FALSE)</f>
        <v>#REF!</v>
      </c>
      <c r="D341" s="20" t="e">
        <f>VLOOKUP(A341,#REF!, 4, FALSE)</f>
        <v>#REF!</v>
      </c>
      <c r="E341" s="20" t="s">
        <v>1201</v>
      </c>
      <c r="F341" s="20" t="s">
        <v>3694</v>
      </c>
      <c r="G341" s="20" t="s">
        <v>43</v>
      </c>
      <c r="H341" s="25">
        <v>43.7</v>
      </c>
      <c r="I341" s="27">
        <f>(IFERROR(VLOOKUP(A341, Coal_power_retired!A:I, 9, FALSE), 0))/H341</f>
        <v>1</v>
      </c>
      <c r="J341" s="36">
        <f t="shared" si="15"/>
        <v>1.3071696009184284E-2</v>
      </c>
      <c r="K341" s="37">
        <f>VLOOKUP(A341, 'J40 metrics'!A:C, 3, FALSE)*100</f>
        <v>33.800000000000004</v>
      </c>
      <c r="L341" s="37">
        <f t="shared" si="16"/>
        <v>0.44182332511042888</v>
      </c>
      <c r="M341" s="34">
        <f t="shared" si="17"/>
        <v>0.14399999999999999</v>
      </c>
    </row>
    <row r="342" spans="1:13" x14ac:dyDescent="0.25">
      <c r="A342" s="20">
        <v>37117</v>
      </c>
      <c r="B342" s="20">
        <v>2019</v>
      </c>
      <c r="C342" s="20" t="e">
        <f>VLOOKUP(A342,#REF!, 3, FALSE)</f>
        <v>#REF!</v>
      </c>
      <c r="D342" s="20" t="e">
        <f>VLOOKUP(A342,#REF!, 4, FALSE)</f>
        <v>#REF!</v>
      </c>
      <c r="E342" s="20" t="s">
        <v>615</v>
      </c>
      <c r="F342" s="20" t="s">
        <v>3694</v>
      </c>
      <c r="G342" s="20" t="s">
        <v>43</v>
      </c>
      <c r="H342" s="25">
        <v>15</v>
      </c>
      <c r="I342" s="27">
        <f>(IFERROR(VLOOKUP(A342, Coal_power_retired!A:I, 9, FALSE), 0))/H342</f>
        <v>1</v>
      </c>
      <c r="J342" s="36">
        <f t="shared" si="15"/>
        <v>4.4868521770655432E-3</v>
      </c>
      <c r="K342" s="37">
        <f>VLOOKUP(A342, 'J40 metrics'!A:C, 3, FALSE)*100</f>
        <v>92.300000000000011</v>
      </c>
      <c r="L342" s="37">
        <f t="shared" si="16"/>
        <v>0.41413645594314968</v>
      </c>
      <c r="M342" s="34">
        <f t="shared" si="17"/>
        <v>0.14199999999999999</v>
      </c>
    </row>
    <row r="343" spans="1:13" x14ac:dyDescent="0.25">
      <c r="A343" s="20">
        <v>30111</v>
      </c>
      <c r="B343" s="20">
        <v>2019</v>
      </c>
      <c r="C343" s="20" t="e">
        <f>VLOOKUP(A343,#REF!, 3, FALSE)</f>
        <v>#REF!</v>
      </c>
      <c r="D343" s="20" t="e">
        <f>VLOOKUP(A343,#REF!, 4, FALSE)</f>
        <v>#REF!</v>
      </c>
      <c r="E343" s="20" t="s">
        <v>1814</v>
      </c>
      <c r="F343" s="20" t="s">
        <v>3694</v>
      </c>
      <c r="G343" s="20" t="s">
        <v>43</v>
      </c>
      <c r="H343" s="25">
        <v>174.3</v>
      </c>
      <c r="I343" s="27">
        <f>(IFERROR(VLOOKUP(A343, Coal_power_retired!A:I, 9, FALSE), 0))/H343</f>
        <v>0.99139414802065406</v>
      </c>
      <c r="J343" s="36">
        <f t="shared" si="15"/>
        <v>5.2137222297501618E-2</v>
      </c>
      <c r="K343" s="37">
        <f>VLOOKUP(A343, 'J40 metrics'!A:C, 3, FALSE)*100</f>
        <v>7.6</v>
      </c>
      <c r="L343" s="37">
        <f t="shared" si="16"/>
        <v>0.39624288946101227</v>
      </c>
      <c r="M343" s="34">
        <f t="shared" si="17"/>
        <v>0.13900000000000001</v>
      </c>
    </row>
    <row r="344" spans="1:13" x14ac:dyDescent="0.25">
      <c r="A344" s="20">
        <v>55141</v>
      </c>
      <c r="B344" s="20">
        <v>2019</v>
      </c>
      <c r="C344" s="20" t="e">
        <f>VLOOKUP(A344,#REF!, 3, FALSE)</f>
        <v>#REF!</v>
      </c>
      <c r="D344" s="20" t="e">
        <f>VLOOKUP(A344,#REF!, 4, FALSE)</f>
        <v>#REF!</v>
      </c>
      <c r="E344" s="20" t="s">
        <v>2659</v>
      </c>
      <c r="F344" s="20" t="s">
        <v>3694</v>
      </c>
      <c r="G344" s="20" t="s">
        <v>43</v>
      </c>
      <c r="H344" s="25">
        <v>38.5</v>
      </c>
      <c r="I344" s="27">
        <f>(IFERROR(VLOOKUP(A344, Coal_power_retired!A:I, 9, FALSE), 0))/H344</f>
        <v>0</v>
      </c>
      <c r="J344" s="36">
        <f t="shared" si="15"/>
        <v>1.1516253921134896E-2</v>
      </c>
      <c r="K344" s="37">
        <f>VLOOKUP(A344, 'J40 metrics'!A:C, 3, FALSE)*100</f>
        <v>34.300000000000004</v>
      </c>
      <c r="L344" s="37">
        <f t="shared" si="16"/>
        <v>0.39500750949492702</v>
      </c>
      <c r="M344" s="34">
        <f t="shared" si="17"/>
        <v>0.13700000000000001</v>
      </c>
    </row>
    <row r="345" spans="1:13" x14ac:dyDescent="0.25">
      <c r="A345" s="20">
        <v>19125</v>
      </c>
      <c r="B345" s="20">
        <v>2019</v>
      </c>
      <c r="C345" s="20" t="e">
        <f>VLOOKUP(A345,#REF!, 3, FALSE)</f>
        <v>#REF!</v>
      </c>
      <c r="D345" s="20" t="e">
        <f>VLOOKUP(A345,#REF!, 4, FALSE)</f>
        <v>#REF!</v>
      </c>
      <c r="E345" s="20" t="s">
        <v>3646</v>
      </c>
      <c r="F345" s="20" t="s">
        <v>3694</v>
      </c>
      <c r="G345" s="20" t="s">
        <v>43</v>
      </c>
      <c r="H345" s="25">
        <v>38</v>
      </c>
      <c r="I345" s="27">
        <f>(IFERROR(VLOOKUP(A345, Coal_power_retired!A:I, 9, FALSE), 0))/H345</f>
        <v>1</v>
      </c>
      <c r="J345" s="36">
        <f t="shared" si="15"/>
        <v>1.1366692181899377E-2</v>
      </c>
      <c r="K345" s="37">
        <f>VLOOKUP(A345, 'J40 metrics'!A:C, 3, FALSE)*100</f>
        <v>33.1</v>
      </c>
      <c r="L345" s="37">
        <f t="shared" si="16"/>
        <v>0.3762375112208694</v>
      </c>
      <c r="M345" s="34">
        <f t="shared" si="17"/>
        <v>0.13400000000000001</v>
      </c>
    </row>
    <row r="346" spans="1:13" x14ac:dyDescent="0.25">
      <c r="A346" s="20">
        <v>29019</v>
      </c>
      <c r="B346" s="20">
        <v>2019</v>
      </c>
      <c r="C346" s="20" t="e">
        <f>VLOOKUP(A346,#REF!, 3, FALSE)</f>
        <v>#REF!</v>
      </c>
      <c r="D346" s="20" t="e">
        <f>VLOOKUP(A346,#REF!, 4, FALSE)</f>
        <v>#REF!</v>
      </c>
      <c r="E346" s="20" t="s">
        <v>2133</v>
      </c>
      <c r="F346" s="20" t="s">
        <v>3694</v>
      </c>
      <c r="G346" s="20" t="s">
        <v>43</v>
      </c>
      <c r="H346" s="25">
        <v>38.5</v>
      </c>
      <c r="I346" s="27">
        <f>(IFERROR(VLOOKUP(A346, Coal_power_retired!A:I, 9, FALSE), 0))/H346</f>
        <v>1</v>
      </c>
      <c r="J346" s="36">
        <f t="shared" si="15"/>
        <v>1.1516253921134896E-2</v>
      </c>
      <c r="K346" s="37">
        <f>VLOOKUP(A346, 'J40 metrics'!A:C, 3, FALSE)*100</f>
        <v>31.2</v>
      </c>
      <c r="L346" s="37">
        <f t="shared" si="16"/>
        <v>0.35930712233940876</v>
      </c>
      <c r="M346" s="34">
        <f t="shared" si="17"/>
        <v>0.13100000000000001</v>
      </c>
    </row>
    <row r="347" spans="1:13" x14ac:dyDescent="0.25">
      <c r="A347" s="20">
        <v>19061</v>
      </c>
      <c r="B347" s="20">
        <v>2019</v>
      </c>
      <c r="C347" s="20" t="e">
        <f>VLOOKUP(A347,#REF!, 3, FALSE)</f>
        <v>#REF!</v>
      </c>
      <c r="D347" s="20" t="e">
        <f>VLOOKUP(A347,#REF!, 4, FALSE)</f>
        <v>#REF!</v>
      </c>
      <c r="E347" s="20" t="s">
        <v>2616</v>
      </c>
      <c r="F347" s="20" t="s">
        <v>3694</v>
      </c>
      <c r="G347" s="20" t="s">
        <v>43</v>
      </c>
      <c r="H347" s="25">
        <v>29</v>
      </c>
      <c r="I347" s="27">
        <f>(IFERROR(VLOOKUP(A347, Coal_power_retired!A:I, 9, FALSE), 0))/H347</f>
        <v>1</v>
      </c>
      <c r="J347" s="36">
        <f t="shared" si="15"/>
        <v>8.6745808756600509E-3</v>
      </c>
      <c r="K347" s="37">
        <f>VLOOKUP(A347, 'J40 metrics'!A:C, 3, FALSE)*100</f>
        <v>40.799999999999997</v>
      </c>
      <c r="L347" s="37">
        <f t="shared" si="16"/>
        <v>0.35392289972693003</v>
      </c>
      <c r="M347" s="34">
        <f t="shared" si="17"/>
        <v>0.129</v>
      </c>
    </row>
    <row r="348" spans="1:13" x14ac:dyDescent="0.25">
      <c r="A348" s="20">
        <v>56037</v>
      </c>
      <c r="B348" s="20">
        <v>2019</v>
      </c>
      <c r="C348" s="20" t="e">
        <f>VLOOKUP(A348,#REF!, 3, FALSE)</f>
        <v>#REF!</v>
      </c>
      <c r="D348" s="20" t="e">
        <f>VLOOKUP(A348,#REF!, 4, FALSE)</f>
        <v>#REF!</v>
      </c>
      <c r="E348" s="20" t="s">
        <v>571</v>
      </c>
      <c r="F348" s="20" t="s">
        <v>3694</v>
      </c>
      <c r="G348" s="20" t="s">
        <v>43</v>
      </c>
      <c r="H348" s="25">
        <v>2512.8999999999996</v>
      </c>
      <c r="I348" s="27">
        <f>(IFERROR(VLOOKUP(A348, Coal_power_retired!A:I, 9, FALSE), 0))/H348</f>
        <v>0</v>
      </c>
      <c r="J348" s="36">
        <f t="shared" si="15"/>
        <v>0.75166738904986685</v>
      </c>
      <c r="K348" s="37">
        <f>VLOOKUP(A348, 'J40 metrics'!A:C, 3, FALSE)*100</f>
        <v>0.4</v>
      </c>
      <c r="L348" s="37">
        <f t="shared" si="16"/>
        <v>0.30066695561994677</v>
      </c>
      <c r="M348" s="34">
        <f t="shared" si="17"/>
        <v>0.126</v>
      </c>
    </row>
    <row r="349" spans="1:13" x14ac:dyDescent="0.25">
      <c r="A349" s="20">
        <v>56023</v>
      </c>
      <c r="B349" s="20">
        <v>2019</v>
      </c>
      <c r="C349" s="20" t="e">
        <f>VLOOKUP(A349,#REF!, 3, FALSE)</f>
        <v>#REF!</v>
      </c>
      <c r="D349" s="20" t="e">
        <f>VLOOKUP(A349,#REF!, 4, FALSE)</f>
        <v>#REF!</v>
      </c>
      <c r="E349" s="20" t="s">
        <v>1647</v>
      </c>
      <c r="F349" s="20" t="s">
        <v>3694</v>
      </c>
      <c r="G349" s="20" t="s">
        <v>43</v>
      </c>
      <c r="H349" s="25">
        <v>832</v>
      </c>
      <c r="I349" s="27">
        <f>(IFERROR(VLOOKUP(A349, Coal_power_retired!A:I, 9, FALSE), 0))/H349</f>
        <v>0</v>
      </c>
      <c r="J349" s="36">
        <f t="shared" si="15"/>
        <v>0.24887073408790214</v>
      </c>
      <c r="K349" s="37">
        <f>VLOOKUP(A349, 'J40 metrics'!A:C, 3, FALSE)*100</f>
        <v>1.2</v>
      </c>
      <c r="L349" s="37">
        <f t="shared" si="16"/>
        <v>0.29864488090548258</v>
      </c>
      <c r="M349" s="34">
        <f t="shared" si="17"/>
        <v>0.124</v>
      </c>
    </row>
    <row r="350" spans="1:13" x14ac:dyDescent="0.25">
      <c r="A350" s="20">
        <v>38059</v>
      </c>
      <c r="B350" s="20">
        <v>2019</v>
      </c>
      <c r="C350" s="20" t="e">
        <f>VLOOKUP(A350,#REF!, 3, FALSE)</f>
        <v>#REF!</v>
      </c>
      <c r="D350" s="20" t="e">
        <f>VLOOKUP(A350,#REF!, 4, FALSE)</f>
        <v>#REF!</v>
      </c>
      <c r="E350" s="20" t="s">
        <v>300</v>
      </c>
      <c r="F350" s="20" t="s">
        <v>3694</v>
      </c>
      <c r="G350" s="20" t="s">
        <v>43</v>
      </c>
      <c r="H350" s="25">
        <v>115</v>
      </c>
      <c r="I350" s="27">
        <f>(IFERROR(VLOOKUP(A350, Coal_power_retired!A:I, 9, FALSE), 0))/H350</f>
        <v>0</v>
      </c>
      <c r="J350" s="36">
        <f t="shared" si="15"/>
        <v>3.4399200024169171E-2</v>
      </c>
      <c r="K350" s="37">
        <f>VLOOKUP(A350, 'J40 metrics'!A:C, 3, FALSE)*100</f>
        <v>8.5</v>
      </c>
      <c r="L350" s="37">
        <f t="shared" si="16"/>
        <v>0.29239320020543796</v>
      </c>
      <c r="M350" s="34">
        <f t="shared" si="17"/>
        <v>0.121</v>
      </c>
    </row>
    <row r="351" spans="1:13" x14ac:dyDescent="0.25">
      <c r="A351" s="20">
        <v>18141</v>
      </c>
      <c r="B351" s="20">
        <v>2019</v>
      </c>
      <c r="C351" s="20" t="e">
        <f>VLOOKUP(A351,#REF!, 3, FALSE)</f>
        <v>#REF!</v>
      </c>
      <c r="D351" s="20" t="e">
        <f>VLOOKUP(A351,#REF!, 4, FALSE)</f>
        <v>#REF!</v>
      </c>
      <c r="E351" s="20" t="s">
        <v>1399</v>
      </c>
      <c r="F351" s="20" t="s">
        <v>3694</v>
      </c>
      <c r="G351" s="20" t="s">
        <v>43</v>
      </c>
      <c r="H351" s="25">
        <v>16.399999999999999</v>
      </c>
      <c r="I351" s="27">
        <f>(IFERROR(VLOOKUP(A351, Coal_power_retired!A:I, 9, FALSE), 0))/H351</f>
        <v>0</v>
      </c>
      <c r="J351" s="36">
        <f t="shared" si="15"/>
        <v>4.9056250469249937E-3</v>
      </c>
      <c r="K351" s="37">
        <f>VLOOKUP(A351, 'J40 metrics'!A:C, 3, FALSE)*100</f>
        <v>59.3</v>
      </c>
      <c r="L351" s="37">
        <f t="shared" si="16"/>
        <v>0.2909035652826521</v>
      </c>
      <c r="M351" s="34">
        <f t="shared" si="17"/>
        <v>0.11899999999999999</v>
      </c>
    </row>
    <row r="352" spans="1:13" x14ac:dyDescent="0.25">
      <c r="A352" s="20">
        <v>27163</v>
      </c>
      <c r="B352" s="20">
        <v>2019</v>
      </c>
      <c r="C352" s="20" t="e">
        <f>VLOOKUP(A352,#REF!, 3, FALSE)</f>
        <v>#REF!</v>
      </c>
      <c r="D352" s="20" t="e">
        <f>VLOOKUP(A352,#REF!, 4, FALSE)</f>
        <v>#REF!</v>
      </c>
      <c r="E352" s="20" t="s">
        <v>1209</v>
      </c>
      <c r="F352" s="20" t="s">
        <v>3694</v>
      </c>
      <c r="G352" s="20" t="s">
        <v>43</v>
      </c>
      <c r="H352" s="25">
        <v>598.4</v>
      </c>
      <c r="I352" s="27">
        <f>(IFERROR(VLOOKUP(A352, Coal_power_retired!A:I, 9, FALSE), 0))/H352</f>
        <v>0</v>
      </c>
      <c r="J352" s="36">
        <f t="shared" si="15"/>
        <v>0.17899548951706806</v>
      </c>
      <c r="K352" s="37">
        <f>VLOOKUP(A352, 'J40 metrics'!A:C, 3, FALSE)*100</f>
        <v>1.6</v>
      </c>
      <c r="L352" s="37">
        <f t="shared" si="16"/>
        <v>0.28639278322730893</v>
      </c>
      <c r="M352" s="34">
        <f t="shared" si="17"/>
        <v>0.11600000000000001</v>
      </c>
    </row>
    <row r="353" spans="1:13" x14ac:dyDescent="0.25">
      <c r="A353" s="20">
        <v>8041</v>
      </c>
      <c r="B353" s="20">
        <v>2019</v>
      </c>
      <c r="C353" s="20" t="e">
        <f>VLOOKUP(A353,#REF!, 3, FALSE)</f>
        <v>#REF!</v>
      </c>
      <c r="D353" s="20" t="e">
        <f>VLOOKUP(A353,#REF!, 4, FALSE)</f>
        <v>#REF!</v>
      </c>
      <c r="E353" s="20" t="s">
        <v>373</v>
      </c>
      <c r="F353" s="20" t="s">
        <v>3694</v>
      </c>
      <c r="G353" s="20" t="s">
        <v>43</v>
      </c>
      <c r="H353" s="25">
        <v>50</v>
      </c>
      <c r="I353" s="27">
        <f>(IFERROR(VLOOKUP(A353, Coal_power_retired!A:I, 9, FALSE), 0))/H353</f>
        <v>1</v>
      </c>
      <c r="J353" s="36">
        <f t="shared" si="15"/>
        <v>1.4956173923551811E-2</v>
      </c>
      <c r="K353" s="37">
        <f>VLOOKUP(A353, 'J40 metrics'!A:C, 3, FALSE)*100</f>
        <v>16.2</v>
      </c>
      <c r="L353" s="37">
        <f t="shared" si="16"/>
        <v>0.24229001756153934</v>
      </c>
      <c r="M353" s="34">
        <f t="shared" si="17"/>
        <v>0.114</v>
      </c>
    </row>
    <row r="354" spans="1:13" x14ac:dyDescent="0.25">
      <c r="A354" s="20">
        <v>8113</v>
      </c>
      <c r="B354" s="20">
        <v>2019</v>
      </c>
      <c r="C354" s="20" t="e">
        <f>VLOOKUP(A354,#REF!, 3, FALSE)</f>
        <v>#REF!</v>
      </c>
      <c r="D354" s="20" t="e">
        <f>VLOOKUP(A354,#REF!, 4, FALSE)</f>
        <v>#REF!</v>
      </c>
      <c r="E354" s="20" t="s">
        <v>779</v>
      </c>
      <c r="F354" s="20" t="s">
        <v>3694</v>
      </c>
      <c r="G354" s="20" t="s">
        <v>43</v>
      </c>
      <c r="H354" s="25">
        <v>293.60000000000002</v>
      </c>
      <c r="I354" s="27">
        <f>(IFERROR(VLOOKUP(A354, Coal_power_retired!A:I, 9, FALSE), 0))/H354</f>
        <v>0</v>
      </c>
      <c r="J354" s="36">
        <f t="shared" si="15"/>
        <v>8.7822653279096247E-2</v>
      </c>
      <c r="K354" s="37">
        <f>VLOOKUP(A354, 'J40 metrics'!A:C, 3, FALSE)*100</f>
        <v>2.6</v>
      </c>
      <c r="L354" s="37">
        <f t="shared" si="16"/>
        <v>0.22833889852565026</v>
      </c>
      <c r="M354" s="34">
        <f t="shared" si="17"/>
        <v>0.111</v>
      </c>
    </row>
    <row r="355" spans="1:13" x14ac:dyDescent="0.25">
      <c r="A355" s="20">
        <v>33015</v>
      </c>
      <c r="B355" s="20">
        <v>2019</v>
      </c>
      <c r="C355" s="20" t="e">
        <f>VLOOKUP(A355,#REF!, 3, FALSE)</f>
        <v>#REF!</v>
      </c>
      <c r="D355" s="20" t="e">
        <f>VLOOKUP(A355,#REF!, 4, FALSE)</f>
        <v>#REF!</v>
      </c>
      <c r="E355" s="20" t="s">
        <v>652</v>
      </c>
      <c r="F355" s="20" t="s">
        <v>3694</v>
      </c>
      <c r="G355" s="20" t="s">
        <v>43</v>
      </c>
      <c r="H355" s="25">
        <v>100</v>
      </c>
      <c r="I355" s="27">
        <f>(IFERROR(VLOOKUP(A355, Coal_power_retired!A:I, 9, FALSE), 0))/H355</f>
        <v>0</v>
      </c>
      <c r="J355" s="36">
        <f t="shared" si="15"/>
        <v>2.9912347847103622E-2</v>
      </c>
      <c r="K355" s="37">
        <f>VLOOKUP(A355, 'J40 metrics'!A:C, 3, FALSE)*100</f>
        <v>7.3</v>
      </c>
      <c r="L355" s="37">
        <f t="shared" si="16"/>
        <v>0.21836013928385645</v>
      </c>
      <c r="M355" s="34">
        <f t="shared" si="17"/>
        <v>0.109</v>
      </c>
    </row>
    <row r="356" spans="1:13" x14ac:dyDescent="0.25">
      <c r="A356" s="20">
        <v>29117</v>
      </c>
      <c r="B356" s="20">
        <v>2019</v>
      </c>
      <c r="C356" s="20" t="e">
        <f>VLOOKUP(A356,#REF!, 3, FALSE)</f>
        <v>#REF!</v>
      </c>
      <c r="D356" s="20" t="e">
        <f>VLOOKUP(A356,#REF!, 4, FALSE)</f>
        <v>#REF!</v>
      </c>
      <c r="E356" s="20" t="s">
        <v>2727</v>
      </c>
      <c r="F356" s="20" t="s">
        <v>3694</v>
      </c>
      <c r="G356" s="20" t="s">
        <v>43</v>
      </c>
      <c r="H356" s="25">
        <v>13.5</v>
      </c>
      <c r="I356" s="27">
        <f>(IFERROR(VLOOKUP(A356, Coal_power_retired!A:I, 9, FALSE), 0))/H356</f>
        <v>1</v>
      </c>
      <c r="J356" s="36">
        <f t="shared" si="15"/>
        <v>4.0381669593589891E-3</v>
      </c>
      <c r="K356" s="37">
        <f>VLOOKUP(A356, 'J40 metrics'!A:C, 3, FALSE)*100</f>
        <v>51.7</v>
      </c>
      <c r="L356" s="37">
        <f t="shared" si="16"/>
        <v>0.20877323179885976</v>
      </c>
      <c r="M356" s="34">
        <f t="shared" si="17"/>
        <v>0.106</v>
      </c>
    </row>
    <row r="357" spans="1:13" x14ac:dyDescent="0.25">
      <c r="A357" s="20">
        <v>56045</v>
      </c>
      <c r="B357" s="20">
        <v>2019</v>
      </c>
      <c r="C357" s="20" t="e">
        <f>VLOOKUP(A357,#REF!, 3, FALSE)</f>
        <v>#REF!</v>
      </c>
      <c r="D357" s="20" t="e">
        <f>VLOOKUP(A357,#REF!, 4, FALSE)</f>
        <v>#REF!</v>
      </c>
      <c r="E357" s="20" t="s">
        <v>1873</v>
      </c>
      <c r="F357" s="20" t="s">
        <v>3694</v>
      </c>
      <c r="G357" s="20" t="s">
        <v>43</v>
      </c>
      <c r="H357" s="25">
        <v>34.5</v>
      </c>
      <c r="I357" s="27">
        <f>(IFERROR(VLOOKUP(A357, Coal_power_retired!A:I, 9, FALSE), 0))/H357</f>
        <v>1</v>
      </c>
      <c r="J357" s="36">
        <f t="shared" si="15"/>
        <v>1.0319760007250751E-2</v>
      </c>
      <c r="K357" s="37">
        <f>VLOOKUP(A357, 'J40 metrics'!A:C, 3, FALSE)*100</f>
        <v>19.8</v>
      </c>
      <c r="L357" s="37">
        <f t="shared" si="16"/>
        <v>0.20433124814356488</v>
      </c>
      <c r="M357" s="34">
        <f t="shared" si="17"/>
        <v>0.104</v>
      </c>
    </row>
    <row r="358" spans="1:13" x14ac:dyDescent="0.25">
      <c r="A358" s="20">
        <v>19169</v>
      </c>
      <c r="B358" s="20">
        <v>2019</v>
      </c>
      <c r="C358" s="20" t="e">
        <f>VLOOKUP(A358,#REF!, 3, FALSE)</f>
        <v>#REF!</v>
      </c>
      <c r="D358" s="20" t="e">
        <f>VLOOKUP(A358,#REF!, 4, FALSE)</f>
        <v>#REF!</v>
      </c>
      <c r="E358" s="20" t="s">
        <v>2234</v>
      </c>
      <c r="F358" s="20" t="s">
        <v>3694</v>
      </c>
      <c r="G358" s="20" t="s">
        <v>43</v>
      </c>
      <c r="H358" s="25">
        <v>49</v>
      </c>
      <c r="I358" s="27">
        <f>(IFERROR(VLOOKUP(A358, Coal_power_retired!A:I, 9, FALSE), 0))/H358</f>
        <v>6.1224489795918366E-2</v>
      </c>
      <c r="J358" s="36">
        <f t="shared" si="15"/>
        <v>1.4657050445080776E-2</v>
      </c>
      <c r="K358" s="37">
        <f>VLOOKUP(A358, 'J40 metrics'!A:C, 3, FALSE)*100</f>
        <v>13.200000000000001</v>
      </c>
      <c r="L358" s="37">
        <f t="shared" si="16"/>
        <v>0.19347306587506624</v>
      </c>
      <c r="M358" s="34">
        <f t="shared" si="17"/>
        <v>0.10100000000000001</v>
      </c>
    </row>
    <row r="359" spans="1:13" x14ac:dyDescent="0.25">
      <c r="A359" s="20">
        <v>39017</v>
      </c>
      <c r="B359" s="20">
        <v>2019</v>
      </c>
      <c r="C359" s="20" t="e">
        <f>VLOOKUP(A359,#REF!, 3, FALSE)</f>
        <v>#REF!</v>
      </c>
      <c r="D359" s="20" t="e">
        <f>VLOOKUP(A359,#REF!, 4, FALSE)</f>
        <v>#REF!</v>
      </c>
      <c r="E359" s="20" t="s">
        <v>405</v>
      </c>
      <c r="F359" s="20" t="s">
        <v>3694</v>
      </c>
      <c r="G359" s="20" t="s">
        <v>43</v>
      </c>
      <c r="H359" s="25">
        <v>7.5</v>
      </c>
      <c r="I359" s="27">
        <f>(IFERROR(VLOOKUP(A359, Coal_power_retired!A:I, 9, FALSE), 0))/H359</f>
        <v>0</v>
      </c>
      <c r="J359" s="36">
        <f t="shared" si="15"/>
        <v>2.2434260885327716E-3</v>
      </c>
      <c r="K359" s="37">
        <f>VLOOKUP(A359, 'J40 metrics'!A:C, 3, FALSE)*100</f>
        <v>82.6</v>
      </c>
      <c r="L359" s="37">
        <f t="shared" si="16"/>
        <v>0.18530699491280692</v>
      </c>
      <c r="M359" s="34">
        <f t="shared" si="17"/>
        <v>9.8000000000000004E-2</v>
      </c>
    </row>
    <row r="360" spans="1:13" x14ac:dyDescent="0.25">
      <c r="A360" s="20">
        <v>47037</v>
      </c>
      <c r="B360" s="20">
        <v>2019</v>
      </c>
      <c r="C360" s="20" t="e">
        <f>VLOOKUP(A360,#REF!, 3, FALSE)</f>
        <v>#REF!</v>
      </c>
      <c r="D360" s="20" t="e">
        <f>VLOOKUP(A360,#REF!, 4, FALSE)</f>
        <v>#REF!</v>
      </c>
      <c r="E360" s="20" t="s">
        <v>3125</v>
      </c>
      <c r="F360" s="20" t="s">
        <v>3694</v>
      </c>
      <c r="G360" s="20" t="s">
        <v>43</v>
      </c>
      <c r="H360" s="25">
        <v>11</v>
      </c>
      <c r="I360" s="27">
        <f>(IFERROR(VLOOKUP(A360, Coal_power_retired!A:I, 9, FALSE), 0))/H360</f>
        <v>1</v>
      </c>
      <c r="J360" s="36">
        <f t="shared" si="15"/>
        <v>3.2903582631813983E-3</v>
      </c>
      <c r="K360" s="37">
        <f>VLOOKUP(A360, 'J40 metrics'!A:C, 3, FALSE)*100</f>
        <v>53.800000000000004</v>
      </c>
      <c r="L360" s="37">
        <f t="shared" si="16"/>
        <v>0.17702127455915925</v>
      </c>
      <c r="M360" s="34">
        <f t="shared" si="17"/>
        <v>9.6000000000000002E-2</v>
      </c>
    </row>
    <row r="361" spans="1:13" x14ac:dyDescent="0.25">
      <c r="A361" s="20">
        <v>55025</v>
      </c>
      <c r="B361" s="20">
        <v>2019</v>
      </c>
      <c r="C361" s="20" t="e">
        <f>VLOOKUP(A361,#REF!, 3, FALSE)</f>
        <v>#REF!</v>
      </c>
      <c r="D361" s="20" t="e">
        <f>VLOOKUP(A361,#REF!, 4, FALSE)</f>
        <v>#REF!</v>
      </c>
      <c r="E361" s="20" t="s">
        <v>1240</v>
      </c>
      <c r="F361" s="20" t="s">
        <v>3694</v>
      </c>
      <c r="G361" s="20" t="s">
        <v>43</v>
      </c>
      <c r="H361" s="25">
        <v>87.5</v>
      </c>
      <c r="I361" s="27">
        <f>(IFERROR(VLOOKUP(A361, Coal_power_retired!A:I, 9, FALSE), 0))/H361</f>
        <v>1</v>
      </c>
      <c r="J361" s="36">
        <f t="shared" si="15"/>
        <v>2.6173304366215674E-2</v>
      </c>
      <c r="K361" s="37">
        <f>VLOOKUP(A361, 'J40 metrics'!A:C, 3, FALSE)*100</f>
        <v>6.6000000000000005</v>
      </c>
      <c r="L361" s="37">
        <f t="shared" si="16"/>
        <v>0.17274380881702345</v>
      </c>
      <c r="M361" s="34">
        <f t="shared" si="17"/>
        <v>9.2999999999999999E-2</v>
      </c>
    </row>
    <row r="362" spans="1:13" x14ac:dyDescent="0.25">
      <c r="A362" s="20">
        <v>27109</v>
      </c>
      <c r="B362" s="20">
        <v>2019</v>
      </c>
      <c r="C362" s="20" t="e">
        <f>VLOOKUP(A362,#REF!, 3, FALSE)</f>
        <v>#REF!</v>
      </c>
      <c r="D362" s="20" t="e">
        <f>VLOOKUP(A362,#REF!, 4, FALSE)</f>
        <v>#REF!</v>
      </c>
      <c r="E362" s="20" t="s">
        <v>2319</v>
      </c>
      <c r="F362" s="20" t="s">
        <v>3694</v>
      </c>
      <c r="G362" s="20" t="s">
        <v>43</v>
      </c>
      <c r="H362" s="25">
        <v>99</v>
      </c>
      <c r="I362" s="27">
        <f>(IFERROR(VLOOKUP(A362, Coal_power_retired!A:I, 9, FALSE), 0))/H362</f>
        <v>1</v>
      </c>
      <c r="J362" s="36">
        <f t="shared" si="15"/>
        <v>2.961322436863259E-2</v>
      </c>
      <c r="K362" s="37">
        <f>VLOOKUP(A362, 'J40 metrics'!A:C, 3, FALSE)*100</f>
        <v>5.8000000000000007</v>
      </c>
      <c r="L362" s="37">
        <f t="shared" si="16"/>
        <v>0.17175670133806906</v>
      </c>
      <c r="M362" s="34">
        <f t="shared" si="17"/>
        <v>9.0999999999999998E-2</v>
      </c>
    </row>
    <row r="363" spans="1:13" x14ac:dyDescent="0.25">
      <c r="A363" s="20">
        <v>39011</v>
      </c>
      <c r="B363" s="20">
        <v>2019</v>
      </c>
      <c r="C363" s="20" t="e">
        <f>VLOOKUP(A363,#REF!, 3, FALSE)</f>
        <v>#REF!</v>
      </c>
      <c r="D363" s="20" t="e">
        <f>VLOOKUP(A363,#REF!, 4, FALSE)</f>
        <v>#REF!</v>
      </c>
      <c r="E363" s="20" t="s">
        <v>2700</v>
      </c>
      <c r="F363" s="20" t="s">
        <v>3694</v>
      </c>
      <c r="G363" s="20" t="s">
        <v>43</v>
      </c>
      <c r="H363" s="25">
        <v>16</v>
      </c>
      <c r="I363" s="27">
        <f>(IFERROR(VLOOKUP(A363, Coal_power_retired!A:I, 9, FALSE), 0))/H363</f>
        <v>1</v>
      </c>
      <c r="J363" s="36">
        <f t="shared" si="15"/>
        <v>4.7859756555365795E-3</v>
      </c>
      <c r="K363" s="37">
        <f>VLOOKUP(A363, 'J40 metrics'!A:C, 3, FALSE)*100</f>
        <v>33.6</v>
      </c>
      <c r="L363" s="37">
        <f t="shared" si="16"/>
        <v>0.16080878202602908</v>
      </c>
      <c r="M363" s="34">
        <f t="shared" si="17"/>
        <v>8.7999999999999995E-2</v>
      </c>
    </row>
    <row r="364" spans="1:13" x14ac:dyDescent="0.25">
      <c r="A364" s="20">
        <v>15003</v>
      </c>
      <c r="B364" s="20">
        <v>2019</v>
      </c>
      <c r="C364" s="20" t="e">
        <f>VLOOKUP(A364,#REF!, 3, FALSE)</f>
        <v>#REF!</v>
      </c>
      <c r="D364" s="20" t="e">
        <f>VLOOKUP(A364,#REF!, 4, FALSE)</f>
        <v>#REF!</v>
      </c>
      <c r="E364" s="20" t="s">
        <v>316</v>
      </c>
      <c r="F364" s="20" t="s">
        <v>3694</v>
      </c>
      <c r="G364" s="20" t="s">
        <v>43</v>
      </c>
      <c r="H364" s="25">
        <v>203</v>
      </c>
      <c r="I364" s="27">
        <f>(IFERROR(VLOOKUP(A364, Coal_power_retired!A:I, 9, FALSE), 0))/H364</f>
        <v>0</v>
      </c>
      <c r="J364" s="36">
        <f t="shared" si="15"/>
        <v>6.0722066129620354E-2</v>
      </c>
      <c r="K364" s="37">
        <f>VLOOKUP(A364, 'J40 metrics'!A:C, 3, FALSE)*100</f>
        <v>2.6</v>
      </c>
      <c r="L364" s="37">
        <f t="shared" si="16"/>
        <v>0.15787737193701293</v>
      </c>
      <c r="M364" s="34">
        <f t="shared" si="17"/>
        <v>8.5999999999999993E-2</v>
      </c>
    </row>
    <row r="365" spans="1:13" x14ac:dyDescent="0.25">
      <c r="A365" s="20">
        <v>55071</v>
      </c>
      <c r="B365" s="20">
        <v>2019</v>
      </c>
      <c r="C365" s="20" t="e">
        <f>VLOOKUP(A365,#REF!, 3, FALSE)</f>
        <v>#REF!</v>
      </c>
      <c r="D365" s="20" t="e">
        <f>VLOOKUP(A365,#REF!, 4, FALSE)</f>
        <v>#REF!</v>
      </c>
      <c r="E365" s="20" t="s">
        <v>3107</v>
      </c>
      <c r="F365" s="20" t="s">
        <v>3694</v>
      </c>
      <c r="G365" s="20" t="s">
        <v>43</v>
      </c>
      <c r="H365" s="25">
        <v>15</v>
      </c>
      <c r="I365" s="27">
        <f>(IFERROR(VLOOKUP(A365, Coal_power_retired!A:I, 9, FALSE), 0))/H365</f>
        <v>1</v>
      </c>
      <c r="J365" s="36">
        <f t="shared" si="15"/>
        <v>4.4868521770655432E-3</v>
      </c>
      <c r="K365" s="37">
        <f>VLOOKUP(A365, 'J40 metrics'!A:C, 3, FALSE)*100</f>
        <v>32.700000000000003</v>
      </c>
      <c r="L365" s="37">
        <f t="shared" si="16"/>
        <v>0.14672006619004327</v>
      </c>
      <c r="M365" s="34">
        <f t="shared" si="17"/>
        <v>8.3000000000000004E-2</v>
      </c>
    </row>
    <row r="366" spans="1:13" x14ac:dyDescent="0.25">
      <c r="A366" s="20">
        <v>31157</v>
      </c>
      <c r="B366" s="20">
        <v>2019</v>
      </c>
      <c r="C366" s="20" t="e">
        <f>VLOOKUP(A366,#REF!, 3, FALSE)</f>
        <v>#REF!</v>
      </c>
      <c r="D366" s="20" t="e">
        <f>VLOOKUP(A366,#REF!, 4, FALSE)</f>
        <v>#REF!</v>
      </c>
      <c r="E366" s="20" t="s">
        <v>3655</v>
      </c>
      <c r="F366" s="20" t="s">
        <v>3694</v>
      </c>
      <c r="G366" s="20" t="s">
        <v>43</v>
      </c>
      <c r="H366" s="25">
        <v>5</v>
      </c>
      <c r="I366" s="27">
        <f>(IFERROR(VLOOKUP(A366, Coal_power_retired!A:I, 9, FALSE), 0))/H366</f>
        <v>0</v>
      </c>
      <c r="J366" s="36">
        <f t="shared" si="15"/>
        <v>1.4956173923551812E-3</v>
      </c>
      <c r="K366" s="37">
        <f>VLOOKUP(A366, 'J40 metrics'!A:C, 3, FALSE)*100</f>
        <v>78</v>
      </c>
      <c r="L366" s="37">
        <f t="shared" si="16"/>
        <v>0.11665815660370413</v>
      </c>
      <c r="M366" s="34">
        <f t="shared" si="17"/>
        <v>8.1000000000000003E-2</v>
      </c>
    </row>
    <row r="367" spans="1:13" x14ac:dyDescent="0.25">
      <c r="A367" s="20">
        <v>27119</v>
      </c>
      <c r="B367" s="20">
        <v>2019</v>
      </c>
      <c r="C367" s="20" t="e">
        <f>VLOOKUP(A367,#REF!, 3, FALSE)</f>
        <v>#REF!</v>
      </c>
      <c r="D367" s="20" t="e">
        <f>VLOOKUP(A367,#REF!, 4, FALSE)</f>
        <v>#REF!</v>
      </c>
      <c r="E367" s="20" t="s">
        <v>3647</v>
      </c>
      <c r="F367" s="20" t="s">
        <v>3694</v>
      </c>
      <c r="G367" s="20" t="s">
        <v>43</v>
      </c>
      <c r="H367" s="25">
        <v>14</v>
      </c>
      <c r="I367" s="27">
        <f>(IFERROR(VLOOKUP(A367, Coal_power_retired!A:I, 9, FALSE), 0))/H367</f>
        <v>0</v>
      </c>
      <c r="J367" s="36">
        <f t="shared" si="15"/>
        <v>4.1877286985945068E-3</v>
      </c>
      <c r="K367" s="37">
        <f>VLOOKUP(A367, 'J40 metrics'!A:C, 3, FALSE)*100</f>
        <v>24.4</v>
      </c>
      <c r="L367" s="37">
        <f t="shared" si="16"/>
        <v>0.10218058024570596</v>
      </c>
      <c r="M367" s="34">
        <f t="shared" si="17"/>
        <v>7.8E-2</v>
      </c>
    </row>
    <row r="368" spans="1:13" x14ac:dyDescent="0.25">
      <c r="A368" s="20">
        <v>17077</v>
      </c>
      <c r="B368" s="20">
        <v>2019</v>
      </c>
      <c r="C368" s="20" t="e">
        <f>VLOOKUP(A368,#REF!, 3, FALSE)</f>
        <v>#REF!</v>
      </c>
      <c r="D368" s="20" t="e">
        <f>VLOOKUP(A368,#REF!, 4, FALSE)</f>
        <v>#REF!</v>
      </c>
      <c r="E368" s="20" t="s">
        <v>1509</v>
      </c>
      <c r="F368" s="20" t="s">
        <v>3694</v>
      </c>
      <c r="G368" s="20" t="s">
        <v>43</v>
      </c>
      <c r="H368" s="25">
        <v>3.5</v>
      </c>
      <c r="I368" s="27">
        <f>(IFERROR(VLOOKUP(A368, Coal_power_retired!A:I, 9, FALSE), 0))/H368</f>
        <v>0</v>
      </c>
      <c r="J368" s="36">
        <f t="shared" si="15"/>
        <v>1.0469321746486267E-3</v>
      </c>
      <c r="K368" s="37">
        <f>VLOOKUP(A368, 'J40 metrics'!A:C, 3, FALSE)*100</f>
        <v>89.600000000000009</v>
      </c>
      <c r="L368" s="37">
        <f t="shared" si="16"/>
        <v>9.3805122848516956E-2</v>
      </c>
      <c r="M368" s="34">
        <f t="shared" si="17"/>
        <v>7.5999999999999998E-2</v>
      </c>
    </row>
    <row r="369" spans="1:13" x14ac:dyDescent="0.25">
      <c r="A369" s="20">
        <v>55075</v>
      </c>
      <c r="B369" s="20">
        <v>2019</v>
      </c>
      <c r="C369" s="20" t="e">
        <f>VLOOKUP(A369,#REF!, 3, FALSE)</f>
        <v>#REF!</v>
      </c>
      <c r="D369" s="20" t="e">
        <f>VLOOKUP(A369,#REF!, 4, FALSE)</f>
        <v>#REF!</v>
      </c>
      <c r="E369" s="20" t="s">
        <v>2184</v>
      </c>
      <c r="F369" s="20" t="s">
        <v>3694</v>
      </c>
      <c r="G369" s="20" t="s">
        <v>43</v>
      </c>
      <c r="H369" s="25">
        <v>11.8</v>
      </c>
      <c r="I369" s="27">
        <f>(IFERROR(VLOOKUP(A369, Coal_power_retired!A:I, 9, FALSE), 0))/H369</f>
        <v>1</v>
      </c>
      <c r="J369" s="36">
        <f t="shared" si="15"/>
        <v>3.529657045958228E-3</v>
      </c>
      <c r="K369" s="37">
        <f>VLOOKUP(A369, 'J40 metrics'!A:C, 3, FALSE)*100</f>
        <v>26.1</v>
      </c>
      <c r="L369" s="37">
        <f t="shared" si="16"/>
        <v>9.2124048899509758E-2</v>
      </c>
      <c r="M369" s="34">
        <f t="shared" si="17"/>
        <v>7.2999999999999995E-2</v>
      </c>
    </row>
    <row r="370" spans="1:13" x14ac:dyDescent="0.25">
      <c r="A370" s="20">
        <v>37135</v>
      </c>
      <c r="B370" s="20">
        <v>2019</v>
      </c>
      <c r="C370" s="20" t="e">
        <f>VLOOKUP(A370,#REF!, 3, FALSE)</f>
        <v>#REF!</v>
      </c>
      <c r="D370" s="20" t="e">
        <f>VLOOKUP(A370,#REF!, 4, FALSE)</f>
        <v>#REF!</v>
      </c>
      <c r="E370" s="20" t="s">
        <v>2109</v>
      </c>
      <c r="F370" s="20" t="s">
        <v>3694</v>
      </c>
      <c r="G370" s="20" t="s">
        <v>43</v>
      </c>
      <c r="H370" s="25">
        <v>28</v>
      </c>
      <c r="I370" s="27">
        <f>(IFERROR(VLOOKUP(A370, Coal_power_retired!A:I, 9, FALSE), 0))/H370</f>
        <v>0</v>
      </c>
      <c r="J370" s="36">
        <f t="shared" si="15"/>
        <v>8.3754573971890137E-3</v>
      </c>
      <c r="K370" s="37">
        <f>VLOOKUP(A370, 'J40 metrics'!A:C, 3, FALSE)*100</f>
        <v>10.6</v>
      </c>
      <c r="L370" s="37">
        <f t="shared" si="16"/>
        <v>8.8779848410203546E-2</v>
      </c>
      <c r="M370" s="34">
        <f t="shared" si="17"/>
        <v>7.0999999999999994E-2</v>
      </c>
    </row>
    <row r="371" spans="1:13" x14ac:dyDescent="0.25">
      <c r="A371" s="20">
        <v>38097</v>
      </c>
      <c r="B371" s="20">
        <v>2019</v>
      </c>
      <c r="C371" s="20" t="e">
        <f>VLOOKUP(A371,#REF!, 3, FALSE)</f>
        <v>#REF!</v>
      </c>
      <c r="D371" s="20" t="e">
        <f>VLOOKUP(A371,#REF!, 4, FALSE)</f>
        <v>#REF!</v>
      </c>
      <c r="E371" s="20" t="s">
        <v>3649</v>
      </c>
      <c r="F371" s="20" t="s">
        <v>3694</v>
      </c>
      <c r="G371" s="20" t="s">
        <v>43</v>
      </c>
      <c r="H371" s="25">
        <v>13.3</v>
      </c>
      <c r="I371" s="27">
        <f>(IFERROR(VLOOKUP(A371, Coal_power_retired!A:I, 9, FALSE), 0))/H371</f>
        <v>0</v>
      </c>
      <c r="J371" s="36">
        <f t="shared" si="15"/>
        <v>3.978342263664782E-3</v>
      </c>
      <c r="K371" s="37">
        <f>VLOOKUP(A371, 'J40 metrics'!A:C, 3, FALSE)*100</f>
        <v>22</v>
      </c>
      <c r="L371" s="37">
        <f t="shared" si="16"/>
        <v>8.7523529800625208E-2</v>
      </c>
      <c r="M371" s="34">
        <f t="shared" si="17"/>
        <v>6.8000000000000005E-2</v>
      </c>
    </row>
    <row r="372" spans="1:13" x14ac:dyDescent="0.25">
      <c r="A372" s="20">
        <v>27129</v>
      </c>
      <c r="B372" s="20">
        <v>2019</v>
      </c>
      <c r="C372" s="20" t="e">
        <f>VLOOKUP(A372,#REF!, 3, FALSE)</f>
        <v>#REF!</v>
      </c>
      <c r="D372" s="20" t="e">
        <f>VLOOKUP(A372,#REF!, 4, FALSE)</f>
        <v>#REF!</v>
      </c>
      <c r="E372" s="20" t="s">
        <v>2472</v>
      </c>
      <c r="F372" s="20" t="s">
        <v>3694</v>
      </c>
      <c r="G372" s="20" t="s">
        <v>43</v>
      </c>
      <c r="H372" s="25">
        <v>7.5</v>
      </c>
      <c r="I372" s="27">
        <f>(IFERROR(VLOOKUP(A372, Coal_power_retired!A:I, 9, FALSE), 0))/H372</f>
        <v>0</v>
      </c>
      <c r="J372" s="36">
        <f t="shared" si="15"/>
        <v>2.2434260885327716E-3</v>
      </c>
      <c r="K372" s="37">
        <f>VLOOKUP(A372, 'J40 metrics'!A:C, 3, FALSE)*100</f>
        <v>36.4</v>
      </c>
      <c r="L372" s="37">
        <f t="shared" si="16"/>
        <v>8.1660709622592878E-2</v>
      </c>
      <c r="M372" s="34">
        <f t="shared" si="17"/>
        <v>6.5000000000000002E-2</v>
      </c>
    </row>
    <row r="373" spans="1:13" x14ac:dyDescent="0.25">
      <c r="A373" s="20">
        <v>19153</v>
      </c>
      <c r="B373" s="20">
        <v>2019</v>
      </c>
      <c r="C373" s="20" t="e">
        <f>VLOOKUP(A373,#REF!, 3, FALSE)</f>
        <v>#REF!</v>
      </c>
      <c r="D373" s="20" t="e">
        <f>VLOOKUP(A373,#REF!, 4, FALSE)</f>
        <v>#REF!</v>
      </c>
      <c r="E373" s="20" t="s">
        <v>1156</v>
      </c>
      <c r="F373" s="20" t="s">
        <v>3694</v>
      </c>
      <c r="G373" s="20" t="s">
        <v>43</v>
      </c>
      <c r="H373" s="25">
        <v>7.9</v>
      </c>
      <c r="I373" s="27">
        <f>(IFERROR(VLOOKUP(A373, Coal_power_retired!A:I, 9, FALSE), 0))/H373</f>
        <v>0</v>
      </c>
      <c r="J373" s="36">
        <f t="shared" si="15"/>
        <v>2.3630754799211862E-3</v>
      </c>
      <c r="K373" s="37">
        <f>VLOOKUP(A373, 'J40 metrics'!A:C, 3, FALSE)*100</f>
        <v>32.6</v>
      </c>
      <c r="L373" s="37">
        <f t="shared" si="16"/>
        <v>7.7036260645430676E-2</v>
      </c>
      <c r="M373" s="34">
        <f t="shared" si="17"/>
        <v>6.3E-2</v>
      </c>
    </row>
    <row r="374" spans="1:13" x14ac:dyDescent="0.25">
      <c r="A374" s="20">
        <v>42013</v>
      </c>
      <c r="B374" s="20">
        <v>2019</v>
      </c>
      <c r="C374" s="20" t="e">
        <f>VLOOKUP(A374,#REF!, 3, FALSE)</f>
        <v>#REF!</v>
      </c>
      <c r="D374" s="20" t="e">
        <f>VLOOKUP(A374,#REF!, 4, FALSE)</f>
        <v>#REF!</v>
      </c>
      <c r="E374" s="20" t="s">
        <v>2423</v>
      </c>
      <c r="F374" s="20" t="s">
        <v>3694</v>
      </c>
      <c r="G374" s="20" t="s">
        <v>43</v>
      </c>
      <c r="H374" s="25">
        <v>4</v>
      </c>
      <c r="I374" s="27">
        <f>(IFERROR(VLOOKUP(A374, Coal_power_retired!A:I, 9, FALSE), 0))/H374</f>
        <v>1</v>
      </c>
      <c r="J374" s="36">
        <f t="shared" si="15"/>
        <v>1.1964939138841449E-3</v>
      </c>
      <c r="K374" s="37">
        <f>VLOOKUP(A374, 'J40 metrics'!A:C, 3, FALSE)*100</f>
        <v>63.800000000000004</v>
      </c>
      <c r="L374" s="37">
        <f t="shared" si="16"/>
        <v>7.6336311705808443E-2</v>
      </c>
      <c r="M374" s="34">
        <f t="shared" si="17"/>
        <v>0.06</v>
      </c>
    </row>
    <row r="375" spans="1:13" x14ac:dyDescent="0.25">
      <c r="A375" s="20">
        <v>51015</v>
      </c>
      <c r="B375" s="20">
        <v>2019</v>
      </c>
      <c r="C375" s="20" t="e">
        <f>VLOOKUP(A375,#REF!, 3, FALSE)</f>
        <v>#REF!</v>
      </c>
      <c r="D375" s="20" t="e">
        <f>VLOOKUP(A375,#REF!, 4, FALSE)</f>
        <v>#REF!</v>
      </c>
      <c r="E375" s="20" t="s">
        <v>3651</v>
      </c>
      <c r="F375" s="20" t="s">
        <v>3694</v>
      </c>
      <c r="G375" s="20" t="s">
        <v>43</v>
      </c>
      <c r="H375" s="25">
        <v>12.4</v>
      </c>
      <c r="I375" s="27">
        <f>(IFERROR(VLOOKUP(A375, Coal_power_retired!A:I, 9, FALSE), 0))/H375</f>
        <v>1</v>
      </c>
      <c r="J375" s="36">
        <f t="shared" si="15"/>
        <v>3.7091311330408497E-3</v>
      </c>
      <c r="K375" s="37">
        <f>VLOOKUP(A375, 'J40 metrics'!A:C, 3, FALSE)*100</f>
        <v>20.399999999999999</v>
      </c>
      <c r="L375" s="37">
        <f t="shared" si="16"/>
        <v>7.566627511403333E-2</v>
      </c>
      <c r="M375" s="34">
        <f t="shared" si="17"/>
        <v>5.8000000000000003E-2</v>
      </c>
    </row>
    <row r="376" spans="1:13" x14ac:dyDescent="0.25">
      <c r="A376" s="20">
        <v>27137</v>
      </c>
      <c r="B376" s="20">
        <v>2019</v>
      </c>
      <c r="C376" s="20" t="e">
        <f>VLOOKUP(A376,#REF!, 3, FALSE)</f>
        <v>#REF!</v>
      </c>
      <c r="D376" s="20" t="e">
        <f>VLOOKUP(A376,#REF!, 4, FALSE)</f>
        <v>#REF!</v>
      </c>
      <c r="E376" s="20" t="s">
        <v>2582</v>
      </c>
      <c r="F376" s="20" t="s">
        <v>3694</v>
      </c>
      <c r="G376" s="20" t="s">
        <v>43</v>
      </c>
      <c r="H376" s="25">
        <v>39.9</v>
      </c>
      <c r="I376" s="27">
        <f>(IFERROR(VLOOKUP(A376, Coal_power_retired!A:I, 9, FALSE), 0))/H376</f>
        <v>0.10025062656641605</v>
      </c>
      <c r="J376" s="36">
        <f t="shared" si="15"/>
        <v>1.1935026790994346E-2</v>
      </c>
      <c r="K376" s="37">
        <f>VLOOKUP(A376, 'J40 metrics'!A:C, 3, FALSE)*100</f>
        <v>6.3</v>
      </c>
      <c r="L376" s="37">
        <f t="shared" si="16"/>
        <v>7.5190668783264372E-2</v>
      </c>
      <c r="M376" s="34">
        <f t="shared" si="17"/>
        <v>5.5E-2</v>
      </c>
    </row>
    <row r="377" spans="1:13" x14ac:dyDescent="0.25">
      <c r="A377" s="20">
        <v>38067</v>
      </c>
      <c r="B377" s="20">
        <v>2019</v>
      </c>
      <c r="C377" s="20" t="e">
        <f>VLOOKUP(A377,#REF!, 3, FALSE)</f>
        <v>#REF!</v>
      </c>
      <c r="D377" s="20" t="e">
        <f>VLOOKUP(A377,#REF!, 4, FALSE)</f>
        <v>#REF!</v>
      </c>
      <c r="E377" s="20" t="s">
        <v>3612</v>
      </c>
      <c r="F377" s="20" t="s">
        <v>3694</v>
      </c>
      <c r="G377" s="20" t="s">
        <v>43</v>
      </c>
      <c r="H377" s="25">
        <v>8</v>
      </c>
      <c r="I377" s="27">
        <f>(IFERROR(VLOOKUP(A377, Coal_power_retired!A:I, 9, FALSE), 0))/H377</f>
        <v>0.25</v>
      </c>
      <c r="J377" s="36">
        <f t="shared" si="15"/>
        <v>2.3929878277682897E-3</v>
      </c>
      <c r="K377" s="37">
        <f>VLOOKUP(A377, 'J40 metrics'!A:C, 3, FALSE)*100</f>
        <v>28.4</v>
      </c>
      <c r="L377" s="37">
        <f t="shared" si="16"/>
        <v>6.7960854308619423E-2</v>
      </c>
      <c r="M377" s="34">
        <f t="shared" si="17"/>
        <v>5.2999999999999999E-2</v>
      </c>
    </row>
    <row r="378" spans="1:13" x14ac:dyDescent="0.25">
      <c r="A378" s="20">
        <v>55087</v>
      </c>
      <c r="B378" s="20">
        <v>2019</v>
      </c>
      <c r="C378" s="20" t="e">
        <f>VLOOKUP(A378,#REF!, 3, FALSE)</f>
        <v>#REF!</v>
      </c>
      <c r="D378" s="20" t="e">
        <f>VLOOKUP(A378,#REF!, 4, FALSE)</f>
        <v>#REF!</v>
      </c>
      <c r="E378" s="20" t="s">
        <v>1467</v>
      </c>
      <c r="F378" s="20" t="s">
        <v>3694</v>
      </c>
      <c r="G378" s="20" t="s">
        <v>43</v>
      </c>
      <c r="H378" s="25">
        <v>12</v>
      </c>
      <c r="I378" s="27">
        <f>(IFERROR(VLOOKUP(A378, Coal_power_retired!A:I, 9, FALSE), 0))/H378</f>
        <v>0</v>
      </c>
      <c r="J378" s="36">
        <f t="shared" si="15"/>
        <v>3.5894817416524346E-3</v>
      </c>
      <c r="K378" s="37">
        <f>VLOOKUP(A378, 'J40 metrics'!A:C, 3, FALSE)*100</f>
        <v>17.599999999999998</v>
      </c>
      <c r="L378" s="37">
        <f t="shared" si="16"/>
        <v>6.3174878653082842E-2</v>
      </c>
      <c r="M378" s="34">
        <f t="shared" si="17"/>
        <v>0.05</v>
      </c>
    </row>
    <row r="379" spans="1:13" x14ac:dyDescent="0.25">
      <c r="A379" s="20">
        <v>19163</v>
      </c>
      <c r="B379" s="20">
        <v>2019</v>
      </c>
      <c r="C379" s="20" t="e">
        <f>VLOOKUP(A379,#REF!, 3, FALSE)</f>
        <v>#REF!</v>
      </c>
      <c r="D379" s="20" t="e">
        <f>VLOOKUP(A379,#REF!, 4, FALSE)</f>
        <v>#REF!</v>
      </c>
      <c r="E379" s="20" t="s">
        <v>2532</v>
      </c>
      <c r="F379" s="20" t="s">
        <v>3694</v>
      </c>
      <c r="G379" s="20" t="s">
        <v>43</v>
      </c>
      <c r="H379" s="25">
        <v>5</v>
      </c>
      <c r="I379" s="27">
        <f>(IFERROR(VLOOKUP(A379, Coal_power_retired!A:I, 9, FALSE), 0))/H379</f>
        <v>1</v>
      </c>
      <c r="J379" s="36">
        <f t="shared" si="15"/>
        <v>1.4956173923551812E-3</v>
      </c>
      <c r="K379" s="37">
        <f>VLOOKUP(A379, 'J40 metrics'!A:C, 3, FALSE)*100</f>
        <v>39.4</v>
      </c>
      <c r="L379" s="37">
        <f t="shared" si="16"/>
        <v>5.8927325258794135E-2</v>
      </c>
      <c r="M379" s="34">
        <f t="shared" si="17"/>
        <v>4.8000000000000001E-2</v>
      </c>
    </row>
    <row r="380" spans="1:13" x14ac:dyDescent="0.25">
      <c r="A380" s="20">
        <v>27013</v>
      </c>
      <c r="B380" s="20">
        <v>2019</v>
      </c>
      <c r="C380" s="20" t="e">
        <f>VLOOKUP(A380,#REF!, 3, FALSE)</f>
        <v>#REF!</v>
      </c>
      <c r="D380" s="20" t="e">
        <f>VLOOKUP(A380,#REF!, 4, FALSE)</f>
        <v>#REF!</v>
      </c>
      <c r="E380" s="20" t="s">
        <v>1335</v>
      </c>
      <c r="F380" s="20" t="s">
        <v>3694</v>
      </c>
      <c r="G380" s="20" t="s">
        <v>43</v>
      </c>
      <c r="H380" s="25">
        <v>6.1</v>
      </c>
      <c r="I380" s="27">
        <f>(IFERROR(VLOOKUP(A380, Coal_power_retired!A:I, 9, FALSE), 0))/H380</f>
        <v>0</v>
      </c>
      <c r="J380" s="36">
        <f t="shared" si="15"/>
        <v>1.8246532186733211E-3</v>
      </c>
      <c r="K380" s="37">
        <f>VLOOKUP(A380, 'J40 metrics'!A:C, 3, FALSE)*100</f>
        <v>28.7</v>
      </c>
      <c r="L380" s="37">
        <f t="shared" si="16"/>
        <v>5.2367547375924313E-2</v>
      </c>
      <c r="M380" s="34">
        <f t="shared" si="17"/>
        <v>4.4999999999999998E-2</v>
      </c>
    </row>
    <row r="381" spans="1:13" x14ac:dyDescent="0.25">
      <c r="A381" s="20">
        <v>27075</v>
      </c>
      <c r="B381" s="20">
        <v>2019</v>
      </c>
      <c r="C381" s="20" t="e">
        <f>VLOOKUP(A381,#REF!, 3, FALSE)</f>
        <v>#REF!</v>
      </c>
      <c r="D381" s="20" t="e">
        <f>VLOOKUP(A381,#REF!, 4, FALSE)</f>
        <v>#REF!</v>
      </c>
      <c r="E381" s="20" t="s">
        <v>3636</v>
      </c>
      <c r="F381" s="20" t="s">
        <v>3694</v>
      </c>
      <c r="G381" s="20" t="s">
        <v>43</v>
      </c>
      <c r="H381" s="25">
        <v>131.6</v>
      </c>
      <c r="I381" s="27">
        <f>(IFERROR(VLOOKUP(A381, Coal_power_retired!A:I, 9, FALSE), 0))/H381</f>
        <v>0</v>
      </c>
      <c r="J381" s="36">
        <f t="shared" si="15"/>
        <v>3.936464976678837E-2</v>
      </c>
      <c r="K381" s="37">
        <f>VLOOKUP(A381, 'J40 metrics'!A:C, 3, FALSE)*100</f>
        <v>1.2</v>
      </c>
      <c r="L381" s="37">
        <f t="shared" si="16"/>
        <v>4.7237579720146042E-2</v>
      </c>
      <c r="M381" s="34">
        <f t="shared" si="17"/>
        <v>4.2999999999999997E-2</v>
      </c>
    </row>
    <row r="382" spans="1:13" x14ac:dyDescent="0.25">
      <c r="A382" s="20">
        <v>27027</v>
      </c>
      <c r="B382" s="20">
        <v>2019</v>
      </c>
      <c r="C382" s="20" t="e">
        <f>VLOOKUP(A382,#REF!, 3, FALSE)</f>
        <v>#REF!</v>
      </c>
      <c r="D382" s="20" t="e">
        <f>VLOOKUP(A382,#REF!, 4, FALSE)</f>
        <v>#REF!</v>
      </c>
      <c r="E382" s="20" t="s">
        <v>3017</v>
      </c>
      <c r="F382" s="20" t="s">
        <v>3694</v>
      </c>
      <c r="G382" s="20" t="s">
        <v>43</v>
      </c>
      <c r="H382" s="25">
        <v>5</v>
      </c>
      <c r="I382" s="27">
        <f>(IFERROR(VLOOKUP(A382, Coal_power_retired!A:I, 9, FALSE), 0))/H382</f>
        <v>0</v>
      </c>
      <c r="J382" s="36">
        <f t="shared" si="15"/>
        <v>1.4956173923551812E-3</v>
      </c>
      <c r="K382" s="37">
        <f>VLOOKUP(A382, 'J40 metrics'!A:C, 3, FALSE)*100</f>
        <v>30.599999999999998</v>
      </c>
      <c r="L382" s="37">
        <f t="shared" si="16"/>
        <v>4.576589220606854E-2</v>
      </c>
      <c r="M382" s="34">
        <f t="shared" si="17"/>
        <v>0.04</v>
      </c>
    </row>
    <row r="383" spans="1:13" x14ac:dyDescent="0.25">
      <c r="A383" s="20">
        <v>16083</v>
      </c>
      <c r="B383" s="20">
        <v>2019</v>
      </c>
      <c r="C383" s="20" t="e">
        <f>VLOOKUP(A383,#REF!, 3, FALSE)</f>
        <v>#REF!</v>
      </c>
      <c r="D383" s="20" t="e">
        <f>VLOOKUP(A383,#REF!, 4, FALSE)</f>
        <v>#REF!</v>
      </c>
      <c r="E383" s="20" t="s">
        <v>2063</v>
      </c>
      <c r="F383" s="20" t="s">
        <v>3694</v>
      </c>
      <c r="G383" s="20" t="s">
        <v>43</v>
      </c>
      <c r="H383" s="25">
        <v>10.199999999999999</v>
      </c>
      <c r="I383" s="27">
        <f>(IFERROR(VLOOKUP(A383, Coal_power_retired!A:I, 9, FALSE), 0))/H383</f>
        <v>0</v>
      </c>
      <c r="J383" s="36">
        <f t="shared" si="15"/>
        <v>3.0510594804045695E-3</v>
      </c>
      <c r="K383" s="37">
        <f>VLOOKUP(A383, 'J40 metrics'!A:C, 3, FALSE)*100</f>
        <v>13.900000000000002</v>
      </c>
      <c r="L383" s="37">
        <f t="shared" si="16"/>
        <v>4.2409726777623523E-2</v>
      </c>
      <c r="M383" s="34">
        <f t="shared" si="17"/>
        <v>3.7999999999999999E-2</v>
      </c>
    </row>
    <row r="384" spans="1:13" x14ac:dyDescent="0.25">
      <c r="A384" s="20">
        <v>8071</v>
      </c>
      <c r="B384" s="20">
        <v>2019</v>
      </c>
      <c r="C384" s="20" t="e">
        <f>VLOOKUP(A384,#REF!, 3, FALSE)</f>
        <v>#REF!</v>
      </c>
      <c r="D384" s="20" t="e">
        <f>VLOOKUP(A384,#REF!, 4, FALSE)</f>
        <v>#REF!</v>
      </c>
      <c r="E384" s="20" t="s">
        <v>1312</v>
      </c>
      <c r="F384" s="20" t="s">
        <v>3694</v>
      </c>
      <c r="G384" s="20" t="s">
        <v>43</v>
      </c>
      <c r="H384" s="25">
        <v>3.7</v>
      </c>
      <c r="I384" s="27">
        <f>(IFERROR(VLOOKUP(A384, Coal_power_retired!A:I, 9, FALSE), 0))/H384</f>
        <v>1</v>
      </c>
      <c r="J384" s="36">
        <f t="shared" si="15"/>
        <v>1.1067568703428342E-3</v>
      </c>
      <c r="K384" s="37">
        <f>VLOOKUP(A384, 'J40 metrics'!A:C, 3, FALSE)*100</f>
        <v>36.5</v>
      </c>
      <c r="L384" s="37">
        <f t="shared" si="16"/>
        <v>4.0396625767513447E-2</v>
      </c>
      <c r="M384" s="34">
        <f t="shared" si="17"/>
        <v>3.5000000000000003E-2</v>
      </c>
    </row>
    <row r="385" spans="1:13" x14ac:dyDescent="0.25">
      <c r="A385" s="20">
        <v>12089</v>
      </c>
      <c r="B385" s="20">
        <v>2019</v>
      </c>
      <c r="C385" s="20" t="e">
        <f>VLOOKUP(A385,#REF!, 3, FALSE)</f>
        <v>#REF!</v>
      </c>
      <c r="D385" s="20" t="e">
        <f>VLOOKUP(A385,#REF!, 4, FALSE)</f>
        <v>#REF!</v>
      </c>
      <c r="E385" s="20" t="s">
        <v>3126</v>
      </c>
      <c r="F385" s="20" t="s">
        <v>3694</v>
      </c>
      <c r="G385" s="20" t="s">
        <v>43</v>
      </c>
      <c r="H385" s="25">
        <v>9.3000000000000007</v>
      </c>
      <c r="I385" s="27">
        <f>(IFERROR(VLOOKUP(A385, Coal_power_retired!A:I, 9, FALSE), 0))/H385</f>
        <v>1</v>
      </c>
      <c r="J385" s="36">
        <f t="shared" si="15"/>
        <v>2.7818483497806376E-3</v>
      </c>
      <c r="K385" s="37">
        <f>VLOOKUP(A385, 'J40 metrics'!A:C, 3, FALSE)*100</f>
        <v>13.4</v>
      </c>
      <c r="L385" s="37">
        <f t="shared" si="16"/>
        <v>3.7276767887060545E-2</v>
      </c>
      <c r="M385" s="34">
        <f t="shared" si="17"/>
        <v>3.2000000000000001E-2</v>
      </c>
    </row>
    <row r="386" spans="1:13" x14ac:dyDescent="0.25">
      <c r="A386" s="20">
        <v>30083</v>
      </c>
      <c r="B386" s="20">
        <v>2019</v>
      </c>
      <c r="C386" s="20" t="e">
        <f>VLOOKUP(A386,#REF!, 3, FALSE)</f>
        <v>#REF!</v>
      </c>
      <c r="D386" s="20" t="e">
        <f>VLOOKUP(A386,#REF!, 4, FALSE)</f>
        <v>#REF!</v>
      </c>
      <c r="E386" s="20" t="s">
        <v>687</v>
      </c>
      <c r="F386" s="20" t="s">
        <v>3694</v>
      </c>
      <c r="G386" s="20" t="s">
        <v>43</v>
      </c>
      <c r="H386" s="25">
        <v>54</v>
      </c>
      <c r="I386" s="27">
        <f>(IFERROR(VLOOKUP(A386, Coal_power_retired!A:I, 9, FALSE), 0))/H386</f>
        <v>0</v>
      </c>
      <c r="J386" s="36">
        <f t="shared" si="15"/>
        <v>1.6152667837435956E-2</v>
      </c>
      <c r="K386" s="37">
        <f>VLOOKUP(A386, 'J40 metrics'!A:C, 3, FALSE)*100</f>
        <v>2.1</v>
      </c>
      <c r="L386" s="37">
        <f t="shared" si="16"/>
        <v>3.3920602458615508E-2</v>
      </c>
      <c r="M386" s="34">
        <f t="shared" si="17"/>
        <v>0.03</v>
      </c>
    </row>
    <row r="387" spans="1:13" x14ac:dyDescent="0.25">
      <c r="A387" s="20">
        <v>46103</v>
      </c>
      <c r="B387" s="20">
        <v>2019</v>
      </c>
      <c r="C387" s="20" t="e">
        <f>VLOOKUP(A387,#REF!, 3, FALSE)</f>
        <v>#REF!</v>
      </c>
      <c r="D387" s="20" t="e">
        <f>VLOOKUP(A387,#REF!, 4, FALSE)</f>
        <v>#REF!</v>
      </c>
      <c r="E387" s="20" t="s">
        <v>2524</v>
      </c>
      <c r="F387" s="20" t="s">
        <v>3694</v>
      </c>
      <c r="G387" s="20" t="s">
        <v>43</v>
      </c>
      <c r="H387" s="25">
        <v>25</v>
      </c>
      <c r="I387" s="27">
        <f>(IFERROR(VLOOKUP(A387, Coal_power_retired!A:I, 9, FALSE), 0))/H387</f>
        <v>1</v>
      </c>
      <c r="J387" s="36">
        <f t="shared" si="15"/>
        <v>7.4780869617759056E-3</v>
      </c>
      <c r="K387" s="37">
        <f>VLOOKUP(A387, 'J40 metrics'!A:C, 3, FALSE)*100</f>
        <v>4.2</v>
      </c>
      <c r="L387" s="37">
        <f t="shared" si="16"/>
        <v>3.1407965239458803E-2</v>
      </c>
      <c r="M387" s="34">
        <f t="shared" si="17"/>
        <v>2.7E-2</v>
      </c>
    </row>
    <row r="388" spans="1:13" x14ac:dyDescent="0.25">
      <c r="A388" s="20">
        <v>8039</v>
      </c>
      <c r="B388" s="20">
        <v>2019</v>
      </c>
      <c r="C388" s="20" t="e">
        <f>VLOOKUP(A388,#REF!, 3, FALSE)</f>
        <v>#REF!</v>
      </c>
      <c r="D388" s="20" t="e">
        <f>VLOOKUP(A388,#REF!, 4, FALSE)</f>
        <v>#REF!</v>
      </c>
      <c r="E388" s="20" t="s">
        <v>348</v>
      </c>
      <c r="F388" s="20" t="s">
        <v>3694</v>
      </c>
      <c r="G388" s="20" t="s">
        <v>43</v>
      </c>
      <c r="H388" s="25">
        <v>465.4</v>
      </c>
      <c r="I388" s="27">
        <f>(IFERROR(VLOOKUP(A388, Coal_power_retired!A:I, 9, FALSE), 0))/H388</f>
        <v>0</v>
      </c>
      <c r="J388" s="36">
        <f t="shared" ref="J388:J398" si="18">H388/SUM($H$4:$H$398)*100</f>
        <v>0.13921206688042026</v>
      </c>
      <c r="K388" s="37">
        <f>VLOOKUP(A388, 'J40 metrics'!A:C, 3, FALSE)*100</f>
        <v>0.2</v>
      </c>
      <c r="L388" s="37">
        <f t="shared" ref="L388:L398" si="19">J388*K388</f>
        <v>2.7842413376084053E-2</v>
      </c>
      <c r="M388" s="34">
        <f t="shared" si="17"/>
        <v>2.5000000000000001E-2</v>
      </c>
    </row>
    <row r="389" spans="1:13" x14ac:dyDescent="0.25">
      <c r="A389" s="20">
        <v>55085</v>
      </c>
      <c r="B389" s="20">
        <v>2019</v>
      </c>
      <c r="C389" s="20" t="e">
        <f>VLOOKUP(A389,#REF!, 3, FALSE)</f>
        <v>#REF!</v>
      </c>
      <c r="D389" s="20" t="e">
        <f>VLOOKUP(A389,#REF!, 4, FALSE)</f>
        <v>#REF!</v>
      </c>
      <c r="E389" s="20" t="s">
        <v>3322</v>
      </c>
      <c r="F389" s="20" t="s">
        <v>3694</v>
      </c>
      <c r="G389" s="20" t="s">
        <v>43</v>
      </c>
      <c r="H389" s="25">
        <v>9.3000000000000007</v>
      </c>
      <c r="I389" s="27">
        <f>(IFERROR(VLOOKUP(A389, Coal_power_retired!A:I, 9, FALSE), 0))/H389</f>
        <v>0</v>
      </c>
      <c r="J389" s="36">
        <f t="shared" si="18"/>
        <v>2.7818483497806376E-3</v>
      </c>
      <c r="K389" s="37">
        <f>VLOOKUP(A389, 'J40 metrics'!A:C, 3, FALSE)*100</f>
        <v>8.7999999999999989</v>
      </c>
      <c r="L389" s="37">
        <f t="shared" si="19"/>
        <v>2.4480265478069609E-2</v>
      </c>
      <c r="M389" s="34">
        <f t="shared" ref="M389:M398" si="20">_xlfn.PERCENTRANK.INC($L$4:$L$398, L389)</f>
        <v>2.1999999999999999E-2</v>
      </c>
    </row>
    <row r="390" spans="1:13" x14ac:dyDescent="0.25">
      <c r="A390" s="20">
        <v>27031</v>
      </c>
      <c r="B390" s="20">
        <v>2019</v>
      </c>
      <c r="C390" s="20" t="e">
        <f>VLOOKUP(A390,#REF!, 3, FALSE)</f>
        <v>#REF!</v>
      </c>
      <c r="D390" s="20" t="e">
        <f>VLOOKUP(A390,#REF!, 4, FALSE)</f>
        <v>#REF!</v>
      </c>
      <c r="E390" s="20" t="s">
        <v>3634</v>
      </c>
      <c r="F390" s="20" t="s">
        <v>3694</v>
      </c>
      <c r="G390" s="20" t="s">
        <v>43</v>
      </c>
      <c r="H390" s="25">
        <v>252</v>
      </c>
      <c r="I390" s="27">
        <f>(IFERROR(VLOOKUP(A390, Coal_power_retired!A:I, 9, FALSE), 0))/H390</f>
        <v>0.33333333333333331</v>
      </c>
      <c r="J390" s="36">
        <f t="shared" si="18"/>
        <v>7.537911657470113E-2</v>
      </c>
      <c r="K390" s="37">
        <f>VLOOKUP(A390, 'J40 metrics'!A:C, 3, FALSE)*100</f>
        <v>0.3</v>
      </c>
      <c r="L390" s="37">
        <f t="shared" si="19"/>
        <v>2.261373497241034E-2</v>
      </c>
      <c r="M390" s="34">
        <f t="shared" si="20"/>
        <v>0.02</v>
      </c>
    </row>
    <row r="391" spans="1:13" x14ac:dyDescent="0.25">
      <c r="A391" s="20">
        <v>27067</v>
      </c>
      <c r="B391" s="20">
        <v>2019</v>
      </c>
      <c r="C391" s="20" t="e">
        <f>VLOOKUP(A391,#REF!, 3, FALSE)</f>
        <v>#REF!</v>
      </c>
      <c r="D391" s="20" t="e">
        <f>VLOOKUP(A391,#REF!, 4, FALSE)</f>
        <v>#REF!</v>
      </c>
      <c r="E391" s="20" t="s">
        <v>2341</v>
      </c>
      <c r="F391" s="20" t="s">
        <v>3694</v>
      </c>
      <c r="G391" s="20" t="s">
        <v>43</v>
      </c>
      <c r="H391" s="25">
        <v>4</v>
      </c>
      <c r="I391" s="27">
        <f>(IFERROR(VLOOKUP(A391, Coal_power_retired!A:I, 9, FALSE), 0))/H391</f>
        <v>1</v>
      </c>
      <c r="J391" s="36">
        <f t="shared" si="18"/>
        <v>1.1964939138841449E-3</v>
      </c>
      <c r="K391" s="37">
        <f>VLOOKUP(A391, 'J40 metrics'!A:C, 3, FALSE)*100</f>
        <v>18.7</v>
      </c>
      <c r="L391" s="37">
        <f t="shared" si="19"/>
        <v>2.2374436189633508E-2</v>
      </c>
      <c r="M391" s="34">
        <f t="shared" si="20"/>
        <v>1.7000000000000001E-2</v>
      </c>
    </row>
    <row r="392" spans="1:13" x14ac:dyDescent="0.25">
      <c r="A392" s="20">
        <v>42027</v>
      </c>
      <c r="B392" s="20">
        <v>2019</v>
      </c>
      <c r="C392" s="20" t="e">
        <f>VLOOKUP(A392,#REF!, 3, FALSE)</f>
        <v>#REF!</v>
      </c>
      <c r="D392" s="20" t="e">
        <f>VLOOKUP(A392,#REF!, 4, FALSE)</f>
        <v>#REF!</v>
      </c>
      <c r="E392" s="20" t="s">
        <v>2686</v>
      </c>
      <c r="F392" s="20" t="s">
        <v>3694</v>
      </c>
      <c r="G392" s="20" t="s">
        <v>43</v>
      </c>
      <c r="H392" s="25">
        <v>6</v>
      </c>
      <c r="I392" s="27">
        <f>(IFERROR(VLOOKUP(A392, Coal_power_retired!A:I, 9, FALSE), 0))/H392</f>
        <v>1</v>
      </c>
      <c r="J392" s="36">
        <f t="shared" si="18"/>
        <v>1.7947408708262173E-3</v>
      </c>
      <c r="K392" s="37">
        <f>VLOOKUP(A392, 'J40 metrics'!A:C, 3, FALSE)*100</f>
        <v>11.4</v>
      </c>
      <c r="L392" s="37">
        <f t="shared" si="19"/>
        <v>2.0460045927418877E-2</v>
      </c>
      <c r="M392" s="34">
        <f t="shared" si="20"/>
        <v>1.4999999999999999E-2</v>
      </c>
    </row>
    <row r="393" spans="1:13" x14ac:dyDescent="0.25">
      <c r="A393" s="20">
        <v>2068</v>
      </c>
      <c r="B393" s="20">
        <v>2019</v>
      </c>
      <c r="C393" s="20" t="e">
        <f>VLOOKUP(A393,#REF!, 3, FALSE)</f>
        <v>#REF!</v>
      </c>
      <c r="D393" s="20" t="e">
        <f>VLOOKUP(A393,#REF!, 4, FALSE)</f>
        <v>#REF!</v>
      </c>
      <c r="E393" s="20" t="s">
        <v>2986</v>
      </c>
      <c r="F393" s="20" t="s">
        <v>3694</v>
      </c>
      <c r="G393" s="20" t="s">
        <v>43</v>
      </c>
      <c r="H393" s="25">
        <v>90</v>
      </c>
      <c r="I393" s="27">
        <f>(IFERROR(VLOOKUP(A393, Coal_power_retired!A:I, 9, FALSE), 0))/H393</f>
        <v>0</v>
      </c>
      <c r="J393" s="36">
        <f t="shared" si="18"/>
        <v>2.6921113062393261E-2</v>
      </c>
      <c r="K393" s="37">
        <f>VLOOKUP(A393, 'J40 metrics'!A:C, 3, FALSE)*100</f>
        <v>0.70000000000000007</v>
      </c>
      <c r="L393" s="37">
        <f t="shared" si="19"/>
        <v>1.8844779143675286E-2</v>
      </c>
      <c r="M393" s="34">
        <f t="shared" si="20"/>
        <v>1.2E-2</v>
      </c>
    </row>
    <row r="394" spans="1:13" x14ac:dyDescent="0.25">
      <c r="A394" s="20">
        <v>55097</v>
      </c>
      <c r="B394" s="20">
        <v>2019</v>
      </c>
      <c r="C394" s="20" t="e">
        <f>VLOOKUP(A394,#REF!, 3, FALSE)</f>
        <v>#REF!</v>
      </c>
      <c r="D394" s="20" t="e">
        <f>VLOOKUP(A394,#REF!, 4, FALSE)</f>
        <v>#REF!</v>
      </c>
      <c r="E394" s="20" t="s">
        <v>3327</v>
      </c>
      <c r="F394" s="20" t="s">
        <v>3694</v>
      </c>
      <c r="G394" s="20" t="s">
        <v>43</v>
      </c>
      <c r="H394" s="25">
        <v>4.0999999999999996</v>
      </c>
      <c r="I394" s="27">
        <f>(IFERROR(VLOOKUP(A394, Coal_power_retired!A:I, 9, FALSE), 0))/H394</f>
        <v>1</v>
      </c>
      <c r="J394" s="36">
        <f t="shared" si="18"/>
        <v>1.2264062617312484E-3</v>
      </c>
      <c r="K394" s="37">
        <f>VLOOKUP(A394, 'J40 metrics'!A:C, 3, FALSE)*100</f>
        <v>14.6</v>
      </c>
      <c r="L394" s="37">
        <f t="shared" si="19"/>
        <v>1.7905531421276228E-2</v>
      </c>
      <c r="M394" s="34">
        <f t="shared" si="20"/>
        <v>0.01</v>
      </c>
    </row>
    <row r="395" spans="1:13" x14ac:dyDescent="0.25">
      <c r="A395" s="20">
        <v>26003</v>
      </c>
      <c r="B395" s="20">
        <v>2019</v>
      </c>
      <c r="C395" s="20" t="e">
        <f>VLOOKUP(A395,#REF!, 3, FALSE)</f>
        <v>#REF!</v>
      </c>
      <c r="D395" s="20" t="e">
        <f>VLOOKUP(A395,#REF!, 4, FALSE)</f>
        <v>#REF!</v>
      </c>
      <c r="E395" s="20" t="s">
        <v>3653</v>
      </c>
      <c r="F395" s="20" t="s">
        <v>3694</v>
      </c>
      <c r="G395" s="20" t="s">
        <v>43</v>
      </c>
      <c r="H395" s="25">
        <v>6.2</v>
      </c>
      <c r="I395" s="27">
        <f>(IFERROR(VLOOKUP(A395, Coal_power_retired!A:I, 9, FALSE), 0))/H395</f>
        <v>0</v>
      </c>
      <c r="J395" s="36">
        <f t="shared" si="18"/>
        <v>1.8545655665204248E-3</v>
      </c>
      <c r="K395" s="37">
        <f>VLOOKUP(A395, 'J40 metrics'!A:C, 3, FALSE)*100</f>
        <v>8.3000000000000007</v>
      </c>
      <c r="L395" s="37">
        <f t="shared" si="19"/>
        <v>1.5392894202119527E-2</v>
      </c>
      <c r="M395" s="34">
        <f t="shared" si="20"/>
        <v>7.0000000000000001E-3</v>
      </c>
    </row>
    <row r="396" spans="1:13" x14ac:dyDescent="0.25">
      <c r="A396" s="20">
        <v>53075</v>
      </c>
      <c r="B396" s="20">
        <v>2019</v>
      </c>
      <c r="C396" s="20" t="e">
        <f>VLOOKUP(A396,#REF!, 3, FALSE)</f>
        <v>#REF!</v>
      </c>
      <c r="D396" s="20" t="e">
        <f>VLOOKUP(A396,#REF!, 4, FALSE)</f>
        <v>#REF!</v>
      </c>
      <c r="E396" s="20" t="s">
        <v>2543</v>
      </c>
      <c r="F396" s="20" t="s">
        <v>3694</v>
      </c>
      <c r="G396" s="20" t="s">
        <v>43</v>
      </c>
      <c r="H396" s="25">
        <v>2</v>
      </c>
      <c r="I396" s="27">
        <f>(IFERROR(VLOOKUP(A396, Coal_power_retired!A:I, 9, FALSE), 0))/H396</f>
        <v>1</v>
      </c>
      <c r="J396" s="36">
        <f t="shared" si="18"/>
        <v>5.9824695694207244E-4</v>
      </c>
      <c r="K396" s="37">
        <f>VLOOKUP(A396, 'J40 metrics'!A:C, 3, FALSE)*100</f>
        <v>20</v>
      </c>
      <c r="L396" s="37">
        <f t="shared" si="19"/>
        <v>1.196493913884145E-2</v>
      </c>
      <c r="M396" s="34">
        <f t="shared" si="20"/>
        <v>5.0000000000000001E-3</v>
      </c>
    </row>
    <row r="397" spans="1:13" x14ac:dyDescent="0.25">
      <c r="A397" s="20">
        <v>2090</v>
      </c>
      <c r="B397" s="20">
        <v>2019</v>
      </c>
      <c r="C397" s="20" t="e">
        <f>VLOOKUP(A397,#REF!, 3, FALSE)</f>
        <v>#REF!</v>
      </c>
      <c r="D397" s="20" t="e">
        <f>VLOOKUP(A397,#REF!, 4, FALSE)</f>
        <v>#REF!</v>
      </c>
      <c r="E397" s="20" t="s">
        <v>3444</v>
      </c>
      <c r="F397" s="20" t="s">
        <v>3694</v>
      </c>
      <c r="G397" s="20" t="s">
        <v>43</v>
      </c>
      <c r="H397" s="25">
        <v>89.5</v>
      </c>
      <c r="I397" s="27">
        <f>(IFERROR(VLOOKUP(A397, Coal_power_retired!A:I, 9, FALSE), 0))/H397</f>
        <v>4.4692737430167599E-2</v>
      </c>
      <c r="J397" s="36">
        <f t="shared" si="18"/>
        <v>2.6771551323157741E-2</v>
      </c>
      <c r="K397" s="37">
        <f>VLOOKUP(A397, 'J40 metrics'!A:C, 3, FALSE)*100</f>
        <v>0.4</v>
      </c>
      <c r="L397" s="37">
        <f t="shared" si="19"/>
        <v>1.0708620529263097E-2</v>
      </c>
      <c r="M397" s="34">
        <f t="shared" si="20"/>
        <v>2E-3</v>
      </c>
    </row>
    <row r="398" spans="1:13" x14ac:dyDescent="0.25">
      <c r="A398" s="20">
        <v>27035</v>
      </c>
      <c r="B398" s="20">
        <v>2019</v>
      </c>
      <c r="C398" s="20" t="e">
        <f>VLOOKUP(A398,#REF!, 3, FALSE)</f>
        <v>#REF!</v>
      </c>
      <c r="D398" s="20" t="e">
        <f>VLOOKUP(A398,#REF!, 4, FALSE)</f>
        <v>#REF!</v>
      </c>
      <c r="E398" s="20" t="s">
        <v>3657</v>
      </c>
      <c r="F398" s="20" t="s">
        <v>3694</v>
      </c>
      <c r="G398" s="20" t="s">
        <v>43</v>
      </c>
      <c r="H398" s="25">
        <v>0.6</v>
      </c>
      <c r="I398" s="27">
        <f>(IFERROR(VLOOKUP(A398, Coal_power_retired!A:I, 9, FALSE), 0))/H398</f>
        <v>1</v>
      </c>
      <c r="J398" s="36">
        <f t="shared" si="18"/>
        <v>1.7947408708262174E-4</v>
      </c>
      <c r="K398" s="37">
        <f>VLOOKUP(A398, 'J40 metrics'!A:C, 3, FALSE)*100</f>
        <v>9.1</v>
      </c>
      <c r="L398" s="37">
        <f t="shared" si="19"/>
        <v>1.6332141924518576E-3</v>
      </c>
      <c r="M398" s="34">
        <f t="shared" si="20"/>
        <v>0</v>
      </c>
    </row>
  </sheetData>
  <sortState xmlns:xlrd2="http://schemas.microsoft.com/office/spreadsheetml/2017/richdata2" ref="A4:M596">
    <sortCondition descending="1" ref="L3:L59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462AD-F075-4008-B7BF-9E349EDBB7CF}">
  <dimension ref="A1:O669"/>
  <sheetViews>
    <sheetView topLeftCell="E1" workbookViewId="0">
      <selection activeCell="E2" sqref="E2"/>
    </sheetView>
  </sheetViews>
  <sheetFormatPr defaultRowHeight="15" x14ac:dyDescent="0.25"/>
  <cols>
    <col min="1" max="1" width="9.140625" hidden="1" customWidth="1"/>
    <col min="2" max="3" width="5.5703125" hidden="1" customWidth="1"/>
    <col min="4" max="4" width="17.85546875" hidden="1" customWidth="1"/>
    <col min="5" max="5" width="23.140625" customWidth="1"/>
    <col min="6" max="6" width="20.140625" hidden="1" customWidth="1"/>
    <col min="7" max="7" width="20.28515625" hidden="1" customWidth="1"/>
    <col min="8" max="8" width="11.85546875" hidden="1" customWidth="1"/>
    <col min="9" max="9" width="15.42578125" style="16" bestFit="1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</cols>
  <sheetData>
    <row r="1" spans="1:15" x14ac:dyDescent="0.25">
      <c r="E1" s="41" t="s">
        <v>4918</v>
      </c>
    </row>
    <row r="3" spans="1:15" s="12" customFormat="1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1" t="s">
        <v>23</v>
      </c>
      <c r="I3" s="30" t="s">
        <v>3700</v>
      </c>
      <c r="J3" s="13" t="s">
        <v>3765</v>
      </c>
      <c r="K3" s="13" t="s">
        <v>3764</v>
      </c>
      <c r="L3" s="13" t="s">
        <v>3766</v>
      </c>
      <c r="M3" s="13" t="s">
        <v>3767</v>
      </c>
    </row>
    <row r="4" spans="1:15" x14ac:dyDescent="0.25">
      <c r="A4" s="23">
        <v>48255</v>
      </c>
      <c r="B4" s="20">
        <v>2019</v>
      </c>
      <c r="C4" s="20" t="s">
        <v>45</v>
      </c>
      <c r="D4" s="20" t="s">
        <v>463</v>
      </c>
      <c r="E4" s="20" t="s">
        <v>464</v>
      </c>
      <c r="F4" s="24" t="s">
        <v>36</v>
      </c>
      <c r="G4" s="24" t="s">
        <v>264</v>
      </c>
      <c r="H4" s="20" t="s">
        <v>265</v>
      </c>
      <c r="I4" s="31">
        <v>107666119</v>
      </c>
      <c r="J4" s="36">
        <f t="shared" ref="J4:J67" si="0">I4/SUM($I$4:$I$666)*100</f>
        <v>3.1210251201654162</v>
      </c>
      <c r="K4" s="37">
        <f>VLOOKUP(A4, 'J40 metrics'!A:C, 3, FALSE)*100</f>
        <v>93.899999999999991</v>
      </c>
      <c r="L4" s="37">
        <f t="shared" ref="L4:L67" si="1">J4*K4</f>
        <v>293.06425878353258</v>
      </c>
      <c r="M4" s="34">
        <f t="shared" ref="M4:M67" si="2">_xlfn.PERCENTRANK.INC($L$4:$L$666, L4)</f>
        <v>1</v>
      </c>
      <c r="O4" s="36"/>
    </row>
    <row r="5" spans="1:15" x14ac:dyDescent="0.25">
      <c r="A5" s="23">
        <v>48389</v>
      </c>
      <c r="B5" s="20">
        <v>2019</v>
      </c>
      <c r="C5" s="20" t="s">
        <v>45</v>
      </c>
      <c r="D5" s="20" t="s">
        <v>452</v>
      </c>
      <c r="E5" s="20" t="s">
        <v>453</v>
      </c>
      <c r="F5" s="24" t="s">
        <v>36</v>
      </c>
      <c r="G5" s="24" t="s">
        <v>264</v>
      </c>
      <c r="H5" s="20" t="s">
        <v>265</v>
      </c>
      <c r="I5" s="31">
        <v>116180451</v>
      </c>
      <c r="J5" s="36">
        <f t="shared" si="0"/>
        <v>3.3678385494990049</v>
      </c>
      <c r="K5" s="37">
        <f>VLOOKUP(A5, 'J40 metrics'!A:C, 3, FALSE)*100</f>
        <v>48.199999999999996</v>
      </c>
      <c r="L5" s="37">
        <f t="shared" si="1"/>
        <v>162.32981808585203</v>
      </c>
      <c r="M5" s="34">
        <f t="shared" si="2"/>
        <v>0.998</v>
      </c>
    </row>
    <row r="6" spans="1:15" x14ac:dyDescent="0.25">
      <c r="A6" s="23">
        <v>48227</v>
      </c>
      <c r="B6" s="20">
        <v>2019</v>
      </c>
      <c r="C6" s="20" t="s">
        <v>45</v>
      </c>
      <c r="D6" s="20" t="s">
        <v>483</v>
      </c>
      <c r="E6" s="20" t="s">
        <v>484</v>
      </c>
      <c r="F6" s="24" t="s">
        <v>36</v>
      </c>
      <c r="G6" s="24" t="s">
        <v>264</v>
      </c>
      <c r="H6" s="20" t="s">
        <v>265</v>
      </c>
      <c r="I6" s="31">
        <v>87623802</v>
      </c>
      <c r="J6" s="36">
        <f t="shared" si="0"/>
        <v>2.5400384977784949</v>
      </c>
      <c r="K6" s="37">
        <f>VLOOKUP(A6, 'J40 metrics'!A:C, 3, FALSE)*100</f>
        <v>59</v>
      </c>
      <c r="L6" s="37">
        <f t="shared" si="1"/>
        <v>149.8622713689312</v>
      </c>
      <c r="M6" s="34">
        <f t="shared" si="2"/>
        <v>0.996</v>
      </c>
    </row>
    <row r="7" spans="1:15" x14ac:dyDescent="0.25">
      <c r="A7" s="23">
        <v>8123</v>
      </c>
      <c r="B7" s="20">
        <v>2019</v>
      </c>
      <c r="C7" s="20" t="s">
        <v>185</v>
      </c>
      <c r="D7" s="20" t="s">
        <v>270</v>
      </c>
      <c r="E7" s="20" t="s">
        <v>271</v>
      </c>
      <c r="F7" s="24" t="s">
        <v>36</v>
      </c>
      <c r="G7" s="24" t="s">
        <v>37</v>
      </c>
      <c r="H7" s="20" t="s">
        <v>272</v>
      </c>
      <c r="I7" s="31">
        <v>168635292</v>
      </c>
      <c r="J7" s="36">
        <f t="shared" si="0"/>
        <v>4.8883993160228059</v>
      </c>
      <c r="K7" s="37">
        <f>VLOOKUP(A7, 'J40 metrics'!A:C, 3, FALSE)*100</f>
        <v>29.9</v>
      </c>
      <c r="L7" s="37">
        <f t="shared" si="1"/>
        <v>146.16313954908188</v>
      </c>
      <c r="M7" s="34">
        <f t="shared" si="2"/>
        <v>0.995</v>
      </c>
    </row>
    <row r="8" spans="1:15" x14ac:dyDescent="0.25">
      <c r="A8" s="23">
        <v>35025</v>
      </c>
      <c r="B8" s="20">
        <v>2019</v>
      </c>
      <c r="C8" s="20" t="s">
        <v>266</v>
      </c>
      <c r="D8" s="20" t="s">
        <v>267</v>
      </c>
      <c r="E8" s="20" t="s">
        <v>268</v>
      </c>
      <c r="F8" s="24" t="s">
        <v>36</v>
      </c>
      <c r="G8" s="24" t="s">
        <v>264</v>
      </c>
      <c r="H8" s="20" t="s">
        <v>269</v>
      </c>
      <c r="I8" s="31">
        <v>188631200</v>
      </c>
      <c r="J8" s="36">
        <f t="shared" si="0"/>
        <v>5.4680406344631658</v>
      </c>
      <c r="K8" s="37">
        <f>VLOOKUP(A8, 'J40 metrics'!A:C, 3, FALSE)*100</f>
        <v>26.400000000000002</v>
      </c>
      <c r="L8" s="37">
        <f t="shared" si="1"/>
        <v>144.35627274982758</v>
      </c>
      <c r="M8" s="34">
        <f t="shared" si="2"/>
        <v>0.99299999999999999</v>
      </c>
    </row>
    <row r="9" spans="1:15" x14ac:dyDescent="0.25">
      <c r="A9" s="23">
        <v>6029</v>
      </c>
      <c r="B9" s="20">
        <v>2019</v>
      </c>
      <c r="C9" s="20" t="s">
        <v>39</v>
      </c>
      <c r="D9" s="20" t="s">
        <v>40</v>
      </c>
      <c r="E9" s="20" t="s">
        <v>41</v>
      </c>
      <c r="F9" s="24" t="s">
        <v>454</v>
      </c>
      <c r="G9" s="24" t="s">
        <v>455</v>
      </c>
      <c r="H9" s="20" t="s">
        <v>456</v>
      </c>
      <c r="I9" s="31">
        <v>110851741</v>
      </c>
      <c r="J9" s="36">
        <f t="shared" si="0"/>
        <v>3.2133699207182396</v>
      </c>
      <c r="K9" s="37">
        <f>VLOOKUP(A9, 'J40 metrics'!A:C, 3, FALSE)*100</f>
        <v>43.2</v>
      </c>
      <c r="L9" s="37">
        <f t="shared" si="1"/>
        <v>138.81758057502796</v>
      </c>
      <c r="M9" s="34">
        <f t="shared" si="2"/>
        <v>0.99199999999999999</v>
      </c>
    </row>
    <row r="10" spans="1:15" x14ac:dyDescent="0.25">
      <c r="A10" s="23">
        <v>48283</v>
      </c>
      <c r="B10" s="20">
        <v>2019</v>
      </c>
      <c r="C10" s="20" t="s">
        <v>45</v>
      </c>
      <c r="D10" s="20" t="s">
        <v>500</v>
      </c>
      <c r="E10" s="20" t="s">
        <v>501</v>
      </c>
      <c r="F10" s="24" t="s">
        <v>36</v>
      </c>
      <c r="G10" s="24" t="s">
        <v>264</v>
      </c>
      <c r="H10" s="20" t="s">
        <v>265</v>
      </c>
      <c r="I10" s="31">
        <v>60521023</v>
      </c>
      <c r="J10" s="36">
        <f t="shared" si="0"/>
        <v>1.754383225061813</v>
      </c>
      <c r="K10" s="37">
        <f>VLOOKUP(A10, 'J40 metrics'!A:C, 3, FALSE)*100</f>
        <v>70.099999999999994</v>
      </c>
      <c r="L10" s="37">
        <f t="shared" si="1"/>
        <v>122.98226407683308</v>
      </c>
      <c r="M10" s="34">
        <f t="shared" si="2"/>
        <v>0.99</v>
      </c>
    </row>
    <row r="11" spans="1:15" x14ac:dyDescent="0.25">
      <c r="A11" s="23">
        <v>48123</v>
      </c>
      <c r="B11" s="20">
        <v>2019</v>
      </c>
      <c r="C11" s="20" t="s">
        <v>45</v>
      </c>
      <c r="D11" s="20" t="s">
        <v>510</v>
      </c>
      <c r="E11" s="20" t="s">
        <v>511</v>
      </c>
      <c r="F11" s="24" t="s">
        <v>36</v>
      </c>
      <c r="G11" s="24" t="s">
        <v>264</v>
      </c>
      <c r="H11" s="20" t="s">
        <v>265</v>
      </c>
      <c r="I11" s="31">
        <v>41828686</v>
      </c>
      <c r="J11" s="36">
        <f t="shared" si="0"/>
        <v>1.2125298186842925</v>
      </c>
      <c r="K11" s="37">
        <f>VLOOKUP(A11, 'J40 metrics'!A:C, 3, FALSE)*100</f>
        <v>93.7</v>
      </c>
      <c r="L11" s="37">
        <f t="shared" si="1"/>
        <v>113.61404401071822</v>
      </c>
      <c r="M11" s="34">
        <f t="shared" si="2"/>
        <v>0.98899999999999999</v>
      </c>
    </row>
    <row r="12" spans="1:15" x14ac:dyDescent="0.25">
      <c r="A12" s="23">
        <v>48177</v>
      </c>
      <c r="B12" s="20">
        <v>2019</v>
      </c>
      <c r="C12" s="20" t="s">
        <v>45</v>
      </c>
      <c r="D12" s="20" t="s">
        <v>512</v>
      </c>
      <c r="E12" s="20" t="s">
        <v>513</v>
      </c>
      <c r="F12" s="24" t="s">
        <v>36</v>
      </c>
      <c r="G12" s="24" t="s">
        <v>264</v>
      </c>
      <c r="H12" s="20" t="s">
        <v>265</v>
      </c>
      <c r="I12" s="31">
        <v>41688233</v>
      </c>
      <c r="J12" s="36">
        <f t="shared" si="0"/>
        <v>1.2084583675604474</v>
      </c>
      <c r="K12" s="37">
        <f>VLOOKUP(A12, 'J40 metrics'!A:C, 3, FALSE)*100</f>
        <v>88.3</v>
      </c>
      <c r="L12" s="37">
        <f t="shared" si="1"/>
        <v>106.7068738555875</v>
      </c>
      <c r="M12" s="34">
        <f t="shared" si="2"/>
        <v>0.98699999999999999</v>
      </c>
    </row>
    <row r="13" spans="1:15" x14ac:dyDescent="0.25">
      <c r="A13" s="23">
        <v>48329</v>
      </c>
      <c r="B13" s="20">
        <v>2019</v>
      </c>
      <c r="C13" s="20" t="s">
        <v>45</v>
      </c>
      <c r="D13" s="20" t="s">
        <v>262</v>
      </c>
      <c r="E13" s="20" t="s">
        <v>263</v>
      </c>
      <c r="F13" s="24" t="s">
        <v>36</v>
      </c>
      <c r="G13" s="24" t="s">
        <v>264</v>
      </c>
      <c r="H13" s="20" t="s">
        <v>265</v>
      </c>
      <c r="I13" s="31">
        <v>189503922</v>
      </c>
      <c r="J13" s="36">
        <f t="shared" si="0"/>
        <v>5.4933390970642098</v>
      </c>
      <c r="K13" s="37">
        <f>VLOOKUP(A13, 'J40 metrics'!A:C, 3, FALSE)*100</f>
        <v>19.400000000000002</v>
      </c>
      <c r="L13" s="37">
        <f t="shared" si="1"/>
        <v>106.57077848304569</v>
      </c>
      <c r="M13" s="34">
        <f t="shared" si="2"/>
        <v>0.98599999999999999</v>
      </c>
    </row>
    <row r="14" spans="1:15" x14ac:dyDescent="0.25">
      <c r="A14" s="23">
        <v>48127</v>
      </c>
      <c r="B14" s="20">
        <v>2019</v>
      </c>
      <c r="C14" s="20" t="s">
        <v>45</v>
      </c>
      <c r="D14" s="20" t="s">
        <v>520</v>
      </c>
      <c r="E14" s="20" t="s">
        <v>521</v>
      </c>
      <c r="F14" s="24" t="s">
        <v>36</v>
      </c>
      <c r="G14" s="24" t="s">
        <v>264</v>
      </c>
      <c r="H14" s="20" t="s">
        <v>265</v>
      </c>
      <c r="I14" s="31">
        <v>41036494</v>
      </c>
      <c r="J14" s="36">
        <f t="shared" si="0"/>
        <v>1.1895657594708822</v>
      </c>
      <c r="K14" s="37">
        <f>VLOOKUP(A14, 'J40 metrics'!A:C, 3, FALSE)*100</f>
        <v>84.399999999999991</v>
      </c>
      <c r="L14" s="37">
        <f t="shared" si="1"/>
        <v>100.39935009934244</v>
      </c>
      <c r="M14" s="34">
        <f t="shared" si="2"/>
        <v>0.98399999999999999</v>
      </c>
    </row>
    <row r="15" spans="1:15" x14ac:dyDescent="0.25">
      <c r="A15" s="23">
        <v>48317</v>
      </c>
      <c r="B15" s="20">
        <v>2019</v>
      </c>
      <c r="C15" s="20" t="s">
        <v>45</v>
      </c>
      <c r="D15" s="20" t="s">
        <v>248</v>
      </c>
      <c r="E15" s="20" t="s">
        <v>278</v>
      </c>
      <c r="F15" s="24" t="s">
        <v>36</v>
      </c>
      <c r="G15" s="24" t="s">
        <v>264</v>
      </c>
      <c r="H15" s="20" t="s">
        <v>265</v>
      </c>
      <c r="I15" s="31">
        <v>134016957</v>
      </c>
      <c r="J15" s="36">
        <f t="shared" si="0"/>
        <v>3.8848831295305484</v>
      </c>
      <c r="K15" s="37">
        <f>VLOOKUP(A15, 'J40 metrics'!A:C, 3, FALSE)*100</f>
        <v>20.399999999999999</v>
      </c>
      <c r="L15" s="37">
        <f t="shared" si="1"/>
        <v>79.251615842423178</v>
      </c>
      <c r="M15" s="34">
        <f t="shared" si="2"/>
        <v>0.98299999999999998</v>
      </c>
    </row>
    <row r="16" spans="1:15" x14ac:dyDescent="0.25">
      <c r="A16" s="23">
        <v>48301</v>
      </c>
      <c r="B16" s="20">
        <v>2019</v>
      </c>
      <c r="C16" s="20" t="s">
        <v>45</v>
      </c>
      <c r="D16" s="20" t="s">
        <v>487</v>
      </c>
      <c r="E16" s="20" t="s">
        <v>488</v>
      </c>
      <c r="F16" s="24" t="s">
        <v>36</v>
      </c>
      <c r="G16" s="24" t="s">
        <v>264</v>
      </c>
      <c r="H16" s="20" t="s">
        <v>265</v>
      </c>
      <c r="I16" s="31">
        <v>83047027</v>
      </c>
      <c r="J16" s="36">
        <f t="shared" si="0"/>
        <v>2.4073669584212984</v>
      </c>
      <c r="K16" s="37">
        <f>VLOOKUP(A16, 'J40 metrics'!A:C, 3, FALSE)*100</f>
        <v>26.8</v>
      </c>
      <c r="L16" s="37">
        <f t="shared" si="1"/>
        <v>64.517434485690799</v>
      </c>
      <c r="M16" s="34">
        <f t="shared" si="2"/>
        <v>0.98099999999999998</v>
      </c>
    </row>
    <row r="17" spans="1:13" x14ac:dyDescent="0.25">
      <c r="A17" s="23">
        <v>40073</v>
      </c>
      <c r="B17" s="20">
        <v>2018</v>
      </c>
      <c r="C17" s="20" t="s">
        <v>194</v>
      </c>
      <c r="D17" s="20" t="s">
        <v>1001</v>
      </c>
      <c r="E17" s="20" t="s">
        <v>525</v>
      </c>
      <c r="F17" s="24" t="s">
        <v>36</v>
      </c>
      <c r="G17" s="24" t="s">
        <v>264</v>
      </c>
      <c r="H17" s="20" t="s">
        <v>461</v>
      </c>
      <c r="I17" s="31">
        <v>38781743.799807504</v>
      </c>
      <c r="J17" s="36">
        <f t="shared" si="0"/>
        <v>1.1242050677336908</v>
      </c>
      <c r="K17" s="37">
        <f>VLOOKUP(A17, 'J40 metrics'!A:C, 3, FALSE)*100</f>
        <v>49.5</v>
      </c>
      <c r="L17" s="37">
        <f t="shared" si="1"/>
        <v>55.648150852817693</v>
      </c>
      <c r="M17" s="34">
        <f t="shared" si="2"/>
        <v>0.98</v>
      </c>
    </row>
    <row r="18" spans="1:13" x14ac:dyDescent="0.25">
      <c r="A18" s="23">
        <v>48461</v>
      </c>
      <c r="B18" s="20">
        <v>2019</v>
      </c>
      <c r="C18" s="20" t="s">
        <v>45</v>
      </c>
      <c r="D18" s="20" t="s">
        <v>222</v>
      </c>
      <c r="E18" s="20" t="s">
        <v>223</v>
      </c>
      <c r="F18" s="24" t="s">
        <v>36</v>
      </c>
      <c r="G18" s="24" t="s">
        <v>264</v>
      </c>
      <c r="H18" s="20" t="s">
        <v>265</v>
      </c>
      <c r="I18" s="31">
        <v>74270073</v>
      </c>
      <c r="J18" s="36">
        <f t="shared" si="0"/>
        <v>2.1529406433747207</v>
      </c>
      <c r="K18" s="37">
        <f>VLOOKUP(A18, 'J40 metrics'!A:C, 3, FALSE)*100</f>
        <v>22.900000000000002</v>
      </c>
      <c r="L18" s="37">
        <f t="shared" si="1"/>
        <v>49.302340733281106</v>
      </c>
      <c r="M18" s="34">
        <f t="shared" si="2"/>
        <v>0.97799999999999998</v>
      </c>
    </row>
    <row r="19" spans="1:13" x14ac:dyDescent="0.25">
      <c r="A19" s="23">
        <v>35015</v>
      </c>
      <c r="B19" s="20">
        <v>2019</v>
      </c>
      <c r="C19" s="20" t="s">
        <v>266</v>
      </c>
      <c r="D19" s="20" t="s">
        <v>276</v>
      </c>
      <c r="E19" s="20" t="s">
        <v>277</v>
      </c>
      <c r="F19" s="24" t="s">
        <v>36</v>
      </c>
      <c r="G19" s="24" t="s">
        <v>264</v>
      </c>
      <c r="H19" s="20" t="s">
        <v>269</v>
      </c>
      <c r="I19" s="31">
        <v>136156027</v>
      </c>
      <c r="J19" s="36">
        <f t="shared" si="0"/>
        <v>3.9468904839870813</v>
      </c>
      <c r="K19" s="37">
        <f>VLOOKUP(A19, 'J40 metrics'!A:C, 3, FALSE)*100</f>
        <v>10.8</v>
      </c>
      <c r="L19" s="37">
        <f t="shared" si="1"/>
        <v>42.626417227060479</v>
      </c>
      <c r="M19" s="34">
        <f t="shared" si="2"/>
        <v>0.97699999999999998</v>
      </c>
    </row>
    <row r="20" spans="1:13" x14ac:dyDescent="0.25">
      <c r="A20" s="23">
        <v>48013</v>
      </c>
      <c r="B20" s="20">
        <v>2019</v>
      </c>
      <c r="C20" s="20" t="s">
        <v>45</v>
      </c>
      <c r="D20" s="20" t="s">
        <v>530</v>
      </c>
      <c r="E20" s="20" t="s">
        <v>531</v>
      </c>
      <c r="F20" s="24" t="s">
        <v>36</v>
      </c>
      <c r="G20" s="24" t="s">
        <v>264</v>
      </c>
      <c r="H20" s="20" t="s">
        <v>265</v>
      </c>
      <c r="I20" s="31">
        <v>25162285</v>
      </c>
      <c r="J20" s="36">
        <f t="shared" si="0"/>
        <v>0.72940423872584703</v>
      </c>
      <c r="K20" s="37">
        <f>VLOOKUP(A20, 'J40 metrics'!A:C, 3, FALSE)*100</f>
        <v>52.900000000000006</v>
      </c>
      <c r="L20" s="37">
        <f t="shared" si="1"/>
        <v>38.585484228597309</v>
      </c>
      <c r="M20" s="34">
        <f t="shared" si="2"/>
        <v>0.97499999999999998</v>
      </c>
    </row>
    <row r="21" spans="1:13" x14ac:dyDescent="0.25">
      <c r="A21" s="23">
        <v>48475</v>
      </c>
      <c r="B21" s="20">
        <v>2019</v>
      </c>
      <c r="C21" s="20" t="s">
        <v>45</v>
      </c>
      <c r="D21" s="20" t="s">
        <v>508</v>
      </c>
      <c r="E21" s="20" t="s">
        <v>509</v>
      </c>
      <c r="F21" s="24" t="s">
        <v>36</v>
      </c>
      <c r="G21" s="24" t="s">
        <v>264</v>
      </c>
      <c r="H21" s="20" t="s">
        <v>265</v>
      </c>
      <c r="I21" s="31">
        <v>49180683</v>
      </c>
      <c r="J21" s="36">
        <f t="shared" si="0"/>
        <v>1.4256494846804337</v>
      </c>
      <c r="K21" s="37">
        <f>VLOOKUP(A21, 'J40 metrics'!A:C, 3, FALSE)*100</f>
        <v>25</v>
      </c>
      <c r="L21" s="37">
        <f t="shared" si="1"/>
        <v>35.641237117010846</v>
      </c>
      <c r="M21" s="34">
        <f t="shared" si="2"/>
        <v>0.97399999999999998</v>
      </c>
    </row>
    <row r="22" spans="1:13" x14ac:dyDescent="0.25">
      <c r="A22" s="23">
        <v>40011</v>
      </c>
      <c r="B22" s="20">
        <v>2018</v>
      </c>
      <c r="C22" s="20" t="s">
        <v>194</v>
      </c>
      <c r="D22" s="20" t="s">
        <v>2780</v>
      </c>
      <c r="E22" s="20" t="s">
        <v>517</v>
      </c>
      <c r="F22" s="24" t="s">
        <v>36</v>
      </c>
      <c r="G22" s="24" t="s">
        <v>264</v>
      </c>
      <c r="H22" s="20" t="s">
        <v>461</v>
      </c>
      <c r="I22" s="31">
        <v>22302063.984600578</v>
      </c>
      <c r="J22" s="36">
        <f t="shared" si="0"/>
        <v>0.6464921608948756</v>
      </c>
      <c r="K22" s="37">
        <f>VLOOKUP(A22, 'J40 metrics'!A:C, 3, FALSE)*100</f>
        <v>49.9</v>
      </c>
      <c r="L22" s="37">
        <f t="shared" si="1"/>
        <v>32.259958828654291</v>
      </c>
      <c r="M22" s="34">
        <f t="shared" si="2"/>
        <v>0.97199999999999998</v>
      </c>
    </row>
    <row r="23" spans="1:13" x14ac:dyDescent="0.25">
      <c r="A23" s="23">
        <v>39059</v>
      </c>
      <c r="B23" s="20">
        <v>2019</v>
      </c>
      <c r="C23" s="20" t="s">
        <v>65</v>
      </c>
      <c r="D23" s="20" t="s">
        <v>566</v>
      </c>
      <c r="E23" s="20" t="s">
        <v>567</v>
      </c>
      <c r="F23" s="24" t="s">
        <v>36</v>
      </c>
      <c r="G23" s="24" t="s">
        <v>37</v>
      </c>
      <c r="H23" s="20" t="s">
        <v>467</v>
      </c>
      <c r="I23" s="31">
        <v>13583259</v>
      </c>
      <c r="J23" s="36">
        <f t="shared" si="0"/>
        <v>0.39375146932446758</v>
      </c>
      <c r="K23" s="37">
        <f>VLOOKUP(A23, 'J40 metrics'!A:C, 3, FALSE)*100</f>
        <v>81.699999999999989</v>
      </c>
      <c r="L23" s="37">
        <f t="shared" si="1"/>
        <v>32.169495043809</v>
      </c>
      <c r="M23" s="34">
        <f t="shared" si="2"/>
        <v>0.97099999999999997</v>
      </c>
    </row>
    <row r="24" spans="1:13" x14ac:dyDescent="0.25">
      <c r="A24" s="23">
        <v>48311</v>
      </c>
      <c r="B24" s="20">
        <v>2019</v>
      </c>
      <c r="C24" s="20" t="s">
        <v>45</v>
      </c>
      <c r="D24" s="20" t="s">
        <v>526</v>
      </c>
      <c r="E24" s="20" t="s">
        <v>527</v>
      </c>
      <c r="F24" s="24" t="s">
        <v>36</v>
      </c>
      <c r="G24" s="24" t="s">
        <v>264</v>
      </c>
      <c r="H24" s="20" t="s">
        <v>265</v>
      </c>
      <c r="I24" s="31">
        <v>30317698</v>
      </c>
      <c r="J24" s="36">
        <f t="shared" si="0"/>
        <v>0.87884933461369397</v>
      </c>
      <c r="K24" s="37">
        <f>VLOOKUP(A24, 'J40 metrics'!A:C, 3, FALSE)*100</f>
        <v>36.199999999999996</v>
      </c>
      <c r="L24" s="37">
        <f t="shared" si="1"/>
        <v>31.814345913015718</v>
      </c>
      <c r="M24" s="34">
        <f t="shared" si="2"/>
        <v>0.96899999999999997</v>
      </c>
    </row>
    <row r="25" spans="1:13" x14ac:dyDescent="0.25">
      <c r="A25" s="23">
        <v>48165</v>
      </c>
      <c r="B25" s="20">
        <v>2019</v>
      </c>
      <c r="C25" s="20" t="s">
        <v>45</v>
      </c>
      <c r="D25" s="20" t="s">
        <v>532</v>
      </c>
      <c r="E25" s="20" t="s">
        <v>533</v>
      </c>
      <c r="F25" s="24" t="s">
        <v>36</v>
      </c>
      <c r="G25" s="24" t="s">
        <v>264</v>
      </c>
      <c r="H25" s="20" t="s">
        <v>265</v>
      </c>
      <c r="I25" s="31">
        <v>23532295</v>
      </c>
      <c r="J25" s="36">
        <f t="shared" si="0"/>
        <v>0.68215409371394753</v>
      </c>
      <c r="K25" s="37">
        <f>VLOOKUP(A25, 'J40 metrics'!A:C, 3, FALSE)*100</f>
        <v>44.9</v>
      </c>
      <c r="L25" s="37">
        <f t="shared" si="1"/>
        <v>30.628718807756243</v>
      </c>
      <c r="M25" s="34">
        <f t="shared" si="2"/>
        <v>0.96799999999999997</v>
      </c>
    </row>
    <row r="26" spans="1:13" x14ac:dyDescent="0.25">
      <c r="A26" s="23">
        <v>48051</v>
      </c>
      <c r="B26" s="20">
        <v>2019</v>
      </c>
      <c r="C26" s="20" t="s">
        <v>45</v>
      </c>
      <c r="D26" s="20" t="s">
        <v>562</v>
      </c>
      <c r="E26" s="20" t="s">
        <v>563</v>
      </c>
      <c r="F26" s="24" t="s">
        <v>36</v>
      </c>
      <c r="G26" s="24" t="s">
        <v>264</v>
      </c>
      <c r="H26" s="20" t="s">
        <v>265</v>
      </c>
      <c r="I26" s="31">
        <v>16272084</v>
      </c>
      <c r="J26" s="36">
        <f t="shared" si="0"/>
        <v>0.47169511999816532</v>
      </c>
      <c r="K26" s="37">
        <f>VLOOKUP(A26, 'J40 metrics'!A:C, 3, FALSE)*100</f>
        <v>63.9</v>
      </c>
      <c r="L26" s="37">
        <f t="shared" si="1"/>
        <v>30.141318167882762</v>
      </c>
      <c r="M26" s="34">
        <f t="shared" si="2"/>
        <v>0.96599999999999997</v>
      </c>
    </row>
    <row r="27" spans="1:13" x14ac:dyDescent="0.25">
      <c r="A27" s="23">
        <v>40051</v>
      </c>
      <c r="B27" s="20">
        <v>2018</v>
      </c>
      <c r="C27" s="20" t="s">
        <v>194</v>
      </c>
      <c r="D27" s="20" t="s">
        <v>1048</v>
      </c>
      <c r="E27" s="20" t="s">
        <v>535</v>
      </c>
      <c r="F27" s="24" t="s">
        <v>36</v>
      </c>
      <c r="G27" s="24" t="s">
        <v>264</v>
      </c>
      <c r="H27" s="20" t="s">
        <v>461</v>
      </c>
      <c r="I27" s="31">
        <v>22030870.175168432</v>
      </c>
      <c r="J27" s="36">
        <f t="shared" si="0"/>
        <v>0.63863079559693003</v>
      </c>
      <c r="K27" s="37">
        <f>VLOOKUP(A27, 'J40 metrics'!A:C, 3, FALSE)*100</f>
        <v>47</v>
      </c>
      <c r="L27" s="37">
        <f t="shared" si="1"/>
        <v>30.015647393055712</v>
      </c>
      <c r="M27" s="34">
        <f t="shared" si="2"/>
        <v>0.96499999999999997</v>
      </c>
    </row>
    <row r="28" spans="1:13" x14ac:dyDescent="0.25">
      <c r="A28" s="23">
        <v>22075</v>
      </c>
      <c r="B28" s="20">
        <v>2018</v>
      </c>
      <c r="C28" s="20" t="s">
        <v>127</v>
      </c>
      <c r="D28" s="20" t="s">
        <v>677</v>
      </c>
      <c r="E28" s="20" t="s">
        <v>678</v>
      </c>
      <c r="F28" s="24" t="s">
        <v>36</v>
      </c>
      <c r="G28" s="24" t="s">
        <v>264</v>
      </c>
      <c r="H28" s="20" t="s">
        <v>461</v>
      </c>
      <c r="I28" s="31">
        <v>11202429.412897017</v>
      </c>
      <c r="J28" s="36">
        <f t="shared" si="0"/>
        <v>0.32473598871462533</v>
      </c>
      <c r="K28" s="37">
        <f>VLOOKUP(A28, 'J40 metrics'!A:C, 3, FALSE)*100</f>
        <v>83.1</v>
      </c>
      <c r="L28" s="37">
        <f t="shared" si="1"/>
        <v>26.985560662185364</v>
      </c>
      <c r="M28" s="34">
        <f t="shared" si="2"/>
        <v>0.96299999999999997</v>
      </c>
    </row>
    <row r="29" spans="1:13" x14ac:dyDescent="0.25">
      <c r="A29" s="23">
        <v>48383</v>
      </c>
      <c r="B29" s="20">
        <v>2019</v>
      </c>
      <c r="C29" s="20" t="s">
        <v>45</v>
      </c>
      <c r="D29" s="20" t="s">
        <v>502</v>
      </c>
      <c r="E29" s="20" t="s">
        <v>503</v>
      </c>
      <c r="F29" s="24" t="s">
        <v>36</v>
      </c>
      <c r="G29" s="24" t="s">
        <v>264</v>
      </c>
      <c r="H29" s="20" t="s">
        <v>265</v>
      </c>
      <c r="I29" s="31">
        <v>52531529</v>
      </c>
      <c r="J29" s="36">
        <f t="shared" si="0"/>
        <v>1.5227837980274745</v>
      </c>
      <c r="K29" s="37">
        <f>VLOOKUP(A29, 'J40 metrics'!A:C, 3, FALSE)*100</f>
        <v>16.8</v>
      </c>
      <c r="L29" s="37">
        <f t="shared" si="1"/>
        <v>25.582767806861572</v>
      </c>
      <c r="M29" s="34">
        <f t="shared" si="2"/>
        <v>0.96199999999999997</v>
      </c>
    </row>
    <row r="30" spans="1:13" x14ac:dyDescent="0.25">
      <c r="A30" s="23">
        <v>48297</v>
      </c>
      <c r="B30" s="20">
        <v>2019</v>
      </c>
      <c r="C30" s="20" t="s">
        <v>45</v>
      </c>
      <c r="D30" s="20" t="s">
        <v>582</v>
      </c>
      <c r="E30" s="20" t="s">
        <v>583</v>
      </c>
      <c r="F30" s="24" t="s">
        <v>36</v>
      </c>
      <c r="G30" s="24" t="s">
        <v>264</v>
      </c>
      <c r="H30" s="20" t="s">
        <v>265</v>
      </c>
      <c r="I30" s="31">
        <v>12554220</v>
      </c>
      <c r="J30" s="36">
        <f t="shared" si="0"/>
        <v>0.36392169001729385</v>
      </c>
      <c r="K30" s="37">
        <f>VLOOKUP(A30, 'J40 metrics'!A:C, 3, FALSE)*100</f>
        <v>69.5</v>
      </c>
      <c r="L30" s="37">
        <f t="shared" si="1"/>
        <v>25.292557456201923</v>
      </c>
      <c r="M30" s="34">
        <f t="shared" si="2"/>
        <v>0.96</v>
      </c>
    </row>
    <row r="31" spans="1:13" x14ac:dyDescent="0.25">
      <c r="A31" s="23">
        <v>48415</v>
      </c>
      <c r="B31" s="20">
        <v>2019</v>
      </c>
      <c r="C31" s="20" t="s">
        <v>45</v>
      </c>
      <c r="D31" s="20" t="s">
        <v>287</v>
      </c>
      <c r="E31" s="20" t="s">
        <v>288</v>
      </c>
      <c r="F31" s="24" t="s">
        <v>36</v>
      </c>
      <c r="G31" s="24" t="s">
        <v>264</v>
      </c>
      <c r="H31" s="20" t="s">
        <v>265</v>
      </c>
      <c r="I31" s="31">
        <v>15539814</v>
      </c>
      <c r="J31" s="36">
        <f t="shared" si="0"/>
        <v>0.45046807953297002</v>
      </c>
      <c r="K31" s="37">
        <f>VLOOKUP(A31, 'J40 metrics'!A:C, 3, FALSE)*100</f>
        <v>53.2</v>
      </c>
      <c r="L31" s="37">
        <f t="shared" si="1"/>
        <v>23.964901831154005</v>
      </c>
      <c r="M31" s="34">
        <f t="shared" si="2"/>
        <v>0.95899999999999996</v>
      </c>
    </row>
    <row r="32" spans="1:13" x14ac:dyDescent="0.25">
      <c r="A32" s="23">
        <v>6037</v>
      </c>
      <c r="B32" s="20">
        <v>2019</v>
      </c>
      <c r="C32" s="20" t="s">
        <v>39</v>
      </c>
      <c r="D32" s="20" t="s">
        <v>73</v>
      </c>
      <c r="E32" s="20" t="s">
        <v>74</v>
      </c>
      <c r="F32" s="24" t="s">
        <v>454</v>
      </c>
      <c r="G32" s="24" t="s">
        <v>455</v>
      </c>
      <c r="H32" s="20" t="s">
        <v>456</v>
      </c>
      <c r="I32" s="31">
        <v>11728495</v>
      </c>
      <c r="J32" s="36">
        <f t="shared" si="0"/>
        <v>0.33998557630497006</v>
      </c>
      <c r="K32" s="37">
        <f>VLOOKUP(A32, 'J40 metrics'!A:C, 3, FALSE)*100</f>
        <v>68.2</v>
      </c>
      <c r="L32" s="37">
        <f t="shared" si="1"/>
        <v>23.187016303998959</v>
      </c>
      <c r="M32" s="34">
        <f t="shared" si="2"/>
        <v>0.95699999999999996</v>
      </c>
    </row>
    <row r="33" spans="1:13" x14ac:dyDescent="0.25">
      <c r="A33" s="23">
        <v>48501</v>
      </c>
      <c r="B33" s="20">
        <v>2019</v>
      </c>
      <c r="C33" s="20" t="s">
        <v>45</v>
      </c>
      <c r="D33" s="20" t="s">
        <v>528</v>
      </c>
      <c r="E33" s="20" t="s">
        <v>529</v>
      </c>
      <c r="F33" s="24" t="s">
        <v>36</v>
      </c>
      <c r="G33" s="24" t="s">
        <v>264</v>
      </c>
      <c r="H33" s="20" t="s">
        <v>265</v>
      </c>
      <c r="I33" s="31">
        <v>27419490</v>
      </c>
      <c r="J33" s="36">
        <f t="shared" si="0"/>
        <v>0.7948360901921655</v>
      </c>
      <c r="K33" s="37">
        <f>VLOOKUP(A33, 'J40 metrics'!A:C, 3, FALSE)*100</f>
        <v>29.099999999999998</v>
      </c>
      <c r="L33" s="37">
        <f t="shared" si="1"/>
        <v>23.129730224592013</v>
      </c>
      <c r="M33" s="34">
        <f t="shared" si="2"/>
        <v>0.95599999999999996</v>
      </c>
    </row>
    <row r="34" spans="1:13" x14ac:dyDescent="0.25">
      <c r="A34" s="23">
        <v>48173</v>
      </c>
      <c r="B34" s="20">
        <v>2019</v>
      </c>
      <c r="C34" s="20" t="s">
        <v>45</v>
      </c>
      <c r="D34" s="20" t="s">
        <v>504</v>
      </c>
      <c r="E34" s="20" t="s">
        <v>505</v>
      </c>
      <c r="F34" s="24" t="s">
        <v>36</v>
      </c>
      <c r="G34" s="24" t="s">
        <v>264</v>
      </c>
      <c r="H34" s="20" t="s">
        <v>265</v>
      </c>
      <c r="I34" s="31">
        <v>51106016</v>
      </c>
      <c r="J34" s="36">
        <f t="shared" si="0"/>
        <v>1.4814610316507804</v>
      </c>
      <c r="K34" s="37">
        <f>VLOOKUP(A34, 'J40 metrics'!A:C, 3, FALSE)*100</f>
        <v>15.4</v>
      </c>
      <c r="L34" s="37">
        <f t="shared" si="1"/>
        <v>22.814499887422016</v>
      </c>
      <c r="M34" s="34">
        <f t="shared" si="2"/>
        <v>0.95399999999999996</v>
      </c>
    </row>
    <row r="35" spans="1:13" x14ac:dyDescent="0.25">
      <c r="A35" s="23">
        <v>38053</v>
      </c>
      <c r="B35" s="20">
        <v>2019</v>
      </c>
      <c r="C35" s="20" t="s">
        <v>33</v>
      </c>
      <c r="D35" s="20" t="s">
        <v>34</v>
      </c>
      <c r="E35" s="20" t="s">
        <v>35</v>
      </c>
      <c r="F35" s="24" t="s">
        <v>36</v>
      </c>
      <c r="G35" s="24" t="s">
        <v>37</v>
      </c>
      <c r="H35" s="20" t="s">
        <v>38</v>
      </c>
      <c r="I35" s="31">
        <v>206231512</v>
      </c>
      <c r="J35" s="36">
        <f t="shared" si="0"/>
        <v>5.9782384235628987</v>
      </c>
      <c r="K35" s="37">
        <f>VLOOKUP(A35, 'J40 metrics'!A:C, 3, FALSE)*100</f>
        <v>3.8</v>
      </c>
      <c r="L35" s="37">
        <f t="shared" si="1"/>
        <v>22.717306009539016</v>
      </c>
      <c r="M35" s="34">
        <f t="shared" si="2"/>
        <v>0.95299999999999996</v>
      </c>
    </row>
    <row r="36" spans="1:13" x14ac:dyDescent="0.25">
      <c r="A36" s="23">
        <v>48135</v>
      </c>
      <c r="B36" s="20">
        <v>2019</v>
      </c>
      <c r="C36" s="20" t="s">
        <v>45</v>
      </c>
      <c r="D36" s="20" t="s">
        <v>419</v>
      </c>
      <c r="E36" s="20" t="s">
        <v>420</v>
      </c>
      <c r="F36" s="24" t="s">
        <v>36</v>
      </c>
      <c r="G36" s="24" t="s">
        <v>264</v>
      </c>
      <c r="H36" s="20" t="s">
        <v>265</v>
      </c>
      <c r="I36" s="31">
        <v>20239577</v>
      </c>
      <c r="J36" s="36">
        <f t="shared" si="0"/>
        <v>0.58670479464874359</v>
      </c>
      <c r="K36" s="37">
        <f>VLOOKUP(A36, 'J40 metrics'!A:C, 3, FALSE)*100</f>
        <v>38.4</v>
      </c>
      <c r="L36" s="37">
        <f t="shared" si="1"/>
        <v>22.529464114511754</v>
      </c>
      <c r="M36" s="34">
        <f t="shared" si="2"/>
        <v>0.95099999999999996</v>
      </c>
    </row>
    <row r="37" spans="1:13" x14ac:dyDescent="0.25">
      <c r="A37" s="23">
        <v>48495</v>
      </c>
      <c r="B37" s="20">
        <v>2019</v>
      </c>
      <c r="C37" s="20" t="s">
        <v>45</v>
      </c>
      <c r="D37" s="20" t="s">
        <v>233</v>
      </c>
      <c r="E37" s="20" t="s">
        <v>234</v>
      </c>
      <c r="F37" s="24" t="s">
        <v>36</v>
      </c>
      <c r="G37" s="24" t="s">
        <v>264</v>
      </c>
      <c r="H37" s="20" t="s">
        <v>265</v>
      </c>
      <c r="I37" s="31">
        <v>22038249</v>
      </c>
      <c r="J37" s="36">
        <f t="shared" si="0"/>
        <v>0.6388446929480236</v>
      </c>
      <c r="K37" s="37">
        <f>VLOOKUP(A37, 'J40 metrics'!A:C, 3, FALSE)*100</f>
        <v>33</v>
      </c>
      <c r="L37" s="37">
        <f t="shared" si="1"/>
        <v>21.081874867284778</v>
      </c>
      <c r="M37" s="34">
        <f t="shared" si="2"/>
        <v>0.95</v>
      </c>
    </row>
    <row r="38" spans="1:13" x14ac:dyDescent="0.25">
      <c r="A38" s="23">
        <v>48507</v>
      </c>
      <c r="B38" s="20">
        <v>2019</v>
      </c>
      <c r="C38" s="20" t="s">
        <v>45</v>
      </c>
      <c r="D38" s="20" t="s">
        <v>707</v>
      </c>
      <c r="E38" s="20" t="s">
        <v>708</v>
      </c>
      <c r="F38" s="24" t="s">
        <v>36</v>
      </c>
      <c r="G38" s="24" t="s">
        <v>264</v>
      </c>
      <c r="H38" s="20" t="s">
        <v>265</v>
      </c>
      <c r="I38" s="31">
        <v>7161114</v>
      </c>
      <c r="J38" s="36">
        <f t="shared" si="0"/>
        <v>0.2075863501903347</v>
      </c>
      <c r="K38" s="37">
        <f>VLOOKUP(A38, 'J40 metrics'!A:C, 3, FALSE)*100</f>
        <v>96.5</v>
      </c>
      <c r="L38" s="37">
        <f t="shared" si="1"/>
        <v>20.032082793367298</v>
      </c>
      <c r="M38" s="34">
        <f t="shared" si="2"/>
        <v>0.94799999999999995</v>
      </c>
    </row>
    <row r="39" spans="1:13" x14ac:dyDescent="0.25">
      <c r="A39" s="23">
        <v>40137</v>
      </c>
      <c r="B39" s="20">
        <v>2018</v>
      </c>
      <c r="C39" s="20" t="s">
        <v>194</v>
      </c>
      <c r="D39" s="20" t="s">
        <v>699</v>
      </c>
      <c r="E39" s="20" t="s">
        <v>700</v>
      </c>
      <c r="F39" s="24" t="s">
        <v>36</v>
      </c>
      <c r="G39" s="24" t="s">
        <v>264</v>
      </c>
      <c r="H39" s="20" t="s">
        <v>461</v>
      </c>
      <c r="I39" s="31">
        <v>7900835.049085659</v>
      </c>
      <c r="J39" s="36">
        <f t="shared" si="0"/>
        <v>0.22902938164307474</v>
      </c>
      <c r="K39" s="37">
        <f>VLOOKUP(A39, 'J40 metrics'!A:C, 3, FALSE)*100</f>
        <v>84.3</v>
      </c>
      <c r="L39" s="37">
        <f t="shared" si="1"/>
        <v>19.307176872511199</v>
      </c>
      <c r="M39" s="34">
        <f t="shared" si="2"/>
        <v>0.94699999999999995</v>
      </c>
    </row>
    <row r="40" spans="1:13" x14ac:dyDescent="0.25">
      <c r="A40" s="23">
        <v>48219</v>
      </c>
      <c r="B40" s="20">
        <v>2019</v>
      </c>
      <c r="C40" s="20" t="s">
        <v>45</v>
      </c>
      <c r="D40" s="20" t="s">
        <v>673</v>
      </c>
      <c r="E40" s="20" t="s">
        <v>674</v>
      </c>
      <c r="F40" s="24" t="s">
        <v>36</v>
      </c>
      <c r="G40" s="24" t="s">
        <v>264</v>
      </c>
      <c r="H40" s="20" t="s">
        <v>265</v>
      </c>
      <c r="I40" s="31">
        <v>11965204</v>
      </c>
      <c r="J40" s="36">
        <f t="shared" si="0"/>
        <v>0.3468472960551659</v>
      </c>
      <c r="K40" s="37">
        <f>VLOOKUP(A40, 'J40 metrics'!A:C, 3, FALSE)*100</f>
        <v>54.800000000000004</v>
      </c>
      <c r="L40" s="37">
        <f t="shared" si="1"/>
        <v>19.007231823823094</v>
      </c>
      <c r="M40" s="34">
        <f t="shared" si="2"/>
        <v>0.94499999999999995</v>
      </c>
    </row>
    <row r="41" spans="1:13" x14ac:dyDescent="0.25">
      <c r="A41" s="23">
        <v>48371</v>
      </c>
      <c r="B41" s="20">
        <v>2019</v>
      </c>
      <c r="C41" s="20" t="s">
        <v>45</v>
      </c>
      <c r="D41" s="20" t="s">
        <v>161</v>
      </c>
      <c r="E41" s="20" t="s">
        <v>162</v>
      </c>
      <c r="F41" s="24" t="s">
        <v>36</v>
      </c>
      <c r="G41" s="24" t="s">
        <v>264</v>
      </c>
      <c r="H41" s="20" t="s">
        <v>265</v>
      </c>
      <c r="I41" s="31">
        <v>35873489</v>
      </c>
      <c r="J41" s="36">
        <f t="shared" si="0"/>
        <v>1.0399005867108271</v>
      </c>
      <c r="K41" s="37">
        <f>VLOOKUP(A41, 'J40 metrics'!A:C, 3, FALSE)*100</f>
        <v>18</v>
      </c>
      <c r="L41" s="37">
        <f t="shared" si="1"/>
        <v>18.718210560794887</v>
      </c>
      <c r="M41" s="34">
        <f t="shared" si="2"/>
        <v>0.94399999999999995</v>
      </c>
    </row>
    <row r="42" spans="1:13" x14ac:dyDescent="0.25">
      <c r="A42" s="23">
        <v>48003</v>
      </c>
      <c r="B42" s="20">
        <v>2019</v>
      </c>
      <c r="C42" s="20" t="s">
        <v>45</v>
      </c>
      <c r="D42" s="20" t="s">
        <v>522</v>
      </c>
      <c r="E42" s="20" t="s">
        <v>523</v>
      </c>
      <c r="F42" s="24" t="s">
        <v>36</v>
      </c>
      <c r="G42" s="24" t="s">
        <v>264</v>
      </c>
      <c r="H42" s="20" t="s">
        <v>265</v>
      </c>
      <c r="I42" s="31">
        <v>39498552</v>
      </c>
      <c r="J42" s="36">
        <f t="shared" si="0"/>
        <v>1.1449839015945207</v>
      </c>
      <c r="K42" s="37">
        <f>VLOOKUP(A42, 'J40 metrics'!A:C, 3, FALSE)*100</f>
        <v>16.2</v>
      </c>
      <c r="L42" s="37">
        <f t="shared" si="1"/>
        <v>18.548739205831236</v>
      </c>
      <c r="M42" s="34">
        <f t="shared" si="2"/>
        <v>0.94199999999999995</v>
      </c>
    </row>
    <row r="43" spans="1:13" x14ac:dyDescent="0.25">
      <c r="A43" s="23">
        <v>40049</v>
      </c>
      <c r="B43" s="20">
        <v>2018</v>
      </c>
      <c r="C43" s="20" t="s">
        <v>194</v>
      </c>
      <c r="D43" s="20" t="s">
        <v>691</v>
      </c>
      <c r="E43" s="20" t="s">
        <v>692</v>
      </c>
      <c r="F43" s="24" t="s">
        <v>36</v>
      </c>
      <c r="G43" s="24" t="s">
        <v>264</v>
      </c>
      <c r="H43" s="20" t="s">
        <v>461</v>
      </c>
      <c r="I43" s="31">
        <v>9457586.3253128007</v>
      </c>
      <c r="J43" s="36">
        <f t="shared" si="0"/>
        <v>0.27415648275976384</v>
      </c>
      <c r="K43" s="37">
        <f>VLOOKUP(A43, 'J40 metrics'!A:C, 3, FALSE)*100</f>
        <v>64.8</v>
      </c>
      <c r="L43" s="37">
        <f t="shared" si="1"/>
        <v>17.765340082832697</v>
      </c>
      <c r="M43" s="34">
        <f t="shared" si="2"/>
        <v>0.94099999999999995</v>
      </c>
    </row>
    <row r="44" spans="1:13" x14ac:dyDescent="0.25">
      <c r="A44" s="23">
        <v>56021</v>
      </c>
      <c r="B44" s="20">
        <v>2019</v>
      </c>
      <c r="C44" s="20" t="s">
        <v>84</v>
      </c>
      <c r="D44" s="20" t="s">
        <v>576</v>
      </c>
      <c r="E44" s="20" t="s">
        <v>577</v>
      </c>
      <c r="F44" s="24" t="s">
        <v>36</v>
      </c>
      <c r="G44" s="24" t="s">
        <v>264</v>
      </c>
      <c r="H44" s="20" t="s">
        <v>470</v>
      </c>
      <c r="I44" s="31">
        <v>13410874</v>
      </c>
      <c r="J44" s="36">
        <f t="shared" si="0"/>
        <v>0.38875437348469166</v>
      </c>
      <c r="K44" s="37">
        <f>VLOOKUP(A44, 'J40 metrics'!A:C, 3, FALSE)*100</f>
        <v>43.7</v>
      </c>
      <c r="L44" s="37">
        <f t="shared" si="1"/>
        <v>16.988566121281028</v>
      </c>
      <c r="M44" s="34">
        <f t="shared" si="2"/>
        <v>0.93899999999999995</v>
      </c>
    </row>
    <row r="45" spans="1:13" x14ac:dyDescent="0.25">
      <c r="A45" s="23">
        <v>38061</v>
      </c>
      <c r="B45" s="20">
        <v>2019</v>
      </c>
      <c r="C45" s="20" t="s">
        <v>33</v>
      </c>
      <c r="D45" s="20" t="s">
        <v>477</v>
      </c>
      <c r="E45" s="20" t="s">
        <v>478</v>
      </c>
      <c r="F45" s="24" t="s">
        <v>36</v>
      </c>
      <c r="G45" s="24" t="s">
        <v>37</v>
      </c>
      <c r="H45" s="20" t="s">
        <v>38</v>
      </c>
      <c r="I45" s="31">
        <v>92549430</v>
      </c>
      <c r="J45" s="36">
        <f t="shared" si="0"/>
        <v>2.6828225868064473</v>
      </c>
      <c r="K45" s="37">
        <f>VLOOKUP(A45, 'J40 metrics'!A:C, 3, FALSE)*100</f>
        <v>5.8999999999999995</v>
      </c>
      <c r="L45" s="37">
        <f t="shared" si="1"/>
        <v>15.828653262158037</v>
      </c>
      <c r="M45" s="34">
        <f t="shared" si="2"/>
        <v>0.93799999999999994</v>
      </c>
    </row>
    <row r="46" spans="1:13" x14ac:dyDescent="0.25">
      <c r="A46" s="23">
        <v>56009</v>
      </c>
      <c r="B46" s="20">
        <v>2019</v>
      </c>
      <c r="C46" s="20" t="s">
        <v>84</v>
      </c>
      <c r="D46" s="20" t="s">
        <v>89</v>
      </c>
      <c r="E46" s="20" t="s">
        <v>90</v>
      </c>
      <c r="F46" s="24" t="s">
        <v>36</v>
      </c>
      <c r="G46" s="24" t="s">
        <v>264</v>
      </c>
      <c r="H46" s="20" t="s">
        <v>470</v>
      </c>
      <c r="I46" s="31">
        <v>33164752</v>
      </c>
      <c r="J46" s="36">
        <f t="shared" si="0"/>
        <v>0.96137972704353014</v>
      </c>
      <c r="K46" s="37">
        <f>VLOOKUP(A46, 'J40 metrics'!A:C, 3, FALSE)*100</f>
        <v>16.100000000000001</v>
      </c>
      <c r="L46" s="37">
        <f t="shared" si="1"/>
        <v>15.478213605400837</v>
      </c>
      <c r="M46" s="34">
        <f t="shared" si="2"/>
        <v>0.93600000000000005</v>
      </c>
    </row>
    <row r="47" spans="1:13" x14ac:dyDescent="0.25">
      <c r="A47" s="23">
        <v>8001</v>
      </c>
      <c r="B47" s="20">
        <v>2019</v>
      </c>
      <c r="C47" s="20" t="s">
        <v>185</v>
      </c>
      <c r="D47" s="20" t="s">
        <v>693</v>
      </c>
      <c r="E47" s="20" t="s">
        <v>694</v>
      </c>
      <c r="F47" s="24" t="s">
        <v>36</v>
      </c>
      <c r="G47" s="24" t="s">
        <v>37</v>
      </c>
      <c r="H47" s="20" t="s">
        <v>272</v>
      </c>
      <c r="I47" s="31">
        <v>8607248</v>
      </c>
      <c r="J47" s="36">
        <f t="shared" si="0"/>
        <v>0.24950687805040639</v>
      </c>
      <c r="K47" s="37">
        <f>VLOOKUP(A47, 'J40 metrics'!A:C, 3, FALSE)*100</f>
        <v>61.5</v>
      </c>
      <c r="L47" s="37">
        <f t="shared" si="1"/>
        <v>15.344673000099993</v>
      </c>
      <c r="M47" s="34">
        <f t="shared" si="2"/>
        <v>0.93500000000000005</v>
      </c>
    </row>
    <row r="48" spans="1:13" x14ac:dyDescent="0.25">
      <c r="A48" s="23">
        <v>48163</v>
      </c>
      <c r="B48" s="20">
        <v>2019</v>
      </c>
      <c r="C48" s="20" t="s">
        <v>45</v>
      </c>
      <c r="D48" s="20" t="s">
        <v>705</v>
      </c>
      <c r="E48" s="20" t="s">
        <v>706</v>
      </c>
      <c r="F48" s="24" t="s">
        <v>36</v>
      </c>
      <c r="G48" s="24" t="s">
        <v>264</v>
      </c>
      <c r="H48" s="20" t="s">
        <v>265</v>
      </c>
      <c r="I48" s="31">
        <v>7228834</v>
      </c>
      <c r="J48" s="36">
        <f t="shared" si="0"/>
        <v>0.20954941733811216</v>
      </c>
      <c r="K48" s="37">
        <f>VLOOKUP(A48, 'J40 metrics'!A:C, 3, FALSE)*100</f>
        <v>72.8</v>
      </c>
      <c r="L48" s="37">
        <f t="shared" si="1"/>
        <v>15.255197582214565</v>
      </c>
      <c r="M48" s="34">
        <f t="shared" si="2"/>
        <v>0.93300000000000005</v>
      </c>
    </row>
    <row r="49" spans="1:13" x14ac:dyDescent="0.25">
      <c r="A49" s="23">
        <v>40019</v>
      </c>
      <c r="B49" s="20">
        <v>2018</v>
      </c>
      <c r="C49" s="20" t="s">
        <v>194</v>
      </c>
      <c r="D49" s="20" t="s">
        <v>703</v>
      </c>
      <c r="E49" s="20" t="s">
        <v>704</v>
      </c>
      <c r="F49" s="24" t="s">
        <v>36</v>
      </c>
      <c r="G49" s="24" t="s">
        <v>264</v>
      </c>
      <c r="H49" s="20" t="s">
        <v>461</v>
      </c>
      <c r="I49" s="31">
        <v>7412966.4677574588</v>
      </c>
      <c r="J49" s="36">
        <f t="shared" si="0"/>
        <v>0.21488704873642678</v>
      </c>
      <c r="K49" s="37">
        <f>VLOOKUP(A49, 'J40 metrics'!A:C, 3, FALSE)*100</f>
        <v>70.5</v>
      </c>
      <c r="L49" s="37">
        <f t="shared" si="1"/>
        <v>15.149536935918087</v>
      </c>
      <c r="M49" s="34">
        <f t="shared" si="2"/>
        <v>0.93200000000000005</v>
      </c>
    </row>
    <row r="50" spans="1:13" x14ac:dyDescent="0.25">
      <c r="A50" s="23">
        <v>38025</v>
      </c>
      <c r="B50" s="20">
        <v>2019</v>
      </c>
      <c r="C50" s="20" t="s">
        <v>33</v>
      </c>
      <c r="D50" s="20" t="s">
        <v>475</v>
      </c>
      <c r="E50" s="20" t="s">
        <v>476</v>
      </c>
      <c r="F50" s="24" t="s">
        <v>36</v>
      </c>
      <c r="G50" s="24" t="s">
        <v>37</v>
      </c>
      <c r="H50" s="20" t="s">
        <v>38</v>
      </c>
      <c r="I50" s="31">
        <v>107010409</v>
      </c>
      <c r="J50" s="36">
        <f t="shared" si="0"/>
        <v>3.1020174007402956</v>
      </c>
      <c r="K50" s="37">
        <f>VLOOKUP(A50, 'J40 metrics'!A:C, 3, FALSE)*100</f>
        <v>4.8</v>
      </c>
      <c r="L50" s="37">
        <f t="shared" si="1"/>
        <v>14.889683523553419</v>
      </c>
      <c r="M50" s="34">
        <f t="shared" si="2"/>
        <v>0.93</v>
      </c>
    </row>
    <row r="51" spans="1:13" x14ac:dyDescent="0.25">
      <c r="A51" s="23">
        <v>48041</v>
      </c>
      <c r="B51" s="20">
        <v>2019</v>
      </c>
      <c r="C51" s="20" t="s">
        <v>45</v>
      </c>
      <c r="D51" s="20" t="s">
        <v>697</v>
      </c>
      <c r="E51" s="20" t="s">
        <v>698</v>
      </c>
      <c r="F51" s="24" t="s">
        <v>36</v>
      </c>
      <c r="G51" s="24" t="s">
        <v>264</v>
      </c>
      <c r="H51" s="20" t="s">
        <v>265</v>
      </c>
      <c r="I51" s="31">
        <v>8001246</v>
      </c>
      <c r="J51" s="36">
        <f t="shared" si="0"/>
        <v>0.23194009397350951</v>
      </c>
      <c r="K51" s="37">
        <f>VLOOKUP(A51, 'J40 metrics'!A:C, 3, FALSE)*100</f>
        <v>56.000000000000007</v>
      </c>
      <c r="L51" s="37">
        <f t="shared" si="1"/>
        <v>12.988645262516535</v>
      </c>
      <c r="M51" s="34">
        <f t="shared" si="2"/>
        <v>0.92900000000000005</v>
      </c>
    </row>
    <row r="52" spans="1:13" x14ac:dyDescent="0.25">
      <c r="A52" s="23">
        <v>6019</v>
      </c>
      <c r="B52" s="20">
        <v>2019</v>
      </c>
      <c r="C52" s="20" t="s">
        <v>39</v>
      </c>
      <c r="D52" s="20" t="s">
        <v>163</v>
      </c>
      <c r="E52" s="20" t="s">
        <v>164</v>
      </c>
      <c r="F52" s="24" t="s">
        <v>454</v>
      </c>
      <c r="G52" s="24" t="s">
        <v>455</v>
      </c>
      <c r="H52" s="20" t="s">
        <v>456</v>
      </c>
      <c r="I52" s="31">
        <v>6061789</v>
      </c>
      <c r="J52" s="36">
        <f t="shared" si="0"/>
        <v>0.17571912053542488</v>
      </c>
      <c r="K52" s="37">
        <f>VLOOKUP(A52, 'J40 metrics'!A:C, 3, FALSE)*100</f>
        <v>70.8</v>
      </c>
      <c r="L52" s="37">
        <f t="shared" si="1"/>
        <v>12.440913733908081</v>
      </c>
      <c r="M52" s="34">
        <f t="shared" si="2"/>
        <v>0.92700000000000005</v>
      </c>
    </row>
    <row r="53" spans="1:13" x14ac:dyDescent="0.25">
      <c r="A53" s="23">
        <v>6037</v>
      </c>
      <c r="B53" s="20">
        <v>2019</v>
      </c>
      <c r="C53" s="20" t="s">
        <v>39</v>
      </c>
      <c r="D53" s="20" t="s">
        <v>73</v>
      </c>
      <c r="E53" s="20" t="s">
        <v>74</v>
      </c>
      <c r="F53" s="24" t="s">
        <v>454</v>
      </c>
      <c r="G53" s="24" t="s">
        <v>455</v>
      </c>
      <c r="H53" s="20" t="s">
        <v>456</v>
      </c>
      <c r="I53" s="31">
        <v>5844308</v>
      </c>
      <c r="J53" s="36">
        <f t="shared" si="0"/>
        <v>0.16941478198897189</v>
      </c>
      <c r="K53" s="37">
        <f>VLOOKUP(A53, 'J40 metrics'!A:C, 3, FALSE)*100</f>
        <v>68.2</v>
      </c>
      <c r="L53" s="37">
        <f t="shared" si="1"/>
        <v>11.554088131647884</v>
      </c>
      <c r="M53" s="34">
        <f t="shared" si="2"/>
        <v>0.92500000000000004</v>
      </c>
    </row>
    <row r="54" spans="1:13" x14ac:dyDescent="0.25">
      <c r="A54" s="23">
        <v>39067</v>
      </c>
      <c r="B54" s="20">
        <v>2019</v>
      </c>
      <c r="C54" s="20" t="s">
        <v>65</v>
      </c>
      <c r="D54" s="20" t="s">
        <v>568</v>
      </c>
      <c r="E54" s="20" t="s">
        <v>569</v>
      </c>
      <c r="F54" s="24" t="s">
        <v>36</v>
      </c>
      <c r="G54" s="24" t="s">
        <v>37</v>
      </c>
      <c r="H54" s="20" t="s">
        <v>467</v>
      </c>
      <c r="I54" s="31">
        <v>6502287</v>
      </c>
      <c r="J54" s="36">
        <f t="shared" si="0"/>
        <v>0.18848827517898201</v>
      </c>
      <c r="K54" s="37">
        <f>VLOOKUP(A54, 'J40 metrics'!A:C, 3, FALSE)*100</f>
        <v>57.699999999999996</v>
      </c>
      <c r="L54" s="37">
        <f t="shared" si="1"/>
        <v>10.875773477827261</v>
      </c>
      <c r="M54" s="34">
        <f t="shared" si="2"/>
        <v>0.92400000000000004</v>
      </c>
    </row>
    <row r="55" spans="1:13" x14ac:dyDescent="0.25">
      <c r="A55" s="23">
        <v>22057</v>
      </c>
      <c r="B55" s="20">
        <v>2018</v>
      </c>
      <c r="C55" s="20" t="s">
        <v>127</v>
      </c>
      <c r="D55" s="20" t="s">
        <v>1416</v>
      </c>
      <c r="E55" s="20" t="s">
        <v>1417</v>
      </c>
      <c r="F55" s="24" t="s">
        <v>36</v>
      </c>
      <c r="G55" s="24" t="s">
        <v>264</v>
      </c>
      <c r="H55" s="20" t="s">
        <v>461</v>
      </c>
      <c r="I55" s="31">
        <v>4048844.5351299327</v>
      </c>
      <c r="J55" s="36">
        <f t="shared" si="0"/>
        <v>0.11736789269598347</v>
      </c>
      <c r="K55" s="37">
        <f>VLOOKUP(A55, 'J40 metrics'!A:C, 3, FALSE)*100</f>
        <v>90.600000000000009</v>
      </c>
      <c r="L55" s="37">
        <f t="shared" si="1"/>
        <v>10.633531078256103</v>
      </c>
      <c r="M55" s="34">
        <f t="shared" si="2"/>
        <v>0.92200000000000004</v>
      </c>
    </row>
    <row r="56" spans="1:13" x14ac:dyDescent="0.25">
      <c r="A56" s="23">
        <v>22109</v>
      </c>
      <c r="B56" s="20">
        <v>2018</v>
      </c>
      <c r="C56" s="20" t="s">
        <v>127</v>
      </c>
      <c r="D56" s="20" t="s">
        <v>1527</v>
      </c>
      <c r="E56" s="20" t="s">
        <v>1528</v>
      </c>
      <c r="F56" s="24" t="s">
        <v>36</v>
      </c>
      <c r="G56" s="24" t="s">
        <v>264</v>
      </c>
      <c r="H56" s="20" t="s">
        <v>461</v>
      </c>
      <c r="I56" s="31">
        <v>3545427.2030798844</v>
      </c>
      <c r="J56" s="36">
        <f t="shared" si="0"/>
        <v>0.10277483265213759</v>
      </c>
      <c r="K56" s="37">
        <f>VLOOKUP(A56, 'J40 metrics'!A:C, 3, FALSE)*100</f>
        <v>95</v>
      </c>
      <c r="L56" s="37">
        <f t="shared" si="1"/>
        <v>9.7636091019530706</v>
      </c>
      <c r="M56" s="34">
        <f t="shared" si="2"/>
        <v>0.92100000000000004</v>
      </c>
    </row>
    <row r="57" spans="1:13" x14ac:dyDescent="0.25">
      <c r="A57" s="23">
        <v>40045</v>
      </c>
      <c r="B57" s="20">
        <v>2018</v>
      </c>
      <c r="C57" s="20" t="s">
        <v>194</v>
      </c>
      <c r="D57" s="20" t="s">
        <v>728</v>
      </c>
      <c r="E57" s="20" t="s">
        <v>729</v>
      </c>
      <c r="F57" s="24" t="s">
        <v>36</v>
      </c>
      <c r="G57" s="24" t="s">
        <v>264</v>
      </c>
      <c r="H57" s="20" t="s">
        <v>461</v>
      </c>
      <c r="I57" s="31">
        <v>6047484.4581328202</v>
      </c>
      <c r="J57" s="36">
        <f t="shared" si="0"/>
        <v>0.17530446052060697</v>
      </c>
      <c r="K57" s="37">
        <f>VLOOKUP(A57, 'J40 metrics'!A:C, 3, FALSE)*100</f>
        <v>50.6</v>
      </c>
      <c r="L57" s="37">
        <f t="shared" si="1"/>
        <v>8.8704057023427136</v>
      </c>
      <c r="M57" s="34">
        <f t="shared" si="2"/>
        <v>0.91900000000000004</v>
      </c>
    </row>
    <row r="58" spans="1:13" x14ac:dyDescent="0.25">
      <c r="A58" s="23">
        <v>40017</v>
      </c>
      <c r="B58" s="20">
        <v>2018</v>
      </c>
      <c r="C58" s="20" t="s">
        <v>194</v>
      </c>
      <c r="D58" s="20" t="s">
        <v>1045</v>
      </c>
      <c r="E58" s="20" t="s">
        <v>542</v>
      </c>
      <c r="F58" s="24" t="s">
        <v>36</v>
      </c>
      <c r="G58" s="24" t="s">
        <v>264</v>
      </c>
      <c r="H58" s="20" t="s">
        <v>461</v>
      </c>
      <c r="I58" s="31">
        <v>18299146.348411936</v>
      </c>
      <c r="J58" s="36">
        <f t="shared" si="0"/>
        <v>0.53045559700147549</v>
      </c>
      <c r="K58" s="37">
        <f>VLOOKUP(A58, 'J40 metrics'!A:C, 3, FALSE)*100</f>
        <v>16.600000000000001</v>
      </c>
      <c r="L58" s="37">
        <f t="shared" si="1"/>
        <v>8.8055629102244932</v>
      </c>
      <c r="M58" s="34">
        <f t="shared" si="2"/>
        <v>0.91800000000000004</v>
      </c>
    </row>
    <row r="59" spans="1:13" x14ac:dyDescent="0.25">
      <c r="A59" s="23">
        <v>48285</v>
      </c>
      <c r="B59" s="20">
        <v>2019</v>
      </c>
      <c r="C59" s="20" t="s">
        <v>45</v>
      </c>
      <c r="D59" s="20" t="s">
        <v>720</v>
      </c>
      <c r="E59" s="20" t="s">
        <v>721</v>
      </c>
      <c r="F59" s="24" t="s">
        <v>36</v>
      </c>
      <c r="G59" s="24" t="s">
        <v>264</v>
      </c>
      <c r="H59" s="20" t="s">
        <v>265</v>
      </c>
      <c r="I59" s="31">
        <v>7026029</v>
      </c>
      <c r="J59" s="36">
        <f t="shared" si="0"/>
        <v>0.20367050663366715</v>
      </c>
      <c r="K59" s="37">
        <f>VLOOKUP(A59, 'J40 metrics'!A:C, 3, FALSE)*100</f>
        <v>42.199999999999996</v>
      </c>
      <c r="L59" s="37">
        <f t="shared" si="1"/>
        <v>8.5948953799407519</v>
      </c>
      <c r="M59" s="34">
        <f t="shared" si="2"/>
        <v>0.91600000000000004</v>
      </c>
    </row>
    <row r="60" spans="1:13" x14ac:dyDescent="0.25">
      <c r="A60" s="23">
        <v>40043</v>
      </c>
      <c r="B60" s="20">
        <v>2018</v>
      </c>
      <c r="C60" s="20" t="s">
        <v>194</v>
      </c>
      <c r="D60" s="20" t="s">
        <v>731</v>
      </c>
      <c r="E60" s="20" t="s">
        <v>292</v>
      </c>
      <c r="F60" s="24" t="s">
        <v>36</v>
      </c>
      <c r="G60" s="24" t="s">
        <v>264</v>
      </c>
      <c r="H60" s="20" t="s">
        <v>461</v>
      </c>
      <c r="I60" s="31">
        <v>5795822.6294513959</v>
      </c>
      <c r="J60" s="36">
        <f t="shared" si="0"/>
        <v>0.16800928821945352</v>
      </c>
      <c r="K60" s="37">
        <f>VLOOKUP(A60, 'J40 metrics'!A:C, 3, FALSE)*100</f>
        <v>50.6</v>
      </c>
      <c r="L60" s="37">
        <f t="shared" si="1"/>
        <v>8.5012699839043488</v>
      </c>
      <c r="M60" s="34">
        <f t="shared" si="2"/>
        <v>0.91500000000000004</v>
      </c>
    </row>
    <row r="61" spans="1:13" x14ac:dyDescent="0.25">
      <c r="A61" s="23">
        <v>40113</v>
      </c>
      <c r="B61" s="20">
        <v>2018</v>
      </c>
      <c r="C61" s="20" t="s">
        <v>194</v>
      </c>
      <c r="D61" s="20" t="s">
        <v>1420</v>
      </c>
      <c r="E61" s="20" t="s">
        <v>1421</v>
      </c>
      <c r="F61" s="24" t="s">
        <v>36</v>
      </c>
      <c r="G61" s="24" t="s">
        <v>264</v>
      </c>
      <c r="H61" s="20" t="s">
        <v>461</v>
      </c>
      <c r="I61" s="31">
        <v>3942393.9326275266</v>
      </c>
      <c r="J61" s="36">
        <f t="shared" si="0"/>
        <v>0.1142821029642411</v>
      </c>
      <c r="K61" s="37">
        <f>VLOOKUP(A61, 'J40 metrics'!A:C, 3, FALSE)*100</f>
        <v>72.399999999999991</v>
      </c>
      <c r="L61" s="37">
        <f t="shared" si="1"/>
        <v>8.2740242546110547</v>
      </c>
      <c r="M61" s="34">
        <f t="shared" si="2"/>
        <v>0.91300000000000003</v>
      </c>
    </row>
    <row r="62" spans="1:13" x14ac:dyDescent="0.25">
      <c r="A62" s="23">
        <v>48357</v>
      </c>
      <c r="B62" s="20">
        <v>2019</v>
      </c>
      <c r="C62" s="20" t="s">
        <v>45</v>
      </c>
      <c r="D62" s="20" t="s">
        <v>1414</v>
      </c>
      <c r="E62" s="20" t="s">
        <v>1415</v>
      </c>
      <c r="F62" s="24" t="s">
        <v>36</v>
      </c>
      <c r="G62" s="24" t="s">
        <v>264</v>
      </c>
      <c r="H62" s="20" t="s">
        <v>265</v>
      </c>
      <c r="I62" s="31">
        <v>4076815</v>
      </c>
      <c r="J62" s="36">
        <f t="shared" si="0"/>
        <v>0.11817870044398249</v>
      </c>
      <c r="K62" s="37">
        <f>VLOOKUP(A62, 'J40 metrics'!A:C, 3, FALSE)*100</f>
        <v>65</v>
      </c>
      <c r="L62" s="37">
        <f t="shared" si="1"/>
        <v>7.6816155288588615</v>
      </c>
      <c r="M62" s="34">
        <f t="shared" si="2"/>
        <v>0.91200000000000003</v>
      </c>
    </row>
    <row r="63" spans="1:13" x14ac:dyDescent="0.25">
      <c r="A63" s="23">
        <v>54051</v>
      </c>
      <c r="B63" s="20">
        <v>2018</v>
      </c>
      <c r="C63" s="20" t="s">
        <v>94</v>
      </c>
      <c r="D63" s="20" t="s">
        <v>681</v>
      </c>
      <c r="E63" s="20" t="s">
        <v>96</v>
      </c>
      <c r="F63" s="24" t="s">
        <v>36</v>
      </c>
      <c r="G63" s="24" t="s">
        <v>264</v>
      </c>
      <c r="H63" s="20" t="s">
        <v>461</v>
      </c>
      <c r="I63" s="31">
        <v>2941216.1693936479</v>
      </c>
      <c r="J63" s="36">
        <f t="shared" si="0"/>
        <v>8.5259965101131541E-2</v>
      </c>
      <c r="K63" s="37">
        <f>VLOOKUP(A63, 'J40 metrics'!A:C, 3, FALSE)*100</f>
        <v>83.399999999999991</v>
      </c>
      <c r="L63" s="37">
        <f t="shared" si="1"/>
        <v>7.1106810894343697</v>
      </c>
      <c r="M63" s="34">
        <f t="shared" si="2"/>
        <v>0.91</v>
      </c>
    </row>
    <row r="64" spans="1:13" x14ac:dyDescent="0.25">
      <c r="A64" s="23">
        <v>22101</v>
      </c>
      <c r="B64" s="20">
        <v>2018</v>
      </c>
      <c r="C64" s="20" t="s">
        <v>127</v>
      </c>
      <c r="D64" s="20" t="s">
        <v>1547</v>
      </c>
      <c r="E64" s="20" t="s">
        <v>1548</v>
      </c>
      <c r="F64" s="20" t="s">
        <v>36</v>
      </c>
      <c r="G64" s="20" t="s">
        <v>264</v>
      </c>
      <c r="H64" s="20" t="s">
        <v>461</v>
      </c>
      <c r="I64" s="31">
        <v>2410048.06159769</v>
      </c>
      <c r="J64" s="36">
        <f t="shared" si="0"/>
        <v>6.986246565692926E-2</v>
      </c>
      <c r="K64" s="37">
        <f>VLOOKUP(A64, 'J40 metrics'!A:C, 3, FALSE)*100</f>
        <v>95.399999999999991</v>
      </c>
      <c r="L64" s="37">
        <f t="shared" si="1"/>
        <v>6.6648792236710506</v>
      </c>
      <c r="M64" s="34">
        <f t="shared" si="2"/>
        <v>0.90900000000000003</v>
      </c>
    </row>
    <row r="65" spans="1:13" x14ac:dyDescent="0.25">
      <c r="A65" s="23">
        <v>40093</v>
      </c>
      <c r="B65" s="20">
        <v>2018</v>
      </c>
      <c r="C65" s="20" t="s">
        <v>194</v>
      </c>
      <c r="D65" s="20" t="s">
        <v>1406</v>
      </c>
      <c r="E65" s="20" t="s">
        <v>1407</v>
      </c>
      <c r="F65" s="24" t="s">
        <v>36</v>
      </c>
      <c r="G65" s="24" t="s">
        <v>264</v>
      </c>
      <c r="H65" s="20" t="s">
        <v>461</v>
      </c>
      <c r="I65" s="31">
        <v>4216914.0789220408</v>
      </c>
      <c r="J65" s="36">
        <f t="shared" si="0"/>
        <v>0.12223989210472885</v>
      </c>
      <c r="K65" s="37">
        <f>VLOOKUP(A65, 'J40 metrics'!A:C, 3, FALSE)*100</f>
        <v>52.6</v>
      </c>
      <c r="L65" s="37">
        <f t="shared" si="1"/>
        <v>6.4298183247087382</v>
      </c>
      <c r="M65" s="34">
        <f t="shared" si="2"/>
        <v>0.90700000000000003</v>
      </c>
    </row>
    <row r="66" spans="1:13" x14ac:dyDescent="0.25">
      <c r="A66" s="23">
        <v>48391</v>
      </c>
      <c r="B66" s="20">
        <v>2019</v>
      </c>
      <c r="C66" s="20" t="s">
        <v>45</v>
      </c>
      <c r="D66" s="20" t="s">
        <v>1565</v>
      </c>
      <c r="E66" s="20" t="s">
        <v>1566</v>
      </c>
      <c r="F66" s="20" t="s">
        <v>36</v>
      </c>
      <c r="G66" s="20" t="s">
        <v>264</v>
      </c>
      <c r="H66" s="20" t="s">
        <v>265</v>
      </c>
      <c r="I66" s="31">
        <v>2158154</v>
      </c>
      <c r="J66" s="36">
        <f t="shared" si="0"/>
        <v>6.2560561388726885E-2</v>
      </c>
      <c r="K66" s="37">
        <f>VLOOKUP(A66, 'J40 metrics'!A:C, 3, FALSE)*100</f>
        <v>96.3</v>
      </c>
      <c r="L66" s="37">
        <f t="shared" si="1"/>
        <v>6.0245820617343986</v>
      </c>
      <c r="M66" s="34">
        <f t="shared" si="2"/>
        <v>0.90600000000000003</v>
      </c>
    </row>
    <row r="67" spans="1:13" x14ac:dyDescent="0.25">
      <c r="A67" s="23">
        <v>49013</v>
      </c>
      <c r="B67" s="20">
        <v>2019</v>
      </c>
      <c r="C67" s="20" t="s">
        <v>165</v>
      </c>
      <c r="D67" s="20" t="s">
        <v>536</v>
      </c>
      <c r="E67" s="20" t="s">
        <v>537</v>
      </c>
      <c r="F67" s="24" t="s">
        <v>36</v>
      </c>
      <c r="G67" s="24" t="s">
        <v>264</v>
      </c>
      <c r="H67" s="20" t="s">
        <v>538</v>
      </c>
      <c r="I67" s="31">
        <v>20184515</v>
      </c>
      <c r="J67" s="36">
        <f t="shared" si="0"/>
        <v>0.58510865756529817</v>
      </c>
      <c r="K67" s="37">
        <f>VLOOKUP(A67, 'J40 metrics'!A:C, 3, FALSE)*100</f>
        <v>9.8000000000000007</v>
      </c>
      <c r="L67" s="37">
        <f t="shared" si="1"/>
        <v>5.7340648441399225</v>
      </c>
      <c r="M67" s="34">
        <f t="shared" si="2"/>
        <v>0.90400000000000003</v>
      </c>
    </row>
    <row r="68" spans="1:13" x14ac:dyDescent="0.25">
      <c r="A68" s="23">
        <v>42125</v>
      </c>
      <c r="B68" s="20">
        <v>2019</v>
      </c>
      <c r="C68" s="20" t="s">
        <v>26</v>
      </c>
      <c r="D68" s="20" t="s">
        <v>457</v>
      </c>
      <c r="E68" s="20" t="s">
        <v>458</v>
      </c>
      <c r="F68" s="24" t="s">
        <v>454</v>
      </c>
      <c r="G68" s="24" t="s">
        <v>264</v>
      </c>
      <c r="H68" s="20" t="s">
        <v>261</v>
      </c>
      <c r="I68" s="31">
        <v>4063634.3599999994</v>
      </c>
      <c r="J68" s="36">
        <f t="shared" ref="J68:J131" si="3">I68/SUM($I$4:$I$666)*100</f>
        <v>0.11779662009296828</v>
      </c>
      <c r="K68" s="37">
        <f>VLOOKUP(A68, 'J40 metrics'!A:C, 3, FALSE)*100</f>
        <v>47.599999999999994</v>
      </c>
      <c r="L68" s="37">
        <f t="shared" ref="L68:L131" si="4">J68*K68</f>
        <v>5.6071191164252889</v>
      </c>
      <c r="M68" s="34">
        <f t="shared" ref="M68:M131" si="5">_xlfn.PERCENTRANK.INC($L$4:$L$666, L68)</f>
        <v>0.90300000000000002</v>
      </c>
    </row>
    <row r="69" spans="1:13" x14ac:dyDescent="0.25">
      <c r="A69" s="23">
        <v>6111</v>
      </c>
      <c r="B69" s="20">
        <v>2019</v>
      </c>
      <c r="C69" s="20" t="s">
        <v>39</v>
      </c>
      <c r="D69" s="20" t="s">
        <v>645</v>
      </c>
      <c r="E69" s="20" t="s">
        <v>646</v>
      </c>
      <c r="F69" s="24" t="s">
        <v>454</v>
      </c>
      <c r="G69" s="24" t="s">
        <v>455</v>
      </c>
      <c r="H69" s="20" t="s">
        <v>456</v>
      </c>
      <c r="I69" s="31">
        <v>6327802</v>
      </c>
      <c r="J69" s="36">
        <f t="shared" si="3"/>
        <v>0.18343030454578715</v>
      </c>
      <c r="K69" s="37">
        <f>VLOOKUP(A69, 'J40 metrics'!A:C, 3, FALSE)*100</f>
        <v>29.299999999999997</v>
      </c>
      <c r="L69" s="37">
        <f t="shared" si="4"/>
        <v>5.3745079231915627</v>
      </c>
      <c r="M69" s="34">
        <f t="shared" si="5"/>
        <v>0.90100000000000002</v>
      </c>
    </row>
    <row r="70" spans="1:13" x14ac:dyDescent="0.25">
      <c r="A70" s="23">
        <v>48313</v>
      </c>
      <c r="B70" s="20">
        <v>2019</v>
      </c>
      <c r="C70" s="20" t="s">
        <v>45</v>
      </c>
      <c r="D70" s="20" t="s">
        <v>782</v>
      </c>
      <c r="E70" s="20" t="s">
        <v>1540</v>
      </c>
      <c r="F70" s="24" t="s">
        <v>36</v>
      </c>
      <c r="G70" s="24" t="s">
        <v>264</v>
      </c>
      <c r="H70" s="20" t="s">
        <v>265</v>
      </c>
      <c r="I70" s="31">
        <v>3018718</v>
      </c>
      <c r="J70" s="36">
        <f t="shared" si="3"/>
        <v>8.7506587923871434E-2</v>
      </c>
      <c r="K70" s="37">
        <f>VLOOKUP(A70, 'J40 metrics'!A:C, 3, FALSE)*100</f>
        <v>61.1</v>
      </c>
      <c r="L70" s="37">
        <f t="shared" si="4"/>
        <v>5.3466525221485446</v>
      </c>
      <c r="M70" s="34">
        <f t="shared" si="5"/>
        <v>0.9</v>
      </c>
    </row>
    <row r="71" spans="1:13" x14ac:dyDescent="0.25">
      <c r="A71" s="23">
        <v>22083</v>
      </c>
      <c r="B71" s="20">
        <v>2018</v>
      </c>
      <c r="C71" s="20" t="s">
        <v>127</v>
      </c>
      <c r="D71" s="20" t="s">
        <v>1552</v>
      </c>
      <c r="E71" s="20" t="s">
        <v>1553</v>
      </c>
      <c r="F71" s="20" t="s">
        <v>36</v>
      </c>
      <c r="G71" s="20" t="s">
        <v>264</v>
      </c>
      <c r="H71" s="20" t="s">
        <v>461</v>
      </c>
      <c r="I71" s="31">
        <v>2358834.0635226178</v>
      </c>
      <c r="J71" s="36">
        <f t="shared" si="3"/>
        <v>6.8377874441224687E-2</v>
      </c>
      <c r="K71" s="37">
        <f>VLOOKUP(A71, 'J40 metrics'!A:C, 3, FALSE)*100</f>
        <v>78.100000000000009</v>
      </c>
      <c r="L71" s="37">
        <f t="shared" si="4"/>
        <v>5.3403119938596486</v>
      </c>
      <c r="M71" s="34">
        <f t="shared" si="5"/>
        <v>0.89800000000000002</v>
      </c>
    </row>
    <row r="72" spans="1:13" x14ac:dyDescent="0.25">
      <c r="A72" s="23">
        <v>48445</v>
      </c>
      <c r="B72" s="20">
        <v>2019</v>
      </c>
      <c r="C72" s="20" t="s">
        <v>45</v>
      </c>
      <c r="D72" s="20" t="s">
        <v>1538</v>
      </c>
      <c r="E72" s="20" t="s">
        <v>1539</v>
      </c>
      <c r="F72" s="24" t="s">
        <v>36</v>
      </c>
      <c r="G72" s="24" t="s">
        <v>264</v>
      </c>
      <c r="H72" s="20" t="s">
        <v>265</v>
      </c>
      <c r="I72" s="31">
        <v>3051822</v>
      </c>
      <c r="J72" s="36">
        <f t="shared" si="3"/>
        <v>8.8466206572129363E-2</v>
      </c>
      <c r="K72" s="37">
        <f>VLOOKUP(A72, 'J40 metrics'!A:C, 3, FALSE)*100</f>
        <v>59.099999999999994</v>
      </c>
      <c r="L72" s="37">
        <f t="shared" si="4"/>
        <v>5.2283528084128452</v>
      </c>
      <c r="M72" s="34">
        <f t="shared" si="5"/>
        <v>0.89700000000000002</v>
      </c>
    </row>
    <row r="73" spans="1:13" x14ac:dyDescent="0.25">
      <c r="A73" s="23">
        <v>48115</v>
      </c>
      <c r="B73" s="20">
        <v>2019</v>
      </c>
      <c r="C73" s="20" t="s">
        <v>45</v>
      </c>
      <c r="D73" s="20" t="s">
        <v>328</v>
      </c>
      <c r="E73" s="20" t="s">
        <v>329</v>
      </c>
      <c r="F73" s="24" t="s">
        <v>36</v>
      </c>
      <c r="G73" s="24" t="s">
        <v>264</v>
      </c>
      <c r="H73" s="20" t="s">
        <v>265</v>
      </c>
      <c r="I73" s="31">
        <v>3327123</v>
      </c>
      <c r="J73" s="36">
        <f t="shared" si="3"/>
        <v>9.6446631097384689E-2</v>
      </c>
      <c r="K73" s="37">
        <f>VLOOKUP(A73, 'J40 metrics'!A:C, 3, FALSE)*100</f>
        <v>53.900000000000006</v>
      </c>
      <c r="L73" s="37">
        <f t="shared" si="4"/>
        <v>5.1984734161490351</v>
      </c>
      <c r="M73" s="34">
        <f t="shared" si="5"/>
        <v>0.89500000000000002</v>
      </c>
    </row>
    <row r="74" spans="1:13" x14ac:dyDescent="0.25">
      <c r="A74" s="23">
        <v>48331</v>
      </c>
      <c r="B74" s="20">
        <v>2019</v>
      </c>
      <c r="C74" s="20" t="s">
        <v>45</v>
      </c>
      <c r="D74" s="20" t="s">
        <v>1352</v>
      </c>
      <c r="E74" s="20" t="s">
        <v>1353</v>
      </c>
      <c r="F74" s="20" t="s">
        <v>36</v>
      </c>
      <c r="G74" s="20" t="s">
        <v>264</v>
      </c>
      <c r="H74" s="20" t="s">
        <v>265</v>
      </c>
      <c r="I74" s="31">
        <v>2460458</v>
      </c>
      <c r="J74" s="36">
        <f t="shared" si="3"/>
        <v>7.1323748793359593E-2</v>
      </c>
      <c r="K74" s="37">
        <f>VLOOKUP(A74, 'J40 metrics'!A:C, 3, FALSE)*100</f>
        <v>72.099999999999994</v>
      </c>
      <c r="L74" s="37">
        <f t="shared" si="4"/>
        <v>5.1424422880012264</v>
      </c>
      <c r="M74" s="34">
        <f t="shared" si="5"/>
        <v>0.89400000000000002</v>
      </c>
    </row>
    <row r="75" spans="1:13" x14ac:dyDescent="0.25">
      <c r="A75" s="23">
        <v>40003</v>
      </c>
      <c r="B75" s="20">
        <v>2018</v>
      </c>
      <c r="C75" s="20" t="s">
        <v>194</v>
      </c>
      <c r="D75" s="20" t="s">
        <v>738</v>
      </c>
      <c r="E75" s="20" t="s">
        <v>739</v>
      </c>
      <c r="F75" s="24" t="s">
        <v>36</v>
      </c>
      <c r="G75" s="24" t="s">
        <v>264</v>
      </c>
      <c r="H75" s="20" t="s">
        <v>461</v>
      </c>
      <c r="I75" s="31">
        <v>4687433.4860442737</v>
      </c>
      <c r="J75" s="36">
        <f t="shared" si="3"/>
        <v>0.13587930720386351</v>
      </c>
      <c r="K75" s="37">
        <f>VLOOKUP(A75, 'J40 metrics'!A:C, 3, FALSE)*100</f>
        <v>37.799999999999997</v>
      </c>
      <c r="L75" s="37">
        <f t="shared" si="4"/>
        <v>5.1362378123060406</v>
      </c>
      <c r="M75" s="34">
        <f t="shared" si="5"/>
        <v>0.89200000000000002</v>
      </c>
    </row>
    <row r="76" spans="1:13" x14ac:dyDescent="0.25">
      <c r="A76" s="23">
        <v>48079</v>
      </c>
      <c r="B76" s="20">
        <v>2019</v>
      </c>
      <c r="C76" s="20" t="s">
        <v>45</v>
      </c>
      <c r="D76" s="20" t="s">
        <v>1543</v>
      </c>
      <c r="E76" s="20" t="s">
        <v>1544</v>
      </c>
      <c r="F76" s="20" t="s">
        <v>36</v>
      </c>
      <c r="G76" s="20" t="s">
        <v>264</v>
      </c>
      <c r="H76" s="20" t="s">
        <v>265</v>
      </c>
      <c r="I76" s="31">
        <v>2771917</v>
      </c>
      <c r="J76" s="36">
        <f t="shared" si="3"/>
        <v>8.0352321309302144E-2</v>
      </c>
      <c r="K76" s="37">
        <f>VLOOKUP(A76, 'J40 metrics'!A:C, 3, FALSE)*100</f>
        <v>63.6</v>
      </c>
      <c r="L76" s="37">
        <f t="shared" si="4"/>
        <v>5.1104076352716161</v>
      </c>
      <c r="M76" s="34">
        <f t="shared" si="5"/>
        <v>0.89100000000000001</v>
      </c>
    </row>
    <row r="77" spans="1:13" x14ac:dyDescent="0.25">
      <c r="A77" s="23">
        <v>54069</v>
      </c>
      <c r="B77" s="20">
        <v>2018</v>
      </c>
      <c r="C77" s="20" t="s">
        <v>94</v>
      </c>
      <c r="D77" s="20" t="s">
        <v>1542</v>
      </c>
      <c r="E77" s="20" t="s">
        <v>1167</v>
      </c>
      <c r="F77" s="20" t="s">
        <v>36</v>
      </c>
      <c r="G77" s="20" t="s">
        <v>264</v>
      </c>
      <c r="H77" s="20" t="s">
        <v>461</v>
      </c>
      <c r="I77" s="31">
        <v>2380657.324350337</v>
      </c>
      <c r="J77" s="36">
        <f t="shared" si="3"/>
        <v>6.9010487057708375E-2</v>
      </c>
      <c r="K77" s="37">
        <f>VLOOKUP(A77, 'J40 metrics'!A:C, 3, FALSE)*100</f>
        <v>73.400000000000006</v>
      </c>
      <c r="L77" s="37">
        <f t="shared" si="4"/>
        <v>5.0653697500357948</v>
      </c>
      <c r="M77" s="34">
        <f t="shared" si="5"/>
        <v>0.88900000000000001</v>
      </c>
    </row>
    <row r="78" spans="1:13" x14ac:dyDescent="0.25">
      <c r="A78" s="23">
        <v>40087</v>
      </c>
      <c r="B78" s="20">
        <v>2018</v>
      </c>
      <c r="C78" s="20" t="s">
        <v>194</v>
      </c>
      <c r="D78" s="20" t="s">
        <v>718</v>
      </c>
      <c r="E78" s="20" t="s">
        <v>719</v>
      </c>
      <c r="F78" s="24" t="s">
        <v>36</v>
      </c>
      <c r="G78" s="24" t="s">
        <v>264</v>
      </c>
      <c r="H78" s="20" t="s">
        <v>461</v>
      </c>
      <c r="I78" s="31">
        <v>7087765.0972088547</v>
      </c>
      <c r="J78" s="36">
        <f t="shared" si="3"/>
        <v>0.20546011242608742</v>
      </c>
      <c r="K78" s="37">
        <f>VLOOKUP(A78, 'J40 metrics'!A:C, 3, FALSE)*100</f>
        <v>24.2</v>
      </c>
      <c r="L78" s="37">
        <f t="shared" si="4"/>
        <v>4.9721347207113151</v>
      </c>
      <c r="M78" s="34">
        <f t="shared" si="5"/>
        <v>0.88800000000000001</v>
      </c>
    </row>
    <row r="79" spans="1:13" x14ac:dyDescent="0.25">
      <c r="A79" s="23">
        <v>48071</v>
      </c>
      <c r="B79" s="20">
        <v>2019</v>
      </c>
      <c r="C79" s="20" t="s">
        <v>45</v>
      </c>
      <c r="D79" s="20" t="s">
        <v>143</v>
      </c>
      <c r="E79" s="20" t="s">
        <v>144</v>
      </c>
      <c r="F79" s="20" t="s">
        <v>36</v>
      </c>
      <c r="G79" s="20" t="s">
        <v>264</v>
      </c>
      <c r="H79" s="20" t="s">
        <v>265</v>
      </c>
      <c r="I79" s="31">
        <v>2426819</v>
      </c>
      <c r="J79" s="36">
        <f t="shared" si="3"/>
        <v>7.0348621566778263E-2</v>
      </c>
      <c r="K79" s="37">
        <f>VLOOKUP(A79, 'J40 metrics'!A:C, 3, FALSE)*100</f>
        <v>70.199999999999989</v>
      </c>
      <c r="L79" s="37">
        <f t="shared" si="4"/>
        <v>4.9384732339878337</v>
      </c>
      <c r="M79" s="34">
        <f t="shared" si="5"/>
        <v>0.88600000000000001</v>
      </c>
    </row>
    <row r="80" spans="1:13" x14ac:dyDescent="0.25">
      <c r="A80" s="23">
        <v>22113</v>
      </c>
      <c r="B80" s="20">
        <v>2018</v>
      </c>
      <c r="C80" s="20" t="s">
        <v>127</v>
      </c>
      <c r="D80" s="20" t="s">
        <v>1575</v>
      </c>
      <c r="E80" s="20" t="s">
        <v>1576</v>
      </c>
      <c r="F80" s="20" t="s">
        <v>36</v>
      </c>
      <c r="G80" s="20" t="s">
        <v>264</v>
      </c>
      <c r="H80" s="20" t="s">
        <v>461</v>
      </c>
      <c r="I80" s="31">
        <v>2001589.928777671</v>
      </c>
      <c r="J80" s="36">
        <f t="shared" si="3"/>
        <v>5.8022082582778127E-2</v>
      </c>
      <c r="K80" s="37">
        <f>VLOOKUP(A80, 'J40 metrics'!A:C, 3, FALSE)*100</f>
        <v>83.8</v>
      </c>
      <c r="L80" s="37">
        <f t="shared" si="4"/>
        <v>4.8622505204368069</v>
      </c>
      <c r="M80" s="34">
        <f t="shared" si="5"/>
        <v>0.88500000000000001</v>
      </c>
    </row>
    <row r="81" spans="1:13" x14ac:dyDescent="0.25">
      <c r="A81" s="23">
        <v>48039</v>
      </c>
      <c r="B81" s="20">
        <v>2019</v>
      </c>
      <c r="C81" s="20" t="s">
        <v>45</v>
      </c>
      <c r="D81" s="20" t="s">
        <v>391</v>
      </c>
      <c r="E81" s="20" t="s">
        <v>392</v>
      </c>
      <c r="F81" s="24" t="s">
        <v>36</v>
      </c>
      <c r="G81" s="24" t="s">
        <v>264</v>
      </c>
      <c r="H81" s="20" t="s">
        <v>265</v>
      </c>
      <c r="I81" s="31">
        <v>3133469</v>
      </c>
      <c r="J81" s="36">
        <f t="shared" si="3"/>
        <v>9.08329895522621E-2</v>
      </c>
      <c r="K81" s="37">
        <f>VLOOKUP(A81, 'J40 metrics'!A:C, 3, FALSE)*100</f>
        <v>52.6</v>
      </c>
      <c r="L81" s="37">
        <f t="shared" si="4"/>
        <v>4.7778152504489864</v>
      </c>
      <c r="M81" s="34">
        <f t="shared" si="5"/>
        <v>0.88300000000000001</v>
      </c>
    </row>
    <row r="82" spans="1:13" x14ac:dyDescent="0.25">
      <c r="A82" s="23">
        <v>48499</v>
      </c>
      <c r="B82" s="20">
        <v>2019</v>
      </c>
      <c r="C82" s="20" t="s">
        <v>45</v>
      </c>
      <c r="D82" s="20" t="s">
        <v>1264</v>
      </c>
      <c r="E82" s="20" t="s">
        <v>1533</v>
      </c>
      <c r="F82" s="24" t="s">
        <v>36</v>
      </c>
      <c r="G82" s="24" t="s">
        <v>264</v>
      </c>
      <c r="H82" s="20" t="s">
        <v>265</v>
      </c>
      <c r="I82" s="31">
        <v>3235836</v>
      </c>
      <c r="J82" s="36">
        <f t="shared" si="3"/>
        <v>9.3800403827462006E-2</v>
      </c>
      <c r="K82" s="37">
        <f>VLOOKUP(A82, 'J40 metrics'!A:C, 3, FALSE)*100</f>
        <v>50.9</v>
      </c>
      <c r="L82" s="37">
        <f t="shared" si="4"/>
        <v>4.7744405548178159</v>
      </c>
      <c r="M82" s="34">
        <f t="shared" si="5"/>
        <v>0.88200000000000001</v>
      </c>
    </row>
    <row r="83" spans="1:13" x14ac:dyDescent="0.25">
      <c r="A83" s="23">
        <v>22017</v>
      </c>
      <c r="B83" s="20">
        <v>2018</v>
      </c>
      <c r="C83" s="20" t="s">
        <v>127</v>
      </c>
      <c r="D83" s="20" t="s">
        <v>514</v>
      </c>
      <c r="E83" s="20" t="s">
        <v>515</v>
      </c>
      <c r="F83" s="20" t="s">
        <v>36</v>
      </c>
      <c r="G83" s="20" t="s">
        <v>264</v>
      </c>
      <c r="H83" s="20" t="s">
        <v>461</v>
      </c>
      <c r="I83" s="31">
        <v>1673752.5312800771</v>
      </c>
      <c r="J83" s="36">
        <f t="shared" si="3"/>
        <v>4.8518733131502324E-2</v>
      </c>
      <c r="K83" s="37">
        <f>VLOOKUP(A83, 'J40 metrics'!A:C, 3, FALSE)*100</f>
        <v>96.399999999999991</v>
      </c>
      <c r="L83" s="37">
        <f t="shared" si="4"/>
        <v>4.6772058738768241</v>
      </c>
      <c r="M83" s="34">
        <f t="shared" si="5"/>
        <v>0.88</v>
      </c>
    </row>
    <row r="84" spans="1:13" x14ac:dyDescent="0.25">
      <c r="A84" s="23">
        <v>48235</v>
      </c>
      <c r="B84" s="20">
        <v>2019</v>
      </c>
      <c r="C84" s="20" t="s">
        <v>45</v>
      </c>
      <c r="D84" s="20" t="s">
        <v>580</v>
      </c>
      <c r="E84" s="20" t="s">
        <v>581</v>
      </c>
      <c r="F84" s="24" t="s">
        <v>36</v>
      </c>
      <c r="G84" s="24" t="s">
        <v>264</v>
      </c>
      <c r="H84" s="20" t="s">
        <v>265</v>
      </c>
      <c r="I84" s="31">
        <v>13061688</v>
      </c>
      <c r="J84" s="36">
        <f t="shared" si="3"/>
        <v>0.37863217081097889</v>
      </c>
      <c r="K84" s="37">
        <f>VLOOKUP(A84, 'J40 metrics'!A:C, 3, FALSE)*100</f>
        <v>12.3</v>
      </c>
      <c r="L84" s="37">
        <f t="shared" si="4"/>
        <v>4.6571757009750403</v>
      </c>
      <c r="M84" s="34">
        <f t="shared" si="5"/>
        <v>0.879</v>
      </c>
    </row>
    <row r="85" spans="1:13" x14ac:dyDescent="0.25">
      <c r="A85" s="23">
        <v>48105</v>
      </c>
      <c r="B85" s="20">
        <v>2019</v>
      </c>
      <c r="C85" s="20" t="s">
        <v>45</v>
      </c>
      <c r="D85" s="20" t="s">
        <v>724</v>
      </c>
      <c r="E85" s="20" t="s">
        <v>725</v>
      </c>
      <c r="F85" s="24" t="s">
        <v>36</v>
      </c>
      <c r="G85" s="24" t="s">
        <v>264</v>
      </c>
      <c r="H85" s="20" t="s">
        <v>265</v>
      </c>
      <c r="I85" s="31">
        <v>6254570</v>
      </c>
      <c r="J85" s="36">
        <f t="shared" si="3"/>
        <v>0.18130745555928329</v>
      </c>
      <c r="K85" s="37">
        <f>VLOOKUP(A85, 'J40 metrics'!A:C, 3, FALSE)*100</f>
        <v>25.5</v>
      </c>
      <c r="L85" s="37">
        <f t="shared" si="4"/>
        <v>4.6233401167617236</v>
      </c>
      <c r="M85" s="34">
        <f t="shared" si="5"/>
        <v>0.877</v>
      </c>
    </row>
    <row r="86" spans="1:13" x14ac:dyDescent="0.25">
      <c r="A86" s="23">
        <v>39019</v>
      </c>
      <c r="B86" s="20">
        <v>2019</v>
      </c>
      <c r="C86" s="20" t="s">
        <v>65</v>
      </c>
      <c r="D86" s="20" t="s">
        <v>839</v>
      </c>
      <c r="E86" s="20" t="s">
        <v>1365</v>
      </c>
      <c r="F86" s="20" t="s">
        <v>36</v>
      </c>
      <c r="G86" s="20" t="s">
        <v>37</v>
      </c>
      <c r="H86" s="20" t="s">
        <v>467</v>
      </c>
      <c r="I86" s="31">
        <v>2654185</v>
      </c>
      <c r="J86" s="36">
        <f t="shared" si="3"/>
        <v>7.6939506462253421E-2</v>
      </c>
      <c r="K86" s="37">
        <f>VLOOKUP(A86, 'J40 metrics'!A:C, 3, FALSE)*100</f>
        <v>59.699999999999996</v>
      </c>
      <c r="L86" s="37">
        <f t="shared" si="4"/>
        <v>4.5932885357965292</v>
      </c>
      <c r="M86" s="34">
        <f t="shared" si="5"/>
        <v>0.876</v>
      </c>
    </row>
    <row r="87" spans="1:13" x14ac:dyDescent="0.25">
      <c r="A87" s="23">
        <v>54009</v>
      </c>
      <c r="B87" s="20">
        <v>2018</v>
      </c>
      <c r="C87" s="20" t="s">
        <v>94</v>
      </c>
      <c r="D87" s="20" t="s">
        <v>1571</v>
      </c>
      <c r="E87" s="20" t="s">
        <v>1572</v>
      </c>
      <c r="F87" s="20" t="s">
        <v>36</v>
      </c>
      <c r="G87" s="20" t="s">
        <v>264</v>
      </c>
      <c r="H87" s="20" t="s">
        <v>461</v>
      </c>
      <c r="I87" s="31">
        <v>2067894.9374398461</v>
      </c>
      <c r="J87" s="36">
        <f t="shared" si="3"/>
        <v>5.9944131966089088E-2</v>
      </c>
      <c r="K87" s="37">
        <f>VLOOKUP(A87, 'J40 metrics'!A:C, 3, FALSE)*100</f>
        <v>76.400000000000006</v>
      </c>
      <c r="L87" s="37">
        <f t="shared" si="4"/>
        <v>4.5797316822092071</v>
      </c>
      <c r="M87" s="34">
        <f t="shared" si="5"/>
        <v>0.874</v>
      </c>
    </row>
    <row r="88" spans="1:13" x14ac:dyDescent="0.25">
      <c r="A88" s="23">
        <v>30085</v>
      </c>
      <c r="B88" s="20">
        <v>2019</v>
      </c>
      <c r="C88" s="20" t="s">
        <v>91</v>
      </c>
      <c r="D88" s="20" t="s">
        <v>1046</v>
      </c>
      <c r="E88" s="20" t="s">
        <v>1526</v>
      </c>
      <c r="F88" s="24" t="s">
        <v>36</v>
      </c>
      <c r="G88" s="24" t="s">
        <v>264</v>
      </c>
      <c r="H88" s="20" t="s">
        <v>688</v>
      </c>
      <c r="I88" s="31">
        <v>3570855</v>
      </c>
      <c r="J88" s="36">
        <f t="shared" si="3"/>
        <v>0.10351193354957168</v>
      </c>
      <c r="K88" s="37">
        <f>VLOOKUP(A88, 'J40 metrics'!A:C, 3, FALSE)*100</f>
        <v>44.2</v>
      </c>
      <c r="L88" s="37">
        <f t="shared" si="4"/>
        <v>4.5752274628910685</v>
      </c>
      <c r="M88" s="34">
        <f t="shared" si="5"/>
        <v>0.873</v>
      </c>
    </row>
    <row r="89" spans="1:13" x14ac:dyDescent="0.25">
      <c r="A89" s="23">
        <v>40037</v>
      </c>
      <c r="B89" s="20">
        <v>2018</v>
      </c>
      <c r="C89" s="20" t="s">
        <v>194</v>
      </c>
      <c r="D89" s="20" t="s">
        <v>1573</v>
      </c>
      <c r="E89" s="20" t="s">
        <v>1574</v>
      </c>
      <c r="F89" s="20" t="s">
        <v>36</v>
      </c>
      <c r="G89" s="20" t="s">
        <v>264</v>
      </c>
      <c r="H89" s="20" t="s">
        <v>461</v>
      </c>
      <c r="I89" s="31">
        <v>2024917.5283926853</v>
      </c>
      <c r="J89" s="36">
        <f t="shared" si="3"/>
        <v>5.8698302967313591E-2</v>
      </c>
      <c r="K89" s="37">
        <f>VLOOKUP(A89, 'J40 metrics'!A:C, 3, FALSE)*100</f>
        <v>76.7</v>
      </c>
      <c r="L89" s="37">
        <f t="shared" si="4"/>
        <v>4.502159837592953</v>
      </c>
      <c r="M89" s="34">
        <f t="shared" si="5"/>
        <v>0.871</v>
      </c>
    </row>
    <row r="90" spans="1:13" x14ac:dyDescent="0.25">
      <c r="A90" s="23">
        <v>48239</v>
      </c>
      <c r="B90" s="20">
        <v>2019</v>
      </c>
      <c r="C90" s="20" t="s">
        <v>45</v>
      </c>
      <c r="D90" s="20" t="s">
        <v>670</v>
      </c>
      <c r="E90" s="20" t="s">
        <v>1554</v>
      </c>
      <c r="F90" s="20" t="s">
        <v>36</v>
      </c>
      <c r="G90" s="20" t="s">
        <v>264</v>
      </c>
      <c r="H90" s="20" t="s">
        <v>265</v>
      </c>
      <c r="I90" s="31">
        <v>2326311</v>
      </c>
      <c r="J90" s="36">
        <f t="shared" si="3"/>
        <v>6.7435095977752574E-2</v>
      </c>
      <c r="K90" s="37">
        <f>VLOOKUP(A90, 'J40 metrics'!A:C, 3, FALSE)*100</f>
        <v>66.400000000000006</v>
      </c>
      <c r="L90" s="37">
        <f t="shared" si="4"/>
        <v>4.4776903729227717</v>
      </c>
      <c r="M90" s="34">
        <f t="shared" si="5"/>
        <v>0.87</v>
      </c>
    </row>
    <row r="91" spans="1:13" x14ac:dyDescent="0.25">
      <c r="A91" s="23">
        <v>48263</v>
      </c>
      <c r="B91" s="20">
        <v>2019</v>
      </c>
      <c r="C91" s="20" t="s">
        <v>45</v>
      </c>
      <c r="D91" s="20" t="s">
        <v>1342</v>
      </c>
      <c r="E91" s="20" t="s">
        <v>1532</v>
      </c>
      <c r="F91" s="24" t="s">
        <v>36</v>
      </c>
      <c r="G91" s="24" t="s">
        <v>264</v>
      </c>
      <c r="H91" s="20" t="s">
        <v>265</v>
      </c>
      <c r="I91" s="31">
        <v>3242442</v>
      </c>
      <c r="J91" s="36">
        <f t="shared" si="3"/>
        <v>9.3991898534759977E-2</v>
      </c>
      <c r="K91" s="37">
        <f>VLOOKUP(A91, 'J40 metrics'!A:C, 3, FALSE)*100</f>
        <v>47.199999999999996</v>
      </c>
      <c r="L91" s="37">
        <f t="shared" si="4"/>
        <v>4.4364176108406701</v>
      </c>
      <c r="M91" s="34">
        <f t="shared" si="5"/>
        <v>0.86799999999999999</v>
      </c>
    </row>
    <row r="92" spans="1:13" x14ac:dyDescent="0.25">
      <c r="A92" s="23">
        <v>40047</v>
      </c>
      <c r="B92" s="20">
        <v>2018</v>
      </c>
      <c r="C92" s="20" t="s">
        <v>194</v>
      </c>
      <c r="D92" s="20" t="s">
        <v>1529</v>
      </c>
      <c r="E92" s="20" t="s">
        <v>597</v>
      </c>
      <c r="F92" s="24" t="s">
        <v>36</v>
      </c>
      <c r="G92" s="24" t="s">
        <v>264</v>
      </c>
      <c r="H92" s="20" t="s">
        <v>461</v>
      </c>
      <c r="I92" s="31">
        <v>3277560.8854667949</v>
      </c>
      <c r="J92" s="36">
        <f t="shared" si="3"/>
        <v>9.5009924676615037E-2</v>
      </c>
      <c r="K92" s="37">
        <f>VLOOKUP(A92, 'J40 metrics'!A:C, 3, FALSE)*100</f>
        <v>46.2</v>
      </c>
      <c r="L92" s="37">
        <f t="shared" si="4"/>
        <v>4.3894585200596152</v>
      </c>
      <c r="M92" s="34">
        <f t="shared" si="5"/>
        <v>0.86699999999999999</v>
      </c>
    </row>
    <row r="93" spans="1:13" x14ac:dyDescent="0.25">
      <c r="A93" s="23">
        <v>40083</v>
      </c>
      <c r="B93" s="20">
        <v>2018</v>
      </c>
      <c r="C93" s="20" t="s">
        <v>194</v>
      </c>
      <c r="D93" s="20" t="s">
        <v>1558</v>
      </c>
      <c r="E93" s="20" t="s">
        <v>1559</v>
      </c>
      <c r="F93" s="20" t="s">
        <v>36</v>
      </c>
      <c r="G93" s="20" t="s">
        <v>264</v>
      </c>
      <c r="H93" s="20" t="s">
        <v>461</v>
      </c>
      <c r="I93" s="31">
        <v>2240975.5842155921</v>
      </c>
      <c r="J93" s="36">
        <f t="shared" si="3"/>
        <v>6.4961393212420268E-2</v>
      </c>
      <c r="K93" s="37">
        <f>VLOOKUP(A93, 'J40 metrics'!A:C, 3, FALSE)*100</f>
        <v>66.900000000000006</v>
      </c>
      <c r="L93" s="37">
        <f t="shared" si="4"/>
        <v>4.3459172059109159</v>
      </c>
      <c r="M93" s="34">
        <f t="shared" si="5"/>
        <v>0.86499999999999999</v>
      </c>
    </row>
    <row r="94" spans="1:13" x14ac:dyDescent="0.25">
      <c r="A94" s="23">
        <v>40085</v>
      </c>
      <c r="B94" s="20">
        <v>2018</v>
      </c>
      <c r="C94" s="20" t="s">
        <v>194</v>
      </c>
      <c r="D94" s="20" t="s">
        <v>1550</v>
      </c>
      <c r="E94" s="20" t="s">
        <v>1551</v>
      </c>
      <c r="F94" s="20" t="s">
        <v>36</v>
      </c>
      <c r="G94" s="20" t="s">
        <v>264</v>
      </c>
      <c r="H94" s="20" t="s">
        <v>461</v>
      </c>
      <c r="I94" s="31">
        <v>2401284.4350336865</v>
      </c>
      <c r="J94" s="36">
        <f t="shared" si="3"/>
        <v>6.9608425677555583E-2</v>
      </c>
      <c r="K94" s="37">
        <f>VLOOKUP(A94, 'J40 metrics'!A:C, 3, FALSE)*100</f>
        <v>62.2</v>
      </c>
      <c r="L94" s="37">
        <f t="shared" si="4"/>
        <v>4.329644077143957</v>
      </c>
      <c r="M94" s="34">
        <f t="shared" si="5"/>
        <v>0.86399999999999999</v>
      </c>
    </row>
    <row r="95" spans="1:13" x14ac:dyDescent="0.25">
      <c r="A95" s="23">
        <v>48395</v>
      </c>
      <c r="B95" s="20">
        <v>2019</v>
      </c>
      <c r="C95" s="20" t="s">
        <v>45</v>
      </c>
      <c r="D95" s="20" t="s">
        <v>956</v>
      </c>
      <c r="E95" s="20" t="s">
        <v>957</v>
      </c>
      <c r="F95" s="20" t="s">
        <v>36</v>
      </c>
      <c r="G95" s="20" t="s">
        <v>264</v>
      </c>
      <c r="H95" s="20" t="s">
        <v>265</v>
      </c>
      <c r="I95" s="31">
        <v>1988016</v>
      </c>
      <c r="J95" s="36">
        <f t="shared" si="3"/>
        <v>5.7628601577909291E-2</v>
      </c>
      <c r="K95" s="37">
        <f>VLOOKUP(A95, 'J40 metrics'!A:C, 3, FALSE)*100</f>
        <v>70.8</v>
      </c>
      <c r="L95" s="37">
        <f t="shared" si="4"/>
        <v>4.0801049917159773</v>
      </c>
      <c r="M95" s="34">
        <f t="shared" si="5"/>
        <v>0.86199999999999999</v>
      </c>
    </row>
    <row r="96" spans="1:13" x14ac:dyDescent="0.25">
      <c r="A96" s="23">
        <v>20009</v>
      </c>
      <c r="B96" s="20">
        <v>2018</v>
      </c>
      <c r="C96" s="20" t="s">
        <v>284</v>
      </c>
      <c r="D96" s="20" t="s">
        <v>1592</v>
      </c>
      <c r="E96" s="20" t="s">
        <v>1593</v>
      </c>
      <c r="F96" s="20" t="s">
        <v>36</v>
      </c>
      <c r="G96" s="20" t="s">
        <v>264</v>
      </c>
      <c r="H96" s="20" t="s">
        <v>461</v>
      </c>
      <c r="I96" s="31">
        <v>1706039.5457170357</v>
      </c>
      <c r="J96" s="36">
        <f t="shared" si="3"/>
        <v>4.9454669004819089E-2</v>
      </c>
      <c r="K96" s="37">
        <f>VLOOKUP(A96, 'J40 metrics'!A:C, 3, FALSE)*100</f>
        <v>81.599999999999994</v>
      </c>
      <c r="L96" s="37">
        <f t="shared" si="4"/>
        <v>4.0355009907932375</v>
      </c>
      <c r="M96" s="34">
        <f t="shared" si="5"/>
        <v>0.86099999999999999</v>
      </c>
    </row>
    <row r="97" spans="1:13" x14ac:dyDescent="0.25">
      <c r="A97" s="23">
        <v>48429</v>
      </c>
      <c r="B97" s="20">
        <v>2019</v>
      </c>
      <c r="C97" s="20" t="s">
        <v>45</v>
      </c>
      <c r="D97" s="20" t="s">
        <v>1441</v>
      </c>
      <c r="E97" s="20" t="s">
        <v>1588</v>
      </c>
      <c r="F97" s="20" t="s">
        <v>36</v>
      </c>
      <c r="G97" s="20" t="s">
        <v>264</v>
      </c>
      <c r="H97" s="20" t="s">
        <v>265</v>
      </c>
      <c r="I97" s="31">
        <v>1790012</v>
      </c>
      <c r="J97" s="36">
        <f t="shared" si="3"/>
        <v>5.1888862246418831E-2</v>
      </c>
      <c r="K97" s="37">
        <f>VLOOKUP(A97, 'J40 metrics'!A:C, 3, FALSE)*100</f>
        <v>77.400000000000006</v>
      </c>
      <c r="L97" s="37">
        <f t="shared" si="4"/>
        <v>4.0161979378728176</v>
      </c>
      <c r="M97" s="34">
        <f t="shared" si="5"/>
        <v>0.85899999999999999</v>
      </c>
    </row>
    <row r="98" spans="1:13" x14ac:dyDescent="0.25">
      <c r="A98" s="23">
        <v>56005</v>
      </c>
      <c r="B98" s="20">
        <v>2019</v>
      </c>
      <c r="C98" s="20" t="s">
        <v>84</v>
      </c>
      <c r="D98" s="20" t="s">
        <v>85</v>
      </c>
      <c r="E98" s="20" t="s">
        <v>86</v>
      </c>
      <c r="F98" s="24" t="s">
        <v>36</v>
      </c>
      <c r="G98" s="24" t="s">
        <v>264</v>
      </c>
      <c r="H98" s="20" t="s">
        <v>470</v>
      </c>
      <c r="I98" s="31">
        <v>20447433</v>
      </c>
      <c r="J98" s="36">
        <f t="shared" si="3"/>
        <v>0.59273012372535971</v>
      </c>
      <c r="K98" s="37">
        <f>VLOOKUP(A98, 'J40 metrics'!A:C, 3, FALSE)*100</f>
        <v>6.6000000000000005</v>
      </c>
      <c r="L98" s="37">
        <f t="shared" si="4"/>
        <v>3.9120188165873744</v>
      </c>
      <c r="M98" s="34">
        <f t="shared" si="5"/>
        <v>0.85799999999999998</v>
      </c>
    </row>
    <row r="99" spans="1:13" x14ac:dyDescent="0.25">
      <c r="A99" s="23">
        <v>22023</v>
      </c>
      <c r="B99" s="20">
        <v>2018</v>
      </c>
      <c r="C99" s="20" t="s">
        <v>127</v>
      </c>
      <c r="D99" s="20" t="s">
        <v>1594</v>
      </c>
      <c r="E99" s="20" t="s">
        <v>1595</v>
      </c>
      <c r="F99" s="20" t="s">
        <v>36</v>
      </c>
      <c r="G99" s="20" t="s">
        <v>264</v>
      </c>
      <c r="H99" s="20" t="s">
        <v>461</v>
      </c>
      <c r="I99" s="31">
        <v>1607379.6727622715</v>
      </c>
      <c r="J99" s="36">
        <f t="shared" si="3"/>
        <v>4.6594716916788986E-2</v>
      </c>
      <c r="K99" s="37">
        <f>VLOOKUP(A99, 'J40 metrics'!A:C, 3, FALSE)*100</f>
        <v>83</v>
      </c>
      <c r="L99" s="37">
        <f t="shared" si="4"/>
        <v>3.8673615040934859</v>
      </c>
      <c r="M99" s="34">
        <f t="shared" si="5"/>
        <v>0.85599999999999998</v>
      </c>
    </row>
    <row r="100" spans="1:13" x14ac:dyDescent="0.25">
      <c r="A100" s="23">
        <v>40133</v>
      </c>
      <c r="B100" s="20">
        <v>2018</v>
      </c>
      <c r="C100" s="20" t="s">
        <v>194</v>
      </c>
      <c r="D100" s="20" t="s">
        <v>1585</v>
      </c>
      <c r="E100" s="20" t="s">
        <v>756</v>
      </c>
      <c r="F100" s="20" t="s">
        <v>36</v>
      </c>
      <c r="G100" s="20" t="s">
        <v>264</v>
      </c>
      <c r="H100" s="20" t="s">
        <v>461</v>
      </c>
      <c r="I100" s="31">
        <v>1808876.4042348412</v>
      </c>
      <c r="J100" s="36">
        <f t="shared" si="3"/>
        <v>5.2435703537260701E-2</v>
      </c>
      <c r="K100" s="37">
        <f>VLOOKUP(A100, 'J40 metrics'!A:C, 3, FALSE)*100</f>
        <v>73.5</v>
      </c>
      <c r="L100" s="37">
        <f t="shared" si="4"/>
        <v>3.8540242099886615</v>
      </c>
      <c r="M100" s="34">
        <f t="shared" si="5"/>
        <v>0.85399999999999998</v>
      </c>
    </row>
    <row r="101" spans="1:13" x14ac:dyDescent="0.25">
      <c r="A101" s="23">
        <v>20055</v>
      </c>
      <c r="B101" s="20">
        <v>2018</v>
      </c>
      <c r="C101" s="20" t="s">
        <v>284</v>
      </c>
      <c r="D101" s="20" t="s">
        <v>1583</v>
      </c>
      <c r="E101" s="20" t="s">
        <v>1584</v>
      </c>
      <c r="F101" s="20" t="s">
        <v>36</v>
      </c>
      <c r="G101" s="20" t="s">
        <v>264</v>
      </c>
      <c r="H101" s="20" t="s">
        <v>461</v>
      </c>
      <c r="I101" s="31">
        <v>1824567.5303176132</v>
      </c>
      <c r="J101" s="36">
        <f t="shared" si="3"/>
        <v>5.2890557850974879E-2</v>
      </c>
      <c r="K101" s="37">
        <f>VLOOKUP(A101, 'J40 metrics'!A:C, 3, FALSE)*100</f>
        <v>71.2</v>
      </c>
      <c r="L101" s="37">
        <f t="shared" si="4"/>
        <v>3.7658077189894117</v>
      </c>
      <c r="M101" s="34">
        <f t="shared" si="5"/>
        <v>0.85299999999999998</v>
      </c>
    </row>
    <row r="102" spans="1:13" x14ac:dyDescent="0.25">
      <c r="A102" s="23">
        <v>48183</v>
      </c>
      <c r="B102" s="20">
        <v>2019</v>
      </c>
      <c r="C102" s="20" t="s">
        <v>45</v>
      </c>
      <c r="D102" s="20" t="s">
        <v>1612</v>
      </c>
      <c r="E102" s="20" t="s">
        <v>1613</v>
      </c>
      <c r="F102" s="20" t="s">
        <v>36</v>
      </c>
      <c r="G102" s="20" t="s">
        <v>264</v>
      </c>
      <c r="H102" s="20" t="s">
        <v>265</v>
      </c>
      <c r="I102" s="31">
        <v>1383663</v>
      </c>
      <c r="J102" s="36">
        <f t="shared" si="3"/>
        <v>4.0109618707844762E-2</v>
      </c>
      <c r="K102" s="37">
        <f>VLOOKUP(A102, 'J40 metrics'!A:C, 3, FALSE)*100</f>
        <v>93.4</v>
      </c>
      <c r="L102" s="37">
        <f t="shared" si="4"/>
        <v>3.746238387312701</v>
      </c>
      <c r="M102" s="34">
        <f t="shared" si="5"/>
        <v>0.85099999999999998</v>
      </c>
    </row>
    <row r="103" spans="1:13" x14ac:dyDescent="0.25">
      <c r="A103" s="23">
        <v>49037</v>
      </c>
      <c r="B103" s="20">
        <v>2019</v>
      </c>
      <c r="C103" s="20" t="s">
        <v>165</v>
      </c>
      <c r="D103" s="20" t="s">
        <v>642</v>
      </c>
      <c r="E103" s="20" t="s">
        <v>1515</v>
      </c>
      <c r="F103" s="24" t="s">
        <v>36</v>
      </c>
      <c r="G103" s="24" t="s">
        <v>264</v>
      </c>
      <c r="H103" s="20" t="s">
        <v>538</v>
      </c>
      <c r="I103" s="31">
        <v>3793090</v>
      </c>
      <c r="J103" s="36">
        <f t="shared" si="3"/>
        <v>0.10995408103312647</v>
      </c>
      <c r="K103" s="37">
        <f>VLOOKUP(A103, 'J40 metrics'!A:C, 3, FALSE)*100</f>
        <v>32.1</v>
      </c>
      <c r="L103" s="37">
        <f t="shared" si="4"/>
        <v>3.5295260011633598</v>
      </c>
      <c r="M103" s="34">
        <f t="shared" si="5"/>
        <v>0.85</v>
      </c>
    </row>
    <row r="104" spans="1:13" x14ac:dyDescent="0.25">
      <c r="A104" s="23">
        <v>22061</v>
      </c>
      <c r="B104" s="20">
        <v>2018</v>
      </c>
      <c r="C104" s="20" t="s">
        <v>127</v>
      </c>
      <c r="D104" s="20" t="s">
        <v>557</v>
      </c>
      <c r="E104" s="20" t="s">
        <v>558</v>
      </c>
      <c r="F104" s="20" t="s">
        <v>36</v>
      </c>
      <c r="G104" s="20" t="s">
        <v>264</v>
      </c>
      <c r="H104" s="20" t="s">
        <v>461</v>
      </c>
      <c r="I104" s="31">
        <v>1840315.5803657363</v>
      </c>
      <c r="J104" s="36">
        <f t="shared" si="3"/>
        <v>5.3347062276418264E-2</v>
      </c>
      <c r="K104" s="37">
        <f>VLOOKUP(A104, 'J40 metrics'!A:C, 3, FALSE)*100</f>
        <v>65.600000000000009</v>
      </c>
      <c r="L104" s="37">
        <f t="shared" si="4"/>
        <v>3.4995672853330384</v>
      </c>
      <c r="M104" s="34">
        <f t="shared" si="5"/>
        <v>0.84799999999999998</v>
      </c>
    </row>
    <row r="105" spans="1:13" x14ac:dyDescent="0.25">
      <c r="A105" s="23">
        <v>48169</v>
      </c>
      <c r="B105" s="20">
        <v>2019</v>
      </c>
      <c r="C105" s="20" t="s">
        <v>45</v>
      </c>
      <c r="D105" s="20" t="s">
        <v>1562</v>
      </c>
      <c r="E105" s="20" t="s">
        <v>1563</v>
      </c>
      <c r="F105" s="20" t="s">
        <v>36</v>
      </c>
      <c r="G105" s="20" t="s">
        <v>264</v>
      </c>
      <c r="H105" s="20" t="s">
        <v>265</v>
      </c>
      <c r="I105" s="31">
        <v>2196451</v>
      </c>
      <c r="J105" s="36">
        <f t="shared" si="3"/>
        <v>6.3670714704710862E-2</v>
      </c>
      <c r="K105" s="37">
        <f>VLOOKUP(A105, 'J40 metrics'!A:C, 3, FALSE)*100</f>
        <v>51.7</v>
      </c>
      <c r="L105" s="37">
        <f t="shared" si="4"/>
        <v>3.2917759502335517</v>
      </c>
      <c r="M105" s="34">
        <f t="shared" si="5"/>
        <v>0.84699999999999998</v>
      </c>
    </row>
    <row r="106" spans="1:13" x14ac:dyDescent="0.25">
      <c r="A106" s="23">
        <v>40109</v>
      </c>
      <c r="B106" s="20">
        <v>2018</v>
      </c>
      <c r="C106" s="20" t="s">
        <v>194</v>
      </c>
      <c r="D106" s="20" t="s">
        <v>1577</v>
      </c>
      <c r="E106" s="20" t="s">
        <v>196</v>
      </c>
      <c r="F106" s="20" t="s">
        <v>36</v>
      </c>
      <c r="G106" s="20" t="s">
        <v>264</v>
      </c>
      <c r="H106" s="20" t="s">
        <v>461</v>
      </c>
      <c r="I106" s="31">
        <v>1949950.3214629451</v>
      </c>
      <c r="J106" s="36">
        <f t="shared" si="3"/>
        <v>5.6525153807768257E-2</v>
      </c>
      <c r="K106" s="37">
        <f>VLOOKUP(A106, 'J40 metrics'!A:C, 3, FALSE)*100</f>
        <v>56.699999999999996</v>
      </c>
      <c r="L106" s="37">
        <f t="shared" si="4"/>
        <v>3.20497622090046</v>
      </c>
      <c r="M106" s="34">
        <f t="shared" si="5"/>
        <v>0.84499999999999997</v>
      </c>
    </row>
    <row r="107" spans="1:13" x14ac:dyDescent="0.25">
      <c r="A107" s="23">
        <v>22059</v>
      </c>
      <c r="B107" s="20">
        <v>2018</v>
      </c>
      <c r="C107" s="20" t="s">
        <v>127</v>
      </c>
      <c r="D107" s="20" t="s">
        <v>1600</v>
      </c>
      <c r="E107" s="20" t="s">
        <v>1601</v>
      </c>
      <c r="F107" s="20" t="s">
        <v>36</v>
      </c>
      <c r="G107" s="20" t="s">
        <v>264</v>
      </c>
      <c r="H107" s="20" t="s">
        <v>461</v>
      </c>
      <c r="I107" s="31">
        <v>1580594.8719923003</v>
      </c>
      <c r="J107" s="36">
        <f t="shared" si="3"/>
        <v>4.5818279196007894E-2</v>
      </c>
      <c r="K107" s="37">
        <f>VLOOKUP(A107, 'J40 metrics'!A:C, 3, FALSE)*100</f>
        <v>69.5</v>
      </c>
      <c r="L107" s="37">
        <f t="shared" si="4"/>
        <v>3.1843704041225487</v>
      </c>
      <c r="M107" s="34">
        <f t="shared" si="5"/>
        <v>0.84399999999999997</v>
      </c>
    </row>
    <row r="108" spans="1:13" x14ac:dyDescent="0.25">
      <c r="A108" s="23">
        <v>54095</v>
      </c>
      <c r="B108" s="20">
        <v>2018</v>
      </c>
      <c r="C108" s="20" t="s">
        <v>94</v>
      </c>
      <c r="D108" s="20" t="s">
        <v>545</v>
      </c>
      <c r="E108" s="20" t="s">
        <v>546</v>
      </c>
      <c r="F108" s="20" t="s">
        <v>36</v>
      </c>
      <c r="G108" s="20" t="s">
        <v>264</v>
      </c>
      <c r="H108" s="20" t="s">
        <v>461</v>
      </c>
      <c r="I108" s="31">
        <v>1396875.20692974</v>
      </c>
      <c r="J108" s="36">
        <f t="shared" si="3"/>
        <v>4.049261412091934E-2</v>
      </c>
      <c r="K108" s="37">
        <f>VLOOKUP(A108, 'J40 metrics'!A:C, 3, FALSE)*100</f>
        <v>78.600000000000009</v>
      </c>
      <c r="L108" s="37">
        <f t="shared" si="4"/>
        <v>3.1827194699042605</v>
      </c>
      <c r="M108" s="34">
        <f t="shared" si="5"/>
        <v>0.84199999999999997</v>
      </c>
    </row>
    <row r="109" spans="1:13" x14ac:dyDescent="0.25">
      <c r="A109" s="23">
        <v>40015</v>
      </c>
      <c r="B109" s="20">
        <v>2018</v>
      </c>
      <c r="C109" s="20" t="s">
        <v>194</v>
      </c>
      <c r="D109" s="20" t="s">
        <v>1591</v>
      </c>
      <c r="E109" s="20" t="s">
        <v>964</v>
      </c>
      <c r="F109" s="20" t="s">
        <v>36</v>
      </c>
      <c r="G109" s="20" t="s">
        <v>264</v>
      </c>
      <c r="H109" s="20" t="s">
        <v>461</v>
      </c>
      <c r="I109" s="31">
        <v>1771095.2223291628</v>
      </c>
      <c r="J109" s="36">
        <f t="shared" si="3"/>
        <v>5.1340502754578445E-2</v>
      </c>
      <c r="K109" s="37">
        <f>VLOOKUP(A109, 'J40 metrics'!A:C, 3, FALSE)*100</f>
        <v>61.6</v>
      </c>
      <c r="L109" s="37">
        <f t="shared" si="4"/>
        <v>3.1625749696820322</v>
      </c>
      <c r="M109" s="34">
        <f t="shared" si="5"/>
        <v>0.84099999999999997</v>
      </c>
    </row>
    <row r="110" spans="1:13" x14ac:dyDescent="0.25">
      <c r="A110" s="23">
        <v>38105</v>
      </c>
      <c r="B110" s="20">
        <v>2019</v>
      </c>
      <c r="C110" s="20" t="s">
        <v>33</v>
      </c>
      <c r="D110" s="20" t="s">
        <v>479</v>
      </c>
      <c r="E110" s="20" t="s">
        <v>480</v>
      </c>
      <c r="F110" s="24" t="s">
        <v>36</v>
      </c>
      <c r="G110" s="24" t="s">
        <v>37</v>
      </c>
      <c r="H110" s="20" t="s">
        <v>38</v>
      </c>
      <c r="I110" s="31">
        <v>90408944</v>
      </c>
      <c r="J110" s="36">
        <f t="shared" si="3"/>
        <v>2.620774185346352</v>
      </c>
      <c r="K110" s="37">
        <f>VLOOKUP(A110, 'J40 metrics'!A:C, 3, FALSE)*100</f>
        <v>1.2</v>
      </c>
      <c r="L110" s="37">
        <f t="shared" si="4"/>
        <v>3.1449290224156221</v>
      </c>
      <c r="M110" s="34">
        <f t="shared" si="5"/>
        <v>0.83899999999999997</v>
      </c>
    </row>
    <row r="111" spans="1:13" x14ac:dyDescent="0.25">
      <c r="A111" s="23">
        <v>40151</v>
      </c>
      <c r="B111" s="20">
        <v>2018</v>
      </c>
      <c r="C111" s="20" t="s">
        <v>194</v>
      </c>
      <c r="D111" s="20" t="s">
        <v>1418</v>
      </c>
      <c r="E111" s="20" t="s">
        <v>1419</v>
      </c>
      <c r="F111" s="24" t="s">
        <v>36</v>
      </c>
      <c r="G111" s="24" t="s">
        <v>264</v>
      </c>
      <c r="H111" s="20" t="s">
        <v>461</v>
      </c>
      <c r="I111" s="31">
        <v>4000376.1770933592</v>
      </c>
      <c r="J111" s="36">
        <f t="shared" si="3"/>
        <v>0.11596289208511054</v>
      </c>
      <c r="K111" s="37">
        <f>VLOOKUP(A111, 'J40 metrics'!A:C, 3, FALSE)*100</f>
        <v>27</v>
      </c>
      <c r="L111" s="37">
        <f t="shared" si="4"/>
        <v>3.1309980862979847</v>
      </c>
      <c r="M111" s="34">
        <f t="shared" si="5"/>
        <v>0.83799999999999997</v>
      </c>
    </row>
    <row r="112" spans="1:13" x14ac:dyDescent="0.25">
      <c r="A112" s="23">
        <v>48493</v>
      </c>
      <c r="B112" s="20">
        <v>2019</v>
      </c>
      <c r="C112" s="20" t="s">
        <v>45</v>
      </c>
      <c r="D112" s="20" t="s">
        <v>364</v>
      </c>
      <c r="E112" s="20" t="s">
        <v>1564</v>
      </c>
      <c r="F112" s="20" t="s">
        <v>36</v>
      </c>
      <c r="G112" s="20" t="s">
        <v>264</v>
      </c>
      <c r="H112" s="20" t="s">
        <v>265</v>
      </c>
      <c r="I112" s="31">
        <v>2158376</v>
      </c>
      <c r="J112" s="36">
        <f t="shared" si="3"/>
        <v>6.2566996724031168E-2</v>
      </c>
      <c r="K112" s="37">
        <f>VLOOKUP(A112, 'J40 metrics'!A:C, 3, FALSE)*100</f>
        <v>50</v>
      </c>
      <c r="L112" s="37">
        <f t="shared" si="4"/>
        <v>3.1283498362015583</v>
      </c>
      <c r="M112" s="34">
        <f t="shared" si="5"/>
        <v>0.83599999999999997</v>
      </c>
    </row>
    <row r="113" spans="1:13" x14ac:dyDescent="0.25">
      <c r="A113" s="23">
        <v>40139</v>
      </c>
      <c r="B113" s="20">
        <v>2018</v>
      </c>
      <c r="C113" s="20" t="s">
        <v>194</v>
      </c>
      <c r="D113" s="20" t="s">
        <v>1578</v>
      </c>
      <c r="E113" s="20" t="s">
        <v>1186</v>
      </c>
      <c r="F113" s="20" t="s">
        <v>36</v>
      </c>
      <c r="G113" s="20" t="s">
        <v>264</v>
      </c>
      <c r="H113" s="20" t="s">
        <v>461</v>
      </c>
      <c r="I113" s="31">
        <v>1903640.7661212704</v>
      </c>
      <c r="J113" s="36">
        <f t="shared" si="3"/>
        <v>5.5182732562649751E-2</v>
      </c>
      <c r="K113" s="37">
        <f>VLOOKUP(A113, 'J40 metrics'!A:C, 3, FALSE)*100</f>
        <v>56.000000000000007</v>
      </c>
      <c r="L113" s="37">
        <f t="shared" si="4"/>
        <v>3.0902330235083864</v>
      </c>
      <c r="M113" s="34">
        <f t="shared" si="5"/>
        <v>0.83499999999999996</v>
      </c>
    </row>
    <row r="114" spans="1:13" x14ac:dyDescent="0.25">
      <c r="A114" s="23">
        <v>20051</v>
      </c>
      <c r="B114" s="20">
        <v>2018</v>
      </c>
      <c r="C114" s="20" t="s">
        <v>284</v>
      </c>
      <c r="D114" s="20" t="s">
        <v>406</v>
      </c>
      <c r="E114" s="20" t="s">
        <v>1545</v>
      </c>
      <c r="F114" s="20" t="s">
        <v>36</v>
      </c>
      <c r="G114" s="20" t="s">
        <v>264</v>
      </c>
      <c r="H114" s="20" t="s">
        <v>461</v>
      </c>
      <c r="I114" s="31">
        <v>2615775.3994225217</v>
      </c>
      <c r="J114" s="36">
        <f t="shared" si="3"/>
        <v>7.5826089081082376E-2</v>
      </c>
      <c r="K114" s="37">
        <f>VLOOKUP(A114, 'J40 metrics'!A:C, 3, FALSE)*100</f>
        <v>40.5</v>
      </c>
      <c r="L114" s="37">
        <f t="shared" si="4"/>
        <v>3.0709566077838364</v>
      </c>
      <c r="M114" s="34">
        <f t="shared" si="5"/>
        <v>0.83299999999999996</v>
      </c>
    </row>
    <row r="115" spans="1:13" x14ac:dyDescent="0.25">
      <c r="A115" s="23">
        <v>48401</v>
      </c>
      <c r="B115" s="20">
        <v>2019</v>
      </c>
      <c r="C115" s="20" t="s">
        <v>45</v>
      </c>
      <c r="D115" s="20" t="s">
        <v>726</v>
      </c>
      <c r="E115" s="20" t="s">
        <v>727</v>
      </c>
      <c r="F115" s="20" t="s">
        <v>36</v>
      </c>
      <c r="G115" s="20" t="s">
        <v>264</v>
      </c>
      <c r="H115" s="20" t="s">
        <v>265</v>
      </c>
      <c r="I115" s="31">
        <v>1375959</v>
      </c>
      <c r="J115" s="36">
        <f t="shared" si="3"/>
        <v>3.9886295179987735E-2</v>
      </c>
      <c r="K115" s="37">
        <f>VLOOKUP(A115, 'J40 metrics'!A:C, 3, FALSE)*100</f>
        <v>75</v>
      </c>
      <c r="L115" s="37">
        <f t="shared" si="4"/>
        <v>2.9914721384990801</v>
      </c>
      <c r="M115" s="34">
        <f t="shared" si="5"/>
        <v>0.83199999999999996</v>
      </c>
    </row>
    <row r="116" spans="1:13" x14ac:dyDescent="0.25">
      <c r="A116" s="23">
        <v>48469</v>
      </c>
      <c r="B116" s="20">
        <v>2019</v>
      </c>
      <c r="C116" s="20" t="s">
        <v>45</v>
      </c>
      <c r="D116" s="20" t="s">
        <v>1400</v>
      </c>
      <c r="E116" s="20" t="s">
        <v>1401</v>
      </c>
      <c r="F116" s="20" t="s">
        <v>36</v>
      </c>
      <c r="G116" s="20" t="s">
        <v>264</v>
      </c>
      <c r="H116" s="20" t="s">
        <v>265</v>
      </c>
      <c r="I116" s="31">
        <v>1717604</v>
      </c>
      <c r="J116" s="36">
        <f t="shared" si="3"/>
        <v>4.9789899369332702E-2</v>
      </c>
      <c r="K116" s="37">
        <f>VLOOKUP(A116, 'J40 metrics'!A:C, 3, FALSE)*100</f>
        <v>59.8</v>
      </c>
      <c r="L116" s="37">
        <f t="shared" si="4"/>
        <v>2.9774359822860954</v>
      </c>
      <c r="M116" s="34">
        <f t="shared" si="5"/>
        <v>0.83</v>
      </c>
    </row>
    <row r="117" spans="1:13" x14ac:dyDescent="0.25">
      <c r="A117" s="23">
        <v>48335</v>
      </c>
      <c r="B117" s="20">
        <v>2019</v>
      </c>
      <c r="C117" s="20" t="s">
        <v>45</v>
      </c>
      <c r="D117" s="20" t="s">
        <v>814</v>
      </c>
      <c r="E117" s="20" t="s">
        <v>1549</v>
      </c>
      <c r="F117" s="20" t="s">
        <v>36</v>
      </c>
      <c r="G117" s="20" t="s">
        <v>264</v>
      </c>
      <c r="H117" s="20" t="s">
        <v>265</v>
      </c>
      <c r="I117" s="31">
        <v>2408655</v>
      </c>
      <c r="J117" s="36">
        <f t="shared" si="3"/>
        <v>6.9822083591701029E-2</v>
      </c>
      <c r="K117" s="37">
        <f>VLOOKUP(A117, 'J40 metrics'!A:C, 3, FALSE)*100</f>
        <v>42.6</v>
      </c>
      <c r="L117" s="37">
        <f t="shared" si="4"/>
        <v>2.9744207610064639</v>
      </c>
      <c r="M117" s="34">
        <f t="shared" si="5"/>
        <v>0.82899999999999996</v>
      </c>
    </row>
    <row r="118" spans="1:13" x14ac:dyDescent="0.25">
      <c r="A118" s="23">
        <v>48055</v>
      </c>
      <c r="B118" s="20">
        <v>2019</v>
      </c>
      <c r="C118" s="20" t="s">
        <v>45</v>
      </c>
      <c r="D118" s="20" t="s">
        <v>1657</v>
      </c>
      <c r="E118" s="20" t="s">
        <v>1658</v>
      </c>
      <c r="F118" s="20" t="s">
        <v>36</v>
      </c>
      <c r="G118" s="20" t="s">
        <v>264</v>
      </c>
      <c r="H118" s="20" t="s">
        <v>265</v>
      </c>
      <c r="I118" s="31">
        <v>1077222</v>
      </c>
      <c r="J118" s="36">
        <f t="shared" si="3"/>
        <v>3.1226507960176685E-2</v>
      </c>
      <c r="K118" s="37">
        <f>VLOOKUP(A118, 'J40 metrics'!A:C, 3, FALSE)*100</f>
        <v>95</v>
      </c>
      <c r="L118" s="37">
        <f t="shared" si="4"/>
        <v>2.9665182562167849</v>
      </c>
      <c r="M118" s="34">
        <f t="shared" si="5"/>
        <v>0.82699999999999996</v>
      </c>
    </row>
    <row r="119" spans="1:13" x14ac:dyDescent="0.25">
      <c r="A119" s="23">
        <v>40119</v>
      </c>
      <c r="B119" s="20">
        <v>2018</v>
      </c>
      <c r="C119" s="20" t="s">
        <v>194</v>
      </c>
      <c r="D119" s="20" t="s">
        <v>1598</v>
      </c>
      <c r="E119" s="20" t="s">
        <v>1599</v>
      </c>
      <c r="F119" s="20" t="s">
        <v>36</v>
      </c>
      <c r="G119" s="20" t="s">
        <v>264</v>
      </c>
      <c r="H119" s="20" t="s">
        <v>461</v>
      </c>
      <c r="I119" s="31">
        <v>1585038.1597690086</v>
      </c>
      <c r="J119" s="36">
        <f t="shared" si="3"/>
        <v>4.5947081208154633E-2</v>
      </c>
      <c r="K119" s="37">
        <f>VLOOKUP(A119, 'J40 metrics'!A:C, 3, FALSE)*100</f>
        <v>64.2</v>
      </c>
      <c r="L119" s="37">
        <f t="shared" si="4"/>
        <v>2.9498026135635276</v>
      </c>
      <c r="M119" s="34">
        <f t="shared" si="5"/>
        <v>0.82599999999999996</v>
      </c>
    </row>
    <row r="120" spans="1:13" x14ac:dyDescent="0.25">
      <c r="A120" s="23">
        <v>40129</v>
      </c>
      <c r="B120" s="20">
        <v>2018</v>
      </c>
      <c r="C120" s="20" t="s">
        <v>194</v>
      </c>
      <c r="D120" s="20" t="s">
        <v>1412</v>
      </c>
      <c r="E120" s="20" t="s">
        <v>1037</v>
      </c>
      <c r="F120" s="20" t="s">
        <v>36</v>
      </c>
      <c r="G120" s="20" t="s">
        <v>264</v>
      </c>
      <c r="H120" s="20" t="s">
        <v>461</v>
      </c>
      <c r="I120" s="31">
        <v>2439385.7478344562</v>
      </c>
      <c r="J120" s="36">
        <f t="shared" si="3"/>
        <v>7.0712906413621518E-2</v>
      </c>
      <c r="K120" s="37">
        <f>VLOOKUP(A120, 'J40 metrics'!A:C, 3, FALSE)*100</f>
        <v>40.699999999999996</v>
      </c>
      <c r="L120" s="37">
        <f t="shared" si="4"/>
        <v>2.8780152910343957</v>
      </c>
      <c r="M120" s="34">
        <f t="shared" si="5"/>
        <v>0.82399999999999995</v>
      </c>
    </row>
    <row r="121" spans="1:13" x14ac:dyDescent="0.25">
      <c r="A121" s="23">
        <v>35045</v>
      </c>
      <c r="B121" s="20">
        <v>2019</v>
      </c>
      <c r="C121" s="20" t="s">
        <v>266</v>
      </c>
      <c r="D121" s="20" t="s">
        <v>539</v>
      </c>
      <c r="E121" s="20" t="s">
        <v>540</v>
      </c>
      <c r="F121" s="24" t="s">
        <v>36</v>
      </c>
      <c r="G121" s="24" t="s">
        <v>264</v>
      </c>
      <c r="H121" s="20" t="s">
        <v>269</v>
      </c>
      <c r="I121" s="31">
        <v>4745935</v>
      </c>
      <c r="J121" s="36">
        <f t="shared" si="3"/>
        <v>0.1375751489070787</v>
      </c>
      <c r="K121" s="37">
        <f>VLOOKUP(A121, 'J40 metrics'!A:C, 3, FALSE)*100</f>
        <v>20.8</v>
      </c>
      <c r="L121" s="37">
        <f t="shared" si="4"/>
        <v>2.8615630972672372</v>
      </c>
      <c r="M121" s="34">
        <f t="shared" si="5"/>
        <v>0.82299999999999995</v>
      </c>
    </row>
    <row r="122" spans="1:13" x14ac:dyDescent="0.25">
      <c r="A122" s="23">
        <v>22027</v>
      </c>
      <c r="B122" s="20">
        <v>2018</v>
      </c>
      <c r="C122" s="20" t="s">
        <v>127</v>
      </c>
      <c r="D122" s="20" t="s">
        <v>1653</v>
      </c>
      <c r="E122" s="20" t="s">
        <v>1654</v>
      </c>
      <c r="F122" s="20" t="s">
        <v>36</v>
      </c>
      <c r="G122" s="20" t="s">
        <v>264</v>
      </c>
      <c r="H122" s="20" t="s">
        <v>461</v>
      </c>
      <c r="I122" s="31">
        <v>1086146.4177093359</v>
      </c>
      <c r="J122" s="36">
        <f t="shared" si="3"/>
        <v>3.1485208952767366E-2</v>
      </c>
      <c r="K122" s="37">
        <f>VLOOKUP(A122, 'J40 metrics'!A:C, 3, FALSE)*100</f>
        <v>89.3</v>
      </c>
      <c r="L122" s="37">
        <f t="shared" si="4"/>
        <v>2.8116291594821257</v>
      </c>
      <c r="M122" s="34">
        <f t="shared" si="5"/>
        <v>0.82099999999999995</v>
      </c>
    </row>
    <row r="123" spans="1:13" x14ac:dyDescent="0.25">
      <c r="A123" s="23">
        <v>20081</v>
      </c>
      <c r="B123" s="20">
        <v>2018</v>
      </c>
      <c r="C123" s="20" t="s">
        <v>284</v>
      </c>
      <c r="D123" s="20" t="s">
        <v>622</v>
      </c>
      <c r="E123" s="20" t="s">
        <v>1442</v>
      </c>
      <c r="F123" s="20" t="s">
        <v>36</v>
      </c>
      <c r="G123" s="20" t="s">
        <v>264</v>
      </c>
      <c r="H123" s="20" t="s">
        <v>461</v>
      </c>
      <c r="I123" s="31">
        <v>2516143.3840230992</v>
      </c>
      <c r="J123" s="36">
        <f t="shared" si="3"/>
        <v>7.2937956530913034E-2</v>
      </c>
      <c r="K123" s="37">
        <f>VLOOKUP(A123, 'J40 metrics'!A:C, 3, FALSE)*100</f>
        <v>38.299999999999997</v>
      </c>
      <c r="L123" s="37">
        <f t="shared" si="4"/>
        <v>2.7935237351339688</v>
      </c>
      <c r="M123" s="34">
        <f t="shared" si="5"/>
        <v>0.82</v>
      </c>
    </row>
    <row r="124" spans="1:13" x14ac:dyDescent="0.25">
      <c r="A124" s="23">
        <v>48323</v>
      </c>
      <c r="B124" s="20">
        <v>2019</v>
      </c>
      <c r="C124" s="20" t="s">
        <v>45</v>
      </c>
      <c r="D124" s="20" t="s">
        <v>1633</v>
      </c>
      <c r="E124" s="20" t="s">
        <v>1634</v>
      </c>
      <c r="F124" s="20" t="s">
        <v>36</v>
      </c>
      <c r="G124" s="20" t="s">
        <v>264</v>
      </c>
      <c r="H124" s="20" t="s">
        <v>265</v>
      </c>
      <c r="I124" s="31">
        <v>1162465</v>
      </c>
      <c r="J124" s="36">
        <f t="shared" si="3"/>
        <v>3.3697531777040192E-2</v>
      </c>
      <c r="K124" s="37">
        <f>VLOOKUP(A124, 'J40 metrics'!A:C, 3, FALSE)*100</f>
        <v>82</v>
      </c>
      <c r="L124" s="37">
        <f t="shared" si="4"/>
        <v>2.7631976057172958</v>
      </c>
      <c r="M124" s="34">
        <f t="shared" si="5"/>
        <v>0.81799999999999995</v>
      </c>
    </row>
    <row r="125" spans="1:13" x14ac:dyDescent="0.25">
      <c r="A125" s="23">
        <v>48149</v>
      </c>
      <c r="B125" s="20">
        <v>2019</v>
      </c>
      <c r="C125" s="20" t="s">
        <v>45</v>
      </c>
      <c r="D125" s="20" t="s">
        <v>1221</v>
      </c>
      <c r="E125" s="20" t="s">
        <v>1222</v>
      </c>
      <c r="F125" s="20" t="s">
        <v>36</v>
      </c>
      <c r="G125" s="20" t="s">
        <v>264</v>
      </c>
      <c r="H125" s="20" t="s">
        <v>265</v>
      </c>
      <c r="I125" s="31">
        <v>1716432</v>
      </c>
      <c r="J125" s="36">
        <f t="shared" si="3"/>
        <v>4.9755925437005549E-2</v>
      </c>
      <c r="K125" s="37">
        <f>VLOOKUP(A125, 'J40 metrics'!A:C, 3, FALSE)*100</f>
        <v>55.300000000000004</v>
      </c>
      <c r="L125" s="37">
        <f t="shared" si="4"/>
        <v>2.7515026766664072</v>
      </c>
      <c r="M125" s="34">
        <f t="shared" si="5"/>
        <v>0.81699999999999995</v>
      </c>
    </row>
    <row r="126" spans="1:13" x14ac:dyDescent="0.25">
      <c r="A126" s="23">
        <v>6053</v>
      </c>
      <c r="B126" s="20">
        <v>2019</v>
      </c>
      <c r="C126" s="20" t="s">
        <v>39</v>
      </c>
      <c r="D126" s="20" t="s">
        <v>695</v>
      </c>
      <c r="E126" s="20" t="s">
        <v>696</v>
      </c>
      <c r="F126" s="24" t="s">
        <v>454</v>
      </c>
      <c r="G126" s="24" t="s">
        <v>455</v>
      </c>
      <c r="H126" s="20" t="s">
        <v>456</v>
      </c>
      <c r="I126" s="31">
        <v>8311181</v>
      </c>
      <c r="J126" s="36">
        <f t="shared" si="3"/>
        <v>0.24092448878222802</v>
      </c>
      <c r="K126" s="37">
        <f>VLOOKUP(A126, 'J40 metrics'!A:C, 3, FALSE)*100</f>
        <v>11.200000000000001</v>
      </c>
      <c r="L126" s="37">
        <f t="shared" si="4"/>
        <v>2.6983542743609541</v>
      </c>
      <c r="M126" s="34">
        <f t="shared" si="5"/>
        <v>0.81499999999999995</v>
      </c>
    </row>
    <row r="127" spans="1:13" x14ac:dyDescent="0.25">
      <c r="A127" s="23">
        <v>48287</v>
      </c>
      <c r="B127" s="20">
        <v>2019</v>
      </c>
      <c r="C127" s="20" t="s">
        <v>45</v>
      </c>
      <c r="D127" s="20" t="s">
        <v>199</v>
      </c>
      <c r="E127" s="20" t="s">
        <v>1555</v>
      </c>
      <c r="F127" s="20" t="s">
        <v>36</v>
      </c>
      <c r="G127" s="20" t="s">
        <v>264</v>
      </c>
      <c r="H127" s="20" t="s">
        <v>265</v>
      </c>
      <c r="I127" s="31">
        <v>2291985</v>
      </c>
      <c r="J127" s="36">
        <f t="shared" si="3"/>
        <v>6.6440053997324194E-2</v>
      </c>
      <c r="K127" s="37">
        <f>VLOOKUP(A127, 'J40 metrics'!A:C, 3, FALSE)*100</f>
        <v>39.6</v>
      </c>
      <c r="L127" s="37">
        <f t="shared" si="4"/>
        <v>2.6310261382940383</v>
      </c>
      <c r="M127" s="34">
        <f t="shared" si="5"/>
        <v>0.81399999999999995</v>
      </c>
    </row>
    <row r="128" spans="1:13" x14ac:dyDescent="0.25">
      <c r="A128" s="23">
        <v>22045</v>
      </c>
      <c r="B128" s="20">
        <v>2018</v>
      </c>
      <c r="C128" s="20" t="s">
        <v>127</v>
      </c>
      <c r="D128" s="20" t="s">
        <v>1774</v>
      </c>
      <c r="E128" s="20" t="s">
        <v>1775</v>
      </c>
      <c r="F128" s="20" t="s">
        <v>36</v>
      </c>
      <c r="G128" s="20" t="s">
        <v>264</v>
      </c>
      <c r="H128" s="20" t="s">
        <v>461</v>
      </c>
      <c r="I128" s="31">
        <v>929530.7680461983</v>
      </c>
      <c r="J128" s="36">
        <f t="shared" si="3"/>
        <v>2.694523499113809E-2</v>
      </c>
      <c r="K128" s="37">
        <f>VLOOKUP(A128, 'J40 metrics'!A:C, 3, FALSE)*100</f>
        <v>95.899999999999991</v>
      </c>
      <c r="L128" s="37">
        <f t="shared" si="4"/>
        <v>2.5840480356501425</v>
      </c>
      <c r="M128" s="34">
        <f t="shared" si="5"/>
        <v>0.81200000000000006</v>
      </c>
    </row>
    <row r="129" spans="1:13" x14ac:dyDescent="0.25">
      <c r="A129" s="23">
        <v>22019</v>
      </c>
      <c r="B129" s="20">
        <v>2018</v>
      </c>
      <c r="C129" s="20" t="s">
        <v>127</v>
      </c>
      <c r="D129" s="20" t="s">
        <v>155</v>
      </c>
      <c r="E129" s="20" t="s">
        <v>156</v>
      </c>
      <c r="F129" s="20" t="s">
        <v>36</v>
      </c>
      <c r="G129" s="20" t="s">
        <v>264</v>
      </c>
      <c r="H129" s="20" t="s">
        <v>461</v>
      </c>
      <c r="I129" s="31">
        <v>1004339.5649663138</v>
      </c>
      <c r="J129" s="36">
        <f t="shared" si="3"/>
        <v>2.9113792161820851E-2</v>
      </c>
      <c r="K129" s="37">
        <f>VLOOKUP(A129, 'J40 metrics'!A:C, 3, FALSE)*100</f>
        <v>87.8</v>
      </c>
      <c r="L129" s="37">
        <f t="shared" si="4"/>
        <v>2.5561909518078707</v>
      </c>
      <c r="M129" s="34">
        <f t="shared" si="5"/>
        <v>0.81100000000000005</v>
      </c>
    </row>
    <row r="130" spans="1:13" x14ac:dyDescent="0.25">
      <c r="A130" s="23">
        <v>22051</v>
      </c>
      <c r="B130" s="20">
        <v>2018</v>
      </c>
      <c r="C130" s="20" t="s">
        <v>127</v>
      </c>
      <c r="D130" s="20" t="s">
        <v>246</v>
      </c>
      <c r="E130" s="20" t="s">
        <v>247</v>
      </c>
      <c r="F130" s="20" t="s">
        <v>36</v>
      </c>
      <c r="G130" s="20" t="s">
        <v>264</v>
      </c>
      <c r="H130" s="20" t="s">
        <v>461</v>
      </c>
      <c r="I130" s="31">
        <v>1096187.0529355148</v>
      </c>
      <c r="J130" s="36">
        <f t="shared" si="3"/>
        <v>3.1776266855238267E-2</v>
      </c>
      <c r="K130" s="37">
        <f>VLOOKUP(A130, 'J40 metrics'!A:C, 3, FALSE)*100</f>
        <v>78.3</v>
      </c>
      <c r="L130" s="37">
        <f t="shared" si="4"/>
        <v>2.4880816947651563</v>
      </c>
      <c r="M130" s="34">
        <f t="shared" si="5"/>
        <v>0.80900000000000005</v>
      </c>
    </row>
    <row r="131" spans="1:13" x14ac:dyDescent="0.25">
      <c r="A131" s="23">
        <v>48485</v>
      </c>
      <c r="B131" s="20">
        <v>2019</v>
      </c>
      <c r="C131" s="20" t="s">
        <v>45</v>
      </c>
      <c r="D131" s="20" t="s">
        <v>1608</v>
      </c>
      <c r="E131" s="20" t="s">
        <v>1609</v>
      </c>
      <c r="F131" s="20" t="s">
        <v>36</v>
      </c>
      <c r="G131" s="20" t="s">
        <v>264</v>
      </c>
      <c r="H131" s="20" t="s">
        <v>265</v>
      </c>
      <c r="I131" s="31">
        <v>1530086</v>
      </c>
      <c r="J131" s="36">
        <f t="shared" si="3"/>
        <v>4.4354128172980969E-2</v>
      </c>
      <c r="K131" s="37">
        <f>VLOOKUP(A131, 'J40 metrics'!A:C, 3, FALSE)*100</f>
        <v>55.400000000000006</v>
      </c>
      <c r="L131" s="37">
        <f t="shared" si="4"/>
        <v>2.4572187007831459</v>
      </c>
      <c r="M131" s="34">
        <f t="shared" si="5"/>
        <v>0.80800000000000005</v>
      </c>
    </row>
    <row r="132" spans="1:13" x14ac:dyDescent="0.25">
      <c r="A132" s="23">
        <v>6059</v>
      </c>
      <c r="B132" s="20">
        <v>2019</v>
      </c>
      <c r="C132" s="20" t="s">
        <v>39</v>
      </c>
      <c r="D132" s="20" t="s">
        <v>192</v>
      </c>
      <c r="E132" s="20" t="s">
        <v>1546</v>
      </c>
      <c r="F132" s="20" t="s">
        <v>454</v>
      </c>
      <c r="G132" s="20" t="s">
        <v>455</v>
      </c>
      <c r="H132" s="20" t="s">
        <v>456</v>
      </c>
      <c r="I132" s="31">
        <v>2556184</v>
      </c>
      <c r="J132" s="36">
        <f t="shared" ref="J132:J195" si="6">I132/SUM($I$4:$I$666)*100</f>
        <v>7.4098653781371232E-2</v>
      </c>
      <c r="K132" s="37">
        <f>VLOOKUP(A132, 'J40 metrics'!A:C, 3, FALSE)*100</f>
        <v>32.9</v>
      </c>
      <c r="L132" s="37">
        <f t="shared" ref="L132:L195" si="7">J132*K132</f>
        <v>2.4378457094071133</v>
      </c>
      <c r="M132" s="34">
        <f t="shared" ref="M132:M195" si="8">_xlfn.PERCENTRANK.INC($L$4:$L$666, L132)</f>
        <v>0.80600000000000005</v>
      </c>
    </row>
    <row r="133" spans="1:13" x14ac:dyDescent="0.25">
      <c r="A133" s="23">
        <v>40039</v>
      </c>
      <c r="B133" s="20">
        <v>2018</v>
      </c>
      <c r="C133" s="20" t="s">
        <v>194</v>
      </c>
      <c r="D133" s="20" t="s">
        <v>740</v>
      </c>
      <c r="E133" s="20" t="s">
        <v>741</v>
      </c>
      <c r="F133" s="20" t="s">
        <v>36</v>
      </c>
      <c r="G133" s="20" t="s">
        <v>264</v>
      </c>
      <c r="H133" s="20" t="s">
        <v>461</v>
      </c>
      <c r="I133" s="31">
        <v>1337869.5514918191</v>
      </c>
      <c r="J133" s="36">
        <f t="shared" si="6"/>
        <v>3.8782158365998187E-2</v>
      </c>
      <c r="K133" s="37">
        <f>VLOOKUP(A133, 'J40 metrics'!A:C, 3, FALSE)*100</f>
        <v>62.5</v>
      </c>
      <c r="L133" s="37">
        <f t="shared" si="7"/>
        <v>2.4238848978748866</v>
      </c>
      <c r="M133" s="34">
        <f t="shared" si="8"/>
        <v>0.80500000000000005</v>
      </c>
    </row>
    <row r="134" spans="1:13" x14ac:dyDescent="0.25">
      <c r="A134" s="23">
        <v>22011</v>
      </c>
      <c r="B134" s="20">
        <v>2018</v>
      </c>
      <c r="C134" s="20" t="s">
        <v>127</v>
      </c>
      <c r="D134" s="20" t="s">
        <v>1660</v>
      </c>
      <c r="E134" s="20" t="s">
        <v>1661</v>
      </c>
      <c r="F134" s="20" t="s">
        <v>36</v>
      </c>
      <c r="G134" s="20" t="s">
        <v>264</v>
      </c>
      <c r="H134" s="20" t="s">
        <v>461</v>
      </c>
      <c r="I134" s="31">
        <v>1050992.7622714147</v>
      </c>
      <c r="J134" s="36">
        <f t="shared" si="6"/>
        <v>3.0466174899098249E-2</v>
      </c>
      <c r="K134" s="37">
        <f>VLOOKUP(A134, 'J40 metrics'!A:C, 3, FALSE)*100</f>
        <v>78.900000000000006</v>
      </c>
      <c r="L134" s="37">
        <f t="shared" si="7"/>
        <v>2.4037811995388521</v>
      </c>
      <c r="M134" s="34">
        <f t="shared" si="8"/>
        <v>0.80300000000000005</v>
      </c>
    </row>
    <row r="135" spans="1:13" x14ac:dyDescent="0.25">
      <c r="A135" s="23">
        <v>38023</v>
      </c>
      <c r="B135" s="20">
        <v>2019</v>
      </c>
      <c r="C135" s="20" t="s">
        <v>33</v>
      </c>
      <c r="D135" s="20" t="s">
        <v>722</v>
      </c>
      <c r="E135" s="20" t="s">
        <v>723</v>
      </c>
      <c r="F135" s="24" t="s">
        <v>36</v>
      </c>
      <c r="G135" s="24" t="s">
        <v>37</v>
      </c>
      <c r="H135" s="20" t="s">
        <v>38</v>
      </c>
      <c r="I135" s="31">
        <v>6909831</v>
      </c>
      <c r="J135" s="36">
        <f t="shared" si="6"/>
        <v>0.20030215937381118</v>
      </c>
      <c r="K135" s="37">
        <f>VLOOKUP(A135, 'J40 metrics'!A:C, 3, FALSE)*100</f>
        <v>12</v>
      </c>
      <c r="L135" s="37">
        <f t="shared" si="7"/>
        <v>2.403625912485734</v>
      </c>
      <c r="M135" s="34">
        <f t="shared" si="8"/>
        <v>0.80200000000000005</v>
      </c>
    </row>
    <row r="136" spans="1:13" x14ac:dyDescent="0.25">
      <c r="A136" s="23">
        <v>22099</v>
      </c>
      <c r="B136" s="20">
        <v>2018</v>
      </c>
      <c r="C136" s="20" t="s">
        <v>127</v>
      </c>
      <c r="D136" s="20" t="s">
        <v>1675</v>
      </c>
      <c r="E136" s="20" t="s">
        <v>1676</v>
      </c>
      <c r="F136" s="20" t="s">
        <v>36</v>
      </c>
      <c r="G136" s="20" t="s">
        <v>264</v>
      </c>
      <c r="H136" s="20" t="s">
        <v>461</v>
      </c>
      <c r="I136" s="31">
        <v>833246.46005774778</v>
      </c>
      <c r="J136" s="36">
        <f t="shared" si="6"/>
        <v>2.4154145772906886E-2</v>
      </c>
      <c r="K136" s="37">
        <f>VLOOKUP(A136, 'J40 metrics'!A:C, 3, FALSE)*100</f>
        <v>95.199999999999989</v>
      </c>
      <c r="L136" s="37">
        <f t="shared" si="7"/>
        <v>2.2994746775807351</v>
      </c>
      <c r="M136" s="34">
        <f t="shared" si="8"/>
        <v>0.8</v>
      </c>
    </row>
    <row r="137" spans="1:13" x14ac:dyDescent="0.25">
      <c r="A137" s="23">
        <v>48207</v>
      </c>
      <c r="B137" s="20">
        <v>2019</v>
      </c>
      <c r="C137" s="20" t="s">
        <v>45</v>
      </c>
      <c r="D137" s="20" t="s">
        <v>622</v>
      </c>
      <c r="E137" s="20" t="s">
        <v>623</v>
      </c>
      <c r="F137" s="20" t="s">
        <v>36</v>
      </c>
      <c r="G137" s="20" t="s">
        <v>264</v>
      </c>
      <c r="H137" s="20" t="s">
        <v>265</v>
      </c>
      <c r="I137" s="31">
        <v>883984</v>
      </c>
      <c r="J137" s="36">
        <f t="shared" si="6"/>
        <v>2.5624925421750416E-2</v>
      </c>
      <c r="K137" s="37">
        <f>VLOOKUP(A137, 'J40 metrics'!A:C, 3, FALSE)*100</f>
        <v>86.5</v>
      </c>
      <c r="L137" s="37">
        <f t="shared" si="7"/>
        <v>2.2165560489814111</v>
      </c>
      <c r="M137" s="34">
        <f t="shared" si="8"/>
        <v>0.79900000000000004</v>
      </c>
    </row>
    <row r="138" spans="1:13" x14ac:dyDescent="0.25">
      <c r="A138" s="23">
        <v>40071</v>
      </c>
      <c r="B138" s="20">
        <v>2018</v>
      </c>
      <c r="C138" s="20" t="s">
        <v>194</v>
      </c>
      <c r="D138" s="20" t="s">
        <v>1831</v>
      </c>
      <c r="E138" s="20" t="s">
        <v>587</v>
      </c>
      <c r="F138" s="20" t="s">
        <v>36</v>
      </c>
      <c r="G138" s="20" t="s">
        <v>264</v>
      </c>
      <c r="H138" s="20" t="s">
        <v>461</v>
      </c>
      <c r="I138" s="31">
        <v>858392.00384985562</v>
      </c>
      <c r="J138" s="36">
        <f t="shared" si="6"/>
        <v>2.4883064717550824E-2</v>
      </c>
      <c r="K138" s="37">
        <f>VLOOKUP(A138, 'J40 metrics'!A:C, 3, FALSE)*100</f>
        <v>88.2</v>
      </c>
      <c r="L138" s="37">
        <f t="shared" si="7"/>
        <v>2.1946863080879826</v>
      </c>
      <c r="M138" s="34">
        <f t="shared" si="8"/>
        <v>0.79700000000000004</v>
      </c>
    </row>
    <row r="139" spans="1:13" x14ac:dyDescent="0.25">
      <c r="A139" s="23">
        <v>40103</v>
      </c>
      <c r="B139" s="20">
        <v>2018</v>
      </c>
      <c r="C139" s="20" t="s">
        <v>194</v>
      </c>
      <c r="D139" s="20" t="s">
        <v>1659</v>
      </c>
      <c r="E139" s="20" t="s">
        <v>1292</v>
      </c>
      <c r="F139" s="20" t="s">
        <v>36</v>
      </c>
      <c r="G139" s="20" t="s">
        <v>264</v>
      </c>
      <c r="H139" s="20" t="s">
        <v>461</v>
      </c>
      <c r="I139" s="31">
        <v>1063518.4446583253</v>
      </c>
      <c r="J139" s="36">
        <f t="shared" si="6"/>
        <v>3.0829269340876736E-2</v>
      </c>
      <c r="K139" s="37">
        <f>VLOOKUP(A139, 'J40 metrics'!A:C, 3, FALSE)*100</f>
        <v>70.7</v>
      </c>
      <c r="L139" s="37">
        <f t="shared" si="7"/>
        <v>2.1796293423999855</v>
      </c>
      <c r="M139" s="34">
        <f t="shared" si="8"/>
        <v>0.79600000000000004</v>
      </c>
    </row>
    <row r="140" spans="1:13" x14ac:dyDescent="0.25">
      <c r="A140" s="23">
        <v>40123</v>
      </c>
      <c r="B140" s="20">
        <v>2018</v>
      </c>
      <c r="C140" s="20" t="s">
        <v>194</v>
      </c>
      <c r="D140" s="20" t="s">
        <v>1560</v>
      </c>
      <c r="E140" s="20" t="s">
        <v>1561</v>
      </c>
      <c r="F140" s="20" t="s">
        <v>36</v>
      </c>
      <c r="G140" s="20" t="s">
        <v>264</v>
      </c>
      <c r="H140" s="20" t="s">
        <v>461</v>
      </c>
      <c r="I140" s="31">
        <v>2198094.490856593</v>
      </c>
      <c r="J140" s="36">
        <f t="shared" si="6"/>
        <v>6.371835621251136E-2</v>
      </c>
      <c r="K140" s="37">
        <f>VLOOKUP(A140, 'J40 metrics'!A:C, 3, FALSE)*100</f>
        <v>34.200000000000003</v>
      </c>
      <c r="L140" s="37">
        <f t="shared" si="7"/>
        <v>2.1791677824678888</v>
      </c>
      <c r="M140" s="34">
        <f t="shared" si="8"/>
        <v>0.79400000000000004</v>
      </c>
    </row>
    <row r="141" spans="1:13" x14ac:dyDescent="0.25">
      <c r="A141" s="23">
        <v>39111</v>
      </c>
      <c r="B141" s="20">
        <v>2019</v>
      </c>
      <c r="C141" s="20" t="s">
        <v>65</v>
      </c>
      <c r="D141" s="20" t="s">
        <v>110</v>
      </c>
      <c r="E141" s="20" t="s">
        <v>474</v>
      </c>
      <c r="F141" s="20" t="s">
        <v>36</v>
      </c>
      <c r="G141" s="20" t="s">
        <v>37</v>
      </c>
      <c r="H141" s="20" t="s">
        <v>467</v>
      </c>
      <c r="I141" s="31">
        <v>796084</v>
      </c>
      <c r="J141" s="36">
        <f t="shared" si="6"/>
        <v>2.3076880497213476E-2</v>
      </c>
      <c r="K141" s="37">
        <f>VLOOKUP(A141, 'J40 metrics'!A:C, 3, FALSE)*100</f>
        <v>94.3</v>
      </c>
      <c r="L141" s="37">
        <f t="shared" si="7"/>
        <v>2.1761498308872307</v>
      </c>
      <c r="M141" s="34">
        <f t="shared" si="8"/>
        <v>0.79300000000000004</v>
      </c>
    </row>
    <row r="142" spans="1:13" x14ac:dyDescent="0.25">
      <c r="A142" s="23">
        <v>48197</v>
      </c>
      <c r="B142" s="20">
        <v>2019</v>
      </c>
      <c r="C142" s="20" t="s">
        <v>45</v>
      </c>
      <c r="D142" s="20" t="s">
        <v>1838</v>
      </c>
      <c r="E142" s="20" t="s">
        <v>1839</v>
      </c>
      <c r="F142" s="20" t="s">
        <v>36</v>
      </c>
      <c r="G142" s="20" t="s">
        <v>264</v>
      </c>
      <c r="H142" s="20" t="s">
        <v>265</v>
      </c>
      <c r="I142" s="31">
        <v>795020</v>
      </c>
      <c r="J142" s="36">
        <f t="shared" si="6"/>
        <v>2.3046037268547863E-2</v>
      </c>
      <c r="K142" s="37">
        <f>VLOOKUP(A142, 'J40 metrics'!A:C, 3, FALSE)*100</f>
        <v>94.199999999999989</v>
      </c>
      <c r="L142" s="37">
        <f t="shared" si="7"/>
        <v>2.1709367106972084</v>
      </c>
      <c r="M142" s="34">
        <f t="shared" si="8"/>
        <v>0.79100000000000004</v>
      </c>
    </row>
    <row r="143" spans="1:13" x14ac:dyDescent="0.25">
      <c r="A143" s="23">
        <v>40125</v>
      </c>
      <c r="B143" s="20">
        <v>2018</v>
      </c>
      <c r="C143" s="20" t="s">
        <v>194</v>
      </c>
      <c r="D143" s="20" t="s">
        <v>1655</v>
      </c>
      <c r="E143" s="20" t="s">
        <v>1656</v>
      </c>
      <c r="F143" s="20" t="s">
        <v>36</v>
      </c>
      <c r="G143" s="20" t="s">
        <v>264</v>
      </c>
      <c r="H143" s="20" t="s">
        <v>461</v>
      </c>
      <c r="I143" s="31">
        <v>1081122.0789220405</v>
      </c>
      <c r="J143" s="36">
        <f t="shared" si="6"/>
        <v>3.1339563435746634E-2</v>
      </c>
      <c r="K143" s="37">
        <f>VLOOKUP(A143, 'J40 metrics'!A:C, 3, FALSE)*100</f>
        <v>69</v>
      </c>
      <c r="L143" s="37">
        <f t="shared" si="7"/>
        <v>2.1624298770665176</v>
      </c>
      <c r="M143" s="34">
        <f t="shared" si="8"/>
        <v>0.79</v>
      </c>
    </row>
    <row r="144" spans="1:13" x14ac:dyDescent="0.25">
      <c r="A144" s="23">
        <v>48201</v>
      </c>
      <c r="B144" s="20">
        <v>2019</v>
      </c>
      <c r="C144" s="20" t="s">
        <v>45</v>
      </c>
      <c r="D144" s="20" t="s">
        <v>75</v>
      </c>
      <c r="E144" s="20" t="s">
        <v>76</v>
      </c>
      <c r="F144" s="20" t="s">
        <v>36</v>
      </c>
      <c r="G144" s="20" t="s">
        <v>264</v>
      </c>
      <c r="H144" s="20" t="s">
        <v>265</v>
      </c>
      <c r="I144" s="31">
        <v>779498</v>
      </c>
      <c r="J144" s="36">
        <f t="shared" si="6"/>
        <v>2.2596085581191069E-2</v>
      </c>
      <c r="K144" s="37">
        <f>VLOOKUP(A144, 'J40 metrics'!A:C, 3, FALSE)*100</f>
        <v>94.699999999999989</v>
      </c>
      <c r="L144" s="37">
        <f t="shared" si="7"/>
        <v>2.1398493045387941</v>
      </c>
      <c r="M144" s="34">
        <f t="shared" si="8"/>
        <v>0.78800000000000003</v>
      </c>
    </row>
    <row r="145" spans="1:13" x14ac:dyDescent="0.25">
      <c r="A145" s="23">
        <v>48353</v>
      </c>
      <c r="B145" s="20">
        <v>2019</v>
      </c>
      <c r="C145" s="20" t="s">
        <v>45</v>
      </c>
      <c r="D145" s="20" t="s">
        <v>46</v>
      </c>
      <c r="E145" s="20" t="s">
        <v>47</v>
      </c>
      <c r="F145" s="20" t="s">
        <v>36</v>
      </c>
      <c r="G145" s="20" t="s">
        <v>264</v>
      </c>
      <c r="H145" s="20" t="s">
        <v>265</v>
      </c>
      <c r="I145" s="31">
        <v>1133980</v>
      </c>
      <c r="J145" s="36">
        <f t="shared" si="6"/>
        <v>3.2871808686307145E-2</v>
      </c>
      <c r="K145" s="37">
        <f>VLOOKUP(A145, 'J40 metrics'!A:C, 3, FALSE)*100</f>
        <v>64.900000000000006</v>
      </c>
      <c r="L145" s="37">
        <f t="shared" si="7"/>
        <v>2.1333803837413341</v>
      </c>
      <c r="M145" s="34">
        <f t="shared" si="8"/>
        <v>0.78700000000000003</v>
      </c>
    </row>
    <row r="146" spans="1:13" x14ac:dyDescent="0.25">
      <c r="A146" s="23">
        <v>49047</v>
      </c>
      <c r="B146" s="20">
        <v>2019</v>
      </c>
      <c r="C146" s="20" t="s">
        <v>165</v>
      </c>
      <c r="D146" s="20" t="s">
        <v>675</v>
      </c>
      <c r="E146" s="20" t="s">
        <v>676</v>
      </c>
      <c r="F146" s="24" t="s">
        <v>36</v>
      </c>
      <c r="G146" s="24" t="s">
        <v>264</v>
      </c>
      <c r="H146" s="20" t="s">
        <v>538</v>
      </c>
      <c r="I146" s="31">
        <v>10977725</v>
      </c>
      <c r="J146" s="36">
        <f t="shared" si="6"/>
        <v>0.31822225789775049</v>
      </c>
      <c r="K146" s="37">
        <f>VLOOKUP(A146, 'J40 metrics'!A:C, 3, FALSE)*100</f>
        <v>6.7</v>
      </c>
      <c r="L146" s="37">
        <f t="shared" si="7"/>
        <v>2.1320891279149286</v>
      </c>
      <c r="M146" s="34">
        <f t="shared" si="8"/>
        <v>0.78500000000000003</v>
      </c>
    </row>
    <row r="147" spans="1:13" x14ac:dyDescent="0.25">
      <c r="A147" s="23">
        <v>39121</v>
      </c>
      <c r="B147" s="20">
        <v>2019</v>
      </c>
      <c r="C147" s="20" t="s">
        <v>65</v>
      </c>
      <c r="D147" s="20" t="s">
        <v>1291</v>
      </c>
      <c r="E147" s="20" t="s">
        <v>1413</v>
      </c>
      <c r="F147" s="20" t="s">
        <v>36</v>
      </c>
      <c r="G147" s="20" t="s">
        <v>37</v>
      </c>
      <c r="H147" s="20" t="s">
        <v>467</v>
      </c>
      <c r="I147" s="31">
        <v>766846</v>
      </c>
      <c r="J147" s="36">
        <f t="shared" si="6"/>
        <v>2.2229329444840198E-2</v>
      </c>
      <c r="K147" s="37">
        <f>VLOOKUP(A147, 'J40 metrics'!A:C, 3, FALSE)*100</f>
        <v>88.8</v>
      </c>
      <c r="L147" s="37">
        <f t="shared" si="7"/>
        <v>1.9739644547018096</v>
      </c>
      <c r="M147" s="34">
        <f t="shared" si="8"/>
        <v>0.78300000000000003</v>
      </c>
    </row>
    <row r="148" spans="1:13" x14ac:dyDescent="0.25">
      <c r="A148" s="23">
        <v>20167</v>
      </c>
      <c r="B148" s="20">
        <v>2018</v>
      </c>
      <c r="C148" s="20" t="s">
        <v>284</v>
      </c>
      <c r="D148" s="20" t="s">
        <v>1602</v>
      </c>
      <c r="E148" s="20" t="s">
        <v>1603</v>
      </c>
      <c r="F148" s="20" t="s">
        <v>36</v>
      </c>
      <c r="G148" s="20" t="s">
        <v>264</v>
      </c>
      <c r="H148" s="20" t="s">
        <v>461</v>
      </c>
      <c r="I148" s="31">
        <v>1567099.2646775746</v>
      </c>
      <c r="J148" s="36">
        <f t="shared" si="6"/>
        <v>4.5427068573461474E-2</v>
      </c>
      <c r="K148" s="37">
        <f>VLOOKUP(A148, 'J40 metrics'!A:C, 3, FALSE)*100</f>
        <v>43.4</v>
      </c>
      <c r="L148" s="37">
        <f t="shared" si="7"/>
        <v>1.9715347760882278</v>
      </c>
      <c r="M148" s="34">
        <f t="shared" si="8"/>
        <v>0.78200000000000003</v>
      </c>
    </row>
    <row r="149" spans="1:13" x14ac:dyDescent="0.25">
      <c r="A149" s="23">
        <v>48269</v>
      </c>
      <c r="B149" s="20">
        <v>2019</v>
      </c>
      <c r="C149" s="20" t="s">
        <v>45</v>
      </c>
      <c r="D149" s="20" t="s">
        <v>1586</v>
      </c>
      <c r="E149" s="20" t="s">
        <v>1587</v>
      </c>
      <c r="F149" s="20" t="s">
        <v>36</v>
      </c>
      <c r="G149" s="20" t="s">
        <v>264</v>
      </c>
      <c r="H149" s="20" t="s">
        <v>265</v>
      </c>
      <c r="I149" s="31">
        <v>1808002</v>
      </c>
      <c r="J149" s="36">
        <f t="shared" si="6"/>
        <v>5.2410356310041345E-2</v>
      </c>
      <c r="K149" s="37">
        <f>VLOOKUP(A149, 'J40 metrics'!A:C, 3, FALSE)*100</f>
        <v>37.6</v>
      </c>
      <c r="L149" s="37">
        <f t="shared" si="7"/>
        <v>1.9706293972575546</v>
      </c>
      <c r="M149" s="34">
        <f t="shared" si="8"/>
        <v>0.78</v>
      </c>
    </row>
    <row r="150" spans="1:13" x14ac:dyDescent="0.25">
      <c r="A150" s="23">
        <v>22039</v>
      </c>
      <c r="B150" s="20">
        <v>2018</v>
      </c>
      <c r="C150" s="20" t="s">
        <v>127</v>
      </c>
      <c r="D150" s="20" t="s">
        <v>1246</v>
      </c>
      <c r="E150" s="20" t="s">
        <v>1247</v>
      </c>
      <c r="F150" s="20" t="s">
        <v>36</v>
      </c>
      <c r="G150" s="20" t="s">
        <v>264</v>
      </c>
      <c r="H150" s="20" t="s">
        <v>461</v>
      </c>
      <c r="I150" s="31">
        <v>697937.60538979783</v>
      </c>
      <c r="J150" s="36">
        <f t="shared" si="6"/>
        <v>2.0231813117826385E-2</v>
      </c>
      <c r="K150" s="37">
        <f>VLOOKUP(A150, 'J40 metrics'!A:C, 3, FALSE)*100</f>
        <v>97.3</v>
      </c>
      <c r="L150" s="37">
        <f t="shared" si="7"/>
        <v>1.9685554163645071</v>
      </c>
      <c r="M150" s="34">
        <f t="shared" si="8"/>
        <v>0.77900000000000003</v>
      </c>
    </row>
    <row r="151" spans="1:13" x14ac:dyDescent="0.25">
      <c r="A151" s="23">
        <v>40007</v>
      </c>
      <c r="B151" s="20">
        <v>2018</v>
      </c>
      <c r="C151" s="20" t="s">
        <v>194</v>
      </c>
      <c r="D151" s="20" t="s">
        <v>1679</v>
      </c>
      <c r="E151" s="20" t="s">
        <v>1027</v>
      </c>
      <c r="F151" s="20" t="s">
        <v>36</v>
      </c>
      <c r="G151" s="20" t="s">
        <v>264</v>
      </c>
      <c r="H151" s="20" t="s">
        <v>461</v>
      </c>
      <c r="I151" s="31">
        <v>826518.60250240611</v>
      </c>
      <c r="J151" s="36">
        <f t="shared" si="6"/>
        <v>2.3959118659176559E-2</v>
      </c>
      <c r="K151" s="37">
        <f>VLOOKUP(A151, 'J40 metrics'!A:C, 3, FALSE)*100</f>
        <v>79.3</v>
      </c>
      <c r="L151" s="37">
        <f t="shared" si="7"/>
        <v>1.899958109672701</v>
      </c>
      <c r="M151" s="34">
        <f t="shared" si="8"/>
        <v>0.77700000000000002</v>
      </c>
    </row>
    <row r="152" spans="1:13" x14ac:dyDescent="0.25">
      <c r="A152" s="23">
        <v>40069</v>
      </c>
      <c r="B152" s="20">
        <v>2018</v>
      </c>
      <c r="C152" s="20" t="s">
        <v>194</v>
      </c>
      <c r="D152" s="20" t="s">
        <v>1666</v>
      </c>
      <c r="E152" s="20" t="s">
        <v>1667</v>
      </c>
      <c r="F152" s="20" t="s">
        <v>36</v>
      </c>
      <c r="G152" s="20" t="s">
        <v>264</v>
      </c>
      <c r="H152" s="20" t="s">
        <v>461</v>
      </c>
      <c r="I152" s="31">
        <v>1027128.1616939364</v>
      </c>
      <c r="J152" s="36">
        <f t="shared" si="6"/>
        <v>2.9774387932345749E-2</v>
      </c>
      <c r="K152" s="37">
        <f>VLOOKUP(A152, 'J40 metrics'!A:C, 3, FALSE)*100</f>
        <v>62.8</v>
      </c>
      <c r="L152" s="37">
        <f t="shared" si="7"/>
        <v>1.8698315621513129</v>
      </c>
      <c r="M152" s="34">
        <f t="shared" si="8"/>
        <v>0.77600000000000002</v>
      </c>
    </row>
    <row r="153" spans="1:13" x14ac:dyDescent="0.25">
      <c r="A153" s="23">
        <v>48097</v>
      </c>
      <c r="B153" s="20">
        <v>2019</v>
      </c>
      <c r="C153" s="20" t="s">
        <v>45</v>
      </c>
      <c r="D153" s="20" t="s">
        <v>1662</v>
      </c>
      <c r="E153" s="20" t="s">
        <v>1663</v>
      </c>
      <c r="F153" s="20" t="s">
        <v>36</v>
      </c>
      <c r="G153" s="20" t="s">
        <v>264</v>
      </c>
      <c r="H153" s="20" t="s">
        <v>265</v>
      </c>
      <c r="I153" s="31">
        <v>1038153</v>
      </c>
      <c r="J153" s="36">
        <f t="shared" si="6"/>
        <v>3.0093975910612022E-2</v>
      </c>
      <c r="K153" s="37">
        <f>VLOOKUP(A153, 'J40 metrics'!A:C, 3, FALSE)*100</f>
        <v>61.9</v>
      </c>
      <c r="L153" s="37">
        <f t="shared" si="7"/>
        <v>1.8628171088668841</v>
      </c>
      <c r="M153" s="34">
        <f t="shared" si="8"/>
        <v>0.77400000000000002</v>
      </c>
    </row>
    <row r="154" spans="1:13" x14ac:dyDescent="0.25">
      <c r="A154" s="23">
        <v>35005</v>
      </c>
      <c r="B154" s="20">
        <v>2019</v>
      </c>
      <c r="C154" s="20" t="s">
        <v>266</v>
      </c>
      <c r="D154" s="20" t="s">
        <v>1610</v>
      </c>
      <c r="E154" s="20" t="s">
        <v>350</v>
      </c>
      <c r="F154" s="20" t="s">
        <v>36</v>
      </c>
      <c r="G154" s="20" t="s">
        <v>264</v>
      </c>
      <c r="H154" s="20" t="s">
        <v>269</v>
      </c>
      <c r="I154" s="31">
        <v>1525289</v>
      </c>
      <c r="J154" s="36">
        <f t="shared" si="6"/>
        <v>4.4215072752013918E-2</v>
      </c>
      <c r="K154" s="37">
        <f>VLOOKUP(A154, 'J40 metrics'!A:C, 3, FALSE)*100</f>
        <v>41.9</v>
      </c>
      <c r="L154" s="37">
        <f t="shared" si="7"/>
        <v>1.852611548309383</v>
      </c>
      <c r="M154" s="34">
        <f t="shared" si="8"/>
        <v>0.77300000000000002</v>
      </c>
    </row>
    <row r="155" spans="1:13" x14ac:dyDescent="0.25">
      <c r="A155" s="23">
        <v>38011</v>
      </c>
      <c r="B155" s="20">
        <v>2019</v>
      </c>
      <c r="C155" s="20" t="s">
        <v>33</v>
      </c>
      <c r="D155" s="20" t="s">
        <v>736</v>
      </c>
      <c r="E155" s="20" t="s">
        <v>737</v>
      </c>
      <c r="F155" s="24" t="s">
        <v>36</v>
      </c>
      <c r="G155" s="24" t="s">
        <v>37</v>
      </c>
      <c r="H155" s="20" t="s">
        <v>38</v>
      </c>
      <c r="I155" s="31">
        <v>4969729</v>
      </c>
      <c r="J155" s="36">
        <f t="shared" si="6"/>
        <v>0.14406248867774787</v>
      </c>
      <c r="K155" s="37">
        <f>VLOOKUP(A155, 'J40 metrics'!A:C, 3, FALSE)*100</f>
        <v>12.8</v>
      </c>
      <c r="L155" s="37">
        <f t="shared" si="7"/>
        <v>1.8439998550751728</v>
      </c>
      <c r="M155" s="34">
        <f t="shared" si="8"/>
        <v>0.77100000000000002</v>
      </c>
    </row>
    <row r="156" spans="1:13" x14ac:dyDescent="0.25">
      <c r="A156" s="23">
        <v>48423</v>
      </c>
      <c r="B156" s="20">
        <v>2019</v>
      </c>
      <c r="C156" s="20" t="s">
        <v>45</v>
      </c>
      <c r="D156" s="20" t="s">
        <v>1631</v>
      </c>
      <c r="E156" s="20" t="s">
        <v>1632</v>
      </c>
      <c r="F156" s="20" t="s">
        <v>36</v>
      </c>
      <c r="G156" s="20" t="s">
        <v>264</v>
      </c>
      <c r="H156" s="20" t="s">
        <v>265</v>
      </c>
      <c r="I156" s="31">
        <v>1282130</v>
      </c>
      <c r="J156" s="36">
        <f t="shared" si="6"/>
        <v>3.7166380422031235E-2</v>
      </c>
      <c r="K156" s="37">
        <f>VLOOKUP(A156, 'J40 metrics'!A:C, 3, FALSE)*100</f>
        <v>49.5</v>
      </c>
      <c r="L156" s="37">
        <f t="shared" si="7"/>
        <v>1.839735830890546</v>
      </c>
      <c r="M156" s="34">
        <f t="shared" si="8"/>
        <v>0.77</v>
      </c>
    </row>
    <row r="157" spans="1:13" x14ac:dyDescent="0.25">
      <c r="A157" s="23">
        <v>8005</v>
      </c>
      <c r="B157" s="20">
        <v>2019</v>
      </c>
      <c r="C157" s="20" t="s">
        <v>185</v>
      </c>
      <c r="D157" s="20" t="s">
        <v>1535</v>
      </c>
      <c r="E157" s="20" t="s">
        <v>1536</v>
      </c>
      <c r="F157" s="24" t="s">
        <v>36</v>
      </c>
      <c r="G157" s="24" t="s">
        <v>37</v>
      </c>
      <c r="H157" s="20" t="s">
        <v>272</v>
      </c>
      <c r="I157" s="31">
        <v>3195338</v>
      </c>
      <c r="J157" s="36">
        <f t="shared" si="6"/>
        <v>9.2626447930375583E-2</v>
      </c>
      <c r="K157" s="37">
        <f>VLOOKUP(A157, 'J40 metrics'!A:C, 3, FALSE)*100</f>
        <v>19.8</v>
      </c>
      <c r="L157" s="37">
        <f t="shared" si="7"/>
        <v>1.8340036690214365</v>
      </c>
      <c r="M157" s="34">
        <f t="shared" si="8"/>
        <v>0.76800000000000002</v>
      </c>
    </row>
    <row r="158" spans="1:13" x14ac:dyDescent="0.25">
      <c r="A158" s="23">
        <v>48291</v>
      </c>
      <c r="B158" s="20">
        <v>2019</v>
      </c>
      <c r="C158" s="20" t="s">
        <v>45</v>
      </c>
      <c r="D158" s="20" t="s">
        <v>1319</v>
      </c>
      <c r="E158" s="20" t="s">
        <v>1840</v>
      </c>
      <c r="F158" s="20" t="s">
        <v>36</v>
      </c>
      <c r="G158" s="20" t="s">
        <v>264</v>
      </c>
      <c r="H158" s="20" t="s">
        <v>265</v>
      </c>
      <c r="I158" s="31">
        <v>791523</v>
      </c>
      <c r="J158" s="36">
        <f t="shared" si="6"/>
        <v>2.2944666243506842E-2</v>
      </c>
      <c r="K158" s="37">
        <f>VLOOKUP(A158, 'J40 metrics'!A:C, 3, FALSE)*100</f>
        <v>79.600000000000009</v>
      </c>
      <c r="L158" s="37">
        <f t="shared" si="7"/>
        <v>1.8263954329831449</v>
      </c>
      <c r="M158" s="34">
        <f t="shared" si="8"/>
        <v>0.76700000000000002</v>
      </c>
    </row>
    <row r="159" spans="1:13" x14ac:dyDescent="0.25">
      <c r="A159" s="23">
        <v>48109</v>
      </c>
      <c r="B159" s="20">
        <v>2019</v>
      </c>
      <c r="C159" s="20" t="s">
        <v>45</v>
      </c>
      <c r="D159" s="20" t="s">
        <v>498</v>
      </c>
      <c r="E159" s="20" t="s">
        <v>499</v>
      </c>
      <c r="F159" s="20" t="s">
        <v>36</v>
      </c>
      <c r="G159" s="20" t="s">
        <v>264</v>
      </c>
      <c r="H159" s="20" t="s">
        <v>265</v>
      </c>
      <c r="I159" s="31">
        <v>897535</v>
      </c>
      <c r="J159" s="36">
        <f t="shared" si="6"/>
        <v>2.6017741767283976E-2</v>
      </c>
      <c r="K159" s="37">
        <f>VLOOKUP(A159, 'J40 metrics'!A:C, 3, FALSE)*100</f>
        <v>68.400000000000006</v>
      </c>
      <c r="L159" s="37">
        <f t="shared" si="7"/>
        <v>1.7796135368822241</v>
      </c>
      <c r="M159" s="34">
        <f t="shared" si="8"/>
        <v>0.76500000000000001</v>
      </c>
    </row>
    <row r="160" spans="1:13" x14ac:dyDescent="0.25">
      <c r="A160" s="23">
        <v>22047</v>
      </c>
      <c r="B160" s="20">
        <v>2018</v>
      </c>
      <c r="C160" s="20" t="s">
        <v>127</v>
      </c>
      <c r="D160" s="20" t="s">
        <v>387</v>
      </c>
      <c r="E160" s="20" t="s">
        <v>388</v>
      </c>
      <c r="F160" s="20" t="s">
        <v>36</v>
      </c>
      <c r="G160" s="20" t="s">
        <v>264</v>
      </c>
      <c r="H160" s="20" t="s">
        <v>461</v>
      </c>
      <c r="I160" s="31">
        <v>619123.2473532242</v>
      </c>
      <c r="J160" s="36">
        <f t="shared" si="6"/>
        <v>1.7947142754052455E-2</v>
      </c>
      <c r="K160" s="37">
        <f>VLOOKUP(A160, 'J40 metrics'!A:C, 3, FALSE)*100</f>
        <v>99.1</v>
      </c>
      <c r="L160" s="37">
        <f t="shared" si="7"/>
        <v>1.7785618469265982</v>
      </c>
      <c r="M160" s="34">
        <f t="shared" si="8"/>
        <v>0.76400000000000001</v>
      </c>
    </row>
    <row r="161" spans="1:13" x14ac:dyDescent="0.25">
      <c r="A161" s="23">
        <v>54085</v>
      </c>
      <c r="B161" s="20">
        <v>2018</v>
      </c>
      <c r="C161" s="20" t="s">
        <v>94</v>
      </c>
      <c r="D161" s="20" t="s">
        <v>574</v>
      </c>
      <c r="E161" s="20" t="s">
        <v>575</v>
      </c>
      <c r="F161" s="20" t="s">
        <v>36</v>
      </c>
      <c r="G161" s="20" t="s">
        <v>264</v>
      </c>
      <c r="H161" s="20" t="s">
        <v>461</v>
      </c>
      <c r="I161" s="31">
        <v>930136.86621751683</v>
      </c>
      <c r="J161" s="36">
        <f t="shared" si="6"/>
        <v>2.6962804563028867E-2</v>
      </c>
      <c r="K161" s="37">
        <f>VLOOKUP(A161, 'J40 metrics'!A:C, 3, FALSE)*100</f>
        <v>65.8</v>
      </c>
      <c r="L161" s="37">
        <f t="shared" si="7"/>
        <v>1.7741525402472993</v>
      </c>
      <c r="M161" s="34">
        <f t="shared" si="8"/>
        <v>0.76200000000000001</v>
      </c>
    </row>
    <row r="162" spans="1:13" x14ac:dyDescent="0.25">
      <c r="A162" s="23">
        <v>48189</v>
      </c>
      <c r="B162" s="20">
        <v>2019</v>
      </c>
      <c r="C162" s="20" t="s">
        <v>45</v>
      </c>
      <c r="D162" s="20" t="s">
        <v>1030</v>
      </c>
      <c r="E162" s="20" t="s">
        <v>1031</v>
      </c>
      <c r="F162" s="20" t="s">
        <v>36</v>
      </c>
      <c r="G162" s="20" t="s">
        <v>264</v>
      </c>
      <c r="H162" s="20" t="s">
        <v>265</v>
      </c>
      <c r="I162" s="31">
        <v>1131070</v>
      </c>
      <c r="J162" s="36">
        <f t="shared" si="6"/>
        <v>3.2787453615426572E-2</v>
      </c>
      <c r="K162" s="37">
        <f>VLOOKUP(A162, 'J40 metrics'!A:C, 3, FALSE)*100</f>
        <v>54.1</v>
      </c>
      <c r="L162" s="37">
        <f t="shared" si="7"/>
        <v>1.7738012405945776</v>
      </c>
      <c r="M162" s="34">
        <f t="shared" si="8"/>
        <v>0.76100000000000001</v>
      </c>
    </row>
    <row r="163" spans="1:13" x14ac:dyDescent="0.25">
      <c r="A163" s="23">
        <v>48107</v>
      </c>
      <c r="B163" s="20">
        <v>2019</v>
      </c>
      <c r="C163" s="20" t="s">
        <v>45</v>
      </c>
      <c r="D163" s="20" t="s">
        <v>1067</v>
      </c>
      <c r="E163" s="20" t="s">
        <v>1068</v>
      </c>
      <c r="F163" s="20" t="s">
        <v>36</v>
      </c>
      <c r="G163" s="20" t="s">
        <v>264</v>
      </c>
      <c r="H163" s="20" t="s">
        <v>265</v>
      </c>
      <c r="I163" s="31">
        <v>919997</v>
      </c>
      <c r="J163" s="36">
        <f t="shared" si="6"/>
        <v>2.666887015289204E-2</v>
      </c>
      <c r="K163" s="37">
        <f>VLOOKUP(A163, 'J40 metrics'!A:C, 3, FALSE)*100</f>
        <v>66.2</v>
      </c>
      <c r="L163" s="37">
        <f t="shared" si="7"/>
        <v>1.7654792041214531</v>
      </c>
      <c r="M163" s="34">
        <f t="shared" si="8"/>
        <v>0.75900000000000001</v>
      </c>
    </row>
    <row r="164" spans="1:13" x14ac:dyDescent="0.25">
      <c r="A164" s="23">
        <v>54103</v>
      </c>
      <c r="B164" s="20">
        <v>2018</v>
      </c>
      <c r="C164" s="20" t="s">
        <v>94</v>
      </c>
      <c r="D164" s="20" t="s">
        <v>578</v>
      </c>
      <c r="E164" s="20" t="s">
        <v>579</v>
      </c>
      <c r="F164" s="20" t="s">
        <v>36</v>
      </c>
      <c r="G164" s="20" t="s">
        <v>264</v>
      </c>
      <c r="H164" s="20" t="s">
        <v>461</v>
      </c>
      <c r="I164" s="31">
        <v>625017.68623676617</v>
      </c>
      <c r="J164" s="36">
        <f t="shared" si="6"/>
        <v>1.8118010729936442E-2</v>
      </c>
      <c r="K164" s="37">
        <f>VLOOKUP(A164, 'J40 metrics'!A:C, 3, FALSE)*100</f>
        <v>95.8</v>
      </c>
      <c r="L164" s="37">
        <f t="shared" si="7"/>
        <v>1.7357054279279109</v>
      </c>
      <c r="M164" s="34">
        <f t="shared" si="8"/>
        <v>0.75800000000000001</v>
      </c>
    </row>
    <row r="165" spans="1:13" x14ac:dyDescent="0.25">
      <c r="A165" s="23">
        <v>48503</v>
      </c>
      <c r="B165" s="20">
        <v>2019</v>
      </c>
      <c r="C165" s="20" t="s">
        <v>45</v>
      </c>
      <c r="D165" s="20" t="s">
        <v>1510</v>
      </c>
      <c r="E165" s="20" t="s">
        <v>1511</v>
      </c>
      <c r="F165" s="20" t="s">
        <v>36</v>
      </c>
      <c r="G165" s="20" t="s">
        <v>264</v>
      </c>
      <c r="H165" s="20" t="s">
        <v>265</v>
      </c>
      <c r="I165" s="31">
        <v>888987</v>
      </c>
      <c r="J165" s="36">
        <f t="shared" si="6"/>
        <v>2.5769952370071899E-2</v>
      </c>
      <c r="K165" s="37">
        <f>VLOOKUP(A165, 'J40 metrics'!A:C, 3, FALSE)*100</f>
        <v>67.300000000000011</v>
      </c>
      <c r="L165" s="37">
        <f t="shared" si="7"/>
        <v>1.734317794505839</v>
      </c>
      <c r="M165" s="34">
        <f t="shared" si="8"/>
        <v>0.75600000000000001</v>
      </c>
    </row>
    <row r="166" spans="1:13" x14ac:dyDescent="0.25">
      <c r="A166" s="23">
        <v>20185</v>
      </c>
      <c r="B166" s="20">
        <v>2018</v>
      </c>
      <c r="C166" s="20" t="s">
        <v>284</v>
      </c>
      <c r="D166" s="20" t="s">
        <v>1664</v>
      </c>
      <c r="E166" s="20" t="s">
        <v>1665</v>
      </c>
      <c r="F166" s="20" t="s">
        <v>36</v>
      </c>
      <c r="G166" s="20" t="s">
        <v>264</v>
      </c>
      <c r="H166" s="20" t="s">
        <v>461</v>
      </c>
      <c r="I166" s="31">
        <v>1028538.5447545717</v>
      </c>
      <c r="J166" s="36">
        <f t="shared" si="6"/>
        <v>2.9815272112087551E-2</v>
      </c>
      <c r="K166" s="37">
        <f>VLOOKUP(A166, 'J40 metrics'!A:C, 3, FALSE)*100</f>
        <v>56.999999999999993</v>
      </c>
      <c r="L166" s="37">
        <f t="shared" si="7"/>
        <v>1.6994705103889902</v>
      </c>
      <c r="M166" s="34">
        <f t="shared" si="8"/>
        <v>0.755</v>
      </c>
    </row>
    <row r="167" spans="1:13" x14ac:dyDescent="0.25">
      <c r="A167" s="23">
        <v>20135</v>
      </c>
      <c r="B167" s="20">
        <v>2018</v>
      </c>
      <c r="C167" s="20" t="s">
        <v>284</v>
      </c>
      <c r="D167" s="20" t="s">
        <v>1604</v>
      </c>
      <c r="E167" s="20" t="s">
        <v>1605</v>
      </c>
      <c r="F167" s="20" t="s">
        <v>36</v>
      </c>
      <c r="G167" s="20" t="s">
        <v>264</v>
      </c>
      <c r="H167" s="20" t="s">
        <v>461</v>
      </c>
      <c r="I167" s="31">
        <v>1537900.0654475456</v>
      </c>
      <c r="J167" s="36">
        <f t="shared" si="6"/>
        <v>4.4580642277686523E-2</v>
      </c>
      <c r="K167" s="37">
        <f>VLOOKUP(A167, 'J40 metrics'!A:C, 3, FALSE)*100</f>
        <v>37.9</v>
      </c>
      <c r="L167" s="37">
        <f t="shared" si="7"/>
        <v>1.6896063423243193</v>
      </c>
      <c r="M167" s="34">
        <f t="shared" si="8"/>
        <v>0.753</v>
      </c>
    </row>
    <row r="168" spans="1:13" x14ac:dyDescent="0.25">
      <c r="A168" s="23">
        <v>48337</v>
      </c>
      <c r="B168" s="20">
        <v>2019</v>
      </c>
      <c r="C168" s="20" t="s">
        <v>45</v>
      </c>
      <c r="D168" s="20" t="s">
        <v>1621</v>
      </c>
      <c r="E168" s="20" t="s">
        <v>1622</v>
      </c>
      <c r="F168" s="20" t="s">
        <v>36</v>
      </c>
      <c r="G168" s="20" t="s">
        <v>264</v>
      </c>
      <c r="H168" s="20" t="s">
        <v>265</v>
      </c>
      <c r="I168" s="31">
        <v>946145</v>
      </c>
      <c r="J168" s="36">
        <f t="shared" si="6"/>
        <v>2.7426848294948826E-2</v>
      </c>
      <c r="K168" s="37">
        <f>VLOOKUP(A168, 'J40 metrics'!A:C, 3, FALSE)*100</f>
        <v>60.8</v>
      </c>
      <c r="L168" s="37">
        <f t="shared" si="7"/>
        <v>1.6675523763328886</v>
      </c>
      <c r="M168" s="34">
        <f t="shared" si="8"/>
        <v>0.752</v>
      </c>
    </row>
    <row r="169" spans="1:13" x14ac:dyDescent="0.25">
      <c r="A169" s="23">
        <v>22001</v>
      </c>
      <c r="B169" s="20">
        <v>2018</v>
      </c>
      <c r="C169" s="20" t="s">
        <v>127</v>
      </c>
      <c r="D169" s="20" t="s">
        <v>653</v>
      </c>
      <c r="E169" s="20" t="s">
        <v>654</v>
      </c>
      <c r="F169" s="20" t="s">
        <v>36</v>
      </c>
      <c r="G169" s="20" t="s">
        <v>264</v>
      </c>
      <c r="H169" s="20" t="s">
        <v>461</v>
      </c>
      <c r="I169" s="31">
        <v>741723.07218479307</v>
      </c>
      <c r="J169" s="36">
        <f t="shared" si="6"/>
        <v>2.1501066092063793E-2</v>
      </c>
      <c r="K169" s="37">
        <f>VLOOKUP(A169, 'J40 metrics'!A:C, 3, FALSE)*100</f>
        <v>76.400000000000006</v>
      </c>
      <c r="L169" s="37">
        <f t="shared" si="7"/>
        <v>1.6426814494336739</v>
      </c>
      <c r="M169" s="34">
        <f t="shared" si="8"/>
        <v>0.75</v>
      </c>
    </row>
    <row r="170" spans="1:13" x14ac:dyDescent="0.25">
      <c r="A170" s="23">
        <v>48481</v>
      </c>
      <c r="B170" s="20">
        <v>2019</v>
      </c>
      <c r="C170" s="20" t="s">
        <v>45</v>
      </c>
      <c r="D170" s="20" t="s">
        <v>435</v>
      </c>
      <c r="E170" s="20" t="s">
        <v>436</v>
      </c>
      <c r="F170" s="20" t="s">
        <v>36</v>
      </c>
      <c r="G170" s="20" t="s">
        <v>264</v>
      </c>
      <c r="H170" s="20" t="s">
        <v>265</v>
      </c>
      <c r="I170" s="31">
        <v>677916</v>
      </c>
      <c r="J170" s="36">
        <f t="shared" si="6"/>
        <v>1.9651426883531099E-2</v>
      </c>
      <c r="K170" s="37">
        <f>VLOOKUP(A170, 'J40 metrics'!A:C, 3, FALSE)*100</f>
        <v>83.5</v>
      </c>
      <c r="L170" s="37">
        <f t="shared" si="7"/>
        <v>1.6408941447748466</v>
      </c>
      <c r="M170" s="34">
        <f t="shared" si="8"/>
        <v>0.749</v>
      </c>
    </row>
    <row r="171" spans="1:13" x14ac:dyDescent="0.25">
      <c r="A171" s="23">
        <v>39013</v>
      </c>
      <c r="B171" s="20">
        <v>2019</v>
      </c>
      <c r="C171" s="20" t="s">
        <v>65</v>
      </c>
      <c r="D171" s="20" t="s">
        <v>465</v>
      </c>
      <c r="E171" s="20" t="s">
        <v>466</v>
      </c>
      <c r="F171" s="20" t="s">
        <v>36</v>
      </c>
      <c r="G171" s="20" t="s">
        <v>37</v>
      </c>
      <c r="H171" s="20" t="s">
        <v>467</v>
      </c>
      <c r="I171" s="31">
        <v>718965</v>
      </c>
      <c r="J171" s="36">
        <f t="shared" si="6"/>
        <v>2.0841355166890788E-2</v>
      </c>
      <c r="K171" s="37">
        <f>VLOOKUP(A171, 'J40 metrics'!A:C, 3, FALSE)*100</f>
        <v>76.2</v>
      </c>
      <c r="L171" s="37">
        <f t="shared" si="7"/>
        <v>1.5881112637170782</v>
      </c>
      <c r="M171" s="34">
        <f t="shared" si="8"/>
        <v>0.747</v>
      </c>
    </row>
    <row r="172" spans="1:13" x14ac:dyDescent="0.25">
      <c r="A172" s="23">
        <v>48237</v>
      </c>
      <c r="B172" s="20">
        <v>2019</v>
      </c>
      <c r="C172" s="20" t="s">
        <v>45</v>
      </c>
      <c r="D172" s="20" t="s">
        <v>1061</v>
      </c>
      <c r="E172" s="20" t="s">
        <v>1062</v>
      </c>
      <c r="F172" s="20" t="s">
        <v>36</v>
      </c>
      <c r="G172" s="20" t="s">
        <v>264</v>
      </c>
      <c r="H172" s="20" t="s">
        <v>265</v>
      </c>
      <c r="I172" s="31">
        <v>845674</v>
      </c>
      <c r="J172" s="36">
        <f t="shared" si="6"/>
        <v>2.4514395261807185E-2</v>
      </c>
      <c r="K172" s="37">
        <f>VLOOKUP(A172, 'J40 metrics'!A:C, 3, FALSE)*100</f>
        <v>63.7</v>
      </c>
      <c r="L172" s="37">
        <f t="shared" si="7"/>
        <v>1.5615669781771178</v>
      </c>
      <c r="M172" s="34">
        <f t="shared" si="8"/>
        <v>0.746</v>
      </c>
    </row>
    <row r="173" spans="1:13" x14ac:dyDescent="0.25">
      <c r="A173" s="23">
        <v>20159</v>
      </c>
      <c r="B173" s="20">
        <v>2018</v>
      </c>
      <c r="C173" s="20" t="s">
        <v>284</v>
      </c>
      <c r="D173" s="20" t="s">
        <v>1302</v>
      </c>
      <c r="E173" s="20" t="s">
        <v>1855</v>
      </c>
      <c r="F173" s="20" t="s">
        <v>36</v>
      </c>
      <c r="G173" s="20" t="s">
        <v>264</v>
      </c>
      <c r="H173" s="20" t="s">
        <v>461</v>
      </c>
      <c r="I173" s="31">
        <v>634247.63811357075</v>
      </c>
      <c r="J173" s="36">
        <f t="shared" si="6"/>
        <v>1.8385568546016213E-2</v>
      </c>
      <c r="K173" s="37">
        <f>VLOOKUP(A173, 'J40 metrics'!A:C, 3, FALSE)*100</f>
        <v>84</v>
      </c>
      <c r="L173" s="37">
        <f t="shared" si="7"/>
        <v>1.544387757865362</v>
      </c>
      <c r="M173" s="34">
        <f t="shared" si="8"/>
        <v>0.74399999999999999</v>
      </c>
    </row>
    <row r="174" spans="1:13" x14ac:dyDescent="0.25">
      <c r="A174" s="23">
        <v>22119</v>
      </c>
      <c r="B174" s="20">
        <v>2018</v>
      </c>
      <c r="C174" s="20" t="s">
        <v>127</v>
      </c>
      <c r="D174" s="20" t="s">
        <v>1670</v>
      </c>
      <c r="E174" s="20" t="s">
        <v>1671</v>
      </c>
      <c r="F174" s="20" t="s">
        <v>36</v>
      </c>
      <c r="G174" s="20" t="s">
        <v>264</v>
      </c>
      <c r="H174" s="20" t="s">
        <v>461</v>
      </c>
      <c r="I174" s="31">
        <v>561065.13570741098</v>
      </c>
      <c r="J174" s="36">
        <f t="shared" si="6"/>
        <v>1.626415439560748E-2</v>
      </c>
      <c r="K174" s="37">
        <f>VLOOKUP(A174, 'J40 metrics'!A:C, 3, FALSE)*100</f>
        <v>93.7</v>
      </c>
      <c r="L174" s="37">
        <f t="shared" si="7"/>
        <v>1.523951266868421</v>
      </c>
      <c r="M174" s="34">
        <f t="shared" si="8"/>
        <v>0.74299999999999999</v>
      </c>
    </row>
    <row r="175" spans="1:13" x14ac:dyDescent="0.25">
      <c r="A175" s="23">
        <v>40081</v>
      </c>
      <c r="B175" s="20">
        <v>2018</v>
      </c>
      <c r="C175" s="20" t="s">
        <v>194</v>
      </c>
      <c r="D175" s="20" t="s">
        <v>1763</v>
      </c>
      <c r="E175" s="20" t="s">
        <v>1764</v>
      </c>
      <c r="F175" s="20" t="s">
        <v>36</v>
      </c>
      <c r="G175" s="20" t="s">
        <v>264</v>
      </c>
      <c r="H175" s="20" t="s">
        <v>461</v>
      </c>
      <c r="I175" s="31">
        <v>792129.11260827724</v>
      </c>
      <c r="J175" s="36">
        <f t="shared" si="6"/>
        <v>2.2962236233896136E-2</v>
      </c>
      <c r="K175" s="37">
        <f>VLOOKUP(A175, 'J40 metrics'!A:C, 3, FALSE)*100</f>
        <v>66.2</v>
      </c>
      <c r="L175" s="37">
        <f t="shared" si="7"/>
        <v>1.5201000386839243</v>
      </c>
      <c r="M175" s="34">
        <f t="shared" si="8"/>
        <v>0.74099999999999999</v>
      </c>
    </row>
    <row r="176" spans="1:13" x14ac:dyDescent="0.25">
      <c r="A176" s="23">
        <v>20163</v>
      </c>
      <c r="B176" s="20">
        <v>2018</v>
      </c>
      <c r="C176" s="20" t="s">
        <v>284</v>
      </c>
      <c r="D176" s="20" t="s">
        <v>1606</v>
      </c>
      <c r="E176" s="20" t="s">
        <v>1607</v>
      </c>
      <c r="F176" s="20" t="s">
        <v>36</v>
      </c>
      <c r="G176" s="20" t="s">
        <v>264</v>
      </c>
      <c r="H176" s="20" t="s">
        <v>461</v>
      </c>
      <c r="I176" s="31">
        <v>1537794.271414822</v>
      </c>
      <c r="J176" s="36">
        <f t="shared" si="6"/>
        <v>4.4577575520597469E-2</v>
      </c>
      <c r="K176" s="37">
        <f>VLOOKUP(A176, 'J40 metrics'!A:C, 3, FALSE)*100</f>
        <v>34.1</v>
      </c>
      <c r="L176" s="37">
        <f t="shared" si="7"/>
        <v>1.5200953252523737</v>
      </c>
      <c r="M176" s="34">
        <f t="shared" si="8"/>
        <v>0.74</v>
      </c>
    </row>
    <row r="177" spans="1:13" x14ac:dyDescent="0.25">
      <c r="A177" s="23">
        <v>48487</v>
      </c>
      <c r="B177" s="20">
        <v>2019</v>
      </c>
      <c r="C177" s="20" t="s">
        <v>45</v>
      </c>
      <c r="D177" s="20" t="s">
        <v>594</v>
      </c>
      <c r="E177" s="20" t="s">
        <v>595</v>
      </c>
      <c r="F177" s="20" t="s">
        <v>36</v>
      </c>
      <c r="G177" s="20" t="s">
        <v>264</v>
      </c>
      <c r="H177" s="20" t="s">
        <v>265</v>
      </c>
      <c r="I177" s="31">
        <v>738971</v>
      </c>
      <c r="J177" s="36">
        <f t="shared" si="6"/>
        <v>2.142128903219552E-2</v>
      </c>
      <c r="K177" s="37">
        <f>VLOOKUP(A177, 'J40 metrics'!A:C, 3, FALSE)*100</f>
        <v>69.599999999999994</v>
      </c>
      <c r="L177" s="37">
        <f t="shared" si="7"/>
        <v>1.4909217166408082</v>
      </c>
      <c r="M177" s="34">
        <f t="shared" si="8"/>
        <v>0.73799999999999999</v>
      </c>
    </row>
    <row r="178" spans="1:13" x14ac:dyDescent="0.25">
      <c r="A178" s="23">
        <v>6083</v>
      </c>
      <c r="B178" s="20">
        <v>2019</v>
      </c>
      <c r="C178" s="20" t="s">
        <v>39</v>
      </c>
      <c r="D178" s="20" t="s">
        <v>827</v>
      </c>
      <c r="E178" s="20" t="s">
        <v>828</v>
      </c>
      <c r="F178" s="20" t="s">
        <v>454</v>
      </c>
      <c r="G178" s="20" t="s">
        <v>455</v>
      </c>
      <c r="H178" s="20" t="s">
        <v>456</v>
      </c>
      <c r="I178" s="31">
        <v>2922644</v>
      </c>
      <c r="J178" s="36">
        <f t="shared" si="6"/>
        <v>8.4721595112950368E-2</v>
      </c>
      <c r="K178" s="37">
        <f>VLOOKUP(A178, 'J40 metrics'!A:C, 3, FALSE)*100</f>
        <v>17</v>
      </c>
      <c r="L178" s="37">
        <f t="shared" si="7"/>
        <v>1.4402671169201562</v>
      </c>
      <c r="M178" s="34">
        <f t="shared" si="8"/>
        <v>0.73699999999999999</v>
      </c>
    </row>
    <row r="179" spans="1:13" x14ac:dyDescent="0.25">
      <c r="A179" s="23">
        <v>48181</v>
      </c>
      <c r="B179" s="20">
        <v>2019</v>
      </c>
      <c r="C179" s="20" t="s">
        <v>45</v>
      </c>
      <c r="D179" s="20" t="s">
        <v>1393</v>
      </c>
      <c r="E179" s="20" t="s">
        <v>1394</v>
      </c>
      <c r="F179" s="20" t="s">
        <v>36</v>
      </c>
      <c r="G179" s="20" t="s">
        <v>264</v>
      </c>
      <c r="H179" s="20" t="s">
        <v>265</v>
      </c>
      <c r="I179" s="31">
        <v>1012472</v>
      </c>
      <c r="J179" s="36">
        <f t="shared" si="6"/>
        <v>2.9349535163091738E-2</v>
      </c>
      <c r="K179" s="37">
        <f>VLOOKUP(A179, 'J40 metrics'!A:C, 3, FALSE)*100</f>
        <v>49</v>
      </c>
      <c r="L179" s="37">
        <f t="shared" si="7"/>
        <v>1.4381272229914952</v>
      </c>
      <c r="M179" s="34">
        <f t="shared" si="8"/>
        <v>0.73499999999999999</v>
      </c>
    </row>
    <row r="180" spans="1:13" x14ac:dyDescent="0.25">
      <c r="A180" s="23">
        <v>2185</v>
      </c>
      <c r="B180" s="20">
        <v>2019</v>
      </c>
      <c r="C180" s="20" t="s">
        <v>273</v>
      </c>
      <c r="D180" s="20" t="s">
        <v>274</v>
      </c>
      <c r="E180" s="20" t="s">
        <v>275</v>
      </c>
      <c r="F180" s="24" t="s">
        <v>36</v>
      </c>
      <c r="G180" s="24" t="s">
        <v>37</v>
      </c>
      <c r="H180" s="20" t="s">
        <v>32</v>
      </c>
      <c r="I180" s="31">
        <v>164615000</v>
      </c>
      <c r="J180" s="36">
        <f t="shared" si="6"/>
        <v>4.7718591041256904</v>
      </c>
      <c r="K180" s="37">
        <f>VLOOKUP(A180, 'J40 metrics'!A:C, 3, FALSE)*100</f>
        <v>0.3</v>
      </c>
      <c r="L180" s="37">
        <f t="shared" si="7"/>
        <v>1.431557731237707</v>
      </c>
      <c r="M180" s="34">
        <f t="shared" si="8"/>
        <v>0.73399999999999999</v>
      </c>
    </row>
    <row r="181" spans="1:13" x14ac:dyDescent="0.25">
      <c r="A181" s="23">
        <v>20035</v>
      </c>
      <c r="B181" s="20">
        <v>2018</v>
      </c>
      <c r="C181" s="20" t="s">
        <v>284</v>
      </c>
      <c r="D181" s="20" t="s">
        <v>2229</v>
      </c>
      <c r="E181" s="20" t="s">
        <v>2230</v>
      </c>
      <c r="F181" s="20" t="s">
        <v>36</v>
      </c>
      <c r="G181" s="20" t="s">
        <v>264</v>
      </c>
      <c r="H181" s="20" t="s">
        <v>461</v>
      </c>
      <c r="I181" s="31">
        <v>529747.12993262755</v>
      </c>
      <c r="J181" s="36">
        <f t="shared" si="6"/>
        <v>1.5356308142353149E-2</v>
      </c>
      <c r="K181" s="37">
        <f>VLOOKUP(A181, 'J40 metrics'!A:C, 3, FALSE)*100</f>
        <v>93</v>
      </c>
      <c r="L181" s="37">
        <f t="shared" si="7"/>
        <v>1.428136657238843</v>
      </c>
      <c r="M181" s="34">
        <f t="shared" si="8"/>
        <v>0.73199999999999998</v>
      </c>
    </row>
    <row r="182" spans="1:13" x14ac:dyDescent="0.25">
      <c r="A182" s="23">
        <v>48483</v>
      </c>
      <c r="B182" s="20">
        <v>2019</v>
      </c>
      <c r="C182" s="20" t="s">
        <v>45</v>
      </c>
      <c r="D182" s="20" t="s">
        <v>1410</v>
      </c>
      <c r="E182" s="20" t="s">
        <v>1411</v>
      </c>
      <c r="F182" s="20" t="s">
        <v>36</v>
      </c>
      <c r="G182" s="20" t="s">
        <v>264</v>
      </c>
      <c r="H182" s="20" t="s">
        <v>265</v>
      </c>
      <c r="I182" s="31">
        <v>1132290</v>
      </c>
      <c r="J182" s="36">
        <f t="shared" si="6"/>
        <v>3.2822818971603301E-2</v>
      </c>
      <c r="K182" s="37">
        <f>VLOOKUP(A182, 'J40 metrics'!A:C, 3, FALSE)*100</f>
        <v>43.5</v>
      </c>
      <c r="L182" s="37">
        <f t="shared" si="7"/>
        <v>1.4277926252647437</v>
      </c>
      <c r="M182" s="34">
        <f t="shared" si="8"/>
        <v>0.73099999999999998</v>
      </c>
    </row>
    <row r="183" spans="1:13" x14ac:dyDescent="0.25">
      <c r="A183" s="23">
        <v>48375</v>
      </c>
      <c r="B183" s="20">
        <v>2019</v>
      </c>
      <c r="C183" s="20" t="s">
        <v>45</v>
      </c>
      <c r="D183" s="20" t="s">
        <v>1624</v>
      </c>
      <c r="E183" s="20" t="s">
        <v>1844</v>
      </c>
      <c r="F183" s="20" t="s">
        <v>36</v>
      </c>
      <c r="G183" s="20" t="s">
        <v>264</v>
      </c>
      <c r="H183" s="20" t="s">
        <v>265</v>
      </c>
      <c r="I183" s="31">
        <v>698799</v>
      </c>
      <c r="J183" s="36">
        <f t="shared" si="6"/>
        <v>2.0256783222087467E-2</v>
      </c>
      <c r="K183" s="37">
        <f>VLOOKUP(A183, 'J40 metrics'!A:C, 3, FALSE)*100</f>
        <v>70.399999999999991</v>
      </c>
      <c r="L183" s="37">
        <f t="shared" si="7"/>
        <v>1.4260775388349576</v>
      </c>
      <c r="M183" s="34">
        <f t="shared" si="8"/>
        <v>0.72899999999999998</v>
      </c>
    </row>
    <row r="184" spans="1:13" x14ac:dyDescent="0.25">
      <c r="A184" s="23">
        <v>48289</v>
      </c>
      <c r="B184" s="20">
        <v>2019</v>
      </c>
      <c r="C184" s="20" t="s">
        <v>45</v>
      </c>
      <c r="D184" s="20" t="s">
        <v>829</v>
      </c>
      <c r="E184" s="20" t="s">
        <v>1645</v>
      </c>
      <c r="F184" s="20" t="s">
        <v>36</v>
      </c>
      <c r="G184" s="20" t="s">
        <v>264</v>
      </c>
      <c r="H184" s="20" t="s">
        <v>265</v>
      </c>
      <c r="I184" s="31">
        <v>605774</v>
      </c>
      <c r="J184" s="36">
        <f t="shared" si="6"/>
        <v>1.7560174813611371E-2</v>
      </c>
      <c r="K184" s="37">
        <f>VLOOKUP(A184, 'J40 metrics'!A:C, 3, FALSE)*100</f>
        <v>80.600000000000009</v>
      </c>
      <c r="L184" s="37">
        <f t="shared" si="7"/>
        <v>1.4153500899770766</v>
      </c>
      <c r="M184" s="34">
        <f t="shared" si="8"/>
        <v>0.72799999999999998</v>
      </c>
    </row>
    <row r="185" spans="1:13" x14ac:dyDescent="0.25">
      <c r="A185" s="23">
        <v>48315</v>
      </c>
      <c r="B185" s="20">
        <v>2019</v>
      </c>
      <c r="C185" s="20" t="s">
        <v>45</v>
      </c>
      <c r="D185" s="20" t="s">
        <v>549</v>
      </c>
      <c r="E185" s="20" t="s">
        <v>1261</v>
      </c>
      <c r="F185" s="20" t="s">
        <v>36</v>
      </c>
      <c r="G185" s="20" t="s">
        <v>264</v>
      </c>
      <c r="H185" s="20" t="s">
        <v>265</v>
      </c>
      <c r="I185" s="31">
        <v>493628</v>
      </c>
      <c r="J185" s="36">
        <f t="shared" si="6"/>
        <v>1.4309286917057112E-2</v>
      </c>
      <c r="K185" s="37">
        <f>VLOOKUP(A185, 'J40 metrics'!A:C, 3, FALSE)*100</f>
        <v>98.2</v>
      </c>
      <c r="L185" s="37">
        <f t="shared" si="7"/>
        <v>1.4051719752550085</v>
      </c>
      <c r="M185" s="34">
        <f t="shared" si="8"/>
        <v>0.72599999999999998</v>
      </c>
    </row>
    <row r="186" spans="1:13" x14ac:dyDescent="0.25">
      <c r="A186" s="23">
        <v>48131</v>
      </c>
      <c r="B186" s="20">
        <v>2019</v>
      </c>
      <c r="C186" s="20" t="s">
        <v>45</v>
      </c>
      <c r="D186" s="20" t="s">
        <v>408</v>
      </c>
      <c r="E186" s="20" t="s">
        <v>1828</v>
      </c>
      <c r="F186" s="20" t="s">
        <v>36</v>
      </c>
      <c r="G186" s="20" t="s">
        <v>264</v>
      </c>
      <c r="H186" s="20" t="s">
        <v>265</v>
      </c>
      <c r="I186" s="31">
        <v>882327</v>
      </c>
      <c r="J186" s="36">
        <f t="shared" si="6"/>
        <v>2.5576892310943157E-2</v>
      </c>
      <c r="K186" s="37">
        <f>VLOOKUP(A186, 'J40 metrics'!A:C, 3, FALSE)*100</f>
        <v>54.400000000000006</v>
      </c>
      <c r="L186" s="37">
        <f t="shared" si="7"/>
        <v>1.3913829417153079</v>
      </c>
      <c r="M186" s="34">
        <f t="shared" si="8"/>
        <v>0.72499999999999998</v>
      </c>
    </row>
    <row r="187" spans="1:13" x14ac:dyDescent="0.25">
      <c r="A187" s="23">
        <v>22015</v>
      </c>
      <c r="B187" s="20">
        <v>2018</v>
      </c>
      <c r="C187" s="20" t="s">
        <v>127</v>
      </c>
      <c r="D187" s="20" t="s">
        <v>572</v>
      </c>
      <c r="E187" s="20" t="s">
        <v>573</v>
      </c>
      <c r="F187" s="20" t="s">
        <v>36</v>
      </c>
      <c r="G187" s="20" t="s">
        <v>264</v>
      </c>
      <c r="H187" s="20" t="s">
        <v>461</v>
      </c>
      <c r="I187" s="31">
        <v>633501.36669874878</v>
      </c>
      <c r="J187" s="36">
        <f t="shared" si="6"/>
        <v>1.8363935632582037E-2</v>
      </c>
      <c r="K187" s="37">
        <f>VLOOKUP(A187, 'J40 metrics'!A:C, 3, FALSE)*100</f>
        <v>75.400000000000006</v>
      </c>
      <c r="L187" s="37">
        <f t="shared" si="7"/>
        <v>1.3846407466966857</v>
      </c>
      <c r="M187" s="34">
        <f t="shared" si="8"/>
        <v>0.72299999999999998</v>
      </c>
    </row>
    <row r="188" spans="1:13" x14ac:dyDescent="0.25">
      <c r="A188" s="23">
        <v>48245</v>
      </c>
      <c r="B188" s="20">
        <v>2019</v>
      </c>
      <c r="C188" s="20" t="s">
        <v>45</v>
      </c>
      <c r="D188" s="20" t="s">
        <v>66</v>
      </c>
      <c r="E188" s="20" t="s">
        <v>79</v>
      </c>
      <c r="F188" s="20" t="s">
        <v>36</v>
      </c>
      <c r="G188" s="20" t="s">
        <v>264</v>
      </c>
      <c r="H188" s="20" t="s">
        <v>265</v>
      </c>
      <c r="I188" s="31">
        <v>519563</v>
      </c>
      <c r="J188" s="36">
        <f t="shared" si="6"/>
        <v>1.5061090615781406E-2</v>
      </c>
      <c r="K188" s="37">
        <f>VLOOKUP(A188, 'J40 metrics'!A:C, 3, FALSE)*100</f>
        <v>91.7</v>
      </c>
      <c r="L188" s="37">
        <f t="shared" si="7"/>
        <v>1.3811020094671549</v>
      </c>
      <c r="M188" s="34">
        <f t="shared" si="8"/>
        <v>0.72199999999999998</v>
      </c>
    </row>
    <row r="189" spans="1:13" x14ac:dyDescent="0.25">
      <c r="A189" s="23">
        <v>48351</v>
      </c>
      <c r="B189" s="20">
        <v>2019</v>
      </c>
      <c r="C189" s="20" t="s">
        <v>45</v>
      </c>
      <c r="D189" s="20" t="s">
        <v>852</v>
      </c>
      <c r="E189" s="20" t="s">
        <v>853</v>
      </c>
      <c r="F189" s="20" t="s">
        <v>36</v>
      </c>
      <c r="G189" s="20" t="s">
        <v>264</v>
      </c>
      <c r="H189" s="20" t="s">
        <v>265</v>
      </c>
      <c r="I189" s="31">
        <v>523233</v>
      </c>
      <c r="J189" s="36">
        <f t="shared" si="6"/>
        <v>1.5167476564280276E-2</v>
      </c>
      <c r="K189" s="37">
        <f>VLOOKUP(A189, 'J40 metrics'!A:C, 3, FALSE)*100</f>
        <v>90.100000000000009</v>
      </c>
      <c r="L189" s="37">
        <f t="shared" si="7"/>
        <v>1.3665896384416529</v>
      </c>
      <c r="M189" s="34">
        <f t="shared" si="8"/>
        <v>0.72</v>
      </c>
    </row>
    <row r="190" spans="1:13" x14ac:dyDescent="0.25">
      <c r="A190" s="23">
        <v>48393</v>
      </c>
      <c r="B190" s="20">
        <v>2019</v>
      </c>
      <c r="C190" s="20" t="s">
        <v>45</v>
      </c>
      <c r="D190" s="20" t="s">
        <v>1422</v>
      </c>
      <c r="E190" s="20" t="s">
        <v>1423</v>
      </c>
      <c r="F190" s="20" t="s">
        <v>36</v>
      </c>
      <c r="G190" s="20" t="s">
        <v>264</v>
      </c>
      <c r="H190" s="20" t="s">
        <v>265</v>
      </c>
      <c r="I190" s="31">
        <v>1476099</v>
      </c>
      <c r="J190" s="36">
        <f t="shared" si="6"/>
        <v>4.2789153186166683E-2</v>
      </c>
      <c r="K190" s="37">
        <f>VLOOKUP(A190, 'J40 metrics'!A:C, 3, FALSE)*100</f>
        <v>31.7</v>
      </c>
      <c r="L190" s="37">
        <f t="shared" si="7"/>
        <v>1.3564161560014838</v>
      </c>
      <c r="M190" s="34">
        <f t="shared" si="8"/>
        <v>0.71899999999999997</v>
      </c>
    </row>
    <row r="191" spans="1:13" x14ac:dyDescent="0.25">
      <c r="A191" s="23">
        <v>20077</v>
      </c>
      <c r="B191" s="20">
        <v>2018</v>
      </c>
      <c r="C191" s="20" t="s">
        <v>284</v>
      </c>
      <c r="D191" s="20" t="s">
        <v>1754</v>
      </c>
      <c r="E191" s="20" t="s">
        <v>1755</v>
      </c>
      <c r="F191" s="20" t="s">
        <v>36</v>
      </c>
      <c r="G191" s="20" t="s">
        <v>264</v>
      </c>
      <c r="H191" s="20" t="s">
        <v>461</v>
      </c>
      <c r="I191" s="31">
        <v>747755.89605389803</v>
      </c>
      <c r="J191" s="36">
        <f t="shared" si="6"/>
        <v>2.1675945571475608E-2</v>
      </c>
      <c r="K191" s="37">
        <f>VLOOKUP(A191, 'J40 metrics'!A:C, 3, FALSE)*100</f>
        <v>62.5</v>
      </c>
      <c r="L191" s="37">
        <f t="shared" si="7"/>
        <v>1.3547465982172255</v>
      </c>
      <c r="M191" s="34">
        <f t="shared" si="8"/>
        <v>0.71699999999999997</v>
      </c>
    </row>
    <row r="192" spans="1:13" x14ac:dyDescent="0.25">
      <c r="A192" s="23">
        <v>22053</v>
      </c>
      <c r="B192" s="20">
        <v>2018</v>
      </c>
      <c r="C192" s="20" t="s">
        <v>127</v>
      </c>
      <c r="D192" s="20" t="s">
        <v>2275</v>
      </c>
      <c r="E192" s="20" t="s">
        <v>2276</v>
      </c>
      <c r="F192" s="20" t="s">
        <v>36</v>
      </c>
      <c r="G192" s="20" t="s">
        <v>264</v>
      </c>
      <c r="H192" s="20" t="s">
        <v>461</v>
      </c>
      <c r="I192" s="31">
        <v>472313.85563041386</v>
      </c>
      <c r="J192" s="36">
        <f t="shared" si="6"/>
        <v>1.3691432566866309E-2</v>
      </c>
      <c r="K192" s="37">
        <f>VLOOKUP(A192, 'J40 metrics'!A:C, 3, FALSE)*100</f>
        <v>98.7</v>
      </c>
      <c r="L192" s="37">
        <f t="shared" si="7"/>
        <v>1.3513443943497048</v>
      </c>
      <c r="M192" s="34">
        <f t="shared" si="8"/>
        <v>0.71599999999999997</v>
      </c>
    </row>
    <row r="193" spans="1:13" x14ac:dyDescent="0.25">
      <c r="A193" s="23">
        <v>40009</v>
      </c>
      <c r="B193" s="20">
        <v>2018</v>
      </c>
      <c r="C193" s="20" t="s">
        <v>194</v>
      </c>
      <c r="D193" s="20" t="s">
        <v>1641</v>
      </c>
      <c r="E193" s="20" t="s">
        <v>1642</v>
      </c>
      <c r="F193" s="20" t="s">
        <v>36</v>
      </c>
      <c r="G193" s="20" t="s">
        <v>264</v>
      </c>
      <c r="H193" s="20" t="s">
        <v>461</v>
      </c>
      <c r="I193" s="31">
        <v>1016182.2983638113</v>
      </c>
      <c r="J193" s="36">
        <f t="shared" si="6"/>
        <v>2.945708928043448E-2</v>
      </c>
      <c r="K193" s="37">
        <f>VLOOKUP(A193, 'J40 metrics'!A:C, 3, FALSE)*100</f>
        <v>45.2</v>
      </c>
      <c r="L193" s="37">
        <f t="shared" si="7"/>
        <v>1.3314604354756385</v>
      </c>
      <c r="M193" s="34">
        <f t="shared" si="8"/>
        <v>0.71399999999999997</v>
      </c>
    </row>
    <row r="194" spans="1:13" x14ac:dyDescent="0.25">
      <c r="A194" s="23">
        <v>48179</v>
      </c>
      <c r="B194" s="20">
        <v>2019</v>
      </c>
      <c r="C194" s="20" t="s">
        <v>45</v>
      </c>
      <c r="D194" s="20" t="s">
        <v>1018</v>
      </c>
      <c r="E194" s="20" t="s">
        <v>1829</v>
      </c>
      <c r="F194" s="20" t="s">
        <v>36</v>
      </c>
      <c r="G194" s="20" t="s">
        <v>264</v>
      </c>
      <c r="H194" s="20" t="s">
        <v>265</v>
      </c>
      <c r="I194" s="31">
        <v>876144</v>
      </c>
      <c r="J194" s="36">
        <f t="shared" si="6"/>
        <v>2.5397659526319588E-2</v>
      </c>
      <c r="K194" s="37">
        <f>VLOOKUP(A194, 'J40 metrics'!A:C, 3, FALSE)*100</f>
        <v>51.300000000000004</v>
      </c>
      <c r="L194" s="37">
        <f t="shared" si="7"/>
        <v>1.302899933700195</v>
      </c>
      <c r="M194" s="34">
        <f t="shared" si="8"/>
        <v>0.71199999999999997</v>
      </c>
    </row>
    <row r="195" spans="1:13" x14ac:dyDescent="0.25">
      <c r="A195" s="23">
        <v>48339</v>
      </c>
      <c r="B195" s="20">
        <v>2019</v>
      </c>
      <c r="C195" s="20" t="s">
        <v>45</v>
      </c>
      <c r="D195" s="20" t="s">
        <v>950</v>
      </c>
      <c r="E195" s="20" t="s">
        <v>1806</v>
      </c>
      <c r="F195" s="20" t="s">
        <v>36</v>
      </c>
      <c r="G195" s="20" t="s">
        <v>264</v>
      </c>
      <c r="H195" s="20" t="s">
        <v>265</v>
      </c>
      <c r="I195" s="31">
        <v>837502</v>
      </c>
      <c r="J195" s="36">
        <f t="shared" si="6"/>
        <v>2.4277505351416786E-2</v>
      </c>
      <c r="K195" s="37">
        <f>VLOOKUP(A195, 'J40 metrics'!A:C, 3, FALSE)*100</f>
        <v>53.300000000000004</v>
      </c>
      <c r="L195" s="37">
        <f t="shared" si="7"/>
        <v>1.2939910352305148</v>
      </c>
      <c r="M195" s="34">
        <f t="shared" si="8"/>
        <v>0.71099999999999997</v>
      </c>
    </row>
    <row r="196" spans="1:13" x14ac:dyDescent="0.25">
      <c r="A196" s="23">
        <v>48103</v>
      </c>
      <c r="B196" s="20">
        <v>2019</v>
      </c>
      <c r="C196" s="20" t="s">
        <v>45</v>
      </c>
      <c r="D196" s="20" t="s">
        <v>701</v>
      </c>
      <c r="E196" s="20" t="s">
        <v>702</v>
      </c>
      <c r="F196" s="24" t="s">
        <v>36</v>
      </c>
      <c r="G196" s="24" t="s">
        <v>264</v>
      </c>
      <c r="H196" s="20" t="s">
        <v>265</v>
      </c>
      <c r="I196" s="31">
        <v>7664933</v>
      </c>
      <c r="J196" s="36">
        <f t="shared" ref="J196:J259" si="9">I196/SUM($I$4:$I$666)*100</f>
        <v>0.22219105378345499</v>
      </c>
      <c r="K196" s="37">
        <f>VLOOKUP(A196, 'J40 metrics'!A:C, 3, FALSE)*100</f>
        <v>5.8000000000000007</v>
      </c>
      <c r="L196" s="37">
        <f t="shared" ref="L196:L259" si="10">J196*K196</f>
        <v>1.2887081119440391</v>
      </c>
      <c r="M196" s="34">
        <f t="shared" ref="M196:M259" si="11">_xlfn.PERCENTRANK.INC($L$4:$L$666, L196)</f>
        <v>0.70899999999999996</v>
      </c>
    </row>
    <row r="197" spans="1:13" x14ac:dyDescent="0.25">
      <c r="A197" s="23">
        <v>20155</v>
      </c>
      <c r="B197" s="20">
        <v>2018</v>
      </c>
      <c r="C197" s="20" t="s">
        <v>284</v>
      </c>
      <c r="D197" s="20" t="s">
        <v>2226</v>
      </c>
      <c r="E197" s="20" t="s">
        <v>2227</v>
      </c>
      <c r="F197" s="20" t="s">
        <v>36</v>
      </c>
      <c r="G197" s="20" t="s">
        <v>264</v>
      </c>
      <c r="H197" s="20" t="s">
        <v>461</v>
      </c>
      <c r="I197" s="31">
        <v>543750.13282001927</v>
      </c>
      <c r="J197" s="36">
        <f t="shared" si="9"/>
        <v>1.5762227146169927E-2</v>
      </c>
      <c r="K197" s="37">
        <f>VLOOKUP(A197, 'J40 metrics'!A:C, 3, FALSE)*100</f>
        <v>81.2</v>
      </c>
      <c r="L197" s="37">
        <f t="shared" si="10"/>
        <v>1.2798928442689981</v>
      </c>
      <c r="M197" s="34">
        <f t="shared" si="11"/>
        <v>0.70799999999999996</v>
      </c>
    </row>
    <row r="198" spans="1:13" x14ac:dyDescent="0.25">
      <c r="A198" s="23">
        <v>48151</v>
      </c>
      <c r="B198" s="20">
        <v>2019</v>
      </c>
      <c r="C198" s="20" t="s">
        <v>45</v>
      </c>
      <c r="D198" s="20" t="s">
        <v>1444</v>
      </c>
      <c r="E198" s="20" t="s">
        <v>1445</v>
      </c>
      <c r="F198" s="20" t="s">
        <v>36</v>
      </c>
      <c r="G198" s="20" t="s">
        <v>264</v>
      </c>
      <c r="H198" s="20" t="s">
        <v>265</v>
      </c>
      <c r="I198" s="31">
        <v>1367812</v>
      </c>
      <c r="J198" s="36">
        <f t="shared" si="9"/>
        <v>3.9650129969518992E-2</v>
      </c>
      <c r="K198" s="37">
        <f>VLOOKUP(A198, 'J40 metrics'!A:C, 3, FALSE)*100</f>
        <v>31.8</v>
      </c>
      <c r="L198" s="37">
        <f t="shared" si="10"/>
        <v>1.2608741330307041</v>
      </c>
      <c r="M198" s="34">
        <f t="shared" si="11"/>
        <v>0.70599999999999996</v>
      </c>
    </row>
    <row r="199" spans="1:13" x14ac:dyDescent="0.25">
      <c r="A199" s="23">
        <v>40117</v>
      </c>
      <c r="B199" s="20">
        <v>2018</v>
      </c>
      <c r="C199" s="20" t="s">
        <v>194</v>
      </c>
      <c r="D199" s="20" t="s">
        <v>1890</v>
      </c>
      <c r="E199" s="20" t="s">
        <v>1891</v>
      </c>
      <c r="F199" s="20" t="s">
        <v>36</v>
      </c>
      <c r="G199" s="20" t="s">
        <v>264</v>
      </c>
      <c r="H199" s="20" t="s">
        <v>461</v>
      </c>
      <c r="I199" s="31">
        <v>561803.85370548605</v>
      </c>
      <c r="J199" s="36">
        <f t="shared" si="9"/>
        <v>1.6285568350620668E-2</v>
      </c>
      <c r="K199" s="37">
        <f>VLOOKUP(A199, 'J40 metrics'!A:C, 3, FALSE)*100</f>
        <v>76.8</v>
      </c>
      <c r="L199" s="37">
        <f t="shared" si="10"/>
        <v>1.2507316493276672</v>
      </c>
      <c r="M199" s="34">
        <f t="shared" si="11"/>
        <v>0.70499999999999996</v>
      </c>
    </row>
    <row r="200" spans="1:13" x14ac:dyDescent="0.25">
      <c r="A200" s="23">
        <v>48225</v>
      </c>
      <c r="B200" s="20">
        <v>2019</v>
      </c>
      <c r="C200" s="20" t="s">
        <v>45</v>
      </c>
      <c r="D200" s="20" t="s">
        <v>1917</v>
      </c>
      <c r="E200" s="20" t="s">
        <v>2268</v>
      </c>
      <c r="F200" s="20" t="s">
        <v>36</v>
      </c>
      <c r="G200" s="20" t="s">
        <v>264</v>
      </c>
      <c r="H200" s="20" t="s">
        <v>265</v>
      </c>
      <c r="I200" s="31">
        <v>506394</v>
      </c>
      <c r="J200" s="36">
        <f t="shared" si="9"/>
        <v>1.4679347685050725E-2</v>
      </c>
      <c r="K200" s="37">
        <f>VLOOKUP(A200, 'J40 metrics'!A:C, 3, FALSE)*100</f>
        <v>84.2</v>
      </c>
      <c r="L200" s="37">
        <f t="shared" si="10"/>
        <v>1.2360010750812711</v>
      </c>
      <c r="M200" s="34">
        <f t="shared" si="11"/>
        <v>0.70299999999999996</v>
      </c>
    </row>
    <row r="201" spans="1:13" x14ac:dyDescent="0.25">
      <c r="A201" s="23">
        <v>54017</v>
      </c>
      <c r="B201" s="20">
        <v>2018</v>
      </c>
      <c r="C201" s="20" t="s">
        <v>94</v>
      </c>
      <c r="D201" s="20" t="s">
        <v>489</v>
      </c>
      <c r="E201" s="20" t="s">
        <v>490</v>
      </c>
      <c r="F201" s="20" t="s">
        <v>36</v>
      </c>
      <c r="G201" s="20" t="s">
        <v>264</v>
      </c>
      <c r="H201" s="20" t="s">
        <v>461</v>
      </c>
      <c r="I201" s="31">
        <v>1098382.4908565928</v>
      </c>
      <c r="J201" s="36">
        <f t="shared" si="9"/>
        <v>3.1839908202814356E-2</v>
      </c>
      <c r="K201" s="37">
        <f>VLOOKUP(A201, 'J40 metrics'!A:C, 3, FALSE)*100</f>
        <v>38</v>
      </c>
      <c r="L201" s="37">
        <f t="shared" si="10"/>
        <v>1.2099165117069455</v>
      </c>
      <c r="M201" s="34">
        <f t="shared" si="11"/>
        <v>0.70199999999999996</v>
      </c>
    </row>
    <row r="202" spans="1:13" x14ac:dyDescent="0.25">
      <c r="A202" s="23">
        <v>48199</v>
      </c>
      <c r="B202" s="20">
        <v>2019</v>
      </c>
      <c r="C202" s="20" t="s">
        <v>45</v>
      </c>
      <c r="D202" s="20" t="s">
        <v>1818</v>
      </c>
      <c r="E202" s="20" t="s">
        <v>1819</v>
      </c>
      <c r="F202" s="20" t="s">
        <v>36</v>
      </c>
      <c r="G202" s="20" t="s">
        <v>264</v>
      </c>
      <c r="H202" s="20" t="s">
        <v>265</v>
      </c>
      <c r="I202" s="31">
        <v>913367</v>
      </c>
      <c r="J202" s="36">
        <f t="shared" si="9"/>
        <v>2.6476679733669288E-2</v>
      </c>
      <c r="K202" s="37">
        <f>VLOOKUP(A202, 'J40 metrics'!A:C, 3, FALSE)*100</f>
        <v>45.300000000000004</v>
      </c>
      <c r="L202" s="37">
        <f t="shared" si="10"/>
        <v>1.1993935919352188</v>
      </c>
      <c r="M202" s="34">
        <f t="shared" si="11"/>
        <v>0.7</v>
      </c>
    </row>
    <row r="203" spans="1:13" x14ac:dyDescent="0.25">
      <c r="A203" s="23">
        <v>22089</v>
      </c>
      <c r="B203" s="20">
        <v>2018</v>
      </c>
      <c r="C203" s="20" t="s">
        <v>127</v>
      </c>
      <c r="D203" s="20" t="s">
        <v>447</v>
      </c>
      <c r="E203" s="20" t="s">
        <v>129</v>
      </c>
      <c r="F203" s="20" t="s">
        <v>36</v>
      </c>
      <c r="G203" s="20" t="s">
        <v>264</v>
      </c>
      <c r="H203" s="20" t="s">
        <v>461</v>
      </c>
      <c r="I203" s="31">
        <v>543900.83734359965</v>
      </c>
      <c r="J203" s="36">
        <f t="shared" si="9"/>
        <v>1.5766595768427191E-2</v>
      </c>
      <c r="K203" s="37">
        <f>VLOOKUP(A203, 'J40 metrics'!A:C, 3, FALSE)*100</f>
        <v>75.599999999999994</v>
      </c>
      <c r="L203" s="37">
        <f t="shared" si="10"/>
        <v>1.1919546400930956</v>
      </c>
      <c r="M203" s="34">
        <f t="shared" si="11"/>
        <v>0.69899999999999995</v>
      </c>
    </row>
    <row r="204" spans="1:13" x14ac:dyDescent="0.25">
      <c r="A204" s="23">
        <v>40149</v>
      </c>
      <c r="B204" s="20">
        <v>2018</v>
      </c>
      <c r="C204" s="20" t="s">
        <v>194</v>
      </c>
      <c r="D204" s="20" t="s">
        <v>1626</v>
      </c>
      <c r="E204" s="20" t="s">
        <v>1627</v>
      </c>
      <c r="F204" s="20" t="s">
        <v>36</v>
      </c>
      <c r="G204" s="20" t="s">
        <v>264</v>
      </c>
      <c r="H204" s="20" t="s">
        <v>461</v>
      </c>
      <c r="I204" s="31">
        <v>791400.15784408082</v>
      </c>
      <c r="J204" s="36">
        <f t="shared" si="9"/>
        <v>2.2941105295476022E-2</v>
      </c>
      <c r="K204" s="37">
        <f>VLOOKUP(A204, 'J40 metrics'!A:C, 3, FALSE)*100</f>
        <v>49.3</v>
      </c>
      <c r="L204" s="37">
        <f t="shared" si="10"/>
        <v>1.1309964910669679</v>
      </c>
      <c r="M204" s="34">
        <f t="shared" si="11"/>
        <v>0.69699999999999995</v>
      </c>
    </row>
    <row r="205" spans="1:13" x14ac:dyDescent="0.25">
      <c r="A205" s="23">
        <v>35039</v>
      </c>
      <c r="B205" s="20">
        <v>2019</v>
      </c>
      <c r="C205" s="20" t="s">
        <v>266</v>
      </c>
      <c r="D205" s="20" t="s">
        <v>564</v>
      </c>
      <c r="E205" s="20" t="s">
        <v>565</v>
      </c>
      <c r="F205" s="20" t="s">
        <v>36</v>
      </c>
      <c r="G205" s="20" t="s">
        <v>264</v>
      </c>
      <c r="H205" s="20" t="s">
        <v>269</v>
      </c>
      <c r="I205" s="31">
        <v>1432917</v>
      </c>
      <c r="J205" s="36">
        <f t="shared" si="9"/>
        <v>4.1537393505491432E-2</v>
      </c>
      <c r="K205" s="37">
        <f>VLOOKUP(A205, 'J40 metrics'!A:C, 3, FALSE)*100</f>
        <v>27.1</v>
      </c>
      <c r="L205" s="37">
        <f t="shared" si="10"/>
        <v>1.1256633639988178</v>
      </c>
      <c r="M205" s="34">
        <f t="shared" si="11"/>
        <v>0.69599999999999995</v>
      </c>
    </row>
    <row r="206" spans="1:13" x14ac:dyDescent="0.25">
      <c r="A206" s="23">
        <v>48067</v>
      </c>
      <c r="B206" s="20">
        <v>2019</v>
      </c>
      <c r="C206" s="20" t="s">
        <v>45</v>
      </c>
      <c r="D206" s="20" t="s">
        <v>1038</v>
      </c>
      <c r="E206" s="20" t="s">
        <v>2277</v>
      </c>
      <c r="F206" s="20" t="s">
        <v>36</v>
      </c>
      <c r="G206" s="20" t="s">
        <v>264</v>
      </c>
      <c r="H206" s="20" t="s">
        <v>265</v>
      </c>
      <c r="I206" s="31">
        <v>463886</v>
      </c>
      <c r="J206" s="36">
        <f t="shared" si="9"/>
        <v>1.3447125914263282E-2</v>
      </c>
      <c r="K206" s="37">
        <f>VLOOKUP(A206, 'J40 metrics'!A:C, 3, FALSE)*100</f>
        <v>83.1</v>
      </c>
      <c r="L206" s="37">
        <f t="shared" si="10"/>
        <v>1.1174561634752787</v>
      </c>
      <c r="M206" s="34">
        <f t="shared" si="11"/>
        <v>0.69399999999999995</v>
      </c>
    </row>
    <row r="207" spans="1:13" x14ac:dyDescent="0.25">
      <c r="A207" s="23">
        <v>48373</v>
      </c>
      <c r="B207" s="20">
        <v>2019</v>
      </c>
      <c r="C207" s="20" t="s">
        <v>45</v>
      </c>
      <c r="D207" s="20" t="s">
        <v>125</v>
      </c>
      <c r="E207" s="20" t="s">
        <v>1650</v>
      </c>
      <c r="F207" s="20" t="s">
        <v>36</v>
      </c>
      <c r="G207" s="20" t="s">
        <v>264</v>
      </c>
      <c r="H207" s="20" t="s">
        <v>265</v>
      </c>
      <c r="I207" s="31">
        <v>445335</v>
      </c>
      <c r="J207" s="36">
        <f t="shared" si="9"/>
        <v>1.2909369584398835E-2</v>
      </c>
      <c r="K207" s="37">
        <f>VLOOKUP(A207, 'J40 metrics'!A:C, 3, FALSE)*100</f>
        <v>86.4</v>
      </c>
      <c r="L207" s="37">
        <f t="shared" si="10"/>
        <v>1.1153695320920594</v>
      </c>
      <c r="M207" s="34">
        <f t="shared" si="11"/>
        <v>0.69299999999999995</v>
      </c>
    </row>
    <row r="208" spans="1:13" x14ac:dyDescent="0.25">
      <c r="A208" s="23">
        <v>48295</v>
      </c>
      <c r="B208" s="20">
        <v>2019</v>
      </c>
      <c r="C208" s="20" t="s">
        <v>45</v>
      </c>
      <c r="D208" s="20" t="s">
        <v>1635</v>
      </c>
      <c r="E208" s="20" t="s">
        <v>1636</v>
      </c>
      <c r="F208" s="20" t="s">
        <v>36</v>
      </c>
      <c r="G208" s="20" t="s">
        <v>264</v>
      </c>
      <c r="H208" s="20" t="s">
        <v>265</v>
      </c>
      <c r="I208" s="31">
        <v>991813</v>
      </c>
      <c r="J208" s="36">
        <f t="shared" si="9"/>
        <v>2.8750672135833388E-2</v>
      </c>
      <c r="K208" s="37">
        <f>VLOOKUP(A208, 'J40 metrics'!A:C, 3, FALSE)*100</f>
        <v>38.6</v>
      </c>
      <c r="L208" s="37">
        <f t="shared" si="10"/>
        <v>1.1097759444431687</v>
      </c>
      <c r="M208" s="34">
        <f t="shared" si="11"/>
        <v>0.69099999999999995</v>
      </c>
    </row>
    <row r="209" spans="1:13" x14ac:dyDescent="0.25">
      <c r="A209" s="23">
        <v>48449</v>
      </c>
      <c r="B209" s="20">
        <v>2019</v>
      </c>
      <c r="C209" s="20" t="s">
        <v>45</v>
      </c>
      <c r="D209" s="20" t="s">
        <v>643</v>
      </c>
      <c r="E209" s="20" t="s">
        <v>644</v>
      </c>
      <c r="F209" s="20" t="s">
        <v>36</v>
      </c>
      <c r="G209" s="20" t="s">
        <v>264</v>
      </c>
      <c r="H209" s="20" t="s">
        <v>265</v>
      </c>
      <c r="I209" s="31">
        <v>403777</v>
      </c>
      <c r="J209" s="36">
        <f t="shared" si="9"/>
        <v>1.1704686410634262E-2</v>
      </c>
      <c r="K209" s="37">
        <f>VLOOKUP(A209, 'J40 metrics'!A:C, 3, FALSE)*100</f>
        <v>90.7</v>
      </c>
      <c r="L209" s="37">
        <f t="shared" si="10"/>
        <v>1.0616150574445276</v>
      </c>
      <c r="M209" s="34">
        <f t="shared" si="11"/>
        <v>0.69</v>
      </c>
    </row>
    <row r="210" spans="1:13" x14ac:dyDescent="0.25">
      <c r="A210" s="23">
        <v>56027</v>
      </c>
      <c r="B210" s="20">
        <v>2019</v>
      </c>
      <c r="C210" s="20" t="s">
        <v>84</v>
      </c>
      <c r="D210" s="20" t="s">
        <v>1776</v>
      </c>
      <c r="E210" s="20" t="s">
        <v>1777</v>
      </c>
      <c r="F210" s="20" t="s">
        <v>36</v>
      </c>
      <c r="G210" s="20" t="s">
        <v>264</v>
      </c>
      <c r="H210" s="20" t="s">
        <v>470</v>
      </c>
      <c r="I210" s="31">
        <v>928838</v>
      </c>
      <c r="J210" s="36">
        <f t="shared" si="9"/>
        <v>2.6925153033185909E-2</v>
      </c>
      <c r="K210" s="37">
        <f>VLOOKUP(A210, 'J40 metrics'!A:C, 3, FALSE)*100</f>
        <v>38.5</v>
      </c>
      <c r="L210" s="37">
        <f t="shared" si="10"/>
        <v>1.0366183917776575</v>
      </c>
      <c r="M210" s="34">
        <f t="shared" si="11"/>
        <v>0.68799999999999994</v>
      </c>
    </row>
    <row r="211" spans="1:13" x14ac:dyDescent="0.25">
      <c r="A211" s="23">
        <v>48361</v>
      </c>
      <c r="B211" s="20">
        <v>2019</v>
      </c>
      <c r="C211" s="20" t="s">
        <v>45</v>
      </c>
      <c r="D211" s="20" t="s">
        <v>192</v>
      </c>
      <c r="E211" s="20" t="s">
        <v>245</v>
      </c>
      <c r="F211" s="20" t="s">
        <v>36</v>
      </c>
      <c r="G211" s="20" t="s">
        <v>264</v>
      </c>
      <c r="H211" s="20" t="s">
        <v>265</v>
      </c>
      <c r="I211" s="31">
        <v>424871</v>
      </c>
      <c r="J211" s="36">
        <f t="shared" si="9"/>
        <v>1.2316159216529395E-2</v>
      </c>
      <c r="K211" s="37">
        <f>VLOOKUP(A211, 'J40 metrics'!A:C, 3, FALSE)*100</f>
        <v>83.6</v>
      </c>
      <c r="L211" s="37">
        <f t="shared" si="10"/>
        <v>1.0296309105018573</v>
      </c>
      <c r="M211" s="34">
        <f t="shared" si="11"/>
        <v>0.68700000000000006</v>
      </c>
    </row>
    <row r="212" spans="1:13" x14ac:dyDescent="0.25">
      <c r="A212" s="23">
        <v>48157</v>
      </c>
      <c r="B212" s="20">
        <v>2019</v>
      </c>
      <c r="C212" s="20" t="s">
        <v>45</v>
      </c>
      <c r="D212" s="20" t="s">
        <v>240</v>
      </c>
      <c r="E212" s="20" t="s">
        <v>241</v>
      </c>
      <c r="F212" s="20" t="s">
        <v>36</v>
      </c>
      <c r="G212" s="20" t="s">
        <v>264</v>
      </c>
      <c r="H212" s="20" t="s">
        <v>265</v>
      </c>
      <c r="I212" s="31">
        <v>745937</v>
      </c>
      <c r="J212" s="36">
        <f t="shared" si="9"/>
        <v>2.1623219418365307E-2</v>
      </c>
      <c r="K212" s="37">
        <f>VLOOKUP(A212, 'J40 metrics'!A:C, 3, FALSE)*100</f>
        <v>47.3</v>
      </c>
      <c r="L212" s="37">
        <f t="shared" si="10"/>
        <v>1.022778278488679</v>
      </c>
      <c r="M212" s="34">
        <f t="shared" si="11"/>
        <v>0.68500000000000005</v>
      </c>
    </row>
    <row r="213" spans="1:13" x14ac:dyDescent="0.25">
      <c r="A213" s="23">
        <v>20207</v>
      </c>
      <c r="B213" s="20">
        <v>2018</v>
      </c>
      <c r="C213" s="20" t="s">
        <v>284</v>
      </c>
      <c r="D213" s="20" t="s">
        <v>2266</v>
      </c>
      <c r="E213" s="20" t="s">
        <v>2267</v>
      </c>
      <c r="F213" s="20" t="s">
        <v>36</v>
      </c>
      <c r="G213" s="20" t="s">
        <v>264</v>
      </c>
      <c r="H213" s="20" t="s">
        <v>461</v>
      </c>
      <c r="I213" s="31">
        <v>508340.16361886432</v>
      </c>
      <c r="J213" s="36">
        <f t="shared" si="9"/>
        <v>1.473576306993543E-2</v>
      </c>
      <c r="K213" s="37">
        <f>VLOOKUP(A213, 'J40 metrics'!A:C, 3, FALSE)*100</f>
        <v>68.899999999999991</v>
      </c>
      <c r="L213" s="37">
        <f t="shared" si="10"/>
        <v>1.0152940755185509</v>
      </c>
      <c r="M213" s="34">
        <f t="shared" si="11"/>
        <v>0.68400000000000005</v>
      </c>
    </row>
    <row r="214" spans="1:13" x14ac:dyDescent="0.25">
      <c r="A214" s="23">
        <v>48001</v>
      </c>
      <c r="B214" s="20">
        <v>2019</v>
      </c>
      <c r="C214" s="20" t="s">
        <v>45</v>
      </c>
      <c r="D214" s="20" t="s">
        <v>400</v>
      </c>
      <c r="E214" s="20" t="s">
        <v>1889</v>
      </c>
      <c r="F214" s="20" t="s">
        <v>36</v>
      </c>
      <c r="G214" s="20" t="s">
        <v>264</v>
      </c>
      <c r="H214" s="20" t="s">
        <v>265</v>
      </c>
      <c r="I214" s="31">
        <v>594778</v>
      </c>
      <c r="J214" s="36">
        <f t="shared" si="9"/>
        <v>1.7241422800070894E-2</v>
      </c>
      <c r="K214" s="37">
        <f>VLOOKUP(A214, 'J40 metrics'!A:C, 3, FALSE)*100</f>
        <v>58.4</v>
      </c>
      <c r="L214" s="37">
        <f t="shared" si="10"/>
        <v>1.0068990915241403</v>
      </c>
      <c r="M214" s="34">
        <f t="shared" si="11"/>
        <v>0.68200000000000005</v>
      </c>
    </row>
    <row r="215" spans="1:13" x14ac:dyDescent="0.25">
      <c r="A215" s="23">
        <v>48203</v>
      </c>
      <c r="B215" s="20">
        <v>2019</v>
      </c>
      <c r="C215" s="20" t="s">
        <v>45</v>
      </c>
      <c r="D215" s="20" t="s">
        <v>568</v>
      </c>
      <c r="E215" s="20" t="s">
        <v>672</v>
      </c>
      <c r="F215" s="20" t="s">
        <v>36</v>
      </c>
      <c r="G215" s="20" t="s">
        <v>264</v>
      </c>
      <c r="H215" s="20" t="s">
        <v>265</v>
      </c>
      <c r="I215" s="31">
        <v>467050</v>
      </c>
      <c r="J215" s="36">
        <f t="shared" si="9"/>
        <v>1.3538843936347866E-2</v>
      </c>
      <c r="K215" s="37">
        <f>VLOOKUP(A215, 'J40 metrics'!A:C, 3, FALSE)*100</f>
        <v>74</v>
      </c>
      <c r="L215" s="37">
        <f t="shared" si="10"/>
        <v>1.001874451289742</v>
      </c>
      <c r="M215" s="34">
        <f t="shared" si="11"/>
        <v>0.68100000000000005</v>
      </c>
    </row>
    <row r="216" spans="1:13" x14ac:dyDescent="0.25">
      <c r="A216" s="23">
        <v>20015</v>
      </c>
      <c r="B216" s="20">
        <v>2018</v>
      </c>
      <c r="C216" s="20" t="s">
        <v>284</v>
      </c>
      <c r="D216" s="20" t="s">
        <v>404</v>
      </c>
      <c r="E216" s="20" t="s">
        <v>1817</v>
      </c>
      <c r="F216" s="20" t="s">
        <v>36</v>
      </c>
      <c r="G216" s="20" t="s">
        <v>264</v>
      </c>
      <c r="H216" s="20" t="s">
        <v>461</v>
      </c>
      <c r="I216" s="31">
        <v>795115.69971126085</v>
      </c>
      <c r="J216" s="36">
        <f t="shared" si="9"/>
        <v>2.3048811411477986E-2</v>
      </c>
      <c r="K216" s="37">
        <f>VLOOKUP(A216, 'J40 metrics'!A:C, 3, FALSE)*100</f>
        <v>43.3</v>
      </c>
      <c r="L216" s="37">
        <f t="shared" si="10"/>
        <v>0.99801353411699678</v>
      </c>
      <c r="M216" s="34">
        <f t="shared" si="11"/>
        <v>0.67900000000000005</v>
      </c>
    </row>
    <row r="217" spans="1:13" x14ac:dyDescent="0.25">
      <c r="A217" s="23">
        <v>48185</v>
      </c>
      <c r="B217" s="20">
        <v>2019</v>
      </c>
      <c r="C217" s="20" t="s">
        <v>45</v>
      </c>
      <c r="D217" s="20" t="s">
        <v>1244</v>
      </c>
      <c r="E217" s="20" t="s">
        <v>1245</v>
      </c>
      <c r="F217" s="20" t="s">
        <v>36</v>
      </c>
      <c r="G217" s="20" t="s">
        <v>264</v>
      </c>
      <c r="H217" s="20" t="s">
        <v>265</v>
      </c>
      <c r="I217" s="31">
        <v>367883</v>
      </c>
      <c r="J217" s="36">
        <f t="shared" si="9"/>
        <v>1.0664191251119712E-2</v>
      </c>
      <c r="K217" s="37">
        <f>VLOOKUP(A217, 'J40 metrics'!A:C, 3, FALSE)*100</f>
        <v>93.2</v>
      </c>
      <c r="L217" s="37">
        <f t="shared" si="10"/>
        <v>0.99390262460435719</v>
      </c>
      <c r="M217" s="34">
        <f t="shared" si="11"/>
        <v>0.67800000000000005</v>
      </c>
    </row>
    <row r="218" spans="1:13" x14ac:dyDescent="0.25">
      <c r="A218" s="23">
        <v>38013</v>
      </c>
      <c r="B218" s="20">
        <v>2019</v>
      </c>
      <c r="C218" s="20" t="s">
        <v>33</v>
      </c>
      <c r="D218" s="20" t="s">
        <v>793</v>
      </c>
      <c r="E218" s="20" t="s">
        <v>1514</v>
      </c>
      <c r="F218" s="24" t="s">
        <v>36</v>
      </c>
      <c r="G218" s="24" t="s">
        <v>37</v>
      </c>
      <c r="H218" s="20" t="s">
        <v>38</v>
      </c>
      <c r="I218" s="31">
        <v>3928909</v>
      </c>
      <c r="J218" s="36">
        <f t="shared" si="9"/>
        <v>0.11389120177949376</v>
      </c>
      <c r="K218" s="37">
        <f>VLOOKUP(A218, 'J40 metrics'!A:C, 3, FALSE)*100</f>
        <v>8.6</v>
      </c>
      <c r="L218" s="37">
        <f t="shared" si="10"/>
        <v>0.97946433530364629</v>
      </c>
      <c r="M218" s="34">
        <f t="shared" si="11"/>
        <v>0.67600000000000005</v>
      </c>
    </row>
    <row r="219" spans="1:13" x14ac:dyDescent="0.25">
      <c r="A219" s="23">
        <v>40063</v>
      </c>
      <c r="B219" s="20">
        <v>2018</v>
      </c>
      <c r="C219" s="20" t="s">
        <v>194</v>
      </c>
      <c r="D219" s="20" t="s">
        <v>712</v>
      </c>
      <c r="E219" s="20" t="s">
        <v>713</v>
      </c>
      <c r="F219" s="20" t="s">
        <v>36</v>
      </c>
      <c r="G219" s="20" t="s">
        <v>264</v>
      </c>
      <c r="H219" s="20" t="s">
        <v>461</v>
      </c>
      <c r="I219" s="31">
        <v>412722.70837343601</v>
      </c>
      <c r="J219" s="36">
        <f t="shared" si="9"/>
        <v>1.1964004576929158E-2</v>
      </c>
      <c r="K219" s="37">
        <f>VLOOKUP(A219, 'J40 metrics'!A:C, 3, FALSE)*100</f>
        <v>81.8</v>
      </c>
      <c r="L219" s="37">
        <f t="shared" si="10"/>
        <v>0.97865557439280504</v>
      </c>
      <c r="M219" s="34">
        <f t="shared" si="11"/>
        <v>0.67500000000000004</v>
      </c>
    </row>
    <row r="220" spans="1:13" x14ac:dyDescent="0.25">
      <c r="A220" s="23">
        <v>40107</v>
      </c>
      <c r="B220" s="20">
        <v>2018</v>
      </c>
      <c r="C220" s="20" t="s">
        <v>194</v>
      </c>
      <c r="D220" s="20" t="s">
        <v>2583</v>
      </c>
      <c r="E220" s="20" t="s">
        <v>2584</v>
      </c>
      <c r="F220" s="20" t="s">
        <v>36</v>
      </c>
      <c r="G220" s="20" t="s">
        <v>264</v>
      </c>
      <c r="H220" s="20" t="s">
        <v>461</v>
      </c>
      <c r="I220" s="31">
        <v>350415.90567853703</v>
      </c>
      <c r="J220" s="36">
        <f t="shared" si="9"/>
        <v>1.015785517566793E-2</v>
      </c>
      <c r="K220" s="37">
        <f>VLOOKUP(A220, 'J40 metrics'!A:C, 3, FALSE)*100</f>
        <v>96.1</v>
      </c>
      <c r="L220" s="37">
        <f t="shared" si="10"/>
        <v>0.976169882381688</v>
      </c>
      <c r="M220" s="34">
        <f t="shared" si="11"/>
        <v>0.67300000000000004</v>
      </c>
    </row>
    <row r="221" spans="1:13" x14ac:dyDescent="0.25">
      <c r="A221" s="23">
        <v>6059</v>
      </c>
      <c r="B221" s="20">
        <v>2019</v>
      </c>
      <c r="C221" s="20" t="s">
        <v>39</v>
      </c>
      <c r="D221" s="20" t="s">
        <v>192</v>
      </c>
      <c r="E221" s="20" t="s">
        <v>1546</v>
      </c>
      <c r="F221" s="20" t="s">
        <v>454</v>
      </c>
      <c r="G221" s="20" t="s">
        <v>455</v>
      </c>
      <c r="H221" s="20" t="s">
        <v>456</v>
      </c>
      <c r="I221" s="31">
        <v>1023541</v>
      </c>
      <c r="J221" s="36">
        <f t="shared" si="9"/>
        <v>2.9670403300403447E-2</v>
      </c>
      <c r="K221" s="37">
        <f>VLOOKUP(A221, 'J40 metrics'!A:C, 3, FALSE)*100</f>
        <v>32.9</v>
      </c>
      <c r="L221" s="37">
        <f t="shared" si="10"/>
        <v>0.97615626858327331</v>
      </c>
      <c r="M221" s="34">
        <f t="shared" si="11"/>
        <v>0.67200000000000004</v>
      </c>
    </row>
    <row r="222" spans="1:13" x14ac:dyDescent="0.25">
      <c r="A222" s="23">
        <v>40053</v>
      </c>
      <c r="B222" s="20">
        <v>2018</v>
      </c>
      <c r="C222" s="20" t="s">
        <v>194</v>
      </c>
      <c r="D222" s="20" t="s">
        <v>1836</v>
      </c>
      <c r="E222" s="20" t="s">
        <v>1289</v>
      </c>
      <c r="F222" s="20" t="s">
        <v>36</v>
      </c>
      <c r="G222" s="20" t="s">
        <v>264</v>
      </c>
      <c r="H222" s="20" t="s">
        <v>461</v>
      </c>
      <c r="I222" s="31">
        <v>829158.09817131853</v>
      </c>
      <c r="J222" s="36">
        <f t="shared" si="9"/>
        <v>2.4035632351355279E-2</v>
      </c>
      <c r="K222" s="37">
        <f>VLOOKUP(A222, 'J40 metrics'!A:C, 3, FALSE)*100</f>
        <v>40.400000000000006</v>
      </c>
      <c r="L222" s="37">
        <f t="shared" si="10"/>
        <v>0.97103954699475348</v>
      </c>
      <c r="M222" s="34">
        <f t="shared" si="11"/>
        <v>0.67</v>
      </c>
    </row>
    <row r="223" spans="1:13" x14ac:dyDescent="0.25">
      <c r="A223" s="23">
        <v>48433</v>
      </c>
      <c r="B223" s="20">
        <v>2019</v>
      </c>
      <c r="C223" s="20" t="s">
        <v>45</v>
      </c>
      <c r="D223" s="20" t="s">
        <v>1589</v>
      </c>
      <c r="E223" s="20" t="s">
        <v>1590</v>
      </c>
      <c r="F223" s="20" t="s">
        <v>36</v>
      </c>
      <c r="G223" s="20" t="s">
        <v>264</v>
      </c>
      <c r="H223" s="20" t="s">
        <v>265</v>
      </c>
      <c r="I223" s="31">
        <v>1776098</v>
      </c>
      <c r="J223" s="36">
        <f t="shared" si="9"/>
        <v>5.1485523258022844E-2</v>
      </c>
      <c r="K223" s="37">
        <f>VLOOKUP(A223, 'J40 metrics'!A:C, 3, FALSE)*100</f>
        <v>18.7</v>
      </c>
      <c r="L223" s="37">
        <f t="shared" si="10"/>
        <v>0.96277928492502718</v>
      </c>
      <c r="M223" s="34">
        <f t="shared" si="11"/>
        <v>0.66900000000000004</v>
      </c>
    </row>
    <row r="224" spans="1:13" x14ac:dyDescent="0.25">
      <c r="A224" s="23">
        <v>20007</v>
      </c>
      <c r="B224" s="20">
        <v>2018</v>
      </c>
      <c r="C224" s="20" t="s">
        <v>284</v>
      </c>
      <c r="D224" s="20" t="s">
        <v>1824</v>
      </c>
      <c r="E224" s="20" t="s">
        <v>1825</v>
      </c>
      <c r="F224" s="20" t="s">
        <v>36</v>
      </c>
      <c r="G224" s="20" t="s">
        <v>264</v>
      </c>
      <c r="H224" s="20" t="s">
        <v>461</v>
      </c>
      <c r="I224" s="31">
        <v>808499.74205967272</v>
      </c>
      <c r="J224" s="36">
        <f t="shared" si="9"/>
        <v>2.3436787989130528E-2</v>
      </c>
      <c r="K224" s="37">
        <f>VLOOKUP(A224, 'J40 metrics'!A:C, 3, FALSE)*100</f>
        <v>41</v>
      </c>
      <c r="L224" s="37">
        <f t="shared" si="10"/>
        <v>0.96090830755435164</v>
      </c>
      <c r="M224" s="34">
        <f t="shared" si="11"/>
        <v>0.66700000000000004</v>
      </c>
    </row>
    <row r="225" spans="1:13" x14ac:dyDescent="0.25">
      <c r="A225" s="23">
        <v>48187</v>
      </c>
      <c r="B225" s="20">
        <v>2019</v>
      </c>
      <c r="C225" s="20" t="s">
        <v>45</v>
      </c>
      <c r="D225" s="20" t="s">
        <v>427</v>
      </c>
      <c r="E225" s="20" t="s">
        <v>428</v>
      </c>
      <c r="F225" s="20" t="s">
        <v>36</v>
      </c>
      <c r="G225" s="20" t="s">
        <v>264</v>
      </c>
      <c r="H225" s="20" t="s">
        <v>265</v>
      </c>
      <c r="I225" s="31">
        <v>707778</v>
      </c>
      <c r="J225" s="36">
        <f t="shared" si="9"/>
        <v>2.0517066445948869E-2</v>
      </c>
      <c r="K225" s="37">
        <f>VLOOKUP(A225, 'J40 metrics'!A:C, 3, FALSE)*100</f>
        <v>46</v>
      </c>
      <c r="L225" s="37">
        <f t="shared" si="10"/>
        <v>0.94378505651364797</v>
      </c>
      <c r="M225" s="34">
        <f t="shared" si="11"/>
        <v>0.66600000000000004</v>
      </c>
    </row>
    <row r="226" spans="1:13" x14ac:dyDescent="0.25">
      <c r="A226" s="23">
        <v>48213</v>
      </c>
      <c r="B226" s="20">
        <v>2019</v>
      </c>
      <c r="C226" s="20" t="s">
        <v>45</v>
      </c>
      <c r="D226" s="20" t="s">
        <v>1849</v>
      </c>
      <c r="E226" s="20" t="s">
        <v>1850</v>
      </c>
      <c r="F226" s="20" t="s">
        <v>36</v>
      </c>
      <c r="G226" s="20" t="s">
        <v>264</v>
      </c>
      <c r="H226" s="20" t="s">
        <v>265</v>
      </c>
      <c r="I226" s="31">
        <v>434876</v>
      </c>
      <c r="J226" s="36">
        <f t="shared" si="9"/>
        <v>1.2606184125175493E-2</v>
      </c>
      <c r="K226" s="37">
        <f>VLOOKUP(A226, 'J40 metrics'!A:C, 3, FALSE)*100</f>
        <v>74.599999999999994</v>
      </c>
      <c r="L226" s="37">
        <f t="shared" si="10"/>
        <v>0.94042133573809172</v>
      </c>
      <c r="M226" s="34">
        <f t="shared" si="11"/>
        <v>0.66400000000000003</v>
      </c>
    </row>
    <row r="227" spans="1:13" x14ac:dyDescent="0.25">
      <c r="A227" s="23">
        <v>22077</v>
      </c>
      <c r="B227" s="20">
        <v>2018</v>
      </c>
      <c r="C227" s="20" t="s">
        <v>127</v>
      </c>
      <c r="D227" s="20" t="s">
        <v>1119</v>
      </c>
      <c r="E227" s="20" t="s">
        <v>1120</v>
      </c>
      <c r="F227" s="20" t="s">
        <v>36</v>
      </c>
      <c r="G227" s="20" t="s">
        <v>264</v>
      </c>
      <c r="H227" s="20" t="s">
        <v>461</v>
      </c>
      <c r="I227" s="31">
        <v>346813.73628488934</v>
      </c>
      <c r="J227" s="36">
        <f t="shared" si="9"/>
        <v>1.0053435500573431E-2</v>
      </c>
      <c r="K227" s="37">
        <f>VLOOKUP(A227, 'J40 metrics'!A:C, 3, FALSE)*100</f>
        <v>93.5</v>
      </c>
      <c r="L227" s="37">
        <f t="shared" si="10"/>
        <v>0.93999621930361577</v>
      </c>
      <c r="M227" s="34">
        <f t="shared" si="11"/>
        <v>0.66300000000000003</v>
      </c>
    </row>
    <row r="228" spans="1:13" x14ac:dyDescent="0.25">
      <c r="A228" s="23">
        <v>48233</v>
      </c>
      <c r="B228" s="20">
        <v>2019</v>
      </c>
      <c r="C228" s="20" t="s">
        <v>45</v>
      </c>
      <c r="D228" s="20" t="s">
        <v>2033</v>
      </c>
      <c r="E228" s="20" t="s">
        <v>2034</v>
      </c>
      <c r="F228" s="20" t="s">
        <v>36</v>
      </c>
      <c r="G228" s="20" t="s">
        <v>264</v>
      </c>
      <c r="H228" s="20" t="s">
        <v>265</v>
      </c>
      <c r="I228" s="31">
        <v>474216</v>
      </c>
      <c r="J228" s="36">
        <f t="shared" si="9"/>
        <v>1.3746571921890887E-2</v>
      </c>
      <c r="K228" s="37">
        <f>VLOOKUP(A228, 'J40 metrics'!A:C, 3, FALSE)*100</f>
        <v>68.300000000000011</v>
      </c>
      <c r="L228" s="37">
        <f t="shared" si="10"/>
        <v>0.93889086226514773</v>
      </c>
      <c r="M228" s="34">
        <f t="shared" si="11"/>
        <v>0.66100000000000003</v>
      </c>
    </row>
    <row r="229" spans="1:13" x14ac:dyDescent="0.25">
      <c r="A229" s="23">
        <v>20191</v>
      </c>
      <c r="B229" s="20">
        <v>2018</v>
      </c>
      <c r="C229" s="20" t="s">
        <v>284</v>
      </c>
      <c r="D229" s="20" t="s">
        <v>1499</v>
      </c>
      <c r="E229" s="20" t="s">
        <v>2412</v>
      </c>
      <c r="F229" s="20" t="s">
        <v>36</v>
      </c>
      <c r="G229" s="20" t="s">
        <v>264</v>
      </c>
      <c r="H229" s="20" t="s">
        <v>461</v>
      </c>
      <c r="I229" s="31">
        <v>390220.69489894126</v>
      </c>
      <c r="J229" s="36">
        <f t="shared" si="9"/>
        <v>1.1311716280847836E-2</v>
      </c>
      <c r="K229" s="37">
        <f>VLOOKUP(A229, 'J40 metrics'!A:C, 3, FALSE)*100</f>
        <v>82.899999999999991</v>
      </c>
      <c r="L229" s="37">
        <f t="shared" si="10"/>
        <v>0.93774127968228549</v>
      </c>
      <c r="M229" s="34">
        <f t="shared" si="11"/>
        <v>0.66</v>
      </c>
    </row>
    <row r="230" spans="1:13" x14ac:dyDescent="0.25">
      <c r="A230" s="23">
        <v>42007</v>
      </c>
      <c r="B230" s="20">
        <v>2019</v>
      </c>
      <c r="C230" s="20" t="s">
        <v>26</v>
      </c>
      <c r="D230" s="20" t="s">
        <v>231</v>
      </c>
      <c r="E230" s="20" t="s">
        <v>237</v>
      </c>
      <c r="F230" s="20" t="s">
        <v>454</v>
      </c>
      <c r="G230" s="20" t="s">
        <v>264</v>
      </c>
      <c r="H230" s="20" t="s">
        <v>261</v>
      </c>
      <c r="I230" s="31">
        <v>405601.3</v>
      </c>
      <c r="J230" s="36">
        <f t="shared" si="9"/>
        <v>1.1757569213317227E-2</v>
      </c>
      <c r="K230" s="37">
        <f>VLOOKUP(A230, 'J40 metrics'!A:C, 3, FALSE)*100</f>
        <v>79</v>
      </c>
      <c r="L230" s="37">
        <f t="shared" si="10"/>
        <v>0.92884796785206092</v>
      </c>
      <c r="M230" s="34">
        <f t="shared" si="11"/>
        <v>0.65800000000000003</v>
      </c>
    </row>
    <row r="231" spans="1:13" x14ac:dyDescent="0.25">
      <c r="A231" s="23">
        <v>22087</v>
      </c>
      <c r="B231" s="20">
        <v>2018</v>
      </c>
      <c r="C231" s="20" t="s">
        <v>127</v>
      </c>
      <c r="D231" s="20" t="s">
        <v>1271</v>
      </c>
      <c r="E231" s="20" t="s">
        <v>1272</v>
      </c>
      <c r="F231" s="20" t="s">
        <v>36</v>
      </c>
      <c r="G231" s="20" t="s">
        <v>264</v>
      </c>
      <c r="H231" s="20" t="s">
        <v>461</v>
      </c>
      <c r="I231" s="31">
        <v>320358.62945139559</v>
      </c>
      <c r="J231" s="36">
        <f t="shared" si="9"/>
        <v>9.286554946589743E-3</v>
      </c>
      <c r="K231" s="37">
        <f>VLOOKUP(A231, 'J40 metrics'!A:C, 3, FALSE)*100</f>
        <v>99.6</v>
      </c>
      <c r="L231" s="37">
        <f t="shared" si="10"/>
        <v>0.92494087268033831</v>
      </c>
      <c r="M231" s="34">
        <f t="shared" si="11"/>
        <v>0.65700000000000003</v>
      </c>
    </row>
    <row r="232" spans="1:13" x14ac:dyDescent="0.25">
      <c r="A232" s="23">
        <v>20057</v>
      </c>
      <c r="B232" s="20">
        <v>2018</v>
      </c>
      <c r="C232" s="20" t="s">
        <v>284</v>
      </c>
      <c r="D232" s="20" t="s">
        <v>285</v>
      </c>
      <c r="E232" s="20" t="s">
        <v>286</v>
      </c>
      <c r="F232" s="20" t="s">
        <v>36</v>
      </c>
      <c r="G232" s="20" t="s">
        <v>264</v>
      </c>
      <c r="H232" s="20" t="s">
        <v>461</v>
      </c>
      <c r="I232" s="31">
        <v>373923.55919153034</v>
      </c>
      <c r="J232" s="36">
        <f t="shared" si="9"/>
        <v>1.0839294962033751E-2</v>
      </c>
      <c r="K232" s="37">
        <f>VLOOKUP(A232, 'J40 metrics'!A:C, 3, FALSE)*100</f>
        <v>85</v>
      </c>
      <c r="L232" s="37">
        <f t="shared" si="10"/>
        <v>0.92134007177286881</v>
      </c>
      <c r="M232" s="34">
        <f t="shared" si="11"/>
        <v>0.65500000000000003</v>
      </c>
    </row>
    <row r="233" spans="1:13" x14ac:dyDescent="0.25">
      <c r="A233" s="23">
        <v>30075</v>
      </c>
      <c r="B233" s="20">
        <v>2019</v>
      </c>
      <c r="C233" s="20" t="s">
        <v>91</v>
      </c>
      <c r="D233" s="20" t="s">
        <v>1556</v>
      </c>
      <c r="E233" s="20" t="s">
        <v>1557</v>
      </c>
      <c r="F233" s="20" t="s">
        <v>36</v>
      </c>
      <c r="G233" s="20" t="s">
        <v>264</v>
      </c>
      <c r="H233" s="20" t="s">
        <v>688</v>
      </c>
      <c r="I233" s="31">
        <v>2253176</v>
      </c>
      <c r="J233" s="36">
        <f t="shared" si="9"/>
        <v>6.531505882694473E-2</v>
      </c>
      <c r="K233" s="37">
        <f>VLOOKUP(A233, 'J40 metrics'!A:C, 3, FALSE)*100</f>
        <v>13.8</v>
      </c>
      <c r="L233" s="37">
        <f t="shared" si="10"/>
        <v>0.90134781181183732</v>
      </c>
      <c r="M233" s="34">
        <f t="shared" si="11"/>
        <v>0.65400000000000003</v>
      </c>
    </row>
    <row r="234" spans="1:13" x14ac:dyDescent="0.25">
      <c r="A234" s="23">
        <v>48427</v>
      </c>
      <c r="B234" s="20">
        <v>2019</v>
      </c>
      <c r="C234" s="20" t="s">
        <v>45</v>
      </c>
      <c r="D234" s="20" t="s">
        <v>282</v>
      </c>
      <c r="E234" s="20" t="s">
        <v>283</v>
      </c>
      <c r="F234" s="20" t="s">
        <v>36</v>
      </c>
      <c r="G234" s="20" t="s">
        <v>264</v>
      </c>
      <c r="H234" s="20" t="s">
        <v>265</v>
      </c>
      <c r="I234" s="31">
        <v>341690</v>
      </c>
      <c r="J234" s="36">
        <f t="shared" si="9"/>
        <v>9.9049086492039428E-3</v>
      </c>
      <c r="K234" s="37">
        <f>VLOOKUP(A234, 'J40 metrics'!A:C, 3, FALSE)*100</f>
        <v>89.9</v>
      </c>
      <c r="L234" s="37">
        <f t="shared" si="10"/>
        <v>0.8904512875634345</v>
      </c>
      <c r="M234" s="34">
        <f t="shared" si="11"/>
        <v>0.65200000000000002</v>
      </c>
    </row>
    <row r="235" spans="1:13" x14ac:dyDescent="0.25">
      <c r="A235" s="23">
        <v>48457</v>
      </c>
      <c r="B235" s="20">
        <v>2019</v>
      </c>
      <c r="C235" s="20" t="s">
        <v>45</v>
      </c>
      <c r="D235" s="20" t="s">
        <v>2260</v>
      </c>
      <c r="E235" s="20" t="s">
        <v>2261</v>
      </c>
      <c r="F235" s="20" t="s">
        <v>36</v>
      </c>
      <c r="G235" s="20" t="s">
        <v>264</v>
      </c>
      <c r="H235" s="20" t="s">
        <v>265</v>
      </c>
      <c r="I235" s="31">
        <v>388872</v>
      </c>
      <c r="J235" s="36">
        <f t="shared" si="9"/>
        <v>1.1272620317343898E-2</v>
      </c>
      <c r="K235" s="37">
        <f>VLOOKUP(A235, 'J40 metrics'!A:C, 3, FALSE)*100</f>
        <v>78.5</v>
      </c>
      <c r="L235" s="37">
        <f t="shared" si="10"/>
        <v>0.88490069491149603</v>
      </c>
      <c r="M235" s="34">
        <f t="shared" si="11"/>
        <v>0.65100000000000002</v>
      </c>
    </row>
    <row r="236" spans="1:13" x14ac:dyDescent="0.25">
      <c r="A236" s="23">
        <v>48303</v>
      </c>
      <c r="B236" s="20">
        <v>2019</v>
      </c>
      <c r="C236" s="20" t="s">
        <v>45</v>
      </c>
      <c r="D236" s="20" t="s">
        <v>1124</v>
      </c>
      <c r="E236" s="20" t="s">
        <v>1125</v>
      </c>
      <c r="F236" s="20" t="s">
        <v>36</v>
      </c>
      <c r="G236" s="20" t="s">
        <v>264</v>
      </c>
      <c r="H236" s="20" t="s">
        <v>265</v>
      </c>
      <c r="I236" s="31">
        <v>955535</v>
      </c>
      <c r="J236" s="36">
        <f t="shared" si="9"/>
        <v>2.769904558552223E-2</v>
      </c>
      <c r="K236" s="37">
        <f>VLOOKUP(A236, 'J40 metrics'!A:C, 3, FALSE)*100</f>
        <v>31.900000000000002</v>
      </c>
      <c r="L236" s="37">
        <f t="shared" si="10"/>
        <v>0.88359955417815916</v>
      </c>
      <c r="M236" s="34">
        <f t="shared" si="11"/>
        <v>0.64900000000000002</v>
      </c>
    </row>
    <row r="237" spans="1:13" x14ac:dyDescent="0.25">
      <c r="A237" s="23">
        <v>35043</v>
      </c>
      <c r="B237" s="20">
        <v>2019</v>
      </c>
      <c r="C237" s="20" t="s">
        <v>266</v>
      </c>
      <c r="D237" s="20" t="s">
        <v>1569</v>
      </c>
      <c r="E237" s="20" t="s">
        <v>1570</v>
      </c>
      <c r="F237" s="20" t="s">
        <v>36</v>
      </c>
      <c r="G237" s="20" t="s">
        <v>264</v>
      </c>
      <c r="H237" s="20" t="s">
        <v>269</v>
      </c>
      <c r="I237" s="31">
        <v>2105995</v>
      </c>
      <c r="J237" s="36">
        <f t="shared" si="9"/>
        <v>6.1048576460183968E-2</v>
      </c>
      <c r="K237" s="37">
        <f>VLOOKUP(A237, 'J40 metrics'!A:C, 3, FALSE)*100</f>
        <v>14.399999999999999</v>
      </c>
      <c r="L237" s="37">
        <f t="shared" si="10"/>
        <v>0.87909950102664902</v>
      </c>
      <c r="M237" s="34">
        <f t="shared" si="11"/>
        <v>0.64800000000000002</v>
      </c>
    </row>
    <row r="238" spans="1:13" x14ac:dyDescent="0.25">
      <c r="A238" s="23">
        <v>22029</v>
      </c>
      <c r="B238" s="20">
        <v>2018</v>
      </c>
      <c r="C238" s="20" t="s">
        <v>127</v>
      </c>
      <c r="D238" s="20" t="s">
        <v>2409</v>
      </c>
      <c r="E238" s="20" t="s">
        <v>2410</v>
      </c>
      <c r="F238" s="20" t="s">
        <v>36</v>
      </c>
      <c r="G238" s="20" t="s">
        <v>264</v>
      </c>
      <c r="H238" s="20" t="s">
        <v>461</v>
      </c>
      <c r="I238" s="31">
        <v>402150.29451395571</v>
      </c>
      <c r="J238" s="36">
        <f t="shared" si="9"/>
        <v>1.1657531477102618E-2</v>
      </c>
      <c r="K238" s="37">
        <f>VLOOKUP(A238, 'J40 metrics'!A:C, 3, FALSE)*100</f>
        <v>74.7</v>
      </c>
      <c r="L238" s="37">
        <f t="shared" si="10"/>
        <v>0.87081760133956565</v>
      </c>
      <c r="M238" s="34">
        <f t="shared" si="11"/>
        <v>0.64600000000000002</v>
      </c>
    </row>
    <row r="239" spans="1:13" x14ac:dyDescent="0.25">
      <c r="A239" s="23">
        <v>42083</v>
      </c>
      <c r="B239" s="20">
        <v>2019</v>
      </c>
      <c r="C239" s="20" t="s">
        <v>26</v>
      </c>
      <c r="D239" s="20" t="s">
        <v>1617</v>
      </c>
      <c r="E239" s="20" t="s">
        <v>1618</v>
      </c>
      <c r="F239" s="20" t="s">
        <v>454</v>
      </c>
      <c r="G239" s="20" t="s">
        <v>264</v>
      </c>
      <c r="H239" s="20" t="s">
        <v>261</v>
      </c>
      <c r="I239" s="31">
        <v>521064.58999999776</v>
      </c>
      <c r="J239" s="36">
        <f t="shared" si="9"/>
        <v>1.5104618701995625E-2</v>
      </c>
      <c r="K239" s="37">
        <f>VLOOKUP(A239, 'J40 metrics'!A:C, 3, FALSE)*100</f>
        <v>57.3</v>
      </c>
      <c r="L239" s="37">
        <f t="shared" si="10"/>
        <v>0.86549465162434924</v>
      </c>
      <c r="M239" s="34">
        <f t="shared" si="11"/>
        <v>0.64500000000000002</v>
      </c>
    </row>
    <row r="240" spans="1:13" x14ac:dyDescent="0.25">
      <c r="A240" s="23">
        <v>40153</v>
      </c>
      <c r="B240" s="20">
        <v>2018</v>
      </c>
      <c r="C240" s="20" t="s">
        <v>194</v>
      </c>
      <c r="D240" s="20" t="s">
        <v>1669</v>
      </c>
      <c r="E240" s="20" t="s">
        <v>1009</v>
      </c>
      <c r="F240" s="20" t="s">
        <v>36</v>
      </c>
      <c r="G240" s="20" t="s">
        <v>264</v>
      </c>
      <c r="H240" s="20" t="s">
        <v>461</v>
      </c>
      <c r="I240" s="31">
        <v>801679.645813282</v>
      </c>
      <c r="J240" s="36">
        <f t="shared" si="9"/>
        <v>2.3239087060513131E-2</v>
      </c>
      <c r="K240" s="37">
        <f>VLOOKUP(A240, 'J40 metrics'!A:C, 3, FALSE)*100</f>
        <v>36.5</v>
      </c>
      <c r="L240" s="37">
        <f t="shared" si="10"/>
        <v>0.84822667770872928</v>
      </c>
      <c r="M240" s="34">
        <f t="shared" si="11"/>
        <v>0.64300000000000002</v>
      </c>
    </row>
    <row r="241" spans="1:13" x14ac:dyDescent="0.25">
      <c r="A241" s="23">
        <v>48447</v>
      </c>
      <c r="B241" s="20">
        <v>2019</v>
      </c>
      <c r="C241" s="20" t="s">
        <v>45</v>
      </c>
      <c r="D241" s="20" t="s">
        <v>1847</v>
      </c>
      <c r="E241" s="20" t="s">
        <v>1848</v>
      </c>
      <c r="F241" s="20" t="s">
        <v>36</v>
      </c>
      <c r="G241" s="20" t="s">
        <v>264</v>
      </c>
      <c r="H241" s="20" t="s">
        <v>265</v>
      </c>
      <c r="I241" s="31">
        <v>689937</v>
      </c>
      <c r="J241" s="36">
        <f t="shared" si="9"/>
        <v>1.9999891593859408E-2</v>
      </c>
      <c r="K241" s="37">
        <f>VLOOKUP(A241, 'J40 metrics'!A:C, 3, FALSE)*100</f>
        <v>40.9</v>
      </c>
      <c r="L241" s="37">
        <f t="shared" si="10"/>
        <v>0.81799556618884972</v>
      </c>
      <c r="M241" s="34">
        <f t="shared" si="11"/>
        <v>0.64100000000000001</v>
      </c>
    </row>
    <row r="242" spans="1:13" x14ac:dyDescent="0.25">
      <c r="A242" s="23">
        <v>8073</v>
      </c>
      <c r="B242" s="20">
        <v>2019</v>
      </c>
      <c r="C242" s="20" t="s">
        <v>185</v>
      </c>
      <c r="D242" s="20" t="s">
        <v>1883</v>
      </c>
      <c r="E242" s="20" t="s">
        <v>1884</v>
      </c>
      <c r="F242" s="20" t="s">
        <v>36</v>
      </c>
      <c r="G242" s="20" t="s">
        <v>37</v>
      </c>
      <c r="H242" s="20" t="s">
        <v>272</v>
      </c>
      <c r="I242" s="31">
        <v>617502</v>
      </c>
      <c r="J242" s="36">
        <f t="shared" si="9"/>
        <v>1.7900146040857896E-2</v>
      </c>
      <c r="K242" s="37">
        <f>VLOOKUP(A242, 'J40 metrics'!A:C, 3, FALSE)*100</f>
        <v>44.7</v>
      </c>
      <c r="L242" s="37">
        <f t="shared" si="10"/>
        <v>0.80013652802634794</v>
      </c>
      <c r="M242" s="34">
        <f t="shared" si="11"/>
        <v>0.64</v>
      </c>
    </row>
    <row r="243" spans="1:13" x14ac:dyDescent="0.25">
      <c r="A243" s="23">
        <v>40111</v>
      </c>
      <c r="B243" s="20">
        <v>2018</v>
      </c>
      <c r="C243" s="20" t="s">
        <v>194</v>
      </c>
      <c r="D243" s="20" t="s">
        <v>2772</v>
      </c>
      <c r="E243" s="20" t="s">
        <v>2773</v>
      </c>
      <c r="F243" s="20" t="s">
        <v>36</v>
      </c>
      <c r="G243" s="20" t="s">
        <v>264</v>
      </c>
      <c r="H243" s="20" t="s">
        <v>461</v>
      </c>
      <c r="I243" s="31">
        <v>280844.00192492781</v>
      </c>
      <c r="J243" s="36">
        <f t="shared" si="9"/>
        <v>8.1411050476843522E-3</v>
      </c>
      <c r="K243" s="37">
        <f>VLOOKUP(A243, 'J40 metrics'!A:C, 3, FALSE)*100</f>
        <v>98.2</v>
      </c>
      <c r="L243" s="37">
        <f t="shared" si="10"/>
        <v>0.79945651568260345</v>
      </c>
      <c r="M243" s="34">
        <f t="shared" si="11"/>
        <v>0.63800000000000001</v>
      </c>
    </row>
    <row r="244" spans="1:13" x14ac:dyDescent="0.25">
      <c r="A244" s="23">
        <v>48409</v>
      </c>
      <c r="B244" s="20">
        <v>2019</v>
      </c>
      <c r="C244" s="20" t="s">
        <v>45</v>
      </c>
      <c r="D244" s="20" t="s">
        <v>295</v>
      </c>
      <c r="E244" s="20" t="s">
        <v>296</v>
      </c>
      <c r="F244" s="20" t="s">
        <v>36</v>
      </c>
      <c r="G244" s="20" t="s">
        <v>264</v>
      </c>
      <c r="H244" s="20" t="s">
        <v>265</v>
      </c>
      <c r="I244" s="31">
        <v>377708</v>
      </c>
      <c r="J244" s="36">
        <f t="shared" si="9"/>
        <v>1.0948998320329899E-2</v>
      </c>
      <c r="K244" s="37">
        <f>VLOOKUP(A244, 'J40 metrics'!A:C, 3, FALSE)*100</f>
        <v>71.8</v>
      </c>
      <c r="L244" s="37">
        <f t="shared" si="10"/>
        <v>0.78613807939968672</v>
      </c>
      <c r="M244" s="34">
        <f t="shared" si="11"/>
        <v>0.63700000000000001</v>
      </c>
    </row>
    <row r="245" spans="1:13" x14ac:dyDescent="0.25">
      <c r="A245" s="23">
        <v>48015</v>
      </c>
      <c r="B245" s="20">
        <v>2019</v>
      </c>
      <c r="C245" s="20" t="s">
        <v>45</v>
      </c>
      <c r="D245" s="20" t="s">
        <v>2155</v>
      </c>
      <c r="E245" s="20" t="s">
        <v>2156</v>
      </c>
      <c r="F245" s="20" t="s">
        <v>36</v>
      </c>
      <c r="G245" s="20" t="s">
        <v>264</v>
      </c>
      <c r="H245" s="20" t="s">
        <v>265</v>
      </c>
      <c r="I245" s="31">
        <v>356351</v>
      </c>
      <c r="J245" s="36">
        <f t="shared" si="9"/>
        <v>1.0329901671258962E-2</v>
      </c>
      <c r="K245" s="37">
        <f>VLOOKUP(A245, 'J40 metrics'!A:C, 3, FALSE)*100</f>
        <v>75.5</v>
      </c>
      <c r="L245" s="37">
        <f t="shared" si="10"/>
        <v>0.77990757618005169</v>
      </c>
      <c r="M245" s="34">
        <f t="shared" si="11"/>
        <v>0.63500000000000001</v>
      </c>
    </row>
    <row r="246" spans="1:13" x14ac:dyDescent="0.25">
      <c r="A246" s="23">
        <v>20063</v>
      </c>
      <c r="B246" s="20">
        <v>2018</v>
      </c>
      <c r="C246" s="20" t="s">
        <v>284</v>
      </c>
      <c r="D246" s="20" t="s">
        <v>1851</v>
      </c>
      <c r="E246" s="20" t="s">
        <v>1852</v>
      </c>
      <c r="F246" s="20" t="s">
        <v>36</v>
      </c>
      <c r="G246" s="20" t="s">
        <v>264</v>
      </c>
      <c r="H246" s="20" t="s">
        <v>461</v>
      </c>
      <c r="I246" s="31">
        <v>670492.70452358038</v>
      </c>
      <c r="J246" s="36">
        <f t="shared" si="9"/>
        <v>1.9436240417523943E-2</v>
      </c>
      <c r="K246" s="37">
        <f>VLOOKUP(A246, 'J40 metrics'!A:C, 3, FALSE)*100</f>
        <v>39.900000000000006</v>
      </c>
      <c r="L246" s="37">
        <f t="shared" si="10"/>
        <v>0.77550599265920539</v>
      </c>
      <c r="M246" s="34">
        <f t="shared" si="11"/>
        <v>0.63400000000000001</v>
      </c>
    </row>
    <row r="247" spans="1:13" x14ac:dyDescent="0.25">
      <c r="A247" s="23">
        <v>39151</v>
      </c>
      <c r="B247" s="20">
        <v>2019</v>
      </c>
      <c r="C247" s="20" t="s">
        <v>65</v>
      </c>
      <c r="D247" s="20" t="s">
        <v>1530</v>
      </c>
      <c r="E247" s="20" t="s">
        <v>2446</v>
      </c>
      <c r="F247" s="20" t="s">
        <v>36</v>
      </c>
      <c r="G247" s="20" t="s">
        <v>37</v>
      </c>
      <c r="H247" s="20" t="s">
        <v>467</v>
      </c>
      <c r="I247" s="31">
        <v>369250</v>
      </c>
      <c r="J247" s="36">
        <f t="shared" si="9"/>
        <v>1.0703817842835776E-2</v>
      </c>
      <c r="K247" s="37">
        <f>VLOOKUP(A247, 'J40 metrics'!A:C, 3, FALSE)*100</f>
        <v>71.099999999999994</v>
      </c>
      <c r="L247" s="37">
        <f t="shared" si="10"/>
        <v>0.76104144862562362</v>
      </c>
      <c r="M247" s="34">
        <f t="shared" si="11"/>
        <v>0.63200000000000001</v>
      </c>
    </row>
    <row r="248" spans="1:13" x14ac:dyDescent="0.25">
      <c r="A248" s="23">
        <v>40095</v>
      </c>
      <c r="B248" s="20">
        <v>2018</v>
      </c>
      <c r="C248" s="20" t="s">
        <v>194</v>
      </c>
      <c r="D248" s="20" t="s">
        <v>681</v>
      </c>
      <c r="E248" s="20" t="s">
        <v>1753</v>
      </c>
      <c r="F248" s="20" t="s">
        <v>36</v>
      </c>
      <c r="G248" s="20" t="s">
        <v>264</v>
      </c>
      <c r="H248" s="20" t="s">
        <v>461</v>
      </c>
      <c r="I248" s="31">
        <v>328211.85948026949</v>
      </c>
      <c r="J248" s="36">
        <f t="shared" si="9"/>
        <v>9.5142043540561057E-3</v>
      </c>
      <c r="K248" s="37">
        <f>VLOOKUP(A248, 'J40 metrics'!A:C, 3, FALSE)*100</f>
        <v>78.5</v>
      </c>
      <c r="L248" s="37">
        <f t="shared" si="10"/>
        <v>0.74686504179340429</v>
      </c>
      <c r="M248" s="34">
        <f t="shared" si="11"/>
        <v>0.63100000000000001</v>
      </c>
    </row>
    <row r="249" spans="1:13" x14ac:dyDescent="0.25">
      <c r="A249" s="23">
        <v>48241</v>
      </c>
      <c r="B249" s="20">
        <v>2019</v>
      </c>
      <c r="C249" s="20" t="s">
        <v>45</v>
      </c>
      <c r="D249" s="20" t="s">
        <v>747</v>
      </c>
      <c r="E249" s="20" t="s">
        <v>1856</v>
      </c>
      <c r="F249" s="20" t="s">
        <v>36</v>
      </c>
      <c r="G249" s="20" t="s">
        <v>264</v>
      </c>
      <c r="H249" s="20" t="s">
        <v>265</v>
      </c>
      <c r="I249" s="31">
        <v>302886</v>
      </c>
      <c r="J249" s="36">
        <f t="shared" si="9"/>
        <v>8.7800584188088195E-3</v>
      </c>
      <c r="K249" s="37">
        <f>VLOOKUP(A249, 'J40 metrics'!A:C, 3, FALSE)*100</f>
        <v>84.6</v>
      </c>
      <c r="L249" s="37">
        <f t="shared" si="10"/>
        <v>0.74279294223122605</v>
      </c>
      <c r="M249" s="34">
        <f t="shared" si="11"/>
        <v>0.629</v>
      </c>
    </row>
    <row r="250" spans="1:13" x14ac:dyDescent="0.25">
      <c r="A250" s="23">
        <v>20065</v>
      </c>
      <c r="B250" s="20">
        <v>2018</v>
      </c>
      <c r="C250" s="20" t="s">
        <v>284</v>
      </c>
      <c r="D250" s="20" t="s">
        <v>1772</v>
      </c>
      <c r="E250" s="20" t="s">
        <v>1773</v>
      </c>
      <c r="F250" s="20" t="s">
        <v>36</v>
      </c>
      <c r="G250" s="20" t="s">
        <v>264</v>
      </c>
      <c r="H250" s="20" t="s">
        <v>461</v>
      </c>
      <c r="I250" s="31">
        <v>937270.39461020217</v>
      </c>
      <c r="J250" s="36">
        <f t="shared" si="9"/>
        <v>2.7169591261720819E-2</v>
      </c>
      <c r="K250" s="37">
        <f>VLOOKUP(A250, 'J40 metrics'!A:C, 3, FALSE)*100</f>
        <v>27.200000000000003</v>
      </c>
      <c r="L250" s="37">
        <f t="shared" si="10"/>
        <v>0.73901288231880635</v>
      </c>
      <c r="M250" s="34">
        <f t="shared" si="11"/>
        <v>0.628</v>
      </c>
    </row>
    <row r="251" spans="1:13" x14ac:dyDescent="0.25">
      <c r="A251" s="23">
        <v>48477</v>
      </c>
      <c r="B251" s="20">
        <v>2019</v>
      </c>
      <c r="C251" s="20" t="s">
        <v>45</v>
      </c>
      <c r="D251" s="20" t="s">
        <v>457</v>
      </c>
      <c r="E251" s="20" t="s">
        <v>1534</v>
      </c>
      <c r="F251" s="20" t="s">
        <v>36</v>
      </c>
      <c r="G251" s="20" t="s">
        <v>264</v>
      </c>
      <c r="H251" s="20" t="s">
        <v>265</v>
      </c>
      <c r="I251" s="31">
        <v>311161</v>
      </c>
      <c r="J251" s="36">
        <f t="shared" si="9"/>
        <v>9.0199340928764325E-3</v>
      </c>
      <c r="K251" s="37">
        <f>VLOOKUP(A251, 'J40 metrics'!A:C, 3, FALSE)*100</f>
        <v>81.699999999999989</v>
      </c>
      <c r="L251" s="37">
        <f t="shared" si="10"/>
        <v>0.73692861538800447</v>
      </c>
      <c r="M251" s="34">
        <f t="shared" si="11"/>
        <v>0.626</v>
      </c>
    </row>
    <row r="252" spans="1:13" x14ac:dyDescent="0.25">
      <c r="A252" s="23">
        <v>20109</v>
      </c>
      <c r="B252" s="20">
        <v>2018</v>
      </c>
      <c r="C252" s="20" t="s">
        <v>284</v>
      </c>
      <c r="D252" s="20" t="s">
        <v>553</v>
      </c>
      <c r="E252" s="20" t="s">
        <v>1837</v>
      </c>
      <c r="F252" s="20" t="s">
        <v>36</v>
      </c>
      <c r="G252" s="20" t="s">
        <v>264</v>
      </c>
      <c r="H252" s="20" t="s">
        <v>461</v>
      </c>
      <c r="I252" s="31">
        <v>800953.88642925886</v>
      </c>
      <c r="J252" s="36">
        <f t="shared" si="9"/>
        <v>2.3218048749763468E-2</v>
      </c>
      <c r="K252" s="37">
        <f>VLOOKUP(A252, 'J40 metrics'!A:C, 3, FALSE)*100</f>
        <v>31.7</v>
      </c>
      <c r="L252" s="37">
        <f t="shared" si="10"/>
        <v>0.73601214536750192</v>
      </c>
      <c r="M252" s="34">
        <f t="shared" si="11"/>
        <v>0.625</v>
      </c>
    </row>
    <row r="253" spans="1:13" x14ac:dyDescent="0.25">
      <c r="A253" s="23">
        <v>8017</v>
      </c>
      <c r="B253" s="20">
        <v>2019</v>
      </c>
      <c r="C253" s="20" t="s">
        <v>185</v>
      </c>
      <c r="D253" s="20" t="s">
        <v>1820</v>
      </c>
      <c r="E253" s="20" t="s">
        <v>1821</v>
      </c>
      <c r="F253" s="20" t="s">
        <v>36</v>
      </c>
      <c r="G253" s="20" t="s">
        <v>37</v>
      </c>
      <c r="H253" s="20" t="s">
        <v>272</v>
      </c>
      <c r="I253" s="31">
        <v>907411</v>
      </c>
      <c r="J253" s="36">
        <f t="shared" si="9"/>
        <v>2.630402722433434E-2</v>
      </c>
      <c r="K253" s="37">
        <f>VLOOKUP(A253, 'J40 metrics'!A:C, 3, FALSE)*100</f>
        <v>27.800000000000004</v>
      </c>
      <c r="L253" s="37">
        <f t="shared" si="10"/>
        <v>0.7312519568364948</v>
      </c>
      <c r="M253" s="34">
        <f t="shared" si="11"/>
        <v>0.623</v>
      </c>
    </row>
    <row r="254" spans="1:13" x14ac:dyDescent="0.25">
      <c r="A254" s="23">
        <v>38007</v>
      </c>
      <c r="B254" s="20">
        <v>2019</v>
      </c>
      <c r="C254" s="20" t="s">
        <v>33</v>
      </c>
      <c r="D254" s="20" t="s">
        <v>1404</v>
      </c>
      <c r="E254" s="20" t="s">
        <v>1405</v>
      </c>
      <c r="F254" s="24" t="s">
        <v>36</v>
      </c>
      <c r="G254" s="24" t="s">
        <v>37</v>
      </c>
      <c r="H254" s="20" t="s">
        <v>38</v>
      </c>
      <c r="I254" s="31">
        <v>4460581</v>
      </c>
      <c r="J254" s="36">
        <f t="shared" si="9"/>
        <v>0.12930330804932769</v>
      </c>
      <c r="K254" s="37">
        <f>VLOOKUP(A254, 'J40 metrics'!A:C, 3, FALSE)*100</f>
        <v>5.6000000000000005</v>
      </c>
      <c r="L254" s="37">
        <f t="shared" si="10"/>
        <v>0.72409852507623507</v>
      </c>
      <c r="M254" s="34">
        <f t="shared" si="11"/>
        <v>0.622</v>
      </c>
    </row>
    <row r="255" spans="1:13" x14ac:dyDescent="0.25">
      <c r="A255" s="23">
        <v>22063</v>
      </c>
      <c r="B255" s="20">
        <v>2018</v>
      </c>
      <c r="C255" s="20" t="s">
        <v>127</v>
      </c>
      <c r="D255" s="20" t="s">
        <v>2447</v>
      </c>
      <c r="E255" s="20" t="s">
        <v>2448</v>
      </c>
      <c r="F255" s="20" t="s">
        <v>36</v>
      </c>
      <c r="G255" s="20" t="s">
        <v>264</v>
      </c>
      <c r="H255" s="20" t="s">
        <v>461</v>
      </c>
      <c r="I255" s="31">
        <v>363353.91722810396</v>
      </c>
      <c r="J255" s="36">
        <f t="shared" si="9"/>
        <v>1.0532902213921336E-2</v>
      </c>
      <c r="K255" s="37">
        <f>VLOOKUP(A255, 'J40 metrics'!A:C, 3, FALSE)*100</f>
        <v>67.800000000000011</v>
      </c>
      <c r="L255" s="37">
        <f t="shared" si="10"/>
        <v>0.71413077010386672</v>
      </c>
      <c r="M255" s="34">
        <f t="shared" si="11"/>
        <v>0.62</v>
      </c>
    </row>
    <row r="256" spans="1:13" x14ac:dyDescent="0.25">
      <c r="A256" s="23">
        <v>22007</v>
      </c>
      <c r="B256" s="20">
        <v>2018</v>
      </c>
      <c r="C256" s="20" t="s">
        <v>127</v>
      </c>
      <c r="D256" s="20" t="s">
        <v>2778</v>
      </c>
      <c r="E256" s="20" t="s">
        <v>2779</v>
      </c>
      <c r="F256" s="20" t="s">
        <v>36</v>
      </c>
      <c r="G256" s="20" t="s">
        <v>264</v>
      </c>
      <c r="H256" s="20" t="s">
        <v>461</v>
      </c>
      <c r="I256" s="31">
        <v>261791.88642925891</v>
      </c>
      <c r="J256" s="36">
        <f t="shared" si="9"/>
        <v>7.5888223834018652E-3</v>
      </c>
      <c r="K256" s="37">
        <f>VLOOKUP(A256, 'J40 metrics'!A:C, 3, FALSE)*100</f>
        <v>94</v>
      </c>
      <c r="L256" s="37">
        <f t="shared" si="10"/>
        <v>0.71334930403977537</v>
      </c>
      <c r="M256" s="34">
        <f t="shared" si="11"/>
        <v>0.61899999999999999</v>
      </c>
    </row>
    <row r="257" spans="1:13" x14ac:dyDescent="0.25">
      <c r="A257" s="23">
        <v>22097</v>
      </c>
      <c r="B257" s="20">
        <v>2018</v>
      </c>
      <c r="C257" s="20" t="s">
        <v>127</v>
      </c>
      <c r="D257" s="20" t="s">
        <v>2750</v>
      </c>
      <c r="E257" s="20" t="s">
        <v>2751</v>
      </c>
      <c r="F257" s="20" t="s">
        <v>36</v>
      </c>
      <c r="G257" s="20" t="s">
        <v>264</v>
      </c>
      <c r="H257" s="20" t="s">
        <v>461</v>
      </c>
      <c r="I257" s="31">
        <v>248963.1154956689</v>
      </c>
      <c r="J257" s="36">
        <f t="shared" si="9"/>
        <v>7.2169420117820585E-3</v>
      </c>
      <c r="K257" s="37">
        <f>VLOOKUP(A257, 'J40 metrics'!A:C, 3, FALSE)*100</f>
        <v>98.6</v>
      </c>
      <c r="L257" s="37">
        <f t="shared" si="10"/>
        <v>0.71159048236171096</v>
      </c>
      <c r="M257" s="34">
        <f t="shared" si="11"/>
        <v>0.61699999999999999</v>
      </c>
    </row>
    <row r="258" spans="1:13" x14ac:dyDescent="0.25">
      <c r="A258" s="23">
        <v>48195</v>
      </c>
      <c r="B258" s="20">
        <v>2019</v>
      </c>
      <c r="C258" s="20" t="s">
        <v>45</v>
      </c>
      <c r="D258" s="20" t="s">
        <v>1874</v>
      </c>
      <c r="E258" s="20" t="s">
        <v>1875</v>
      </c>
      <c r="F258" s="20" t="s">
        <v>36</v>
      </c>
      <c r="G258" s="20" t="s">
        <v>264</v>
      </c>
      <c r="H258" s="20" t="s">
        <v>265</v>
      </c>
      <c r="I258" s="31">
        <v>249697</v>
      </c>
      <c r="J258" s="36">
        <f t="shared" si="9"/>
        <v>7.2382158534937428E-3</v>
      </c>
      <c r="K258" s="37">
        <f>VLOOKUP(A258, 'J40 metrics'!A:C, 3, FALSE)*100</f>
        <v>95.7</v>
      </c>
      <c r="L258" s="37">
        <f t="shared" si="10"/>
        <v>0.69269725717935116</v>
      </c>
      <c r="M258" s="34">
        <f t="shared" si="11"/>
        <v>0.61599999999999999</v>
      </c>
    </row>
    <row r="259" spans="1:13" x14ac:dyDescent="0.25">
      <c r="A259" s="23">
        <v>20093</v>
      </c>
      <c r="B259" s="20">
        <v>2018</v>
      </c>
      <c r="C259" s="20" t="s">
        <v>284</v>
      </c>
      <c r="D259" s="20" t="s">
        <v>1683</v>
      </c>
      <c r="E259" s="20" t="s">
        <v>1684</v>
      </c>
      <c r="F259" s="20" t="s">
        <v>36</v>
      </c>
      <c r="G259" s="20" t="s">
        <v>264</v>
      </c>
      <c r="H259" s="20" t="s">
        <v>461</v>
      </c>
      <c r="I259" s="31">
        <v>339218.50625601539</v>
      </c>
      <c r="J259" s="36">
        <f t="shared" si="9"/>
        <v>9.8332649962985432E-3</v>
      </c>
      <c r="K259" s="37">
        <f>VLOOKUP(A259, 'J40 metrics'!A:C, 3, FALSE)*100</f>
        <v>70.399999999999991</v>
      </c>
      <c r="L259" s="37">
        <f t="shared" si="10"/>
        <v>0.69226185573941734</v>
      </c>
      <c r="M259" s="34">
        <f t="shared" si="11"/>
        <v>0.61399999999999999</v>
      </c>
    </row>
    <row r="260" spans="1:13" x14ac:dyDescent="0.25">
      <c r="A260" s="23">
        <v>22033</v>
      </c>
      <c r="B260" s="20">
        <v>2018</v>
      </c>
      <c r="C260" s="20" t="s">
        <v>127</v>
      </c>
      <c r="D260" s="20" t="s">
        <v>445</v>
      </c>
      <c r="E260" s="20" t="s">
        <v>446</v>
      </c>
      <c r="F260" s="20" t="s">
        <v>36</v>
      </c>
      <c r="G260" s="20" t="s">
        <v>264</v>
      </c>
      <c r="H260" s="20" t="s">
        <v>461</v>
      </c>
      <c r="I260" s="31">
        <v>287652.78152069298</v>
      </c>
      <c r="J260" s="36">
        <f t="shared" ref="J260:J323" si="12">I260/SUM($I$4:$I$666)*100</f>
        <v>8.3384779292688827E-3</v>
      </c>
      <c r="K260" s="37">
        <f>VLOOKUP(A260, 'J40 metrics'!A:C, 3, FALSE)*100</f>
        <v>82.199999999999989</v>
      </c>
      <c r="L260" s="37">
        <f t="shared" ref="L260:L323" si="13">J260*K260</f>
        <v>0.68542288578590205</v>
      </c>
      <c r="M260" s="34">
        <f t="shared" ref="M260:M323" si="14">_xlfn.PERCENTRANK.INC($L$4:$L$666, L260)</f>
        <v>0.61299999999999999</v>
      </c>
    </row>
    <row r="261" spans="1:13" x14ac:dyDescent="0.25">
      <c r="A261" s="23">
        <v>8121</v>
      </c>
      <c r="B261" s="20">
        <v>2019</v>
      </c>
      <c r="C261" s="20" t="s">
        <v>185</v>
      </c>
      <c r="D261" s="20" t="s">
        <v>2407</v>
      </c>
      <c r="E261" s="20" t="s">
        <v>2408</v>
      </c>
      <c r="F261" s="20" t="s">
        <v>36</v>
      </c>
      <c r="G261" s="20" t="s">
        <v>37</v>
      </c>
      <c r="H261" s="20" t="s">
        <v>272</v>
      </c>
      <c r="I261" s="31">
        <v>410403</v>
      </c>
      <c r="J261" s="36">
        <f t="shared" si="12"/>
        <v>1.1896760877869549E-2</v>
      </c>
      <c r="K261" s="37">
        <f>VLOOKUP(A261, 'J40 metrics'!A:C, 3, FALSE)*100</f>
        <v>57.3</v>
      </c>
      <c r="L261" s="37">
        <f t="shared" si="13"/>
        <v>0.68168439830192507</v>
      </c>
      <c r="M261" s="34">
        <f t="shared" si="14"/>
        <v>0.61099999999999999</v>
      </c>
    </row>
    <row r="262" spans="1:13" x14ac:dyDescent="0.25">
      <c r="A262" s="23">
        <v>48009</v>
      </c>
      <c r="B262" s="20">
        <v>2019</v>
      </c>
      <c r="C262" s="20" t="s">
        <v>45</v>
      </c>
      <c r="D262" s="20" t="s">
        <v>1822</v>
      </c>
      <c r="E262" s="20" t="s">
        <v>1823</v>
      </c>
      <c r="F262" s="20" t="s">
        <v>36</v>
      </c>
      <c r="G262" s="20" t="s">
        <v>264</v>
      </c>
      <c r="H262" s="20" t="s">
        <v>265</v>
      </c>
      <c r="I262" s="31">
        <v>893043</v>
      </c>
      <c r="J262" s="36">
        <f t="shared" si="12"/>
        <v>2.5887527685361109E-2</v>
      </c>
      <c r="K262" s="37">
        <f>VLOOKUP(A262, 'J40 metrics'!A:C, 3, FALSE)*100</f>
        <v>25.5</v>
      </c>
      <c r="L262" s="37">
        <f t="shared" si="13"/>
        <v>0.66013195597670826</v>
      </c>
      <c r="M262" s="34">
        <f t="shared" si="14"/>
        <v>0.61</v>
      </c>
    </row>
    <row r="263" spans="1:13" x14ac:dyDescent="0.25">
      <c r="A263" s="23">
        <v>22127</v>
      </c>
      <c r="B263" s="20">
        <v>2018</v>
      </c>
      <c r="C263" s="20" t="s">
        <v>127</v>
      </c>
      <c r="D263" s="20" t="s">
        <v>2784</v>
      </c>
      <c r="E263" s="20" t="s">
        <v>2785</v>
      </c>
      <c r="F263" s="20" t="s">
        <v>36</v>
      </c>
      <c r="G263" s="20" t="s">
        <v>264</v>
      </c>
      <c r="H263" s="20" t="s">
        <v>461</v>
      </c>
      <c r="I263" s="31">
        <v>257676.76612127046</v>
      </c>
      <c r="J263" s="36">
        <f t="shared" si="12"/>
        <v>7.4695332888099547E-3</v>
      </c>
      <c r="K263" s="37">
        <f>VLOOKUP(A263, 'J40 metrics'!A:C, 3, FALSE)*100</f>
        <v>87.2</v>
      </c>
      <c r="L263" s="37">
        <f t="shared" si="13"/>
        <v>0.65134330278422803</v>
      </c>
      <c r="M263" s="34">
        <f t="shared" si="14"/>
        <v>0.60799999999999998</v>
      </c>
    </row>
    <row r="264" spans="1:13" x14ac:dyDescent="0.25">
      <c r="A264" s="23">
        <v>48211</v>
      </c>
      <c r="B264" s="20">
        <v>2019</v>
      </c>
      <c r="C264" s="20" t="s">
        <v>45</v>
      </c>
      <c r="D264" s="20" t="s">
        <v>742</v>
      </c>
      <c r="E264" s="20" t="s">
        <v>743</v>
      </c>
      <c r="F264" s="20" t="s">
        <v>36</v>
      </c>
      <c r="G264" s="20" t="s">
        <v>264</v>
      </c>
      <c r="H264" s="20" t="s">
        <v>265</v>
      </c>
      <c r="I264" s="31">
        <v>403516</v>
      </c>
      <c r="J264" s="36">
        <f t="shared" si="12"/>
        <v>1.169712054345219E-2</v>
      </c>
      <c r="K264" s="37">
        <f>VLOOKUP(A264, 'J40 metrics'!A:C, 3, FALSE)*100</f>
        <v>54.2</v>
      </c>
      <c r="L264" s="37">
        <f t="shared" si="13"/>
        <v>0.63398393345510873</v>
      </c>
      <c r="M264" s="34">
        <f t="shared" si="14"/>
        <v>0.60699999999999998</v>
      </c>
    </row>
    <row r="265" spans="1:13" x14ac:dyDescent="0.25">
      <c r="A265" s="23">
        <v>48125</v>
      </c>
      <c r="B265" s="20">
        <v>2019</v>
      </c>
      <c r="C265" s="20" t="s">
        <v>45</v>
      </c>
      <c r="D265" s="20" t="s">
        <v>2285</v>
      </c>
      <c r="E265" s="20" t="s">
        <v>2286</v>
      </c>
      <c r="F265" s="20" t="s">
        <v>36</v>
      </c>
      <c r="G265" s="20" t="s">
        <v>264</v>
      </c>
      <c r="H265" s="20" t="s">
        <v>265</v>
      </c>
      <c r="I265" s="31">
        <v>431729</v>
      </c>
      <c r="J265" s="36">
        <f t="shared" si="12"/>
        <v>1.2514958899037634E-2</v>
      </c>
      <c r="K265" s="37">
        <f>VLOOKUP(A265, 'J40 metrics'!A:C, 3, FALSE)*100</f>
        <v>50.1</v>
      </c>
      <c r="L265" s="37">
        <f t="shared" si="13"/>
        <v>0.62699944084178549</v>
      </c>
      <c r="M265" s="34">
        <f t="shared" si="14"/>
        <v>0.60499999999999998</v>
      </c>
    </row>
    <row r="266" spans="1:13" x14ac:dyDescent="0.25">
      <c r="A266" s="23">
        <v>20147</v>
      </c>
      <c r="B266" s="20">
        <v>2018</v>
      </c>
      <c r="C266" s="20" t="s">
        <v>284</v>
      </c>
      <c r="D266" s="20" t="s">
        <v>2278</v>
      </c>
      <c r="E266" s="20" t="s">
        <v>2786</v>
      </c>
      <c r="F266" s="20" t="s">
        <v>36</v>
      </c>
      <c r="G266" s="20" t="s">
        <v>264</v>
      </c>
      <c r="H266" s="20" t="s">
        <v>461</v>
      </c>
      <c r="I266" s="31">
        <v>253752.62078922041</v>
      </c>
      <c r="J266" s="36">
        <f t="shared" si="12"/>
        <v>7.3557801762220657E-3</v>
      </c>
      <c r="K266" s="37">
        <f>VLOOKUP(A266, 'J40 metrics'!A:C, 3, FALSE)*100</f>
        <v>84.5</v>
      </c>
      <c r="L266" s="37">
        <f t="shared" si="13"/>
        <v>0.62156342489076455</v>
      </c>
      <c r="M266" s="34">
        <f t="shared" si="14"/>
        <v>0.60399999999999998</v>
      </c>
    </row>
    <row r="267" spans="1:13" x14ac:dyDescent="0.25">
      <c r="A267" s="23">
        <v>30083</v>
      </c>
      <c r="B267" s="20">
        <v>2019</v>
      </c>
      <c r="C267" s="20" t="s">
        <v>91</v>
      </c>
      <c r="D267" s="20" t="s">
        <v>686</v>
      </c>
      <c r="E267" s="20" t="s">
        <v>687</v>
      </c>
      <c r="F267" s="24" t="s">
        <v>36</v>
      </c>
      <c r="G267" s="24" t="s">
        <v>264</v>
      </c>
      <c r="H267" s="20" t="s">
        <v>688</v>
      </c>
      <c r="I267" s="31">
        <v>10209050</v>
      </c>
      <c r="J267" s="36">
        <f t="shared" si="12"/>
        <v>0.29593990940664205</v>
      </c>
      <c r="K267" s="37">
        <f>VLOOKUP(A267, 'J40 metrics'!A:C, 3, FALSE)*100</f>
        <v>2.1</v>
      </c>
      <c r="L267" s="37">
        <f t="shared" si="13"/>
        <v>0.62147380975394839</v>
      </c>
      <c r="M267" s="34">
        <f t="shared" si="14"/>
        <v>0.60199999999999998</v>
      </c>
    </row>
    <row r="268" spans="1:13" x14ac:dyDescent="0.25">
      <c r="A268" s="23">
        <v>56025</v>
      </c>
      <c r="B268" s="20">
        <v>2019</v>
      </c>
      <c r="C268" s="20" t="s">
        <v>84</v>
      </c>
      <c r="D268" s="20" t="s">
        <v>734</v>
      </c>
      <c r="E268" s="20" t="s">
        <v>735</v>
      </c>
      <c r="F268" s="24" t="s">
        <v>36</v>
      </c>
      <c r="G268" s="24" t="s">
        <v>264</v>
      </c>
      <c r="H268" s="20" t="s">
        <v>470</v>
      </c>
      <c r="I268" s="31">
        <v>5005397</v>
      </c>
      <c r="J268" s="36">
        <f t="shared" si="12"/>
        <v>0.14509643254997065</v>
      </c>
      <c r="K268" s="37">
        <f>VLOOKUP(A268, 'J40 metrics'!A:C, 3, FALSE)*100</f>
        <v>4.1000000000000005</v>
      </c>
      <c r="L268" s="37">
        <f t="shared" si="13"/>
        <v>0.59489537345487975</v>
      </c>
      <c r="M268" s="34">
        <f t="shared" si="14"/>
        <v>0.60099999999999998</v>
      </c>
    </row>
    <row r="269" spans="1:13" x14ac:dyDescent="0.25">
      <c r="A269" s="23">
        <v>56013</v>
      </c>
      <c r="B269" s="20">
        <v>2019</v>
      </c>
      <c r="C269" s="20" t="s">
        <v>84</v>
      </c>
      <c r="D269" s="20" t="s">
        <v>1200</v>
      </c>
      <c r="E269" s="20" t="s">
        <v>1537</v>
      </c>
      <c r="F269" s="24" t="s">
        <v>36</v>
      </c>
      <c r="G269" s="24" t="s">
        <v>264</v>
      </c>
      <c r="H269" s="20" t="s">
        <v>470</v>
      </c>
      <c r="I269" s="31">
        <v>3118109</v>
      </c>
      <c r="J269" s="36">
        <f t="shared" si="12"/>
        <v>9.0387733920397617E-2</v>
      </c>
      <c r="K269" s="37">
        <f>VLOOKUP(A269, 'J40 metrics'!A:C, 3, FALSE)*100</f>
        <v>6.5</v>
      </c>
      <c r="L269" s="37">
        <f t="shared" si="13"/>
        <v>0.58752027048258448</v>
      </c>
      <c r="M269" s="34">
        <f t="shared" si="14"/>
        <v>0.59899999999999998</v>
      </c>
    </row>
    <row r="270" spans="1:13" x14ac:dyDescent="0.25">
      <c r="A270" s="23">
        <v>42123</v>
      </c>
      <c r="B270" s="20">
        <v>2019</v>
      </c>
      <c r="C270" s="20" t="s">
        <v>26</v>
      </c>
      <c r="D270" s="20" t="s">
        <v>849</v>
      </c>
      <c r="E270" s="20" t="s">
        <v>2586</v>
      </c>
      <c r="F270" s="20" t="s">
        <v>454</v>
      </c>
      <c r="G270" s="20" t="s">
        <v>264</v>
      </c>
      <c r="H270" s="20" t="s">
        <v>261</v>
      </c>
      <c r="I270" s="31">
        <v>346814.31000000058</v>
      </c>
      <c r="J270" s="36">
        <f t="shared" si="12"/>
        <v>1.005345213142528E-2</v>
      </c>
      <c r="K270" s="37">
        <f>VLOOKUP(A270, 'J40 metrics'!A:C, 3, FALSE)*100</f>
        <v>57.199999999999996</v>
      </c>
      <c r="L270" s="37">
        <f t="shared" si="13"/>
        <v>0.57505746191752594</v>
      </c>
      <c r="M270" s="34">
        <f t="shared" si="14"/>
        <v>0.59799999999999998</v>
      </c>
    </row>
    <row r="271" spans="1:13" x14ac:dyDescent="0.25">
      <c r="A271" s="23">
        <v>20175</v>
      </c>
      <c r="B271" s="20">
        <v>2018</v>
      </c>
      <c r="C271" s="20" t="s">
        <v>284</v>
      </c>
      <c r="D271" s="20" t="s">
        <v>1876</v>
      </c>
      <c r="E271" s="20" t="s">
        <v>1877</v>
      </c>
      <c r="F271" s="20" t="s">
        <v>36</v>
      </c>
      <c r="G271" s="20" t="s">
        <v>264</v>
      </c>
      <c r="H271" s="20" t="s">
        <v>461</v>
      </c>
      <c r="I271" s="31">
        <v>384346.36766121269</v>
      </c>
      <c r="J271" s="36">
        <f t="shared" si="12"/>
        <v>1.1141431301289662E-2</v>
      </c>
      <c r="K271" s="37">
        <f>VLOOKUP(A271, 'J40 metrics'!A:C, 3, FALSE)*100</f>
        <v>51.6</v>
      </c>
      <c r="L271" s="37">
        <f t="shared" si="13"/>
        <v>0.57489785514654657</v>
      </c>
      <c r="M271" s="34">
        <f t="shared" si="14"/>
        <v>0.59599999999999997</v>
      </c>
    </row>
    <row r="272" spans="1:13" x14ac:dyDescent="0.25">
      <c r="A272" s="23">
        <v>8045</v>
      </c>
      <c r="B272" s="20">
        <v>2019</v>
      </c>
      <c r="C272" s="20" t="s">
        <v>185</v>
      </c>
      <c r="D272" s="20" t="s">
        <v>481</v>
      </c>
      <c r="E272" s="20" t="s">
        <v>482</v>
      </c>
      <c r="F272" s="20" t="s">
        <v>36</v>
      </c>
      <c r="G272" s="20" t="s">
        <v>37</v>
      </c>
      <c r="H272" s="20" t="s">
        <v>272</v>
      </c>
      <c r="I272" s="31">
        <v>1447271</v>
      </c>
      <c r="J272" s="36">
        <f t="shared" si="12"/>
        <v>4.1953487212508536E-2</v>
      </c>
      <c r="K272" s="37">
        <f>VLOOKUP(A272, 'J40 metrics'!A:C, 3, FALSE)*100</f>
        <v>13.700000000000001</v>
      </c>
      <c r="L272" s="37">
        <f t="shared" si="13"/>
        <v>0.57476277481136695</v>
      </c>
      <c r="M272" s="34">
        <f t="shared" si="14"/>
        <v>0.59499999999999997</v>
      </c>
    </row>
    <row r="273" spans="1:13" x14ac:dyDescent="0.25">
      <c r="A273" s="23">
        <v>20171</v>
      </c>
      <c r="B273" s="20">
        <v>2018</v>
      </c>
      <c r="C273" s="20" t="s">
        <v>284</v>
      </c>
      <c r="D273" s="20" t="s">
        <v>1885</v>
      </c>
      <c r="E273" s="20" t="s">
        <v>1886</v>
      </c>
      <c r="F273" s="20" t="s">
        <v>36</v>
      </c>
      <c r="G273" s="20" t="s">
        <v>264</v>
      </c>
      <c r="H273" s="20" t="s">
        <v>461</v>
      </c>
      <c r="I273" s="31">
        <v>595476.09624639072</v>
      </c>
      <c r="J273" s="36">
        <f t="shared" si="12"/>
        <v>1.7261659211873559E-2</v>
      </c>
      <c r="K273" s="37">
        <f>VLOOKUP(A273, 'J40 metrics'!A:C, 3, FALSE)*100</f>
        <v>33.200000000000003</v>
      </c>
      <c r="L273" s="37">
        <f t="shared" si="13"/>
        <v>0.5730870858342022</v>
      </c>
      <c r="M273" s="34">
        <f t="shared" si="14"/>
        <v>0.59299999999999997</v>
      </c>
    </row>
    <row r="274" spans="1:13" x14ac:dyDescent="0.25">
      <c r="A274" s="23">
        <v>38089</v>
      </c>
      <c r="B274" s="20">
        <v>2019</v>
      </c>
      <c r="C274" s="20" t="s">
        <v>33</v>
      </c>
      <c r="D274" s="20" t="s">
        <v>1530</v>
      </c>
      <c r="E274" s="20" t="s">
        <v>1531</v>
      </c>
      <c r="F274" s="24" t="s">
        <v>36</v>
      </c>
      <c r="G274" s="24" t="s">
        <v>37</v>
      </c>
      <c r="H274" s="20" t="s">
        <v>38</v>
      </c>
      <c r="I274" s="31">
        <v>3262475</v>
      </c>
      <c r="J274" s="36">
        <f t="shared" si="12"/>
        <v>9.4572615075980096E-2</v>
      </c>
      <c r="K274" s="37">
        <f>VLOOKUP(A274, 'J40 metrics'!A:C, 3, FALSE)*100</f>
        <v>6</v>
      </c>
      <c r="L274" s="37">
        <f t="shared" si="13"/>
        <v>0.5674356904558806</v>
      </c>
      <c r="M274" s="34">
        <f t="shared" si="14"/>
        <v>0.59199999999999997</v>
      </c>
    </row>
    <row r="275" spans="1:13" x14ac:dyDescent="0.25">
      <c r="A275" s="23">
        <v>48467</v>
      </c>
      <c r="B275" s="20">
        <v>2019</v>
      </c>
      <c r="C275" s="20" t="s">
        <v>45</v>
      </c>
      <c r="D275" s="20" t="s">
        <v>2280</v>
      </c>
      <c r="E275" s="20" t="s">
        <v>2281</v>
      </c>
      <c r="F275" s="20" t="s">
        <v>36</v>
      </c>
      <c r="G275" s="20" t="s">
        <v>264</v>
      </c>
      <c r="H275" s="20" t="s">
        <v>265</v>
      </c>
      <c r="I275" s="31">
        <v>448849</v>
      </c>
      <c r="J275" s="36">
        <f t="shared" si="12"/>
        <v>1.3011233405386581E-2</v>
      </c>
      <c r="K275" s="37">
        <f>VLOOKUP(A275, 'J40 metrics'!A:C, 3, FALSE)*100</f>
        <v>41.6</v>
      </c>
      <c r="L275" s="37">
        <f t="shared" si="13"/>
        <v>0.54126730966408176</v>
      </c>
      <c r="M275" s="34">
        <f t="shared" si="14"/>
        <v>0.59</v>
      </c>
    </row>
    <row r="276" spans="1:13" x14ac:dyDescent="0.25">
      <c r="A276" s="23">
        <v>22043</v>
      </c>
      <c r="B276" s="20">
        <v>2018</v>
      </c>
      <c r="C276" s="20" t="s">
        <v>127</v>
      </c>
      <c r="D276" s="20" t="s">
        <v>2442</v>
      </c>
      <c r="E276" s="20" t="s">
        <v>2443</v>
      </c>
      <c r="F276" s="20" t="s">
        <v>36</v>
      </c>
      <c r="G276" s="20" t="s">
        <v>264</v>
      </c>
      <c r="H276" s="20" t="s">
        <v>461</v>
      </c>
      <c r="I276" s="31">
        <v>372176.53897978825</v>
      </c>
      <c r="J276" s="36">
        <f t="shared" si="12"/>
        <v>1.0788652345610623E-2</v>
      </c>
      <c r="K276" s="37">
        <f>VLOOKUP(A276, 'J40 metrics'!A:C, 3, FALSE)*100</f>
        <v>48.3</v>
      </c>
      <c r="L276" s="37">
        <f t="shared" si="13"/>
        <v>0.52109190829299301</v>
      </c>
      <c r="M276" s="34">
        <f t="shared" si="14"/>
        <v>0.58899999999999997</v>
      </c>
    </row>
    <row r="277" spans="1:13" x14ac:dyDescent="0.25">
      <c r="A277" s="23">
        <v>42053</v>
      </c>
      <c r="B277" s="20">
        <v>2019</v>
      </c>
      <c r="C277" s="20" t="s">
        <v>26</v>
      </c>
      <c r="D277" s="20" t="s">
        <v>2765</v>
      </c>
      <c r="E277" s="20" t="s">
        <v>2766</v>
      </c>
      <c r="F277" s="20" t="s">
        <v>454</v>
      </c>
      <c r="G277" s="20" t="s">
        <v>264</v>
      </c>
      <c r="H277" s="20" t="s">
        <v>261</v>
      </c>
      <c r="I277" s="31">
        <v>329021.67999999673</v>
      </c>
      <c r="J277" s="36">
        <f t="shared" si="12"/>
        <v>9.5376794287441238E-3</v>
      </c>
      <c r="K277" s="37">
        <f>VLOOKUP(A277, 'J40 metrics'!A:C, 3, FALSE)*100</f>
        <v>54.500000000000007</v>
      </c>
      <c r="L277" s="37">
        <f t="shared" si="13"/>
        <v>0.51980352886655479</v>
      </c>
      <c r="M277" s="34">
        <f t="shared" si="14"/>
        <v>0.58699999999999997</v>
      </c>
    </row>
    <row r="278" spans="1:13" x14ac:dyDescent="0.25">
      <c r="A278" s="23">
        <v>20067</v>
      </c>
      <c r="B278" s="20">
        <v>2018</v>
      </c>
      <c r="C278" s="20" t="s">
        <v>284</v>
      </c>
      <c r="D278" s="20" t="s">
        <v>1069</v>
      </c>
      <c r="E278" s="20" t="s">
        <v>1672</v>
      </c>
      <c r="F278" s="20" t="s">
        <v>36</v>
      </c>
      <c r="G278" s="20" t="s">
        <v>264</v>
      </c>
      <c r="H278" s="20" t="s">
        <v>461</v>
      </c>
      <c r="I278" s="31">
        <v>442595.1607314726</v>
      </c>
      <c r="J278" s="36">
        <f t="shared" si="12"/>
        <v>1.2829947132268937E-2</v>
      </c>
      <c r="K278" s="37">
        <f>VLOOKUP(A278, 'J40 metrics'!A:C, 3, FALSE)*100</f>
        <v>40.5</v>
      </c>
      <c r="L278" s="37">
        <f t="shared" si="13"/>
        <v>0.5196128588568919</v>
      </c>
      <c r="M278" s="34">
        <f t="shared" si="14"/>
        <v>0.58599999999999997</v>
      </c>
    </row>
    <row r="279" spans="1:13" x14ac:dyDescent="0.25">
      <c r="A279" s="23">
        <v>48077</v>
      </c>
      <c r="B279" s="20">
        <v>2019</v>
      </c>
      <c r="C279" s="20" t="s">
        <v>45</v>
      </c>
      <c r="D279" s="20" t="s">
        <v>1286</v>
      </c>
      <c r="E279" s="20" t="s">
        <v>1968</v>
      </c>
      <c r="F279" s="20" t="s">
        <v>36</v>
      </c>
      <c r="G279" s="20" t="s">
        <v>264</v>
      </c>
      <c r="H279" s="20" t="s">
        <v>265</v>
      </c>
      <c r="I279" s="31">
        <v>436011</v>
      </c>
      <c r="J279" s="36">
        <f t="shared" si="12"/>
        <v>1.2639085501618604E-2</v>
      </c>
      <c r="K279" s="37">
        <f>VLOOKUP(A279, 'J40 metrics'!A:C, 3, FALSE)*100</f>
        <v>40.9</v>
      </c>
      <c r="L279" s="37">
        <f t="shared" si="13"/>
        <v>0.51693859701620093</v>
      </c>
      <c r="M279" s="34">
        <f t="shared" si="14"/>
        <v>0.58399999999999996</v>
      </c>
    </row>
    <row r="280" spans="1:13" x14ac:dyDescent="0.25">
      <c r="A280" s="23">
        <v>48399</v>
      </c>
      <c r="B280" s="20">
        <v>2019</v>
      </c>
      <c r="C280" s="20" t="s">
        <v>45</v>
      </c>
      <c r="D280" s="20" t="s">
        <v>2688</v>
      </c>
      <c r="E280" s="20" t="s">
        <v>2689</v>
      </c>
      <c r="F280" s="20" t="s">
        <v>36</v>
      </c>
      <c r="G280" s="20" t="s">
        <v>264</v>
      </c>
      <c r="H280" s="20" t="s">
        <v>265</v>
      </c>
      <c r="I280" s="31">
        <v>337349</v>
      </c>
      <c r="J280" s="36">
        <f t="shared" si="12"/>
        <v>9.779071754807871E-3</v>
      </c>
      <c r="K280" s="37">
        <f>VLOOKUP(A280, 'J40 metrics'!A:C, 3, FALSE)*100</f>
        <v>52.6</v>
      </c>
      <c r="L280" s="37">
        <f t="shared" si="13"/>
        <v>0.51437917430289404</v>
      </c>
      <c r="M280" s="34">
        <f t="shared" si="14"/>
        <v>0.58299999999999996</v>
      </c>
    </row>
    <row r="281" spans="1:13" x14ac:dyDescent="0.25">
      <c r="A281" s="23">
        <v>20083</v>
      </c>
      <c r="B281" s="20">
        <v>2018</v>
      </c>
      <c r="C281" s="20" t="s">
        <v>284</v>
      </c>
      <c r="D281" s="20" t="s">
        <v>2405</v>
      </c>
      <c r="E281" s="20" t="s">
        <v>2406</v>
      </c>
      <c r="F281" s="20" t="s">
        <v>36</v>
      </c>
      <c r="G281" s="20" t="s">
        <v>264</v>
      </c>
      <c r="H281" s="20" t="s">
        <v>461</v>
      </c>
      <c r="I281" s="31">
        <v>412217.03368623677</v>
      </c>
      <c r="J281" s="36">
        <f t="shared" si="12"/>
        <v>1.1949346080681321E-2</v>
      </c>
      <c r="K281" s="37">
        <f>VLOOKUP(A281, 'J40 metrics'!A:C, 3, FALSE)*100</f>
        <v>42.5</v>
      </c>
      <c r="L281" s="37">
        <f t="shared" si="13"/>
        <v>0.50784720842895614</v>
      </c>
      <c r="M281" s="34">
        <f t="shared" si="14"/>
        <v>0.58099999999999996</v>
      </c>
    </row>
    <row r="282" spans="1:13" x14ac:dyDescent="0.25">
      <c r="A282" s="23">
        <v>48417</v>
      </c>
      <c r="B282" s="20">
        <v>2019</v>
      </c>
      <c r="C282" s="20" t="s">
        <v>45</v>
      </c>
      <c r="D282" s="20" t="s">
        <v>1006</v>
      </c>
      <c r="E282" s="20" t="s">
        <v>1007</v>
      </c>
      <c r="F282" s="20" t="s">
        <v>36</v>
      </c>
      <c r="G282" s="20" t="s">
        <v>264</v>
      </c>
      <c r="H282" s="20" t="s">
        <v>265</v>
      </c>
      <c r="I282" s="31">
        <v>352865</v>
      </c>
      <c r="J282" s="36">
        <f t="shared" si="12"/>
        <v>1.022884951418347E-2</v>
      </c>
      <c r="K282" s="37">
        <f>VLOOKUP(A282, 'J40 metrics'!A:C, 3, FALSE)*100</f>
        <v>49.6</v>
      </c>
      <c r="L282" s="37">
        <f t="shared" si="13"/>
        <v>0.50735093590350011</v>
      </c>
      <c r="M282" s="34">
        <f t="shared" si="14"/>
        <v>0.57999999999999996</v>
      </c>
    </row>
    <row r="283" spans="1:13" x14ac:dyDescent="0.25">
      <c r="A283" s="23">
        <v>40143</v>
      </c>
      <c r="B283" s="20">
        <v>2018</v>
      </c>
      <c r="C283" s="20" t="s">
        <v>194</v>
      </c>
      <c r="D283" s="20" t="s">
        <v>2800</v>
      </c>
      <c r="E283" s="20" t="s">
        <v>386</v>
      </c>
      <c r="F283" s="20" t="s">
        <v>36</v>
      </c>
      <c r="G283" s="20" t="s">
        <v>264</v>
      </c>
      <c r="H283" s="20" t="s">
        <v>461</v>
      </c>
      <c r="I283" s="31">
        <v>242082.71799807507</v>
      </c>
      <c r="J283" s="36">
        <f t="shared" si="12"/>
        <v>7.017493070683758E-3</v>
      </c>
      <c r="K283" s="37">
        <f>VLOOKUP(A283, 'J40 metrics'!A:C, 3, FALSE)*100</f>
        <v>71.7</v>
      </c>
      <c r="L283" s="37">
        <f t="shared" si="13"/>
        <v>0.50315425316802542</v>
      </c>
      <c r="M283" s="34">
        <f t="shared" si="14"/>
        <v>0.57799999999999996</v>
      </c>
    </row>
    <row r="284" spans="1:13" x14ac:dyDescent="0.25">
      <c r="A284" s="23">
        <v>22009</v>
      </c>
      <c r="B284" s="20">
        <v>2018</v>
      </c>
      <c r="C284" s="20" t="s">
        <v>127</v>
      </c>
      <c r="D284" s="20" t="s">
        <v>2815</v>
      </c>
      <c r="E284" s="20" t="s">
        <v>2816</v>
      </c>
      <c r="F284" s="20" t="s">
        <v>36</v>
      </c>
      <c r="G284" s="20" t="s">
        <v>264</v>
      </c>
      <c r="H284" s="20" t="s">
        <v>461</v>
      </c>
      <c r="I284" s="31">
        <v>200132.18383060634</v>
      </c>
      <c r="J284" s="36">
        <f t="shared" si="12"/>
        <v>5.8014311177027322E-3</v>
      </c>
      <c r="K284" s="37">
        <f>VLOOKUP(A284, 'J40 metrics'!A:C, 3, FALSE)*100</f>
        <v>86.4</v>
      </c>
      <c r="L284" s="37">
        <f t="shared" si="13"/>
        <v>0.50124364856951609</v>
      </c>
      <c r="M284" s="34">
        <f t="shared" si="14"/>
        <v>0.57699999999999996</v>
      </c>
    </row>
    <row r="285" spans="1:13" x14ac:dyDescent="0.25">
      <c r="A285" s="23">
        <v>48321</v>
      </c>
      <c r="B285" s="20">
        <v>2019</v>
      </c>
      <c r="C285" s="20" t="s">
        <v>45</v>
      </c>
      <c r="D285" s="20" t="s">
        <v>2287</v>
      </c>
      <c r="E285" s="20" t="s">
        <v>2288</v>
      </c>
      <c r="F285" s="20" t="s">
        <v>36</v>
      </c>
      <c r="G285" s="20" t="s">
        <v>264</v>
      </c>
      <c r="H285" s="20" t="s">
        <v>265</v>
      </c>
      <c r="I285" s="31">
        <v>187670</v>
      </c>
      <c r="J285" s="36">
        <f t="shared" si="12"/>
        <v>5.4401773718753968E-3</v>
      </c>
      <c r="K285" s="37">
        <f>VLOOKUP(A285, 'J40 metrics'!A:C, 3, FALSE)*100</f>
        <v>90.7</v>
      </c>
      <c r="L285" s="37">
        <f t="shared" si="13"/>
        <v>0.49342408762909851</v>
      </c>
      <c r="M285" s="34">
        <f t="shared" si="14"/>
        <v>0.57499999999999996</v>
      </c>
    </row>
    <row r="286" spans="1:13" x14ac:dyDescent="0.25">
      <c r="A286" s="23">
        <v>40067</v>
      </c>
      <c r="B286" s="20">
        <v>2018</v>
      </c>
      <c r="C286" s="20" t="s">
        <v>194</v>
      </c>
      <c r="D286" s="20" t="s">
        <v>2820</v>
      </c>
      <c r="E286" s="20" t="s">
        <v>2821</v>
      </c>
      <c r="F286" s="20" t="s">
        <v>36</v>
      </c>
      <c r="G286" s="20" t="s">
        <v>264</v>
      </c>
      <c r="H286" s="20" t="s">
        <v>461</v>
      </c>
      <c r="I286" s="31">
        <v>192088.47834456209</v>
      </c>
      <c r="J286" s="36">
        <f t="shared" si="12"/>
        <v>5.568260208280832E-3</v>
      </c>
      <c r="K286" s="37">
        <f>VLOOKUP(A286, 'J40 metrics'!A:C, 3, FALSE)*100</f>
        <v>87.8</v>
      </c>
      <c r="L286" s="37">
        <f t="shared" si="13"/>
        <v>0.48889324628705705</v>
      </c>
      <c r="M286" s="34">
        <f t="shared" si="14"/>
        <v>0.57399999999999995</v>
      </c>
    </row>
    <row r="287" spans="1:13" x14ac:dyDescent="0.25">
      <c r="A287" s="23">
        <v>48095</v>
      </c>
      <c r="B287" s="20">
        <v>2019</v>
      </c>
      <c r="C287" s="20" t="s">
        <v>45</v>
      </c>
      <c r="D287" s="20" t="s">
        <v>2459</v>
      </c>
      <c r="E287" s="20" t="s">
        <v>2460</v>
      </c>
      <c r="F287" s="20" t="s">
        <v>36</v>
      </c>
      <c r="G287" s="20" t="s">
        <v>264</v>
      </c>
      <c r="H287" s="20" t="s">
        <v>265</v>
      </c>
      <c r="I287" s="31">
        <v>274724</v>
      </c>
      <c r="J287" s="36">
        <f t="shared" si="12"/>
        <v>7.9636984510635493E-3</v>
      </c>
      <c r="K287" s="37">
        <f>VLOOKUP(A287, 'J40 metrics'!A:C, 3, FALSE)*100</f>
        <v>61.3</v>
      </c>
      <c r="L287" s="37">
        <f t="shared" si="13"/>
        <v>0.48817471505019555</v>
      </c>
      <c r="M287" s="34">
        <f t="shared" si="14"/>
        <v>0.57199999999999995</v>
      </c>
    </row>
    <row r="288" spans="1:13" x14ac:dyDescent="0.25">
      <c r="A288" s="23">
        <v>48159</v>
      </c>
      <c r="B288" s="20">
        <v>2019</v>
      </c>
      <c r="C288" s="20" t="s">
        <v>45</v>
      </c>
      <c r="D288" s="20" t="s">
        <v>551</v>
      </c>
      <c r="E288" s="20" t="s">
        <v>2411</v>
      </c>
      <c r="F288" s="20" t="s">
        <v>36</v>
      </c>
      <c r="G288" s="20" t="s">
        <v>264</v>
      </c>
      <c r="H288" s="20" t="s">
        <v>265</v>
      </c>
      <c r="I288" s="31">
        <v>398058</v>
      </c>
      <c r="J288" s="36">
        <f t="shared" si="12"/>
        <v>1.1538904056556597E-2</v>
      </c>
      <c r="K288" s="37">
        <f>VLOOKUP(A288, 'J40 metrics'!A:C, 3, FALSE)*100</f>
        <v>41.6</v>
      </c>
      <c r="L288" s="37">
        <f t="shared" si="13"/>
        <v>0.48001840875275448</v>
      </c>
      <c r="M288" s="34">
        <f t="shared" si="14"/>
        <v>0.56999999999999995</v>
      </c>
    </row>
    <row r="289" spans="1:13" x14ac:dyDescent="0.25">
      <c r="A289" s="23">
        <v>48479</v>
      </c>
      <c r="B289" s="20">
        <v>2019</v>
      </c>
      <c r="C289" s="20" t="s">
        <v>45</v>
      </c>
      <c r="D289" s="20" t="s">
        <v>279</v>
      </c>
      <c r="E289" s="20" t="s">
        <v>280</v>
      </c>
      <c r="F289" s="20" t="s">
        <v>36</v>
      </c>
      <c r="G289" s="20" t="s">
        <v>264</v>
      </c>
      <c r="H289" s="20" t="s">
        <v>265</v>
      </c>
      <c r="I289" s="31">
        <v>325223</v>
      </c>
      <c r="J289" s="36">
        <f t="shared" si="12"/>
        <v>9.4275633048086106E-3</v>
      </c>
      <c r="K289" s="37">
        <f>VLOOKUP(A289, 'J40 metrics'!A:C, 3, FALSE)*100</f>
        <v>50.9</v>
      </c>
      <c r="L289" s="37">
        <f t="shared" si="13"/>
        <v>0.47986297221475827</v>
      </c>
      <c r="M289" s="34">
        <f t="shared" si="14"/>
        <v>0.56899999999999995</v>
      </c>
    </row>
    <row r="290" spans="1:13" x14ac:dyDescent="0.25">
      <c r="A290" s="23">
        <v>48365</v>
      </c>
      <c r="B290" s="20">
        <v>2019</v>
      </c>
      <c r="C290" s="20" t="s">
        <v>45</v>
      </c>
      <c r="D290" s="20" t="s">
        <v>485</v>
      </c>
      <c r="E290" s="20" t="s">
        <v>486</v>
      </c>
      <c r="F290" s="20" t="s">
        <v>36</v>
      </c>
      <c r="G290" s="20" t="s">
        <v>264</v>
      </c>
      <c r="H290" s="20" t="s">
        <v>265</v>
      </c>
      <c r="I290" s="31">
        <v>239893</v>
      </c>
      <c r="J290" s="36">
        <f t="shared" si="12"/>
        <v>6.9540175322177463E-3</v>
      </c>
      <c r="K290" s="37">
        <f>VLOOKUP(A290, 'J40 metrics'!A:C, 3, FALSE)*100</f>
        <v>69</v>
      </c>
      <c r="L290" s="37">
        <f t="shared" si="13"/>
        <v>0.47982720972302451</v>
      </c>
      <c r="M290" s="34">
        <f t="shared" si="14"/>
        <v>0.56699999999999995</v>
      </c>
    </row>
    <row r="291" spans="1:13" x14ac:dyDescent="0.25">
      <c r="A291" s="23">
        <v>48489</v>
      </c>
      <c r="B291" s="20">
        <v>2019</v>
      </c>
      <c r="C291" s="20" t="s">
        <v>45</v>
      </c>
      <c r="D291" s="20" t="s">
        <v>1043</v>
      </c>
      <c r="E291" s="20" t="s">
        <v>1044</v>
      </c>
      <c r="F291" s="20" t="s">
        <v>36</v>
      </c>
      <c r="G291" s="20" t="s">
        <v>264</v>
      </c>
      <c r="H291" s="20" t="s">
        <v>265</v>
      </c>
      <c r="I291" s="31">
        <v>184967</v>
      </c>
      <c r="J291" s="36">
        <f t="shared" si="12"/>
        <v>5.3618228163461205E-3</v>
      </c>
      <c r="K291" s="37">
        <f>VLOOKUP(A291, 'J40 metrics'!A:C, 3, FALSE)*100</f>
        <v>88.9</v>
      </c>
      <c r="L291" s="37">
        <f t="shared" si="13"/>
        <v>0.47666604837317017</v>
      </c>
      <c r="M291" s="34">
        <f t="shared" si="14"/>
        <v>0.56599999999999995</v>
      </c>
    </row>
    <row r="292" spans="1:13" x14ac:dyDescent="0.25">
      <c r="A292" s="23">
        <v>22105</v>
      </c>
      <c r="B292" s="20">
        <v>2018</v>
      </c>
      <c r="C292" s="20" t="s">
        <v>127</v>
      </c>
      <c r="D292" s="20" t="s">
        <v>2850</v>
      </c>
      <c r="E292" s="20" t="s">
        <v>2851</v>
      </c>
      <c r="F292" s="20" t="s">
        <v>36</v>
      </c>
      <c r="G292" s="20" t="s">
        <v>264</v>
      </c>
      <c r="H292" s="20" t="s">
        <v>461</v>
      </c>
      <c r="I292" s="31">
        <v>181109.39557266602</v>
      </c>
      <c r="J292" s="36">
        <f t="shared" si="12"/>
        <v>5.2499985912956137E-3</v>
      </c>
      <c r="K292" s="37">
        <f>VLOOKUP(A292, 'J40 metrics'!A:C, 3, FALSE)*100</f>
        <v>88.7</v>
      </c>
      <c r="L292" s="37">
        <f t="shared" si="13"/>
        <v>0.46567487504792093</v>
      </c>
      <c r="M292" s="34">
        <f t="shared" si="14"/>
        <v>0.56399999999999995</v>
      </c>
    </row>
    <row r="293" spans="1:13" x14ac:dyDescent="0.25">
      <c r="A293" s="23">
        <v>20001</v>
      </c>
      <c r="B293" s="20">
        <v>2018</v>
      </c>
      <c r="C293" s="20" t="s">
        <v>284</v>
      </c>
      <c r="D293" s="20" t="s">
        <v>1815</v>
      </c>
      <c r="E293" s="20" t="s">
        <v>2059</v>
      </c>
      <c r="F293" s="20" t="s">
        <v>36</v>
      </c>
      <c r="G293" s="20" t="s">
        <v>264</v>
      </c>
      <c r="H293" s="20" t="s">
        <v>461</v>
      </c>
      <c r="I293" s="31">
        <v>242901.53801732435</v>
      </c>
      <c r="J293" s="36">
        <f t="shared" si="12"/>
        <v>7.0412290228357181E-3</v>
      </c>
      <c r="K293" s="37">
        <f>VLOOKUP(A293, 'J40 metrics'!A:C, 3, FALSE)*100</f>
        <v>63.9</v>
      </c>
      <c r="L293" s="37">
        <f t="shared" si="13"/>
        <v>0.4499345345592024</v>
      </c>
      <c r="M293" s="34">
        <f t="shared" si="14"/>
        <v>0.56299999999999994</v>
      </c>
    </row>
    <row r="294" spans="1:13" x14ac:dyDescent="0.25">
      <c r="A294" s="23">
        <v>22031</v>
      </c>
      <c r="B294" s="20">
        <v>2018</v>
      </c>
      <c r="C294" s="20" t="s">
        <v>127</v>
      </c>
      <c r="D294" s="20" t="s">
        <v>459</v>
      </c>
      <c r="E294" s="20" t="s">
        <v>460</v>
      </c>
      <c r="F294" s="20" t="s">
        <v>36</v>
      </c>
      <c r="G294" s="20" t="s">
        <v>264</v>
      </c>
      <c r="H294" s="20" t="s">
        <v>461</v>
      </c>
      <c r="I294" s="31">
        <v>176434.86814244467</v>
      </c>
      <c r="J294" s="36">
        <f t="shared" si="12"/>
        <v>5.1144934047974997E-3</v>
      </c>
      <c r="K294" s="37">
        <f>VLOOKUP(A294, 'J40 metrics'!A:C, 3, FALSE)*100</f>
        <v>87.1</v>
      </c>
      <c r="L294" s="37">
        <f t="shared" si="13"/>
        <v>0.44547237555786218</v>
      </c>
      <c r="M294" s="34">
        <f t="shared" si="14"/>
        <v>0.56100000000000005</v>
      </c>
    </row>
    <row r="295" spans="1:13" x14ac:dyDescent="0.25">
      <c r="A295" s="23">
        <v>8057</v>
      </c>
      <c r="B295" s="20">
        <v>2019</v>
      </c>
      <c r="C295" s="20" t="s">
        <v>185</v>
      </c>
      <c r="D295" s="20" t="s">
        <v>1579</v>
      </c>
      <c r="E295" s="20" t="s">
        <v>1580</v>
      </c>
      <c r="F295" s="20" t="s">
        <v>36</v>
      </c>
      <c r="G295" s="20" t="s">
        <v>37</v>
      </c>
      <c r="H295" s="20" t="s">
        <v>272</v>
      </c>
      <c r="I295" s="31">
        <v>1870674</v>
      </c>
      <c r="J295" s="36">
        <f t="shared" si="12"/>
        <v>5.4227092049638381E-2</v>
      </c>
      <c r="K295" s="37">
        <f>VLOOKUP(A295, 'J40 metrics'!A:C, 3, FALSE)*100</f>
        <v>8</v>
      </c>
      <c r="L295" s="37">
        <f t="shared" si="13"/>
        <v>0.43381673639710705</v>
      </c>
      <c r="M295" s="34">
        <f t="shared" si="14"/>
        <v>0.56000000000000005</v>
      </c>
    </row>
    <row r="296" spans="1:13" x14ac:dyDescent="0.25">
      <c r="A296" s="23">
        <v>48025</v>
      </c>
      <c r="B296" s="20">
        <v>2019</v>
      </c>
      <c r="C296" s="20" t="s">
        <v>45</v>
      </c>
      <c r="D296" s="20" t="s">
        <v>1863</v>
      </c>
      <c r="E296" s="20" t="s">
        <v>1864</v>
      </c>
      <c r="F296" s="20" t="s">
        <v>36</v>
      </c>
      <c r="G296" s="20" t="s">
        <v>264</v>
      </c>
      <c r="H296" s="20" t="s">
        <v>265</v>
      </c>
      <c r="I296" s="31">
        <v>236212</v>
      </c>
      <c r="J296" s="36">
        <f t="shared" si="12"/>
        <v>6.8473127157533493E-3</v>
      </c>
      <c r="K296" s="37">
        <f>VLOOKUP(A296, 'J40 metrics'!A:C, 3, FALSE)*100</f>
        <v>62.7</v>
      </c>
      <c r="L296" s="37">
        <f t="shared" si="13"/>
        <v>0.42932650727773503</v>
      </c>
      <c r="M296" s="34">
        <f t="shared" si="14"/>
        <v>0.55800000000000005</v>
      </c>
    </row>
    <row r="297" spans="1:13" x14ac:dyDescent="0.25">
      <c r="A297" s="23">
        <v>20137</v>
      </c>
      <c r="B297" s="20">
        <v>2018</v>
      </c>
      <c r="C297" s="20" t="s">
        <v>284</v>
      </c>
      <c r="D297" s="20" t="s">
        <v>2844</v>
      </c>
      <c r="E297" s="20" t="s">
        <v>2845</v>
      </c>
      <c r="F297" s="20" t="s">
        <v>36</v>
      </c>
      <c r="G297" s="20" t="s">
        <v>264</v>
      </c>
      <c r="H297" s="20" t="s">
        <v>461</v>
      </c>
      <c r="I297" s="31">
        <v>183921.7228103946</v>
      </c>
      <c r="J297" s="36">
        <f t="shared" si="12"/>
        <v>5.3315223244495532E-3</v>
      </c>
      <c r="K297" s="37">
        <f>VLOOKUP(A297, 'J40 metrics'!A:C, 3, FALSE)*100</f>
        <v>80.5</v>
      </c>
      <c r="L297" s="37">
        <f t="shared" si="13"/>
        <v>0.42918754711818902</v>
      </c>
      <c r="M297" s="34">
        <f t="shared" si="14"/>
        <v>0.55700000000000005</v>
      </c>
    </row>
    <row r="298" spans="1:13" x14ac:dyDescent="0.25">
      <c r="A298" s="23">
        <v>35041</v>
      </c>
      <c r="B298" s="20">
        <v>2019</v>
      </c>
      <c r="C298" s="20" t="s">
        <v>266</v>
      </c>
      <c r="D298" s="20" t="s">
        <v>2271</v>
      </c>
      <c r="E298" s="20" t="s">
        <v>1047</v>
      </c>
      <c r="F298" s="20" t="s">
        <v>36</v>
      </c>
      <c r="G298" s="20" t="s">
        <v>264</v>
      </c>
      <c r="H298" s="20" t="s">
        <v>269</v>
      </c>
      <c r="I298" s="31">
        <v>488390</v>
      </c>
      <c r="J298" s="36">
        <f t="shared" si="12"/>
        <v>1.4157447789472078E-2</v>
      </c>
      <c r="K298" s="37">
        <f>VLOOKUP(A298, 'J40 metrics'!A:C, 3, FALSE)*100</f>
        <v>30.3</v>
      </c>
      <c r="L298" s="37">
        <f t="shared" si="13"/>
        <v>0.42897066802100398</v>
      </c>
      <c r="M298" s="34">
        <f t="shared" si="14"/>
        <v>0.55500000000000005</v>
      </c>
    </row>
    <row r="299" spans="1:13" x14ac:dyDescent="0.25">
      <c r="A299" s="23">
        <v>22003</v>
      </c>
      <c r="B299" s="20">
        <v>2018</v>
      </c>
      <c r="C299" s="20" t="s">
        <v>127</v>
      </c>
      <c r="D299" s="20" t="s">
        <v>2787</v>
      </c>
      <c r="E299" s="20" t="s">
        <v>2788</v>
      </c>
      <c r="F299" s="20" t="s">
        <v>36</v>
      </c>
      <c r="G299" s="20" t="s">
        <v>264</v>
      </c>
      <c r="H299" s="20" t="s">
        <v>461</v>
      </c>
      <c r="I299" s="31">
        <v>247585.60923965351</v>
      </c>
      <c r="J299" s="36">
        <f t="shared" si="12"/>
        <v>7.1770108647495447E-3</v>
      </c>
      <c r="K299" s="37">
        <f>VLOOKUP(A299, 'J40 metrics'!A:C, 3, FALSE)*100</f>
        <v>59.4</v>
      </c>
      <c r="L299" s="37">
        <f t="shared" si="13"/>
        <v>0.42631444536612295</v>
      </c>
      <c r="M299" s="34">
        <f t="shared" si="14"/>
        <v>0.55400000000000005</v>
      </c>
    </row>
    <row r="300" spans="1:13" x14ac:dyDescent="0.25">
      <c r="A300" s="23">
        <v>48341</v>
      </c>
      <c r="B300" s="20">
        <v>2019</v>
      </c>
      <c r="C300" s="20" t="s">
        <v>45</v>
      </c>
      <c r="D300" s="20" t="s">
        <v>1075</v>
      </c>
      <c r="E300" s="20" t="s">
        <v>1682</v>
      </c>
      <c r="F300" s="20" t="s">
        <v>36</v>
      </c>
      <c r="G300" s="20" t="s">
        <v>264</v>
      </c>
      <c r="H300" s="20" t="s">
        <v>265</v>
      </c>
      <c r="I300" s="31">
        <v>244833</v>
      </c>
      <c r="J300" s="36">
        <f t="shared" si="12"/>
        <v>7.0972182367366595E-3</v>
      </c>
      <c r="K300" s="37">
        <f>VLOOKUP(A300, 'J40 metrics'!A:C, 3, FALSE)*100</f>
        <v>60</v>
      </c>
      <c r="L300" s="37">
        <f t="shared" si="13"/>
        <v>0.42583309420419957</v>
      </c>
      <c r="M300" s="34">
        <f t="shared" si="14"/>
        <v>0.55200000000000005</v>
      </c>
    </row>
    <row r="301" spans="1:13" x14ac:dyDescent="0.25">
      <c r="A301" s="23">
        <v>48073</v>
      </c>
      <c r="B301" s="20">
        <v>2019</v>
      </c>
      <c r="C301" s="20" t="s">
        <v>45</v>
      </c>
      <c r="D301" s="20" t="s">
        <v>443</v>
      </c>
      <c r="E301" s="20" t="s">
        <v>1482</v>
      </c>
      <c r="F301" s="20" t="s">
        <v>36</v>
      </c>
      <c r="G301" s="20" t="s">
        <v>264</v>
      </c>
      <c r="H301" s="20" t="s">
        <v>265</v>
      </c>
      <c r="I301" s="31">
        <v>194323</v>
      </c>
      <c r="J301" s="36">
        <f t="shared" si="12"/>
        <v>5.6330345150260707E-3</v>
      </c>
      <c r="K301" s="37">
        <f>VLOOKUP(A301, 'J40 metrics'!A:C, 3, FALSE)*100</f>
        <v>75.5</v>
      </c>
      <c r="L301" s="37">
        <f t="shared" si="13"/>
        <v>0.42529410588446837</v>
      </c>
      <c r="M301" s="34">
        <f t="shared" si="14"/>
        <v>0.55100000000000005</v>
      </c>
    </row>
    <row r="302" spans="1:13" x14ac:dyDescent="0.25">
      <c r="A302" s="23">
        <v>30025</v>
      </c>
      <c r="B302" s="20">
        <v>2019</v>
      </c>
      <c r="C302" s="20" t="s">
        <v>91</v>
      </c>
      <c r="D302" s="20" t="s">
        <v>1522</v>
      </c>
      <c r="E302" s="20" t="s">
        <v>1523</v>
      </c>
      <c r="F302" s="24" t="s">
        <v>36</v>
      </c>
      <c r="G302" s="24" t="s">
        <v>264</v>
      </c>
      <c r="H302" s="20" t="s">
        <v>688</v>
      </c>
      <c r="I302" s="31">
        <v>3612686</v>
      </c>
      <c r="J302" s="36">
        <f t="shared" si="12"/>
        <v>0.10472453044648074</v>
      </c>
      <c r="K302" s="37">
        <f>VLOOKUP(A302, 'J40 metrics'!A:C, 3, FALSE)*100</f>
        <v>4</v>
      </c>
      <c r="L302" s="37">
        <f t="shared" si="13"/>
        <v>0.41889812178592295</v>
      </c>
      <c r="M302" s="34">
        <f t="shared" si="14"/>
        <v>0.54900000000000004</v>
      </c>
    </row>
    <row r="303" spans="1:13" x14ac:dyDescent="0.25">
      <c r="A303" s="23">
        <v>48175</v>
      </c>
      <c r="B303" s="20">
        <v>2019</v>
      </c>
      <c r="C303" s="20" t="s">
        <v>45</v>
      </c>
      <c r="D303" s="20" t="s">
        <v>2296</v>
      </c>
      <c r="E303" s="20" t="s">
        <v>2297</v>
      </c>
      <c r="F303" s="20" t="s">
        <v>36</v>
      </c>
      <c r="G303" s="20" t="s">
        <v>264</v>
      </c>
      <c r="H303" s="20" t="s">
        <v>265</v>
      </c>
      <c r="I303" s="31">
        <v>206493</v>
      </c>
      <c r="J303" s="36">
        <f t="shared" si="12"/>
        <v>5.9858184368874415E-3</v>
      </c>
      <c r="K303" s="37">
        <f>VLOOKUP(A303, 'J40 metrics'!A:C, 3, FALSE)*100</f>
        <v>69.899999999999991</v>
      </c>
      <c r="L303" s="37">
        <f t="shared" si="13"/>
        <v>0.41840870873843211</v>
      </c>
      <c r="M303" s="34">
        <f t="shared" si="14"/>
        <v>0.54800000000000004</v>
      </c>
    </row>
    <row r="304" spans="1:13" x14ac:dyDescent="0.25">
      <c r="A304" s="23">
        <v>40147</v>
      </c>
      <c r="B304" s="20">
        <v>2018</v>
      </c>
      <c r="C304" s="20" t="s">
        <v>194</v>
      </c>
      <c r="D304" s="20" t="s">
        <v>2812</v>
      </c>
      <c r="E304" s="20" t="s">
        <v>2813</v>
      </c>
      <c r="F304" s="20" t="s">
        <v>36</v>
      </c>
      <c r="G304" s="20" t="s">
        <v>264</v>
      </c>
      <c r="H304" s="20" t="s">
        <v>461</v>
      </c>
      <c r="I304" s="31">
        <v>207749.45332050047</v>
      </c>
      <c r="J304" s="36">
        <f t="shared" si="12"/>
        <v>6.0222405018046073E-3</v>
      </c>
      <c r="K304" s="37">
        <f>VLOOKUP(A304, 'J40 metrics'!A:C, 3, FALSE)*100</f>
        <v>67.900000000000006</v>
      </c>
      <c r="L304" s="37">
        <f t="shared" si="13"/>
        <v>0.40891013007253285</v>
      </c>
      <c r="M304" s="34">
        <f t="shared" si="14"/>
        <v>0.54600000000000004</v>
      </c>
    </row>
    <row r="305" spans="1:13" x14ac:dyDescent="0.25">
      <c r="A305" s="23">
        <v>22121</v>
      </c>
      <c r="B305" s="20">
        <v>2018</v>
      </c>
      <c r="C305" s="20" t="s">
        <v>127</v>
      </c>
      <c r="D305" s="20" t="s">
        <v>2752</v>
      </c>
      <c r="E305" s="20" t="s">
        <v>2753</v>
      </c>
      <c r="F305" s="20" t="s">
        <v>36</v>
      </c>
      <c r="G305" s="20" t="s">
        <v>264</v>
      </c>
      <c r="H305" s="20" t="s">
        <v>461</v>
      </c>
      <c r="I305" s="31">
        <v>150608.69971126082</v>
      </c>
      <c r="J305" s="36">
        <f t="shared" si="12"/>
        <v>4.3658445152489882E-3</v>
      </c>
      <c r="K305" s="37">
        <f>VLOOKUP(A305, 'J40 metrics'!A:C, 3, FALSE)*100</f>
        <v>93.600000000000009</v>
      </c>
      <c r="L305" s="37">
        <f t="shared" si="13"/>
        <v>0.40864304662730533</v>
      </c>
      <c r="M305" s="34">
        <f t="shared" si="14"/>
        <v>0.54500000000000004</v>
      </c>
    </row>
    <row r="306" spans="1:13" x14ac:dyDescent="0.25">
      <c r="A306" s="23">
        <v>56017</v>
      </c>
      <c r="B306" s="20">
        <v>2019</v>
      </c>
      <c r="C306" s="20" t="s">
        <v>84</v>
      </c>
      <c r="D306" s="20" t="s">
        <v>1567</v>
      </c>
      <c r="E306" s="20" t="s">
        <v>1568</v>
      </c>
      <c r="F306" s="20" t="s">
        <v>36</v>
      </c>
      <c r="G306" s="20" t="s">
        <v>264</v>
      </c>
      <c r="H306" s="20" t="s">
        <v>470</v>
      </c>
      <c r="I306" s="31">
        <v>2112322</v>
      </c>
      <c r="J306" s="36">
        <f t="shared" si="12"/>
        <v>6.1231983516356274E-2</v>
      </c>
      <c r="K306" s="37">
        <f>VLOOKUP(A306, 'J40 metrics'!A:C, 3, FALSE)*100</f>
        <v>6.6000000000000005</v>
      </c>
      <c r="L306" s="37">
        <f t="shared" si="13"/>
        <v>0.40413109120795143</v>
      </c>
      <c r="M306" s="34">
        <f t="shared" si="14"/>
        <v>0.54300000000000004</v>
      </c>
    </row>
    <row r="307" spans="1:13" x14ac:dyDescent="0.25">
      <c r="A307" s="23">
        <v>20073</v>
      </c>
      <c r="B307" s="20">
        <v>2018</v>
      </c>
      <c r="C307" s="20" t="s">
        <v>284</v>
      </c>
      <c r="D307" s="20" t="s">
        <v>2535</v>
      </c>
      <c r="E307" s="20" t="s">
        <v>2536</v>
      </c>
      <c r="F307" s="20" t="s">
        <v>36</v>
      </c>
      <c r="G307" s="20" t="s">
        <v>264</v>
      </c>
      <c r="H307" s="20" t="s">
        <v>461</v>
      </c>
      <c r="I307" s="31">
        <v>358704.63330125122</v>
      </c>
      <c r="J307" s="36">
        <f t="shared" si="12"/>
        <v>1.0398128786019761E-2</v>
      </c>
      <c r="K307" s="37">
        <f>VLOOKUP(A307, 'J40 metrics'!A:C, 3, FALSE)*100</f>
        <v>38</v>
      </c>
      <c r="L307" s="37">
        <f t="shared" si="13"/>
        <v>0.39512889386875094</v>
      </c>
      <c r="M307" s="34">
        <f t="shared" si="14"/>
        <v>0.54200000000000004</v>
      </c>
    </row>
    <row r="308" spans="1:13" x14ac:dyDescent="0.25">
      <c r="A308" s="23">
        <v>22107</v>
      </c>
      <c r="B308" s="20">
        <v>2018</v>
      </c>
      <c r="C308" s="20" t="s">
        <v>127</v>
      </c>
      <c r="D308" s="20" t="s">
        <v>2860</v>
      </c>
      <c r="E308" s="20" t="s">
        <v>2861</v>
      </c>
      <c r="F308" s="20" t="s">
        <v>36</v>
      </c>
      <c r="G308" s="20" t="s">
        <v>264</v>
      </c>
      <c r="H308" s="20" t="s">
        <v>461</v>
      </c>
      <c r="I308" s="31">
        <v>160661.05197305101</v>
      </c>
      <c r="J308" s="36">
        <f t="shared" si="12"/>
        <v>4.6572420711114672E-3</v>
      </c>
      <c r="K308" s="37">
        <f>VLOOKUP(A308, 'J40 metrics'!A:C, 3, FALSE)*100</f>
        <v>83.8</v>
      </c>
      <c r="L308" s="37">
        <f t="shared" si="13"/>
        <v>0.39027688555914092</v>
      </c>
      <c r="M308" s="34">
        <f t="shared" si="14"/>
        <v>0.54</v>
      </c>
    </row>
    <row r="309" spans="1:13" x14ac:dyDescent="0.25">
      <c r="A309" s="23">
        <v>48033</v>
      </c>
      <c r="B309" s="20">
        <v>2019</v>
      </c>
      <c r="C309" s="20" t="s">
        <v>45</v>
      </c>
      <c r="D309" s="20" t="s">
        <v>301</v>
      </c>
      <c r="E309" s="20" t="s">
        <v>302</v>
      </c>
      <c r="F309" s="24" t="s">
        <v>36</v>
      </c>
      <c r="G309" s="24" t="s">
        <v>264</v>
      </c>
      <c r="H309" s="20" t="s">
        <v>265</v>
      </c>
      <c r="I309" s="31">
        <v>7878426</v>
      </c>
      <c r="J309" s="36">
        <f t="shared" si="12"/>
        <v>0.22837978819840568</v>
      </c>
      <c r="K309" s="37">
        <f>VLOOKUP(A309, 'J40 metrics'!A:C, 3, FALSE)*100</f>
        <v>1.7000000000000002</v>
      </c>
      <c r="L309" s="37">
        <f t="shared" si="13"/>
        <v>0.38824563993728972</v>
      </c>
      <c r="M309" s="34">
        <f t="shared" si="14"/>
        <v>0.53900000000000003</v>
      </c>
    </row>
    <row r="310" spans="1:13" x14ac:dyDescent="0.25">
      <c r="A310" s="23">
        <v>48081</v>
      </c>
      <c r="B310" s="20">
        <v>2019</v>
      </c>
      <c r="C310" s="20" t="s">
        <v>45</v>
      </c>
      <c r="D310" s="20" t="s">
        <v>2767</v>
      </c>
      <c r="E310" s="20" t="s">
        <v>2768</v>
      </c>
      <c r="F310" s="20" t="s">
        <v>36</v>
      </c>
      <c r="G310" s="20" t="s">
        <v>264</v>
      </c>
      <c r="H310" s="20" t="s">
        <v>265</v>
      </c>
      <c r="I310" s="31">
        <v>317812</v>
      </c>
      <c r="J310" s="36">
        <f t="shared" si="12"/>
        <v>9.212733260033374E-3</v>
      </c>
      <c r="K310" s="37">
        <f>VLOOKUP(A310, 'J40 metrics'!A:C, 3, FALSE)*100</f>
        <v>41.4</v>
      </c>
      <c r="L310" s="37">
        <f t="shared" si="13"/>
        <v>0.38140715696538169</v>
      </c>
      <c r="M310" s="34">
        <f t="shared" si="14"/>
        <v>0.53700000000000003</v>
      </c>
    </row>
    <row r="311" spans="1:13" x14ac:dyDescent="0.25">
      <c r="A311" s="23">
        <v>48451</v>
      </c>
      <c r="B311" s="20">
        <v>2019</v>
      </c>
      <c r="C311" s="20" t="s">
        <v>45</v>
      </c>
      <c r="D311" s="20" t="s">
        <v>2273</v>
      </c>
      <c r="E311" s="20" t="s">
        <v>2274</v>
      </c>
      <c r="F311" s="20" t="s">
        <v>36</v>
      </c>
      <c r="G311" s="20" t="s">
        <v>264</v>
      </c>
      <c r="H311" s="20" t="s">
        <v>265</v>
      </c>
      <c r="I311" s="31">
        <v>477033</v>
      </c>
      <c r="J311" s="36">
        <f t="shared" si="12"/>
        <v>1.3828231109062908E-2</v>
      </c>
      <c r="K311" s="37">
        <f>VLOOKUP(A311, 'J40 metrics'!A:C, 3, FALSE)*100</f>
        <v>27.500000000000004</v>
      </c>
      <c r="L311" s="37">
        <f t="shared" si="13"/>
        <v>0.38027635549923</v>
      </c>
      <c r="M311" s="34">
        <f t="shared" si="14"/>
        <v>0.53600000000000003</v>
      </c>
    </row>
    <row r="312" spans="1:13" x14ac:dyDescent="0.25">
      <c r="A312" s="23">
        <v>48349</v>
      </c>
      <c r="B312" s="20">
        <v>2019</v>
      </c>
      <c r="C312" s="20" t="s">
        <v>45</v>
      </c>
      <c r="D312" s="20" t="s">
        <v>2916</v>
      </c>
      <c r="E312" s="20" t="s">
        <v>2917</v>
      </c>
      <c r="F312" s="20" t="s">
        <v>36</v>
      </c>
      <c r="G312" s="20" t="s">
        <v>264</v>
      </c>
      <c r="H312" s="20" t="s">
        <v>265</v>
      </c>
      <c r="I312" s="31">
        <v>131865</v>
      </c>
      <c r="J312" s="36">
        <f t="shared" si="12"/>
        <v>3.8225022067584014E-3</v>
      </c>
      <c r="K312" s="37">
        <f>VLOOKUP(A312, 'J40 metrics'!A:C, 3, FALSE)*100</f>
        <v>97.399999999999991</v>
      </c>
      <c r="L312" s="37">
        <f t="shared" si="13"/>
        <v>0.37231171493826826</v>
      </c>
      <c r="M312" s="34">
        <f t="shared" si="14"/>
        <v>0.53400000000000003</v>
      </c>
    </row>
    <row r="313" spans="1:13" x14ac:dyDescent="0.25">
      <c r="A313" s="23">
        <v>30091</v>
      </c>
      <c r="B313" s="20">
        <v>2019</v>
      </c>
      <c r="C313" s="20" t="s">
        <v>91</v>
      </c>
      <c r="D313" s="20" t="s">
        <v>1853</v>
      </c>
      <c r="E313" s="20" t="s">
        <v>1854</v>
      </c>
      <c r="F313" s="20" t="s">
        <v>36</v>
      </c>
      <c r="G313" s="20" t="s">
        <v>264</v>
      </c>
      <c r="H313" s="20" t="s">
        <v>688</v>
      </c>
      <c r="I313" s="31">
        <v>638465</v>
      </c>
      <c r="J313" s="36">
        <f t="shared" si="12"/>
        <v>1.8507821419163559E-2</v>
      </c>
      <c r="K313" s="37">
        <f>VLOOKUP(A313, 'J40 metrics'!A:C, 3, FALSE)*100</f>
        <v>19.7</v>
      </c>
      <c r="L313" s="37">
        <f t="shared" si="13"/>
        <v>0.36460408195752209</v>
      </c>
      <c r="M313" s="34">
        <f t="shared" si="14"/>
        <v>0.53300000000000003</v>
      </c>
    </row>
    <row r="314" spans="1:13" x14ac:dyDescent="0.25">
      <c r="A314" s="23">
        <v>20003</v>
      </c>
      <c r="B314" s="20">
        <v>2018</v>
      </c>
      <c r="C314" s="20" t="s">
        <v>284</v>
      </c>
      <c r="D314" s="20" t="s">
        <v>400</v>
      </c>
      <c r="E314" s="20" t="s">
        <v>2856</v>
      </c>
      <c r="F314" s="20" t="s">
        <v>36</v>
      </c>
      <c r="G314" s="20" t="s">
        <v>264</v>
      </c>
      <c r="H314" s="20" t="s">
        <v>461</v>
      </c>
      <c r="I314" s="31">
        <v>165554.70548604429</v>
      </c>
      <c r="J314" s="36">
        <f t="shared" si="12"/>
        <v>4.7990992838102715E-3</v>
      </c>
      <c r="K314" s="37">
        <f>VLOOKUP(A314, 'J40 metrics'!A:C, 3, FALSE)*100</f>
        <v>74.900000000000006</v>
      </c>
      <c r="L314" s="37">
        <f t="shared" si="13"/>
        <v>0.35945253635738939</v>
      </c>
      <c r="M314" s="34">
        <f t="shared" si="14"/>
        <v>0.53100000000000003</v>
      </c>
    </row>
    <row r="315" spans="1:13" x14ac:dyDescent="0.25">
      <c r="A315" s="23">
        <v>48083</v>
      </c>
      <c r="B315" s="20">
        <v>2019</v>
      </c>
      <c r="C315" s="20" t="s">
        <v>45</v>
      </c>
      <c r="D315" s="20" t="s">
        <v>2818</v>
      </c>
      <c r="E315" s="20" t="s">
        <v>2819</v>
      </c>
      <c r="F315" s="20" t="s">
        <v>36</v>
      </c>
      <c r="G315" s="20" t="s">
        <v>264</v>
      </c>
      <c r="H315" s="20" t="s">
        <v>265</v>
      </c>
      <c r="I315" s="31">
        <v>196538</v>
      </c>
      <c r="J315" s="36">
        <f t="shared" si="12"/>
        <v>5.6972429280846525E-3</v>
      </c>
      <c r="K315" s="37">
        <f>VLOOKUP(A315, 'J40 metrics'!A:C, 3, FALSE)*100</f>
        <v>63</v>
      </c>
      <c r="L315" s="37">
        <f t="shared" si="13"/>
        <v>0.3589263044693331</v>
      </c>
      <c r="M315" s="34">
        <f t="shared" si="14"/>
        <v>0.53</v>
      </c>
    </row>
    <row r="316" spans="1:13" x14ac:dyDescent="0.25">
      <c r="A316" s="23">
        <v>56003</v>
      </c>
      <c r="B316" s="20">
        <v>2019</v>
      </c>
      <c r="C316" s="20" t="s">
        <v>84</v>
      </c>
      <c r="D316" s="20" t="s">
        <v>92</v>
      </c>
      <c r="E316" s="20" t="s">
        <v>1630</v>
      </c>
      <c r="F316" s="20" t="s">
        <v>36</v>
      </c>
      <c r="G316" s="20" t="s">
        <v>264</v>
      </c>
      <c r="H316" s="20" t="s">
        <v>470</v>
      </c>
      <c r="I316" s="31">
        <v>1300814</v>
      </c>
      <c r="J316" s="36">
        <f t="shared" si="12"/>
        <v>3.7707992155478882E-2</v>
      </c>
      <c r="K316" s="37">
        <f>VLOOKUP(A316, 'J40 metrics'!A:C, 3, FALSE)*100</f>
        <v>9.5</v>
      </c>
      <c r="L316" s="37">
        <f t="shared" si="13"/>
        <v>0.3582259254770494</v>
      </c>
      <c r="M316" s="34">
        <f t="shared" si="14"/>
        <v>0.52800000000000002</v>
      </c>
    </row>
    <row r="317" spans="1:13" x14ac:dyDescent="0.25">
      <c r="A317" s="23">
        <v>56045</v>
      </c>
      <c r="B317" s="20">
        <v>2019</v>
      </c>
      <c r="C317" s="20" t="s">
        <v>84</v>
      </c>
      <c r="D317" s="20" t="s">
        <v>1872</v>
      </c>
      <c r="E317" s="20" t="s">
        <v>1873</v>
      </c>
      <c r="F317" s="20" t="s">
        <v>36</v>
      </c>
      <c r="G317" s="20" t="s">
        <v>264</v>
      </c>
      <c r="H317" s="20" t="s">
        <v>470</v>
      </c>
      <c r="I317" s="31">
        <v>624124</v>
      </c>
      <c r="J317" s="36">
        <f t="shared" si="12"/>
        <v>1.8092104556105715E-2</v>
      </c>
      <c r="K317" s="37">
        <f>VLOOKUP(A317, 'J40 metrics'!A:C, 3, FALSE)*100</f>
        <v>19.8</v>
      </c>
      <c r="L317" s="37">
        <f t="shared" si="13"/>
        <v>0.35822367021089319</v>
      </c>
      <c r="M317" s="34">
        <f t="shared" si="14"/>
        <v>0.52700000000000002</v>
      </c>
    </row>
    <row r="318" spans="1:13" x14ac:dyDescent="0.25">
      <c r="A318" s="23">
        <v>8103</v>
      </c>
      <c r="B318" s="20">
        <v>2019</v>
      </c>
      <c r="C318" s="20" t="s">
        <v>185</v>
      </c>
      <c r="D318" s="20" t="s">
        <v>1524</v>
      </c>
      <c r="E318" s="20" t="s">
        <v>1525</v>
      </c>
      <c r="F318" s="24" t="s">
        <v>36</v>
      </c>
      <c r="G318" s="24" t="s">
        <v>37</v>
      </c>
      <c r="H318" s="20" t="s">
        <v>272</v>
      </c>
      <c r="I318" s="31">
        <v>3574733</v>
      </c>
      <c r="J318" s="36">
        <f t="shared" si="12"/>
        <v>0.10362434900141873</v>
      </c>
      <c r="K318" s="37">
        <f>VLOOKUP(A318, 'J40 metrics'!A:C, 3, FALSE)*100</f>
        <v>3.4000000000000004</v>
      </c>
      <c r="L318" s="37">
        <f t="shared" si="13"/>
        <v>0.35232278660482375</v>
      </c>
      <c r="M318" s="34">
        <f t="shared" si="14"/>
        <v>0.52500000000000002</v>
      </c>
    </row>
    <row r="319" spans="1:13" x14ac:dyDescent="0.25">
      <c r="A319" s="23">
        <v>48275</v>
      </c>
      <c r="B319" s="20">
        <v>2019</v>
      </c>
      <c r="C319" s="20" t="s">
        <v>45</v>
      </c>
      <c r="D319" s="20" t="s">
        <v>1275</v>
      </c>
      <c r="E319" s="20" t="s">
        <v>2451</v>
      </c>
      <c r="F319" s="20" t="s">
        <v>36</v>
      </c>
      <c r="G319" s="20" t="s">
        <v>264</v>
      </c>
      <c r="H319" s="20" t="s">
        <v>265</v>
      </c>
      <c r="I319" s="31">
        <v>176789</v>
      </c>
      <c r="J319" s="36">
        <f t="shared" si="12"/>
        <v>5.124758977974527E-3</v>
      </c>
      <c r="K319" s="37">
        <f>VLOOKUP(A319, 'J40 metrics'!A:C, 3, FALSE)*100</f>
        <v>67.7</v>
      </c>
      <c r="L319" s="37">
        <f t="shared" si="13"/>
        <v>0.34694618280887551</v>
      </c>
      <c r="M319" s="34">
        <f t="shared" si="14"/>
        <v>0.52400000000000002</v>
      </c>
    </row>
    <row r="320" spans="1:13" x14ac:dyDescent="0.25">
      <c r="A320" s="23">
        <v>48057</v>
      </c>
      <c r="B320" s="20">
        <v>2019</v>
      </c>
      <c r="C320" s="20" t="s">
        <v>45</v>
      </c>
      <c r="D320" s="20" t="s">
        <v>961</v>
      </c>
      <c r="E320" s="20" t="s">
        <v>962</v>
      </c>
      <c r="F320" s="20" t="s">
        <v>36</v>
      </c>
      <c r="G320" s="20" t="s">
        <v>264</v>
      </c>
      <c r="H320" s="20" t="s">
        <v>265</v>
      </c>
      <c r="I320" s="31">
        <v>129117</v>
      </c>
      <c r="J320" s="36">
        <f t="shared" si="12"/>
        <v>3.7428431913701476E-3</v>
      </c>
      <c r="K320" s="37">
        <f>VLOOKUP(A320, 'J40 metrics'!A:C, 3, FALSE)*100</f>
        <v>92.300000000000011</v>
      </c>
      <c r="L320" s="37">
        <f t="shared" si="13"/>
        <v>0.34546442656346465</v>
      </c>
      <c r="M320" s="34">
        <f t="shared" si="14"/>
        <v>0.52200000000000002</v>
      </c>
    </row>
    <row r="321" spans="1:13" x14ac:dyDescent="0.25">
      <c r="A321" s="23">
        <v>48047</v>
      </c>
      <c r="B321" s="20">
        <v>2019</v>
      </c>
      <c r="C321" s="20" t="s">
        <v>45</v>
      </c>
      <c r="D321" s="20" t="s">
        <v>334</v>
      </c>
      <c r="E321" s="20" t="s">
        <v>1826</v>
      </c>
      <c r="F321" s="20" t="s">
        <v>36</v>
      </c>
      <c r="G321" s="20" t="s">
        <v>264</v>
      </c>
      <c r="H321" s="20" t="s">
        <v>265</v>
      </c>
      <c r="I321" s="31">
        <v>136260</v>
      </c>
      <c r="J321" s="36">
        <f t="shared" si="12"/>
        <v>3.949904452985248E-3</v>
      </c>
      <c r="K321" s="37">
        <f>VLOOKUP(A321, 'J40 metrics'!A:C, 3, FALSE)*100</f>
        <v>87</v>
      </c>
      <c r="L321" s="37">
        <f t="shared" si="13"/>
        <v>0.34364168740971657</v>
      </c>
      <c r="M321" s="34">
        <f t="shared" si="14"/>
        <v>0.52100000000000002</v>
      </c>
    </row>
    <row r="322" spans="1:13" x14ac:dyDescent="0.25">
      <c r="A322" s="23">
        <v>20151</v>
      </c>
      <c r="B322" s="20">
        <v>2018</v>
      </c>
      <c r="C322" s="20" t="s">
        <v>284</v>
      </c>
      <c r="D322" s="20" t="s">
        <v>590</v>
      </c>
      <c r="E322" s="20" t="s">
        <v>591</v>
      </c>
      <c r="F322" s="20" t="s">
        <v>36</v>
      </c>
      <c r="G322" s="20" t="s">
        <v>264</v>
      </c>
      <c r="H322" s="20" t="s">
        <v>461</v>
      </c>
      <c r="I322" s="31">
        <v>349145.09720885468</v>
      </c>
      <c r="J322" s="36">
        <f t="shared" si="12"/>
        <v>1.0121016983731267E-2</v>
      </c>
      <c r="K322" s="37">
        <f>VLOOKUP(A322, 'J40 metrics'!A:C, 3, FALSE)*100</f>
        <v>33.5</v>
      </c>
      <c r="L322" s="37">
        <f t="shared" si="13"/>
        <v>0.33905406895499746</v>
      </c>
      <c r="M322" s="34">
        <f t="shared" si="14"/>
        <v>0.51900000000000002</v>
      </c>
    </row>
    <row r="323" spans="1:13" x14ac:dyDescent="0.25">
      <c r="A323" s="23">
        <v>20145</v>
      </c>
      <c r="B323" s="20">
        <v>2018</v>
      </c>
      <c r="C323" s="20" t="s">
        <v>284</v>
      </c>
      <c r="D323" s="20" t="s">
        <v>2776</v>
      </c>
      <c r="E323" s="20" t="s">
        <v>2777</v>
      </c>
      <c r="F323" s="20" t="s">
        <v>36</v>
      </c>
      <c r="G323" s="20" t="s">
        <v>264</v>
      </c>
      <c r="H323" s="20" t="s">
        <v>461</v>
      </c>
      <c r="I323" s="31">
        <v>262954.37728585181</v>
      </c>
      <c r="J323" s="36">
        <f t="shared" si="12"/>
        <v>7.6225206647097393E-3</v>
      </c>
      <c r="K323" s="37">
        <f>VLOOKUP(A323, 'J40 metrics'!A:C, 3, FALSE)*100</f>
        <v>44.4</v>
      </c>
      <c r="L323" s="37">
        <f t="shared" si="13"/>
        <v>0.33843991751311242</v>
      </c>
      <c r="M323" s="34">
        <f t="shared" si="14"/>
        <v>0.51800000000000002</v>
      </c>
    </row>
    <row r="324" spans="1:13" x14ac:dyDescent="0.25">
      <c r="A324" s="23">
        <v>56007</v>
      </c>
      <c r="B324" s="20">
        <v>2019</v>
      </c>
      <c r="C324" s="20" t="s">
        <v>84</v>
      </c>
      <c r="D324" s="20" t="s">
        <v>1063</v>
      </c>
      <c r="E324" s="20" t="s">
        <v>1064</v>
      </c>
      <c r="F324" s="20" t="s">
        <v>36</v>
      </c>
      <c r="G324" s="20" t="s">
        <v>264</v>
      </c>
      <c r="H324" s="20" t="s">
        <v>470</v>
      </c>
      <c r="I324" s="31">
        <v>1496770</v>
      </c>
      <c r="J324" s="36">
        <f t="shared" ref="J324:J387" si="15">I324/SUM($I$4:$I$666)*100</f>
        <v>4.3388364069387418E-2</v>
      </c>
      <c r="K324" s="37">
        <f>VLOOKUP(A324, 'J40 metrics'!A:C, 3, FALSE)*100</f>
        <v>7.8</v>
      </c>
      <c r="L324" s="37">
        <f t="shared" ref="L324:L387" si="16">J324*K324</f>
        <v>0.33842923974122185</v>
      </c>
      <c r="M324" s="34">
        <f t="shared" ref="M324:M387" si="17">_xlfn.PERCENTRANK.INC($L$4:$L$666, L324)</f>
        <v>0.51600000000000001</v>
      </c>
    </row>
    <row r="325" spans="1:13" x14ac:dyDescent="0.25">
      <c r="A325" s="23">
        <v>22025</v>
      </c>
      <c r="B325" s="20">
        <v>2018</v>
      </c>
      <c r="C325" s="20" t="s">
        <v>127</v>
      </c>
      <c r="D325" s="20" t="s">
        <v>2854</v>
      </c>
      <c r="E325" s="20" t="s">
        <v>2855</v>
      </c>
      <c r="F325" s="20" t="s">
        <v>36</v>
      </c>
      <c r="G325" s="20" t="s">
        <v>264</v>
      </c>
      <c r="H325" s="20" t="s">
        <v>461</v>
      </c>
      <c r="I325" s="31">
        <v>173732.09865255054</v>
      </c>
      <c r="J325" s="36">
        <f t="shared" si="15"/>
        <v>5.0361455312944508E-3</v>
      </c>
      <c r="K325" s="37">
        <f>VLOOKUP(A325, 'J40 metrics'!A:C, 3, FALSE)*100</f>
        <v>66.8</v>
      </c>
      <c r="L325" s="37">
        <f t="shared" si="16"/>
        <v>0.3364145214904693</v>
      </c>
      <c r="M325" s="34">
        <f t="shared" si="17"/>
        <v>0.51500000000000001</v>
      </c>
    </row>
    <row r="326" spans="1:13" x14ac:dyDescent="0.25">
      <c r="A326" s="23">
        <v>22055</v>
      </c>
      <c r="B326" s="20">
        <v>2018</v>
      </c>
      <c r="C326" s="20" t="s">
        <v>127</v>
      </c>
      <c r="D326" s="20" t="s">
        <v>2399</v>
      </c>
      <c r="E326" s="20" t="s">
        <v>2400</v>
      </c>
      <c r="F326" s="20" t="s">
        <v>36</v>
      </c>
      <c r="G326" s="20" t="s">
        <v>264</v>
      </c>
      <c r="H326" s="20" t="s">
        <v>461</v>
      </c>
      <c r="I326" s="31">
        <v>163999.4042348412</v>
      </c>
      <c r="J326" s="36">
        <f t="shared" si="15"/>
        <v>4.7540142160144355E-3</v>
      </c>
      <c r="K326" s="37">
        <f>VLOOKUP(A326, 'J40 metrics'!A:C, 3, FALSE)*100</f>
        <v>70.5</v>
      </c>
      <c r="L326" s="37">
        <f t="shared" si="16"/>
        <v>0.3351580022290177</v>
      </c>
      <c r="M326" s="34">
        <f t="shared" si="17"/>
        <v>0.51300000000000001</v>
      </c>
    </row>
    <row r="327" spans="1:13" x14ac:dyDescent="0.25">
      <c r="A327" s="23">
        <v>39133</v>
      </c>
      <c r="B327" s="20">
        <v>2019</v>
      </c>
      <c r="C327" s="20" t="s">
        <v>65</v>
      </c>
      <c r="D327" s="20" t="s">
        <v>2803</v>
      </c>
      <c r="E327" s="20" t="s">
        <v>2804</v>
      </c>
      <c r="F327" s="20" t="s">
        <v>36</v>
      </c>
      <c r="G327" s="20" t="s">
        <v>37</v>
      </c>
      <c r="H327" s="20" t="s">
        <v>467</v>
      </c>
      <c r="I327" s="31">
        <v>229112</v>
      </c>
      <c r="J327" s="36">
        <f t="shared" si="15"/>
        <v>6.6414979380034949E-3</v>
      </c>
      <c r="K327" s="37">
        <f>VLOOKUP(A327, 'J40 metrics'!A:C, 3, FALSE)*100</f>
        <v>49.9</v>
      </c>
      <c r="L327" s="37">
        <f t="shared" si="16"/>
        <v>0.33141074710637436</v>
      </c>
      <c r="M327" s="34">
        <f t="shared" si="17"/>
        <v>0.51200000000000001</v>
      </c>
    </row>
    <row r="328" spans="1:13" x14ac:dyDescent="0.25">
      <c r="A328" s="23">
        <v>48279</v>
      </c>
      <c r="B328" s="20">
        <v>2019</v>
      </c>
      <c r="C328" s="20" t="s">
        <v>45</v>
      </c>
      <c r="D328" s="20" t="s">
        <v>1997</v>
      </c>
      <c r="E328" s="20" t="s">
        <v>1998</v>
      </c>
      <c r="F328" s="20" t="s">
        <v>36</v>
      </c>
      <c r="G328" s="20" t="s">
        <v>264</v>
      </c>
      <c r="H328" s="20" t="s">
        <v>265</v>
      </c>
      <c r="I328" s="31">
        <v>226387</v>
      </c>
      <c r="J328" s="36">
        <f t="shared" si="15"/>
        <v>6.5625056465431625E-3</v>
      </c>
      <c r="K328" s="37">
        <f>VLOOKUP(A328, 'J40 metrics'!A:C, 3, FALSE)*100</f>
        <v>50.4</v>
      </c>
      <c r="L328" s="37">
        <f t="shared" si="16"/>
        <v>0.33075028458577538</v>
      </c>
      <c r="M328" s="34">
        <f t="shared" si="17"/>
        <v>0.51</v>
      </c>
    </row>
    <row r="329" spans="1:13" x14ac:dyDescent="0.25">
      <c r="A329" s="23">
        <v>20019</v>
      </c>
      <c r="B329" s="20">
        <v>2018</v>
      </c>
      <c r="C329" s="20" t="s">
        <v>284</v>
      </c>
      <c r="D329" s="20" t="s">
        <v>2652</v>
      </c>
      <c r="E329" s="20" t="s">
        <v>2814</v>
      </c>
      <c r="F329" s="20" t="s">
        <v>36</v>
      </c>
      <c r="G329" s="20" t="s">
        <v>264</v>
      </c>
      <c r="H329" s="20" t="s">
        <v>461</v>
      </c>
      <c r="I329" s="31">
        <v>201705.61308950913</v>
      </c>
      <c r="J329" s="36">
        <f t="shared" si="15"/>
        <v>5.8470416801289565E-3</v>
      </c>
      <c r="K329" s="37">
        <f>VLOOKUP(A329, 'J40 metrics'!A:C, 3, FALSE)*100</f>
        <v>56.499999999999993</v>
      </c>
      <c r="L329" s="37">
        <f t="shared" si="16"/>
        <v>0.33035785492728598</v>
      </c>
      <c r="M329" s="34">
        <f t="shared" si="17"/>
        <v>0.50900000000000001</v>
      </c>
    </row>
    <row r="330" spans="1:13" x14ac:dyDescent="0.25">
      <c r="A330" s="23">
        <v>22091</v>
      </c>
      <c r="B330" s="20">
        <v>2018</v>
      </c>
      <c r="C330" s="20" t="s">
        <v>127</v>
      </c>
      <c r="D330" s="20" t="s">
        <v>2862</v>
      </c>
      <c r="E330" s="20" t="s">
        <v>2863</v>
      </c>
      <c r="F330" s="20" t="s">
        <v>36</v>
      </c>
      <c r="G330" s="20" t="s">
        <v>264</v>
      </c>
      <c r="H330" s="20" t="s">
        <v>461</v>
      </c>
      <c r="I330" s="31">
        <v>157856.52646775745</v>
      </c>
      <c r="J330" s="36">
        <f t="shared" si="15"/>
        <v>4.5759444945529049E-3</v>
      </c>
      <c r="K330" s="37">
        <f>VLOOKUP(A330, 'J40 metrics'!A:C, 3, FALSE)*100</f>
        <v>71.399999999999991</v>
      </c>
      <c r="L330" s="37">
        <f t="shared" si="16"/>
        <v>0.32672243691107739</v>
      </c>
      <c r="M330" s="34">
        <f t="shared" si="17"/>
        <v>0.50700000000000001</v>
      </c>
    </row>
    <row r="331" spans="1:13" x14ac:dyDescent="0.25">
      <c r="A331" s="23">
        <v>48473</v>
      </c>
      <c r="B331" s="20">
        <v>2019</v>
      </c>
      <c r="C331" s="20" t="s">
        <v>45</v>
      </c>
      <c r="D331" s="20" t="s">
        <v>2866</v>
      </c>
      <c r="E331" s="20" t="s">
        <v>2867</v>
      </c>
      <c r="F331" s="20" t="s">
        <v>36</v>
      </c>
      <c r="G331" s="20" t="s">
        <v>264</v>
      </c>
      <c r="H331" s="20" t="s">
        <v>265</v>
      </c>
      <c r="I331" s="31">
        <v>152145</v>
      </c>
      <c r="J331" s="36">
        <f t="shared" si="15"/>
        <v>4.4103787832044661E-3</v>
      </c>
      <c r="K331" s="37">
        <f>VLOOKUP(A331, 'J40 metrics'!A:C, 3, FALSE)*100</f>
        <v>73.2</v>
      </c>
      <c r="L331" s="37">
        <f t="shared" si="16"/>
        <v>0.32283972693056695</v>
      </c>
      <c r="M331" s="34">
        <f t="shared" si="17"/>
        <v>0.50600000000000001</v>
      </c>
    </row>
    <row r="332" spans="1:13" x14ac:dyDescent="0.25">
      <c r="A332" s="23">
        <v>20095</v>
      </c>
      <c r="B332" s="20">
        <v>2018</v>
      </c>
      <c r="C332" s="20" t="s">
        <v>284</v>
      </c>
      <c r="D332" s="20" t="s">
        <v>1032</v>
      </c>
      <c r="E332" s="20" t="s">
        <v>1033</v>
      </c>
      <c r="F332" s="20" t="s">
        <v>36</v>
      </c>
      <c r="G332" s="20" t="s">
        <v>264</v>
      </c>
      <c r="H332" s="20" t="s">
        <v>461</v>
      </c>
      <c r="I332" s="31">
        <v>402741.47256977862</v>
      </c>
      <c r="J332" s="36">
        <f t="shared" si="15"/>
        <v>1.1674668544732165E-2</v>
      </c>
      <c r="K332" s="37">
        <f>VLOOKUP(A332, 'J40 metrics'!A:C, 3, FALSE)*100</f>
        <v>27.6</v>
      </c>
      <c r="L332" s="37">
        <f t="shared" si="16"/>
        <v>0.32222085183460775</v>
      </c>
      <c r="M332" s="34">
        <f t="shared" si="17"/>
        <v>0.504</v>
      </c>
    </row>
    <row r="333" spans="1:13" x14ac:dyDescent="0.25">
      <c r="A333" s="23">
        <v>20053</v>
      </c>
      <c r="B333" s="20">
        <v>2018</v>
      </c>
      <c r="C333" s="20" t="s">
        <v>284</v>
      </c>
      <c r="D333" s="20" t="s">
        <v>2037</v>
      </c>
      <c r="E333" s="20" t="s">
        <v>2038</v>
      </c>
      <c r="F333" s="20" t="s">
        <v>36</v>
      </c>
      <c r="G333" s="20" t="s">
        <v>264</v>
      </c>
      <c r="H333" s="20" t="s">
        <v>461</v>
      </c>
      <c r="I333" s="31">
        <v>249076.96438883542</v>
      </c>
      <c r="J333" s="36">
        <f t="shared" si="15"/>
        <v>7.2202422631403871E-3</v>
      </c>
      <c r="K333" s="37">
        <f>VLOOKUP(A333, 'J40 metrics'!A:C, 3, FALSE)*100</f>
        <v>44.6</v>
      </c>
      <c r="L333" s="37">
        <f t="shared" si="16"/>
        <v>0.32202280493606128</v>
      </c>
      <c r="M333" s="34">
        <f t="shared" si="17"/>
        <v>0.503</v>
      </c>
    </row>
    <row r="334" spans="1:13" x14ac:dyDescent="0.25">
      <c r="A334" s="23">
        <v>20047</v>
      </c>
      <c r="B334" s="20">
        <v>2018</v>
      </c>
      <c r="C334" s="20" t="s">
        <v>284</v>
      </c>
      <c r="D334" s="20" t="s">
        <v>2825</v>
      </c>
      <c r="E334" s="20" t="s">
        <v>2902</v>
      </c>
      <c r="F334" s="20" t="s">
        <v>36</v>
      </c>
      <c r="G334" s="20" t="s">
        <v>264</v>
      </c>
      <c r="H334" s="20" t="s">
        <v>461</v>
      </c>
      <c r="I334" s="31">
        <v>147297.2959576516</v>
      </c>
      <c r="J334" s="36">
        <f t="shared" si="15"/>
        <v>4.2698535536167181E-3</v>
      </c>
      <c r="K334" s="37">
        <f>VLOOKUP(A334, 'J40 metrics'!A:C, 3, FALSE)*100</f>
        <v>75.400000000000006</v>
      </c>
      <c r="L334" s="37">
        <f t="shared" si="16"/>
        <v>0.32194695794270056</v>
      </c>
      <c r="M334" s="34">
        <f t="shared" si="17"/>
        <v>0.501</v>
      </c>
    </row>
    <row r="335" spans="1:13" x14ac:dyDescent="0.25">
      <c r="A335" s="23">
        <v>20165</v>
      </c>
      <c r="B335" s="20">
        <v>2018</v>
      </c>
      <c r="C335" s="20" t="s">
        <v>284</v>
      </c>
      <c r="D335" s="20" t="s">
        <v>2809</v>
      </c>
      <c r="E335" s="20" t="s">
        <v>2810</v>
      </c>
      <c r="F335" s="20" t="s">
        <v>36</v>
      </c>
      <c r="G335" s="20" t="s">
        <v>264</v>
      </c>
      <c r="H335" s="20" t="s">
        <v>461</v>
      </c>
      <c r="I335" s="31">
        <v>219605.4032723773</v>
      </c>
      <c r="J335" s="36">
        <f t="shared" si="15"/>
        <v>6.3659207418551612E-3</v>
      </c>
      <c r="K335" s="37">
        <f>VLOOKUP(A335, 'J40 metrics'!A:C, 3, FALSE)*100</f>
        <v>50</v>
      </c>
      <c r="L335" s="37">
        <f t="shared" si="16"/>
        <v>0.31829603709275806</v>
      </c>
      <c r="M335" s="34">
        <f t="shared" si="17"/>
        <v>0.5</v>
      </c>
    </row>
    <row r="336" spans="1:13" x14ac:dyDescent="0.25">
      <c r="A336" s="23">
        <v>49041</v>
      </c>
      <c r="B336" s="20">
        <v>2019</v>
      </c>
      <c r="C336" s="20" t="s">
        <v>165</v>
      </c>
      <c r="D336" s="20" t="s">
        <v>1628</v>
      </c>
      <c r="E336" s="20" t="s">
        <v>1629</v>
      </c>
      <c r="F336" s="20" t="s">
        <v>36</v>
      </c>
      <c r="G336" s="20" t="s">
        <v>264</v>
      </c>
      <c r="H336" s="20" t="s">
        <v>538</v>
      </c>
      <c r="I336" s="31">
        <v>1330640</v>
      </c>
      <c r="J336" s="36">
        <f t="shared" si="15"/>
        <v>3.8572588150009475E-2</v>
      </c>
      <c r="K336" s="37">
        <f>VLOOKUP(A336, 'J40 metrics'!A:C, 3, FALSE)*100</f>
        <v>8.2000000000000011</v>
      </c>
      <c r="L336" s="37">
        <f t="shared" si="16"/>
        <v>0.31629522283007772</v>
      </c>
      <c r="M336" s="34">
        <f t="shared" si="17"/>
        <v>0.498</v>
      </c>
    </row>
    <row r="337" spans="1:13" x14ac:dyDescent="0.25">
      <c r="A337" s="23">
        <v>22093</v>
      </c>
      <c r="B337" s="20">
        <v>2018</v>
      </c>
      <c r="C337" s="20" t="s">
        <v>127</v>
      </c>
      <c r="D337" s="20" t="s">
        <v>1811</v>
      </c>
      <c r="E337" s="20" t="s">
        <v>1812</v>
      </c>
      <c r="F337" s="20" t="s">
        <v>36</v>
      </c>
      <c r="G337" s="20" t="s">
        <v>264</v>
      </c>
      <c r="H337" s="20" t="s">
        <v>461</v>
      </c>
      <c r="I337" s="31">
        <v>132113.56737247354</v>
      </c>
      <c r="J337" s="36">
        <f t="shared" si="15"/>
        <v>3.8297076769726979E-3</v>
      </c>
      <c r="K337" s="37">
        <f>VLOOKUP(A337, 'J40 metrics'!A:C, 3, FALSE)*100</f>
        <v>82.5</v>
      </c>
      <c r="L337" s="37">
        <f t="shared" si="16"/>
        <v>0.31595088335024757</v>
      </c>
      <c r="M337" s="34">
        <f t="shared" si="17"/>
        <v>0.496</v>
      </c>
    </row>
    <row r="338" spans="1:13" x14ac:dyDescent="0.25">
      <c r="A338" s="23">
        <v>20153</v>
      </c>
      <c r="B338" s="20">
        <v>2018</v>
      </c>
      <c r="C338" s="20" t="s">
        <v>284</v>
      </c>
      <c r="D338" s="20" t="s">
        <v>2292</v>
      </c>
      <c r="E338" s="20" t="s">
        <v>2293</v>
      </c>
      <c r="F338" s="20" t="s">
        <v>36</v>
      </c>
      <c r="G338" s="20" t="s">
        <v>264</v>
      </c>
      <c r="H338" s="20" t="s">
        <v>461</v>
      </c>
      <c r="I338" s="31">
        <v>416212.91626564006</v>
      </c>
      <c r="J338" s="36">
        <f t="shared" si="15"/>
        <v>1.2065178712370672E-2</v>
      </c>
      <c r="K338" s="37">
        <f>VLOOKUP(A338, 'J40 metrics'!A:C, 3, FALSE)*100</f>
        <v>26</v>
      </c>
      <c r="L338" s="37">
        <f t="shared" si="16"/>
        <v>0.31369464652163748</v>
      </c>
      <c r="M338" s="34">
        <f t="shared" si="17"/>
        <v>0.495</v>
      </c>
    </row>
    <row r="339" spans="1:13" x14ac:dyDescent="0.25">
      <c r="A339" s="23">
        <v>8069</v>
      </c>
      <c r="B339" s="20">
        <v>2019</v>
      </c>
      <c r="C339" s="20" t="s">
        <v>185</v>
      </c>
      <c r="D339" s="20" t="s">
        <v>1611</v>
      </c>
      <c r="E339" s="20" t="s">
        <v>779</v>
      </c>
      <c r="F339" s="20" t="s">
        <v>36</v>
      </c>
      <c r="G339" s="20" t="s">
        <v>37</v>
      </c>
      <c r="H339" s="20" t="s">
        <v>272</v>
      </c>
      <c r="I339" s="31">
        <v>1476688</v>
      </c>
      <c r="J339" s="36">
        <f t="shared" si="15"/>
        <v>4.2806227116320858E-2</v>
      </c>
      <c r="K339" s="37">
        <f>VLOOKUP(A339, 'J40 metrics'!A:C, 3, FALSE)*100</f>
        <v>7.3</v>
      </c>
      <c r="L339" s="37">
        <f t="shared" si="16"/>
        <v>0.31248545794914223</v>
      </c>
      <c r="M339" s="34">
        <f t="shared" si="17"/>
        <v>0.49299999999999999</v>
      </c>
    </row>
    <row r="340" spans="1:13" x14ac:dyDescent="0.25">
      <c r="A340" s="23">
        <v>20129</v>
      </c>
      <c r="B340" s="20">
        <v>2018</v>
      </c>
      <c r="C340" s="20" t="s">
        <v>284</v>
      </c>
      <c r="D340" s="20" t="s">
        <v>299</v>
      </c>
      <c r="E340" s="20" t="s">
        <v>1832</v>
      </c>
      <c r="F340" s="20" t="s">
        <v>36</v>
      </c>
      <c r="G340" s="20" t="s">
        <v>264</v>
      </c>
      <c r="H340" s="20" t="s">
        <v>461</v>
      </c>
      <c r="I340" s="31">
        <v>293666.94898941292</v>
      </c>
      <c r="J340" s="36">
        <f t="shared" si="15"/>
        <v>8.5128165970047975E-3</v>
      </c>
      <c r="K340" s="37">
        <f>VLOOKUP(A340, 'J40 metrics'!A:C, 3, FALSE)*100</f>
        <v>36.6</v>
      </c>
      <c r="L340" s="37">
        <f t="shared" si="16"/>
        <v>0.31156908745037559</v>
      </c>
      <c r="M340" s="34">
        <f t="shared" si="17"/>
        <v>0.49199999999999999</v>
      </c>
    </row>
    <row r="341" spans="1:13" x14ac:dyDescent="0.25">
      <c r="A341" s="23">
        <v>40099</v>
      </c>
      <c r="B341" s="20">
        <v>2018</v>
      </c>
      <c r="C341" s="20" t="s">
        <v>194</v>
      </c>
      <c r="D341" s="20" t="s">
        <v>2817</v>
      </c>
      <c r="E341" s="20" t="s">
        <v>1440</v>
      </c>
      <c r="F341" s="20" t="s">
        <v>36</v>
      </c>
      <c r="G341" s="20" t="s">
        <v>264</v>
      </c>
      <c r="H341" s="20" t="s">
        <v>461</v>
      </c>
      <c r="I341" s="31">
        <v>198431.38594802696</v>
      </c>
      <c r="J341" s="36">
        <f t="shared" si="15"/>
        <v>5.752128394012521E-3</v>
      </c>
      <c r="K341" s="37">
        <f>VLOOKUP(A341, 'J40 metrics'!A:C, 3, FALSE)*100</f>
        <v>54.1</v>
      </c>
      <c r="L341" s="37">
        <f t="shared" si="16"/>
        <v>0.31119014611607737</v>
      </c>
      <c r="M341" s="34">
        <f t="shared" si="17"/>
        <v>0.49</v>
      </c>
    </row>
    <row r="342" spans="1:13" x14ac:dyDescent="0.25">
      <c r="A342" s="23">
        <v>8081</v>
      </c>
      <c r="B342" s="20">
        <v>2019</v>
      </c>
      <c r="C342" s="20" t="s">
        <v>185</v>
      </c>
      <c r="D342" s="20" t="s">
        <v>1867</v>
      </c>
      <c r="E342" s="20" t="s">
        <v>294</v>
      </c>
      <c r="F342" s="20" t="s">
        <v>36</v>
      </c>
      <c r="G342" s="20" t="s">
        <v>37</v>
      </c>
      <c r="H342" s="20" t="s">
        <v>272</v>
      </c>
      <c r="I342" s="31">
        <v>333585</v>
      </c>
      <c r="J342" s="36">
        <f t="shared" si="15"/>
        <v>9.669960934603582E-3</v>
      </c>
      <c r="K342" s="37">
        <f>VLOOKUP(A342, 'J40 metrics'!A:C, 3, FALSE)*100</f>
        <v>31.4</v>
      </c>
      <c r="L342" s="37">
        <f t="shared" si="16"/>
        <v>0.30363677334655248</v>
      </c>
      <c r="M342" s="34">
        <f t="shared" si="17"/>
        <v>0.48899999999999999</v>
      </c>
    </row>
    <row r="343" spans="1:13" x14ac:dyDescent="0.25">
      <c r="A343" s="23">
        <v>48305</v>
      </c>
      <c r="B343" s="20">
        <v>2019</v>
      </c>
      <c r="C343" s="20" t="s">
        <v>45</v>
      </c>
      <c r="D343" s="20" t="s">
        <v>1137</v>
      </c>
      <c r="E343" s="20" t="s">
        <v>1138</v>
      </c>
      <c r="F343" s="20" t="s">
        <v>36</v>
      </c>
      <c r="G343" s="20" t="s">
        <v>264</v>
      </c>
      <c r="H343" s="20" t="s">
        <v>265</v>
      </c>
      <c r="I343" s="31">
        <v>275045</v>
      </c>
      <c r="J343" s="36">
        <f t="shared" si="15"/>
        <v>7.9730035980575924E-3</v>
      </c>
      <c r="K343" s="37">
        <f>VLOOKUP(A343, 'J40 metrics'!A:C, 3, FALSE)*100</f>
        <v>37.9</v>
      </c>
      <c r="L343" s="37">
        <f t="shared" si="16"/>
        <v>0.30217683636638276</v>
      </c>
      <c r="M343" s="34">
        <f t="shared" si="17"/>
        <v>0.48699999999999999</v>
      </c>
    </row>
    <row r="344" spans="1:13" x14ac:dyDescent="0.25">
      <c r="A344" s="23">
        <v>42019</v>
      </c>
      <c r="B344" s="20">
        <v>2019</v>
      </c>
      <c r="C344" s="20" t="s">
        <v>26</v>
      </c>
      <c r="D344" s="20" t="s">
        <v>404</v>
      </c>
      <c r="E344" s="20" t="s">
        <v>559</v>
      </c>
      <c r="F344" s="20" t="s">
        <v>454</v>
      </c>
      <c r="G344" s="20" t="s">
        <v>264</v>
      </c>
      <c r="H344" s="20" t="s">
        <v>261</v>
      </c>
      <c r="I344" s="31">
        <v>453763.30999999982</v>
      </c>
      <c r="J344" s="36">
        <f t="shared" si="15"/>
        <v>1.3153689408265999E-2</v>
      </c>
      <c r="K344" s="37">
        <f>VLOOKUP(A344, 'J40 metrics'!A:C, 3, FALSE)*100</f>
        <v>22.900000000000002</v>
      </c>
      <c r="L344" s="37">
        <f t="shared" si="16"/>
        <v>0.30121948744929139</v>
      </c>
      <c r="M344" s="34">
        <f t="shared" si="17"/>
        <v>0.48599999999999999</v>
      </c>
    </row>
    <row r="345" spans="1:13" x14ac:dyDescent="0.25">
      <c r="A345" s="23">
        <v>38009</v>
      </c>
      <c r="B345" s="20">
        <v>2019</v>
      </c>
      <c r="C345" s="20" t="s">
        <v>33</v>
      </c>
      <c r="D345" s="20" t="s">
        <v>1596</v>
      </c>
      <c r="E345" s="20" t="s">
        <v>1597</v>
      </c>
      <c r="F345" s="20" t="s">
        <v>36</v>
      </c>
      <c r="G345" s="20" t="s">
        <v>37</v>
      </c>
      <c r="H345" s="20" t="s">
        <v>38</v>
      </c>
      <c r="I345" s="31">
        <v>1595605</v>
      </c>
      <c r="J345" s="36">
        <f t="shared" si="15"/>
        <v>4.6253392739656E-2</v>
      </c>
      <c r="K345" s="37">
        <f>VLOOKUP(A345, 'J40 metrics'!A:C, 3, FALSE)*100</f>
        <v>6.4</v>
      </c>
      <c r="L345" s="37">
        <f t="shared" si="16"/>
        <v>0.29602171353379841</v>
      </c>
      <c r="M345" s="34">
        <f t="shared" si="17"/>
        <v>0.48399999999999999</v>
      </c>
    </row>
    <row r="346" spans="1:13" x14ac:dyDescent="0.25">
      <c r="A346" s="23">
        <v>22111</v>
      </c>
      <c r="B346" s="20">
        <v>2018</v>
      </c>
      <c r="C346" s="20" t="s">
        <v>127</v>
      </c>
      <c r="D346" s="20" t="s">
        <v>2796</v>
      </c>
      <c r="E346" s="20" t="s">
        <v>2797</v>
      </c>
      <c r="F346" s="20" t="s">
        <v>36</v>
      </c>
      <c r="G346" s="20" t="s">
        <v>264</v>
      </c>
      <c r="H346" s="20" t="s">
        <v>461</v>
      </c>
      <c r="I346" s="31">
        <v>143079.59047160731</v>
      </c>
      <c r="J346" s="36">
        <f t="shared" si="15"/>
        <v>4.1475907202048103E-3</v>
      </c>
      <c r="K346" s="37">
        <f>VLOOKUP(A346, 'J40 metrics'!A:C, 3, FALSE)*100</f>
        <v>71.3</v>
      </c>
      <c r="L346" s="37">
        <f t="shared" si="16"/>
        <v>0.29572321835060295</v>
      </c>
      <c r="M346" s="34">
        <f t="shared" si="17"/>
        <v>0.48299999999999998</v>
      </c>
    </row>
    <row r="347" spans="1:13" x14ac:dyDescent="0.25">
      <c r="A347" s="23">
        <v>39031</v>
      </c>
      <c r="B347" s="20">
        <v>2019</v>
      </c>
      <c r="C347" s="20" t="s">
        <v>65</v>
      </c>
      <c r="D347" s="20" t="s">
        <v>1720</v>
      </c>
      <c r="E347" s="20" t="s">
        <v>1721</v>
      </c>
      <c r="F347" s="20" t="s">
        <v>36</v>
      </c>
      <c r="G347" s="20" t="s">
        <v>37</v>
      </c>
      <c r="H347" s="20" t="s">
        <v>467</v>
      </c>
      <c r="I347" s="31">
        <v>115740</v>
      </c>
      <c r="J347" s="36">
        <f t="shared" si="15"/>
        <v>3.3550707572913003E-3</v>
      </c>
      <c r="K347" s="37">
        <f>VLOOKUP(A347, 'J40 metrics'!A:C, 3, FALSE)*100</f>
        <v>88</v>
      </c>
      <c r="L347" s="37">
        <f t="shared" si="16"/>
        <v>0.29524622664163441</v>
      </c>
      <c r="M347" s="34">
        <f t="shared" si="17"/>
        <v>0.48099999999999998</v>
      </c>
    </row>
    <row r="348" spans="1:13" x14ac:dyDescent="0.25">
      <c r="A348" s="23">
        <v>40141</v>
      </c>
      <c r="B348" s="20">
        <v>2018</v>
      </c>
      <c r="C348" s="20" t="s">
        <v>194</v>
      </c>
      <c r="D348" s="20" t="s">
        <v>2868</v>
      </c>
      <c r="E348" s="20" t="s">
        <v>2869</v>
      </c>
      <c r="F348" s="20" t="s">
        <v>36</v>
      </c>
      <c r="G348" s="20" t="s">
        <v>264</v>
      </c>
      <c r="H348" s="20" t="s">
        <v>461</v>
      </c>
      <c r="I348" s="31">
        <v>151601.64292589028</v>
      </c>
      <c r="J348" s="36">
        <f t="shared" si="15"/>
        <v>4.3946279500429583E-3</v>
      </c>
      <c r="K348" s="37">
        <f>VLOOKUP(A348, 'J40 metrics'!A:C, 3, FALSE)*100</f>
        <v>66.900000000000006</v>
      </c>
      <c r="L348" s="37">
        <f t="shared" si="16"/>
        <v>0.29400060985787391</v>
      </c>
      <c r="M348" s="34">
        <f t="shared" si="17"/>
        <v>0.48</v>
      </c>
    </row>
    <row r="349" spans="1:13" x14ac:dyDescent="0.25">
      <c r="A349" s="23">
        <v>30035</v>
      </c>
      <c r="B349" s="20">
        <v>2019</v>
      </c>
      <c r="C349" s="20" t="s">
        <v>91</v>
      </c>
      <c r="D349" s="20" t="s">
        <v>2774</v>
      </c>
      <c r="E349" s="20" t="s">
        <v>2775</v>
      </c>
      <c r="F349" s="20" t="s">
        <v>36</v>
      </c>
      <c r="G349" s="20" t="s">
        <v>264</v>
      </c>
      <c r="H349" s="20" t="s">
        <v>688</v>
      </c>
      <c r="I349" s="31">
        <v>269580</v>
      </c>
      <c r="J349" s="36">
        <f t="shared" si="15"/>
        <v>7.8145841951839361E-3</v>
      </c>
      <c r="K349" s="37">
        <f>VLOOKUP(A349, 'J40 metrics'!A:C, 3, FALSE)*100</f>
        <v>37.5</v>
      </c>
      <c r="L349" s="37">
        <f t="shared" si="16"/>
        <v>0.29304690731939759</v>
      </c>
      <c r="M349" s="34">
        <f t="shared" si="17"/>
        <v>0.47799999999999998</v>
      </c>
    </row>
    <row r="350" spans="1:13" x14ac:dyDescent="0.25">
      <c r="A350" s="23">
        <v>39157</v>
      </c>
      <c r="B350" s="20">
        <v>2019</v>
      </c>
      <c r="C350" s="20" t="s">
        <v>65</v>
      </c>
      <c r="D350" s="20" t="s">
        <v>2763</v>
      </c>
      <c r="E350" s="20" t="s">
        <v>2764</v>
      </c>
      <c r="F350" s="20" t="s">
        <v>36</v>
      </c>
      <c r="G350" s="20" t="s">
        <v>37</v>
      </c>
      <c r="H350" s="20" t="s">
        <v>467</v>
      </c>
      <c r="I350" s="31">
        <v>121451</v>
      </c>
      <c r="J350" s="36">
        <f t="shared" si="15"/>
        <v>3.5206212073940358E-3</v>
      </c>
      <c r="K350" s="37">
        <f>VLOOKUP(A350, 'J40 metrics'!A:C, 3, FALSE)*100</f>
        <v>82.8</v>
      </c>
      <c r="L350" s="37">
        <f t="shared" si="16"/>
        <v>0.29150743597222617</v>
      </c>
      <c r="M350" s="34">
        <f t="shared" si="17"/>
        <v>0.47699999999999998</v>
      </c>
    </row>
    <row r="351" spans="1:13" x14ac:dyDescent="0.25">
      <c r="A351" s="23">
        <v>20113</v>
      </c>
      <c r="B351" s="20">
        <v>2018</v>
      </c>
      <c r="C351" s="20" t="s">
        <v>284</v>
      </c>
      <c r="D351" s="20" t="s">
        <v>2202</v>
      </c>
      <c r="E351" s="20" t="s">
        <v>2203</v>
      </c>
      <c r="F351" s="20" t="s">
        <v>36</v>
      </c>
      <c r="G351" s="20" t="s">
        <v>264</v>
      </c>
      <c r="H351" s="20" t="s">
        <v>461</v>
      </c>
      <c r="I351" s="31">
        <v>330582.17131857557</v>
      </c>
      <c r="J351" s="36">
        <f t="shared" si="15"/>
        <v>9.5829149461967838E-3</v>
      </c>
      <c r="K351" s="37">
        <f>VLOOKUP(A351, 'J40 metrics'!A:C, 3, FALSE)*100</f>
        <v>30.099999999999998</v>
      </c>
      <c r="L351" s="37">
        <f t="shared" si="16"/>
        <v>0.28844573988052319</v>
      </c>
      <c r="M351" s="34">
        <f t="shared" si="17"/>
        <v>0.47499999999999998</v>
      </c>
    </row>
    <row r="352" spans="1:13" x14ac:dyDescent="0.25">
      <c r="A352" s="23">
        <v>40105</v>
      </c>
      <c r="B352" s="20">
        <v>2018</v>
      </c>
      <c r="C352" s="20" t="s">
        <v>194</v>
      </c>
      <c r="D352" s="20" t="s">
        <v>2907</v>
      </c>
      <c r="E352" s="20" t="s">
        <v>2908</v>
      </c>
      <c r="F352" s="20" t="s">
        <v>36</v>
      </c>
      <c r="G352" s="20" t="s">
        <v>264</v>
      </c>
      <c r="H352" s="20" t="s">
        <v>461</v>
      </c>
      <c r="I352" s="31">
        <v>104046.739653513</v>
      </c>
      <c r="J352" s="36">
        <f t="shared" si="15"/>
        <v>3.0161065630119463E-3</v>
      </c>
      <c r="K352" s="37">
        <f>VLOOKUP(A352, 'J40 metrics'!A:C, 3, FALSE)*100</f>
        <v>94.6</v>
      </c>
      <c r="L352" s="37">
        <f t="shared" si="16"/>
        <v>0.28532368086093007</v>
      </c>
      <c r="M352" s="34">
        <f t="shared" si="17"/>
        <v>0.47399999999999998</v>
      </c>
    </row>
    <row r="353" spans="1:13" x14ac:dyDescent="0.25">
      <c r="A353" s="23">
        <v>40025</v>
      </c>
      <c r="B353" s="20">
        <v>2018</v>
      </c>
      <c r="C353" s="20" t="s">
        <v>194</v>
      </c>
      <c r="D353" s="20" t="s">
        <v>2840</v>
      </c>
      <c r="E353" s="20" t="s">
        <v>2841</v>
      </c>
      <c r="F353" s="20" t="s">
        <v>36</v>
      </c>
      <c r="G353" s="20" t="s">
        <v>264</v>
      </c>
      <c r="H353" s="20" t="s">
        <v>461</v>
      </c>
      <c r="I353" s="31">
        <v>185987.42444658326</v>
      </c>
      <c r="J353" s="36">
        <f t="shared" si="15"/>
        <v>5.3914028770058464E-3</v>
      </c>
      <c r="K353" s="37">
        <f>VLOOKUP(A353, 'J40 metrics'!A:C, 3, FALSE)*100</f>
        <v>52.2</v>
      </c>
      <c r="L353" s="37">
        <f t="shared" si="16"/>
        <v>0.28143123017970517</v>
      </c>
      <c r="M353" s="34">
        <f t="shared" si="17"/>
        <v>0.47199999999999998</v>
      </c>
    </row>
    <row r="354" spans="1:13" x14ac:dyDescent="0.25">
      <c r="A354" s="23">
        <v>39099</v>
      </c>
      <c r="B354" s="20">
        <v>2019</v>
      </c>
      <c r="C354" s="20" t="s">
        <v>65</v>
      </c>
      <c r="D354" s="20" t="s">
        <v>2533</v>
      </c>
      <c r="E354" s="20" t="s">
        <v>2534</v>
      </c>
      <c r="F354" s="20" t="s">
        <v>36</v>
      </c>
      <c r="G354" s="20" t="s">
        <v>37</v>
      </c>
      <c r="H354" s="20" t="s">
        <v>467</v>
      </c>
      <c r="I354" s="31">
        <v>115143</v>
      </c>
      <c r="J354" s="36">
        <f t="shared" si="15"/>
        <v>3.337764923162193E-3</v>
      </c>
      <c r="K354" s="37">
        <f>VLOOKUP(A354, 'J40 metrics'!A:C, 3, FALSE)*100</f>
        <v>82.8</v>
      </c>
      <c r="L354" s="37">
        <f t="shared" si="16"/>
        <v>0.27636693563782955</v>
      </c>
      <c r="M354" s="34">
        <f t="shared" si="17"/>
        <v>0.47099999999999997</v>
      </c>
    </row>
    <row r="355" spans="1:13" x14ac:dyDescent="0.25">
      <c r="A355" s="23">
        <v>20189</v>
      </c>
      <c r="B355" s="20">
        <v>2018</v>
      </c>
      <c r="C355" s="20" t="s">
        <v>284</v>
      </c>
      <c r="D355" s="20" t="s">
        <v>1651</v>
      </c>
      <c r="E355" s="20" t="s">
        <v>1652</v>
      </c>
      <c r="F355" s="20" t="s">
        <v>36</v>
      </c>
      <c r="G355" s="20" t="s">
        <v>264</v>
      </c>
      <c r="H355" s="20" t="s">
        <v>461</v>
      </c>
      <c r="I355" s="31">
        <v>270822.92781520693</v>
      </c>
      <c r="J355" s="36">
        <f t="shared" si="15"/>
        <v>7.8506141827960375E-3</v>
      </c>
      <c r="K355" s="37">
        <f>VLOOKUP(A355, 'J40 metrics'!A:C, 3, FALSE)*100</f>
        <v>35.199999999999996</v>
      </c>
      <c r="L355" s="37">
        <f t="shared" si="16"/>
        <v>0.27634161923442047</v>
      </c>
      <c r="M355" s="34">
        <f t="shared" si="17"/>
        <v>0.46899999999999997</v>
      </c>
    </row>
    <row r="356" spans="1:13" x14ac:dyDescent="0.25">
      <c r="A356" s="23">
        <v>48355</v>
      </c>
      <c r="B356" s="20">
        <v>2019</v>
      </c>
      <c r="C356" s="20" t="s">
        <v>45</v>
      </c>
      <c r="D356" s="20" t="s">
        <v>80</v>
      </c>
      <c r="E356" s="20" t="s">
        <v>81</v>
      </c>
      <c r="F356" s="20" t="s">
        <v>36</v>
      </c>
      <c r="G356" s="20" t="s">
        <v>264</v>
      </c>
      <c r="H356" s="20" t="s">
        <v>265</v>
      </c>
      <c r="I356" s="31">
        <v>165370</v>
      </c>
      <c r="J356" s="36">
        <f t="shared" si="15"/>
        <v>4.7937450417596542E-3</v>
      </c>
      <c r="K356" s="37">
        <f>VLOOKUP(A356, 'J40 metrics'!A:C, 3, FALSE)*100</f>
        <v>57.499999999999993</v>
      </c>
      <c r="L356" s="37">
        <f t="shared" si="16"/>
        <v>0.27564033990118009</v>
      </c>
      <c r="M356" s="34">
        <f t="shared" si="17"/>
        <v>0.46800000000000003</v>
      </c>
    </row>
    <row r="357" spans="1:13" x14ac:dyDescent="0.25">
      <c r="A357" s="23">
        <v>40029</v>
      </c>
      <c r="B357" s="20">
        <v>2018</v>
      </c>
      <c r="C357" s="20" t="s">
        <v>194</v>
      </c>
      <c r="D357" s="20" t="s">
        <v>1520</v>
      </c>
      <c r="E357" s="20" t="s">
        <v>1521</v>
      </c>
      <c r="F357" s="20" t="s">
        <v>36</v>
      </c>
      <c r="G357" s="20" t="s">
        <v>264</v>
      </c>
      <c r="H357" s="20" t="s">
        <v>461</v>
      </c>
      <c r="I357" s="31">
        <v>121476.40471607314</v>
      </c>
      <c r="J357" s="36">
        <f t="shared" si="15"/>
        <v>3.5213576392239504E-3</v>
      </c>
      <c r="K357" s="37">
        <f>VLOOKUP(A357, 'J40 metrics'!A:C, 3, FALSE)*100</f>
        <v>77.5</v>
      </c>
      <c r="L357" s="37">
        <f t="shared" si="16"/>
        <v>0.27290521703985615</v>
      </c>
      <c r="M357" s="34">
        <f t="shared" si="17"/>
        <v>0.46600000000000003</v>
      </c>
    </row>
    <row r="358" spans="1:13" x14ac:dyDescent="0.25">
      <c r="A358" s="23">
        <v>48413</v>
      </c>
      <c r="B358" s="20">
        <v>2019</v>
      </c>
      <c r="C358" s="20" t="s">
        <v>45</v>
      </c>
      <c r="D358" s="20" t="s">
        <v>2057</v>
      </c>
      <c r="E358" s="20" t="s">
        <v>2058</v>
      </c>
      <c r="F358" s="20" t="s">
        <v>36</v>
      </c>
      <c r="G358" s="20" t="s">
        <v>264</v>
      </c>
      <c r="H358" s="20" t="s">
        <v>265</v>
      </c>
      <c r="I358" s="31">
        <v>264885</v>
      </c>
      <c r="J358" s="36">
        <f t="shared" si="15"/>
        <v>7.6784855498972368E-3</v>
      </c>
      <c r="K358" s="37">
        <f>VLOOKUP(A358, 'J40 metrics'!A:C, 3, FALSE)*100</f>
        <v>35</v>
      </c>
      <c r="L358" s="37">
        <f t="shared" si="16"/>
        <v>0.2687469942464033</v>
      </c>
      <c r="M358" s="34">
        <f t="shared" si="17"/>
        <v>0.46500000000000002</v>
      </c>
    </row>
    <row r="359" spans="1:13" x14ac:dyDescent="0.25">
      <c r="A359" s="23">
        <v>20119</v>
      </c>
      <c r="B359" s="20">
        <v>2018</v>
      </c>
      <c r="C359" s="20" t="s">
        <v>284</v>
      </c>
      <c r="D359" s="20" t="s">
        <v>2805</v>
      </c>
      <c r="E359" s="20" t="s">
        <v>2806</v>
      </c>
      <c r="F359" s="20" t="s">
        <v>36</v>
      </c>
      <c r="G359" s="20" t="s">
        <v>264</v>
      </c>
      <c r="H359" s="20" t="s">
        <v>461</v>
      </c>
      <c r="I359" s="31">
        <v>223311.36477382097</v>
      </c>
      <c r="J359" s="36">
        <f t="shared" si="15"/>
        <v>6.4733491422451824E-3</v>
      </c>
      <c r="K359" s="37">
        <f>VLOOKUP(A359, 'J40 metrics'!A:C, 3, FALSE)*100</f>
        <v>41.5</v>
      </c>
      <c r="L359" s="37">
        <f t="shared" si="16"/>
        <v>0.26864398940317508</v>
      </c>
      <c r="M359" s="34">
        <f t="shared" si="17"/>
        <v>0.46300000000000002</v>
      </c>
    </row>
    <row r="360" spans="1:13" x14ac:dyDescent="0.25">
      <c r="A360" s="23">
        <v>39007</v>
      </c>
      <c r="B360" s="20">
        <v>2019</v>
      </c>
      <c r="C360" s="20" t="s">
        <v>65</v>
      </c>
      <c r="D360" s="20" t="s">
        <v>2929</v>
      </c>
      <c r="E360" s="20" t="s">
        <v>2930</v>
      </c>
      <c r="F360" s="20" t="s">
        <v>36</v>
      </c>
      <c r="G360" s="20" t="s">
        <v>37</v>
      </c>
      <c r="H360" s="20" t="s">
        <v>467</v>
      </c>
      <c r="I360" s="31">
        <v>103131</v>
      </c>
      <c r="J360" s="36">
        <f t="shared" si="15"/>
        <v>2.9895611048056775E-3</v>
      </c>
      <c r="K360" s="37">
        <f>VLOOKUP(A360, 'J40 metrics'!A:C, 3, FALSE)*100</f>
        <v>89.4</v>
      </c>
      <c r="L360" s="37">
        <f t="shared" si="16"/>
        <v>0.26726676276962757</v>
      </c>
      <c r="M360" s="34">
        <f t="shared" si="17"/>
        <v>0.46200000000000002</v>
      </c>
    </row>
    <row r="361" spans="1:13" x14ac:dyDescent="0.25">
      <c r="A361" s="23">
        <v>48223</v>
      </c>
      <c r="B361" s="20">
        <v>2019</v>
      </c>
      <c r="C361" s="20" t="s">
        <v>45</v>
      </c>
      <c r="D361" s="20" t="s">
        <v>1698</v>
      </c>
      <c r="E361" s="20" t="s">
        <v>2865</v>
      </c>
      <c r="F361" s="20" t="s">
        <v>36</v>
      </c>
      <c r="G361" s="20" t="s">
        <v>264</v>
      </c>
      <c r="H361" s="20" t="s">
        <v>265</v>
      </c>
      <c r="I361" s="31">
        <v>153160</v>
      </c>
      <c r="J361" s="36">
        <f t="shared" si="15"/>
        <v>4.439801600023636E-3</v>
      </c>
      <c r="K361" s="37">
        <f>VLOOKUP(A361, 'J40 metrics'!A:C, 3, FALSE)*100</f>
        <v>58.199999999999996</v>
      </c>
      <c r="L361" s="37">
        <f t="shared" si="16"/>
        <v>0.2583964531213756</v>
      </c>
      <c r="M361" s="34">
        <f t="shared" si="17"/>
        <v>0.46</v>
      </c>
    </row>
    <row r="362" spans="1:13" x14ac:dyDescent="0.25">
      <c r="A362" s="23">
        <v>20141</v>
      </c>
      <c r="B362" s="20">
        <v>2018</v>
      </c>
      <c r="C362" s="20" t="s">
        <v>284</v>
      </c>
      <c r="D362" s="20" t="s">
        <v>2924</v>
      </c>
      <c r="E362" s="20" t="s">
        <v>2925</v>
      </c>
      <c r="F362" s="20" t="s">
        <v>36</v>
      </c>
      <c r="G362" s="20" t="s">
        <v>264</v>
      </c>
      <c r="H362" s="20" t="s">
        <v>461</v>
      </c>
      <c r="I362" s="31">
        <v>121289.8873917228</v>
      </c>
      <c r="J362" s="36">
        <f t="shared" si="15"/>
        <v>3.5159508756101949E-3</v>
      </c>
      <c r="K362" s="37">
        <f>VLOOKUP(A362, 'J40 metrics'!A:C, 3, FALSE)*100</f>
        <v>72.899999999999991</v>
      </c>
      <c r="L362" s="37">
        <f t="shared" si="16"/>
        <v>0.2563128188319832</v>
      </c>
      <c r="M362" s="34">
        <f t="shared" si="17"/>
        <v>0.45900000000000002</v>
      </c>
    </row>
    <row r="363" spans="1:13" x14ac:dyDescent="0.25">
      <c r="A363" s="23">
        <v>48497</v>
      </c>
      <c r="B363" s="20">
        <v>2019</v>
      </c>
      <c r="C363" s="20" t="s">
        <v>45</v>
      </c>
      <c r="D363" s="20" t="s">
        <v>410</v>
      </c>
      <c r="E363" s="20" t="s">
        <v>411</v>
      </c>
      <c r="F363" s="20" t="s">
        <v>36</v>
      </c>
      <c r="G363" s="20" t="s">
        <v>264</v>
      </c>
      <c r="H363" s="20" t="s">
        <v>265</v>
      </c>
      <c r="I363" s="31">
        <v>172739</v>
      </c>
      <c r="J363" s="36">
        <f t="shared" si="15"/>
        <v>5.007357590666511E-3</v>
      </c>
      <c r="K363" s="37">
        <f>VLOOKUP(A363, 'J40 metrics'!A:C, 3, FALSE)*100</f>
        <v>51.1</v>
      </c>
      <c r="L363" s="37">
        <f t="shared" si="16"/>
        <v>0.25587597288305874</v>
      </c>
      <c r="M363" s="34">
        <f t="shared" si="17"/>
        <v>0.45700000000000002</v>
      </c>
    </row>
    <row r="364" spans="1:13" x14ac:dyDescent="0.25">
      <c r="A364" s="23">
        <v>48253</v>
      </c>
      <c r="B364" s="20">
        <v>2019</v>
      </c>
      <c r="C364" s="20" t="s">
        <v>45</v>
      </c>
      <c r="D364" s="20" t="s">
        <v>1321</v>
      </c>
      <c r="E364" s="20" t="s">
        <v>2291</v>
      </c>
      <c r="F364" s="20" t="s">
        <v>36</v>
      </c>
      <c r="G364" s="20" t="s">
        <v>264</v>
      </c>
      <c r="H364" s="20" t="s">
        <v>265</v>
      </c>
      <c r="I364" s="31">
        <v>420371</v>
      </c>
      <c r="J364" s="36">
        <f t="shared" si="15"/>
        <v>1.21857132306316E-2</v>
      </c>
      <c r="K364" s="37">
        <f>VLOOKUP(A364, 'J40 metrics'!A:C, 3, FALSE)*100</f>
        <v>20.9</v>
      </c>
      <c r="L364" s="37">
        <f t="shared" si="16"/>
        <v>0.25468140652020044</v>
      </c>
      <c r="M364" s="34">
        <f t="shared" si="17"/>
        <v>0.45600000000000002</v>
      </c>
    </row>
    <row r="365" spans="1:13" x14ac:dyDescent="0.25">
      <c r="A365" s="23">
        <v>20039</v>
      </c>
      <c r="B365" s="20">
        <v>2018</v>
      </c>
      <c r="C365" s="20" t="s">
        <v>284</v>
      </c>
      <c r="D365" s="20" t="s">
        <v>620</v>
      </c>
      <c r="E365" s="20" t="s">
        <v>2811</v>
      </c>
      <c r="F365" s="20" t="s">
        <v>36</v>
      </c>
      <c r="G365" s="20" t="s">
        <v>264</v>
      </c>
      <c r="H365" s="20" t="s">
        <v>461</v>
      </c>
      <c r="I365" s="31">
        <v>216566.46005774784</v>
      </c>
      <c r="J365" s="36">
        <f t="shared" si="15"/>
        <v>6.2778278654729933E-3</v>
      </c>
      <c r="K365" s="37">
        <f>VLOOKUP(A365, 'J40 metrics'!A:C, 3, FALSE)*100</f>
        <v>40.400000000000006</v>
      </c>
      <c r="L365" s="37">
        <f t="shared" si="16"/>
        <v>0.25362424576510895</v>
      </c>
      <c r="M365" s="34">
        <f t="shared" si="17"/>
        <v>0.45400000000000001</v>
      </c>
    </row>
    <row r="366" spans="1:13" x14ac:dyDescent="0.25">
      <c r="A366" s="23">
        <v>40059</v>
      </c>
      <c r="B366" s="20">
        <v>2018</v>
      </c>
      <c r="C366" s="20" t="s">
        <v>194</v>
      </c>
      <c r="D366" s="20" t="s">
        <v>1859</v>
      </c>
      <c r="E366" s="20" t="s">
        <v>1860</v>
      </c>
      <c r="F366" s="20" t="s">
        <v>36</v>
      </c>
      <c r="G366" s="20" t="s">
        <v>264</v>
      </c>
      <c r="H366" s="20" t="s">
        <v>461</v>
      </c>
      <c r="I366" s="31">
        <v>179744.55919153031</v>
      </c>
      <c r="J366" s="36">
        <f t="shared" si="15"/>
        <v>5.210434718556407E-3</v>
      </c>
      <c r="K366" s="37">
        <f>VLOOKUP(A366, 'J40 metrics'!A:C, 3, FALSE)*100</f>
        <v>48.5</v>
      </c>
      <c r="L366" s="37">
        <f t="shared" si="16"/>
        <v>0.25270608384998572</v>
      </c>
      <c r="M366" s="34">
        <f t="shared" si="17"/>
        <v>0.45300000000000001</v>
      </c>
    </row>
    <row r="367" spans="1:13" x14ac:dyDescent="0.25">
      <c r="A367" s="23">
        <v>20195</v>
      </c>
      <c r="B367" s="20">
        <v>2018</v>
      </c>
      <c r="C367" s="20" t="s">
        <v>284</v>
      </c>
      <c r="D367" s="20" t="s">
        <v>1841</v>
      </c>
      <c r="E367" s="20" t="s">
        <v>1842</v>
      </c>
      <c r="F367" s="20" t="s">
        <v>36</v>
      </c>
      <c r="G367" s="20" t="s">
        <v>264</v>
      </c>
      <c r="H367" s="20" t="s">
        <v>461</v>
      </c>
      <c r="I367" s="31">
        <v>744318.34841193457</v>
      </c>
      <c r="J367" s="36">
        <f t="shared" si="15"/>
        <v>2.1576297951203038E-2</v>
      </c>
      <c r="K367" s="37">
        <f>VLOOKUP(A367, 'J40 metrics'!A:C, 3, FALSE)*100</f>
        <v>11.700000000000001</v>
      </c>
      <c r="L367" s="37">
        <f t="shared" si="16"/>
        <v>0.25244268602907555</v>
      </c>
      <c r="M367" s="34">
        <f t="shared" si="17"/>
        <v>0.45100000000000001</v>
      </c>
    </row>
    <row r="368" spans="1:13" x14ac:dyDescent="0.25">
      <c r="A368" s="23">
        <v>48363</v>
      </c>
      <c r="B368" s="20">
        <v>2019</v>
      </c>
      <c r="C368" s="20" t="s">
        <v>45</v>
      </c>
      <c r="D368" s="20" t="s">
        <v>1742</v>
      </c>
      <c r="E368" s="20" t="s">
        <v>1743</v>
      </c>
      <c r="F368" s="20" t="s">
        <v>36</v>
      </c>
      <c r="G368" s="20" t="s">
        <v>264</v>
      </c>
      <c r="H368" s="20" t="s">
        <v>265</v>
      </c>
      <c r="I368" s="31">
        <v>102603</v>
      </c>
      <c r="J368" s="36">
        <f t="shared" si="15"/>
        <v>2.974255442460336E-3</v>
      </c>
      <c r="K368" s="37">
        <f>VLOOKUP(A368, 'J40 metrics'!A:C, 3, FALSE)*100</f>
        <v>84.8</v>
      </c>
      <c r="L368" s="37">
        <f t="shared" si="16"/>
        <v>0.25221686152063649</v>
      </c>
      <c r="M368" s="34">
        <f t="shared" si="17"/>
        <v>0.45</v>
      </c>
    </row>
    <row r="369" spans="1:13" x14ac:dyDescent="0.25">
      <c r="A369" s="23">
        <v>48089</v>
      </c>
      <c r="B369" s="20">
        <v>2019</v>
      </c>
      <c r="C369" s="20" t="s">
        <v>45</v>
      </c>
      <c r="D369" s="20" t="s">
        <v>1766</v>
      </c>
      <c r="E369" s="20" t="s">
        <v>1767</v>
      </c>
      <c r="F369" s="20" t="s">
        <v>36</v>
      </c>
      <c r="G369" s="20" t="s">
        <v>264</v>
      </c>
      <c r="H369" s="20" t="s">
        <v>265</v>
      </c>
      <c r="I369" s="31">
        <v>142061</v>
      </c>
      <c r="J369" s="36">
        <f t="shared" si="15"/>
        <v>4.1180638228059396E-3</v>
      </c>
      <c r="K369" s="37">
        <f>VLOOKUP(A369, 'J40 metrics'!A:C, 3, FALSE)*100</f>
        <v>60.3</v>
      </c>
      <c r="L369" s="37">
        <f t="shared" si="16"/>
        <v>0.24831924851519815</v>
      </c>
      <c r="M369" s="34">
        <f t="shared" si="17"/>
        <v>0.44800000000000001</v>
      </c>
    </row>
    <row r="370" spans="1:13" x14ac:dyDescent="0.25">
      <c r="A370" s="23">
        <v>20173</v>
      </c>
      <c r="B370" s="20">
        <v>2018</v>
      </c>
      <c r="C370" s="20" t="s">
        <v>284</v>
      </c>
      <c r="D370" s="20" t="s">
        <v>2008</v>
      </c>
      <c r="E370" s="20" t="s">
        <v>2009</v>
      </c>
      <c r="F370" s="20" t="s">
        <v>36</v>
      </c>
      <c r="G370" s="20" t="s">
        <v>264</v>
      </c>
      <c r="H370" s="20" t="s">
        <v>461</v>
      </c>
      <c r="I370" s="31">
        <v>121646.44610202117</v>
      </c>
      <c r="J370" s="36">
        <f t="shared" si="15"/>
        <v>3.5262867983869325E-3</v>
      </c>
      <c r="K370" s="37">
        <f>VLOOKUP(A370, 'J40 metrics'!A:C, 3, FALSE)*100</f>
        <v>70.199999999999989</v>
      </c>
      <c r="L370" s="37">
        <f t="shared" si="16"/>
        <v>0.24754533324676262</v>
      </c>
      <c r="M370" s="34">
        <f t="shared" si="17"/>
        <v>0.44700000000000001</v>
      </c>
    </row>
    <row r="371" spans="1:13" x14ac:dyDescent="0.25">
      <c r="A371" s="23">
        <v>48431</v>
      </c>
      <c r="B371" s="20">
        <v>2019</v>
      </c>
      <c r="C371" s="20" t="s">
        <v>45</v>
      </c>
      <c r="D371" s="20" t="s">
        <v>212</v>
      </c>
      <c r="E371" s="20" t="s">
        <v>213</v>
      </c>
      <c r="F371" s="20" t="s">
        <v>36</v>
      </c>
      <c r="G371" s="20" t="s">
        <v>264</v>
      </c>
      <c r="H371" s="20" t="s">
        <v>265</v>
      </c>
      <c r="I371" s="31">
        <v>670508</v>
      </c>
      <c r="J371" s="36">
        <f t="shared" si="15"/>
        <v>1.9436683802746459E-2</v>
      </c>
      <c r="K371" s="37">
        <f>VLOOKUP(A371, 'J40 metrics'!A:C, 3, FALSE)*100</f>
        <v>12.7</v>
      </c>
      <c r="L371" s="37">
        <f t="shared" si="16"/>
        <v>0.24684588429488002</v>
      </c>
      <c r="M371" s="34">
        <f t="shared" si="17"/>
        <v>0.44500000000000001</v>
      </c>
    </row>
    <row r="372" spans="1:13" x14ac:dyDescent="0.25">
      <c r="A372" s="23">
        <v>20023</v>
      </c>
      <c r="B372" s="20">
        <v>2018</v>
      </c>
      <c r="C372" s="20" t="s">
        <v>284</v>
      </c>
      <c r="D372" s="20" t="s">
        <v>2769</v>
      </c>
      <c r="E372" s="20" t="s">
        <v>2770</v>
      </c>
      <c r="F372" s="20" t="s">
        <v>36</v>
      </c>
      <c r="G372" s="20" t="s">
        <v>264</v>
      </c>
      <c r="H372" s="20" t="s">
        <v>461</v>
      </c>
      <c r="I372" s="31">
        <v>295978.61212704523</v>
      </c>
      <c r="J372" s="36">
        <f t="shared" si="15"/>
        <v>8.5798270807941404E-3</v>
      </c>
      <c r="K372" s="37">
        <f>VLOOKUP(A372, 'J40 metrics'!A:C, 3, FALSE)*100</f>
        <v>28.7</v>
      </c>
      <c r="L372" s="37">
        <f t="shared" si="16"/>
        <v>0.24624103721879181</v>
      </c>
      <c r="M372" s="34">
        <f t="shared" si="17"/>
        <v>0.44400000000000001</v>
      </c>
    </row>
    <row r="373" spans="1:13" x14ac:dyDescent="0.25">
      <c r="A373" s="23">
        <v>48273</v>
      </c>
      <c r="B373" s="20">
        <v>2019</v>
      </c>
      <c r="C373" s="20" t="s">
        <v>45</v>
      </c>
      <c r="D373" s="20" t="s">
        <v>1868</v>
      </c>
      <c r="E373" s="20" t="s">
        <v>1869</v>
      </c>
      <c r="F373" s="20" t="s">
        <v>36</v>
      </c>
      <c r="G373" s="20" t="s">
        <v>264</v>
      </c>
      <c r="H373" s="20" t="s">
        <v>265</v>
      </c>
      <c r="I373" s="31">
        <v>92160</v>
      </c>
      <c r="J373" s="36">
        <f t="shared" si="15"/>
        <v>2.671533791186852E-3</v>
      </c>
      <c r="K373" s="37">
        <f>VLOOKUP(A373, 'J40 metrics'!A:C, 3, FALSE)*100</f>
        <v>90.9</v>
      </c>
      <c r="L373" s="37">
        <f t="shared" si="16"/>
        <v>0.24284242161888486</v>
      </c>
      <c r="M373" s="34">
        <f t="shared" si="17"/>
        <v>0.442</v>
      </c>
    </row>
    <row r="374" spans="1:13" x14ac:dyDescent="0.25">
      <c r="A374" s="23">
        <v>48167</v>
      </c>
      <c r="B374" s="20">
        <v>2019</v>
      </c>
      <c r="C374" s="20" t="s">
        <v>45</v>
      </c>
      <c r="D374" s="20" t="s">
        <v>157</v>
      </c>
      <c r="E374" s="20" t="s">
        <v>158</v>
      </c>
      <c r="F374" s="20" t="s">
        <v>36</v>
      </c>
      <c r="G374" s="20" t="s">
        <v>264</v>
      </c>
      <c r="H374" s="20" t="s">
        <v>265</v>
      </c>
      <c r="I374" s="31">
        <v>163322</v>
      </c>
      <c r="J374" s="36">
        <f t="shared" si="15"/>
        <v>4.7343776241777239E-3</v>
      </c>
      <c r="K374" s="37">
        <f>VLOOKUP(A374, 'J40 metrics'!A:C, 3, FALSE)*100</f>
        <v>51</v>
      </c>
      <c r="L374" s="37">
        <f t="shared" si="16"/>
        <v>0.24145325883306393</v>
      </c>
      <c r="M374" s="34">
        <f t="shared" si="17"/>
        <v>0.441</v>
      </c>
    </row>
    <row r="375" spans="1:13" x14ac:dyDescent="0.25">
      <c r="A375" s="23">
        <v>56011</v>
      </c>
      <c r="B375" s="20">
        <v>2019</v>
      </c>
      <c r="C375" s="20" t="s">
        <v>84</v>
      </c>
      <c r="D375" s="20" t="s">
        <v>897</v>
      </c>
      <c r="E375" s="20" t="s">
        <v>1778</v>
      </c>
      <c r="F375" s="20" t="s">
        <v>36</v>
      </c>
      <c r="G375" s="20" t="s">
        <v>264</v>
      </c>
      <c r="H375" s="20" t="s">
        <v>470</v>
      </c>
      <c r="I375" s="31">
        <v>925150</v>
      </c>
      <c r="J375" s="36">
        <f t="shared" si="15"/>
        <v>2.6818245300743445E-2</v>
      </c>
      <c r="K375" s="37">
        <f>VLOOKUP(A375, 'J40 metrics'!A:C, 3, FALSE)*100</f>
        <v>9</v>
      </c>
      <c r="L375" s="37">
        <f t="shared" si="16"/>
        <v>0.24136420770669101</v>
      </c>
      <c r="M375" s="34">
        <f t="shared" si="17"/>
        <v>0.439</v>
      </c>
    </row>
    <row r="376" spans="1:13" x14ac:dyDescent="0.25">
      <c r="A376" s="23">
        <v>8075</v>
      </c>
      <c r="B376" s="20">
        <v>2019</v>
      </c>
      <c r="C376" s="20" t="s">
        <v>185</v>
      </c>
      <c r="D376" s="20" t="s">
        <v>2922</v>
      </c>
      <c r="E376" s="20" t="s">
        <v>2676</v>
      </c>
      <c r="F376" s="20" t="s">
        <v>36</v>
      </c>
      <c r="G376" s="20" t="s">
        <v>37</v>
      </c>
      <c r="H376" s="20" t="s">
        <v>272</v>
      </c>
      <c r="I376" s="31">
        <v>126317</v>
      </c>
      <c r="J376" s="36">
        <f t="shared" si="15"/>
        <v>3.6616768001448527E-3</v>
      </c>
      <c r="K376" s="37">
        <f>VLOOKUP(A376, 'J40 metrics'!A:C, 3, FALSE)*100</f>
        <v>64.5</v>
      </c>
      <c r="L376" s="37">
        <f t="shared" si="16"/>
        <v>0.23617815360934299</v>
      </c>
      <c r="M376" s="34">
        <f t="shared" si="17"/>
        <v>0.438</v>
      </c>
    </row>
    <row r="377" spans="1:13" x14ac:dyDescent="0.25">
      <c r="A377" s="23">
        <v>54043</v>
      </c>
      <c r="B377" s="20">
        <v>2018</v>
      </c>
      <c r="C377" s="20" t="s">
        <v>94</v>
      </c>
      <c r="D377" s="20" t="s">
        <v>1763</v>
      </c>
      <c r="E377" s="20" t="s">
        <v>2272</v>
      </c>
      <c r="F377" s="20" t="s">
        <v>36</v>
      </c>
      <c r="G377" s="20" t="s">
        <v>264</v>
      </c>
      <c r="H377" s="20" t="s">
        <v>461</v>
      </c>
      <c r="I377" s="31">
        <v>87000.809913378253</v>
      </c>
      <c r="J377" s="36">
        <f t="shared" si="15"/>
        <v>2.5219792051238508E-3</v>
      </c>
      <c r="K377" s="37">
        <f>VLOOKUP(A377, 'J40 metrics'!A:C, 3, FALSE)*100</f>
        <v>91.5</v>
      </c>
      <c r="L377" s="37">
        <f t="shared" si="16"/>
        <v>0.23076109726883234</v>
      </c>
      <c r="M377" s="34">
        <f t="shared" si="17"/>
        <v>0.436</v>
      </c>
    </row>
    <row r="378" spans="1:13" x14ac:dyDescent="0.25">
      <c r="A378" s="23">
        <v>20097</v>
      </c>
      <c r="B378" s="20">
        <v>2018</v>
      </c>
      <c r="C378" s="20" t="s">
        <v>284</v>
      </c>
      <c r="D378" s="20" t="s">
        <v>2455</v>
      </c>
      <c r="E378" s="20" t="s">
        <v>2471</v>
      </c>
      <c r="F378" s="20" t="s">
        <v>36</v>
      </c>
      <c r="G378" s="20" t="s">
        <v>264</v>
      </c>
      <c r="H378" s="20" t="s">
        <v>461</v>
      </c>
      <c r="I378" s="31">
        <v>329776.19826756499</v>
      </c>
      <c r="J378" s="36">
        <f t="shared" si="15"/>
        <v>9.5595514019198666E-3</v>
      </c>
      <c r="K378" s="37">
        <f>VLOOKUP(A378, 'J40 metrics'!A:C, 3, FALSE)*100</f>
        <v>23.9</v>
      </c>
      <c r="L378" s="37">
        <f t="shared" si="16"/>
        <v>0.22847327850588481</v>
      </c>
      <c r="M378" s="34">
        <f t="shared" si="17"/>
        <v>0.435</v>
      </c>
    </row>
    <row r="379" spans="1:13" x14ac:dyDescent="0.25">
      <c r="A379" s="23">
        <v>20079</v>
      </c>
      <c r="B379" s="20">
        <v>2018</v>
      </c>
      <c r="C379" s="20" t="s">
        <v>284</v>
      </c>
      <c r="D379" s="20" t="s">
        <v>2939</v>
      </c>
      <c r="E379" s="20" t="s">
        <v>2940</v>
      </c>
      <c r="F379" s="20" t="s">
        <v>36</v>
      </c>
      <c r="G379" s="20" t="s">
        <v>264</v>
      </c>
      <c r="H379" s="20" t="s">
        <v>461</v>
      </c>
      <c r="I379" s="31">
        <v>95841.6270452358</v>
      </c>
      <c r="J379" s="36">
        <f t="shared" si="15"/>
        <v>2.7782567844365788E-3</v>
      </c>
      <c r="K379" s="37">
        <f>VLOOKUP(A379, 'J40 metrics'!A:C, 3, FALSE)*100</f>
        <v>81.599999999999994</v>
      </c>
      <c r="L379" s="37">
        <f t="shared" si="16"/>
        <v>0.22670575361002482</v>
      </c>
      <c r="M379" s="34">
        <f t="shared" si="17"/>
        <v>0.433</v>
      </c>
    </row>
    <row r="380" spans="1:13" x14ac:dyDescent="0.25">
      <c r="A380" s="23">
        <v>20101</v>
      </c>
      <c r="B380" s="20">
        <v>2018</v>
      </c>
      <c r="C380" s="20" t="s">
        <v>284</v>
      </c>
      <c r="D380" s="20" t="s">
        <v>1845</v>
      </c>
      <c r="E380" s="20" t="s">
        <v>1846</v>
      </c>
      <c r="F380" s="20" t="s">
        <v>36</v>
      </c>
      <c r="G380" s="20" t="s">
        <v>264</v>
      </c>
      <c r="H380" s="20" t="s">
        <v>461</v>
      </c>
      <c r="I380" s="31">
        <v>691080.7237728585</v>
      </c>
      <c r="J380" s="36">
        <f t="shared" si="15"/>
        <v>2.0033045855002804E-2</v>
      </c>
      <c r="K380" s="37">
        <f>VLOOKUP(A380, 'J40 metrics'!A:C, 3, FALSE)*100</f>
        <v>11.3</v>
      </c>
      <c r="L380" s="37">
        <f t="shared" si="16"/>
        <v>0.2263734181615317</v>
      </c>
      <c r="M380" s="34">
        <f t="shared" si="17"/>
        <v>0.432</v>
      </c>
    </row>
    <row r="381" spans="1:13" x14ac:dyDescent="0.25">
      <c r="A381" s="23">
        <v>40027</v>
      </c>
      <c r="B381" s="20">
        <v>2018</v>
      </c>
      <c r="C381" s="20" t="s">
        <v>194</v>
      </c>
      <c r="D381" s="20" t="s">
        <v>2444</v>
      </c>
      <c r="E381" s="20" t="s">
        <v>2445</v>
      </c>
      <c r="F381" s="20" t="s">
        <v>36</v>
      </c>
      <c r="G381" s="20" t="s">
        <v>264</v>
      </c>
      <c r="H381" s="20" t="s">
        <v>461</v>
      </c>
      <c r="I381" s="31">
        <v>369250.0769971126</v>
      </c>
      <c r="J381" s="36">
        <f t="shared" si="15"/>
        <v>1.0703820074827836E-2</v>
      </c>
      <c r="K381" s="37">
        <f>VLOOKUP(A381, 'J40 metrics'!A:C, 3, FALSE)*100</f>
        <v>21.099999999999998</v>
      </c>
      <c r="L381" s="37">
        <f t="shared" si="16"/>
        <v>0.22585060357886733</v>
      </c>
      <c r="M381" s="34">
        <f t="shared" si="17"/>
        <v>0.43</v>
      </c>
    </row>
    <row r="382" spans="1:13" x14ac:dyDescent="0.25">
      <c r="A382" s="23">
        <v>8013</v>
      </c>
      <c r="B382" s="20">
        <v>2019</v>
      </c>
      <c r="C382" s="20" t="s">
        <v>185</v>
      </c>
      <c r="D382" s="20" t="s">
        <v>2269</v>
      </c>
      <c r="E382" s="20" t="s">
        <v>2270</v>
      </c>
      <c r="F382" s="20" t="s">
        <v>36</v>
      </c>
      <c r="G382" s="20" t="s">
        <v>37</v>
      </c>
      <c r="H382" s="20" t="s">
        <v>272</v>
      </c>
      <c r="I382" s="31">
        <v>490695</v>
      </c>
      <c r="J382" s="36">
        <f t="shared" si="15"/>
        <v>1.4224265122248614E-2</v>
      </c>
      <c r="K382" s="37">
        <f>VLOOKUP(A382, 'J40 metrics'!A:C, 3, FALSE)*100</f>
        <v>15.6</v>
      </c>
      <c r="L382" s="37">
        <f t="shared" si="16"/>
        <v>0.22189853590707836</v>
      </c>
      <c r="M382" s="34">
        <f t="shared" si="17"/>
        <v>0.42899999999999999</v>
      </c>
    </row>
    <row r="383" spans="1:13" x14ac:dyDescent="0.25">
      <c r="A383" s="23">
        <v>39119</v>
      </c>
      <c r="B383" s="20">
        <v>2019</v>
      </c>
      <c r="C383" s="20" t="s">
        <v>65</v>
      </c>
      <c r="D383" s="20" t="s">
        <v>1496</v>
      </c>
      <c r="E383" s="20" t="s">
        <v>1497</v>
      </c>
      <c r="F383" s="20" t="s">
        <v>36</v>
      </c>
      <c r="G383" s="20" t="s">
        <v>37</v>
      </c>
      <c r="H383" s="20" t="s">
        <v>467</v>
      </c>
      <c r="I383" s="31">
        <v>81925</v>
      </c>
      <c r="J383" s="36">
        <f t="shared" si="15"/>
        <v>2.3748416432615325E-3</v>
      </c>
      <c r="K383" s="37">
        <f>VLOOKUP(A383, 'J40 metrics'!A:C, 3, FALSE)*100</f>
        <v>92.800000000000011</v>
      </c>
      <c r="L383" s="37">
        <f t="shared" si="16"/>
        <v>0.22038530449467025</v>
      </c>
      <c r="M383" s="34">
        <f t="shared" si="17"/>
        <v>0.42699999999999999</v>
      </c>
    </row>
    <row r="384" spans="1:13" x14ac:dyDescent="0.25">
      <c r="A384" s="23">
        <v>54015</v>
      </c>
      <c r="B384" s="20">
        <v>2018</v>
      </c>
      <c r="C384" s="20" t="s">
        <v>94</v>
      </c>
      <c r="D384" s="20" t="s">
        <v>2857</v>
      </c>
      <c r="E384" s="20" t="s">
        <v>2858</v>
      </c>
      <c r="F384" s="20" t="s">
        <v>36</v>
      </c>
      <c r="G384" s="20" t="s">
        <v>264</v>
      </c>
      <c r="H384" s="20" t="s">
        <v>461</v>
      </c>
      <c r="I384" s="31">
        <v>93938.112608277195</v>
      </c>
      <c r="J384" s="36">
        <f t="shared" si="15"/>
        <v>2.723077713903301E-3</v>
      </c>
      <c r="K384" s="37">
        <f>VLOOKUP(A384, 'J40 metrics'!A:C, 3, FALSE)*100</f>
        <v>79.7</v>
      </c>
      <c r="L384" s="37">
        <f t="shared" si="16"/>
        <v>0.2170292937980931</v>
      </c>
      <c r="M384" s="34">
        <f t="shared" si="17"/>
        <v>0.42499999999999999</v>
      </c>
    </row>
    <row r="385" spans="1:13" x14ac:dyDescent="0.25">
      <c r="A385" s="23">
        <v>48133</v>
      </c>
      <c r="B385" s="20">
        <v>2019</v>
      </c>
      <c r="C385" s="20" t="s">
        <v>45</v>
      </c>
      <c r="D385" s="20" t="s">
        <v>2852</v>
      </c>
      <c r="E385" s="20" t="s">
        <v>2853</v>
      </c>
      <c r="F385" s="20" t="s">
        <v>36</v>
      </c>
      <c r="G385" s="20" t="s">
        <v>264</v>
      </c>
      <c r="H385" s="20" t="s">
        <v>265</v>
      </c>
      <c r="I385" s="31">
        <v>146574</v>
      </c>
      <c r="J385" s="36">
        <f t="shared" si="15"/>
        <v>4.2488866526629952E-3</v>
      </c>
      <c r="K385" s="37">
        <f>VLOOKUP(A385, 'J40 metrics'!A:C, 3, FALSE)*100</f>
        <v>49.4</v>
      </c>
      <c r="L385" s="37">
        <f t="shared" si="16"/>
        <v>0.20989500064155195</v>
      </c>
      <c r="M385" s="34">
        <f t="shared" si="17"/>
        <v>0.42399999999999999</v>
      </c>
    </row>
    <row r="386" spans="1:13" x14ac:dyDescent="0.25">
      <c r="A386" s="23">
        <v>48441</v>
      </c>
      <c r="B386" s="20">
        <v>2019</v>
      </c>
      <c r="C386" s="20" t="s">
        <v>45</v>
      </c>
      <c r="D386" s="20" t="s">
        <v>218</v>
      </c>
      <c r="E386" s="20" t="s">
        <v>281</v>
      </c>
      <c r="F386" s="20" t="s">
        <v>36</v>
      </c>
      <c r="G386" s="20" t="s">
        <v>264</v>
      </c>
      <c r="H386" s="20" t="s">
        <v>265</v>
      </c>
      <c r="I386" s="31">
        <v>351957</v>
      </c>
      <c r="J386" s="36">
        <f t="shared" si="15"/>
        <v>1.0202528413028981E-2</v>
      </c>
      <c r="K386" s="37">
        <f>VLOOKUP(A386, 'J40 metrics'!A:C, 3, FALSE)*100</f>
        <v>20.399999999999999</v>
      </c>
      <c r="L386" s="37">
        <f t="shared" si="16"/>
        <v>0.20813157962579121</v>
      </c>
      <c r="M386" s="34">
        <f t="shared" si="17"/>
        <v>0.42199999999999999</v>
      </c>
    </row>
    <row r="387" spans="1:13" x14ac:dyDescent="0.25">
      <c r="A387" s="23">
        <v>39169</v>
      </c>
      <c r="B387" s="20">
        <v>2019</v>
      </c>
      <c r="C387" s="20" t="s">
        <v>65</v>
      </c>
      <c r="D387" s="20" t="s">
        <v>421</v>
      </c>
      <c r="E387" s="20" t="s">
        <v>2864</v>
      </c>
      <c r="F387" s="20" t="s">
        <v>36</v>
      </c>
      <c r="G387" s="20" t="s">
        <v>37</v>
      </c>
      <c r="H387" s="20" t="s">
        <v>467</v>
      </c>
      <c r="I387" s="31">
        <v>157252</v>
      </c>
      <c r="J387" s="36">
        <f t="shared" si="15"/>
        <v>4.5584204832000309E-3</v>
      </c>
      <c r="K387" s="37">
        <f>VLOOKUP(A387, 'J40 metrics'!A:C, 3, FALSE)*100</f>
        <v>45.1</v>
      </c>
      <c r="L387" s="37">
        <f t="shared" si="16"/>
        <v>0.20558476379232141</v>
      </c>
      <c r="M387" s="34">
        <f t="shared" si="17"/>
        <v>0.42099999999999999</v>
      </c>
    </row>
    <row r="388" spans="1:13" x14ac:dyDescent="0.25">
      <c r="A388" s="23">
        <v>22013</v>
      </c>
      <c r="B388" s="20">
        <v>2018</v>
      </c>
      <c r="C388" s="20" t="s">
        <v>127</v>
      </c>
      <c r="D388" s="20" t="s">
        <v>1518</v>
      </c>
      <c r="E388" s="20" t="s">
        <v>1519</v>
      </c>
      <c r="F388" s="20" t="s">
        <v>36</v>
      </c>
      <c r="G388" s="20" t="s">
        <v>264</v>
      </c>
      <c r="H388" s="20" t="s">
        <v>461</v>
      </c>
      <c r="I388" s="31">
        <v>74824.000962463906</v>
      </c>
      <c r="J388" s="36">
        <f t="shared" ref="J388:J451" si="18">I388/SUM($I$4:$I$666)*100</f>
        <v>2.1689979054147122E-3</v>
      </c>
      <c r="K388" s="37">
        <f>VLOOKUP(A388, 'J40 metrics'!A:C, 3, FALSE)*100</f>
        <v>94.399999999999991</v>
      </c>
      <c r="L388" s="37">
        <f t="shared" ref="L388:L451" si="19">J388*K388</f>
        <v>0.2047534022711488</v>
      </c>
      <c r="M388" s="34">
        <f t="shared" ref="M388:M451" si="20">_xlfn.PERCENTRANK.INC($L$4:$L$666, L388)</f>
        <v>0.41899999999999998</v>
      </c>
    </row>
    <row r="389" spans="1:13" x14ac:dyDescent="0.25">
      <c r="A389" s="23">
        <v>30109</v>
      </c>
      <c r="B389" s="20">
        <v>2019</v>
      </c>
      <c r="C389" s="20" t="s">
        <v>91</v>
      </c>
      <c r="D389" s="20" t="s">
        <v>2413</v>
      </c>
      <c r="E389" s="20" t="s">
        <v>2414</v>
      </c>
      <c r="F389" s="20" t="s">
        <v>36</v>
      </c>
      <c r="G389" s="20" t="s">
        <v>264</v>
      </c>
      <c r="H389" s="20" t="s">
        <v>688</v>
      </c>
      <c r="I389" s="31">
        <v>389849</v>
      </c>
      <c r="J389" s="36">
        <f t="shared" si="18"/>
        <v>1.1300941590282151E-2</v>
      </c>
      <c r="K389" s="37">
        <f>VLOOKUP(A389, 'J40 metrics'!A:C, 3, FALSE)*100</f>
        <v>17.599999999999998</v>
      </c>
      <c r="L389" s="37">
        <f t="shared" si="19"/>
        <v>0.19889657198896585</v>
      </c>
      <c r="M389" s="34">
        <f t="shared" si="20"/>
        <v>0.41799999999999998</v>
      </c>
    </row>
    <row r="390" spans="1:13" x14ac:dyDescent="0.25">
      <c r="A390" s="23">
        <v>54073</v>
      </c>
      <c r="B390" s="20">
        <v>2018</v>
      </c>
      <c r="C390" s="20" t="s">
        <v>94</v>
      </c>
      <c r="D390" s="20" t="s">
        <v>1878</v>
      </c>
      <c r="E390" s="20" t="s">
        <v>1460</v>
      </c>
      <c r="F390" s="20" t="s">
        <v>36</v>
      </c>
      <c r="G390" s="20" t="s">
        <v>264</v>
      </c>
      <c r="H390" s="20" t="s">
        <v>461</v>
      </c>
      <c r="I390" s="31">
        <v>77276.892474735316</v>
      </c>
      <c r="J390" s="36">
        <f t="shared" si="18"/>
        <v>2.2401023168855073E-3</v>
      </c>
      <c r="K390" s="37">
        <f>VLOOKUP(A390, 'J40 metrics'!A:C, 3, FALSE)*100</f>
        <v>88.4</v>
      </c>
      <c r="L390" s="37">
        <f t="shared" si="19"/>
        <v>0.19802504481267885</v>
      </c>
      <c r="M390" s="34">
        <f t="shared" si="20"/>
        <v>0.41599999999999998</v>
      </c>
    </row>
    <row r="391" spans="1:13" x14ac:dyDescent="0.25">
      <c r="A391" s="23">
        <v>20203</v>
      </c>
      <c r="B391" s="20">
        <v>2018</v>
      </c>
      <c r="C391" s="20" t="s">
        <v>284</v>
      </c>
      <c r="D391" s="20" t="s">
        <v>1608</v>
      </c>
      <c r="E391" s="20" t="s">
        <v>2603</v>
      </c>
      <c r="F391" s="20" t="s">
        <v>36</v>
      </c>
      <c r="G391" s="20" t="s">
        <v>264</v>
      </c>
      <c r="H391" s="20" t="s">
        <v>461</v>
      </c>
      <c r="I391" s="31">
        <v>253877.08565928778</v>
      </c>
      <c r="J391" s="36">
        <f t="shared" si="18"/>
        <v>7.3593881634855286E-3</v>
      </c>
      <c r="K391" s="37">
        <f>VLOOKUP(A391, 'J40 metrics'!A:C, 3, FALSE)*100</f>
        <v>26.8</v>
      </c>
      <c r="L391" s="37">
        <f t="shared" si="19"/>
        <v>0.19723160278141216</v>
      </c>
      <c r="M391" s="34">
        <f t="shared" si="20"/>
        <v>0.41499999999999998</v>
      </c>
    </row>
    <row r="392" spans="1:13" x14ac:dyDescent="0.25">
      <c r="A392" s="23">
        <v>42085</v>
      </c>
      <c r="B392" s="20">
        <v>2019</v>
      </c>
      <c r="C392" s="20" t="s">
        <v>26</v>
      </c>
      <c r="D392" s="20" t="s">
        <v>203</v>
      </c>
      <c r="E392" s="20" t="s">
        <v>1827</v>
      </c>
      <c r="F392" s="20" t="s">
        <v>454</v>
      </c>
      <c r="G392" s="20" t="s">
        <v>264</v>
      </c>
      <c r="H392" s="20" t="s">
        <v>261</v>
      </c>
      <c r="I392" s="31">
        <v>92084.860000000015</v>
      </c>
      <c r="J392" s="36">
        <f t="shared" si="18"/>
        <v>2.6693556331023279E-3</v>
      </c>
      <c r="K392" s="37">
        <f>VLOOKUP(A392, 'J40 metrics'!A:C, 3, FALSE)*100</f>
        <v>73.3</v>
      </c>
      <c r="L392" s="37">
        <f t="shared" si="19"/>
        <v>0.19566376790640064</v>
      </c>
      <c r="M392" s="34">
        <f t="shared" si="20"/>
        <v>0.41299999999999998</v>
      </c>
    </row>
    <row r="393" spans="1:13" x14ac:dyDescent="0.25">
      <c r="A393" s="23">
        <v>20031</v>
      </c>
      <c r="B393" s="20">
        <v>2018</v>
      </c>
      <c r="C393" s="20" t="s">
        <v>284</v>
      </c>
      <c r="D393" s="20" t="s">
        <v>2060</v>
      </c>
      <c r="E393" s="20" t="s">
        <v>2061</v>
      </c>
      <c r="F393" s="20" t="s">
        <v>36</v>
      </c>
      <c r="G393" s="20" t="s">
        <v>264</v>
      </c>
      <c r="H393" s="20" t="s">
        <v>461</v>
      </c>
      <c r="I393" s="31">
        <v>217946.34648700673</v>
      </c>
      <c r="J393" s="36">
        <f t="shared" si="18"/>
        <v>6.3178280089600299E-3</v>
      </c>
      <c r="K393" s="37">
        <f>VLOOKUP(A393, 'J40 metrics'!A:C, 3, FALSE)*100</f>
        <v>30.9</v>
      </c>
      <c r="L393" s="37">
        <f t="shared" si="19"/>
        <v>0.19522088547686492</v>
      </c>
      <c r="M393" s="34">
        <f t="shared" si="20"/>
        <v>0.41199999999999998</v>
      </c>
    </row>
    <row r="394" spans="1:13" x14ac:dyDescent="0.25">
      <c r="A394" s="23">
        <v>48021</v>
      </c>
      <c r="B394" s="20">
        <v>2019</v>
      </c>
      <c r="C394" s="20" t="s">
        <v>45</v>
      </c>
      <c r="D394" s="20" t="s">
        <v>647</v>
      </c>
      <c r="E394" s="20" t="s">
        <v>648</v>
      </c>
      <c r="F394" s="20" t="s">
        <v>36</v>
      </c>
      <c r="G394" s="20" t="s">
        <v>264</v>
      </c>
      <c r="H394" s="20" t="s">
        <v>265</v>
      </c>
      <c r="I394" s="31">
        <v>97297</v>
      </c>
      <c r="J394" s="36">
        <f t="shared" si="18"/>
        <v>2.8204451310884023E-3</v>
      </c>
      <c r="K394" s="37">
        <f>VLOOKUP(A394, 'J40 metrics'!A:C, 3, FALSE)*100</f>
        <v>68.8</v>
      </c>
      <c r="L394" s="37">
        <f t="shared" si="19"/>
        <v>0.19404662501888206</v>
      </c>
      <c r="M394" s="34">
        <f t="shared" si="20"/>
        <v>0.41</v>
      </c>
    </row>
    <row r="395" spans="1:13" x14ac:dyDescent="0.25">
      <c r="A395" s="23">
        <v>30005</v>
      </c>
      <c r="B395" s="20">
        <v>2019</v>
      </c>
      <c r="C395" s="20" t="s">
        <v>91</v>
      </c>
      <c r="D395" s="20" t="s">
        <v>2780</v>
      </c>
      <c r="E395" s="20" t="s">
        <v>2781</v>
      </c>
      <c r="F395" s="20" t="s">
        <v>36</v>
      </c>
      <c r="G395" s="20" t="s">
        <v>264</v>
      </c>
      <c r="H395" s="20" t="s">
        <v>688</v>
      </c>
      <c r="I395" s="31">
        <v>259435</v>
      </c>
      <c r="J395" s="36">
        <f t="shared" si="18"/>
        <v>7.5205009669765729E-3</v>
      </c>
      <c r="K395" s="37">
        <f>VLOOKUP(A395, 'J40 metrics'!A:C, 3, FALSE)*100</f>
        <v>25.8</v>
      </c>
      <c r="L395" s="37">
        <f t="shared" si="19"/>
        <v>0.19402892494799559</v>
      </c>
      <c r="M395" s="34">
        <f t="shared" si="20"/>
        <v>0.40899999999999997</v>
      </c>
    </row>
    <row r="396" spans="1:13" x14ac:dyDescent="0.25">
      <c r="A396" s="23">
        <v>20033</v>
      </c>
      <c r="B396" s="20">
        <v>2018</v>
      </c>
      <c r="C396" s="20" t="s">
        <v>284</v>
      </c>
      <c r="D396" s="20" t="s">
        <v>1896</v>
      </c>
      <c r="E396" s="20" t="s">
        <v>2762</v>
      </c>
      <c r="F396" s="20" t="s">
        <v>36</v>
      </c>
      <c r="G396" s="20" t="s">
        <v>264</v>
      </c>
      <c r="H396" s="20" t="s">
        <v>461</v>
      </c>
      <c r="I396" s="31">
        <v>211391.34648700673</v>
      </c>
      <c r="J396" s="36">
        <f t="shared" si="18"/>
        <v>6.1278116895022404E-3</v>
      </c>
      <c r="K396" s="37">
        <f>VLOOKUP(A396, 'J40 metrics'!A:C, 3, FALSE)*100</f>
        <v>31.6</v>
      </c>
      <c r="L396" s="37">
        <f t="shared" si="19"/>
        <v>0.19363884938827081</v>
      </c>
      <c r="M396" s="34">
        <f t="shared" si="20"/>
        <v>0.40699999999999997</v>
      </c>
    </row>
    <row r="397" spans="1:13" x14ac:dyDescent="0.25">
      <c r="A397" s="23">
        <v>48261</v>
      </c>
      <c r="B397" s="20">
        <v>2019</v>
      </c>
      <c r="C397" s="20" t="s">
        <v>45</v>
      </c>
      <c r="D397" s="20" t="s">
        <v>59</v>
      </c>
      <c r="E397" s="20" t="s">
        <v>60</v>
      </c>
      <c r="F397" s="20" t="s">
        <v>36</v>
      </c>
      <c r="G397" s="20" t="s">
        <v>264</v>
      </c>
      <c r="H397" s="20" t="s">
        <v>265</v>
      </c>
      <c r="I397" s="31">
        <v>115691</v>
      </c>
      <c r="J397" s="36">
        <f t="shared" si="18"/>
        <v>3.3536503454448582E-3</v>
      </c>
      <c r="K397" s="37">
        <f>VLOOKUP(A397, 'J40 metrics'!A:C, 3, FALSE)*100</f>
        <v>57.3</v>
      </c>
      <c r="L397" s="37">
        <f t="shared" si="19"/>
        <v>0.19216416479399037</v>
      </c>
      <c r="M397" s="34">
        <f t="shared" si="20"/>
        <v>0.40600000000000003</v>
      </c>
    </row>
    <row r="398" spans="1:13" x14ac:dyDescent="0.25">
      <c r="A398" s="23">
        <v>39029</v>
      </c>
      <c r="B398" s="20">
        <v>2019</v>
      </c>
      <c r="C398" s="20" t="s">
        <v>65</v>
      </c>
      <c r="D398" s="20" t="s">
        <v>1639</v>
      </c>
      <c r="E398" s="20" t="s">
        <v>1640</v>
      </c>
      <c r="F398" s="20" t="s">
        <v>36</v>
      </c>
      <c r="G398" s="20" t="s">
        <v>37</v>
      </c>
      <c r="H398" s="20" t="s">
        <v>467</v>
      </c>
      <c r="I398" s="31">
        <v>77584</v>
      </c>
      <c r="J398" s="36">
        <f t="shared" si="18"/>
        <v>2.2490047488654594E-3</v>
      </c>
      <c r="K398" s="37">
        <f>VLOOKUP(A398, 'J40 metrics'!A:C, 3, FALSE)*100</f>
        <v>85.2</v>
      </c>
      <c r="L398" s="37">
        <f t="shared" si="19"/>
        <v>0.19161520460333714</v>
      </c>
      <c r="M398" s="34">
        <f t="shared" si="20"/>
        <v>0.40400000000000003</v>
      </c>
    </row>
    <row r="399" spans="1:13" x14ac:dyDescent="0.25">
      <c r="A399" s="23">
        <v>48101</v>
      </c>
      <c r="B399" s="20">
        <v>2019</v>
      </c>
      <c r="C399" s="20" t="s">
        <v>45</v>
      </c>
      <c r="D399" s="20" t="s">
        <v>2827</v>
      </c>
      <c r="E399" s="20" t="s">
        <v>2828</v>
      </c>
      <c r="F399" s="20" t="s">
        <v>36</v>
      </c>
      <c r="G399" s="20" t="s">
        <v>264</v>
      </c>
      <c r="H399" s="20" t="s">
        <v>265</v>
      </c>
      <c r="I399" s="31">
        <v>95657</v>
      </c>
      <c r="J399" s="36">
        <f t="shared" si="18"/>
        <v>2.7729048162278723E-3</v>
      </c>
      <c r="K399" s="37">
        <f>VLOOKUP(A399, 'J40 metrics'!A:C, 3, FALSE)*100</f>
        <v>69</v>
      </c>
      <c r="L399" s="37">
        <f t="shared" si="19"/>
        <v>0.19133043231972319</v>
      </c>
      <c r="M399" s="34">
        <f t="shared" si="20"/>
        <v>0.40300000000000002</v>
      </c>
    </row>
    <row r="400" spans="1:13" x14ac:dyDescent="0.25">
      <c r="A400" s="23">
        <v>39167</v>
      </c>
      <c r="B400" s="20">
        <v>2019</v>
      </c>
      <c r="C400" s="20" t="s">
        <v>65</v>
      </c>
      <c r="D400" s="20" t="s">
        <v>457</v>
      </c>
      <c r="E400" s="20" t="s">
        <v>760</v>
      </c>
      <c r="F400" s="20" t="s">
        <v>36</v>
      </c>
      <c r="G400" s="20" t="s">
        <v>37</v>
      </c>
      <c r="H400" s="20" t="s">
        <v>467</v>
      </c>
      <c r="I400" s="31">
        <v>77511</v>
      </c>
      <c r="J400" s="36">
        <f t="shared" si="18"/>
        <v>2.2468886250942284E-3</v>
      </c>
      <c r="K400" s="37">
        <f>VLOOKUP(A400, 'J40 metrics'!A:C, 3, FALSE)*100</f>
        <v>84.399999999999991</v>
      </c>
      <c r="L400" s="37">
        <f t="shared" si="19"/>
        <v>0.18963739995795287</v>
      </c>
      <c r="M400" s="34">
        <f t="shared" si="20"/>
        <v>0.40100000000000002</v>
      </c>
    </row>
    <row r="401" spans="1:13" x14ac:dyDescent="0.25">
      <c r="A401" s="23">
        <v>40033</v>
      </c>
      <c r="B401" s="20">
        <v>2018</v>
      </c>
      <c r="C401" s="20" t="s">
        <v>194</v>
      </c>
      <c r="D401" s="20" t="s">
        <v>3071</v>
      </c>
      <c r="E401" s="20" t="s">
        <v>3072</v>
      </c>
      <c r="F401" s="20" t="s">
        <v>36</v>
      </c>
      <c r="G401" s="20" t="s">
        <v>264</v>
      </c>
      <c r="H401" s="20" t="s">
        <v>461</v>
      </c>
      <c r="I401" s="31">
        <v>76727.647256977856</v>
      </c>
      <c r="J401" s="36">
        <f t="shared" si="18"/>
        <v>2.2241807982343914E-3</v>
      </c>
      <c r="K401" s="37">
        <f>VLOOKUP(A401, 'J40 metrics'!A:C, 3, FALSE)*100</f>
        <v>84.899999999999991</v>
      </c>
      <c r="L401" s="37">
        <f t="shared" si="19"/>
        <v>0.18883294977009982</v>
      </c>
      <c r="M401" s="34">
        <f t="shared" si="20"/>
        <v>0.4</v>
      </c>
    </row>
    <row r="402" spans="1:13" x14ac:dyDescent="0.25">
      <c r="A402" s="23">
        <v>48063</v>
      </c>
      <c r="B402" s="20">
        <v>2019</v>
      </c>
      <c r="C402" s="20" t="s">
        <v>45</v>
      </c>
      <c r="D402" s="20" t="s">
        <v>3062</v>
      </c>
      <c r="E402" s="20" t="s">
        <v>3063</v>
      </c>
      <c r="F402" s="20" t="s">
        <v>36</v>
      </c>
      <c r="G402" s="20" t="s">
        <v>264</v>
      </c>
      <c r="H402" s="20" t="s">
        <v>265</v>
      </c>
      <c r="I402" s="31">
        <v>80903</v>
      </c>
      <c r="J402" s="36">
        <f t="shared" si="18"/>
        <v>2.3452159104642998E-3</v>
      </c>
      <c r="K402" s="37">
        <f>VLOOKUP(A402, 'J40 metrics'!A:C, 3, FALSE)*100</f>
        <v>79.600000000000009</v>
      </c>
      <c r="L402" s="37">
        <f t="shared" si="19"/>
        <v>0.18667918647295828</v>
      </c>
      <c r="M402" s="34">
        <f t="shared" si="20"/>
        <v>0.39800000000000002</v>
      </c>
    </row>
    <row r="403" spans="1:13" x14ac:dyDescent="0.25">
      <c r="A403" s="23">
        <v>22041</v>
      </c>
      <c r="B403" s="20">
        <v>2018</v>
      </c>
      <c r="C403" s="20" t="s">
        <v>127</v>
      </c>
      <c r="D403" s="20" t="s">
        <v>3066</v>
      </c>
      <c r="E403" s="20" t="s">
        <v>3067</v>
      </c>
      <c r="F403" s="20" t="s">
        <v>36</v>
      </c>
      <c r="G403" s="20" t="s">
        <v>264</v>
      </c>
      <c r="H403" s="20" t="s">
        <v>461</v>
      </c>
      <c r="I403" s="31">
        <v>78390.161453320499</v>
      </c>
      <c r="J403" s="36">
        <f t="shared" si="18"/>
        <v>2.2723737545479465E-3</v>
      </c>
      <c r="K403" s="37">
        <f>VLOOKUP(A403, 'J40 metrics'!A:C, 3, FALSE)*100</f>
        <v>81.5</v>
      </c>
      <c r="L403" s="37">
        <f t="shared" si="19"/>
        <v>0.18519846099565765</v>
      </c>
      <c r="M403" s="34">
        <f t="shared" si="20"/>
        <v>0.39700000000000002</v>
      </c>
    </row>
    <row r="404" spans="1:13" x14ac:dyDescent="0.25">
      <c r="A404" s="23">
        <v>20205</v>
      </c>
      <c r="B404" s="20">
        <v>2018</v>
      </c>
      <c r="C404" s="20" t="s">
        <v>284</v>
      </c>
      <c r="D404" s="20" t="s">
        <v>364</v>
      </c>
      <c r="E404" s="20" t="s">
        <v>2539</v>
      </c>
      <c r="F404" s="20" t="s">
        <v>36</v>
      </c>
      <c r="G404" s="20" t="s">
        <v>264</v>
      </c>
      <c r="H404" s="20" t="s">
        <v>461</v>
      </c>
      <c r="I404" s="31">
        <v>96559.204042348414</v>
      </c>
      <c r="J404" s="36">
        <f t="shared" si="18"/>
        <v>2.7990579041801199E-3</v>
      </c>
      <c r="K404" s="37">
        <f>VLOOKUP(A404, 'J40 metrics'!A:C, 3, FALSE)*100</f>
        <v>66.100000000000009</v>
      </c>
      <c r="L404" s="37">
        <f t="shared" si="19"/>
        <v>0.18501772746630596</v>
      </c>
      <c r="M404" s="34">
        <f t="shared" si="20"/>
        <v>0.39500000000000002</v>
      </c>
    </row>
    <row r="405" spans="1:13" x14ac:dyDescent="0.25">
      <c r="A405" s="23">
        <v>49019</v>
      </c>
      <c r="B405" s="20">
        <v>2019</v>
      </c>
      <c r="C405" s="20" t="s">
        <v>165</v>
      </c>
      <c r="D405" s="20" t="s">
        <v>2801</v>
      </c>
      <c r="E405" s="20" t="s">
        <v>2802</v>
      </c>
      <c r="F405" s="20" t="s">
        <v>36</v>
      </c>
      <c r="G405" s="20" t="s">
        <v>264</v>
      </c>
      <c r="H405" s="20" t="s">
        <v>538</v>
      </c>
      <c r="I405" s="31">
        <v>237322</v>
      </c>
      <c r="J405" s="36">
        <f t="shared" si="18"/>
        <v>6.8794893922748054E-3</v>
      </c>
      <c r="K405" s="37">
        <f>VLOOKUP(A405, 'J40 metrics'!A:C, 3, FALSE)*100</f>
        <v>26.200000000000003</v>
      </c>
      <c r="L405" s="37">
        <f t="shared" si="19"/>
        <v>0.18024262207759992</v>
      </c>
      <c r="M405" s="34">
        <f t="shared" si="20"/>
        <v>0.39400000000000002</v>
      </c>
    </row>
    <row r="406" spans="1:13" x14ac:dyDescent="0.25">
      <c r="A406" s="23">
        <v>39153</v>
      </c>
      <c r="B406" s="20">
        <v>2019</v>
      </c>
      <c r="C406" s="20" t="s">
        <v>65</v>
      </c>
      <c r="D406" s="20" t="s">
        <v>2846</v>
      </c>
      <c r="E406" s="20" t="s">
        <v>2859</v>
      </c>
      <c r="F406" s="20" t="s">
        <v>36</v>
      </c>
      <c r="G406" s="20" t="s">
        <v>37</v>
      </c>
      <c r="H406" s="20" t="s">
        <v>467</v>
      </c>
      <c r="I406" s="31">
        <v>90500</v>
      </c>
      <c r="J406" s="36">
        <f t="shared" si="18"/>
        <v>2.6234137163889987E-3</v>
      </c>
      <c r="K406" s="37">
        <f>VLOOKUP(A406, 'J40 metrics'!A:C, 3, FALSE)*100</f>
        <v>67.100000000000009</v>
      </c>
      <c r="L406" s="37">
        <f t="shared" si="19"/>
        <v>0.17603106036970184</v>
      </c>
      <c r="M406" s="34">
        <f t="shared" si="20"/>
        <v>0.39200000000000002</v>
      </c>
    </row>
    <row r="407" spans="1:13" x14ac:dyDescent="0.25">
      <c r="A407" s="23">
        <v>20125</v>
      </c>
      <c r="B407" s="20">
        <v>2018</v>
      </c>
      <c r="C407" s="20" t="s">
        <v>284</v>
      </c>
      <c r="D407" s="20" t="s">
        <v>950</v>
      </c>
      <c r="E407" s="20" t="s">
        <v>2219</v>
      </c>
      <c r="F407" s="20" t="s">
        <v>36</v>
      </c>
      <c r="G407" s="20" t="s">
        <v>264</v>
      </c>
      <c r="H407" s="20" t="s">
        <v>461</v>
      </c>
      <c r="I407" s="31">
        <v>83894.832531280073</v>
      </c>
      <c r="J407" s="36">
        <f t="shared" si="18"/>
        <v>2.4319431425051724E-3</v>
      </c>
      <c r="K407" s="37">
        <f>VLOOKUP(A407, 'J40 metrics'!A:C, 3, FALSE)*100</f>
        <v>72</v>
      </c>
      <c r="L407" s="37">
        <f t="shared" si="19"/>
        <v>0.17509990626037242</v>
      </c>
      <c r="M407" s="34">
        <f t="shared" si="20"/>
        <v>0.39100000000000001</v>
      </c>
    </row>
    <row r="408" spans="1:13" x14ac:dyDescent="0.25">
      <c r="A408" s="23">
        <v>48387</v>
      </c>
      <c r="B408" s="20">
        <v>2019</v>
      </c>
      <c r="C408" s="20" t="s">
        <v>45</v>
      </c>
      <c r="D408" s="20" t="s">
        <v>3073</v>
      </c>
      <c r="E408" s="20" t="s">
        <v>3074</v>
      </c>
      <c r="F408" s="20" t="s">
        <v>36</v>
      </c>
      <c r="G408" s="20" t="s">
        <v>264</v>
      </c>
      <c r="H408" s="20" t="s">
        <v>265</v>
      </c>
      <c r="I408" s="31">
        <v>71879</v>
      </c>
      <c r="J408" s="36">
        <f t="shared" si="18"/>
        <v>2.0836282267439206E-3</v>
      </c>
      <c r="K408" s="37">
        <f>VLOOKUP(A408, 'J40 metrics'!A:C, 3, FALSE)*100</f>
        <v>83.7</v>
      </c>
      <c r="L408" s="37">
        <f t="shared" si="19"/>
        <v>0.17439968257846616</v>
      </c>
      <c r="M408" s="34">
        <f t="shared" si="20"/>
        <v>0.38900000000000001</v>
      </c>
    </row>
    <row r="409" spans="1:13" x14ac:dyDescent="0.25">
      <c r="A409" s="23">
        <v>39155</v>
      </c>
      <c r="B409" s="20">
        <v>2019</v>
      </c>
      <c r="C409" s="20" t="s">
        <v>65</v>
      </c>
      <c r="D409" s="20" t="s">
        <v>1234</v>
      </c>
      <c r="E409" s="20" t="s">
        <v>1235</v>
      </c>
      <c r="F409" s="20" t="s">
        <v>36</v>
      </c>
      <c r="G409" s="20" t="s">
        <v>37</v>
      </c>
      <c r="H409" s="20" t="s">
        <v>467</v>
      </c>
      <c r="I409" s="31">
        <v>71199</v>
      </c>
      <c r="J409" s="36">
        <f t="shared" si="18"/>
        <v>2.0639163888749208E-3</v>
      </c>
      <c r="K409" s="37">
        <f>VLOOKUP(A409, 'J40 metrics'!A:C, 3, FALSE)*100</f>
        <v>84.1</v>
      </c>
      <c r="L409" s="37">
        <f t="shared" si="19"/>
        <v>0.17357536830438083</v>
      </c>
      <c r="M409" s="34">
        <f t="shared" si="20"/>
        <v>0.38800000000000001</v>
      </c>
    </row>
    <row r="410" spans="1:13" x14ac:dyDescent="0.25">
      <c r="A410" s="23">
        <v>22115</v>
      </c>
      <c r="B410" s="20">
        <v>2018</v>
      </c>
      <c r="C410" s="20" t="s">
        <v>127</v>
      </c>
      <c r="D410" s="20" t="s">
        <v>2848</v>
      </c>
      <c r="E410" s="20" t="s">
        <v>2849</v>
      </c>
      <c r="F410" s="20" t="s">
        <v>36</v>
      </c>
      <c r="G410" s="20" t="s">
        <v>264</v>
      </c>
      <c r="H410" s="20" t="s">
        <v>461</v>
      </c>
      <c r="I410" s="31">
        <v>182033.30702598652</v>
      </c>
      <c r="J410" s="36">
        <f t="shared" si="18"/>
        <v>5.2767809336090928E-3</v>
      </c>
      <c r="K410" s="37">
        <f>VLOOKUP(A410, 'J40 metrics'!A:C, 3, FALSE)*100</f>
        <v>32.300000000000004</v>
      </c>
      <c r="L410" s="37">
        <f t="shared" si="19"/>
        <v>0.17044002415557372</v>
      </c>
      <c r="M410" s="34">
        <f t="shared" si="20"/>
        <v>0.38600000000000001</v>
      </c>
    </row>
    <row r="411" spans="1:13" x14ac:dyDescent="0.25">
      <c r="A411" s="23">
        <v>40121</v>
      </c>
      <c r="B411" s="20">
        <v>2018</v>
      </c>
      <c r="C411" s="20" t="s">
        <v>194</v>
      </c>
      <c r="D411" s="20" t="s">
        <v>679</v>
      </c>
      <c r="E411" s="20" t="s">
        <v>680</v>
      </c>
      <c r="F411" s="20" t="s">
        <v>36</v>
      </c>
      <c r="G411" s="20" t="s">
        <v>264</v>
      </c>
      <c r="H411" s="20" t="s">
        <v>461</v>
      </c>
      <c r="I411" s="31">
        <v>72763.945446906582</v>
      </c>
      <c r="J411" s="36">
        <f t="shared" si="18"/>
        <v>2.1092810225855864E-3</v>
      </c>
      <c r="K411" s="37">
        <f>VLOOKUP(A411, 'J40 metrics'!A:C, 3, FALSE)*100</f>
        <v>80.600000000000009</v>
      </c>
      <c r="L411" s="37">
        <f t="shared" si="19"/>
        <v>0.17000805042039827</v>
      </c>
      <c r="M411" s="34">
        <f t="shared" si="20"/>
        <v>0.38500000000000001</v>
      </c>
    </row>
    <row r="412" spans="1:13" x14ac:dyDescent="0.25">
      <c r="A412" s="23">
        <v>22037</v>
      </c>
      <c r="B412" s="20">
        <v>2018</v>
      </c>
      <c r="C412" s="20" t="s">
        <v>127</v>
      </c>
      <c r="D412" s="20" t="s">
        <v>2931</v>
      </c>
      <c r="E412" s="20" t="s">
        <v>2932</v>
      </c>
      <c r="F412" s="20" t="s">
        <v>36</v>
      </c>
      <c r="G412" s="20" t="s">
        <v>264</v>
      </c>
      <c r="H412" s="20" t="s">
        <v>461</v>
      </c>
      <c r="I412" s="31">
        <v>100727.63185755535</v>
      </c>
      <c r="J412" s="36">
        <f t="shared" si="18"/>
        <v>2.919892276624223E-3</v>
      </c>
      <c r="K412" s="37">
        <f>VLOOKUP(A412, 'J40 metrics'!A:C, 3, FALSE)*100</f>
        <v>58.199999999999996</v>
      </c>
      <c r="L412" s="37">
        <f t="shared" si="19"/>
        <v>0.16993773049952976</v>
      </c>
      <c r="M412" s="34">
        <f t="shared" si="20"/>
        <v>0.38300000000000001</v>
      </c>
    </row>
    <row r="413" spans="1:13" x14ac:dyDescent="0.25">
      <c r="A413" s="23">
        <v>38055</v>
      </c>
      <c r="B413" s="20">
        <v>2019</v>
      </c>
      <c r="C413" s="20" t="s">
        <v>33</v>
      </c>
      <c r="D413" s="20" t="s">
        <v>307</v>
      </c>
      <c r="E413" s="20" t="s">
        <v>1843</v>
      </c>
      <c r="F413" s="20" t="s">
        <v>36</v>
      </c>
      <c r="G413" s="20" t="s">
        <v>37</v>
      </c>
      <c r="H413" s="20" t="s">
        <v>38</v>
      </c>
      <c r="I413" s="31">
        <v>741199</v>
      </c>
      <c r="J413" s="36">
        <f t="shared" si="18"/>
        <v>2.1485874289213364E-2</v>
      </c>
      <c r="K413" s="37">
        <f>VLOOKUP(A413, 'J40 metrics'!A:C, 3, FALSE)*100</f>
        <v>7.9</v>
      </c>
      <c r="L413" s="37">
        <f t="shared" si="19"/>
        <v>0.16973840688478559</v>
      </c>
      <c r="M413" s="34">
        <f t="shared" si="20"/>
        <v>0.38200000000000001</v>
      </c>
    </row>
    <row r="414" spans="1:13" x14ac:dyDescent="0.25">
      <c r="A414" s="23">
        <v>8087</v>
      </c>
      <c r="B414" s="20">
        <v>2019</v>
      </c>
      <c r="C414" s="20" t="s">
        <v>185</v>
      </c>
      <c r="D414" s="20" t="s">
        <v>3068</v>
      </c>
      <c r="E414" s="20" t="s">
        <v>298</v>
      </c>
      <c r="F414" s="20" t="s">
        <v>36</v>
      </c>
      <c r="G414" s="20" t="s">
        <v>37</v>
      </c>
      <c r="H414" s="20" t="s">
        <v>272</v>
      </c>
      <c r="I414" s="31">
        <v>77597</v>
      </c>
      <c r="J414" s="36">
        <f t="shared" si="18"/>
        <v>2.2493815928247198E-3</v>
      </c>
      <c r="K414" s="37">
        <f>VLOOKUP(A414, 'J40 metrics'!A:C, 3, FALSE)*100</f>
        <v>75.3</v>
      </c>
      <c r="L414" s="37">
        <f t="shared" si="19"/>
        <v>0.16937843393970139</v>
      </c>
      <c r="M414" s="34">
        <f t="shared" si="20"/>
        <v>0.38</v>
      </c>
    </row>
    <row r="415" spans="1:13" x14ac:dyDescent="0.25">
      <c r="A415" s="23">
        <v>48327</v>
      </c>
      <c r="B415" s="20">
        <v>2019</v>
      </c>
      <c r="C415" s="20" t="s">
        <v>45</v>
      </c>
      <c r="D415" s="20" t="s">
        <v>2353</v>
      </c>
      <c r="E415" s="20" t="s">
        <v>2354</v>
      </c>
      <c r="F415" s="20" t="s">
        <v>36</v>
      </c>
      <c r="G415" s="20" t="s">
        <v>264</v>
      </c>
      <c r="H415" s="20" t="s">
        <v>265</v>
      </c>
      <c r="I415" s="31">
        <v>96541</v>
      </c>
      <c r="J415" s="36">
        <f t="shared" si="18"/>
        <v>2.7985302054575724E-3</v>
      </c>
      <c r="K415" s="37">
        <f>VLOOKUP(A415, 'J40 metrics'!A:C, 3, FALSE)*100</f>
        <v>60.5</v>
      </c>
      <c r="L415" s="37">
        <f t="shared" si="19"/>
        <v>0.16931107743018314</v>
      </c>
      <c r="M415" s="34">
        <f t="shared" si="20"/>
        <v>0.379</v>
      </c>
    </row>
    <row r="416" spans="1:13" x14ac:dyDescent="0.25">
      <c r="A416" s="23">
        <v>20059</v>
      </c>
      <c r="B416" s="20">
        <v>2018</v>
      </c>
      <c r="C416" s="20" t="s">
        <v>284</v>
      </c>
      <c r="D416" s="20" t="s">
        <v>551</v>
      </c>
      <c r="E416" s="20" t="s">
        <v>2903</v>
      </c>
      <c r="F416" s="20" t="s">
        <v>36</v>
      </c>
      <c r="G416" s="20" t="s">
        <v>264</v>
      </c>
      <c r="H416" s="20" t="s">
        <v>461</v>
      </c>
      <c r="I416" s="31">
        <v>144447.52502406159</v>
      </c>
      <c r="J416" s="36">
        <f t="shared" si="18"/>
        <v>4.1872444027244889E-3</v>
      </c>
      <c r="K416" s="37">
        <f>VLOOKUP(A416, 'J40 metrics'!A:C, 3, FALSE)*100</f>
        <v>39.5</v>
      </c>
      <c r="L416" s="37">
        <f t="shared" si="19"/>
        <v>0.1653961539076173</v>
      </c>
      <c r="M416" s="34">
        <f t="shared" si="20"/>
        <v>0.377</v>
      </c>
    </row>
    <row r="417" spans="1:13" x14ac:dyDescent="0.25">
      <c r="A417" s="23">
        <v>39089</v>
      </c>
      <c r="B417" s="20">
        <v>2019</v>
      </c>
      <c r="C417" s="20" t="s">
        <v>65</v>
      </c>
      <c r="D417" s="20" t="s">
        <v>2920</v>
      </c>
      <c r="E417" s="20" t="s">
        <v>2921</v>
      </c>
      <c r="F417" s="20" t="s">
        <v>36</v>
      </c>
      <c r="G417" s="20" t="s">
        <v>37</v>
      </c>
      <c r="H417" s="20" t="s">
        <v>467</v>
      </c>
      <c r="I417" s="31">
        <v>131566</v>
      </c>
      <c r="J417" s="36">
        <f t="shared" si="18"/>
        <v>3.8138347956954144E-3</v>
      </c>
      <c r="K417" s="37">
        <f>VLOOKUP(A417, 'J40 metrics'!A:C, 3, FALSE)*100</f>
        <v>43</v>
      </c>
      <c r="L417" s="37">
        <f t="shared" si="19"/>
        <v>0.16399489621490282</v>
      </c>
      <c r="M417" s="34">
        <f t="shared" si="20"/>
        <v>0.376</v>
      </c>
    </row>
    <row r="418" spans="1:13" x14ac:dyDescent="0.25">
      <c r="A418" s="23">
        <v>20115</v>
      </c>
      <c r="B418" s="20">
        <v>2018</v>
      </c>
      <c r="C418" s="20" t="s">
        <v>284</v>
      </c>
      <c r="D418" s="20" t="s">
        <v>549</v>
      </c>
      <c r="E418" s="20" t="s">
        <v>1288</v>
      </c>
      <c r="F418" s="20" t="s">
        <v>36</v>
      </c>
      <c r="G418" s="20" t="s">
        <v>264</v>
      </c>
      <c r="H418" s="20" t="s">
        <v>461</v>
      </c>
      <c r="I418" s="31">
        <v>132817.81520692975</v>
      </c>
      <c r="J418" s="36">
        <f t="shared" si="18"/>
        <v>3.8501224109909263E-3</v>
      </c>
      <c r="K418" s="37">
        <f>VLOOKUP(A418, 'J40 metrics'!A:C, 3, FALSE)*100</f>
        <v>42.1</v>
      </c>
      <c r="L418" s="37">
        <f t="shared" si="19"/>
        <v>0.16209015350271799</v>
      </c>
      <c r="M418" s="34">
        <f t="shared" si="20"/>
        <v>0.374</v>
      </c>
    </row>
    <row r="419" spans="1:13" x14ac:dyDescent="0.25">
      <c r="A419" s="23">
        <v>48249</v>
      </c>
      <c r="B419" s="20">
        <v>2019</v>
      </c>
      <c r="C419" s="20" t="s">
        <v>45</v>
      </c>
      <c r="D419" s="20" t="s">
        <v>2822</v>
      </c>
      <c r="E419" s="20" t="s">
        <v>2823</v>
      </c>
      <c r="F419" s="20" t="s">
        <v>36</v>
      </c>
      <c r="G419" s="20" t="s">
        <v>264</v>
      </c>
      <c r="H419" s="20" t="s">
        <v>265</v>
      </c>
      <c r="I419" s="31">
        <v>81647</v>
      </c>
      <c r="J419" s="36">
        <f t="shared" si="18"/>
        <v>2.3667829801327354E-3</v>
      </c>
      <c r="K419" s="37">
        <f>VLOOKUP(A419, 'J40 metrics'!A:C, 3, FALSE)*100</f>
        <v>66.7</v>
      </c>
      <c r="L419" s="37">
        <f t="shared" si="19"/>
        <v>0.15786442477485346</v>
      </c>
      <c r="M419" s="34">
        <f t="shared" si="20"/>
        <v>0.373</v>
      </c>
    </row>
    <row r="420" spans="1:13" x14ac:dyDescent="0.25">
      <c r="A420" s="23">
        <v>48155</v>
      </c>
      <c r="B420" s="20">
        <v>2019</v>
      </c>
      <c r="C420" s="20" t="s">
        <v>45</v>
      </c>
      <c r="D420" s="20" t="s">
        <v>1144</v>
      </c>
      <c r="E420" s="20" t="s">
        <v>1145</v>
      </c>
      <c r="F420" s="20" t="s">
        <v>36</v>
      </c>
      <c r="G420" s="20" t="s">
        <v>264</v>
      </c>
      <c r="H420" s="20" t="s">
        <v>265</v>
      </c>
      <c r="I420" s="31">
        <v>74338</v>
      </c>
      <c r="J420" s="36">
        <f t="shared" si="18"/>
        <v>2.1549097110378497E-3</v>
      </c>
      <c r="K420" s="37">
        <f>VLOOKUP(A420, 'J40 metrics'!A:C, 3, FALSE)*100</f>
        <v>72.8</v>
      </c>
      <c r="L420" s="37">
        <f t="shared" si="19"/>
        <v>0.15687742696355544</v>
      </c>
      <c r="M420" s="34">
        <f t="shared" si="20"/>
        <v>0.371</v>
      </c>
    </row>
    <row r="421" spans="1:13" x14ac:dyDescent="0.25">
      <c r="A421" s="23">
        <v>48049</v>
      </c>
      <c r="B421" s="20">
        <v>2019</v>
      </c>
      <c r="C421" s="20" t="s">
        <v>45</v>
      </c>
      <c r="D421" s="20" t="s">
        <v>2018</v>
      </c>
      <c r="E421" s="20" t="s">
        <v>3012</v>
      </c>
      <c r="F421" s="20" t="s">
        <v>36</v>
      </c>
      <c r="G421" s="20" t="s">
        <v>264</v>
      </c>
      <c r="H421" s="20" t="s">
        <v>265</v>
      </c>
      <c r="I421" s="31">
        <v>77472</v>
      </c>
      <c r="J421" s="36">
        <f t="shared" si="18"/>
        <v>2.2457580932164476E-3</v>
      </c>
      <c r="K421" s="37">
        <f>VLOOKUP(A421, 'J40 metrics'!A:C, 3, FALSE)*100</f>
        <v>68.7</v>
      </c>
      <c r="L421" s="37">
        <f t="shared" si="19"/>
        <v>0.15428358100396997</v>
      </c>
      <c r="M421" s="34">
        <f t="shared" si="20"/>
        <v>0.37</v>
      </c>
    </row>
    <row r="422" spans="1:13" x14ac:dyDescent="0.25">
      <c r="A422" s="23">
        <v>6031</v>
      </c>
      <c r="B422" s="20">
        <v>2019</v>
      </c>
      <c r="C422" s="20" t="s">
        <v>39</v>
      </c>
      <c r="D422" s="20" t="s">
        <v>214</v>
      </c>
      <c r="E422" s="20" t="s">
        <v>215</v>
      </c>
      <c r="F422" s="20" t="s">
        <v>454</v>
      </c>
      <c r="G422" s="20" t="s">
        <v>455</v>
      </c>
      <c r="H422" s="20" t="s">
        <v>456</v>
      </c>
      <c r="I422" s="31">
        <v>116486</v>
      </c>
      <c r="J422" s="36">
        <f t="shared" si="18"/>
        <v>3.3766958029534688E-3</v>
      </c>
      <c r="K422" s="37">
        <f>VLOOKUP(A422, 'J40 metrics'!A:C, 3, FALSE)*100</f>
        <v>44.800000000000004</v>
      </c>
      <c r="L422" s="37">
        <f t="shared" si="19"/>
        <v>0.1512759719723154</v>
      </c>
      <c r="M422" s="34">
        <f t="shared" si="20"/>
        <v>0.36799999999999999</v>
      </c>
    </row>
    <row r="423" spans="1:13" x14ac:dyDescent="0.25">
      <c r="A423" s="23">
        <v>54033</v>
      </c>
      <c r="B423" s="20">
        <v>2018</v>
      </c>
      <c r="C423" s="20" t="s">
        <v>94</v>
      </c>
      <c r="D423" s="20" t="s">
        <v>714</v>
      </c>
      <c r="E423" s="20" t="s">
        <v>715</v>
      </c>
      <c r="F423" s="20" t="s">
        <v>36</v>
      </c>
      <c r="G423" s="20" t="s">
        <v>264</v>
      </c>
      <c r="H423" s="20" t="s">
        <v>461</v>
      </c>
      <c r="I423" s="31">
        <v>63043.90279114533</v>
      </c>
      <c r="J423" s="36">
        <f t="shared" si="18"/>
        <v>1.8275164565412744E-3</v>
      </c>
      <c r="K423" s="37">
        <f>VLOOKUP(A423, 'J40 metrics'!A:C, 3, FALSE)*100</f>
        <v>81</v>
      </c>
      <c r="L423" s="37">
        <f t="shared" si="19"/>
        <v>0.14802883297984323</v>
      </c>
      <c r="M423" s="34">
        <f t="shared" si="20"/>
        <v>0.36699999999999999</v>
      </c>
    </row>
    <row r="424" spans="1:13" x14ac:dyDescent="0.25">
      <c r="A424" s="23">
        <v>48505</v>
      </c>
      <c r="B424" s="20">
        <v>2019</v>
      </c>
      <c r="C424" s="20" t="s">
        <v>45</v>
      </c>
      <c r="D424" s="20" t="s">
        <v>1581</v>
      </c>
      <c r="E424" s="20" t="s">
        <v>1582</v>
      </c>
      <c r="F424" s="20" t="s">
        <v>36</v>
      </c>
      <c r="G424" s="20" t="s">
        <v>264</v>
      </c>
      <c r="H424" s="20" t="s">
        <v>265</v>
      </c>
      <c r="I424" s="31">
        <v>55556</v>
      </c>
      <c r="J424" s="36">
        <f t="shared" si="18"/>
        <v>1.6104571538973172E-3</v>
      </c>
      <c r="K424" s="37">
        <f>VLOOKUP(A424, 'J40 metrics'!A:C, 3, FALSE)*100</f>
        <v>91.2</v>
      </c>
      <c r="L424" s="37">
        <f t="shared" si="19"/>
        <v>0.14687369243543533</v>
      </c>
      <c r="M424" s="34">
        <f t="shared" si="20"/>
        <v>0.36499999999999999</v>
      </c>
    </row>
    <row r="425" spans="1:13" x14ac:dyDescent="0.25">
      <c r="A425" s="23">
        <v>48459</v>
      </c>
      <c r="B425" s="20">
        <v>2019</v>
      </c>
      <c r="C425" s="20" t="s">
        <v>45</v>
      </c>
      <c r="D425" s="20" t="s">
        <v>1673</v>
      </c>
      <c r="E425" s="20" t="s">
        <v>1674</v>
      </c>
      <c r="F425" s="20" t="s">
        <v>36</v>
      </c>
      <c r="G425" s="20" t="s">
        <v>264</v>
      </c>
      <c r="H425" s="20" t="s">
        <v>265</v>
      </c>
      <c r="I425" s="31">
        <v>81010</v>
      </c>
      <c r="J425" s="36">
        <f t="shared" si="18"/>
        <v>2.3483176261289811E-3</v>
      </c>
      <c r="K425" s="37">
        <f>VLOOKUP(A425, 'J40 metrics'!A:C, 3, FALSE)*100</f>
        <v>62.4</v>
      </c>
      <c r="L425" s="37">
        <f t="shared" si="19"/>
        <v>0.14653501987044842</v>
      </c>
      <c r="M425" s="34">
        <f t="shared" si="20"/>
        <v>0.36399999999999999</v>
      </c>
    </row>
    <row r="426" spans="1:13" x14ac:dyDescent="0.25">
      <c r="A426" s="23">
        <v>20169</v>
      </c>
      <c r="B426" s="20">
        <v>2018</v>
      </c>
      <c r="C426" s="20" t="s">
        <v>284</v>
      </c>
      <c r="D426" s="20" t="s">
        <v>1702</v>
      </c>
      <c r="E426" s="20" t="s">
        <v>3075</v>
      </c>
      <c r="F426" s="20" t="s">
        <v>36</v>
      </c>
      <c r="G426" s="20" t="s">
        <v>264</v>
      </c>
      <c r="H426" s="20" t="s">
        <v>461</v>
      </c>
      <c r="I426" s="31">
        <v>65636.091193455242</v>
      </c>
      <c r="J426" s="36">
        <f t="shared" si="18"/>
        <v>1.9026588058239737E-3</v>
      </c>
      <c r="K426" s="37">
        <f>VLOOKUP(A426, 'J40 metrics'!A:C, 3, FALSE)*100</f>
        <v>76.5</v>
      </c>
      <c r="L426" s="37">
        <f t="shared" si="19"/>
        <v>0.14555339864553399</v>
      </c>
      <c r="M426" s="34">
        <f t="shared" si="20"/>
        <v>0.36199999999999999</v>
      </c>
    </row>
    <row r="427" spans="1:13" x14ac:dyDescent="0.25">
      <c r="A427" s="23">
        <v>56029</v>
      </c>
      <c r="B427" s="20">
        <v>2019</v>
      </c>
      <c r="C427" s="20" t="s">
        <v>84</v>
      </c>
      <c r="D427" s="20" t="s">
        <v>732</v>
      </c>
      <c r="E427" s="20" t="s">
        <v>733</v>
      </c>
      <c r="F427" s="24" t="s">
        <v>36</v>
      </c>
      <c r="G427" s="24" t="s">
        <v>264</v>
      </c>
      <c r="H427" s="20" t="s">
        <v>470</v>
      </c>
      <c r="I427" s="31">
        <v>5472401</v>
      </c>
      <c r="J427" s="36">
        <f t="shared" si="18"/>
        <v>0.15863394303846268</v>
      </c>
      <c r="K427" s="37">
        <f>VLOOKUP(A427, 'J40 metrics'!A:C, 3, FALSE)*100</f>
        <v>0.89999999999999991</v>
      </c>
      <c r="L427" s="37">
        <f t="shared" si="19"/>
        <v>0.14277054873461639</v>
      </c>
      <c r="M427" s="34">
        <f t="shared" si="20"/>
        <v>0.36099999999999999</v>
      </c>
    </row>
    <row r="428" spans="1:13" x14ac:dyDescent="0.25">
      <c r="A428" s="23">
        <v>54087</v>
      </c>
      <c r="B428" s="20">
        <v>2018</v>
      </c>
      <c r="C428" s="20" t="s">
        <v>94</v>
      </c>
      <c r="D428" s="20" t="s">
        <v>2829</v>
      </c>
      <c r="E428" s="20" t="s">
        <v>2830</v>
      </c>
      <c r="F428" s="20" t="s">
        <v>36</v>
      </c>
      <c r="G428" s="20" t="s">
        <v>264</v>
      </c>
      <c r="H428" s="20" t="s">
        <v>461</v>
      </c>
      <c r="I428" s="31">
        <v>79121.880654475463</v>
      </c>
      <c r="J428" s="36">
        <f t="shared" si="18"/>
        <v>2.2935848284579476E-3</v>
      </c>
      <c r="K428" s="37">
        <f>VLOOKUP(A428, 'J40 metrics'!A:C, 3, FALSE)*100</f>
        <v>62.1</v>
      </c>
      <c r="L428" s="37">
        <f t="shared" si="19"/>
        <v>0.14243161784723854</v>
      </c>
      <c r="M428" s="34">
        <f t="shared" si="20"/>
        <v>0.35899999999999999</v>
      </c>
    </row>
    <row r="429" spans="1:13" x14ac:dyDescent="0.25">
      <c r="A429" s="23">
        <v>54039</v>
      </c>
      <c r="B429" s="20">
        <v>2018</v>
      </c>
      <c r="C429" s="20" t="s">
        <v>94</v>
      </c>
      <c r="D429" s="20" t="s">
        <v>1830</v>
      </c>
      <c r="E429" s="20" t="s">
        <v>1280</v>
      </c>
      <c r="F429" s="20" t="s">
        <v>36</v>
      </c>
      <c r="G429" s="20" t="s">
        <v>264</v>
      </c>
      <c r="H429" s="20" t="s">
        <v>461</v>
      </c>
      <c r="I429" s="31">
        <v>50664.786092396535</v>
      </c>
      <c r="J429" s="36">
        <f t="shared" si="18"/>
        <v>1.4686706604719077E-3</v>
      </c>
      <c r="K429" s="37">
        <f>VLOOKUP(A429, 'J40 metrics'!A:C, 3, FALSE)*100</f>
        <v>96.2</v>
      </c>
      <c r="L429" s="37">
        <f t="shared" si="19"/>
        <v>0.14128611753739753</v>
      </c>
      <c r="M429" s="34">
        <f t="shared" si="20"/>
        <v>0.35799999999999998</v>
      </c>
    </row>
    <row r="430" spans="1:13" x14ac:dyDescent="0.25">
      <c r="A430" s="23">
        <v>22079</v>
      </c>
      <c r="B430" s="20">
        <v>2018</v>
      </c>
      <c r="C430" s="20" t="s">
        <v>127</v>
      </c>
      <c r="D430" s="20" t="s">
        <v>1914</v>
      </c>
      <c r="E430" s="20" t="s">
        <v>1915</v>
      </c>
      <c r="F430" s="20" t="s">
        <v>36</v>
      </c>
      <c r="G430" s="20" t="s">
        <v>264</v>
      </c>
      <c r="H430" s="20" t="s">
        <v>461</v>
      </c>
      <c r="I430" s="31">
        <v>66765.786814244464</v>
      </c>
      <c r="J430" s="36">
        <f t="shared" si="18"/>
        <v>1.9354064189391455E-3</v>
      </c>
      <c r="K430" s="37">
        <f>VLOOKUP(A430, 'J40 metrics'!A:C, 3, FALSE)*100</f>
        <v>72.2</v>
      </c>
      <c r="L430" s="37">
        <f t="shared" si="19"/>
        <v>0.13973634344740632</v>
      </c>
      <c r="M430" s="34">
        <f t="shared" si="20"/>
        <v>0.35599999999999998</v>
      </c>
    </row>
    <row r="431" spans="1:13" x14ac:dyDescent="0.25">
      <c r="A431" s="23">
        <v>39127</v>
      </c>
      <c r="B431" s="20">
        <v>2019</v>
      </c>
      <c r="C431" s="20" t="s">
        <v>65</v>
      </c>
      <c r="D431" s="20" t="s">
        <v>1689</v>
      </c>
      <c r="E431" s="20" t="s">
        <v>2992</v>
      </c>
      <c r="F431" s="20" t="s">
        <v>36</v>
      </c>
      <c r="G431" s="20" t="s">
        <v>37</v>
      </c>
      <c r="H431" s="20" t="s">
        <v>467</v>
      </c>
      <c r="I431" s="31">
        <v>69622</v>
      </c>
      <c r="J431" s="36">
        <f t="shared" si="18"/>
        <v>2.0182023178169596E-3</v>
      </c>
      <c r="K431" s="37">
        <f>VLOOKUP(A431, 'J40 metrics'!A:C, 3, FALSE)*100</f>
        <v>67.400000000000006</v>
      </c>
      <c r="L431" s="37">
        <f t="shared" si="19"/>
        <v>0.13602683622086309</v>
      </c>
      <c r="M431" s="34">
        <f t="shared" si="20"/>
        <v>0.35399999999999998</v>
      </c>
    </row>
    <row r="432" spans="1:13" x14ac:dyDescent="0.25">
      <c r="A432" s="23">
        <v>20179</v>
      </c>
      <c r="B432" s="20">
        <v>2018</v>
      </c>
      <c r="C432" s="20" t="s">
        <v>284</v>
      </c>
      <c r="D432" s="20" t="s">
        <v>1853</v>
      </c>
      <c r="E432" s="20" t="s">
        <v>2771</v>
      </c>
      <c r="F432" s="20" t="s">
        <v>36</v>
      </c>
      <c r="G432" s="20" t="s">
        <v>264</v>
      </c>
      <c r="H432" s="20" t="s">
        <v>461</v>
      </c>
      <c r="I432" s="31">
        <v>282846.0153994225</v>
      </c>
      <c r="J432" s="36">
        <f t="shared" si="18"/>
        <v>8.1991394080090478E-3</v>
      </c>
      <c r="K432" s="37">
        <f>VLOOKUP(A432, 'J40 metrics'!A:C, 3, FALSE)*100</f>
        <v>16.5</v>
      </c>
      <c r="L432" s="37">
        <f t="shared" si="19"/>
        <v>0.13528580023214928</v>
      </c>
      <c r="M432" s="34">
        <f t="shared" si="20"/>
        <v>0.35299999999999998</v>
      </c>
    </row>
    <row r="433" spans="1:13" x14ac:dyDescent="0.25">
      <c r="A433" s="23">
        <v>56041</v>
      </c>
      <c r="B433" s="20">
        <v>2019</v>
      </c>
      <c r="C433" s="20" t="s">
        <v>84</v>
      </c>
      <c r="D433" s="20" t="s">
        <v>1426</v>
      </c>
      <c r="E433" s="20" t="s">
        <v>1427</v>
      </c>
      <c r="F433" s="20" t="s">
        <v>36</v>
      </c>
      <c r="G433" s="20" t="s">
        <v>264</v>
      </c>
      <c r="H433" s="20" t="s">
        <v>470</v>
      </c>
      <c r="I433" s="31">
        <v>505121</v>
      </c>
      <c r="J433" s="36">
        <f t="shared" si="18"/>
        <v>1.4642445965040081E-2</v>
      </c>
      <c r="K433" s="37">
        <f>VLOOKUP(A433, 'J40 metrics'!A:C, 3, FALSE)*100</f>
        <v>9.1</v>
      </c>
      <c r="L433" s="37">
        <f t="shared" si="19"/>
        <v>0.13324625828186473</v>
      </c>
      <c r="M433" s="34">
        <f t="shared" si="20"/>
        <v>0.35099999999999998</v>
      </c>
    </row>
    <row r="434" spans="1:13" x14ac:dyDescent="0.25">
      <c r="A434" s="23">
        <v>48293</v>
      </c>
      <c r="B434" s="20">
        <v>2019</v>
      </c>
      <c r="C434" s="20" t="s">
        <v>45</v>
      </c>
      <c r="D434" s="20" t="s">
        <v>1092</v>
      </c>
      <c r="E434" s="20" t="s">
        <v>1093</v>
      </c>
      <c r="F434" s="20" t="s">
        <v>36</v>
      </c>
      <c r="G434" s="20" t="s">
        <v>264</v>
      </c>
      <c r="H434" s="20" t="s">
        <v>265</v>
      </c>
      <c r="I434" s="31">
        <v>63382</v>
      </c>
      <c r="J434" s="36">
        <f t="shared" si="18"/>
        <v>1.8373172173720169E-3</v>
      </c>
      <c r="K434" s="37">
        <f>VLOOKUP(A434, 'J40 metrics'!A:C, 3, FALSE)*100</f>
        <v>71.5</v>
      </c>
      <c r="L434" s="37">
        <f t="shared" si="19"/>
        <v>0.13136818104209921</v>
      </c>
      <c r="M434" s="34">
        <f t="shared" si="20"/>
        <v>0.35</v>
      </c>
    </row>
    <row r="435" spans="1:13" x14ac:dyDescent="0.25">
      <c r="A435" s="23">
        <v>39117</v>
      </c>
      <c r="B435" s="20">
        <v>2019</v>
      </c>
      <c r="C435" s="20" t="s">
        <v>65</v>
      </c>
      <c r="D435" s="20" t="s">
        <v>1126</v>
      </c>
      <c r="E435" s="20" t="s">
        <v>2949</v>
      </c>
      <c r="F435" s="20" t="s">
        <v>36</v>
      </c>
      <c r="G435" s="20" t="s">
        <v>37</v>
      </c>
      <c r="H435" s="20" t="s">
        <v>467</v>
      </c>
      <c r="I435" s="31">
        <v>83862</v>
      </c>
      <c r="J435" s="36">
        <f t="shared" si="18"/>
        <v>2.4309913931913171E-3</v>
      </c>
      <c r="K435" s="37">
        <f>VLOOKUP(A435, 'J40 metrics'!A:C, 3, FALSE)*100</f>
        <v>54</v>
      </c>
      <c r="L435" s="37">
        <f t="shared" si="19"/>
        <v>0.13127353523233112</v>
      </c>
      <c r="M435" s="34">
        <f t="shared" si="20"/>
        <v>0.34799999999999998</v>
      </c>
    </row>
    <row r="436" spans="1:13" x14ac:dyDescent="0.25">
      <c r="A436" s="23">
        <v>39075</v>
      </c>
      <c r="B436" s="20">
        <v>2019</v>
      </c>
      <c r="C436" s="20" t="s">
        <v>65</v>
      </c>
      <c r="D436" s="20" t="s">
        <v>2942</v>
      </c>
      <c r="E436" s="20" t="s">
        <v>2943</v>
      </c>
      <c r="F436" s="20" t="s">
        <v>36</v>
      </c>
      <c r="G436" s="20" t="s">
        <v>37</v>
      </c>
      <c r="H436" s="20" t="s">
        <v>467</v>
      </c>
      <c r="I436" s="31">
        <v>93202</v>
      </c>
      <c r="J436" s="36">
        <f t="shared" si="18"/>
        <v>2.7017392839214084E-3</v>
      </c>
      <c r="K436" s="37">
        <f>VLOOKUP(A436, 'J40 metrics'!A:C, 3, FALSE)*100</f>
        <v>47.599999999999994</v>
      </c>
      <c r="L436" s="37">
        <f t="shared" si="19"/>
        <v>0.12860278991465904</v>
      </c>
      <c r="M436" s="34">
        <f t="shared" si="20"/>
        <v>0.34699999999999998</v>
      </c>
    </row>
    <row r="437" spans="1:13" x14ac:dyDescent="0.25">
      <c r="A437" s="23">
        <v>20107</v>
      </c>
      <c r="B437" s="20">
        <v>2018</v>
      </c>
      <c r="C437" s="20" t="s">
        <v>284</v>
      </c>
      <c r="D437" s="20" t="s">
        <v>1356</v>
      </c>
      <c r="E437" s="20" t="s">
        <v>1357</v>
      </c>
      <c r="F437" s="20" t="s">
        <v>36</v>
      </c>
      <c r="G437" s="20" t="s">
        <v>264</v>
      </c>
      <c r="H437" s="20" t="s">
        <v>461</v>
      </c>
      <c r="I437" s="31">
        <v>82907.985081809427</v>
      </c>
      <c r="J437" s="36">
        <f t="shared" si="18"/>
        <v>2.4033364117325229E-3</v>
      </c>
      <c r="K437" s="37">
        <f>VLOOKUP(A437, 'J40 metrics'!A:C, 3, FALSE)*100</f>
        <v>53.400000000000006</v>
      </c>
      <c r="L437" s="37">
        <f t="shared" si="19"/>
        <v>0.12833816438651674</v>
      </c>
      <c r="M437" s="34">
        <f t="shared" si="20"/>
        <v>0.34499999999999997</v>
      </c>
    </row>
    <row r="438" spans="1:13" x14ac:dyDescent="0.25">
      <c r="A438" s="23">
        <v>8061</v>
      </c>
      <c r="B438" s="20">
        <v>2019</v>
      </c>
      <c r="C438" s="20" t="s">
        <v>185</v>
      </c>
      <c r="D438" s="20" t="s">
        <v>2909</v>
      </c>
      <c r="E438" s="20" t="s">
        <v>2910</v>
      </c>
      <c r="F438" s="20" t="s">
        <v>36</v>
      </c>
      <c r="G438" s="20" t="s">
        <v>37</v>
      </c>
      <c r="H438" s="20" t="s">
        <v>272</v>
      </c>
      <c r="I438" s="31">
        <v>139206</v>
      </c>
      <c r="J438" s="36">
        <f t="shared" si="18"/>
        <v>4.035303091753005E-3</v>
      </c>
      <c r="K438" s="37">
        <f>VLOOKUP(A438, 'J40 metrics'!A:C, 3, FALSE)*100</f>
        <v>31.8</v>
      </c>
      <c r="L438" s="37">
        <f t="shared" si="19"/>
        <v>0.12832263831774557</v>
      </c>
      <c r="M438" s="34">
        <f t="shared" si="20"/>
        <v>0.34399999999999997</v>
      </c>
    </row>
    <row r="439" spans="1:13" x14ac:dyDescent="0.25">
      <c r="A439" s="23">
        <v>48029</v>
      </c>
      <c r="B439" s="20">
        <v>2019</v>
      </c>
      <c r="C439" s="20" t="s">
        <v>45</v>
      </c>
      <c r="D439" s="20" t="s">
        <v>153</v>
      </c>
      <c r="E439" s="20" t="s">
        <v>154</v>
      </c>
      <c r="F439" s="20" t="s">
        <v>36</v>
      </c>
      <c r="G439" s="20" t="s">
        <v>264</v>
      </c>
      <c r="H439" s="20" t="s">
        <v>265</v>
      </c>
      <c r="I439" s="31">
        <v>76499</v>
      </c>
      <c r="J439" s="36">
        <f t="shared" si="18"/>
        <v>2.2175527722656575E-3</v>
      </c>
      <c r="K439" s="37">
        <f>VLOOKUP(A439, 'J40 metrics'!A:C, 3, FALSE)*100</f>
        <v>56.899999999999991</v>
      </c>
      <c r="L439" s="37">
        <f t="shared" si="19"/>
        <v>0.12617875274191589</v>
      </c>
      <c r="M439" s="34">
        <f t="shared" si="20"/>
        <v>0.34200000000000003</v>
      </c>
    </row>
    <row r="440" spans="1:13" x14ac:dyDescent="0.25">
      <c r="A440" s="23">
        <v>40065</v>
      </c>
      <c r="B440" s="20">
        <v>2018</v>
      </c>
      <c r="C440" s="20" t="s">
        <v>194</v>
      </c>
      <c r="D440" s="20" t="s">
        <v>2758</v>
      </c>
      <c r="E440" s="20" t="s">
        <v>2948</v>
      </c>
      <c r="F440" s="20" t="s">
        <v>36</v>
      </c>
      <c r="G440" s="20" t="s">
        <v>264</v>
      </c>
      <c r="H440" s="20" t="s">
        <v>461</v>
      </c>
      <c r="I440" s="31">
        <v>88218.467276227137</v>
      </c>
      <c r="J440" s="36">
        <f t="shared" si="18"/>
        <v>2.557276652942191E-3</v>
      </c>
      <c r="K440" s="37">
        <f>VLOOKUP(A440, 'J40 metrics'!A:C, 3, FALSE)*100</f>
        <v>48.5</v>
      </c>
      <c r="L440" s="37">
        <f t="shared" si="19"/>
        <v>0.12402791766769626</v>
      </c>
      <c r="M440" s="34">
        <f t="shared" si="20"/>
        <v>0.34100000000000003</v>
      </c>
    </row>
    <row r="441" spans="1:13" x14ac:dyDescent="0.25">
      <c r="A441" s="23">
        <v>39035</v>
      </c>
      <c r="B441" s="20">
        <v>2019</v>
      </c>
      <c r="C441" s="20" t="s">
        <v>65</v>
      </c>
      <c r="D441" s="20" t="s">
        <v>2562</v>
      </c>
      <c r="E441" s="20" t="s">
        <v>2563</v>
      </c>
      <c r="F441" s="20" t="s">
        <v>36</v>
      </c>
      <c r="G441" s="20" t="s">
        <v>37</v>
      </c>
      <c r="H441" s="20" t="s">
        <v>467</v>
      </c>
      <c r="I441" s="31">
        <v>53821</v>
      </c>
      <c r="J441" s="36">
        <f t="shared" si="18"/>
        <v>1.5601629793345006E-3</v>
      </c>
      <c r="K441" s="37">
        <f>VLOOKUP(A441, 'J40 metrics'!A:C, 3, FALSE)*100</f>
        <v>79.100000000000009</v>
      </c>
      <c r="L441" s="37">
        <f t="shared" si="19"/>
        <v>0.12340889166535901</v>
      </c>
      <c r="M441" s="34">
        <f t="shared" si="20"/>
        <v>0.33900000000000002</v>
      </c>
    </row>
    <row r="442" spans="1:13" x14ac:dyDescent="0.25">
      <c r="A442" s="23">
        <v>48407</v>
      </c>
      <c r="B442" s="20">
        <v>2019</v>
      </c>
      <c r="C442" s="20" t="s">
        <v>45</v>
      </c>
      <c r="D442" s="20" t="s">
        <v>2490</v>
      </c>
      <c r="E442" s="20" t="s">
        <v>2491</v>
      </c>
      <c r="F442" s="20" t="s">
        <v>36</v>
      </c>
      <c r="G442" s="20" t="s">
        <v>264</v>
      </c>
      <c r="H442" s="20" t="s">
        <v>265</v>
      </c>
      <c r="I442" s="31">
        <v>47299</v>
      </c>
      <c r="J442" s="36">
        <f t="shared" si="18"/>
        <v>1.3711032637732956E-3</v>
      </c>
      <c r="K442" s="37">
        <f>VLOOKUP(A442, 'J40 metrics'!A:C, 3, FALSE)*100</f>
        <v>88.2</v>
      </c>
      <c r="L442" s="37">
        <f t="shared" si="19"/>
        <v>0.12093130786480467</v>
      </c>
      <c r="M442" s="34">
        <f t="shared" si="20"/>
        <v>0.33800000000000002</v>
      </c>
    </row>
    <row r="443" spans="1:13" x14ac:dyDescent="0.25">
      <c r="A443" s="23">
        <v>20025</v>
      </c>
      <c r="B443" s="20">
        <v>2018</v>
      </c>
      <c r="C443" s="20" t="s">
        <v>284</v>
      </c>
      <c r="D443" s="20" t="s">
        <v>99</v>
      </c>
      <c r="E443" s="20" t="s">
        <v>1053</v>
      </c>
      <c r="F443" s="20" t="s">
        <v>36</v>
      </c>
      <c r="G443" s="20" t="s">
        <v>264</v>
      </c>
      <c r="H443" s="20" t="s">
        <v>461</v>
      </c>
      <c r="I443" s="31">
        <v>163824.82771896053</v>
      </c>
      <c r="J443" s="36">
        <f t="shared" si="18"/>
        <v>4.7489535925191789E-3</v>
      </c>
      <c r="K443" s="37">
        <f>VLOOKUP(A443, 'J40 metrics'!A:C, 3, FALSE)*100</f>
        <v>25.3</v>
      </c>
      <c r="L443" s="37">
        <f t="shared" si="19"/>
        <v>0.12014852589073523</v>
      </c>
      <c r="M443" s="34">
        <f t="shared" si="20"/>
        <v>0.33600000000000002</v>
      </c>
    </row>
    <row r="444" spans="1:13" x14ac:dyDescent="0.25">
      <c r="A444" s="23">
        <v>38033</v>
      </c>
      <c r="B444" s="20">
        <v>2019</v>
      </c>
      <c r="C444" s="20" t="s">
        <v>33</v>
      </c>
      <c r="D444" s="20" t="s">
        <v>1879</v>
      </c>
      <c r="E444" s="20" t="s">
        <v>1880</v>
      </c>
      <c r="F444" s="20" t="s">
        <v>36</v>
      </c>
      <c r="G444" s="20" t="s">
        <v>37</v>
      </c>
      <c r="H444" s="20" t="s">
        <v>38</v>
      </c>
      <c r="I444" s="31">
        <v>623729</v>
      </c>
      <c r="J444" s="36">
        <f t="shared" si="18"/>
        <v>1.8080654297343575E-2</v>
      </c>
      <c r="K444" s="37">
        <f>VLOOKUP(A444, 'J40 metrics'!A:C, 3, FALSE)*100</f>
        <v>6.5</v>
      </c>
      <c r="L444" s="37">
        <f t="shared" si="19"/>
        <v>0.11752425293273323</v>
      </c>
      <c r="M444" s="34">
        <f t="shared" si="20"/>
        <v>0.33500000000000002</v>
      </c>
    </row>
    <row r="445" spans="1:13" x14ac:dyDescent="0.25">
      <c r="A445" s="23">
        <v>42121</v>
      </c>
      <c r="B445" s="20">
        <v>2019</v>
      </c>
      <c r="C445" s="20" t="s">
        <v>26</v>
      </c>
      <c r="D445" s="20" t="s">
        <v>2134</v>
      </c>
      <c r="E445" s="20" t="s">
        <v>2135</v>
      </c>
      <c r="F445" s="20" t="s">
        <v>454</v>
      </c>
      <c r="G445" s="20" t="s">
        <v>264</v>
      </c>
      <c r="H445" s="20" t="s">
        <v>261</v>
      </c>
      <c r="I445" s="31">
        <v>60371.02999999997</v>
      </c>
      <c r="J445" s="36">
        <f t="shared" si="18"/>
        <v>1.7500352284478635E-3</v>
      </c>
      <c r="K445" s="37">
        <f>VLOOKUP(A445, 'J40 metrics'!A:C, 3, FALSE)*100</f>
        <v>67</v>
      </c>
      <c r="L445" s="37">
        <f t="shared" si="19"/>
        <v>0.11725236030600686</v>
      </c>
      <c r="M445" s="34">
        <f t="shared" si="20"/>
        <v>0.33300000000000002</v>
      </c>
    </row>
    <row r="446" spans="1:13" x14ac:dyDescent="0.25">
      <c r="A446" s="23">
        <v>20069</v>
      </c>
      <c r="B446" s="20">
        <v>2018</v>
      </c>
      <c r="C446" s="20" t="s">
        <v>284</v>
      </c>
      <c r="D446" s="20" t="s">
        <v>1018</v>
      </c>
      <c r="E446" s="20" t="s">
        <v>1019</v>
      </c>
      <c r="F446" s="20" t="s">
        <v>36</v>
      </c>
      <c r="G446" s="20" t="s">
        <v>264</v>
      </c>
      <c r="H446" s="20" t="s">
        <v>461</v>
      </c>
      <c r="I446" s="31">
        <v>114833.14436958614</v>
      </c>
      <c r="J446" s="36">
        <f t="shared" si="18"/>
        <v>3.328782829118789E-3</v>
      </c>
      <c r="K446" s="37">
        <f>VLOOKUP(A446, 'J40 metrics'!A:C, 3, FALSE)*100</f>
        <v>35.099999999999994</v>
      </c>
      <c r="L446" s="37">
        <f t="shared" si="19"/>
        <v>0.11684027730206947</v>
      </c>
      <c r="M446" s="34">
        <f t="shared" si="20"/>
        <v>0.33200000000000002</v>
      </c>
    </row>
    <row r="447" spans="1:13" x14ac:dyDescent="0.25">
      <c r="A447" s="23">
        <v>20121</v>
      </c>
      <c r="B447" s="20">
        <v>2018</v>
      </c>
      <c r="C447" s="20" t="s">
        <v>284</v>
      </c>
      <c r="D447" s="20" t="s">
        <v>2098</v>
      </c>
      <c r="E447" s="20" t="s">
        <v>2661</v>
      </c>
      <c r="F447" s="20" t="s">
        <v>36</v>
      </c>
      <c r="G447" s="20" t="s">
        <v>264</v>
      </c>
      <c r="H447" s="20" t="s">
        <v>461</v>
      </c>
      <c r="I447" s="31">
        <v>231786.38594802696</v>
      </c>
      <c r="J447" s="36">
        <f t="shared" si="18"/>
        <v>6.719023029483847E-3</v>
      </c>
      <c r="K447" s="37">
        <f>VLOOKUP(A447, 'J40 metrics'!A:C, 3, FALSE)*100</f>
        <v>17.100000000000001</v>
      </c>
      <c r="L447" s="37">
        <f t="shared" si="19"/>
        <v>0.11489529380417379</v>
      </c>
      <c r="M447" s="34">
        <f t="shared" si="20"/>
        <v>0.33</v>
      </c>
    </row>
    <row r="448" spans="1:13" x14ac:dyDescent="0.25">
      <c r="A448" s="23">
        <v>48471</v>
      </c>
      <c r="B448" s="20">
        <v>2019</v>
      </c>
      <c r="C448" s="20" t="s">
        <v>45</v>
      </c>
      <c r="D448" s="20" t="s">
        <v>1455</v>
      </c>
      <c r="E448" s="20" t="s">
        <v>2915</v>
      </c>
      <c r="F448" s="20" t="s">
        <v>36</v>
      </c>
      <c r="G448" s="20" t="s">
        <v>264</v>
      </c>
      <c r="H448" s="20" t="s">
        <v>265</v>
      </c>
      <c r="I448" s="31">
        <v>65396</v>
      </c>
      <c r="J448" s="36">
        <f t="shared" si="18"/>
        <v>1.8956990430604968E-3</v>
      </c>
      <c r="K448" s="37">
        <f>VLOOKUP(A448, 'J40 metrics'!A:C, 3, FALSE)*100</f>
        <v>60.6</v>
      </c>
      <c r="L448" s="37">
        <f t="shared" si="19"/>
        <v>0.11487936200946611</v>
      </c>
      <c r="M448" s="34">
        <f t="shared" si="20"/>
        <v>0.32900000000000001</v>
      </c>
    </row>
    <row r="449" spans="1:13" x14ac:dyDescent="0.25">
      <c r="A449" s="23">
        <v>48215</v>
      </c>
      <c r="B449" s="20">
        <v>2019</v>
      </c>
      <c r="C449" s="20" t="s">
        <v>45</v>
      </c>
      <c r="D449" s="20" t="s">
        <v>767</v>
      </c>
      <c r="E449" s="20" t="s">
        <v>768</v>
      </c>
      <c r="F449" s="20" t="s">
        <v>36</v>
      </c>
      <c r="G449" s="20" t="s">
        <v>264</v>
      </c>
      <c r="H449" s="20" t="s">
        <v>265</v>
      </c>
      <c r="I449" s="31">
        <v>49471</v>
      </c>
      <c r="J449" s="36">
        <f t="shared" si="18"/>
        <v>1.4340651929666314E-3</v>
      </c>
      <c r="K449" s="37">
        <f>VLOOKUP(A449, 'J40 metrics'!A:C, 3, FALSE)*100</f>
        <v>79.2</v>
      </c>
      <c r="L449" s="37">
        <f t="shared" si="19"/>
        <v>0.1135779632829572</v>
      </c>
      <c r="M449" s="34">
        <f t="shared" si="20"/>
        <v>0.32700000000000001</v>
      </c>
    </row>
    <row r="450" spans="1:13" x14ac:dyDescent="0.25">
      <c r="A450" s="23">
        <v>39115</v>
      </c>
      <c r="B450" s="20">
        <v>2019</v>
      </c>
      <c r="C450" s="20" t="s">
        <v>65</v>
      </c>
      <c r="D450" s="20" t="s">
        <v>297</v>
      </c>
      <c r="E450" s="20" t="s">
        <v>3011</v>
      </c>
      <c r="F450" s="20" t="s">
        <v>36</v>
      </c>
      <c r="G450" s="20" t="s">
        <v>37</v>
      </c>
      <c r="H450" s="20" t="s">
        <v>467</v>
      </c>
      <c r="I450" s="31">
        <v>40380</v>
      </c>
      <c r="J450" s="36">
        <f t="shared" si="18"/>
        <v>1.1705353134562183E-3</v>
      </c>
      <c r="K450" s="37">
        <f>VLOOKUP(A450, 'J40 metrics'!A:C, 3, FALSE)*100</f>
        <v>96.6</v>
      </c>
      <c r="L450" s="37">
        <f t="shared" si="19"/>
        <v>0.11307371127987069</v>
      </c>
      <c r="M450" s="34">
        <f t="shared" si="20"/>
        <v>0.32600000000000001</v>
      </c>
    </row>
    <row r="451" spans="1:13" x14ac:dyDescent="0.25">
      <c r="A451" s="23">
        <v>30065</v>
      </c>
      <c r="B451" s="20">
        <v>2019</v>
      </c>
      <c r="C451" s="20" t="s">
        <v>91</v>
      </c>
      <c r="D451" s="20" t="s">
        <v>1168</v>
      </c>
      <c r="E451" s="20" t="s">
        <v>1169</v>
      </c>
      <c r="F451" s="20" t="s">
        <v>36</v>
      </c>
      <c r="G451" s="20" t="s">
        <v>264</v>
      </c>
      <c r="H451" s="20" t="s">
        <v>688</v>
      </c>
      <c r="I451" s="31">
        <v>107191</v>
      </c>
      <c r="J451" s="36">
        <f t="shared" si="18"/>
        <v>3.1072523720823554E-3</v>
      </c>
      <c r="K451" s="37">
        <f>VLOOKUP(A451, 'J40 metrics'!A:C, 3, FALSE)*100</f>
        <v>36.1</v>
      </c>
      <c r="L451" s="37">
        <f t="shared" si="19"/>
        <v>0.11217181063217303</v>
      </c>
      <c r="M451" s="34">
        <f t="shared" si="20"/>
        <v>0.32400000000000001</v>
      </c>
    </row>
    <row r="452" spans="1:13" x14ac:dyDescent="0.25">
      <c r="A452" s="23">
        <v>48257</v>
      </c>
      <c r="B452" s="20">
        <v>2019</v>
      </c>
      <c r="C452" s="20" t="s">
        <v>45</v>
      </c>
      <c r="D452" s="20" t="s">
        <v>437</v>
      </c>
      <c r="E452" s="20" t="s">
        <v>438</v>
      </c>
      <c r="F452" s="20" t="s">
        <v>36</v>
      </c>
      <c r="G452" s="20" t="s">
        <v>264</v>
      </c>
      <c r="H452" s="20" t="s">
        <v>265</v>
      </c>
      <c r="I452" s="31">
        <v>57783</v>
      </c>
      <c r="J452" s="36">
        <f t="shared" ref="J452:J515" si="21">I452/SUM($I$4:$I$666)*100</f>
        <v>1.6750134229182928E-3</v>
      </c>
      <c r="K452" s="37">
        <f>VLOOKUP(A452, 'J40 metrics'!A:C, 3, FALSE)*100</f>
        <v>66.7</v>
      </c>
      <c r="L452" s="37">
        <f t="shared" ref="L452:L515" si="22">J452*K452</f>
        <v>0.11172339530865014</v>
      </c>
      <c r="M452" s="34">
        <f t="shared" ref="M452:M515" si="23">_xlfn.PERCENTRANK.INC($L$4:$L$666, L452)</f>
        <v>0.32300000000000001</v>
      </c>
    </row>
    <row r="453" spans="1:13" x14ac:dyDescent="0.25">
      <c r="A453" s="23">
        <v>56019</v>
      </c>
      <c r="B453" s="20">
        <v>2019</v>
      </c>
      <c r="C453" s="20" t="s">
        <v>84</v>
      </c>
      <c r="D453" s="20" t="s">
        <v>682</v>
      </c>
      <c r="E453" s="20" t="s">
        <v>1614</v>
      </c>
      <c r="F453" s="20" t="s">
        <v>36</v>
      </c>
      <c r="G453" s="20" t="s">
        <v>264</v>
      </c>
      <c r="H453" s="20" t="s">
        <v>470</v>
      </c>
      <c r="I453" s="31">
        <v>1227322</v>
      </c>
      <c r="J453" s="36">
        <f t="shared" si="21"/>
        <v>3.5577606289789815E-2</v>
      </c>
      <c r="K453" s="37">
        <f>VLOOKUP(A453, 'J40 metrics'!A:C, 3, FALSE)*100</f>
        <v>3.1</v>
      </c>
      <c r="L453" s="37">
        <f t="shared" si="22"/>
        <v>0.11029057949834843</v>
      </c>
      <c r="M453" s="34">
        <f t="shared" si="23"/>
        <v>0.32100000000000001</v>
      </c>
    </row>
    <row r="454" spans="1:13" x14ac:dyDescent="0.25">
      <c r="A454" s="23">
        <v>48325</v>
      </c>
      <c r="B454" s="20">
        <v>2019</v>
      </c>
      <c r="C454" s="20" t="s">
        <v>45</v>
      </c>
      <c r="D454" s="20" t="s">
        <v>2381</v>
      </c>
      <c r="E454" s="20" t="s">
        <v>2941</v>
      </c>
      <c r="F454" s="20" t="s">
        <v>36</v>
      </c>
      <c r="G454" s="20" t="s">
        <v>264</v>
      </c>
      <c r="H454" s="20" t="s">
        <v>265</v>
      </c>
      <c r="I454" s="31">
        <v>95691</v>
      </c>
      <c r="J454" s="36">
        <f t="shared" si="21"/>
        <v>2.7738904081213221E-3</v>
      </c>
      <c r="K454" s="37">
        <f>VLOOKUP(A454, 'J40 metrics'!A:C, 3, FALSE)*100</f>
        <v>39.4</v>
      </c>
      <c r="L454" s="37">
        <f t="shared" si="22"/>
        <v>0.10929128207998008</v>
      </c>
      <c r="M454" s="34">
        <f t="shared" si="23"/>
        <v>0.32</v>
      </c>
    </row>
    <row r="455" spans="1:13" x14ac:dyDescent="0.25">
      <c r="A455" s="23">
        <v>20193</v>
      </c>
      <c r="B455" s="20">
        <v>2018</v>
      </c>
      <c r="C455" s="20" t="s">
        <v>284</v>
      </c>
      <c r="D455" s="20" t="s">
        <v>1433</v>
      </c>
      <c r="E455" s="20" t="s">
        <v>1434</v>
      </c>
      <c r="F455" s="20" t="s">
        <v>36</v>
      </c>
      <c r="G455" s="20" t="s">
        <v>264</v>
      </c>
      <c r="H455" s="20" t="s">
        <v>461</v>
      </c>
      <c r="I455" s="31">
        <v>358740.58325312799</v>
      </c>
      <c r="J455" s="36">
        <f t="shared" si="21"/>
        <v>1.0399170903112105E-2</v>
      </c>
      <c r="K455" s="37">
        <f>VLOOKUP(A455, 'J40 metrics'!A:C, 3, FALSE)*100</f>
        <v>10.5</v>
      </c>
      <c r="L455" s="37">
        <f t="shared" si="22"/>
        <v>0.1091912944826771</v>
      </c>
      <c r="M455" s="34">
        <f t="shared" si="23"/>
        <v>0.318</v>
      </c>
    </row>
    <row r="456" spans="1:13" x14ac:dyDescent="0.25">
      <c r="A456" s="23">
        <v>48359</v>
      </c>
      <c r="B456" s="20">
        <v>2019</v>
      </c>
      <c r="C456" s="20" t="s">
        <v>45</v>
      </c>
      <c r="D456" s="20" t="s">
        <v>305</v>
      </c>
      <c r="E456" s="20" t="s">
        <v>306</v>
      </c>
      <c r="F456" s="20" t="s">
        <v>36</v>
      </c>
      <c r="G456" s="20" t="s">
        <v>264</v>
      </c>
      <c r="H456" s="20" t="s">
        <v>265</v>
      </c>
      <c r="I456" s="31">
        <v>353709</v>
      </c>
      <c r="J456" s="36">
        <f t="shared" si="21"/>
        <v>1.0253315383538523E-2</v>
      </c>
      <c r="K456" s="37">
        <f>VLOOKUP(A456, 'J40 metrics'!A:C, 3, FALSE)*100</f>
        <v>10.5</v>
      </c>
      <c r="L456" s="37">
        <f t="shared" si="22"/>
        <v>0.10765981152715449</v>
      </c>
      <c r="M456" s="34">
        <f t="shared" si="23"/>
        <v>0.317</v>
      </c>
    </row>
    <row r="457" spans="1:13" x14ac:dyDescent="0.25">
      <c r="A457" s="23">
        <v>22081</v>
      </c>
      <c r="B457" s="20">
        <v>2018</v>
      </c>
      <c r="C457" s="20" t="s">
        <v>127</v>
      </c>
      <c r="D457" s="20" t="s">
        <v>506</v>
      </c>
      <c r="E457" s="20" t="s">
        <v>507</v>
      </c>
      <c r="F457" s="20" t="s">
        <v>36</v>
      </c>
      <c r="G457" s="20" t="s">
        <v>264</v>
      </c>
      <c r="H457" s="20" t="s">
        <v>461</v>
      </c>
      <c r="I457" s="31">
        <v>40057.951636188642</v>
      </c>
      <c r="J457" s="36">
        <f t="shared" si="21"/>
        <v>1.1611997764952972E-3</v>
      </c>
      <c r="K457" s="37">
        <f>VLOOKUP(A457, 'J40 metrics'!A:C, 3, FALSE)*100</f>
        <v>90.8</v>
      </c>
      <c r="L457" s="37">
        <f t="shared" si="22"/>
        <v>0.10543693970577299</v>
      </c>
      <c r="M457" s="34">
        <f t="shared" si="23"/>
        <v>0.315</v>
      </c>
    </row>
    <row r="458" spans="1:13" x14ac:dyDescent="0.25">
      <c r="A458" s="23">
        <v>48421</v>
      </c>
      <c r="B458" s="20">
        <v>2019</v>
      </c>
      <c r="C458" s="20" t="s">
        <v>45</v>
      </c>
      <c r="D458" s="20" t="s">
        <v>205</v>
      </c>
      <c r="E458" s="20" t="s">
        <v>1833</v>
      </c>
      <c r="F458" s="20" t="s">
        <v>36</v>
      </c>
      <c r="G458" s="20" t="s">
        <v>264</v>
      </c>
      <c r="H458" s="20" t="s">
        <v>265</v>
      </c>
      <c r="I458" s="31">
        <v>62066</v>
      </c>
      <c r="J458" s="36">
        <f t="shared" si="21"/>
        <v>1.7991690134961282E-3</v>
      </c>
      <c r="K458" s="37">
        <f>VLOOKUP(A458, 'J40 metrics'!A:C, 3, FALSE)*100</f>
        <v>58.099999999999994</v>
      </c>
      <c r="L458" s="37">
        <f t="shared" si="22"/>
        <v>0.10453171968412504</v>
      </c>
      <c r="M458" s="34">
        <f t="shared" si="23"/>
        <v>0.314</v>
      </c>
    </row>
    <row r="459" spans="1:13" x14ac:dyDescent="0.25">
      <c r="A459" s="23">
        <v>48059</v>
      </c>
      <c r="B459" s="20">
        <v>2019</v>
      </c>
      <c r="C459" s="20" t="s">
        <v>45</v>
      </c>
      <c r="D459" s="20" t="s">
        <v>2926</v>
      </c>
      <c r="E459" s="20" t="s">
        <v>2927</v>
      </c>
      <c r="F459" s="20" t="s">
        <v>36</v>
      </c>
      <c r="G459" s="20" t="s">
        <v>264</v>
      </c>
      <c r="H459" s="20" t="s">
        <v>265</v>
      </c>
      <c r="I459" s="31">
        <v>106767</v>
      </c>
      <c r="J459" s="36">
        <f t="shared" si="21"/>
        <v>3.0949614614110966E-3</v>
      </c>
      <c r="K459" s="37">
        <f>VLOOKUP(A459, 'J40 metrics'!A:C, 3, FALSE)*100</f>
        <v>33.5</v>
      </c>
      <c r="L459" s="37">
        <f t="shared" si="22"/>
        <v>0.10368120895727173</v>
      </c>
      <c r="M459" s="34">
        <f t="shared" si="23"/>
        <v>0.312</v>
      </c>
    </row>
    <row r="460" spans="1:13" x14ac:dyDescent="0.25">
      <c r="A460" s="23">
        <v>22085</v>
      </c>
      <c r="B460" s="20">
        <v>2018</v>
      </c>
      <c r="C460" s="20" t="s">
        <v>127</v>
      </c>
      <c r="D460" s="20" t="s">
        <v>716</v>
      </c>
      <c r="E460" s="20" t="s">
        <v>717</v>
      </c>
      <c r="F460" s="20" t="s">
        <v>36</v>
      </c>
      <c r="G460" s="20" t="s">
        <v>264</v>
      </c>
      <c r="H460" s="20" t="s">
        <v>461</v>
      </c>
      <c r="I460" s="31">
        <v>44041.943334937438</v>
      </c>
      <c r="J460" s="36">
        <f t="shared" si="21"/>
        <v>1.2766877153735018E-3</v>
      </c>
      <c r="K460" s="37">
        <f>VLOOKUP(A460, 'J40 metrics'!A:C, 3, FALSE)*100</f>
        <v>81.2</v>
      </c>
      <c r="L460" s="37">
        <f t="shared" si="22"/>
        <v>0.10366704248832835</v>
      </c>
      <c r="M460" s="34">
        <f t="shared" si="23"/>
        <v>0.311</v>
      </c>
    </row>
    <row r="461" spans="1:13" x14ac:dyDescent="0.25">
      <c r="A461" s="23">
        <v>39083</v>
      </c>
      <c r="B461" s="20">
        <v>2019</v>
      </c>
      <c r="C461" s="20" t="s">
        <v>65</v>
      </c>
      <c r="D461" s="20" t="s">
        <v>1275</v>
      </c>
      <c r="E461" s="20" t="s">
        <v>2928</v>
      </c>
      <c r="F461" s="20" t="s">
        <v>36</v>
      </c>
      <c r="G461" s="20" t="s">
        <v>37</v>
      </c>
      <c r="H461" s="20" t="s">
        <v>467</v>
      </c>
      <c r="I461" s="31">
        <v>106535</v>
      </c>
      <c r="J461" s="36">
        <f t="shared" si="21"/>
        <v>3.0882362461381431E-3</v>
      </c>
      <c r="K461" s="37">
        <f>VLOOKUP(A461, 'J40 metrics'!A:C, 3, FALSE)*100</f>
        <v>33.200000000000003</v>
      </c>
      <c r="L461" s="37">
        <f t="shared" si="22"/>
        <v>0.10252944337178636</v>
      </c>
      <c r="M461" s="34">
        <f t="shared" si="23"/>
        <v>0.309</v>
      </c>
    </row>
    <row r="462" spans="1:13" x14ac:dyDescent="0.25">
      <c r="A462" s="23">
        <v>40101</v>
      </c>
      <c r="B462" s="20">
        <v>2018</v>
      </c>
      <c r="C462" s="20" t="s">
        <v>194</v>
      </c>
      <c r="D462" s="20" t="s">
        <v>3202</v>
      </c>
      <c r="E462" s="20" t="s">
        <v>967</v>
      </c>
      <c r="F462" s="20" t="s">
        <v>36</v>
      </c>
      <c r="G462" s="20" t="s">
        <v>264</v>
      </c>
      <c r="H462" s="20" t="s">
        <v>461</v>
      </c>
      <c r="I462" s="31">
        <v>36697.963426371512</v>
      </c>
      <c r="J462" s="36">
        <f t="shared" si="21"/>
        <v>1.0638004487987275E-3</v>
      </c>
      <c r="K462" s="37">
        <f>VLOOKUP(A462, 'J40 metrics'!A:C, 3, FALSE)*100</f>
        <v>94.5</v>
      </c>
      <c r="L462" s="37">
        <f t="shared" si="22"/>
        <v>0.10052914241147975</v>
      </c>
      <c r="M462" s="34">
        <f t="shared" si="23"/>
        <v>0.308</v>
      </c>
    </row>
    <row r="463" spans="1:13" x14ac:dyDescent="0.25">
      <c r="A463" s="23">
        <v>20187</v>
      </c>
      <c r="B463" s="20">
        <v>2018</v>
      </c>
      <c r="C463" s="20" t="s">
        <v>284</v>
      </c>
      <c r="D463" s="20" t="s">
        <v>1865</v>
      </c>
      <c r="E463" s="20" t="s">
        <v>1866</v>
      </c>
      <c r="F463" s="20" t="s">
        <v>36</v>
      </c>
      <c r="G463" s="20" t="s">
        <v>264</v>
      </c>
      <c r="H463" s="20" t="s">
        <v>461</v>
      </c>
      <c r="I463" s="31">
        <v>167985.95380173242</v>
      </c>
      <c r="J463" s="36">
        <f t="shared" si="21"/>
        <v>4.8695763023663373E-3</v>
      </c>
      <c r="K463" s="37">
        <f>VLOOKUP(A463, 'J40 metrics'!A:C, 3, FALSE)*100</f>
        <v>20.3</v>
      </c>
      <c r="L463" s="37">
        <f t="shared" si="22"/>
        <v>9.8852398938036656E-2</v>
      </c>
      <c r="M463" s="34">
        <f t="shared" si="23"/>
        <v>0.30599999999999999</v>
      </c>
    </row>
    <row r="464" spans="1:13" x14ac:dyDescent="0.25">
      <c r="A464" s="23">
        <v>48093</v>
      </c>
      <c r="B464" s="20">
        <v>2019</v>
      </c>
      <c r="C464" s="20" t="s">
        <v>45</v>
      </c>
      <c r="D464" s="20" t="s">
        <v>1896</v>
      </c>
      <c r="E464" s="20" t="s">
        <v>2045</v>
      </c>
      <c r="F464" s="20" t="s">
        <v>36</v>
      </c>
      <c r="G464" s="20" t="s">
        <v>264</v>
      </c>
      <c r="H464" s="20" t="s">
        <v>265</v>
      </c>
      <c r="I464" s="31">
        <v>58433</v>
      </c>
      <c r="J464" s="36">
        <f t="shared" si="21"/>
        <v>1.6938556208813077E-3</v>
      </c>
      <c r="K464" s="37">
        <f>VLOOKUP(A464, 'J40 metrics'!A:C, 3, FALSE)*100</f>
        <v>57.999999999999993</v>
      </c>
      <c r="L464" s="37">
        <f t="shared" si="22"/>
        <v>9.8243626011115831E-2</v>
      </c>
      <c r="M464" s="34">
        <f t="shared" si="23"/>
        <v>0.30499999999999999</v>
      </c>
    </row>
    <row r="465" spans="1:13" x14ac:dyDescent="0.25">
      <c r="A465" s="23">
        <v>20111</v>
      </c>
      <c r="B465" s="20">
        <v>2018</v>
      </c>
      <c r="C465" s="20" t="s">
        <v>284</v>
      </c>
      <c r="D465" s="20" t="s">
        <v>823</v>
      </c>
      <c r="E465" s="20" t="s">
        <v>1474</v>
      </c>
      <c r="F465" s="20" t="s">
        <v>36</v>
      </c>
      <c r="G465" s="20" t="s">
        <v>264</v>
      </c>
      <c r="H465" s="20" t="s">
        <v>461</v>
      </c>
      <c r="I465" s="31">
        <v>64631.186717998076</v>
      </c>
      <c r="J465" s="36">
        <f t="shared" si="21"/>
        <v>1.8735286380386147E-3</v>
      </c>
      <c r="K465" s="37">
        <f>VLOOKUP(A465, 'J40 metrics'!A:C, 3, FALSE)*100</f>
        <v>50.3</v>
      </c>
      <c r="L465" s="37">
        <f t="shared" si="22"/>
        <v>9.423849049334232E-2</v>
      </c>
      <c r="M465" s="34">
        <f t="shared" si="23"/>
        <v>0.30299999999999999</v>
      </c>
    </row>
    <row r="466" spans="1:13" x14ac:dyDescent="0.25">
      <c r="A466" s="23">
        <v>42031</v>
      </c>
      <c r="B466" s="20">
        <v>2019</v>
      </c>
      <c r="C466" s="20" t="s">
        <v>26</v>
      </c>
      <c r="D466" s="20" t="s">
        <v>1857</v>
      </c>
      <c r="E466" s="20" t="s">
        <v>1858</v>
      </c>
      <c r="F466" s="20" t="s">
        <v>454</v>
      </c>
      <c r="G466" s="20" t="s">
        <v>264</v>
      </c>
      <c r="H466" s="20" t="s">
        <v>261</v>
      </c>
      <c r="I466" s="31">
        <v>66328.290000000008</v>
      </c>
      <c r="J466" s="36">
        <f t="shared" si="21"/>
        <v>1.9227242626588647E-3</v>
      </c>
      <c r="K466" s="37">
        <f>VLOOKUP(A466, 'J40 metrics'!A:C, 3, FALSE)*100</f>
        <v>48.9</v>
      </c>
      <c r="L466" s="37">
        <f t="shared" si="22"/>
        <v>9.4021216444018479E-2</v>
      </c>
      <c r="M466" s="34">
        <f t="shared" si="23"/>
        <v>0.30199999999999999</v>
      </c>
    </row>
    <row r="467" spans="1:13" x14ac:dyDescent="0.25">
      <c r="A467" s="23">
        <v>20091</v>
      </c>
      <c r="B467" s="20">
        <v>2018</v>
      </c>
      <c r="C467" s="20" t="s">
        <v>284</v>
      </c>
      <c r="D467" s="20" t="s">
        <v>682</v>
      </c>
      <c r="E467" s="20" t="s">
        <v>1965</v>
      </c>
      <c r="F467" s="20" t="s">
        <v>36</v>
      </c>
      <c r="G467" s="20" t="s">
        <v>264</v>
      </c>
      <c r="H467" s="20" t="s">
        <v>461</v>
      </c>
      <c r="I467" s="31">
        <v>189740.13378248314</v>
      </c>
      <c r="J467" s="36">
        <f t="shared" si="21"/>
        <v>5.5001864034745843E-3</v>
      </c>
      <c r="K467" s="37">
        <f>VLOOKUP(A467, 'J40 metrics'!A:C, 3, FALSE)*100</f>
        <v>17</v>
      </c>
      <c r="L467" s="37">
        <f t="shared" si="22"/>
        <v>9.3503168859067926E-2</v>
      </c>
      <c r="M467" s="34">
        <f t="shared" si="23"/>
        <v>0.3</v>
      </c>
    </row>
    <row r="468" spans="1:13" x14ac:dyDescent="0.25">
      <c r="A468" s="23">
        <v>38087</v>
      </c>
      <c r="B468" s="20">
        <v>2019</v>
      </c>
      <c r="C468" s="20" t="s">
        <v>33</v>
      </c>
      <c r="D468" s="20" t="s">
        <v>2782</v>
      </c>
      <c r="E468" s="20" t="s">
        <v>2783</v>
      </c>
      <c r="F468" s="20" t="s">
        <v>36</v>
      </c>
      <c r="G468" s="20" t="s">
        <v>37</v>
      </c>
      <c r="H468" s="20" t="s">
        <v>38</v>
      </c>
      <c r="I468" s="31">
        <v>258019</v>
      </c>
      <c r="J468" s="36">
        <f t="shared" si="21"/>
        <v>7.4794539634140669E-3</v>
      </c>
      <c r="K468" s="37">
        <f>VLOOKUP(A468, 'J40 metrics'!A:C, 3, FALSE)*100</f>
        <v>12.4</v>
      </c>
      <c r="L468" s="37">
        <f t="shared" si="22"/>
        <v>9.2745229146334429E-2</v>
      </c>
      <c r="M468" s="34">
        <f t="shared" si="23"/>
        <v>0.29899999999999999</v>
      </c>
    </row>
    <row r="469" spans="1:13" x14ac:dyDescent="0.25">
      <c r="A469" s="23">
        <v>20071</v>
      </c>
      <c r="B469" s="20">
        <v>2018</v>
      </c>
      <c r="C469" s="20" t="s">
        <v>284</v>
      </c>
      <c r="D469" s="20" t="s">
        <v>2946</v>
      </c>
      <c r="E469" s="20" t="s">
        <v>2947</v>
      </c>
      <c r="F469" s="20" t="s">
        <v>36</v>
      </c>
      <c r="G469" s="20" t="s">
        <v>264</v>
      </c>
      <c r="H469" s="20" t="s">
        <v>461</v>
      </c>
      <c r="I469" s="31">
        <v>91057.390279114537</v>
      </c>
      <c r="J469" s="36">
        <f t="shared" si="21"/>
        <v>2.6395713440532081E-3</v>
      </c>
      <c r="K469" s="37">
        <f>VLOOKUP(A469, 'J40 metrics'!A:C, 3, FALSE)*100</f>
        <v>34.9</v>
      </c>
      <c r="L469" s="37">
        <f t="shared" si="22"/>
        <v>9.2121039907456959E-2</v>
      </c>
      <c r="M469" s="34">
        <f t="shared" si="23"/>
        <v>0.29699999999999999</v>
      </c>
    </row>
    <row r="470" spans="1:13" x14ac:dyDescent="0.25">
      <c r="A470" s="23">
        <v>8077</v>
      </c>
      <c r="B470" s="20">
        <v>2019</v>
      </c>
      <c r="C470" s="20" t="s">
        <v>185</v>
      </c>
      <c r="D470" s="20" t="s">
        <v>1616</v>
      </c>
      <c r="E470" s="20" t="s">
        <v>1011</v>
      </c>
      <c r="F470" s="20" t="s">
        <v>36</v>
      </c>
      <c r="G470" s="20" t="s">
        <v>37</v>
      </c>
      <c r="H470" s="20" t="s">
        <v>272</v>
      </c>
      <c r="I470" s="31">
        <v>150250</v>
      </c>
      <c r="J470" s="36">
        <f t="shared" si="21"/>
        <v>4.3554465291430616E-3</v>
      </c>
      <c r="K470" s="37">
        <f>VLOOKUP(A470, 'J40 metrics'!A:C, 3, FALSE)*100</f>
        <v>21</v>
      </c>
      <c r="L470" s="37">
        <f t="shared" si="22"/>
        <v>9.1464377112004294E-2</v>
      </c>
      <c r="M470" s="34">
        <f t="shared" si="23"/>
        <v>0.29599999999999999</v>
      </c>
    </row>
    <row r="471" spans="1:13" x14ac:dyDescent="0.25">
      <c r="A471" s="23">
        <v>48023</v>
      </c>
      <c r="B471" s="20">
        <v>2019</v>
      </c>
      <c r="C471" s="20" t="s">
        <v>45</v>
      </c>
      <c r="D471" s="20" t="s">
        <v>2136</v>
      </c>
      <c r="E471" s="20" t="s">
        <v>2137</v>
      </c>
      <c r="F471" s="20" t="s">
        <v>36</v>
      </c>
      <c r="G471" s="20" t="s">
        <v>264</v>
      </c>
      <c r="H471" s="20" t="s">
        <v>265</v>
      </c>
      <c r="I471" s="31">
        <v>72503</v>
      </c>
      <c r="J471" s="36">
        <f t="shared" si="21"/>
        <v>2.101716736788415E-3</v>
      </c>
      <c r="K471" s="37">
        <f>VLOOKUP(A471, 'J40 metrics'!A:C, 3, FALSE)*100</f>
        <v>42</v>
      </c>
      <c r="L471" s="37">
        <f t="shared" si="22"/>
        <v>8.8272102945113423E-2</v>
      </c>
      <c r="M471" s="34">
        <f t="shared" si="23"/>
        <v>0.29399999999999998</v>
      </c>
    </row>
    <row r="472" spans="1:13" x14ac:dyDescent="0.25">
      <c r="A472" s="23">
        <v>40031</v>
      </c>
      <c r="B472" s="20">
        <v>2018</v>
      </c>
      <c r="C472" s="20" t="s">
        <v>194</v>
      </c>
      <c r="D472" s="20" t="s">
        <v>3006</v>
      </c>
      <c r="E472" s="20" t="s">
        <v>1897</v>
      </c>
      <c r="F472" s="20" t="s">
        <v>36</v>
      </c>
      <c r="G472" s="20" t="s">
        <v>264</v>
      </c>
      <c r="H472" s="20" t="s">
        <v>461</v>
      </c>
      <c r="I472" s="31">
        <v>70708.432627526461</v>
      </c>
      <c r="J472" s="36">
        <f t="shared" si="21"/>
        <v>2.049695823419009E-3</v>
      </c>
      <c r="K472" s="37">
        <f>VLOOKUP(A472, 'J40 metrics'!A:C, 3, FALSE)*100</f>
        <v>42.3</v>
      </c>
      <c r="L472" s="37">
        <f t="shared" si="22"/>
        <v>8.670213333062407E-2</v>
      </c>
      <c r="M472" s="34">
        <f t="shared" si="23"/>
        <v>0.29299999999999998</v>
      </c>
    </row>
    <row r="473" spans="1:13" x14ac:dyDescent="0.25">
      <c r="A473" s="23">
        <v>20011</v>
      </c>
      <c r="B473" s="20">
        <v>2018</v>
      </c>
      <c r="C473" s="20" t="s">
        <v>284</v>
      </c>
      <c r="D473" s="20" t="s">
        <v>3167</v>
      </c>
      <c r="E473" s="20" t="s">
        <v>3168</v>
      </c>
      <c r="F473" s="20" t="s">
        <v>36</v>
      </c>
      <c r="G473" s="20" t="s">
        <v>264</v>
      </c>
      <c r="H473" s="20" t="s">
        <v>461</v>
      </c>
      <c r="I473" s="31">
        <v>58878.925168431182</v>
      </c>
      <c r="J473" s="36">
        <f t="shared" si="21"/>
        <v>1.7067820982663404E-3</v>
      </c>
      <c r="K473" s="37">
        <f>VLOOKUP(A473, 'J40 metrics'!A:C, 3, FALSE)*100</f>
        <v>50.1</v>
      </c>
      <c r="L473" s="37">
        <f t="shared" si="22"/>
        <v>8.5509783123143654E-2</v>
      </c>
      <c r="M473" s="34">
        <f t="shared" si="23"/>
        <v>0.29099999999999998</v>
      </c>
    </row>
    <row r="474" spans="1:13" x14ac:dyDescent="0.25">
      <c r="A474" s="23">
        <v>6079</v>
      </c>
      <c r="B474" s="20">
        <v>2019</v>
      </c>
      <c r="C474" s="20" t="s">
        <v>39</v>
      </c>
      <c r="D474" s="20" t="s">
        <v>2265</v>
      </c>
      <c r="E474" s="20" t="s">
        <v>160</v>
      </c>
      <c r="F474" s="20" t="s">
        <v>454</v>
      </c>
      <c r="G474" s="20" t="s">
        <v>455</v>
      </c>
      <c r="H474" s="20" t="s">
        <v>456</v>
      </c>
      <c r="I474" s="31">
        <v>516432</v>
      </c>
      <c r="J474" s="36">
        <f t="shared" si="21"/>
        <v>1.4970329197593408E-2</v>
      </c>
      <c r="K474" s="37">
        <f>VLOOKUP(A474, 'J40 metrics'!A:C, 3, FALSE)*100</f>
        <v>5.6000000000000005</v>
      </c>
      <c r="L474" s="37">
        <f t="shared" si="22"/>
        <v>8.3833843506523092E-2</v>
      </c>
      <c r="M474" s="34">
        <f t="shared" si="23"/>
        <v>0.28999999999999998</v>
      </c>
    </row>
    <row r="475" spans="1:13" x14ac:dyDescent="0.25">
      <c r="A475" s="23">
        <v>20049</v>
      </c>
      <c r="B475" s="20">
        <v>2018</v>
      </c>
      <c r="C475" s="20" t="s">
        <v>284</v>
      </c>
      <c r="D475" s="20" t="s">
        <v>27</v>
      </c>
      <c r="E475" s="20" t="s">
        <v>2050</v>
      </c>
      <c r="F475" s="20" t="s">
        <v>36</v>
      </c>
      <c r="G475" s="20" t="s">
        <v>264</v>
      </c>
      <c r="H475" s="20" t="s">
        <v>461</v>
      </c>
      <c r="I475" s="31">
        <v>58642.567372473532</v>
      </c>
      <c r="J475" s="36">
        <f t="shared" si="21"/>
        <v>1.6999305592178236E-3</v>
      </c>
      <c r="K475" s="37">
        <f>VLOOKUP(A475, 'J40 metrics'!A:C, 3, FALSE)*100</f>
        <v>49.1</v>
      </c>
      <c r="L475" s="37">
        <f t="shared" si="22"/>
        <v>8.3466590457595136E-2</v>
      </c>
      <c r="M475" s="34">
        <f t="shared" si="23"/>
        <v>0.28799999999999998</v>
      </c>
    </row>
    <row r="476" spans="1:13" x14ac:dyDescent="0.25">
      <c r="A476" s="23">
        <v>39073</v>
      </c>
      <c r="B476" s="20">
        <v>2019</v>
      </c>
      <c r="C476" s="20" t="s">
        <v>65</v>
      </c>
      <c r="D476" s="20" t="s">
        <v>3191</v>
      </c>
      <c r="E476" s="20" t="s">
        <v>3192</v>
      </c>
      <c r="F476" s="20" t="s">
        <v>36</v>
      </c>
      <c r="G476" s="20" t="s">
        <v>37</v>
      </c>
      <c r="H476" s="20" t="s">
        <v>467</v>
      </c>
      <c r="I476" s="31">
        <v>42145</v>
      </c>
      <c r="J476" s="36">
        <f t="shared" si="21"/>
        <v>1.2216991279250203E-3</v>
      </c>
      <c r="K476" s="37">
        <f>VLOOKUP(A476, 'J40 metrics'!A:C, 3, FALSE)*100</f>
        <v>68.100000000000009</v>
      </c>
      <c r="L476" s="37">
        <f t="shared" si="22"/>
        <v>8.3197710611693898E-2</v>
      </c>
      <c r="M476" s="34">
        <f t="shared" si="23"/>
        <v>0.28699999999999998</v>
      </c>
    </row>
    <row r="477" spans="1:13" x14ac:dyDescent="0.25">
      <c r="A477" s="23">
        <v>56035</v>
      </c>
      <c r="B477" s="20">
        <v>2019</v>
      </c>
      <c r="C477" s="20" t="s">
        <v>84</v>
      </c>
      <c r="D477" s="20" t="s">
        <v>468</v>
      </c>
      <c r="E477" s="20" t="s">
        <v>469</v>
      </c>
      <c r="F477" s="24" t="s">
        <v>36</v>
      </c>
      <c r="G477" s="24" t="s">
        <v>264</v>
      </c>
      <c r="H477" s="20" t="s">
        <v>470</v>
      </c>
      <c r="I477" s="31">
        <v>5592916</v>
      </c>
      <c r="J477" s="36">
        <f t="shared" si="21"/>
        <v>0.16212743148078998</v>
      </c>
      <c r="K477" s="37">
        <f>VLOOKUP(A477, 'J40 metrics'!A:C, 3, FALSE)*100</f>
        <v>0.5</v>
      </c>
      <c r="L477" s="37">
        <f t="shared" si="22"/>
        <v>8.106371574039499E-2</v>
      </c>
      <c r="M477" s="34">
        <f t="shared" si="23"/>
        <v>0.28499999999999998</v>
      </c>
    </row>
    <row r="478" spans="1:13" x14ac:dyDescent="0.25">
      <c r="A478" s="23">
        <v>48307</v>
      </c>
      <c r="B478" s="20">
        <v>2019</v>
      </c>
      <c r="C478" s="20" t="s">
        <v>45</v>
      </c>
      <c r="D478" s="20" t="s">
        <v>3180</v>
      </c>
      <c r="E478" s="20" t="s">
        <v>3181</v>
      </c>
      <c r="F478" s="20" t="s">
        <v>36</v>
      </c>
      <c r="G478" s="20" t="s">
        <v>264</v>
      </c>
      <c r="H478" s="20" t="s">
        <v>265</v>
      </c>
      <c r="I478" s="31">
        <v>43345</v>
      </c>
      <c r="J478" s="36">
        <f t="shared" si="21"/>
        <v>1.2564847241644326E-3</v>
      </c>
      <c r="K478" s="37">
        <f>VLOOKUP(A478, 'J40 metrics'!A:C, 3, FALSE)*100</f>
        <v>64.099999999999994</v>
      </c>
      <c r="L478" s="37">
        <f t="shared" si="22"/>
        <v>8.0540670818940119E-2</v>
      </c>
      <c r="M478" s="34">
        <f t="shared" si="23"/>
        <v>0.28299999999999997</v>
      </c>
    </row>
    <row r="479" spans="1:13" x14ac:dyDescent="0.25">
      <c r="A479" s="23">
        <v>39129</v>
      </c>
      <c r="B479" s="20">
        <v>2019</v>
      </c>
      <c r="C479" s="20" t="s">
        <v>65</v>
      </c>
      <c r="D479" s="20" t="s">
        <v>1790</v>
      </c>
      <c r="E479" s="20" t="s">
        <v>1791</v>
      </c>
      <c r="F479" s="20" t="s">
        <v>36</v>
      </c>
      <c r="G479" s="20" t="s">
        <v>37</v>
      </c>
      <c r="H479" s="20" t="s">
        <v>467</v>
      </c>
      <c r="I479" s="31">
        <v>43075</v>
      </c>
      <c r="J479" s="36">
        <f t="shared" si="21"/>
        <v>1.2486579650105648E-3</v>
      </c>
      <c r="K479" s="37">
        <f>VLOOKUP(A479, 'J40 metrics'!A:C, 3, FALSE)*100</f>
        <v>63.4</v>
      </c>
      <c r="L479" s="37">
        <f t="shared" si="22"/>
        <v>7.9164914981669804E-2</v>
      </c>
      <c r="M479" s="34">
        <f t="shared" si="23"/>
        <v>0.28199999999999997</v>
      </c>
    </row>
    <row r="480" spans="1:13" x14ac:dyDescent="0.25">
      <c r="A480" s="23">
        <v>54097</v>
      </c>
      <c r="B480" s="20">
        <v>2018</v>
      </c>
      <c r="C480" s="20" t="s">
        <v>94</v>
      </c>
      <c r="D480" s="20" t="s">
        <v>1887</v>
      </c>
      <c r="E480" s="20" t="s">
        <v>1888</v>
      </c>
      <c r="F480" s="20" t="s">
        <v>36</v>
      </c>
      <c r="G480" s="20" t="s">
        <v>264</v>
      </c>
      <c r="H480" s="20" t="s">
        <v>461</v>
      </c>
      <c r="I480" s="31">
        <v>45478.993240194897</v>
      </c>
      <c r="J480" s="36">
        <f t="shared" si="21"/>
        <v>1.3183449135236445E-3</v>
      </c>
      <c r="K480" s="37">
        <f>VLOOKUP(A480, 'J40 metrics'!A:C, 3, FALSE)*100</f>
        <v>59.8</v>
      </c>
      <c r="L480" s="37">
        <f t="shared" si="22"/>
        <v>7.8837025828713936E-2</v>
      </c>
      <c r="M480" s="34">
        <f t="shared" si="23"/>
        <v>0.28000000000000003</v>
      </c>
    </row>
    <row r="481" spans="1:13" x14ac:dyDescent="0.25">
      <c r="A481" s="23">
        <v>6013</v>
      </c>
      <c r="B481" s="20">
        <v>2019</v>
      </c>
      <c r="C481" s="20" t="s">
        <v>39</v>
      </c>
      <c r="D481" s="20" t="s">
        <v>132</v>
      </c>
      <c r="E481" s="20" t="s">
        <v>133</v>
      </c>
      <c r="F481" s="20" t="s">
        <v>454</v>
      </c>
      <c r="G481" s="20" t="s">
        <v>455</v>
      </c>
      <c r="H481" s="20" t="s">
        <v>456</v>
      </c>
      <c r="I481" s="31">
        <v>92235</v>
      </c>
      <c r="J481" s="36">
        <f t="shared" si="21"/>
        <v>2.6737078909518154E-3</v>
      </c>
      <c r="K481" s="37">
        <f>VLOOKUP(A481, 'J40 metrics'!A:C, 3, FALSE)*100</f>
        <v>28.199999999999996</v>
      </c>
      <c r="L481" s="37">
        <f t="shared" si="22"/>
        <v>7.5398562524841187E-2</v>
      </c>
      <c r="M481" s="34">
        <f t="shared" si="23"/>
        <v>0.27900000000000003</v>
      </c>
    </row>
    <row r="482" spans="1:13" x14ac:dyDescent="0.25">
      <c r="A482" s="23">
        <v>30009</v>
      </c>
      <c r="B482" s="20">
        <v>2019</v>
      </c>
      <c r="C482" s="20" t="s">
        <v>91</v>
      </c>
      <c r="D482" s="20" t="s">
        <v>1063</v>
      </c>
      <c r="E482" s="20" t="s">
        <v>2756</v>
      </c>
      <c r="F482" s="20" t="s">
        <v>36</v>
      </c>
      <c r="G482" s="20" t="s">
        <v>264</v>
      </c>
      <c r="H482" s="20" t="s">
        <v>688</v>
      </c>
      <c r="I482" s="31">
        <v>333099</v>
      </c>
      <c r="J482" s="36">
        <f t="shared" si="21"/>
        <v>9.655872768126619E-3</v>
      </c>
      <c r="K482" s="37">
        <f>VLOOKUP(A482, 'J40 metrics'!A:C, 3, FALSE)*100</f>
        <v>7.6</v>
      </c>
      <c r="L482" s="37">
        <f t="shared" si="22"/>
        <v>7.3384633037762298E-2</v>
      </c>
      <c r="M482" s="34">
        <f t="shared" si="23"/>
        <v>0.27700000000000002</v>
      </c>
    </row>
    <row r="483" spans="1:13" x14ac:dyDescent="0.25">
      <c r="A483" s="23">
        <v>54013</v>
      </c>
      <c r="B483" s="20">
        <v>2018</v>
      </c>
      <c r="C483" s="20" t="s">
        <v>94</v>
      </c>
      <c r="D483" s="20" t="s">
        <v>2838</v>
      </c>
      <c r="E483" s="20" t="s">
        <v>2839</v>
      </c>
      <c r="F483" s="20" t="s">
        <v>36</v>
      </c>
      <c r="G483" s="20" t="s">
        <v>264</v>
      </c>
      <c r="H483" s="20" t="s">
        <v>461</v>
      </c>
      <c r="I483" s="31">
        <v>48866.127767083737</v>
      </c>
      <c r="J483" s="36">
        <f t="shared" si="21"/>
        <v>1.4165311585744177E-3</v>
      </c>
      <c r="K483" s="37">
        <f>VLOOKUP(A483, 'J40 metrics'!A:C, 3, FALSE)*100</f>
        <v>51.7</v>
      </c>
      <c r="L483" s="37">
        <f t="shared" si="22"/>
        <v>7.3234660898297402E-2</v>
      </c>
      <c r="M483" s="34">
        <f t="shared" si="23"/>
        <v>0.27600000000000002</v>
      </c>
    </row>
    <row r="484" spans="1:13" x14ac:dyDescent="0.25">
      <c r="A484" s="23">
        <v>48419</v>
      </c>
      <c r="B484" s="20">
        <v>2019</v>
      </c>
      <c r="C484" s="20" t="s">
        <v>45</v>
      </c>
      <c r="D484" s="20" t="s">
        <v>658</v>
      </c>
      <c r="E484" s="20" t="s">
        <v>1541</v>
      </c>
      <c r="F484" s="20" t="s">
        <v>36</v>
      </c>
      <c r="G484" s="20" t="s">
        <v>264</v>
      </c>
      <c r="H484" s="20" t="s">
        <v>265</v>
      </c>
      <c r="I484" s="31">
        <v>25672</v>
      </c>
      <c r="J484" s="36">
        <f t="shared" si="21"/>
        <v>7.4417985554849032E-4</v>
      </c>
      <c r="K484" s="37">
        <f>VLOOKUP(A484, 'J40 metrics'!A:C, 3, FALSE)*100</f>
        <v>95.399999999999991</v>
      </c>
      <c r="L484" s="37">
        <f t="shared" si="22"/>
        <v>7.0994758219325965E-2</v>
      </c>
      <c r="M484" s="34">
        <f t="shared" si="23"/>
        <v>0.27400000000000002</v>
      </c>
    </row>
    <row r="485" spans="1:13" x14ac:dyDescent="0.25">
      <c r="A485" s="23">
        <v>42039</v>
      </c>
      <c r="B485" s="20">
        <v>2019</v>
      </c>
      <c r="C485" s="20" t="s">
        <v>26</v>
      </c>
      <c r="D485" s="20" t="s">
        <v>1748</v>
      </c>
      <c r="E485" s="20" t="s">
        <v>2587</v>
      </c>
      <c r="F485" s="20" t="s">
        <v>454</v>
      </c>
      <c r="G485" s="20" t="s">
        <v>264</v>
      </c>
      <c r="H485" s="20" t="s">
        <v>261</v>
      </c>
      <c r="I485" s="31">
        <v>46390.999999999993</v>
      </c>
      <c r="J485" s="36">
        <f t="shared" si="21"/>
        <v>1.3447821626188068E-3</v>
      </c>
      <c r="K485" s="37">
        <f>VLOOKUP(A485, 'J40 metrics'!A:C, 3, FALSE)*100</f>
        <v>51.4</v>
      </c>
      <c r="L485" s="37">
        <f t="shared" si="22"/>
        <v>6.9121803158606665E-2</v>
      </c>
      <c r="M485" s="34">
        <f t="shared" si="23"/>
        <v>0.27300000000000002</v>
      </c>
    </row>
    <row r="486" spans="1:13" x14ac:dyDescent="0.25">
      <c r="A486" s="23">
        <v>42003</v>
      </c>
      <c r="B486" s="20">
        <v>2019</v>
      </c>
      <c r="C486" s="20" t="s">
        <v>26</v>
      </c>
      <c r="D486" s="20" t="s">
        <v>709</v>
      </c>
      <c r="E486" s="20" t="s">
        <v>710</v>
      </c>
      <c r="F486" s="20" t="s">
        <v>454</v>
      </c>
      <c r="G486" s="20" t="s">
        <v>264</v>
      </c>
      <c r="H486" s="20" t="s">
        <v>261</v>
      </c>
      <c r="I486" s="31">
        <v>40729.179999999993</v>
      </c>
      <c r="J486" s="36">
        <f t="shared" si="21"/>
        <v>1.1806573422019498E-3</v>
      </c>
      <c r="K486" s="37">
        <f>VLOOKUP(A486, 'J40 metrics'!A:C, 3, FALSE)*100</f>
        <v>58.5</v>
      </c>
      <c r="L486" s="37">
        <f t="shared" si="22"/>
        <v>6.9068454518814063E-2</v>
      </c>
      <c r="M486" s="34">
        <f t="shared" si="23"/>
        <v>0.27100000000000002</v>
      </c>
    </row>
    <row r="487" spans="1:13" x14ac:dyDescent="0.25">
      <c r="A487" s="23">
        <v>22095</v>
      </c>
      <c r="B487" s="20">
        <v>2018</v>
      </c>
      <c r="C487" s="20" t="s">
        <v>127</v>
      </c>
      <c r="D487" s="20" t="s">
        <v>201</v>
      </c>
      <c r="E487" s="20" t="s">
        <v>202</v>
      </c>
      <c r="F487" s="20" t="s">
        <v>36</v>
      </c>
      <c r="G487" s="20" t="s">
        <v>264</v>
      </c>
      <c r="H487" s="20" t="s">
        <v>461</v>
      </c>
      <c r="I487" s="31">
        <v>25359.371390760345</v>
      </c>
      <c r="J487" s="36">
        <f t="shared" si="21"/>
        <v>7.3511737840357397E-4</v>
      </c>
      <c r="K487" s="37">
        <f>VLOOKUP(A487, 'J40 metrics'!A:C, 3, FALSE)*100</f>
        <v>92.4</v>
      </c>
      <c r="L487" s="37">
        <f t="shared" si="22"/>
        <v>6.7924845764490233E-2</v>
      </c>
      <c r="M487" s="34">
        <f t="shared" si="23"/>
        <v>0.27</v>
      </c>
    </row>
    <row r="488" spans="1:13" x14ac:dyDescent="0.25">
      <c r="A488" s="23">
        <v>39077</v>
      </c>
      <c r="B488" s="20">
        <v>2019</v>
      </c>
      <c r="C488" s="20" t="s">
        <v>65</v>
      </c>
      <c r="D488" s="20" t="s">
        <v>289</v>
      </c>
      <c r="E488" s="20" t="s">
        <v>2634</v>
      </c>
      <c r="F488" s="20" t="s">
        <v>36</v>
      </c>
      <c r="G488" s="20" t="s">
        <v>37</v>
      </c>
      <c r="H488" s="20" t="s">
        <v>467</v>
      </c>
      <c r="I488" s="31">
        <v>32200</v>
      </c>
      <c r="J488" s="36">
        <f t="shared" si="21"/>
        <v>9.3341349909089222E-4</v>
      </c>
      <c r="K488" s="37">
        <f>VLOOKUP(A488, 'J40 metrics'!A:C, 3, FALSE)*100</f>
        <v>72.5</v>
      </c>
      <c r="L488" s="37">
        <f t="shared" si="22"/>
        <v>6.7672478684089682E-2</v>
      </c>
      <c r="M488" s="34">
        <f t="shared" si="23"/>
        <v>0.26800000000000002</v>
      </c>
    </row>
    <row r="489" spans="1:13" x14ac:dyDescent="0.25">
      <c r="A489" s="23">
        <v>20133</v>
      </c>
      <c r="B489" s="20">
        <v>2018</v>
      </c>
      <c r="C489" s="20" t="s">
        <v>284</v>
      </c>
      <c r="D489" s="20" t="s">
        <v>2537</v>
      </c>
      <c r="E489" s="20" t="s">
        <v>2538</v>
      </c>
      <c r="F489" s="20" t="s">
        <v>36</v>
      </c>
      <c r="G489" s="20" t="s">
        <v>264</v>
      </c>
      <c r="H489" s="20" t="s">
        <v>461</v>
      </c>
      <c r="I489" s="31">
        <v>30815.954523580367</v>
      </c>
      <c r="J489" s="36">
        <f t="shared" si="21"/>
        <v>8.9329279315779396E-4</v>
      </c>
      <c r="K489" s="37">
        <f>VLOOKUP(A489, 'J40 metrics'!A:C, 3, FALSE)*100</f>
        <v>75.3</v>
      </c>
      <c r="L489" s="37">
        <f t="shared" si="22"/>
        <v>6.7264947324781887E-2</v>
      </c>
      <c r="M489" s="34">
        <f t="shared" si="23"/>
        <v>0.26700000000000002</v>
      </c>
    </row>
    <row r="490" spans="1:13" x14ac:dyDescent="0.25">
      <c r="A490" s="23">
        <v>56037</v>
      </c>
      <c r="B490" s="20">
        <v>2019</v>
      </c>
      <c r="C490" s="20" t="s">
        <v>84</v>
      </c>
      <c r="D490" s="20" t="s">
        <v>570</v>
      </c>
      <c r="E490" s="20" t="s">
        <v>571</v>
      </c>
      <c r="F490" s="24" t="s">
        <v>36</v>
      </c>
      <c r="G490" s="24" t="s">
        <v>264</v>
      </c>
      <c r="H490" s="20" t="s">
        <v>470</v>
      </c>
      <c r="I490" s="31">
        <v>5792549</v>
      </c>
      <c r="J490" s="36">
        <f t="shared" si="21"/>
        <v>0.16791439225917545</v>
      </c>
      <c r="K490" s="37">
        <f>VLOOKUP(A490, 'J40 metrics'!A:C, 3, FALSE)*100</f>
        <v>0.4</v>
      </c>
      <c r="L490" s="37">
        <f t="shared" si="22"/>
        <v>6.7165756903670187E-2</v>
      </c>
      <c r="M490" s="34">
        <f t="shared" si="23"/>
        <v>0.26500000000000001</v>
      </c>
    </row>
    <row r="491" spans="1:13" x14ac:dyDescent="0.25">
      <c r="A491" s="23">
        <v>48435</v>
      </c>
      <c r="B491" s="20">
        <v>2019</v>
      </c>
      <c r="C491" s="20" t="s">
        <v>45</v>
      </c>
      <c r="D491" s="20" t="s">
        <v>1677</v>
      </c>
      <c r="E491" s="20" t="s">
        <v>1678</v>
      </c>
      <c r="F491" s="20" t="s">
        <v>36</v>
      </c>
      <c r="G491" s="20" t="s">
        <v>264</v>
      </c>
      <c r="H491" s="20" t="s">
        <v>265</v>
      </c>
      <c r="I491" s="31">
        <v>28290</v>
      </c>
      <c r="J491" s="36">
        <f t="shared" si="21"/>
        <v>8.2007043134414118E-4</v>
      </c>
      <c r="K491" s="37">
        <f>VLOOKUP(A491, 'J40 metrics'!A:C, 3, FALSE)*100</f>
        <v>81.2</v>
      </c>
      <c r="L491" s="37">
        <f t="shared" si="22"/>
        <v>6.6589719025144267E-2</v>
      </c>
      <c r="M491" s="34">
        <f t="shared" si="23"/>
        <v>0.26400000000000001</v>
      </c>
    </row>
    <row r="492" spans="1:13" x14ac:dyDescent="0.25">
      <c r="A492" s="23">
        <v>49007</v>
      </c>
      <c r="B492" s="20">
        <v>2019</v>
      </c>
      <c r="C492" s="20" t="s">
        <v>165</v>
      </c>
      <c r="D492" s="20" t="s">
        <v>1063</v>
      </c>
      <c r="E492" s="20" t="s">
        <v>1163</v>
      </c>
      <c r="F492" s="20" t="s">
        <v>36</v>
      </c>
      <c r="G492" s="20" t="s">
        <v>264</v>
      </c>
      <c r="H492" s="20" t="s">
        <v>538</v>
      </c>
      <c r="I492" s="31">
        <v>43181</v>
      </c>
      <c r="J492" s="36">
        <f t="shared" si="21"/>
        <v>1.2517306926783794E-3</v>
      </c>
      <c r="K492" s="37">
        <f>VLOOKUP(A492, 'J40 metrics'!A:C, 3, FALSE)*100</f>
        <v>52.900000000000006</v>
      </c>
      <c r="L492" s="37">
        <f t="shared" si="22"/>
        <v>6.6216553642686277E-2</v>
      </c>
      <c r="M492" s="34">
        <f t="shared" si="23"/>
        <v>0.26200000000000001</v>
      </c>
    </row>
    <row r="493" spans="1:13" x14ac:dyDescent="0.25">
      <c r="A493" s="23">
        <v>30051</v>
      </c>
      <c r="B493" s="20">
        <v>2019</v>
      </c>
      <c r="C493" s="20" t="s">
        <v>91</v>
      </c>
      <c r="D493" s="20" t="s">
        <v>1319</v>
      </c>
      <c r="E493" s="20" t="s">
        <v>3010</v>
      </c>
      <c r="F493" s="20" t="s">
        <v>36</v>
      </c>
      <c r="G493" s="20" t="s">
        <v>264</v>
      </c>
      <c r="H493" s="20" t="s">
        <v>688</v>
      </c>
      <c r="I493" s="31">
        <v>65021</v>
      </c>
      <c r="J493" s="36">
        <f t="shared" si="21"/>
        <v>1.8848285442356802E-3</v>
      </c>
      <c r="K493" s="37">
        <f>VLOOKUP(A493, 'J40 metrics'!A:C, 3, FALSE)*100</f>
        <v>35.099999999999994</v>
      </c>
      <c r="L493" s="37">
        <f t="shared" si="22"/>
        <v>6.6157481902672371E-2</v>
      </c>
      <c r="M493" s="34">
        <f t="shared" si="23"/>
        <v>0.26100000000000001</v>
      </c>
    </row>
    <row r="494" spans="1:13" x14ac:dyDescent="0.25">
      <c r="A494" s="23">
        <v>30087</v>
      </c>
      <c r="B494" s="20">
        <v>2019</v>
      </c>
      <c r="C494" s="20" t="s">
        <v>91</v>
      </c>
      <c r="D494" s="20" t="s">
        <v>833</v>
      </c>
      <c r="E494" s="20" t="s">
        <v>834</v>
      </c>
      <c r="F494" s="20" t="s">
        <v>36</v>
      </c>
      <c r="G494" s="20" t="s">
        <v>264</v>
      </c>
      <c r="H494" s="20" t="s">
        <v>688</v>
      </c>
      <c r="I494" s="31">
        <v>154746</v>
      </c>
      <c r="J494" s="36">
        <f t="shared" si="21"/>
        <v>4.4857765630533925E-3</v>
      </c>
      <c r="K494" s="37">
        <f>VLOOKUP(A494, 'J40 metrics'!A:C, 3, FALSE)*100</f>
        <v>14.7</v>
      </c>
      <c r="L494" s="37">
        <f t="shared" si="22"/>
        <v>6.5940915476884868E-2</v>
      </c>
      <c r="M494" s="34">
        <f t="shared" si="23"/>
        <v>0.25900000000000001</v>
      </c>
    </row>
    <row r="495" spans="1:13" x14ac:dyDescent="0.25">
      <c r="A495" s="23">
        <v>6107</v>
      </c>
      <c r="B495" s="20">
        <v>2019</v>
      </c>
      <c r="C495" s="20" t="s">
        <v>39</v>
      </c>
      <c r="D495" s="20" t="s">
        <v>224</v>
      </c>
      <c r="E495" s="20" t="s">
        <v>225</v>
      </c>
      <c r="F495" s="20" t="s">
        <v>454</v>
      </c>
      <c r="G495" s="20" t="s">
        <v>455</v>
      </c>
      <c r="H495" s="20" t="s">
        <v>456</v>
      </c>
      <c r="I495" s="31">
        <v>35377</v>
      </c>
      <c r="J495" s="36">
        <f t="shared" si="21"/>
        <v>1.0255083651347361E-3</v>
      </c>
      <c r="K495" s="37">
        <f>VLOOKUP(A495, 'J40 metrics'!A:C, 3, FALSE)*100</f>
        <v>62.2</v>
      </c>
      <c r="L495" s="37">
        <f t="shared" si="22"/>
        <v>6.378662031138059E-2</v>
      </c>
      <c r="M495" s="34">
        <f t="shared" si="23"/>
        <v>0.25800000000000001</v>
      </c>
    </row>
    <row r="496" spans="1:13" x14ac:dyDescent="0.25">
      <c r="A496" s="23">
        <v>22005</v>
      </c>
      <c r="B496" s="20">
        <v>2018</v>
      </c>
      <c r="C496" s="20" t="s">
        <v>127</v>
      </c>
      <c r="D496" s="20" t="s">
        <v>2198</v>
      </c>
      <c r="E496" s="20" t="s">
        <v>2199</v>
      </c>
      <c r="F496" s="20" t="s">
        <v>36</v>
      </c>
      <c r="G496" s="20" t="s">
        <v>264</v>
      </c>
      <c r="H496" s="20" t="s">
        <v>461</v>
      </c>
      <c r="I496" s="31">
        <v>31739.627706929739</v>
      </c>
      <c r="J496" s="36">
        <f t="shared" si="21"/>
        <v>9.2006822850209703E-4</v>
      </c>
      <c r="K496" s="37">
        <f>VLOOKUP(A496, 'J40 metrics'!A:C, 3, FALSE)*100</f>
        <v>69.199999999999989</v>
      </c>
      <c r="L496" s="37">
        <f t="shared" si="22"/>
        <v>6.36687214123451E-2</v>
      </c>
      <c r="M496" s="34">
        <f t="shared" si="23"/>
        <v>0.25600000000000001</v>
      </c>
    </row>
    <row r="497" spans="1:13" x14ac:dyDescent="0.25">
      <c r="A497" s="23">
        <v>40013</v>
      </c>
      <c r="B497" s="20">
        <v>2018</v>
      </c>
      <c r="C497" s="20" t="s">
        <v>194</v>
      </c>
      <c r="D497" s="20" t="s">
        <v>2842</v>
      </c>
      <c r="E497" s="20" t="s">
        <v>2843</v>
      </c>
      <c r="F497" s="20" t="s">
        <v>36</v>
      </c>
      <c r="G497" s="20" t="s">
        <v>264</v>
      </c>
      <c r="H497" s="20" t="s">
        <v>461</v>
      </c>
      <c r="I497" s="31">
        <v>32258.916746871993</v>
      </c>
      <c r="J497" s="36">
        <f t="shared" si="21"/>
        <v>9.3512137756458303E-4</v>
      </c>
      <c r="K497" s="37">
        <f>VLOOKUP(A497, 'J40 metrics'!A:C, 3, FALSE)*100</f>
        <v>67.800000000000011</v>
      </c>
      <c r="L497" s="37">
        <f t="shared" si="22"/>
        <v>6.3401229398878739E-2</v>
      </c>
      <c r="M497" s="34">
        <f t="shared" si="23"/>
        <v>0.255</v>
      </c>
    </row>
    <row r="498" spans="1:13" x14ac:dyDescent="0.25">
      <c r="A498" s="23">
        <v>30101</v>
      </c>
      <c r="B498" s="20">
        <v>2019</v>
      </c>
      <c r="C498" s="20" t="s">
        <v>91</v>
      </c>
      <c r="D498" s="20" t="s">
        <v>1056</v>
      </c>
      <c r="E498" s="20" t="s">
        <v>1057</v>
      </c>
      <c r="F498" s="20" t="s">
        <v>36</v>
      </c>
      <c r="G498" s="20" t="s">
        <v>264</v>
      </c>
      <c r="H498" s="20" t="s">
        <v>688</v>
      </c>
      <c r="I498" s="31">
        <v>222994</v>
      </c>
      <c r="J498" s="36">
        <f t="shared" si="21"/>
        <v>6.4641493731762258E-3</v>
      </c>
      <c r="K498" s="37">
        <f>VLOOKUP(A498, 'J40 metrics'!A:C, 3, FALSE)*100</f>
        <v>9.7000000000000011</v>
      </c>
      <c r="L498" s="37">
        <f t="shared" si="22"/>
        <v>6.2702248919809397E-2</v>
      </c>
      <c r="M498" s="34">
        <f t="shared" si="23"/>
        <v>0.253</v>
      </c>
    </row>
    <row r="499" spans="1:13" x14ac:dyDescent="0.25">
      <c r="A499" s="23">
        <v>48343</v>
      </c>
      <c r="B499" s="20">
        <v>2019</v>
      </c>
      <c r="C499" s="20" t="s">
        <v>45</v>
      </c>
      <c r="D499" s="20" t="s">
        <v>1938</v>
      </c>
      <c r="E499" s="20" t="s">
        <v>3051</v>
      </c>
      <c r="F499" s="20" t="s">
        <v>36</v>
      </c>
      <c r="G499" s="20" t="s">
        <v>264</v>
      </c>
      <c r="H499" s="20" t="s">
        <v>265</v>
      </c>
      <c r="I499" s="31">
        <v>26124</v>
      </c>
      <c r="J499" s="36">
        <f t="shared" si="21"/>
        <v>7.5728243013200225E-4</v>
      </c>
      <c r="K499" s="37">
        <f>VLOOKUP(A499, 'J40 metrics'!A:C, 3, FALSE)*100</f>
        <v>82.699999999999989</v>
      </c>
      <c r="L499" s="37">
        <f t="shared" si="22"/>
        <v>6.2627256971916581E-2</v>
      </c>
      <c r="M499" s="34">
        <f t="shared" si="23"/>
        <v>0.252</v>
      </c>
    </row>
    <row r="500" spans="1:13" x14ac:dyDescent="0.25">
      <c r="A500" s="23">
        <v>38075</v>
      </c>
      <c r="B500" s="20">
        <v>2019</v>
      </c>
      <c r="C500" s="20" t="s">
        <v>33</v>
      </c>
      <c r="D500" s="20" t="s">
        <v>1881</v>
      </c>
      <c r="E500" s="20" t="s">
        <v>1882</v>
      </c>
      <c r="F500" s="20" t="s">
        <v>36</v>
      </c>
      <c r="G500" s="20" t="s">
        <v>37</v>
      </c>
      <c r="H500" s="20" t="s">
        <v>38</v>
      </c>
      <c r="I500" s="31">
        <v>617858</v>
      </c>
      <c r="J500" s="36">
        <f t="shared" si="21"/>
        <v>1.7910465767742252E-2</v>
      </c>
      <c r="K500" s="37">
        <f>VLOOKUP(A500, 'J40 metrics'!A:C, 3, FALSE)*100</f>
        <v>3.4000000000000004</v>
      </c>
      <c r="L500" s="37">
        <f t="shared" si="22"/>
        <v>6.0895583610323663E-2</v>
      </c>
      <c r="M500" s="34">
        <f t="shared" si="23"/>
        <v>0.25</v>
      </c>
    </row>
    <row r="501" spans="1:13" x14ac:dyDescent="0.25">
      <c r="A501" s="23">
        <v>48037</v>
      </c>
      <c r="B501" s="20">
        <v>2019</v>
      </c>
      <c r="C501" s="20" t="s">
        <v>45</v>
      </c>
      <c r="D501" s="20" t="s">
        <v>3218</v>
      </c>
      <c r="E501" s="20" t="s">
        <v>3219</v>
      </c>
      <c r="F501" s="20" t="s">
        <v>36</v>
      </c>
      <c r="G501" s="20" t="s">
        <v>264</v>
      </c>
      <c r="H501" s="20" t="s">
        <v>265</v>
      </c>
      <c r="I501" s="31">
        <v>22958</v>
      </c>
      <c r="J501" s="36">
        <f t="shared" si="21"/>
        <v>6.6550643205368651E-4</v>
      </c>
      <c r="K501" s="37">
        <f>VLOOKUP(A501, 'J40 metrics'!A:C, 3, FALSE)*100</f>
        <v>89</v>
      </c>
      <c r="L501" s="37">
        <f t="shared" si="22"/>
        <v>5.9230072452778101E-2</v>
      </c>
      <c r="M501" s="34">
        <f t="shared" si="23"/>
        <v>0.249</v>
      </c>
    </row>
    <row r="502" spans="1:13" x14ac:dyDescent="0.25">
      <c r="A502" s="23">
        <v>56043</v>
      </c>
      <c r="B502" s="20">
        <v>2019</v>
      </c>
      <c r="C502" s="20" t="s">
        <v>84</v>
      </c>
      <c r="D502" s="20" t="s">
        <v>2289</v>
      </c>
      <c r="E502" s="20" t="s">
        <v>2290</v>
      </c>
      <c r="F502" s="20" t="s">
        <v>36</v>
      </c>
      <c r="G502" s="20" t="s">
        <v>264</v>
      </c>
      <c r="H502" s="20" t="s">
        <v>470</v>
      </c>
      <c r="I502" s="31">
        <v>425200</v>
      </c>
      <c r="J502" s="36">
        <f t="shared" si="21"/>
        <v>1.2325696267498368E-2</v>
      </c>
      <c r="K502" s="37">
        <f>VLOOKUP(A502, 'J40 metrics'!A:C, 3, FALSE)*100</f>
        <v>4.8</v>
      </c>
      <c r="L502" s="37">
        <f t="shared" si="22"/>
        <v>5.9163342083992161E-2</v>
      </c>
      <c r="M502" s="34">
        <f t="shared" si="23"/>
        <v>0.247</v>
      </c>
    </row>
    <row r="503" spans="1:13" x14ac:dyDescent="0.25">
      <c r="A503" s="23">
        <v>20199</v>
      </c>
      <c r="B503" s="20">
        <v>2018</v>
      </c>
      <c r="C503" s="20" t="s">
        <v>284</v>
      </c>
      <c r="D503" s="20" t="s">
        <v>2911</v>
      </c>
      <c r="E503" s="20" t="s">
        <v>2912</v>
      </c>
      <c r="F503" s="20" t="s">
        <v>36</v>
      </c>
      <c r="G503" s="20" t="s">
        <v>264</v>
      </c>
      <c r="H503" s="20" t="s">
        <v>461</v>
      </c>
      <c r="I503" s="31">
        <v>135569.37921077959</v>
      </c>
      <c r="J503" s="36">
        <f t="shared" si="21"/>
        <v>3.9298847397116103E-3</v>
      </c>
      <c r="K503" s="37">
        <f>VLOOKUP(A503, 'J40 metrics'!A:C, 3, FALSE)*100</f>
        <v>14.799999999999999</v>
      </c>
      <c r="L503" s="37">
        <f t="shared" si="22"/>
        <v>5.816229414773183E-2</v>
      </c>
      <c r="M503" s="34">
        <f t="shared" si="23"/>
        <v>0.246</v>
      </c>
    </row>
    <row r="504" spans="1:13" x14ac:dyDescent="0.25">
      <c r="A504" s="23">
        <v>49043</v>
      </c>
      <c r="B504" s="20">
        <v>2019</v>
      </c>
      <c r="C504" s="20" t="s">
        <v>165</v>
      </c>
      <c r="D504" s="20" t="s">
        <v>2846</v>
      </c>
      <c r="E504" s="20" t="s">
        <v>2847</v>
      </c>
      <c r="F504" s="20" t="s">
        <v>36</v>
      </c>
      <c r="G504" s="20" t="s">
        <v>264</v>
      </c>
      <c r="H504" s="20" t="s">
        <v>538</v>
      </c>
      <c r="I504" s="31">
        <v>168517</v>
      </c>
      <c r="J504" s="36">
        <f t="shared" si="21"/>
        <v>4.8849702678975121E-3</v>
      </c>
      <c r="K504" s="37">
        <f>VLOOKUP(A504, 'J40 metrics'!A:C, 3, FALSE)*100</f>
        <v>10.7</v>
      </c>
      <c r="L504" s="37">
        <f t="shared" si="22"/>
        <v>5.2269181866503374E-2</v>
      </c>
      <c r="M504" s="34">
        <f t="shared" si="23"/>
        <v>0.24399999999999999</v>
      </c>
    </row>
    <row r="505" spans="1:13" x14ac:dyDescent="0.25">
      <c r="A505" s="23">
        <v>39105</v>
      </c>
      <c r="B505" s="20">
        <v>2019</v>
      </c>
      <c r="C505" s="20" t="s">
        <v>65</v>
      </c>
      <c r="D505" s="20" t="s">
        <v>3182</v>
      </c>
      <c r="E505" s="20" t="s">
        <v>3183</v>
      </c>
      <c r="F505" s="20" t="s">
        <v>36</v>
      </c>
      <c r="G505" s="20" t="s">
        <v>37</v>
      </c>
      <c r="H505" s="20" t="s">
        <v>467</v>
      </c>
      <c r="I505" s="31">
        <v>18537</v>
      </c>
      <c r="J505" s="36">
        <f t="shared" si="21"/>
        <v>5.3735049790831898E-4</v>
      </c>
      <c r="K505" s="37">
        <f>VLOOKUP(A505, 'J40 metrics'!A:C, 3, FALSE)*100</f>
        <v>96</v>
      </c>
      <c r="L505" s="37">
        <f t="shared" si="22"/>
        <v>5.1585647799198622E-2</v>
      </c>
      <c r="M505" s="34">
        <f t="shared" si="23"/>
        <v>0.24299999999999999</v>
      </c>
    </row>
    <row r="506" spans="1:13" x14ac:dyDescent="0.25">
      <c r="A506" s="23">
        <v>38049</v>
      </c>
      <c r="B506" s="20">
        <v>2019</v>
      </c>
      <c r="C506" s="20" t="s">
        <v>33</v>
      </c>
      <c r="D506" s="20" t="s">
        <v>2540</v>
      </c>
      <c r="E506" s="20" t="s">
        <v>2541</v>
      </c>
      <c r="F506" s="20" t="s">
        <v>36</v>
      </c>
      <c r="G506" s="20" t="s">
        <v>37</v>
      </c>
      <c r="H506" s="20" t="s">
        <v>38</v>
      </c>
      <c r="I506" s="31">
        <v>66672</v>
      </c>
      <c r="J506" s="36">
        <f t="shared" si="21"/>
        <v>1.9326877270617385E-3</v>
      </c>
      <c r="K506" s="37">
        <f>VLOOKUP(A506, 'J40 metrics'!A:C, 3, FALSE)*100</f>
        <v>26.400000000000002</v>
      </c>
      <c r="L506" s="37">
        <f t="shared" si="22"/>
        <v>5.1022955994429901E-2</v>
      </c>
      <c r="M506" s="34">
        <f t="shared" si="23"/>
        <v>0.24099999999999999</v>
      </c>
    </row>
    <row r="507" spans="1:13" x14ac:dyDescent="0.25">
      <c r="A507" s="23">
        <v>30079</v>
      </c>
      <c r="B507" s="20">
        <v>2019</v>
      </c>
      <c r="C507" s="20" t="s">
        <v>91</v>
      </c>
      <c r="D507" s="20" t="s">
        <v>3187</v>
      </c>
      <c r="E507" s="20" t="s">
        <v>3188</v>
      </c>
      <c r="F507" s="20" t="s">
        <v>36</v>
      </c>
      <c r="G507" s="20" t="s">
        <v>264</v>
      </c>
      <c r="H507" s="20" t="s">
        <v>688</v>
      </c>
      <c r="I507" s="31">
        <v>42469</v>
      </c>
      <c r="J507" s="36">
        <f t="shared" si="21"/>
        <v>1.2310912389096617E-3</v>
      </c>
      <c r="K507" s="37">
        <f>VLOOKUP(A507, 'J40 metrics'!A:C, 3, FALSE)*100</f>
        <v>41.199999999999996</v>
      </c>
      <c r="L507" s="37">
        <f t="shared" si="22"/>
        <v>5.0720959043078058E-2</v>
      </c>
      <c r="M507" s="34">
        <f t="shared" si="23"/>
        <v>0.24</v>
      </c>
    </row>
    <row r="508" spans="1:13" x14ac:dyDescent="0.25">
      <c r="A508" s="23">
        <v>48455</v>
      </c>
      <c r="B508" s="20">
        <v>2019</v>
      </c>
      <c r="C508" s="20" t="s">
        <v>45</v>
      </c>
      <c r="D508" s="20" t="s">
        <v>3210</v>
      </c>
      <c r="E508" s="20" t="s">
        <v>3211</v>
      </c>
      <c r="F508" s="20" t="s">
        <v>36</v>
      </c>
      <c r="G508" s="20" t="s">
        <v>264</v>
      </c>
      <c r="H508" s="20" t="s">
        <v>265</v>
      </c>
      <c r="I508" s="31">
        <v>19297</v>
      </c>
      <c r="J508" s="36">
        <f t="shared" si="21"/>
        <v>5.5938137552661335E-4</v>
      </c>
      <c r="K508" s="37">
        <f>VLOOKUP(A508, 'J40 metrics'!A:C, 3, FALSE)*100</f>
        <v>90.4</v>
      </c>
      <c r="L508" s="37">
        <f t="shared" si="22"/>
        <v>5.056807634760585E-2</v>
      </c>
      <c r="M508" s="34">
        <f t="shared" si="23"/>
        <v>0.23799999999999999</v>
      </c>
    </row>
    <row r="509" spans="1:13" x14ac:dyDescent="0.25">
      <c r="A509" s="23">
        <v>39005</v>
      </c>
      <c r="B509" s="20">
        <v>2019</v>
      </c>
      <c r="C509" s="20" t="s">
        <v>65</v>
      </c>
      <c r="D509" s="20" t="s">
        <v>3085</v>
      </c>
      <c r="E509" s="20" t="s">
        <v>3189</v>
      </c>
      <c r="F509" s="20" t="s">
        <v>36</v>
      </c>
      <c r="G509" s="20" t="s">
        <v>37</v>
      </c>
      <c r="H509" s="20" t="s">
        <v>467</v>
      </c>
      <c r="I509" s="31">
        <v>25248</v>
      </c>
      <c r="J509" s="36">
        <f t="shared" si="21"/>
        <v>7.3188894487723134E-4</v>
      </c>
      <c r="K509" s="37">
        <f>VLOOKUP(A509, 'J40 metrics'!A:C, 3, FALSE)*100</f>
        <v>68.7</v>
      </c>
      <c r="L509" s="37">
        <f t="shared" si="22"/>
        <v>5.0280770513065794E-2</v>
      </c>
      <c r="M509" s="34">
        <f t="shared" si="23"/>
        <v>0.23699999999999999</v>
      </c>
    </row>
    <row r="510" spans="1:13" x14ac:dyDescent="0.25">
      <c r="A510" s="23">
        <v>48345</v>
      </c>
      <c r="B510" s="20">
        <v>2019</v>
      </c>
      <c r="C510" s="20" t="s">
        <v>45</v>
      </c>
      <c r="D510" s="20" t="s">
        <v>3196</v>
      </c>
      <c r="E510" s="20" t="s">
        <v>3197</v>
      </c>
      <c r="F510" s="20" t="s">
        <v>36</v>
      </c>
      <c r="G510" s="20" t="s">
        <v>264</v>
      </c>
      <c r="H510" s="20" t="s">
        <v>265</v>
      </c>
      <c r="I510" s="31">
        <v>38937</v>
      </c>
      <c r="J510" s="36">
        <f t="shared" si="21"/>
        <v>1.1287056339783252E-3</v>
      </c>
      <c r="K510" s="37">
        <f>VLOOKUP(A510, 'J40 metrics'!A:C, 3, FALSE)*100</f>
        <v>40.799999999999997</v>
      </c>
      <c r="L510" s="37">
        <f t="shared" si="22"/>
        <v>4.6051189866315664E-2</v>
      </c>
      <c r="M510" s="34">
        <f t="shared" si="23"/>
        <v>0.23499999999999999</v>
      </c>
    </row>
    <row r="511" spans="1:13" x14ac:dyDescent="0.25">
      <c r="A511" s="23">
        <v>48205</v>
      </c>
      <c r="B511" s="20">
        <v>2019</v>
      </c>
      <c r="C511" s="20" t="s">
        <v>45</v>
      </c>
      <c r="D511" s="20" t="s">
        <v>2807</v>
      </c>
      <c r="E511" s="20" t="s">
        <v>2808</v>
      </c>
      <c r="F511" s="20" t="s">
        <v>36</v>
      </c>
      <c r="G511" s="20" t="s">
        <v>264</v>
      </c>
      <c r="H511" s="20" t="s">
        <v>265</v>
      </c>
      <c r="I511" s="31">
        <v>222983</v>
      </c>
      <c r="J511" s="36">
        <f t="shared" si="21"/>
        <v>6.4638305052106973E-3</v>
      </c>
      <c r="K511" s="37">
        <f>VLOOKUP(A511, 'J40 metrics'!A:C, 3, FALSE)*100</f>
        <v>7.1</v>
      </c>
      <c r="L511" s="37">
        <f t="shared" si="22"/>
        <v>4.5893196586995949E-2</v>
      </c>
      <c r="M511" s="34">
        <f t="shared" si="23"/>
        <v>0.23400000000000001</v>
      </c>
    </row>
    <row r="512" spans="1:13" x14ac:dyDescent="0.25">
      <c r="A512" s="23">
        <v>42059</v>
      </c>
      <c r="B512" s="20">
        <v>2019</v>
      </c>
      <c r="C512" s="20" t="s">
        <v>26</v>
      </c>
      <c r="D512" s="20" t="s">
        <v>87</v>
      </c>
      <c r="E512" s="20" t="s">
        <v>88</v>
      </c>
      <c r="F512" s="20" t="s">
        <v>454</v>
      </c>
      <c r="G512" s="20" t="s">
        <v>264</v>
      </c>
      <c r="H512" s="20" t="s">
        <v>261</v>
      </c>
      <c r="I512" s="31">
        <v>32553.320000000007</v>
      </c>
      <c r="J512" s="36">
        <f t="shared" si="21"/>
        <v>9.4365553814365014E-4</v>
      </c>
      <c r="K512" s="37">
        <f>VLOOKUP(A512, 'J40 metrics'!A:C, 3, FALSE)*100</f>
        <v>48.199999999999996</v>
      </c>
      <c r="L512" s="37">
        <f t="shared" si="22"/>
        <v>4.548419693852393E-2</v>
      </c>
      <c r="M512" s="34">
        <f t="shared" si="23"/>
        <v>0.23200000000000001</v>
      </c>
    </row>
    <row r="513" spans="1:13" x14ac:dyDescent="0.25">
      <c r="A513" s="23">
        <v>39045</v>
      </c>
      <c r="B513" s="20">
        <v>2019</v>
      </c>
      <c r="C513" s="20" t="s">
        <v>65</v>
      </c>
      <c r="D513" s="20" t="s">
        <v>1111</v>
      </c>
      <c r="E513" s="20" t="s">
        <v>3190</v>
      </c>
      <c r="F513" s="20" t="s">
        <v>36</v>
      </c>
      <c r="G513" s="20" t="s">
        <v>37</v>
      </c>
      <c r="H513" s="20" t="s">
        <v>467</v>
      </c>
      <c r="I513" s="31">
        <v>42168</v>
      </c>
      <c r="J513" s="36">
        <f t="shared" si="21"/>
        <v>1.2223658518529423E-3</v>
      </c>
      <c r="K513" s="37">
        <f>VLOOKUP(A513, 'J40 metrics'!A:C, 3, FALSE)*100</f>
        <v>37.200000000000003</v>
      </c>
      <c r="L513" s="37">
        <f t="shared" si="22"/>
        <v>4.5472009688929456E-2</v>
      </c>
      <c r="M513" s="34">
        <f t="shared" si="23"/>
        <v>0.23100000000000001</v>
      </c>
    </row>
    <row r="514" spans="1:13" x14ac:dyDescent="0.25">
      <c r="A514" s="23">
        <v>22049</v>
      </c>
      <c r="B514" s="20">
        <v>2018</v>
      </c>
      <c r="C514" s="20" t="s">
        <v>127</v>
      </c>
      <c r="D514" s="20" t="s">
        <v>1750</v>
      </c>
      <c r="E514" s="20" t="s">
        <v>1751</v>
      </c>
      <c r="F514" s="20" t="s">
        <v>36</v>
      </c>
      <c r="G514" s="20" t="s">
        <v>264</v>
      </c>
      <c r="H514" s="20" t="s">
        <v>461</v>
      </c>
      <c r="I514" s="31">
        <v>18284.114172281039</v>
      </c>
      <c r="J514" s="36">
        <f t="shared" si="21"/>
        <v>5.3001984432690121E-4</v>
      </c>
      <c r="K514" s="37">
        <f>VLOOKUP(A514, 'J40 metrics'!A:C, 3, FALSE)*100</f>
        <v>83.899999999999991</v>
      </c>
      <c r="L514" s="37">
        <f t="shared" si="22"/>
        <v>4.4468664939027007E-2</v>
      </c>
      <c r="M514" s="34">
        <f t="shared" si="23"/>
        <v>0.22900000000000001</v>
      </c>
    </row>
    <row r="515" spans="1:13" x14ac:dyDescent="0.25">
      <c r="A515" s="23">
        <v>20127</v>
      </c>
      <c r="B515" s="20">
        <v>2018</v>
      </c>
      <c r="C515" s="20" t="s">
        <v>284</v>
      </c>
      <c r="D515" s="20" t="s">
        <v>1938</v>
      </c>
      <c r="E515" s="20" t="s">
        <v>3175</v>
      </c>
      <c r="F515" s="20" t="s">
        <v>36</v>
      </c>
      <c r="G515" s="20" t="s">
        <v>264</v>
      </c>
      <c r="H515" s="20" t="s">
        <v>461</v>
      </c>
      <c r="I515" s="31">
        <v>46041.066169393649</v>
      </c>
      <c r="J515" s="36">
        <f t="shared" si="21"/>
        <v>1.334638281833821E-3</v>
      </c>
      <c r="K515" s="37">
        <f>VLOOKUP(A515, 'J40 metrics'!A:C, 3, FALSE)*100</f>
        <v>32.700000000000003</v>
      </c>
      <c r="L515" s="37">
        <f t="shared" si="22"/>
        <v>4.3642671815965949E-2</v>
      </c>
      <c r="M515" s="34">
        <f t="shared" si="23"/>
        <v>0.22800000000000001</v>
      </c>
    </row>
    <row r="516" spans="1:13" x14ac:dyDescent="0.25">
      <c r="A516" s="23">
        <v>20017</v>
      </c>
      <c r="B516" s="20">
        <v>2018</v>
      </c>
      <c r="C516" s="20" t="s">
        <v>284</v>
      </c>
      <c r="D516" s="20" t="s">
        <v>3203</v>
      </c>
      <c r="E516" s="20" t="s">
        <v>3204</v>
      </c>
      <c r="F516" s="20" t="s">
        <v>36</v>
      </c>
      <c r="G516" s="20" t="s">
        <v>264</v>
      </c>
      <c r="H516" s="20" t="s">
        <v>461</v>
      </c>
      <c r="I516" s="31">
        <v>33741.025024061601</v>
      </c>
      <c r="J516" s="36">
        <f t="shared" ref="J516:J579" si="24">I516/SUM($I$4:$I$666)*100</f>
        <v>9.7808472765909004E-4</v>
      </c>
      <c r="K516" s="37">
        <f>VLOOKUP(A516, 'J40 metrics'!A:C, 3, FALSE)*100</f>
        <v>44.4</v>
      </c>
      <c r="L516" s="37">
        <f t="shared" ref="L516:L579" si="25">J516*K516</f>
        <v>4.3426961908063597E-2</v>
      </c>
      <c r="M516" s="34">
        <f t="shared" ref="M516:M579" si="26">_xlfn.PERCENTRANK.INC($L$4:$L$666, L516)</f>
        <v>0.22600000000000001</v>
      </c>
    </row>
    <row r="517" spans="1:13" x14ac:dyDescent="0.25">
      <c r="A517" s="23">
        <v>48405</v>
      </c>
      <c r="B517" s="20">
        <v>2019</v>
      </c>
      <c r="C517" s="20" t="s">
        <v>45</v>
      </c>
      <c r="D517" s="20" t="s">
        <v>560</v>
      </c>
      <c r="E517" s="20" t="s">
        <v>561</v>
      </c>
      <c r="F517" s="20" t="s">
        <v>36</v>
      </c>
      <c r="G517" s="20" t="s">
        <v>264</v>
      </c>
      <c r="H517" s="20" t="s">
        <v>265</v>
      </c>
      <c r="I517" s="31">
        <v>16745</v>
      </c>
      <c r="J517" s="36">
        <f t="shared" si="24"/>
        <v>4.8540400752413023E-4</v>
      </c>
      <c r="K517" s="37">
        <f>VLOOKUP(A517, 'J40 metrics'!A:C, 3, FALSE)*100</f>
        <v>89.2</v>
      </c>
      <c r="L517" s="37">
        <f t="shared" si="25"/>
        <v>4.329803747115242E-2</v>
      </c>
      <c r="M517" s="34">
        <f t="shared" si="26"/>
        <v>0.22500000000000001</v>
      </c>
    </row>
    <row r="518" spans="1:13" x14ac:dyDescent="0.25">
      <c r="A518" s="23">
        <v>30003</v>
      </c>
      <c r="B518" s="20">
        <v>2019</v>
      </c>
      <c r="C518" s="20" t="s">
        <v>91</v>
      </c>
      <c r="D518" s="20" t="s">
        <v>92</v>
      </c>
      <c r="E518" s="20" t="s">
        <v>93</v>
      </c>
      <c r="F518" s="20" t="s">
        <v>36</v>
      </c>
      <c r="G518" s="20" t="s">
        <v>264</v>
      </c>
      <c r="H518" s="20" t="s">
        <v>688</v>
      </c>
      <c r="I518" s="31">
        <v>42383</v>
      </c>
      <c r="J518" s="36">
        <f t="shared" si="24"/>
        <v>1.2285982711791705E-3</v>
      </c>
      <c r="K518" s="37">
        <f>VLOOKUP(A518, 'J40 metrics'!A:C, 3, FALSE)*100</f>
        <v>34.699999999999996</v>
      </c>
      <c r="L518" s="37">
        <f t="shared" si="25"/>
        <v>4.2632360009917214E-2</v>
      </c>
      <c r="M518" s="34">
        <f t="shared" si="26"/>
        <v>0.223</v>
      </c>
    </row>
    <row r="519" spans="1:13" x14ac:dyDescent="0.25">
      <c r="A519" s="23">
        <v>48007</v>
      </c>
      <c r="B519" s="20">
        <v>2019</v>
      </c>
      <c r="C519" s="20" t="s">
        <v>45</v>
      </c>
      <c r="D519" s="20" t="s">
        <v>2789</v>
      </c>
      <c r="E519" s="20" t="s">
        <v>2790</v>
      </c>
      <c r="F519" s="20" t="s">
        <v>36</v>
      </c>
      <c r="G519" s="20" t="s">
        <v>264</v>
      </c>
      <c r="H519" s="20" t="s">
        <v>265</v>
      </c>
      <c r="I519" s="31">
        <v>22664</v>
      </c>
      <c r="J519" s="36">
        <f t="shared" si="24"/>
        <v>6.5698396097503054E-4</v>
      </c>
      <c r="K519" s="37">
        <f>VLOOKUP(A519, 'J40 metrics'!A:C, 3, FALSE)*100</f>
        <v>64</v>
      </c>
      <c r="L519" s="37">
        <f t="shared" si="25"/>
        <v>4.2046973502401955E-2</v>
      </c>
      <c r="M519" s="34">
        <f t="shared" si="26"/>
        <v>0.222</v>
      </c>
    </row>
    <row r="520" spans="1:13" x14ac:dyDescent="0.25">
      <c r="A520" s="23">
        <v>30021</v>
      </c>
      <c r="B520" s="20">
        <v>2019</v>
      </c>
      <c r="C520" s="20" t="s">
        <v>91</v>
      </c>
      <c r="D520" s="20" t="s">
        <v>328</v>
      </c>
      <c r="E520" s="20" t="s">
        <v>2264</v>
      </c>
      <c r="F520" s="20" t="s">
        <v>36</v>
      </c>
      <c r="G520" s="20" t="s">
        <v>264</v>
      </c>
      <c r="H520" s="20" t="s">
        <v>688</v>
      </c>
      <c r="I520" s="31">
        <v>517660</v>
      </c>
      <c r="J520" s="36">
        <f t="shared" si="24"/>
        <v>1.500592645774507E-2</v>
      </c>
      <c r="K520" s="37">
        <f>VLOOKUP(A520, 'J40 metrics'!A:C, 3, FALSE)*100</f>
        <v>2.8000000000000003</v>
      </c>
      <c r="L520" s="37">
        <f t="shared" si="25"/>
        <v>4.2016594081686204E-2</v>
      </c>
      <c r="M520" s="34">
        <f t="shared" si="26"/>
        <v>0.22</v>
      </c>
    </row>
    <row r="521" spans="1:13" x14ac:dyDescent="0.25">
      <c r="A521" s="23">
        <v>48065</v>
      </c>
      <c r="B521" s="20">
        <v>2019</v>
      </c>
      <c r="C521" s="20" t="s">
        <v>45</v>
      </c>
      <c r="D521" s="20" t="s">
        <v>54</v>
      </c>
      <c r="E521" s="20" t="s">
        <v>55</v>
      </c>
      <c r="F521" s="20" t="s">
        <v>36</v>
      </c>
      <c r="G521" s="20" t="s">
        <v>264</v>
      </c>
      <c r="H521" s="20" t="s">
        <v>265</v>
      </c>
      <c r="I521" s="31">
        <v>114242</v>
      </c>
      <c r="J521" s="36">
        <f t="shared" si="24"/>
        <v>3.3116467379857677E-3</v>
      </c>
      <c r="K521" s="37">
        <f>VLOOKUP(A521, 'J40 metrics'!A:C, 3, FALSE)*100</f>
        <v>12.4</v>
      </c>
      <c r="L521" s="37">
        <f t="shared" si="25"/>
        <v>4.1064419551023523E-2</v>
      </c>
      <c r="M521" s="34">
        <f t="shared" si="26"/>
        <v>0.219</v>
      </c>
    </row>
    <row r="522" spans="1:13" x14ac:dyDescent="0.25">
      <c r="A522" s="23">
        <v>39053</v>
      </c>
      <c r="B522" s="20">
        <v>2019</v>
      </c>
      <c r="C522" s="20" t="s">
        <v>65</v>
      </c>
      <c r="D522" s="20" t="s">
        <v>107</v>
      </c>
      <c r="E522" s="20" t="s">
        <v>108</v>
      </c>
      <c r="F522" s="20" t="s">
        <v>36</v>
      </c>
      <c r="G522" s="20" t="s">
        <v>37</v>
      </c>
      <c r="H522" s="20" t="s">
        <v>467</v>
      </c>
      <c r="I522" s="31">
        <v>15740</v>
      </c>
      <c r="J522" s="36">
        <f t="shared" si="24"/>
        <v>4.5627107067362251E-4</v>
      </c>
      <c r="K522" s="37">
        <f>VLOOKUP(A522, 'J40 metrics'!A:C, 3, FALSE)*100</f>
        <v>89.600000000000009</v>
      </c>
      <c r="L522" s="37">
        <f t="shared" si="25"/>
        <v>4.088188793235658E-2</v>
      </c>
      <c r="M522" s="34">
        <f t="shared" si="26"/>
        <v>0.217</v>
      </c>
    </row>
    <row r="523" spans="1:13" x14ac:dyDescent="0.25">
      <c r="A523" s="23">
        <v>48161</v>
      </c>
      <c r="B523" s="20">
        <v>2019</v>
      </c>
      <c r="C523" s="20" t="s">
        <v>45</v>
      </c>
      <c r="D523" s="20" t="s">
        <v>1157</v>
      </c>
      <c r="E523" s="20" t="s">
        <v>1158</v>
      </c>
      <c r="F523" s="20" t="s">
        <v>36</v>
      </c>
      <c r="G523" s="20" t="s">
        <v>264</v>
      </c>
      <c r="H523" s="20" t="s">
        <v>265</v>
      </c>
      <c r="I523" s="31">
        <v>24202</v>
      </c>
      <c r="J523" s="36">
        <f t="shared" si="24"/>
        <v>7.0156750015521049E-4</v>
      </c>
      <c r="K523" s="37">
        <f>VLOOKUP(A523, 'J40 metrics'!A:C, 3, FALSE)*100</f>
        <v>57.999999999999993</v>
      </c>
      <c r="L523" s="37">
        <f t="shared" si="25"/>
        <v>4.0690915009002203E-2</v>
      </c>
      <c r="M523" s="34">
        <f t="shared" si="26"/>
        <v>0.216</v>
      </c>
    </row>
    <row r="524" spans="1:13" x14ac:dyDescent="0.25">
      <c r="A524" s="23">
        <v>8083</v>
      </c>
      <c r="B524" s="20">
        <v>2019</v>
      </c>
      <c r="C524" s="20" t="s">
        <v>185</v>
      </c>
      <c r="D524" s="20" t="s">
        <v>491</v>
      </c>
      <c r="E524" s="20" t="s">
        <v>492</v>
      </c>
      <c r="F524" s="20" t="s">
        <v>36</v>
      </c>
      <c r="G524" s="20" t="s">
        <v>37</v>
      </c>
      <c r="H524" s="20" t="s">
        <v>272</v>
      </c>
      <c r="I524" s="31">
        <v>68116</v>
      </c>
      <c r="J524" s="36">
        <f t="shared" si="24"/>
        <v>1.9745463945364979E-3</v>
      </c>
      <c r="K524" s="37">
        <f>VLOOKUP(A524, 'J40 metrics'!A:C, 3, FALSE)*100</f>
        <v>20.5</v>
      </c>
      <c r="L524" s="37">
        <f t="shared" si="25"/>
        <v>4.0478201087998204E-2</v>
      </c>
      <c r="M524" s="34">
        <f t="shared" si="26"/>
        <v>0.214</v>
      </c>
    </row>
    <row r="525" spans="1:13" x14ac:dyDescent="0.25">
      <c r="A525" s="23">
        <v>39139</v>
      </c>
      <c r="B525" s="20">
        <v>2019</v>
      </c>
      <c r="C525" s="20" t="s">
        <v>65</v>
      </c>
      <c r="D525" s="20" t="s">
        <v>686</v>
      </c>
      <c r="E525" s="20" t="s">
        <v>3131</v>
      </c>
      <c r="F525" s="20" t="s">
        <v>36</v>
      </c>
      <c r="G525" s="20" t="s">
        <v>37</v>
      </c>
      <c r="H525" s="20" t="s">
        <v>467</v>
      </c>
      <c r="I525" s="31">
        <v>18271</v>
      </c>
      <c r="J525" s="36">
        <f t="shared" si="24"/>
        <v>5.2963969074191597E-4</v>
      </c>
      <c r="K525" s="37">
        <f>VLOOKUP(A525, 'J40 metrics'!A:C, 3, FALSE)*100</f>
        <v>72.5</v>
      </c>
      <c r="L525" s="37">
        <f t="shared" si="25"/>
        <v>3.8398877578788911E-2</v>
      </c>
      <c r="M525" s="34">
        <f t="shared" si="26"/>
        <v>0.21199999999999999</v>
      </c>
    </row>
    <row r="526" spans="1:13" x14ac:dyDescent="0.25">
      <c r="A526" s="23">
        <v>54041</v>
      </c>
      <c r="B526" s="20">
        <v>2018</v>
      </c>
      <c r="C526" s="20" t="s">
        <v>94</v>
      </c>
      <c r="D526" s="20" t="s">
        <v>2262</v>
      </c>
      <c r="E526" s="20" t="s">
        <v>2263</v>
      </c>
      <c r="F526" s="20" t="s">
        <v>36</v>
      </c>
      <c r="G526" s="20" t="s">
        <v>264</v>
      </c>
      <c r="H526" s="20" t="s">
        <v>461</v>
      </c>
      <c r="I526" s="31">
        <v>17665.786393166505</v>
      </c>
      <c r="J526" s="36">
        <f t="shared" si="24"/>
        <v>5.12095760603659E-4</v>
      </c>
      <c r="K526" s="37">
        <f>VLOOKUP(A526, 'J40 metrics'!A:C, 3, FALSE)*100</f>
        <v>74.2</v>
      </c>
      <c r="L526" s="37">
        <f t="shared" si="25"/>
        <v>3.79975054367915E-2</v>
      </c>
      <c r="M526" s="34">
        <f t="shared" si="26"/>
        <v>0.21099999999999999</v>
      </c>
    </row>
    <row r="527" spans="1:13" x14ac:dyDescent="0.25">
      <c r="A527" s="23">
        <v>40145</v>
      </c>
      <c r="B527" s="20">
        <v>2018</v>
      </c>
      <c r="C527" s="20" t="s">
        <v>194</v>
      </c>
      <c r="D527" s="20" t="s">
        <v>3162</v>
      </c>
      <c r="E527" s="20" t="s">
        <v>980</v>
      </c>
      <c r="F527" s="20" t="s">
        <v>36</v>
      </c>
      <c r="G527" s="20" t="s">
        <v>264</v>
      </c>
      <c r="H527" s="20" t="s">
        <v>461</v>
      </c>
      <c r="I527" s="31">
        <v>21281.086381135709</v>
      </c>
      <c r="J527" s="36">
        <f t="shared" si="24"/>
        <v>6.1689606532519927E-4</v>
      </c>
      <c r="K527" s="37">
        <f>VLOOKUP(A527, 'J40 metrics'!A:C, 3, FALSE)*100</f>
        <v>61.4</v>
      </c>
      <c r="L527" s="37">
        <f t="shared" si="25"/>
        <v>3.7877418410967235E-2</v>
      </c>
      <c r="M527" s="34">
        <f t="shared" si="26"/>
        <v>0.20899999999999999</v>
      </c>
    </row>
    <row r="528" spans="1:13" x14ac:dyDescent="0.25">
      <c r="A528" s="23">
        <v>49017</v>
      </c>
      <c r="B528" s="20">
        <v>2019</v>
      </c>
      <c r="C528" s="20" t="s">
        <v>165</v>
      </c>
      <c r="D528" s="20" t="s">
        <v>596</v>
      </c>
      <c r="E528" s="20" t="s">
        <v>2923</v>
      </c>
      <c r="F528" s="20" t="s">
        <v>36</v>
      </c>
      <c r="G528" s="20" t="s">
        <v>264</v>
      </c>
      <c r="H528" s="20" t="s">
        <v>538</v>
      </c>
      <c r="I528" s="31">
        <v>125868</v>
      </c>
      <c r="J528" s="36">
        <f t="shared" si="24"/>
        <v>3.6486611895519389E-3</v>
      </c>
      <c r="K528" s="37">
        <f>VLOOKUP(A528, 'J40 metrics'!A:C, 3, FALSE)*100</f>
        <v>9.9</v>
      </c>
      <c r="L528" s="37">
        <f t="shared" si="25"/>
        <v>3.6121745776564199E-2</v>
      </c>
      <c r="M528" s="34">
        <f t="shared" si="26"/>
        <v>0.20799999999999999</v>
      </c>
    </row>
    <row r="529" spans="1:13" x14ac:dyDescent="0.25">
      <c r="A529" s="23">
        <v>8013</v>
      </c>
      <c r="B529" s="20">
        <v>2019</v>
      </c>
      <c r="C529" s="20" t="s">
        <v>185</v>
      </c>
      <c r="D529" s="20" t="s">
        <v>2934</v>
      </c>
      <c r="E529" s="20" t="s">
        <v>908</v>
      </c>
      <c r="F529" s="20" t="s">
        <v>36</v>
      </c>
      <c r="G529" s="20" t="s">
        <v>37</v>
      </c>
      <c r="H529" s="20" t="s">
        <v>272</v>
      </c>
      <c r="I529" s="31">
        <v>77470</v>
      </c>
      <c r="J529" s="36">
        <f t="shared" si="24"/>
        <v>2.2457001172227153E-3</v>
      </c>
      <c r="K529" s="37">
        <f>VLOOKUP(A529, 'J40 metrics'!A:C, 3, FALSE)*100</f>
        <v>15.6</v>
      </c>
      <c r="L529" s="37">
        <f t="shared" si="25"/>
        <v>3.503292182867436E-2</v>
      </c>
      <c r="M529" s="34">
        <f t="shared" si="26"/>
        <v>0.20599999999999999</v>
      </c>
    </row>
    <row r="530" spans="1:13" x14ac:dyDescent="0.25">
      <c r="A530" s="23">
        <v>20037</v>
      </c>
      <c r="B530" s="20">
        <v>2018</v>
      </c>
      <c r="C530" s="20" t="s">
        <v>284</v>
      </c>
      <c r="D530" s="20" t="s">
        <v>1748</v>
      </c>
      <c r="E530" s="20" t="s">
        <v>3217</v>
      </c>
      <c r="F530" s="20" t="s">
        <v>36</v>
      </c>
      <c r="G530" s="20" t="s">
        <v>264</v>
      </c>
      <c r="H530" s="20" t="s">
        <v>461</v>
      </c>
      <c r="I530" s="31">
        <v>26022.901347449471</v>
      </c>
      <c r="J530" s="36">
        <f t="shared" si="24"/>
        <v>7.5435178270869278E-4</v>
      </c>
      <c r="K530" s="37">
        <f>VLOOKUP(A530, 'J40 metrics'!A:C, 3, FALSE)*100</f>
        <v>46.400000000000006</v>
      </c>
      <c r="L530" s="37">
        <f t="shared" si="25"/>
        <v>3.5001922717683348E-2</v>
      </c>
      <c r="M530" s="34">
        <f t="shared" si="26"/>
        <v>0.20499999999999999</v>
      </c>
    </row>
    <row r="531" spans="1:13" x14ac:dyDescent="0.25">
      <c r="A531" s="23">
        <v>20045</v>
      </c>
      <c r="B531" s="20">
        <v>2018</v>
      </c>
      <c r="C531" s="20" t="s">
        <v>284</v>
      </c>
      <c r="D531" s="20" t="s">
        <v>2165</v>
      </c>
      <c r="E531" s="20" t="s">
        <v>3139</v>
      </c>
      <c r="F531" s="20" t="s">
        <v>36</v>
      </c>
      <c r="G531" s="20" t="s">
        <v>264</v>
      </c>
      <c r="H531" s="20" t="s">
        <v>461</v>
      </c>
      <c r="I531" s="31">
        <v>38408.364051973054</v>
      </c>
      <c r="J531" s="36">
        <f t="shared" si="24"/>
        <v>1.1133815367735719E-3</v>
      </c>
      <c r="K531" s="37">
        <f>VLOOKUP(A531, 'J40 metrics'!A:C, 3, FALSE)*100</f>
        <v>31</v>
      </c>
      <c r="L531" s="37">
        <f t="shared" si="25"/>
        <v>3.4514827639980726E-2</v>
      </c>
      <c r="M531" s="34">
        <f t="shared" si="26"/>
        <v>0.20300000000000001</v>
      </c>
    </row>
    <row r="532" spans="1:13" x14ac:dyDescent="0.25">
      <c r="A532" s="23">
        <v>40075</v>
      </c>
      <c r="B532" s="20">
        <v>2018</v>
      </c>
      <c r="C532" s="20" t="s">
        <v>194</v>
      </c>
      <c r="D532" s="20" t="s">
        <v>2933</v>
      </c>
      <c r="E532" s="20" t="s">
        <v>2456</v>
      </c>
      <c r="F532" s="20" t="s">
        <v>36</v>
      </c>
      <c r="G532" s="20" t="s">
        <v>264</v>
      </c>
      <c r="H532" s="20" t="s">
        <v>461</v>
      </c>
      <c r="I532" s="31">
        <v>15867.554649903754</v>
      </c>
      <c r="J532" s="36">
        <f t="shared" si="24"/>
        <v>4.5996862446529875E-4</v>
      </c>
      <c r="K532" s="37">
        <f>VLOOKUP(A532, 'J40 metrics'!A:C, 3, FALSE)*100</f>
        <v>74.8</v>
      </c>
      <c r="L532" s="37">
        <f t="shared" si="25"/>
        <v>3.4405653110004347E-2</v>
      </c>
      <c r="M532" s="34">
        <f t="shared" si="26"/>
        <v>0.20200000000000001</v>
      </c>
    </row>
    <row r="533" spans="1:13" x14ac:dyDescent="0.25">
      <c r="A533" s="23">
        <v>22073</v>
      </c>
      <c r="B533" s="20">
        <v>2018</v>
      </c>
      <c r="C533" s="20" t="s">
        <v>127</v>
      </c>
      <c r="D533" s="20" t="s">
        <v>425</v>
      </c>
      <c r="E533" s="20" t="s">
        <v>426</v>
      </c>
      <c r="F533" s="20" t="s">
        <v>36</v>
      </c>
      <c r="G533" s="20" t="s">
        <v>264</v>
      </c>
      <c r="H533" s="20" t="s">
        <v>461</v>
      </c>
      <c r="I533" s="31">
        <v>15993.139497112608</v>
      </c>
      <c r="J533" s="36">
        <f t="shared" si="24"/>
        <v>4.636090776226284E-4</v>
      </c>
      <c r="K533" s="37">
        <f>VLOOKUP(A533, 'J40 metrics'!A:C, 3, FALSE)*100</f>
        <v>73.400000000000006</v>
      </c>
      <c r="L533" s="37">
        <f t="shared" si="25"/>
        <v>3.4028906297500924E-2</v>
      </c>
      <c r="M533" s="34">
        <f t="shared" si="26"/>
        <v>0.2</v>
      </c>
    </row>
    <row r="534" spans="1:13" x14ac:dyDescent="0.25">
      <c r="A534" s="23">
        <v>42047</v>
      </c>
      <c r="B534" s="20">
        <v>2019</v>
      </c>
      <c r="C534" s="20" t="s">
        <v>26</v>
      </c>
      <c r="D534" s="20" t="s">
        <v>27</v>
      </c>
      <c r="E534" s="20" t="s">
        <v>28</v>
      </c>
      <c r="F534" s="20" t="s">
        <v>454</v>
      </c>
      <c r="G534" s="20" t="s">
        <v>264</v>
      </c>
      <c r="H534" s="20" t="s">
        <v>261</v>
      </c>
      <c r="I534" s="31">
        <v>24457.799999999879</v>
      </c>
      <c r="J534" s="36">
        <f t="shared" si="24"/>
        <v>7.0898262975357495E-4</v>
      </c>
      <c r="K534" s="37">
        <f>VLOOKUP(A534, 'J40 metrics'!A:C, 3, FALSE)*100</f>
        <v>46.6</v>
      </c>
      <c r="L534" s="37">
        <f t="shared" si="25"/>
        <v>3.3038590546516595E-2</v>
      </c>
      <c r="M534" s="34">
        <f t="shared" si="26"/>
        <v>0.19900000000000001</v>
      </c>
    </row>
    <row r="535" spans="1:13" x14ac:dyDescent="0.25">
      <c r="A535" s="23">
        <v>30105</v>
      </c>
      <c r="B535" s="20">
        <v>2019</v>
      </c>
      <c r="C535" s="20" t="s">
        <v>91</v>
      </c>
      <c r="D535" s="20" t="s">
        <v>3015</v>
      </c>
      <c r="E535" s="20" t="s">
        <v>3016</v>
      </c>
      <c r="F535" s="20" t="s">
        <v>36</v>
      </c>
      <c r="G535" s="20" t="s">
        <v>264</v>
      </c>
      <c r="H535" s="20" t="s">
        <v>688</v>
      </c>
      <c r="I535" s="31">
        <v>68631</v>
      </c>
      <c r="J535" s="36">
        <f t="shared" si="24"/>
        <v>1.9894752129225785E-3</v>
      </c>
      <c r="K535" s="37">
        <f>VLOOKUP(A535, 'J40 metrics'!A:C, 3, FALSE)*100</f>
        <v>16.400000000000002</v>
      </c>
      <c r="L535" s="37">
        <f t="shared" si="25"/>
        <v>3.2627393491930293E-2</v>
      </c>
      <c r="M535" s="34">
        <f t="shared" si="26"/>
        <v>0.19700000000000001</v>
      </c>
    </row>
    <row r="536" spans="1:13" x14ac:dyDescent="0.25">
      <c r="A536" s="23">
        <v>54021</v>
      </c>
      <c r="B536" s="20">
        <v>2018</v>
      </c>
      <c r="C536" s="20" t="s">
        <v>94</v>
      </c>
      <c r="D536" s="20" t="s">
        <v>2754</v>
      </c>
      <c r="E536" s="20" t="s">
        <v>2755</v>
      </c>
      <c r="F536" s="20" t="s">
        <v>36</v>
      </c>
      <c r="G536" s="20" t="s">
        <v>264</v>
      </c>
      <c r="H536" s="20" t="s">
        <v>461</v>
      </c>
      <c r="I536" s="31">
        <v>39934.439725697783</v>
      </c>
      <c r="J536" s="36">
        <f t="shared" si="24"/>
        <v>1.1576194136210529E-3</v>
      </c>
      <c r="K536" s="37">
        <f>VLOOKUP(A536, 'J40 metrics'!A:C, 3, FALSE)*100</f>
        <v>27.400000000000002</v>
      </c>
      <c r="L536" s="37">
        <f t="shared" si="25"/>
        <v>3.1718771933216851E-2</v>
      </c>
      <c r="M536" s="34">
        <f t="shared" si="26"/>
        <v>0.19600000000000001</v>
      </c>
    </row>
    <row r="537" spans="1:13" x14ac:dyDescent="0.25">
      <c r="A537" s="23">
        <v>49039</v>
      </c>
      <c r="B537" s="20">
        <v>2019</v>
      </c>
      <c r="C537" s="20" t="s">
        <v>165</v>
      </c>
      <c r="D537" s="20" t="s">
        <v>3060</v>
      </c>
      <c r="E537" s="20" t="s">
        <v>3061</v>
      </c>
      <c r="F537" s="20" t="s">
        <v>36</v>
      </c>
      <c r="G537" s="20" t="s">
        <v>264</v>
      </c>
      <c r="H537" s="20" t="s">
        <v>538</v>
      </c>
      <c r="I537" s="31">
        <v>71819</v>
      </c>
      <c r="J537" s="36">
        <f t="shared" si="24"/>
        <v>2.08188894693195E-3</v>
      </c>
      <c r="K537" s="37">
        <f>VLOOKUP(A537, 'J40 metrics'!A:C, 3, FALSE)*100</f>
        <v>15.2</v>
      </c>
      <c r="L537" s="37">
        <f t="shared" si="25"/>
        <v>3.1644711993365639E-2</v>
      </c>
      <c r="M537" s="34">
        <f t="shared" si="26"/>
        <v>0.19400000000000001</v>
      </c>
    </row>
    <row r="538" spans="1:13" x14ac:dyDescent="0.25">
      <c r="A538" s="23">
        <v>48247</v>
      </c>
      <c r="B538" s="20">
        <v>2019</v>
      </c>
      <c r="C538" s="20" t="s">
        <v>45</v>
      </c>
      <c r="D538" s="20" t="s">
        <v>2294</v>
      </c>
      <c r="E538" s="20" t="s">
        <v>2295</v>
      </c>
      <c r="F538" s="20" t="s">
        <v>36</v>
      </c>
      <c r="G538" s="20" t="s">
        <v>264</v>
      </c>
      <c r="H538" s="20" t="s">
        <v>265</v>
      </c>
      <c r="I538" s="31">
        <v>14755</v>
      </c>
      <c r="J538" s="36">
        <f t="shared" si="24"/>
        <v>4.2771789376043836E-4</v>
      </c>
      <c r="K538" s="37">
        <f>VLOOKUP(A538, 'J40 metrics'!A:C, 3, FALSE)*100</f>
        <v>73.2</v>
      </c>
      <c r="L538" s="37">
        <f t="shared" si="25"/>
        <v>3.1308949823264091E-2</v>
      </c>
      <c r="M538" s="34">
        <f t="shared" si="26"/>
        <v>0.193</v>
      </c>
    </row>
    <row r="539" spans="1:13" x14ac:dyDescent="0.25">
      <c r="A539" s="23">
        <v>30073</v>
      </c>
      <c r="B539" s="20">
        <v>2019</v>
      </c>
      <c r="C539" s="20" t="s">
        <v>91</v>
      </c>
      <c r="D539" s="20" t="s">
        <v>2944</v>
      </c>
      <c r="E539" s="20" t="s">
        <v>2945</v>
      </c>
      <c r="F539" s="20" t="s">
        <v>36</v>
      </c>
      <c r="G539" s="20" t="s">
        <v>264</v>
      </c>
      <c r="H539" s="20" t="s">
        <v>688</v>
      </c>
      <c r="I539" s="31">
        <v>92899</v>
      </c>
      <c r="J539" s="36">
        <f t="shared" si="24"/>
        <v>2.6929559208709567E-3</v>
      </c>
      <c r="K539" s="37">
        <f>VLOOKUP(A539, 'J40 metrics'!A:C, 3, FALSE)*100</f>
        <v>11.600000000000001</v>
      </c>
      <c r="L539" s="37">
        <f t="shared" si="25"/>
        <v>3.1238288682103103E-2</v>
      </c>
      <c r="M539" s="34">
        <f t="shared" si="26"/>
        <v>0.191</v>
      </c>
    </row>
    <row r="540" spans="1:13" x14ac:dyDescent="0.25">
      <c r="A540" s="23">
        <v>39163</v>
      </c>
      <c r="B540" s="20">
        <v>2019</v>
      </c>
      <c r="C540" s="20" t="s">
        <v>65</v>
      </c>
      <c r="D540" s="20" t="s">
        <v>1237</v>
      </c>
      <c r="E540" s="20" t="s">
        <v>1238</v>
      </c>
      <c r="F540" s="20" t="s">
        <v>36</v>
      </c>
      <c r="G540" s="20" t="s">
        <v>37</v>
      </c>
      <c r="H540" s="20" t="s">
        <v>467</v>
      </c>
      <c r="I540" s="31">
        <v>12247</v>
      </c>
      <c r="J540" s="36">
        <f t="shared" si="24"/>
        <v>3.5501599762006699E-4</v>
      </c>
      <c r="K540" s="37">
        <f>VLOOKUP(A540, 'J40 metrics'!A:C, 3, FALSE)*100</f>
        <v>87.7</v>
      </c>
      <c r="L540" s="37">
        <f t="shared" si="25"/>
        <v>3.1134902991279877E-2</v>
      </c>
      <c r="M540" s="34">
        <f t="shared" si="26"/>
        <v>0.19</v>
      </c>
    </row>
    <row r="541" spans="1:13" x14ac:dyDescent="0.25">
      <c r="A541" s="23">
        <v>48443</v>
      </c>
      <c r="B541" s="20">
        <v>2019</v>
      </c>
      <c r="C541" s="20" t="s">
        <v>45</v>
      </c>
      <c r="D541" s="20" t="s">
        <v>1680</v>
      </c>
      <c r="E541" s="20" t="s">
        <v>1681</v>
      </c>
      <c r="F541" s="20" t="s">
        <v>36</v>
      </c>
      <c r="G541" s="20" t="s">
        <v>264</v>
      </c>
      <c r="H541" s="20" t="s">
        <v>265</v>
      </c>
      <c r="I541" s="31">
        <v>29592</v>
      </c>
      <c r="J541" s="36">
        <f t="shared" si="24"/>
        <v>8.5781280326390321E-4</v>
      </c>
      <c r="K541" s="37">
        <f>VLOOKUP(A541, 'J40 metrics'!A:C, 3, FALSE)*100</f>
        <v>34.4</v>
      </c>
      <c r="L541" s="37">
        <f t="shared" si="25"/>
        <v>2.9508760432278271E-2</v>
      </c>
      <c r="M541" s="34">
        <f t="shared" si="26"/>
        <v>0.188</v>
      </c>
    </row>
    <row r="542" spans="1:13" x14ac:dyDescent="0.25">
      <c r="A542" s="23">
        <v>20075</v>
      </c>
      <c r="B542" s="20">
        <v>2018</v>
      </c>
      <c r="C542" s="20" t="s">
        <v>284</v>
      </c>
      <c r="D542" s="20" t="s">
        <v>802</v>
      </c>
      <c r="E542" s="20" t="s">
        <v>2824</v>
      </c>
      <c r="F542" s="20" t="s">
        <v>36</v>
      </c>
      <c r="G542" s="20" t="s">
        <v>264</v>
      </c>
      <c r="H542" s="20" t="s">
        <v>461</v>
      </c>
      <c r="I542" s="31">
        <v>18561.456568816171</v>
      </c>
      <c r="J542" s="36">
        <f t="shared" si="24"/>
        <v>5.3805944484851959E-4</v>
      </c>
      <c r="K542" s="37">
        <f>VLOOKUP(A542, 'J40 metrics'!A:C, 3, FALSE)*100</f>
        <v>52.900000000000006</v>
      </c>
      <c r="L542" s="37">
        <f t="shared" si="25"/>
        <v>2.846334463248669E-2</v>
      </c>
      <c r="M542" s="34">
        <f t="shared" si="26"/>
        <v>0.187</v>
      </c>
    </row>
    <row r="543" spans="1:13" x14ac:dyDescent="0.25">
      <c r="A543" s="23">
        <v>20103</v>
      </c>
      <c r="B543" s="20">
        <v>2018</v>
      </c>
      <c r="C543" s="20" t="s">
        <v>284</v>
      </c>
      <c r="D543" s="20" t="s">
        <v>3194</v>
      </c>
      <c r="E543" s="20" t="s">
        <v>3195</v>
      </c>
      <c r="F543" s="20" t="s">
        <v>36</v>
      </c>
      <c r="G543" s="20" t="s">
        <v>264</v>
      </c>
      <c r="H543" s="20" t="s">
        <v>461</v>
      </c>
      <c r="I543" s="31">
        <v>41509.706929740132</v>
      </c>
      <c r="J543" s="36">
        <f t="shared" si="24"/>
        <v>1.2032832543952235E-3</v>
      </c>
      <c r="K543" s="37">
        <f>VLOOKUP(A543, 'J40 metrics'!A:C, 3, FALSE)*100</f>
        <v>23</v>
      </c>
      <c r="L543" s="37">
        <f t="shared" si="25"/>
        <v>2.7675514851090141E-2</v>
      </c>
      <c r="M543" s="34">
        <f t="shared" si="26"/>
        <v>0.185</v>
      </c>
    </row>
    <row r="544" spans="1:13" x14ac:dyDescent="0.25">
      <c r="A544" s="23">
        <v>54107</v>
      </c>
      <c r="B544" s="20">
        <v>2018</v>
      </c>
      <c r="C544" s="20" t="s">
        <v>94</v>
      </c>
      <c r="D544" s="20" t="s">
        <v>3200</v>
      </c>
      <c r="E544" s="20" t="s">
        <v>3201</v>
      </c>
      <c r="F544" s="20" t="s">
        <v>36</v>
      </c>
      <c r="G544" s="20" t="s">
        <v>264</v>
      </c>
      <c r="H544" s="20" t="s">
        <v>461</v>
      </c>
      <c r="I544" s="31">
        <v>13223.411333012513</v>
      </c>
      <c r="J544" s="36">
        <f t="shared" si="24"/>
        <v>3.8332020628153329E-4</v>
      </c>
      <c r="K544" s="37">
        <f>VLOOKUP(A544, 'J40 metrics'!A:C, 3, FALSE)*100</f>
        <v>70.599999999999994</v>
      </c>
      <c r="L544" s="37">
        <f t="shared" si="25"/>
        <v>2.7062406563476249E-2</v>
      </c>
      <c r="M544" s="34">
        <f t="shared" si="26"/>
        <v>0.184</v>
      </c>
    </row>
    <row r="545" spans="1:13" x14ac:dyDescent="0.25">
      <c r="A545" s="23">
        <v>40097</v>
      </c>
      <c r="B545" s="20">
        <v>2018</v>
      </c>
      <c r="C545" s="20" t="s">
        <v>194</v>
      </c>
      <c r="D545" s="20" t="s">
        <v>3214</v>
      </c>
      <c r="E545" s="20" t="s">
        <v>403</v>
      </c>
      <c r="F545" s="20" t="s">
        <v>36</v>
      </c>
      <c r="G545" s="20" t="s">
        <v>264</v>
      </c>
      <c r="H545" s="20" t="s">
        <v>461</v>
      </c>
      <c r="I545" s="31">
        <v>11012.083974975938</v>
      </c>
      <c r="J545" s="36">
        <f t="shared" si="24"/>
        <v>3.1921825575667806E-4</v>
      </c>
      <c r="K545" s="37">
        <f>VLOOKUP(A545, 'J40 metrics'!A:C, 3, FALSE)*100</f>
        <v>84.3</v>
      </c>
      <c r="L545" s="37">
        <f t="shared" si="25"/>
        <v>2.6910098960287961E-2</v>
      </c>
      <c r="M545" s="34">
        <f t="shared" si="26"/>
        <v>0.182</v>
      </c>
    </row>
    <row r="546" spans="1:13" x14ac:dyDescent="0.25">
      <c r="A546" s="23">
        <v>40131</v>
      </c>
      <c r="B546" s="20">
        <v>2018</v>
      </c>
      <c r="C546" s="20" t="s">
        <v>194</v>
      </c>
      <c r="D546" s="20" t="s">
        <v>3164</v>
      </c>
      <c r="E546" s="20" t="s">
        <v>1227</v>
      </c>
      <c r="F546" s="20" t="s">
        <v>36</v>
      </c>
      <c r="G546" s="20" t="s">
        <v>264</v>
      </c>
      <c r="H546" s="20" t="s">
        <v>461</v>
      </c>
      <c r="I546" s="31">
        <v>14890.480449951876</v>
      </c>
      <c r="J546" s="36">
        <f t="shared" si="24"/>
        <v>4.3164520061907163E-4</v>
      </c>
      <c r="K546" s="37">
        <f>VLOOKUP(A546, 'J40 metrics'!A:C, 3, FALSE)*100</f>
        <v>62.3</v>
      </c>
      <c r="L546" s="37">
        <f t="shared" si="25"/>
        <v>2.689149599856816E-2</v>
      </c>
      <c r="M546" s="34">
        <f t="shared" si="26"/>
        <v>0.18099999999999999</v>
      </c>
    </row>
    <row r="547" spans="1:13" x14ac:dyDescent="0.25">
      <c r="A547" s="23">
        <v>8043</v>
      </c>
      <c r="B547" s="20">
        <v>2019</v>
      </c>
      <c r="C547" s="20" t="s">
        <v>185</v>
      </c>
      <c r="D547" s="20" t="s">
        <v>3216</v>
      </c>
      <c r="E547" s="20" t="s">
        <v>1201</v>
      </c>
      <c r="F547" s="20" t="s">
        <v>36</v>
      </c>
      <c r="G547" s="20" t="s">
        <v>37</v>
      </c>
      <c r="H547" s="20" t="s">
        <v>272</v>
      </c>
      <c r="I547" s="31">
        <v>27161</v>
      </c>
      <c r="J547" s="36">
        <f t="shared" si="24"/>
        <v>7.8734298288222755E-4</v>
      </c>
      <c r="K547" s="37">
        <f>VLOOKUP(A547, 'J40 metrics'!A:C, 3, FALSE)*100</f>
        <v>33.800000000000004</v>
      </c>
      <c r="L547" s="37">
        <f t="shared" si="25"/>
        <v>2.6612192821419293E-2</v>
      </c>
      <c r="M547" s="34">
        <f t="shared" si="26"/>
        <v>0.17899999999999999</v>
      </c>
    </row>
    <row r="548" spans="1:13" x14ac:dyDescent="0.25">
      <c r="A548" s="23">
        <v>8009</v>
      </c>
      <c r="B548" s="20">
        <v>2019</v>
      </c>
      <c r="C548" s="20" t="s">
        <v>185</v>
      </c>
      <c r="D548" s="20" t="s">
        <v>3178</v>
      </c>
      <c r="E548" s="20" t="s">
        <v>3179</v>
      </c>
      <c r="F548" s="20" t="s">
        <v>36</v>
      </c>
      <c r="G548" s="20" t="s">
        <v>37</v>
      </c>
      <c r="H548" s="20" t="s">
        <v>272</v>
      </c>
      <c r="I548" s="31">
        <v>16090</v>
      </c>
      <c r="J548" s="36">
        <f t="shared" si="24"/>
        <v>4.6641686957678437E-4</v>
      </c>
      <c r="K548" s="37">
        <f>VLOOKUP(A548, 'J40 metrics'!A:C, 3, FALSE)*100</f>
        <v>56.399999999999991</v>
      </c>
      <c r="L548" s="37">
        <f t="shared" si="25"/>
        <v>2.6305911444130636E-2</v>
      </c>
      <c r="M548" s="34">
        <f t="shared" si="26"/>
        <v>0.17799999999999999</v>
      </c>
    </row>
    <row r="549" spans="1:13" x14ac:dyDescent="0.25">
      <c r="A549" s="23">
        <v>39055</v>
      </c>
      <c r="B549" s="20">
        <v>2019</v>
      </c>
      <c r="C549" s="20" t="s">
        <v>65</v>
      </c>
      <c r="D549" s="20" t="s">
        <v>2918</v>
      </c>
      <c r="E549" s="20" t="s">
        <v>2919</v>
      </c>
      <c r="F549" s="20" t="s">
        <v>36</v>
      </c>
      <c r="G549" s="20" t="s">
        <v>37</v>
      </c>
      <c r="H549" s="20" t="s">
        <v>467</v>
      </c>
      <c r="I549" s="31">
        <v>59533</v>
      </c>
      <c r="J549" s="36">
        <f t="shared" si="24"/>
        <v>1.7257424174341022E-3</v>
      </c>
      <c r="K549" s="37">
        <f>VLOOKUP(A549, 'J40 metrics'!A:C, 3, FALSE)*100</f>
        <v>14.7</v>
      </c>
      <c r="L549" s="37">
        <f t="shared" si="25"/>
        <v>2.53684135362813E-2</v>
      </c>
      <c r="M549" s="34">
        <f t="shared" si="26"/>
        <v>0.17599999999999999</v>
      </c>
    </row>
    <row r="550" spans="1:13" x14ac:dyDescent="0.25">
      <c r="A550" s="23">
        <v>20197</v>
      </c>
      <c r="B550" s="20">
        <v>2018</v>
      </c>
      <c r="C550" s="20" t="s">
        <v>284</v>
      </c>
      <c r="D550" s="20" t="s">
        <v>3212</v>
      </c>
      <c r="E550" s="20" t="s">
        <v>3213</v>
      </c>
      <c r="F550" s="20" t="s">
        <v>36</v>
      </c>
      <c r="G550" s="20" t="s">
        <v>264</v>
      </c>
      <c r="H550" s="20" t="s">
        <v>461</v>
      </c>
      <c r="I550" s="31">
        <v>30127.639918190569</v>
      </c>
      <c r="J550" s="36">
        <f t="shared" si="24"/>
        <v>8.733399315338107E-4</v>
      </c>
      <c r="K550" s="37">
        <f>VLOOKUP(A550, 'J40 metrics'!A:C, 3, FALSE)*100</f>
        <v>28.299999999999997</v>
      </c>
      <c r="L550" s="37">
        <f t="shared" si="25"/>
        <v>2.4715520062406841E-2</v>
      </c>
      <c r="M550" s="34">
        <f t="shared" si="26"/>
        <v>0.17499999999999999</v>
      </c>
    </row>
    <row r="551" spans="1:13" x14ac:dyDescent="0.25">
      <c r="A551" s="23">
        <v>54099</v>
      </c>
      <c r="B551" s="20">
        <v>2018</v>
      </c>
      <c r="C551" s="20" t="s">
        <v>94</v>
      </c>
      <c r="D551" s="20" t="s">
        <v>2757</v>
      </c>
      <c r="E551" s="20" t="s">
        <v>1266</v>
      </c>
      <c r="F551" s="20" t="s">
        <v>36</v>
      </c>
      <c r="G551" s="20" t="s">
        <v>264</v>
      </c>
      <c r="H551" s="20" t="s">
        <v>461</v>
      </c>
      <c r="I551" s="31">
        <v>8373.6165483638106</v>
      </c>
      <c r="J551" s="36">
        <f t="shared" si="24"/>
        <v>2.4273437026253619E-4</v>
      </c>
      <c r="K551" s="37">
        <f>VLOOKUP(A551, 'J40 metrics'!A:C, 3, FALSE)*100</f>
        <v>96.7</v>
      </c>
      <c r="L551" s="37">
        <f t="shared" si="25"/>
        <v>2.347241360438725E-2</v>
      </c>
      <c r="M551" s="34">
        <f t="shared" si="26"/>
        <v>0.17299999999999999</v>
      </c>
    </row>
    <row r="552" spans="1:13" x14ac:dyDescent="0.25">
      <c r="A552" s="23">
        <v>40005</v>
      </c>
      <c r="B552" s="20">
        <v>2018</v>
      </c>
      <c r="C552" s="20" t="s">
        <v>194</v>
      </c>
      <c r="D552" s="20" t="s">
        <v>1759</v>
      </c>
      <c r="E552" s="20" t="s">
        <v>1760</v>
      </c>
      <c r="F552" s="20" t="s">
        <v>36</v>
      </c>
      <c r="G552" s="20" t="s">
        <v>264</v>
      </c>
      <c r="H552" s="20" t="s">
        <v>461</v>
      </c>
      <c r="I552" s="31">
        <v>11693.306965832531</v>
      </c>
      <c r="J552" s="36">
        <f t="shared" si="24"/>
        <v>3.3896554568079655E-4</v>
      </c>
      <c r="K552" s="37">
        <f>VLOOKUP(A552, 'J40 metrics'!A:C, 3, FALSE)*100</f>
        <v>68.899999999999991</v>
      </c>
      <c r="L552" s="37">
        <f t="shared" si="25"/>
        <v>2.335472609740688E-2</v>
      </c>
      <c r="M552" s="34">
        <f t="shared" si="26"/>
        <v>0.17199999999999999</v>
      </c>
    </row>
    <row r="553" spans="1:13" x14ac:dyDescent="0.25">
      <c r="A553" s="23">
        <v>42073</v>
      </c>
      <c r="B553" s="20">
        <v>2019</v>
      </c>
      <c r="C553" s="20" t="s">
        <v>26</v>
      </c>
      <c r="D553" s="20" t="s">
        <v>854</v>
      </c>
      <c r="E553" s="20" t="s">
        <v>1752</v>
      </c>
      <c r="F553" s="20" t="s">
        <v>454</v>
      </c>
      <c r="G553" s="20" t="s">
        <v>264</v>
      </c>
      <c r="H553" s="20" t="s">
        <v>261</v>
      </c>
      <c r="I553" s="31">
        <v>9604</v>
      </c>
      <c r="J553" s="36">
        <f t="shared" si="24"/>
        <v>2.7840072190276179E-4</v>
      </c>
      <c r="K553" s="37">
        <f>VLOOKUP(A553, 'J40 metrics'!A:C, 3, FALSE)*100</f>
        <v>79.900000000000006</v>
      </c>
      <c r="L553" s="37">
        <f t="shared" si="25"/>
        <v>2.2244217680030667E-2</v>
      </c>
      <c r="M553" s="34">
        <f t="shared" si="26"/>
        <v>0.17</v>
      </c>
    </row>
    <row r="554" spans="1:13" x14ac:dyDescent="0.25">
      <c r="A554" s="23">
        <v>20131</v>
      </c>
      <c r="B554" s="20">
        <v>2018</v>
      </c>
      <c r="C554" s="20" t="s">
        <v>284</v>
      </c>
      <c r="D554" s="20" t="s">
        <v>3149</v>
      </c>
      <c r="E554" s="20" t="s">
        <v>3193</v>
      </c>
      <c r="F554" s="20" t="s">
        <v>36</v>
      </c>
      <c r="G554" s="20" t="s">
        <v>264</v>
      </c>
      <c r="H554" s="20" t="s">
        <v>461</v>
      </c>
      <c r="I554" s="31">
        <v>41798.877767083737</v>
      </c>
      <c r="J554" s="36">
        <f t="shared" si="24"/>
        <v>1.2116657377219298E-3</v>
      </c>
      <c r="K554" s="37">
        <f>VLOOKUP(A554, 'J40 metrics'!A:C, 3, FALSE)*100</f>
        <v>18.099999999999998</v>
      </c>
      <c r="L554" s="37">
        <f t="shared" si="25"/>
        <v>2.1931149852766927E-2</v>
      </c>
      <c r="M554" s="34">
        <f t="shared" si="26"/>
        <v>0.16900000000000001</v>
      </c>
    </row>
    <row r="555" spans="1:13" x14ac:dyDescent="0.25">
      <c r="A555" s="23">
        <v>48347</v>
      </c>
      <c r="B555" s="20">
        <v>2019</v>
      </c>
      <c r="C555" s="20" t="s">
        <v>45</v>
      </c>
      <c r="D555" s="20" t="s">
        <v>1516</v>
      </c>
      <c r="E555" s="20" t="s">
        <v>1517</v>
      </c>
      <c r="F555" s="20" t="s">
        <v>36</v>
      </c>
      <c r="G555" s="20" t="s">
        <v>264</v>
      </c>
      <c r="H555" s="20" t="s">
        <v>265</v>
      </c>
      <c r="I555" s="31">
        <v>9393</v>
      </c>
      <c r="J555" s="36">
        <f t="shared" si="24"/>
        <v>2.7228425456399849E-4</v>
      </c>
      <c r="K555" s="37">
        <f>VLOOKUP(A555, 'J40 metrics'!A:C, 3, FALSE)*100</f>
        <v>78.7</v>
      </c>
      <c r="L555" s="37">
        <f t="shared" si="25"/>
        <v>2.1428770834186681E-2</v>
      </c>
      <c r="M555" s="34">
        <f t="shared" si="26"/>
        <v>0.16700000000000001</v>
      </c>
    </row>
    <row r="556" spans="1:13" x14ac:dyDescent="0.25">
      <c r="A556" s="23">
        <v>56015</v>
      </c>
      <c r="B556" s="20">
        <v>2019</v>
      </c>
      <c r="C556" s="20" t="s">
        <v>84</v>
      </c>
      <c r="D556" s="20" t="s">
        <v>3357</v>
      </c>
      <c r="E556" s="20" t="s">
        <v>3358</v>
      </c>
      <c r="F556" s="20" t="s">
        <v>36</v>
      </c>
      <c r="G556" s="20" t="s">
        <v>264</v>
      </c>
      <c r="H556" s="20" t="s">
        <v>470</v>
      </c>
      <c r="I556" s="31">
        <v>14928</v>
      </c>
      <c r="J556" s="36">
        <f t="shared" si="24"/>
        <v>4.3273281721828693E-4</v>
      </c>
      <c r="K556" s="37">
        <f>VLOOKUP(A556, 'J40 metrics'!A:C, 3, FALSE)*100</f>
        <v>45.2</v>
      </c>
      <c r="L556" s="37">
        <f t="shared" si="25"/>
        <v>1.955952333826657E-2</v>
      </c>
      <c r="M556" s="34">
        <f t="shared" si="26"/>
        <v>0.16600000000000001</v>
      </c>
    </row>
    <row r="557" spans="1:13" x14ac:dyDescent="0.25">
      <c r="A557" s="23">
        <v>54105</v>
      </c>
      <c r="B557" s="20">
        <v>2018</v>
      </c>
      <c r="C557" s="20" t="s">
        <v>94</v>
      </c>
      <c r="D557" s="20" t="s">
        <v>3171</v>
      </c>
      <c r="E557" s="20" t="s">
        <v>3172</v>
      </c>
      <c r="F557" s="20" t="s">
        <v>36</v>
      </c>
      <c r="G557" s="20" t="s">
        <v>264</v>
      </c>
      <c r="H557" s="20" t="s">
        <v>461</v>
      </c>
      <c r="I557" s="31">
        <v>13025.818876323388</v>
      </c>
      <c r="J557" s="36">
        <f t="shared" si="24"/>
        <v>3.7759239676624871E-4</v>
      </c>
      <c r="K557" s="37">
        <f>VLOOKUP(A557, 'J40 metrics'!A:C, 3, FALSE)*100</f>
        <v>51.5</v>
      </c>
      <c r="L557" s="37">
        <f t="shared" si="25"/>
        <v>1.9446008433461809E-2</v>
      </c>
      <c r="M557" s="34">
        <f t="shared" si="26"/>
        <v>0.16400000000000001</v>
      </c>
    </row>
    <row r="558" spans="1:13" x14ac:dyDescent="0.25">
      <c r="A558" s="23">
        <v>22125</v>
      </c>
      <c r="B558" s="20">
        <v>2018</v>
      </c>
      <c r="C558" s="20" t="s">
        <v>127</v>
      </c>
      <c r="D558" s="20" t="s">
        <v>3345</v>
      </c>
      <c r="E558" s="20" t="s">
        <v>3346</v>
      </c>
      <c r="F558" s="20" t="s">
        <v>36</v>
      </c>
      <c r="G558" s="20" t="s">
        <v>264</v>
      </c>
      <c r="H558" s="20" t="s">
        <v>461</v>
      </c>
      <c r="I558" s="31">
        <v>17050.92228103946</v>
      </c>
      <c r="J558" s="36">
        <f t="shared" si="24"/>
        <v>4.9427208164819572E-4</v>
      </c>
      <c r="K558" s="37">
        <f>VLOOKUP(A558, 'J40 metrics'!A:C, 3, FALSE)*100</f>
        <v>39</v>
      </c>
      <c r="L558" s="37">
        <f t="shared" si="25"/>
        <v>1.9276611184279632E-2</v>
      </c>
      <c r="M558" s="34">
        <f t="shared" si="26"/>
        <v>0.16300000000000001</v>
      </c>
    </row>
    <row r="559" spans="1:13" x14ac:dyDescent="0.25">
      <c r="A559" s="23">
        <v>22069</v>
      </c>
      <c r="B559" s="20">
        <v>2018</v>
      </c>
      <c r="C559" s="20" t="s">
        <v>127</v>
      </c>
      <c r="D559" s="20" t="s">
        <v>2791</v>
      </c>
      <c r="E559" s="20" t="s">
        <v>2792</v>
      </c>
      <c r="F559" s="20" t="s">
        <v>36</v>
      </c>
      <c r="G559" s="20" t="s">
        <v>264</v>
      </c>
      <c r="H559" s="20" t="s">
        <v>461</v>
      </c>
      <c r="I559" s="31">
        <v>8893.8941289701634</v>
      </c>
      <c r="J559" s="36">
        <f t="shared" si="24"/>
        <v>2.5781617513869517E-4</v>
      </c>
      <c r="K559" s="37">
        <f>VLOOKUP(A559, 'J40 metrics'!A:C, 3, FALSE)*100</f>
        <v>71.7</v>
      </c>
      <c r="L559" s="37">
        <f t="shared" si="25"/>
        <v>1.8485419757444443E-2</v>
      </c>
      <c r="M559" s="34">
        <f t="shared" si="26"/>
        <v>0.161</v>
      </c>
    </row>
    <row r="560" spans="1:13" x14ac:dyDescent="0.25">
      <c r="A560" s="23">
        <v>39009</v>
      </c>
      <c r="B560" s="20">
        <v>2019</v>
      </c>
      <c r="C560" s="20" t="s">
        <v>65</v>
      </c>
      <c r="D560" s="20" t="s">
        <v>3184</v>
      </c>
      <c r="E560" s="20" t="s">
        <v>3185</v>
      </c>
      <c r="F560" s="20" t="s">
        <v>36</v>
      </c>
      <c r="G560" s="20" t="s">
        <v>37</v>
      </c>
      <c r="H560" s="20" t="s">
        <v>467</v>
      </c>
      <c r="I560" s="31">
        <v>10440</v>
      </c>
      <c r="J560" s="36">
        <f t="shared" si="24"/>
        <v>3.0263468728288558E-4</v>
      </c>
      <c r="K560" s="37">
        <f>VLOOKUP(A560, 'J40 metrics'!A:C, 3, FALSE)*100</f>
        <v>59.9</v>
      </c>
      <c r="L560" s="37">
        <f t="shared" si="25"/>
        <v>1.8127817768244847E-2</v>
      </c>
      <c r="M560" s="34">
        <f t="shared" si="26"/>
        <v>0.16</v>
      </c>
    </row>
    <row r="561" spans="1:13" x14ac:dyDescent="0.25">
      <c r="A561" s="23">
        <v>20013</v>
      </c>
      <c r="B561" s="20">
        <v>2018</v>
      </c>
      <c r="C561" s="20" t="s">
        <v>284</v>
      </c>
      <c r="D561" s="20" t="s">
        <v>2018</v>
      </c>
      <c r="E561" s="20" t="s">
        <v>3364</v>
      </c>
      <c r="F561" s="20" t="s">
        <v>36</v>
      </c>
      <c r="G561" s="20" t="s">
        <v>264</v>
      </c>
      <c r="H561" s="20" t="s">
        <v>461</v>
      </c>
      <c r="I561" s="31">
        <v>9207.2859119345521</v>
      </c>
      <c r="J561" s="36">
        <f t="shared" si="24"/>
        <v>2.6690077516115243E-4</v>
      </c>
      <c r="K561" s="37">
        <f>VLOOKUP(A561, 'J40 metrics'!A:C, 3, FALSE)*100</f>
        <v>60.699999999999996</v>
      </c>
      <c r="L561" s="37">
        <f t="shared" si="25"/>
        <v>1.6200877052281952E-2</v>
      </c>
      <c r="M561" s="34">
        <f t="shared" si="26"/>
        <v>0.158</v>
      </c>
    </row>
    <row r="562" spans="1:13" x14ac:dyDescent="0.25">
      <c r="A562" s="23">
        <v>35031</v>
      </c>
      <c r="B562" s="20">
        <v>2019</v>
      </c>
      <c r="C562" s="20" t="s">
        <v>266</v>
      </c>
      <c r="D562" s="20" t="s">
        <v>3215</v>
      </c>
      <c r="E562" s="20" t="s">
        <v>1282</v>
      </c>
      <c r="F562" s="20" t="s">
        <v>36</v>
      </c>
      <c r="G562" s="20" t="s">
        <v>264</v>
      </c>
      <c r="H562" s="20" t="s">
        <v>269</v>
      </c>
      <c r="I562" s="31">
        <v>14183</v>
      </c>
      <c r="J562" s="36">
        <f t="shared" si="24"/>
        <v>4.1113675955298527E-4</v>
      </c>
      <c r="K562" s="37">
        <f>VLOOKUP(A562, 'J40 metrics'!A:C, 3, FALSE)*100</f>
        <v>38.9</v>
      </c>
      <c r="L562" s="37">
        <f t="shared" si="25"/>
        <v>1.5993219946611126E-2</v>
      </c>
      <c r="M562" s="34">
        <f t="shared" si="26"/>
        <v>0.157</v>
      </c>
    </row>
    <row r="563" spans="1:13" x14ac:dyDescent="0.25">
      <c r="A563" s="23">
        <v>54035</v>
      </c>
      <c r="B563" s="20">
        <v>2018</v>
      </c>
      <c r="C563" s="20" t="s">
        <v>94</v>
      </c>
      <c r="D563" s="20" t="s">
        <v>2758</v>
      </c>
      <c r="E563" s="20" t="s">
        <v>2759</v>
      </c>
      <c r="F563" s="20" t="s">
        <v>36</v>
      </c>
      <c r="G563" s="20" t="s">
        <v>264</v>
      </c>
      <c r="H563" s="20" t="s">
        <v>461</v>
      </c>
      <c r="I563" s="31">
        <v>9392.731021414822</v>
      </c>
      <c r="J563" s="36">
        <f t="shared" si="24"/>
        <v>2.7227645741361426E-4</v>
      </c>
      <c r="K563" s="37">
        <f>VLOOKUP(A563, 'J40 metrics'!A:C, 3, FALSE)*100</f>
        <v>56.499999999999993</v>
      </c>
      <c r="L563" s="37">
        <f t="shared" si="25"/>
        <v>1.5383619843869203E-2</v>
      </c>
      <c r="M563" s="34">
        <f t="shared" si="26"/>
        <v>0.155</v>
      </c>
    </row>
    <row r="564" spans="1:13" x14ac:dyDescent="0.25">
      <c r="A564" s="23">
        <v>54011</v>
      </c>
      <c r="B564" s="20">
        <v>2018</v>
      </c>
      <c r="C564" s="20" t="s">
        <v>94</v>
      </c>
      <c r="D564" s="20" t="s">
        <v>3013</v>
      </c>
      <c r="E564" s="20" t="s">
        <v>3014</v>
      </c>
      <c r="F564" s="20" t="s">
        <v>36</v>
      </c>
      <c r="G564" s="20" t="s">
        <v>264</v>
      </c>
      <c r="H564" s="20" t="s">
        <v>461</v>
      </c>
      <c r="I564" s="31">
        <v>5462.3475256030442</v>
      </c>
      <c r="J564" s="36">
        <f t="shared" si="24"/>
        <v>1.5834251295414954E-4</v>
      </c>
      <c r="K564" s="37">
        <f>VLOOKUP(A564, 'J40 metrics'!A:C, 3, FALSE)*100</f>
        <v>93.2</v>
      </c>
      <c r="L564" s="37">
        <f t="shared" si="25"/>
        <v>1.4757522207326738E-2</v>
      </c>
      <c r="M564" s="34">
        <f t="shared" si="26"/>
        <v>0.154</v>
      </c>
    </row>
    <row r="565" spans="1:13" x14ac:dyDescent="0.25">
      <c r="A565" s="23">
        <v>54053</v>
      </c>
      <c r="B565" s="20">
        <v>2018</v>
      </c>
      <c r="C565" s="20" t="s">
        <v>94</v>
      </c>
      <c r="D565" s="20" t="s">
        <v>3176</v>
      </c>
      <c r="E565" s="20" t="s">
        <v>1727</v>
      </c>
      <c r="F565" s="20" t="s">
        <v>36</v>
      </c>
      <c r="G565" s="20" t="s">
        <v>264</v>
      </c>
      <c r="H565" s="20" t="s">
        <v>461</v>
      </c>
      <c r="I565" s="31">
        <v>5489.5803206207893</v>
      </c>
      <c r="J565" s="36">
        <f t="shared" si="24"/>
        <v>1.5913193713078117E-4</v>
      </c>
      <c r="K565" s="37">
        <f>VLOOKUP(A565, 'J40 metrics'!A:C, 3, FALSE)*100</f>
        <v>92.300000000000011</v>
      </c>
      <c r="L565" s="37">
        <f t="shared" si="25"/>
        <v>1.4687877797171104E-2</v>
      </c>
      <c r="M565" s="34">
        <f t="shared" si="26"/>
        <v>0.152</v>
      </c>
    </row>
    <row r="566" spans="1:13" x14ac:dyDescent="0.25">
      <c r="A566" s="23">
        <v>6071</v>
      </c>
      <c r="B566" s="20">
        <v>2019</v>
      </c>
      <c r="C566" s="20" t="s">
        <v>39</v>
      </c>
      <c r="D566" s="20" t="s">
        <v>101</v>
      </c>
      <c r="E566" s="20" t="s">
        <v>102</v>
      </c>
      <c r="F566" s="20" t="s">
        <v>454</v>
      </c>
      <c r="G566" s="20" t="s">
        <v>455</v>
      </c>
      <c r="H566" s="20" t="s">
        <v>456</v>
      </c>
      <c r="I566" s="31">
        <v>8791</v>
      </c>
      <c r="J566" s="36">
        <f t="shared" si="24"/>
        <v>2.5483348045056008E-4</v>
      </c>
      <c r="K566" s="37">
        <f>VLOOKUP(A566, 'J40 metrics'!A:C, 3, FALSE)*100</f>
        <v>53.1</v>
      </c>
      <c r="L566" s="37">
        <f t="shared" si="25"/>
        <v>1.353165781192474E-2</v>
      </c>
      <c r="M566" s="34">
        <f t="shared" si="26"/>
        <v>0.151</v>
      </c>
    </row>
    <row r="567" spans="1:13" x14ac:dyDescent="0.25">
      <c r="A567" s="23">
        <v>30099</v>
      </c>
      <c r="B567" s="20">
        <v>2019</v>
      </c>
      <c r="C567" s="20" t="s">
        <v>91</v>
      </c>
      <c r="D567" s="20" t="s">
        <v>3120</v>
      </c>
      <c r="E567" s="20" t="s">
        <v>3121</v>
      </c>
      <c r="F567" s="20" t="s">
        <v>36</v>
      </c>
      <c r="G567" s="20" t="s">
        <v>264</v>
      </c>
      <c r="H567" s="20" t="s">
        <v>688</v>
      </c>
      <c r="I567" s="31">
        <v>52725</v>
      </c>
      <c r="J567" s="36">
        <f t="shared" si="24"/>
        <v>1.5283921347691708E-3</v>
      </c>
      <c r="K567" s="37">
        <f>VLOOKUP(A567, 'J40 metrics'!A:C, 3, FALSE)*100</f>
        <v>8.7999999999999989</v>
      </c>
      <c r="L567" s="37">
        <f t="shared" si="25"/>
        <v>1.3449850785968701E-2</v>
      </c>
      <c r="M567" s="34">
        <f t="shared" si="26"/>
        <v>0.14899999999999999</v>
      </c>
    </row>
    <row r="568" spans="1:13" x14ac:dyDescent="0.25">
      <c r="A568" s="23">
        <v>20061</v>
      </c>
      <c r="B568" s="20">
        <v>2018</v>
      </c>
      <c r="C568" s="20" t="s">
        <v>284</v>
      </c>
      <c r="D568" s="20" t="s">
        <v>3367</v>
      </c>
      <c r="E568" s="20" t="s">
        <v>3368</v>
      </c>
      <c r="F568" s="20" t="s">
        <v>36</v>
      </c>
      <c r="G568" s="20" t="s">
        <v>264</v>
      </c>
      <c r="H568" s="20" t="s">
        <v>461</v>
      </c>
      <c r="I568" s="31">
        <v>8299.4105810875844</v>
      </c>
      <c r="J568" s="36">
        <f t="shared" si="24"/>
        <v>2.4058328791568131E-4</v>
      </c>
      <c r="K568" s="37">
        <f>VLOOKUP(A568, 'J40 metrics'!A:C, 3, FALSE)*100</f>
        <v>55.900000000000006</v>
      </c>
      <c r="L568" s="37">
        <f t="shared" si="25"/>
        <v>1.3448605794486587E-2</v>
      </c>
      <c r="M568" s="34">
        <f t="shared" si="26"/>
        <v>0.14799999999999999</v>
      </c>
    </row>
    <row r="569" spans="1:13" x14ac:dyDescent="0.25">
      <c r="A569" s="23">
        <v>48121</v>
      </c>
      <c r="B569" s="20">
        <v>2019</v>
      </c>
      <c r="C569" s="20" t="s">
        <v>45</v>
      </c>
      <c r="D569" s="20" t="s">
        <v>684</v>
      </c>
      <c r="E569" s="20" t="s">
        <v>685</v>
      </c>
      <c r="F569" s="20" t="s">
        <v>36</v>
      </c>
      <c r="G569" s="20" t="s">
        <v>264</v>
      </c>
      <c r="H569" s="20" t="s">
        <v>265</v>
      </c>
      <c r="I569" s="31">
        <v>21372</v>
      </c>
      <c r="J569" s="36">
        <f t="shared" si="24"/>
        <v>6.1953146902393014E-4</v>
      </c>
      <c r="K569" s="37">
        <f>VLOOKUP(A569, 'J40 metrics'!A:C, 3, FALSE)*100</f>
        <v>21.5</v>
      </c>
      <c r="L569" s="37">
        <f t="shared" si="25"/>
        <v>1.3319926584014498E-2</v>
      </c>
      <c r="M569" s="34">
        <f t="shared" si="26"/>
        <v>0.14599999999999999</v>
      </c>
    </row>
    <row r="570" spans="1:13" x14ac:dyDescent="0.25">
      <c r="A570" s="23">
        <v>20161</v>
      </c>
      <c r="B570" s="20">
        <v>2018</v>
      </c>
      <c r="C570" s="20" t="s">
        <v>284</v>
      </c>
      <c r="D570" s="20" t="s">
        <v>3353</v>
      </c>
      <c r="E570" s="20" t="s">
        <v>3354</v>
      </c>
      <c r="F570" s="20" t="s">
        <v>36</v>
      </c>
      <c r="G570" s="20" t="s">
        <v>264</v>
      </c>
      <c r="H570" s="20" t="s">
        <v>461</v>
      </c>
      <c r="I570" s="31">
        <v>15327.379932627526</v>
      </c>
      <c r="J570" s="36">
        <f t="shared" si="24"/>
        <v>4.4431004145370755E-4</v>
      </c>
      <c r="K570" s="37">
        <f>VLOOKUP(A570, 'J40 metrics'!A:C, 3, FALSE)*100</f>
        <v>28.799999999999997</v>
      </c>
      <c r="L570" s="37">
        <f t="shared" si="25"/>
        <v>1.2796129193866777E-2</v>
      </c>
      <c r="M570" s="34">
        <f t="shared" si="26"/>
        <v>0.14499999999999999</v>
      </c>
    </row>
    <row r="571" spans="1:13" x14ac:dyDescent="0.25">
      <c r="A571" s="23">
        <v>54005</v>
      </c>
      <c r="B571" s="20">
        <v>2018</v>
      </c>
      <c r="C571" s="20" t="s">
        <v>94</v>
      </c>
      <c r="D571" s="20" t="s">
        <v>2585</v>
      </c>
      <c r="E571" s="20" t="s">
        <v>1691</v>
      </c>
      <c r="F571" s="20" t="s">
        <v>36</v>
      </c>
      <c r="G571" s="20" t="s">
        <v>264</v>
      </c>
      <c r="H571" s="20" t="s">
        <v>461</v>
      </c>
      <c r="I571" s="31">
        <v>5942.3725036092401</v>
      </c>
      <c r="J571" s="36">
        <f t="shared" si="24"/>
        <v>1.7225747551227971E-4</v>
      </c>
      <c r="K571" s="37">
        <f>VLOOKUP(A571, 'J40 metrics'!A:C, 3, FALSE)*100</f>
        <v>73.099999999999994</v>
      </c>
      <c r="L571" s="37">
        <f t="shared" si="25"/>
        <v>1.2592021459947646E-2</v>
      </c>
      <c r="M571" s="34">
        <f t="shared" si="26"/>
        <v>0.14299999999999999</v>
      </c>
    </row>
    <row r="572" spans="1:13" x14ac:dyDescent="0.25">
      <c r="A572" s="23">
        <v>6067</v>
      </c>
      <c r="B572" s="20">
        <v>2019</v>
      </c>
      <c r="C572" s="20" t="s">
        <v>39</v>
      </c>
      <c r="D572" s="20" t="s">
        <v>345</v>
      </c>
      <c r="E572" s="20" t="s">
        <v>346</v>
      </c>
      <c r="F572" s="20" t="s">
        <v>454</v>
      </c>
      <c r="G572" s="20" t="s">
        <v>455</v>
      </c>
      <c r="H572" s="20" t="s">
        <v>456</v>
      </c>
      <c r="I572" s="31">
        <v>8746</v>
      </c>
      <c r="J572" s="36">
        <f t="shared" si="24"/>
        <v>2.5352902059158216E-4</v>
      </c>
      <c r="K572" s="37">
        <f>VLOOKUP(A572, 'J40 metrics'!A:C, 3, FALSE)*100</f>
        <v>48.3</v>
      </c>
      <c r="L572" s="37">
        <f t="shared" si="25"/>
        <v>1.2245451694573417E-2</v>
      </c>
      <c r="M572" s="34">
        <f t="shared" si="26"/>
        <v>0.14099999999999999</v>
      </c>
    </row>
    <row r="573" spans="1:13" x14ac:dyDescent="0.25">
      <c r="A573" s="23">
        <v>39103</v>
      </c>
      <c r="B573" s="20">
        <v>2019</v>
      </c>
      <c r="C573" s="20" t="s">
        <v>65</v>
      </c>
      <c r="D573" s="20" t="s">
        <v>2381</v>
      </c>
      <c r="E573" s="20" t="s">
        <v>2382</v>
      </c>
      <c r="F573" s="20" t="s">
        <v>36</v>
      </c>
      <c r="G573" s="20" t="s">
        <v>37</v>
      </c>
      <c r="H573" s="20" t="s">
        <v>467</v>
      </c>
      <c r="I573" s="31">
        <v>29553</v>
      </c>
      <c r="J573" s="36">
        <f t="shared" si="24"/>
        <v>8.5668227138612234E-4</v>
      </c>
      <c r="K573" s="37">
        <f>VLOOKUP(A573, 'J40 metrics'!A:C, 3, FALSE)*100</f>
        <v>14.000000000000002</v>
      </c>
      <c r="L573" s="37">
        <f t="shared" si="25"/>
        <v>1.1993551799405715E-2</v>
      </c>
      <c r="M573" s="34">
        <f t="shared" si="26"/>
        <v>0.14000000000000001</v>
      </c>
    </row>
    <row r="574" spans="1:13" x14ac:dyDescent="0.25">
      <c r="A574" s="23">
        <v>20041</v>
      </c>
      <c r="B574" s="20">
        <v>2018</v>
      </c>
      <c r="C574" s="20" t="s">
        <v>284</v>
      </c>
      <c r="D574" s="20" t="s">
        <v>2426</v>
      </c>
      <c r="E574" s="20" t="s">
        <v>3370</v>
      </c>
      <c r="F574" s="20" t="s">
        <v>36</v>
      </c>
      <c r="G574" s="20" t="s">
        <v>264</v>
      </c>
      <c r="H574" s="20" t="s">
        <v>461</v>
      </c>
      <c r="I574" s="31">
        <v>6475.1963877526468</v>
      </c>
      <c r="J574" s="36">
        <f t="shared" si="24"/>
        <v>1.8770297259605294E-4</v>
      </c>
      <c r="K574" s="37">
        <f>VLOOKUP(A574, 'J40 metrics'!A:C, 3, FALSE)*100</f>
        <v>63.5</v>
      </c>
      <c r="L574" s="37">
        <f t="shared" si="25"/>
        <v>1.1919138759849362E-2</v>
      </c>
      <c r="M574" s="34">
        <f t="shared" si="26"/>
        <v>0.13800000000000001</v>
      </c>
    </row>
    <row r="575" spans="1:13" x14ac:dyDescent="0.25">
      <c r="A575" s="23">
        <v>42005</v>
      </c>
      <c r="B575" s="20">
        <v>2019</v>
      </c>
      <c r="C575" s="20" t="s">
        <v>26</v>
      </c>
      <c r="D575" s="20" t="s">
        <v>1088</v>
      </c>
      <c r="E575" s="20" t="s">
        <v>1089</v>
      </c>
      <c r="F575" s="20" t="s">
        <v>454</v>
      </c>
      <c r="G575" s="20" t="s">
        <v>264</v>
      </c>
      <c r="H575" s="20" t="s">
        <v>261</v>
      </c>
      <c r="I575" s="31">
        <v>6279.8099999999949</v>
      </c>
      <c r="J575" s="36">
        <f t="shared" si="24"/>
        <v>1.8203911260018547E-4</v>
      </c>
      <c r="K575" s="37">
        <f>VLOOKUP(A575, 'J40 metrics'!A:C, 3, FALSE)*100</f>
        <v>63.1</v>
      </c>
      <c r="L575" s="37">
        <f t="shared" si="25"/>
        <v>1.1486668005071704E-2</v>
      </c>
      <c r="M575" s="34">
        <f t="shared" si="26"/>
        <v>0.13700000000000001</v>
      </c>
    </row>
    <row r="576" spans="1:13" x14ac:dyDescent="0.25">
      <c r="A576" s="23">
        <v>48087</v>
      </c>
      <c r="B576" s="20">
        <v>2019</v>
      </c>
      <c r="C576" s="20" t="s">
        <v>45</v>
      </c>
      <c r="D576" s="20" t="s">
        <v>3007</v>
      </c>
      <c r="E576" s="20" t="s">
        <v>3008</v>
      </c>
      <c r="F576" s="20" t="s">
        <v>36</v>
      </c>
      <c r="G576" s="20" t="s">
        <v>264</v>
      </c>
      <c r="H576" s="20" t="s">
        <v>265</v>
      </c>
      <c r="I576" s="31">
        <v>4905</v>
      </c>
      <c r="J576" s="36">
        <f t="shared" si="24"/>
        <v>1.4218612462859711E-4</v>
      </c>
      <c r="K576" s="37">
        <f>VLOOKUP(A576, 'J40 metrics'!A:C, 3, FALSE)*100</f>
        <v>77.2</v>
      </c>
      <c r="L576" s="37">
        <f t="shared" si="25"/>
        <v>1.0976768821327698E-2</v>
      </c>
      <c r="M576" s="34">
        <f t="shared" si="26"/>
        <v>0.13500000000000001</v>
      </c>
    </row>
    <row r="577" spans="1:13" x14ac:dyDescent="0.25">
      <c r="A577" s="23">
        <v>42129</v>
      </c>
      <c r="B577" s="20">
        <v>2019</v>
      </c>
      <c r="C577" s="20" t="s">
        <v>26</v>
      </c>
      <c r="D577" s="20" t="s">
        <v>1117</v>
      </c>
      <c r="E577" s="20" t="s">
        <v>1118</v>
      </c>
      <c r="F577" s="20" t="s">
        <v>454</v>
      </c>
      <c r="G577" s="20" t="s">
        <v>264</v>
      </c>
      <c r="H577" s="20" t="s">
        <v>261</v>
      </c>
      <c r="I577" s="31">
        <v>10056.530000000001</v>
      </c>
      <c r="J577" s="36">
        <f t="shared" si="24"/>
        <v>2.9151866012461279E-4</v>
      </c>
      <c r="K577" s="37">
        <f>VLOOKUP(A577, 'J40 metrics'!A:C, 3, FALSE)*100</f>
        <v>36.9</v>
      </c>
      <c r="L577" s="37">
        <f t="shared" si="25"/>
        <v>1.0757038558598211E-2</v>
      </c>
      <c r="M577" s="34">
        <f t="shared" si="26"/>
        <v>0.13400000000000001</v>
      </c>
    </row>
    <row r="578" spans="1:13" x14ac:dyDescent="0.25">
      <c r="A578" s="23">
        <v>20087</v>
      </c>
      <c r="B578" s="20">
        <v>2018</v>
      </c>
      <c r="C578" s="20" t="s">
        <v>284</v>
      </c>
      <c r="D578" s="20" t="s">
        <v>66</v>
      </c>
      <c r="E578" s="20" t="s">
        <v>3363</v>
      </c>
      <c r="F578" s="20" t="s">
        <v>36</v>
      </c>
      <c r="G578" s="20" t="s">
        <v>264</v>
      </c>
      <c r="H578" s="20" t="s">
        <v>461</v>
      </c>
      <c r="I578" s="31">
        <v>9539.0360322425404</v>
      </c>
      <c r="J578" s="36">
        <f t="shared" si="24"/>
        <v>2.7651754660899412E-4</v>
      </c>
      <c r="K578" s="37">
        <f>VLOOKUP(A578, 'J40 metrics'!A:C, 3, FALSE)*100</f>
        <v>38.5</v>
      </c>
      <c r="L578" s="37">
        <f t="shared" si="25"/>
        <v>1.0645925544446273E-2</v>
      </c>
      <c r="M578" s="34">
        <f t="shared" si="26"/>
        <v>0.13200000000000001</v>
      </c>
    </row>
    <row r="579" spans="1:13" x14ac:dyDescent="0.25">
      <c r="A579" s="23">
        <v>20099</v>
      </c>
      <c r="B579" s="20">
        <v>2018</v>
      </c>
      <c r="C579" s="20" t="s">
        <v>284</v>
      </c>
      <c r="D579" s="20" t="s">
        <v>2836</v>
      </c>
      <c r="E579" s="20" t="s">
        <v>2837</v>
      </c>
      <c r="F579" s="20" t="s">
        <v>36</v>
      </c>
      <c r="G579" s="20" t="s">
        <v>264</v>
      </c>
      <c r="H579" s="20" t="s">
        <v>461</v>
      </c>
      <c r="I579" s="31">
        <v>6269.0812078922045</v>
      </c>
      <c r="J579" s="36">
        <f t="shared" si="24"/>
        <v>1.8172810640818695E-4</v>
      </c>
      <c r="K579" s="37">
        <f>VLOOKUP(A579, 'J40 metrics'!A:C, 3, FALSE)*100</f>
        <v>58.5</v>
      </c>
      <c r="L579" s="37">
        <f t="shared" si="25"/>
        <v>1.0631094224878937E-2</v>
      </c>
      <c r="M579" s="34">
        <f t="shared" si="26"/>
        <v>0.13100000000000001</v>
      </c>
    </row>
    <row r="580" spans="1:13" x14ac:dyDescent="0.25">
      <c r="A580" s="23">
        <v>39143</v>
      </c>
      <c r="B580" s="20">
        <v>2019</v>
      </c>
      <c r="C580" s="20" t="s">
        <v>65</v>
      </c>
      <c r="D580" s="20" t="s">
        <v>1471</v>
      </c>
      <c r="E580" s="20" t="s">
        <v>1472</v>
      </c>
      <c r="F580" s="20" t="s">
        <v>36</v>
      </c>
      <c r="G580" s="20" t="s">
        <v>37</v>
      </c>
      <c r="H580" s="20" t="s">
        <v>467</v>
      </c>
      <c r="I580" s="31">
        <v>4762</v>
      </c>
      <c r="J580" s="36">
        <f t="shared" ref="J580:J643" si="27">I580/SUM($I$4:$I$666)*100</f>
        <v>1.3804084107673384E-4</v>
      </c>
      <c r="K580" s="37">
        <f>VLOOKUP(A580, 'J40 metrics'!A:C, 3, FALSE)*100</f>
        <v>72</v>
      </c>
      <c r="L580" s="37">
        <f t="shared" ref="L580:L643" si="28">J580*K580</f>
        <v>9.9389405575248356E-3</v>
      </c>
      <c r="M580" s="34">
        <f t="shared" ref="M580:M643" si="29">_xlfn.PERCENTRANK.INC($L$4:$L$666, L580)</f>
        <v>0.129</v>
      </c>
    </row>
    <row r="581" spans="1:13" x14ac:dyDescent="0.25">
      <c r="A581" s="23">
        <v>54049</v>
      </c>
      <c r="B581" s="20">
        <v>2018</v>
      </c>
      <c r="C581" s="20" t="s">
        <v>94</v>
      </c>
      <c r="D581" s="20" t="s">
        <v>1646</v>
      </c>
      <c r="E581" s="20" t="s">
        <v>550</v>
      </c>
      <c r="F581" s="20" t="s">
        <v>36</v>
      </c>
      <c r="G581" s="20" t="s">
        <v>264</v>
      </c>
      <c r="H581" s="20" t="s">
        <v>461</v>
      </c>
      <c r="I581" s="31">
        <v>4004.2970855389799</v>
      </c>
      <c r="J581" s="36">
        <f t="shared" si="27"/>
        <v>1.1607655136684476E-4</v>
      </c>
      <c r="K581" s="37">
        <f>VLOOKUP(A581, 'J40 metrics'!A:C, 3, FALSE)*100</f>
        <v>82</v>
      </c>
      <c r="L581" s="37">
        <f t="shared" si="28"/>
        <v>9.5182772120812713E-3</v>
      </c>
      <c r="M581" s="34">
        <f t="shared" si="29"/>
        <v>0.128</v>
      </c>
    </row>
    <row r="582" spans="1:13" x14ac:dyDescent="0.25">
      <c r="A582" s="23">
        <v>56023</v>
      </c>
      <c r="B582" s="20">
        <v>2019</v>
      </c>
      <c r="C582" s="20" t="s">
        <v>84</v>
      </c>
      <c r="D582" s="20" t="s">
        <v>664</v>
      </c>
      <c r="E582" s="20" t="s">
        <v>1647</v>
      </c>
      <c r="F582" s="20" t="s">
        <v>36</v>
      </c>
      <c r="G582" s="20" t="s">
        <v>264</v>
      </c>
      <c r="H582" s="20" t="s">
        <v>470</v>
      </c>
      <c r="I582" s="31">
        <v>244471</v>
      </c>
      <c r="J582" s="36">
        <f t="shared" si="27"/>
        <v>7.0867245818711034E-3</v>
      </c>
      <c r="K582" s="37">
        <f>VLOOKUP(A582, 'J40 metrics'!A:C, 3, FALSE)*100</f>
        <v>1.2</v>
      </c>
      <c r="L582" s="37">
        <f t="shared" si="28"/>
        <v>8.504069498245323E-3</v>
      </c>
      <c r="M582" s="34">
        <f t="shared" si="29"/>
        <v>0.126</v>
      </c>
    </row>
    <row r="583" spans="1:13" x14ac:dyDescent="0.25">
      <c r="A583" s="23">
        <v>39087</v>
      </c>
      <c r="B583" s="20">
        <v>2019</v>
      </c>
      <c r="C583" s="20" t="s">
        <v>65</v>
      </c>
      <c r="D583" s="20" t="s">
        <v>854</v>
      </c>
      <c r="E583" s="20" t="s">
        <v>858</v>
      </c>
      <c r="F583" s="20" t="s">
        <v>36</v>
      </c>
      <c r="G583" s="20" t="s">
        <v>37</v>
      </c>
      <c r="H583" s="20" t="s">
        <v>467</v>
      </c>
      <c r="I583" s="31">
        <v>2905</v>
      </c>
      <c r="J583" s="36">
        <f t="shared" si="27"/>
        <v>8.4210130896243546E-5</v>
      </c>
      <c r="K583" s="37">
        <f>VLOOKUP(A583, 'J40 metrics'!A:C, 3, FALSE)*100</f>
        <v>98.8</v>
      </c>
      <c r="L583" s="37">
        <f t="shared" si="28"/>
        <v>8.3199609325488623E-3</v>
      </c>
      <c r="M583" s="34">
        <f t="shared" si="29"/>
        <v>0.125</v>
      </c>
    </row>
    <row r="584" spans="1:13" x14ac:dyDescent="0.25">
      <c r="A584" s="23">
        <v>48075</v>
      </c>
      <c r="B584" s="20">
        <v>2019</v>
      </c>
      <c r="C584" s="20" t="s">
        <v>45</v>
      </c>
      <c r="D584" s="20" t="s">
        <v>3382</v>
      </c>
      <c r="E584" s="20" t="s">
        <v>3383</v>
      </c>
      <c r="F584" s="20" t="s">
        <v>36</v>
      </c>
      <c r="G584" s="20" t="s">
        <v>264</v>
      </c>
      <c r="H584" s="20" t="s">
        <v>265</v>
      </c>
      <c r="I584" s="31">
        <v>4914</v>
      </c>
      <c r="J584" s="36">
        <f t="shared" si="27"/>
        <v>1.4244701660039269E-4</v>
      </c>
      <c r="K584" s="37">
        <f>VLOOKUP(A584, 'J40 metrics'!A:C, 3, FALSE)*100</f>
        <v>55.600000000000009</v>
      </c>
      <c r="L584" s="37">
        <f t="shared" si="28"/>
        <v>7.9200541229818341E-3</v>
      </c>
      <c r="M584" s="34">
        <f t="shared" si="29"/>
        <v>0.123</v>
      </c>
    </row>
    <row r="585" spans="1:13" x14ac:dyDescent="0.25">
      <c r="A585" s="23">
        <v>54001</v>
      </c>
      <c r="B585" s="20">
        <v>2018</v>
      </c>
      <c r="C585" s="20" t="s">
        <v>94</v>
      </c>
      <c r="D585" s="20" t="s">
        <v>1768</v>
      </c>
      <c r="E585" s="20" t="s">
        <v>1769</v>
      </c>
      <c r="F585" s="20" t="s">
        <v>36</v>
      </c>
      <c r="G585" s="20" t="s">
        <v>264</v>
      </c>
      <c r="H585" s="20" t="s">
        <v>461</v>
      </c>
      <c r="I585" s="31">
        <v>4339.9445229788262</v>
      </c>
      <c r="J585" s="36">
        <f t="shared" si="27"/>
        <v>1.258062982314913E-4</v>
      </c>
      <c r="K585" s="37">
        <f>VLOOKUP(A585, 'J40 metrics'!A:C, 3, FALSE)*100</f>
        <v>60.6</v>
      </c>
      <c r="L585" s="37">
        <f t="shared" si="28"/>
        <v>7.6238616728283729E-3</v>
      </c>
      <c r="M585" s="34">
        <f t="shared" si="29"/>
        <v>0.122</v>
      </c>
    </row>
    <row r="586" spans="1:13" x14ac:dyDescent="0.25">
      <c r="A586" s="23">
        <v>42051</v>
      </c>
      <c r="B586" s="20">
        <v>2019</v>
      </c>
      <c r="C586" s="20" t="s">
        <v>26</v>
      </c>
      <c r="D586" s="20" t="s">
        <v>1221</v>
      </c>
      <c r="E586" s="20" t="s">
        <v>1473</v>
      </c>
      <c r="F586" s="20" t="s">
        <v>454</v>
      </c>
      <c r="G586" s="20" t="s">
        <v>264</v>
      </c>
      <c r="H586" s="20" t="s">
        <v>261</v>
      </c>
      <c r="I586" s="31">
        <v>3503</v>
      </c>
      <c r="J586" s="36">
        <f t="shared" si="27"/>
        <v>1.0154495302221727E-4</v>
      </c>
      <c r="K586" s="37">
        <f>VLOOKUP(A586, 'J40 metrics'!A:C, 3, FALSE)*100</f>
        <v>72.8</v>
      </c>
      <c r="L586" s="37">
        <f t="shared" si="28"/>
        <v>7.3924725800174167E-3</v>
      </c>
      <c r="M586" s="34">
        <f t="shared" si="29"/>
        <v>0.12</v>
      </c>
    </row>
    <row r="587" spans="1:13" x14ac:dyDescent="0.25">
      <c r="A587" s="23">
        <v>30011</v>
      </c>
      <c r="B587" s="20">
        <v>2019</v>
      </c>
      <c r="C587" s="20" t="s">
        <v>91</v>
      </c>
      <c r="D587" s="20" t="s">
        <v>2597</v>
      </c>
      <c r="E587" s="20" t="s">
        <v>3359</v>
      </c>
      <c r="F587" s="20" t="s">
        <v>36</v>
      </c>
      <c r="G587" s="20" t="s">
        <v>264</v>
      </c>
      <c r="H587" s="20" t="s">
        <v>688</v>
      </c>
      <c r="I587" s="31">
        <v>13890</v>
      </c>
      <c r="J587" s="36">
        <f t="shared" si="27"/>
        <v>4.0264327647119549E-4</v>
      </c>
      <c r="K587" s="37">
        <f>VLOOKUP(A587, 'J40 metrics'!A:C, 3, FALSE)*100</f>
        <v>17.7</v>
      </c>
      <c r="L587" s="37">
        <f t="shared" si="28"/>
        <v>7.1267859935401599E-3</v>
      </c>
      <c r="M587" s="34">
        <f t="shared" si="29"/>
        <v>0.11899999999999999</v>
      </c>
    </row>
    <row r="588" spans="1:13" x14ac:dyDescent="0.25">
      <c r="A588" s="23">
        <v>39081</v>
      </c>
      <c r="B588" s="20">
        <v>2019</v>
      </c>
      <c r="C588" s="20" t="s">
        <v>65</v>
      </c>
      <c r="D588" s="20" t="s">
        <v>66</v>
      </c>
      <c r="E588" s="20" t="s">
        <v>67</v>
      </c>
      <c r="F588" s="20" t="s">
        <v>36</v>
      </c>
      <c r="G588" s="20" t="s">
        <v>37</v>
      </c>
      <c r="H588" s="20" t="s">
        <v>467</v>
      </c>
      <c r="I588" s="31">
        <v>2633</v>
      </c>
      <c r="J588" s="36">
        <f t="shared" si="27"/>
        <v>7.6325395748643463E-5</v>
      </c>
      <c r="K588" s="37">
        <f>VLOOKUP(A588, 'J40 metrics'!A:C, 3, FALSE)*100</f>
        <v>91.2</v>
      </c>
      <c r="L588" s="37">
        <f t="shared" si="28"/>
        <v>6.9608760922762842E-3</v>
      </c>
      <c r="M588" s="34">
        <f t="shared" si="29"/>
        <v>0.11700000000000001</v>
      </c>
    </row>
    <row r="589" spans="1:13" x14ac:dyDescent="0.25">
      <c r="A589" s="23">
        <v>39085</v>
      </c>
      <c r="B589" s="20">
        <v>2019</v>
      </c>
      <c r="C589" s="20" t="s">
        <v>65</v>
      </c>
      <c r="D589" s="20" t="s">
        <v>450</v>
      </c>
      <c r="E589" s="20" t="s">
        <v>1732</v>
      </c>
      <c r="F589" s="20" t="s">
        <v>36</v>
      </c>
      <c r="G589" s="20" t="s">
        <v>37</v>
      </c>
      <c r="H589" s="20" t="s">
        <v>467</v>
      </c>
      <c r="I589" s="31">
        <v>3916</v>
      </c>
      <c r="J589" s="36">
        <f t="shared" si="27"/>
        <v>1.1351699572794827E-4</v>
      </c>
      <c r="K589" s="37">
        <f>VLOOKUP(A589, 'J40 metrics'!A:C, 3, FALSE)*100</f>
        <v>50.7</v>
      </c>
      <c r="L589" s="37">
        <f t="shared" si="28"/>
        <v>5.7553116834069776E-3</v>
      </c>
      <c r="M589" s="34">
        <f t="shared" si="29"/>
        <v>0.11600000000000001</v>
      </c>
    </row>
    <row r="590" spans="1:13" x14ac:dyDescent="0.25">
      <c r="A590" s="23">
        <v>42049</v>
      </c>
      <c r="B590" s="20">
        <v>2019</v>
      </c>
      <c r="C590" s="20" t="s">
        <v>26</v>
      </c>
      <c r="D590" s="20" t="s">
        <v>2346</v>
      </c>
      <c r="E590" s="20" t="s">
        <v>2950</v>
      </c>
      <c r="F590" s="20" t="s">
        <v>454</v>
      </c>
      <c r="G590" s="20" t="s">
        <v>264</v>
      </c>
      <c r="H590" s="20" t="s">
        <v>261</v>
      </c>
      <c r="I590" s="31">
        <v>3481.7900000000004</v>
      </c>
      <c r="J590" s="36">
        <f t="shared" si="27"/>
        <v>1.0093011760868567E-4</v>
      </c>
      <c r="K590" s="37">
        <f>VLOOKUP(A590, 'J40 metrics'!A:C, 3, FALSE)*100</f>
        <v>53</v>
      </c>
      <c r="L590" s="37">
        <f t="shared" si="28"/>
        <v>5.3492962332603406E-3</v>
      </c>
      <c r="M590" s="34">
        <f t="shared" si="29"/>
        <v>0.114</v>
      </c>
    </row>
    <row r="591" spans="1:13" x14ac:dyDescent="0.25">
      <c r="A591" s="23">
        <v>54045</v>
      </c>
      <c r="B591" s="20">
        <v>2018</v>
      </c>
      <c r="C591" s="20" t="s">
        <v>94</v>
      </c>
      <c r="D591" s="20" t="s">
        <v>1558</v>
      </c>
      <c r="E591" s="20" t="s">
        <v>554</v>
      </c>
      <c r="F591" s="20" t="s">
        <v>36</v>
      </c>
      <c r="G591" s="20" t="s">
        <v>264</v>
      </c>
      <c r="H591" s="20" t="s">
        <v>461</v>
      </c>
      <c r="I591" s="31">
        <v>1963.0842765683274</v>
      </c>
      <c r="J591" s="36">
        <f t="shared" si="27"/>
        <v>5.6905880857203582E-5</v>
      </c>
      <c r="K591" s="37">
        <f>VLOOKUP(A591, 'J40 metrics'!A:C, 3, FALSE)*100</f>
        <v>92.100000000000009</v>
      </c>
      <c r="L591" s="37">
        <f t="shared" si="28"/>
        <v>5.2410316269484508E-3</v>
      </c>
      <c r="M591" s="34">
        <f t="shared" si="29"/>
        <v>0.113</v>
      </c>
    </row>
    <row r="592" spans="1:13" x14ac:dyDescent="0.25">
      <c r="A592" s="23">
        <v>8033</v>
      </c>
      <c r="B592" s="20">
        <v>2019</v>
      </c>
      <c r="C592" s="20" t="s">
        <v>185</v>
      </c>
      <c r="D592" s="20" t="s">
        <v>1648</v>
      </c>
      <c r="E592" s="20" t="s">
        <v>1649</v>
      </c>
      <c r="F592" s="20" t="s">
        <v>36</v>
      </c>
      <c r="G592" s="20" t="s">
        <v>37</v>
      </c>
      <c r="H592" s="20" t="s">
        <v>272</v>
      </c>
      <c r="I592" s="31">
        <v>5804</v>
      </c>
      <c r="J592" s="36">
        <f t="shared" si="27"/>
        <v>1.6824633381129004E-4</v>
      </c>
      <c r="K592" s="37">
        <f>VLOOKUP(A592, 'J40 metrics'!A:C, 3, FALSE)*100</f>
        <v>29.4</v>
      </c>
      <c r="L592" s="37">
        <f t="shared" si="28"/>
        <v>4.9464422140519269E-3</v>
      </c>
      <c r="M592" s="34">
        <f t="shared" si="29"/>
        <v>0.111</v>
      </c>
    </row>
    <row r="593" spans="1:13" x14ac:dyDescent="0.25">
      <c r="A593" s="23">
        <v>54059</v>
      </c>
      <c r="B593" s="20">
        <v>2018</v>
      </c>
      <c r="C593" s="20" t="s">
        <v>94</v>
      </c>
      <c r="D593" s="20" t="s">
        <v>2228</v>
      </c>
      <c r="E593" s="20" t="s">
        <v>1688</v>
      </c>
      <c r="F593" s="20" t="s">
        <v>36</v>
      </c>
      <c r="G593" s="20" t="s">
        <v>264</v>
      </c>
      <c r="H593" s="20" t="s">
        <v>461</v>
      </c>
      <c r="I593" s="31">
        <v>1795.0810199109721</v>
      </c>
      <c r="J593" s="36">
        <f t="shared" si="27"/>
        <v>5.2035802979712676E-5</v>
      </c>
      <c r="K593" s="37">
        <f>VLOOKUP(A593, 'J40 metrics'!A:C, 3, FALSE)*100</f>
        <v>93.8</v>
      </c>
      <c r="L593" s="37">
        <f t="shared" si="28"/>
        <v>4.880958319497049E-3</v>
      </c>
      <c r="M593" s="34">
        <f t="shared" si="29"/>
        <v>0.11</v>
      </c>
    </row>
    <row r="594" spans="1:13" x14ac:dyDescent="0.25">
      <c r="A594" s="23">
        <v>20181</v>
      </c>
      <c r="B594" s="20">
        <v>2018</v>
      </c>
      <c r="C594" s="20" t="s">
        <v>284</v>
      </c>
      <c r="D594" s="20" t="s">
        <v>205</v>
      </c>
      <c r="E594" s="20" t="s">
        <v>3009</v>
      </c>
      <c r="F594" s="20" t="s">
        <v>36</v>
      </c>
      <c r="G594" s="20" t="s">
        <v>264</v>
      </c>
      <c r="H594" s="20" t="s">
        <v>461</v>
      </c>
      <c r="I594" s="31">
        <v>16312.650535370549</v>
      </c>
      <c r="J594" s="36">
        <f t="shared" si="27"/>
        <v>4.728710625983585E-4</v>
      </c>
      <c r="K594" s="37">
        <f>VLOOKUP(A594, 'J40 metrics'!A:C, 3, FALSE)*100</f>
        <v>10.299999999999999</v>
      </c>
      <c r="L594" s="37">
        <f t="shared" si="28"/>
        <v>4.8705719447630922E-3</v>
      </c>
      <c r="M594" s="34">
        <f t="shared" si="29"/>
        <v>0.108</v>
      </c>
    </row>
    <row r="595" spans="1:13" x14ac:dyDescent="0.25">
      <c r="A595" s="23">
        <v>6001</v>
      </c>
      <c r="B595" s="20">
        <v>2019</v>
      </c>
      <c r="C595" s="20" t="s">
        <v>39</v>
      </c>
      <c r="D595" s="20" t="s">
        <v>1241</v>
      </c>
      <c r="E595" s="20" t="s">
        <v>1242</v>
      </c>
      <c r="F595" s="20" t="s">
        <v>454</v>
      </c>
      <c r="G595" s="20" t="s">
        <v>455</v>
      </c>
      <c r="H595" s="20" t="s">
        <v>456</v>
      </c>
      <c r="I595" s="31">
        <v>7038</v>
      </c>
      <c r="J595" s="36">
        <f t="shared" si="27"/>
        <v>2.0401752194415217E-4</v>
      </c>
      <c r="K595" s="37">
        <f>VLOOKUP(A595, 'J40 metrics'!A:C, 3, FALSE)*100</f>
        <v>23.799999999999997</v>
      </c>
      <c r="L595" s="37">
        <f t="shared" si="28"/>
        <v>4.855617022270821E-3</v>
      </c>
      <c r="M595" s="34">
        <f t="shared" si="29"/>
        <v>0.107</v>
      </c>
    </row>
    <row r="596" spans="1:13" x14ac:dyDescent="0.25">
      <c r="A596" s="23">
        <v>40057</v>
      </c>
      <c r="B596" s="20">
        <v>2018</v>
      </c>
      <c r="C596" s="20" t="s">
        <v>194</v>
      </c>
      <c r="D596" s="20" t="s">
        <v>3386</v>
      </c>
      <c r="E596" s="20" t="s">
        <v>3387</v>
      </c>
      <c r="F596" s="20" t="s">
        <v>36</v>
      </c>
      <c r="G596" s="20" t="s">
        <v>264</v>
      </c>
      <c r="H596" s="20" t="s">
        <v>461</v>
      </c>
      <c r="I596" s="31">
        <v>2371.3318094321462</v>
      </c>
      <c r="J596" s="36">
        <f t="shared" si="27"/>
        <v>6.874015906048437E-5</v>
      </c>
      <c r="K596" s="37">
        <f>VLOOKUP(A596, 'J40 metrics'!A:C, 3, FALSE)*100</f>
        <v>65.2</v>
      </c>
      <c r="L596" s="37">
        <f t="shared" si="28"/>
        <v>4.4818583707435808E-3</v>
      </c>
      <c r="M596" s="34">
        <f t="shared" si="29"/>
        <v>0.105</v>
      </c>
    </row>
    <row r="597" spans="1:13" x14ac:dyDescent="0.25">
      <c r="A597" s="23">
        <v>39043</v>
      </c>
      <c r="B597" s="20">
        <v>2019</v>
      </c>
      <c r="C597" s="20" t="s">
        <v>65</v>
      </c>
      <c r="D597" s="20" t="s">
        <v>2346</v>
      </c>
      <c r="E597" s="20" t="s">
        <v>3385</v>
      </c>
      <c r="F597" s="20" t="s">
        <v>36</v>
      </c>
      <c r="G597" s="20" t="s">
        <v>37</v>
      </c>
      <c r="H597" s="20" t="s">
        <v>467</v>
      </c>
      <c r="I597" s="31">
        <v>3062</v>
      </c>
      <c r="J597" s="36">
        <f t="shared" si="27"/>
        <v>8.8761246404233293E-5</v>
      </c>
      <c r="K597" s="37">
        <f>VLOOKUP(A597, 'J40 metrics'!A:C, 3, FALSE)*100</f>
        <v>49.2</v>
      </c>
      <c r="L597" s="37">
        <f t="shared" si="28"/>
        <v>4.3670533230882784E-3</v>
      </c>
      <c r="M597" s="34">
        <f t="shared" si="29"/>
        <v>0.104</v>
      </c>
    </row>
    <row r="598" spans="1:13" x14ac:dyDescent="0.25">
      <c r="A598" s="23">
        <v>54007</v>
      </c>
      <c r="B598" s="20">
        <v>2018</v>
      </c>
      <c r="C598" s="20" t="s">
        <v>94</v>
      </c>
      <c r="D598" s="20" t="s">
        <v>2913</v>
      </c>
      <c r="E598" s="20" t="s">
        <v>2914</v>
      </c>
      <c r="F598" s="20" t="s">
        <v>36</v>
      </c>
      <c r="G598" s="20" t="s">
        <v>264</v>
      </c>
      <c r="H598" s="20" t="s">
        <v>461</v>
      </c>
      <c r="I598" s="31">
        <v>2185.9917551431663</v>
      </c>
      <c r="J598" s="36">
        <f t="shared" si="27"/>
        <v>6.3367522147578394E-5</v>
      </c>
      <c r="K598" s="37">
        <f>VLOOKUP(A598, 'J40 metrics'!A:C, 3, FALSE)*100</f>
        <v>67.2</v>
      </c>
      <c r="L598" s="37">
        <f t="shared" si="28"/>
        <v>4.258297488317268E-3</v>
      </c>
      <c r="M598" s="34">
        <f t="shared" si="29"/>
        <v>0.10199999999999999</v>
      </c>
    </row>
    <row r="599" spans="1:13" x14ac:dyDescent="0.25">
      <c r="A599" s="23">
        <v>48453</v>
      </c>
      <c r="B599" s="20">
        <v>2019</v>
      </c>
      <c r="C599" s="20" t="s">
        <v>45</v>
      </c>
      <c r="D599" s="20" t="s">
        <v>656</v>
      </c>
      <c r="E599" s="20" t="s">
        <v>657</v>
      </c>
      <c r="F599" s="20" t="s">
        <v>36</v>
      </c>
      <c r="G599" s="20" t="s">
        <v>264</v>
      </c>
      <c r="H599" s="20" t="s">
        <v>265</v>
      </c>
      <c r="I599" s="31">
        <v>4281</v>
      </c>
      <c r="J599" s="36">
        <f t="shared" si="27"/>
        <v>1.2409761458410278E-4</v>
      </c>
      <c r="K599" s="37">
        <f>VLOOKUP(A599, 'J40 metrics'!A:C, 3, FALSE)*100</f>
        <v>34</v>
      </c>
      <c r="L599" s="37">
        <f t="shared" si="28"/>
        <v>4.2193188958594948E-3</v>
      </c>
      <c r="M599" s="34">
        <f t="shared" si="29"/>
        <v>0.10100000000000001</v>
      </c>
    </row>
    <row r="600" spans="1:13" x14ac:dyDescent="0.25">
      <c r="A600" s="23">
        <v>48137</v>
      </c>
      <c r="B600" s="20">
        <v>2019</v>
      </c>
      <c r="C600" s="20" t="s">
        <v>45</v>
      </c>
      <c r="D600" s="20" t="s">
        <v>2825</v>
      </c>
      <c r="E600" s="20" t="s">
        <v>2826</v>
      </c>
      <c r="F600" s="20" t="s">
        <v>36</v>
      </c>
      <c r="G600" s="20" t="s">
        <v>264</v>
      </c>
      <c r="H600" s="20" t="s">
        <v>265</v>
      </c>
      <c r="I600" s="31">
        <v>1625</v>
      </c>
      <c r="J600" s="36">
        <f t="shared" si="27"/>
        <v>4.7105494907537265E-5</v>
      </c>
      <c r="K600" s="37">
        <f>VLOOKUP(A600, 'J40 metrics'!A:C, 3, FALSE)*100</f>
        <v>84.8</v>
      </c>
      <c r="L600" s="37">
        <f t="shared" si="28"/>
        <v>3.99454596815916E-3</v>
      </c>
      <c r="M600" s="34">
        <f t="shared" si="29"/>
        <v>9.9000000000000005E-2</v>
      </c>
    </row>
    <row r="601" spans="1:13" x14ac:dyDescent="0.25">
      <c r="A601" s="23">
        <v>6085</v>
      </c>
      <c r="B601" s="20">
        <v>2019</v>
      </c>
      <c r="C601" s="20" t="s">
        <v>39</v>
      </c>
      <c r="D601" s="20" t="s">
        <v>780</v>
      </c>
      <c r="E601" s="20" t="s">
        <v>781</v>
      </c>
      <c r="F601" s="20" t="s">
        <v>454</v>
      </c>
      <c r="G601" s="20" t="s">
        <v>455</v>
      </c>
      <c r="H601" s="20" t="s">
        <v>456</v>
      </c>
      <c r="I601" s="31">
        <v>19040</v>
      </c>
      <c r="J601" s="36">
        <f t="shared" si="27"/>
        <v>5.5193146033200588E-4</v>
      </c>
      <c r="K601" s="37">
        <f>VLOOKUP(A601, 'J40 metrics'!A:C, 3, FALSE)*100</f>
        <v>7.1999999999999993</v>
      </c>
      <c r="L601" s="37">
        <f t="shared" si="28"/>
        <v>3.9739065143904418E-3</v>
      </c>
      <c r="M601" s="34">
        <f t="shared" si="29"/>
        <v>9.8000000000000004E-2</v>
      </c>
    </row>
    <row r="602" spans="1:13" x14ac:dyDescent="0.25">
      <c r="A602" s="23">
        <v>56001</v>
      </c>
      <c r="B602" s="20">
        <v>2019</v>
      </c>
      <c r="C602" s="20" t="s">
        <v>84</v>
      </c>
      <c r="D602" s="20" t="s">
        <v>867</v>
      </c>
      <c r="E602" s="20" t="s">
        <v>2073</v>
      </c>
      <c r="F602" s="20" t="s">
        <v>36</v>
      </c>
      <c r="G602" s="20" t="s">
        <v>264</v>
      </c>
      <c r="H602" s="20" t="s">
        <v>470</v>
      </c>
      <c r="I602" s="31">
        <v>27291</v>
      </c>
      <c r="J602" s="36">
        <f t="shared" si="27"/>
        <v>7.9111142247483045E-4</v>
      </c>
      <c r="K602" s="37">
        <f>VLOOKUP(A602, 'J40 metrics'!A:C, 3, FALSE)*100</f>
        <v>4.5999999999999996</v>
      </c>
      <c r="L602" s="37">
        <f t="shared" si="28"/>
        <v>3.6391125433842199E-3</v>
      </c>
      <c r="M602" s="34">
        <f t="shared" si="29"/>
        <v>9.6000000000000002E-2</v>
      </c>
    </row>
    <row r="603" spans="1:13" x14ac:dyDescent="0.25">
      <c r="A603" s="23">
        <v>20085</v>
      </c>
      <c r="B603" s="20">
        <v>2018</v>
      </c>
      <c r="C603" s="20" t="s">
        <v>284</v>
      </c>
      <c r="D603" s="20" t="s">
        <v>670</v>
      </c>
      <c r="E603" s="20" t="s">
        <v>3341</v>
      </c>
      <c r="F603" s="20" t="s">
        <v>36</v>
      </c>
      <c r="G603" s="20" t="s">
        <v>264</v>
      </c>
      <c r="H603" s="20" t="s">
        <v>461</v>
      </c>
      <c r="I603" s="31">
        <v>4088.8431183830608</v>
      </c>
      <c r="J603" s="36">
        <f t="shared" si="27"/>
        <v>1.1852737150197665E-4</v>
      </c>
      <c r="K603" s="37">
        <f>VLOOKUP(A603, 'J40 metrics'!A:C, 3, FALSE)*100</f>
        <v>29.4</v>
      </c>
      <c r="L603" s="37">
        <f t="shared" si="28"/>
        <v>3.4847047221581136E-3</v>
      </c>
      <c r="M603" s="34">
        <f t="shared" si="29"/>
        <v>9.5000000000000001E-2</v>
      </c>
    </row>
    <row r="604" spans="1:13" x14ac:dyDescent="0.25">
      <c r="A604" s="23">
        <v>48145</v>
      </c>
      <c r="B604" s="20">
        <v>2019</v>
      </c>
      <c r="C604" s="20" t="s">
        <v>45</v>
      </c>
      <c r="D604" s="20" t="s">
        <v>3394</v>
      </c>
      <c r="E604" s="20" t="s">
        <v>3395</v>
      </c>
      <c r="F604" s="20" t="s">
        <v>36</v>
      </c>
      <c r="G604" s="20" t="s">
        <v>264</v>
      </c>
      <c r="H604" s="20" t="s">
        <v>265</v>
      </c>
      <c r="I604" s="31">
        <v>1424</v>
      </c>
      <c r="J604" s="36">
        <f t="shared" si="27"/>
        <v>4.1278907537435732E-5</v>
      </c>
      <c r="K604" s="37">
        <f>VLOOKUP(A604, 'J40 metrics'!A:C, 3, FALSE)*100</f>
        <v>82.3</v>
      </c>
      <c r="L604" s="37">
        <f t="shared" si="28"/>
        <v>3.3972540903309608E-3</v>
      </c>
      <c r="M604" s="34">
        <f t="shared" si="29"/>
        <v>9.2999999999999999E-2</v>
      </c>
    </row>
    <row r="605" spans="1:13" x14ac:dyDescent="0.25">
      <c r="A605" s="23">
        <v>30069</v>
      </c>
      <c r="B605" s="20">
        <v>2019</v>
      </c>
      <c r="C605" s="20" t="s">
        <v>91</v>
      </c>
      <c r="D605" s="20" t="s">
        <v>3355</v>
      </c>
      <c r="E605" s="20" t="s">
        <v>3356</v>
      </c>
      <c r="F605" s="20" t="s">
        <v>36</v>
      </c>
      <c r="G605" s="20" t="s">
        <v>264</v>
      </c>
      <c r="H605" s="20" t="s">
        <v>688</v>
      </c>
      <c r="I605" s="31">
        <v>15308</v>
      </c>
      <c r="J605" s="36">
        <f t="shared" si="27"/>
        <v>4.4374825602743416E-4</v>
      </c>
      <c r="K605" s="37">
        <f>VLOOKUP(A605, 'J40 metrics'!A:C, 3, FALSE)*100</f>
        <v>7.3999999999999995</v>
      </c>
      <c r="L605" s="37">
        <f t="shared" si="28"/>
        <v>3.2837370946030126E-3</v>
      </c>
      <c r="M605" s="34">
        <f t="shared" si="29"/>
        <v>9.1999999999999998E-2</v>
      </c>
    </row>
    <row r="606" spans="1:13" x14ac:dyDescent="0.25">
      <c r="A606" s="23">
        <v>8107</v>
      </c>
      <c r="B606" s="20">
        <v>2019</v>
      </c>
      <c r="C606" s="20" t="s">
        <v>185</v>
      </c>
      <c r="D606" s="20" t="s">
        <v>3177</v>
      </c>
      <c r="E606" s="20" t="s">
        <v>348</v>
      </c>
      <c r="F606" s="20" t="s">
        <v>36</v>
      </c>
      <c r="G606" s="20" t="s">
        <v>37</v>
      </c>
      <c r="H606" s="20" t="s">
        <v>272</v>
      </c>
      <c r="I606" s="31">
        <v>45624</v>
      </c>
      <c r="J606" s="36">
        <f t="shared" si="27"/>
        <v>1.3225483690224495E-3</v>
      </c>
      <c r="K606" s="37">
        <f>VLOOKUP(A606, 'J40 metrics'!A:C, 3, FALSE)*100</f>
        <v>2.2999999999999998</v>
      </c>
      <c r="L606" s="37">
        <f t="shared" si="28"/>
        <v>3.0418612487516337E-3</v>
      </c>
      <c r="M606" s="34">
        <f t="shared" si="29"/>
        <v>0.09</v>
      </c>
    </row>
    <row r="607" spans="1:13" x14ac:dyDescent="0.25">
      <c r="A607" s="23">
        <v>54079</v>
      </c>
      <c r="B607" s="20">
        <v>2018</v>
      </c>
      <c r="C607" s="20" t="s">
        <v>94</v>
      </c>
      <c r="D607" s="20" t="s">
        <v>2794</v>
      </c>
      <c r="E607" s="20" t="s">
        <v>177</v>
      </c>
      <c r="F607" s="20" t="s">
        <v>36</v>
      </c>
      <c r="G607" s="20" t="s">
        <v>264</v>
      </c>
      <c r="H607" s="20" t="s">
        <v>461</v>
      </c>
      <c r="I607" s="31">
        <v>1636.755270993744</v>
      </c>
      <c r="J607" s="36">
        <f t="shared" si="27"/>
        <v>4.7446256666264976E-5</v>
      </c>
      <c r="K607" s="37">
        <f>VLOOKUP(A607, 'J40 metrics'!A:C, 3, FALSE)*100</f>
        <v>60.9</v>
      </c>
      <c r="L607" s="37">
        <f t="shared" si="28"/>
        <v>2.8894770309755369E-3</v>
      </c>
      <c r="M607" s="34">
        <f t="shared" si="29"/>
        <v>8.8999999999999996E-2</v>
      </c>
    </row>
    <row r="608" spans="1:13" x14ac:dyDescent="0.25">
      <c r="A608" s="23">
        <v>39175</v>
      </c>
      <c r="B608" s="20">
        <v>2019</v>
      </c>
      <c r="C608" s="20" t="s">
        <v>65</v>
      </c>
      <c r="D608" s="20" t="s">
        <v>2308</v>
      </c>
      <c r="E608" s="20" t="s">
        <v>2309</v>
      </c>
      <c r="F608" s="20" t="s">
        <v>36</v>
      </c>
      <c r="G608" s="20" t="s">
        <v>37</v>
      </c>
      <c r="H608" s="20" t="s">
        <v>467</v>
      </c>
      <c r="I608" s="31">
        <v>1715</v>
      </c>
      <c r="J608" s="36">
        <f t="shared" si="27"/>
        <v>4.9714414625493172E-5</v>
      </c>
      <c r="K608" s="37">
        <f>VLOOKUP(A608, 'J40 metrics'!A:C, 3, FALSE)*100</f>
        <v>57.699999999999996</v>
      </c>
      <c r="L608" s="37">
        <f t="shared" si="28"/>
        <v>2.8685217238909556E-3</v>
      </c>
      <c r="M608" s="34">
        <f t="shared" si="29"/>
        <v>8.6999999999999994E-2</v>
      </c>
    </row>
    <row r="609" spans="1:13" x14ac:dyDescent="0.25">
      <c r="A609" s="23">
        <v>39093</v>
      </c>
      <c r="B609" s="20">
        <v>2019</v>
      </c>
      <c r="C609" s="20" t="s">
        <v>65</v>
      </c>
      <c r="D609" s="20" t="s">
        <v>1966</v>
      </c>
      <c r="E609" s="20" t="s">
        <v>1967</v>
      </c>
      <c r="F609" s="20" t="s">
        <v>36</v>
      </c>
      <c r="G609" s="20" t="s">
        <v>37</v>
      </c>
      <c r="H609" s="20" t="s">
        <v>467</v>
      </c>
      <c r="I609" s="31">
        <v>1521</v>
      </c>
      <c r="J609" s="36">
        <f t="shared" si="27"/>
        <v>4.4090743233454883E-5</v>
      </c>
      <c r="K609" s="37">
        <f>VLOOKUP(A609, 'J40 metrics'!A:C, 3, FALSE)*100</f>
        <v>64.8</v>
      </c>
      <c r="L609" s="37">
        <f t="shared" si="28"/>
        <v>2.8570801615278763E-3</v>
      </c>
      <c r="M609" s="34">
        <f t="shared" si="29"/>
        <v>8.5999999999999993E-2</v>
      </c>
    </row>
    <row r="610" spans="1:13" x14ac:dyDescent="0.25">
      <c r="A610" s="23">
        <v>39147</v>
      </c>
      <c r="B610" s="20">
        <v>2019</v>
      </c>
      <c r="C610" s="20" t="s">
        <v>65</v>
      </c>
      <c r="D610" s="20" t="s">
        <v>3093</v>
      </c>
      <c r="E610" s="20" t="s">
        <v>3393</v>
      </c>
      <c r="F610" s="20" t="s">
        <v>36</v>
      </c>
      <c r="G610" s="20" t="s">
        <v>37</v>
      </c>
      <c r="H610" s="20" t="s">
        <v>467</v>
      </c>
      <c r="I610" s="31">
        <v>1486</v>
      </c>
      <c r="J610" s="36">
        <f t="shared" si="27"/>
        <v>4.3076163343138696E-5</v>
      </c>
      <c r="K610" s="37">
        <f>VLOOKUP(A610, 'J40 metrics'!A:C, 3, FALSE)*100</f>
        <v>65.8</v>
      </c>
      <c r="L610" s="37">
        <f t="shared" si="28"/>
        <v>2.8344115479785261E-3</v>
      </c>
      <c r="M610" s="34">
        <f t="shared" si="29"/>
        <v>8.4000000000000005E-2</v>
      </c>
    </row>
    <row r="611" spans="1:13" x14ac:dyDescent="0.25">
      <c r="A611" s="23">
        <v>30095</v>
      </c>
      <c r="B611" s="20">
        <v>2019</v>
      </c>
      <c r="C611" s="20" t="s">
        <v>91</v>
      </c>
      <c r="D611" s="20" t="s">
        <v>2874</v>
      </c>
      <c r="E611" s="20" t="s">
        <v>2875</v>
      </c>
      <c r="F611" s="20" t="s">
        <v>36</v>
      </c>
      <c r="G611" s="20" t="s">
        <v>264</v>
      </c>
      <c r="H611" s="20" t="s">
        <v>688</v>
      </c>
      <c r="I611" s="31">
        <v>16325</v>
      </c>
      <c r="J611" s="36">
        <f t="shared" si="27"/>
        <v>4.7322904884033594E-4</v>
      </c>
      <c r="K611" s="37">
        <f>VLOOKUP(A611, 'J40 metrics'!A:C, 3, FALSE)*100</f>
        <v>5.7</v>
      </c>
      <c r="L611" s="37">
        <f t="shared" si="28"/>
        <v>2.6974055783899149E-3</v>
      </c>
      <c r="M611" s="34">
        <f t="shared" si="29"/>
        <v>8.3000000000000004E-2</v>
      </c>
    </row>
    <row r="612" spans="1:13" x14ac:dyDescent="0.25">
      <c r="A612" s="23">
        <v>42065</v>
      </c>
      <c r="B612" s="20">
        <v>2019</v>
      </c>
      <c r="C612" s="20" t="s">
        <v>26</v>
      </c>
      <c r="D612" s="20" t="s">
        <v>66</v>
      </c>
      <c r="E612" s="20" t="s">
        <v>1765</v>
      </c>
      <c r="F612" s="20" t="s">
        <v>454</v>
      </c>
      <c r="G612" s="20" t="s">
        <v>264</v>
      </c>
      <c r="H612" s="20" t="s">
        <v>261</v>
      </c>
      <c r="I612" s="31">
        <v>1349.82</v>
      </c>
      <c r="J612" s="36">
        <f t="shared" si="27"/>
        <v>3.9128577929902741E-5</v>
      </c>
      <c r="K612" s="37">
        <f>VLOOKUP(A612, 'J40 metrics'!A:C, 3, FALSE)*100</f>
        <v>64.8</v>
      </c>
      <c r="L612" s="37">
        <f t="shared" si="28"/>
        <v>2.5355318498576974E-3</v>
      </c>
      <c r="M612" s="34">
        <f t="shared" si="29"/>
        <v>8.1000000000000003E-2</v>
      </c>
    </row>
    <row r="613" spans="1:13" x14ac:dyDescent="0.25">
      <c r="A613" s="23">
        <v>48465</v>
      </c>
      <c r="B613" s="20">
        <v>2019</v>
      </c>
      <c r="C613" s="20" t="s">
        <v>45</v>
      </c>
      <c r="D613" s="20" t="s">
        <v>2452</v>
      </c>
      <c r="E613" s="20" t="s">
        <v>2453</v>
      </c>
      <c r="F613" s="20" t="s">
        <v>36</v>
      </c>
      <c r="G613" s="20" t="s">
        <v>264</v>
      </c>
      <c r="H613" s="20" t="s">
        <v>265</v>
      </c>
      <c r="I613" s="31">
        <v>1306</v>
      </c>
      <c r="J613" s="36">
        <f t="shared" si="27"/>
        <v>3.7858323907226875E-5</v>
      </c>
      <c r="K613" s="37">
        <f>VLOOKUP(A613, 'J40 metrics'!A:C, 3, FALSE)*100</f>
        <v>65.900000000000006</v>
      </c>
      <c r="L613" s="37">
        <f t="shared" si="28"/>
        <v>2.4948635454862512E-3</v>
      </c>
      <c r="M613" s="34">
        <f t="shared" si="29"/>
        <v>0.08</v>
      </c>
    </row>
    <row r="614" spans="1:13" x14ac:dyDescent="0.25">
      <c r="A614" s="23">
        <v>48403</v>
      </c>
      <c r="B614" s="20">
        <v>2019</v>
      </c>
      <c r="C614" s="20" t="s">
        <v>45</v>
      </c>
      <c r="D614" s="20" t="s">
        <v>3004</v>
      </c>
      <c r="E614" s="20" t="s">
        <v>3005</v>
      </c>
      <c r="F614" s="20" t="s">
        <v>36</v>
      </c>
      <c r="G614" s="20" t="s">
        <v>264</v>
      </c>
      <c r="H614" s="20" t="s">
        <v>265</v>
      </c>
      <c r="I614" s="31">
        <v>951</v>
      </c>
      <c r="J614" s="36">
        <f t="shared" si="27"/>
        <v>2.7567585019734118E-5</v>
      </c>
      <c r="K614" s="37">
        <f>VLOOKUP(A614, 'J40 metrics'!A:C, 3, FALSE)*100</f>
        <v>89.5</v>
      </c>
      <c r="L614" s="37">
        <f t="shared" si="28"/>
        <v>2.4672988592662035E-3</v>
      </c>
      <c r="M614" s="34">
        <f t="shared" si="29"/>
        <v>7.8E-2</v>
      </c>
    </row>
    <row r="615" spans="1:13" x14ac:dyDescent="0.25">
      <c r="A615" s="23">
        <v>54061</v>
      </c>
      <c r="B615" s="20">
        <v>2018</v>
      </c>
      <c r="C615" s="20" t="s">
        <v>94</v>
      </c>
      <c r="D615" s="20" t="s">
        <v>1615</v>
      </c>
      <c r="E615" s="20" t="s">
        <v>1083</v>
      </c>
      <c r="F615" s="20" t="s">
        <v>36</v>
      </c>
      <c r="G615" s="20" t="s">
        <v>264</v>
      </c>
      <c r="H615" s="20" t="s">
        <v>461</v>
      </c>
      <c r="I615" s="31">
        <v>1850.9811755594321</v>
      </c>
      <c r="J615" s="36">
        <f t="shared" si="27"/>
        <v>5.3656236516469037E-5</v>
      </c>
      <c r="K615" s="37">
        <f>VLOOKUP(A615, 'J40 metrics'!A:C, 3, FALSE)*100</f>
        <v>43.7</v>
      </c>
      <c r="L615" s="37">
        <f t="shared" si="28"/>
        <v>2.344777535769697E-3</v>
      </c>
      <c r="M615" s="34">
        <f t="shared" si="29"/>
        <v>7.6999999999999999E-2</v>
      </c>
    </row>
    <row r="616" spans="1:13" x14ac:dyDescent="0.25">
      <c r="A616" s="23">
        <v>20139</v>
      </c>
      <c r="B616" s="20">
        <v>2018</v>
      </c>
      <c r="C616" s="20" t="s">
        <v>284</v>
      </c>
      <c r="D616" s="20" t="s">
        <v>2432</v>
      </c>
      <c r="E616" s="20" t="s">
        <v>3303</v>
      </c>
      <c r="F616" s="20" t="s">
        <v>36</v>
      </c>
      <c r="G616" s="20" t="s">
        <v>264</v>
      </c>
      <c r="H616" s="20" t="s">
        <v>461</v>
      </c>
      <c r="I616" s="31">
        <v>1566.1071380233398</v>
      </c>
      <c r="J616" s="36">
        <f t="shared" si="27"/>
        <v>4.5398308809117663E-5</v>
      </c>
      <c r="K616" s="37">
        <f>VLOOKUP(A616, 'J40 metrics'!A:C, 3, FALSE)*100</f>
        <v>49.9</v>
      </c>
      <c r="L616" s="37">
        <f t="shared" si="28"/>
        <v>2.2653756095749713E-3</v>
      </c>
      <c r="M616" s="34">
        <f t="shared" si="29"/>
        <v>7.4999999999999997E-2</v>
      </c>
    </row>
    <row r="617" spans="1:13" x14ac:dyDescent="0.25">
      <c r="A617" s="23">
        <v>6069</v>
      </c>
      <c r="B617" s="20">
        <v>2019</v>
      </c>
      <c r="C617" s="20" t="s">
        <v>39</v>
      </c>
      <c r="D617" s="20" t="s">
        <v>351</v>
      </c>
      <c r="E617" s="20" t="s">
        <v>352</v>
      </c>
      <c r="F617" s="20" t="s">
        <v>454</v>
      </c>
      <c r="G617" s="20" t="s">
        <v>455</v>
      </c>
      <c r="H617" s="20" t="s">
        <v>456</v>
      </c>
      <c r="I617" s="31">
        <v>14543</v>
      </c>
      <c r="J617" s="36">
        <f t="shared" si="27"/>
        <v>4.2157243842480888E-4</v>
      </c>
      <c r="K617" s="37">
        <f>VLOOKUP(A617, 'J40 metrics'!A:C, 3, FALSE)*100</f>
        <v>5</v>
      </c>
      <c r="L617" s="37">
        <f t="shared" si="28"/>
        <v>2.1078621921240444E-3</v>
      </c>
      <c r="M617" s="34">
        <f t="shared" si="29"/>
        <v>7.3999999999999996E-2</v>
      </c>
    </row>
    <row r="618" spans="1:13" x14ac:dyDescent="0.25">
      <c r="A618" s="23">
        <v>38101</v>
      </c>
      <c r="B618" s="20">
        <v>2019</v>
      </c>
      <c r="C618" s="20" t="s">
        <v>33</v>
      </c>
      <c r="D618" s="20" t="s">
        <v>508</v>
      </c>
      <c r="E618" s="20" t="s">
        <v>2463</v>
      </c>
      <c r="F618" s="20" t="s">
        <v>36</v>
      </c>
      <c r="G618" s="20" t="s">
        <v>37</v>
      </c>
      <c r="H618" s="20" t="s">
        <v>38</v>
      </c>
      <c r="I618" s="31">
        <v>19111</v>
      </c>
      <c r="J618" s="36">
        <f t="shared" si="27"/>
        <v>5.5398960810950444E-4</v>
      </c>
      <c r="K618" s="37">
        <f>VLOOKUP(A618, 'J40 metrics'!A:C, 3, FALSE)*100</f>
        <v>3.5000000000000004</v>
      </c>
      <c r="L618" s="37">
        <f t="shared" si="28"/>
        <v>1.9389636283832657E-3</v>
      </c>
      <c r="M618" s="34">
        <f t="shared" si="29"/>
        <v>7.1999999999999995E-2</v>
      </c>
    </row>
    <row r="619" spans="1:13" x14ac:dyDescent="0.25">
      <c r="A619" s="23">
        <v>8063</v>
      </c>
      <c r="B619" s="20">
        <v>2019</v>
      </c>
      <c r="C619" s="20" t="s">
        <v>185</v>
      </c>
      <c r="D619" s="20" t="s">
        <v>3362</v>
      </c>
      <c r="E619" s="20" t="s">
        <v>1351</v>
      </c>
      <c r="F619" s="20" t="s">
        <v>36</v>
      </c>
      <c r="G619" s="20" t="s">
        <v>37</v>
      </c>
      <c r="H619" s="20" t="s">
        <v>272</v>
      </c>
      <c r="I619" s="31">
        <v>1681</v>
      </c>
      <c r="J619" s="36">
        <f t="shared" si="27"/>
        <v>4.8728822732043163E-5</v>
      </c>
      <c r="K619" s="37">
        <f>VLOOKUP(A619, 'J40 metrics'!A:C, 3, FALSE)*100</f>
        <v>39.5</v>
      </c>
      <c r="L619" s="37">
        <f t="shared" si="28"/>
        <v>1.924788497915705E-3</v>
      </c>
      <c r="M619" s="34">
        <f t="shared" si="29"/>
        <v>7.0000000000000007E-2</v>
      </c>
    </row>
    <row r="620" spans="1:13" x14ac:dyDescent="0.25">
      <c r="A620" s="23">
        <v>40035</v>
      </c>
      <c r="B620" s="20">
        <v>2018</v>
      </c>
      <c r="C620" s="20" t="s">
        <v>194</v>
      </c>
      <c r="D620" s="20" t="s">
        <v>3351</v>
      </c>
      <c r="E620" s="20" t="s">
        <v>3352</v>
      </c>
      <c r="F620" s="20" t="s">
        <v>36</v>
      </c>
      <c r="G620" s="20" t="s">
        <v>264</v>
      </c>
      <c r="H620" s="20" t="s">
        <v>461</v>
      </c>
      <c r="I620" s="31">
        <v>731.05242420596733</v>
      </c>
      <c r="J620" s="36">
        <f t="shared" si="27"/>
        <v>2.1191745381893521E-5</v>
      </c>
      <c r="K620" s="37">
        <f>VLOOKUP(A620, 'J40 metrics'!A:C, 3, FALSE)*100</f>
        <v>89.4</v>
      </c>
      <c r="L620" s="37">
        <f t="shared" si="28"/>
        <v>1.8945420371412809E-3</v>
      </c>
      <c r="M620" s="34">
        <f t="shared" si="29"/>
        <v>6.9000000000000006E-2</v>
      </c>
    </row>
    <row r="621" spans="1:13" x14ac:dyDescent="0.25">
      <c r="A621" s="23">
        <v>39101</v>
      </c>
      <c r="B621" s="20">
        <v>2019</v>
      </c>
      <c r="C621" s="20" t="s">
        <v>65</v>
      </c>
      <c r="D621" s="20" t="s">
        <v>549</v>
      </c>
      <c r="E621" s="20" t="s">
        <v>3258</v>
      </c>
      <c r="F621" s="20" t="s">
        <v>36</v>
      </c>
      <c r="G621" s="20" t="s">
        <v>37</v>
      </c>
      <c r="H621" s="20" t="s">
        <v>467</v>
      </c>
      <c r="I621" s="31">
        <v>697</v>
      </c>
      <c r="J621" s="36">
        <f t="shared" si="27"/>
        <v>2.0204633815725217E-5</v>
      </c>
      <c r="K621" s="37">
        <f>VLOOKUP(A621, 'J40 metrics'!A:C, 3, FALSE)*100</f>
        <v>93.100000000000009</v>
      </c>
      <c r="L621" s="37">
        <f t="shared" si="28"/>
        <v>1.8810514082440179E-3</v>
      </c>
      <c r="M621" s="34">
        <f t="shared" si="29"/>
        <v>6.7000000000000004E-2</v>
      </c>
    </row>
    <row r="622" spans="1:13" x14ac:dyDescent="0.25">
      <c r="A622" s="23">
        <v>8099</v>
      </c>
      <c r="B622" s="20">
        <v>2019</v>
      </c>
      <c r="C622" s="20" t="s">
        <v>185</v>
      </c>
      <c r="D622" s="20" t="s">
        <v>3186</v>
      </c>
      <c r="E622" s="20" t="s">
        <v>1250</v>
      </c>
      <c r="F622" s="20" t="s">
        <v>36</v>
      </c>
      <c r="G622" s="20" t="s">
        <v>37</v>
      </c>
      <c r="H622" s="20" t="s">
        <v>272</v>
      </c>
      <c r="I622" s="31">
        <v>881</v>
      </c>
      <c r="J622" s="36">
        <f t="shared" si="27"/>
        <v>2.5538425239101742E-5</v>
      </c>
      <c r="K622" s="37">
        <f>VLOOKUP(A622, 'J40 metrics'!A:C, 3, FALSE)*100</f>
        <v>71.599999999999994</v>
      </c>
      <c r="L622" s="37">
        <f t="shared" si="28"/>
        <v>1.8285512471196846E-3</v>
      </c>
      <c r="M622" s="34">
        <f t="shared" si="29"/>
        <v>6.6000000000000003E-2</v>
      </c>
    </row>
    <row r="623" spans="1:13" x14ac:dyDescent="0.25">
      <c r="A623" s="23">
        <v>30111</v>
      </c>
      <c r="B623" s="20">
        <v>2019</v>
      </c>
      <c r="C623" s="20" t="s">
        <v>91</v>
      </c>
      <c r="D623" s="20" t="s">
        <v>1813</v>
      </c>
      <c r="E623" s="20" t="s">
        <v>1814</v>
      </c>
      <c r="F623" s="20" t="s">
        <v>36</v>
      </c>
      <c r="G623" s="20" t="s">
        <v>264</v>
      </c>
      <c r="H623" s="20" t="s">
        <v>688</v>
      </c>
      <c r="I623" s="31">
        <v>7915</v>
      </c>
      <c r="J623" s="36">
        <f t="shared" si="27"/>
        <v>2.294399951957892E-4</v>
      </c>
      <c r="K623" s="37">
        <f>VLOOKUP(A623, 'J40 metrics'!A:C, 3, FALSE)*100</f>
        <v>7.6</v>
      </c>
      <c r="L623" s="37">
        <f t="shared" si="28"/>
        <v>1.7437439634879978E-3</v>
      </c>
      <c r="M623" s="34">
        <f t="shared" si="29"/>
        <v>6.4000000000000001E-2</v>
      </c>
    </row>
    <row r="624" spans="1:13" x14ac:dyDescent="0.25">
      <c r="A624" s="23">
        <v>20027</v>
      </c>
      <c r="B624" s="20">
        <v>2018</v>
      </c>
      <c r="C624" s="20" t="s">
        <v>284</v>
      </c>
      <c r="D624" s="20" t="s">
        <v>1286</v>
      </c>
      <c r="E624" s="20" t="s">
        <v>3053</v>
      </c>
      <c r="F624" s="20" t="s">
        <v>36</v>
      </c>
      <c r="G624" s="20" t="s">
        <v>264</v>
      </c>
      <c r="H624" s="20" t="s">
        <v>461</v>
      </c>
      <c r="I624" s="31">
        <v>1567.6216313763234</v>
      </c>
      <c r="J624" s="36">
        <f t="shared" si="27"/>
        <v>4.5442210937687791E-5</v>
      </c>
      <c r="K624" s="37">
        <f>VLOOKUP(A624, 'J40 metrics'!A:C, 3, FALSE)*100</f>
        <v>35.4</v>
      </c>
      <c r="L624" s="37">
        <f t="shared" si="28"/>
        <v>1.6086542671941478E-3</v>
      </c>
      <c r="M624" s="34">
        <f t="shared" si="29"/>
        <v>6.3E-2</v>
      </c>
    </row>
    <row r="625" spans="1:13" x14ac:dyDescent="0.25">
      <c r="A625" s="23">
        <v>54091</v>
      </c>
      <c r="B625" s="20">
        <v>2018</v>
      </c>
      <c r="C625" s="20" t="s">
        <v>94</v>
      </c>
      <c r="D625" s="20" t="s">
        <v>1643</v>
      </c>
      <c r="E625" s="20" t="s">
        <v>1644</v>
      </c>
      <c r="F625" s="20" t="s">
        <v>36</v>
      </c>
      <c r="G625" s="20" t="s">
        <v>264</v>
      </c>
      <c r="H625" s="20" t="s">
        <v>461</v>
      </c>
      <c r="I625" s="31">
        <v>878.32609104307028</v>
      </c>
      <c r="J625" s="36">
        <f t="shared" si="27"/>
        <v>2.5460913974637825E-5</v>
      </c>
      <c r="K625" s="37">
        <f>VLOOKUP(A625, 'J40 metrics'!A:C, 3, FALSE)*100</f>
        <v>62.6</v>
      </c>
      <c r="L625" s="37">
        <f t="shared" si="28"/>
        <v>1.593853214812328E-3</v>
      </c>
      <c r="M625" s="34">
        <f t="shared" si="29"/>
        <v>6.0999999999999999E-2</v>
      </c>
    </row>
    <row r="626" spans="1:13" x14ac:dyDescent="0.25">
      <c r="A626" s="23">
        <v>48491</v>
      </c>
      <c r="B626" s="20">
        <v>2019</v>
      </c>
      <c r="C626" s="20" t="s">
        <v>45</v>
      </c>
      <c r="D626" s="20" t="s">
        <v>1283</v>
      </c>
      <c r="E626" s="20" t="s">
        <v>3290</v>
      </c>
      <c r="F626" s="20" t="s">
        <v>36</v>
      </c>
      <c r="G626" s="20" t="s">
        <v>264</v>
      </c>
      <c r="H626" s="20" t="s">
        <v>265</v>
      </c>
      <c r="I626" s="31">
        <v>7034</v>
      </c>
      <c r="J626" s="36">
        <f t="shared" si="27"/>
        <v>2.0390156995668749E-4</v>
      </c>
      <c r="K626" s="37">
        <f>VLOOKUP(A626, 'J40 metrics'!A:C, 3, FALSE)*100</f>
        <v>7.7</v>
      </c>
      <c r="L626" s="37">
        <f t="shared" si="28"/>
        <v>1.5700420886664936E-3</v>
      </c>
      <c r="M626" s="34">
        <f t="shared" si="29"/>
        <v>0.06</v>
      </c>
    </row>
    <row r="627" spans="1:13" x14ac:dyDescent="0.25">
      <c r="A627" s="23">
        <v>48385</v>
      </c>
      <c r="B627" s="20">
        <v>2019</v>
      </c>
      <c r="C627" s="20" t="s">
        <v>45</v>
      </c>
      <c r="D627" s="20" t="s">
        <v>3280</v>
      </c>
      <c r="E627" s="20" t="s">
        <v>3281</v>
      </c>
      <c r="F627" s="20" t="s">
        <v>36</v>
      </c>
      <c r="G627" s="20" t="s">
        <v>264</v>
      </c>
      <c r="H627" s="20" t="s">
        <v>265</v>
      </c>
      <c r="I627" s="31">
        <v>1015</v>
      </c>
      <c r="J627" s="36">
        <f t="shared" si="27"/>
        <v>2.9422816819169435E-5</v>
      </c>
      <c r="K627" s="37">
        <f>VLOOKUP(A627, 'J40 metrics'!A:C, 3, FALSE)*100</f>
        <v>52.5</v>
      </c>
      <c r="L627" s="37">
        <f t="shared" si="28"/>
        <v>1.5446978830063953E-3</v>
      </c>
      <c r="M627" s="34">
        <f t="shared" si="29"/>
        <v>5.8000000000000003E-2</v>
      </c>
    </row>
    <row r="628" spans="1:13" x14ac:dyDescent="0.25">
      <c r="A628" s="23">
        <v>48019</v>
      </c>
      <c r="B628" s="20">
        <v>2019</v>
      </c>
      <c r="C628" s="20" t="s">
        <v>45</v>
      </c>
      <c r="D628" s="20" t="s">
        <v>3376</v>
      </c>
      <c r="E628" s="20" t="s">
        <v>3377</v>
      </c>
      <c r="F628" s="20" t="s">
        <v>36</v>
      </c>
      <c r="G628" s="20" t="s">
        <v>264</v>
      </c>
      <c r="H628" s="20" t="s">
        <v>265</v>
      </c>
      <c r="I628" s="31">
        <v>1532</v>
      </c>
      <c r="J628" s="36">
        <f t="shared" si="27"/>
        <v>4.4409611198982831E-5</v>
      </c>
      <c r="K628" s="37">
        <f>VLOOKUP(A628, 'J40 metrics'!A:C, 3, FALSE)*100</f>
        <v>32.200000000000003</v>
      </c>
      <c r="L628" s="37">
        <f t="shared" si="28"/>
        <v>1.4299894806072474E-3</v>
      </c>
      <c r="M628" s="34">
        <f t="shared" si="29"/>
        <v>5.7000000000000002E-2</v>
      </c>
    </row>
    <row r="629" spans="1:13" x14ac:dyDescent="0.25">
      <c r="A629" s="23">
        <v>48309</v>
      </c>
      <c r="B629" s="20">
        <v>2019</v>
      </c>
      <c r="C629" s="20" t="s">
        <v>45</v>
      </c>
      <c r="D629" s="20" t="s">
        <v>3396</v>
      </c>
      <c r="E629" s="20" t="s">
        <v>3397</v>
      </c>
      <c r="F629" s="20" t="s">
        <v>36</v>
      </c>
      <c r="G629" s="20" t="s">
        <v>264</v>
      </c>
      <c r="H629" s="20" t="s">
        <v>265</v>
      </c>
      <c r="I629" s="31">
        <v>744</v>
      </c>
      <c r="J629" s="36">
        <f t="shared" si="27"/>
        <v>2.1567069668435526E-5</v>
      </c>
      <c r="K629" s="37">
        <f>VLOOKUP(A629, 'J40 metrics'!A:C, 3, FALSE)*100</f>
        <v>65.5</v>
      </c>
      <c r="L629" s="37">
        <f t="shared" si="28"/>
        <v>1.4126430632825269E-3</v>
      </c>
      <c r="M629" s="34">
        <f t="shared" si="29"/>
        <v>5.5E-2</v>
      </c>
    </row>
    <row r="630" spans="1:13" x14ac:dyDescent="0.25">
      <c r="A630" s="23">
        <v>39107</v>
      </c>
      <c r="B630" s="20">
        <v>2019</v>
      </c>
      <c r="C630" s="20" t="s">
        <v>65</v>
      </c>
      <c r="D630" s="20" t="s">
        <v>203</v>
      </c>
      <c r="E630" s="20" t="s">
        <v>2613</v>
      </c>
      <c r="F630" s="20" t="s">
        <v>36</v>
      </c>
      <c r="G630" s="20" t="s">
        <v>37</v>
      </c>
      <c r="H630" s="20" t="s">
        <v>467</v>
      </c>
      <c r="I630" s="31">
        <v>859</v>
      </c>
      <c r="J630" s="36">
        <f t="shared" si="27"/>
        <v>2.4900689308045852E-5</v>
      </c>
      <c r="K630" s="37">
        <f>VLOOKUP(A630, 'J40 metrics'!A:C, 3, FALSE)*100</f>
        <v>56.3</v>
      </c>
      <c r="L630" s="37">
        <f t="shared" si="28"/>
        <v>1.4019088080429814E-3</v>
      </c>
      <c r="M630" s="34">
        <f t="shared" si="29"/>
        <v>5.3999999999999999E-2</v>
      </c>
    </row>
    <row r="631" spans="1:13" x14ac:dyDescent="0.25">
      <c r="A631" s="23">
        <v>56033</v>
      </c>
      <c r="B631" s="20">
        <v>2019</v>
      </c>
      <c r="C631" s="20" t="s">
        <v>84</v>
      </c>
      <c r="D631" s="20" t="s">
        <v>1853</v>
      </c>
      <c r="E631" s="20" t="s">
        <v>2953</v>
      </c>
      <c r="F631" s="20" t="s">
        <v>36</v>
      </c>
      <c r="G631" s="20" t="s">
        <v>264</v>
      </c>
      <c r="H631" s="20" t="s">
        <v>470</v>
      </c>
      <c r="I631" s="31">
        <v>23305</v>
      </c>
      <c r="J631" s="36">
        <f t="shared" si="27"/>
        <v>6.7556526696624993E-4</v>
      </c>
      <c r="K631" s="37">
        <f>VLOOKUP(A631, 'J40 metrics'!A:C, 3, FALSE)*100</f>
        <v>1.9</v>
      </c>
      <c r="L631" s="37">
        <f t="shared" si="28"/>
        <v>1.2835740072358749E-3</v>
      </c>
      <c r="M631" s="34">
        <f t="shared" si="29"/>
        <v>5.1999999999999998E-2</v>
      </c>
    </row>
    <row r="632" spans="1:13" x14ac:dyDescent="0.25">
      <c r="A632" s="23">
        <v>30019</v>
      </c>
      <c r="B632" s="20">
        <v>2019</v>
      </c>
      <c r="C632" s="20" t="s">
        <v>91</v>
      </c>
      <c r="D632" s="20" t="s">
        <v>3380</v>
      </c>
      <c r="E632" s="20" t="s">
        <v>3381</v>
      </c>
      <c r="F632" s="20" t="s">
        <v>36</v>
      </c>
      <c r="G632" s="20" t="s">
        <v>264</v>
      </c>
      <c r="H632" s="20" t="s">
        <v>688</v>
      </c>
      <c r="I632" s="31">
        <v>6086</v>
      </c>
      <c r="J632" s="36">
        <f t="shared" si="27"/>
        <v>1.7642094892755187E-4</v>
      </c>
      <c r="K632" s="37">
        <f>VLOOKUP(A632, 'J40 metrics'!A:C, 3, FALSE)*100</f>
        <v>6.7</v>
      </c>
      <c r="L632" s="37">
        <f t="shared" si="28"/>
        <v>1.1820203578145976E-3</v>
      </c>
      <c r="M632" s="34">
        <f t="shared" si="29"/>
        <v>5.0999999999999997E-2</v>
      </c>
    </row>
    <row r="633" spans="1:13" x14ac:dyDescent="0.25">
      <c r="A633" s="23">
        <v>6095</v>
      </c>
      <c r="B633" s="20">
        <v>2019</v>
      </c>
      <c r="C633" s="20" t="s">
        <v>39</v>
      </c>
      <c r="D633" s="20" t="s">
        <v>210</v>
      </c>
      <c r="E633" s="20" t="s">
        <v>211</v>
      </c>
      <c r="F633" s="20" t="s">
        <v>454</v>
      </c>
      <c r="G633" s="20" t="s">
        <v>455</v>
      </c>
      <c r="H633" s="20" t="s">
        <v>456</v>
      </c>
      <c r="I633" s="31">
        <v>1748</v>
      </c>
      <c r="J633" s="36">
        <f t="shared" si="27"/>
        <v>5.067101852207701E-5</v>
      </c>
      <c r="K633" s="37">
        <f>VLOOKUP(A633, 'J40 metrics'!A:C, 3, FALSE)*100</f>
        <v>23</v>
      </c>
      <c r="L633" s="37">
        <f t="shared" si="28"/>
        <v>1.1654334260077712E-3</v>
      </c>
      <c r="M633" s="34">
        <f t="shared" si="29"/>
        <v>4.9000000000000002E-2</v>
      </c>
    </row>
    <row r="634" spans="1:13" x14ac:dyDescent="0.25">
      <c r="A634" s="23">
        <v>42105</v>
      </c>
      <c r="B634" s="20">
        <v>2019</v>
      </c>
      <c r="C634" s="20" t="s">
        <v>26</v>
      </c>
      <c r="D634" s="20" t="s">
        <v>1624</v>
      </c>
      <c r="E634" s="20" t="s">
        <v>1625</v>
      </c>
      <c r="F634" s="20" t="s">
        <v>454</v>
      </c>
      <c r="G634" s="20" t="s">
        <v>264</v>
      </c>
      <c r="H634" s="20" t="s">
        <v>261</v>
      </c>
      <c r="I634" s="31">
        <v>1011.6699999999997</v>
      </c>
      <c r="J634" s="36">
        <f t="shared" si="27"/>
        <v>2.9326286789605058E-5</v>
      </c>
      <c r="K634" s="37">
        <f>VLOOKUP(A634, 'J40 metrics'!A:C, 3, FALSE)*100</f>
        <v>36.199999999999996</v>
      </c>
      <c r="L634" s="37">
        <f t="shared" si="28"/>
        <v>1.0616115817837029E-3</v>
      </c>
      <c r="M634" s="34">
        <f t="shared" si="29"/>
        <v>4.8000000000000001E-2</v>
      </c>
    </row>
    <row r="635" spans="1:13" x14ac:dyDescent="0.25">
      <c r="A635" s="23">
        <v>48231</v>
      </c>
      <c r="B635" s="20">
        <v>2019</v>
      </c>
      <c r="C635" s="20" t="s">
        <v>45</v>
      </c>
      <c r="D635" s="20" t="s">
        <v>1931</v>
      </c>
      <c r="E635" s="20" t="s">
        <v>1932</v>
      </c>
      <c r="F635" s="20" t="s">
        <v>36</v>
      </c>
      <c r="G635" s="20" t="s">
        <v>264</v>
      </c>
      <c r="H635" s="20" t="s">
        <v>265</v>
      </c>
      <c r="I635" s="31">
        <v>459</v>
      </c>
      <c r="J635" s="36">
        <f t="shared" si="27"/>
        <v>1.3305490561575142E-5</v>
      </c>
      <c r="K635" s="37">
        <f>VLOOKUP(A635, 'J40 metrics'!A:C, 3, FALSE)*100</f>
        <v>74.400000000000006</v>
      </c>
      <c r="L635" s="37">
        <f t="shared" si="28"/>
        <v>9.8992849778119056E-4</v>
      </c>
      <c r="M635" s="34">
        <f t="shared" si="29"/>
        <v>4.5999999999999999E-2</v>
      </c>
    </row>
    <row r="636" spans="1:13" x14ac:dyDescent="0.25">
      <c r="A636" s="23">
        <v>42063</v>
      </c>
      <c r="B636" s="20">
        <v>2019</v>
      </c>
      <c r="C636" s="20" t="s">
        <v>26</v>
      </c>
      <c r="D636" s="20" t="s">
        <v>61</v>
      </c>
      <c r="E636" s="20" t="s">
        <v>62</v>
      </c>
      <c r="F636" s="20" t="s">
        <v>454</v>
      </c>
      <c r="G636" s="20" t="s">
        <v>264</v>
      </c>
      <c r="H636" s="20" t="s">
        <v>261</v>
      </c>
      <c r="I636" s="31">
        <v>712.3</v>
      </c>
      <c r="J636" s="36">
        <f t="shared" si="27"/>
        <v>2.0648150167777718E-5</v>
      </c>
      <c r="K636" s="37">
        <f>VLOOKUP(A636, 'J40 metrics'!A:C, 3, FALSE)*100</f>
        <v>46.7</v>
      </c>
      <c r="L636" s="37">
        <f t="shared" si="28"/>
        <v>9.6426861283521953E-4</v>
      </c>
      <c r="M636" s="34">
        <f t="shared" si="29"/>
        <v>4.4999999999999998E-2</v>
      </c>
    </row>
    <row r="637" spans="1:13" x14ac:dyDescent="0.25">
      <c r="A637" s="23">
        <v>40091</v>
      </c>
      <c r="B637" s="20">
        <v>2018</v>
      </c>
      <c r="C637" s="20" t="s">
        <v>194</v>
      </c>
      <c r="D637" s="20" t="s">
        <v>2798</v>
      </c>
      <c r="E637" s="20" t="s">
        <v>2799</v>
      </c>
      <c r="F637" s="20" t="s">
        <v>36</v>
      </c>
      <c r="G637" s="20" t="s">
        <v>264</v>
      </c>
      <c r="H637" s="20" t="s">
        <v>461</v>
      </c>
      <c r="I637" s="31">
        <v>337.74623285611165</v>
      </c>
      <c r="J637" s="36">
        <f t="shared" si="27"/>
        <v>9.7905867395959768E-6</v>
      </c>
      <c r="K637" s="37">
        <f>VLOOKUP(A637, 'J40 metrics'!A:C, 3, FALSE)*100</f>
        <v>96.2</v>
      </c>
      <c r="L637" s="37">
        <f t="shared" si="28"/>
        <v>9.4185444434913301E-4</v>
      </c>
      <c r="M637" s="34">
        <f t="shared" si="29"/>
        <v>4.2999999999999997E-2</v>
      </c>
    </row>
    <row r="638" spans="1:13" x14ac:dyDescent="0.25">
      <c r="A638" s="23">
        <v>6111</v>
      </c>
      <c r="B638" s="20">
        <v>2019</v>
      </c>
      <c r="C638" s="20" t="s">
        <v>39</v>
      </c>
      <c r="D638" s="20" t="s">
        <v>645</v>
      </c>
      <c r="E638" s="20" t="s">
        <v>646</v>
      </c>
      <c r="F638" s="20" t="s">
        <v>454</v>
      </c>
      <c r="G638" s="20" t="s">
        <v>455</v>
      </c>
      <c r="H638" s="20" t="s">
        <v>456</v>
      </c>
      <c r="I638" s="31">
        <v>1055</v>
      </c>
      <c r="J638" s="36">
        <f t="shared" si="27"/>
        <v>3.0582336693816504E-5</v>
      </c>
      <c r="K638" s="37">
        <f>VLOOKUP(A638, 'J40 metrics'!A:C, 3, FALSE)*100</f>
        <v>29.299999999999997</v>
      </c>
      <c r="L638" s="37">
        <f t="shared" si="28"/>
        <v>8.9606246512882346E-4</v>
      </c>
      <c r="M638" s="34">
        <f t="shared" si="29"/>
        <v>4.2000000000000003E-2</v>
      </c>
    </row>
    <row r="639" spans="1:13" x14ac:dyDescent="0.25">
      <c r="A639" s="23">
        <v>48367</v>
      </c>
      <c r="B639" s="20">
        <v>2019</v>
      </c>
      <c r="C639" s="20" t="s">
        <v>45</v>
      </c>
      <c r="D639" s="20" t="s">
        <v>1619</v>
      </c>
      <c r="E639" s="20" t="s">
        <v>1620</v>
      </c>
      <c r="F639" s="20" t="s">
        <v>36</v>
      </c>
      <c r="G639" s="20" t="s">
        <v>264</v>
      </c>
      <c r="H639" s="20" t="s">
        <v>265</v>
      </c>
      <c r="I639" s="31">
        <v>770</v>
      </c>
      <c r="J639" s="36">
        <f t="shared" si="27"/>
        <v>2.232075758695612E-5</v>
      </c>
      <c r="K639" s="37">
        <f>VLOOKUP(A639, 'J40 metrics'!A:C, 3, FALSE)*100</f>
        <v>38.5</v>
      </c>
      <c r="L639" s="37">
        <f t="shared" si="28"/>
        <v>8.5934916709781066E-4</v>
      </c>
      <c r="M639" s="34">
        <f t="shared" si="29"/>
        <v>0.04</v>
      </c>
    </row>
    <row r="640" spans="1:13" x14ac:dyDescent="0.25">
      <c r="A640" s="23">
        <v>30033</v>
      </c>
      <c r="B640" s="20">
        <v>2019</v>
      </c>
      <c r="C640" s="20" t="s">
        <v>91</v>
      </c>
      <c r="D640" s="20" t="s">
        <v>596</v>
      </c>
      <c r="E640" s="20" t="s">
        <v>3369</v>
      </c>
      <c r="F640" s="20" t="s">
        <v>36</v>
      </c>
      <c r="G640" s="20" t="s">
        <v>264</v>
      </c>
      <c r="H640" s="20" t="s">
        <v>688</v>
      </c>
      <c r="I640" s="31">
        <v>7232</v>
      </c>
      <c r="J640" s="36">
        <f t="shared" si="27"/>
        <v>2.096411933361905E-4</v>
      </c>
      <c r="K640" s="37">
        <f>VLOOKUP(A640, 'J40 metrics'!A:C, 3, FALSE)*100</f>
        <v>4</v>
      </c>
      <c r="L640" s="37">
        <f t="shared" si="28"/>
        <v>8.3856477334476201E-4</v>
      </c>
      <c r="M640" s="34">
        <f t="shared" si="29"/>
        <v>3.9E-2</v>
      </c>
    </row>
    <row r="641" spans="1:13" x14ac:dyDescent="0.25">
      <c r="A641" s="23">
        <v>40055</v>
      </c>
      <c r="B641" s="20">
        <v>2018</v>
      </c>
      <c r="C641" s="20" t="s">
        <v>194</v>
      </c>
      <c r="D641" s="20" t="s">
        <v>3350</v>
      </c>
      <c r="E641" s="20" t="s">
        <v>3337</v>
      </c>
      <c r="F641" s="20" t="s">
        <v>36</v>
      </c>
      <c r="G641" s="20" t="s">
        <v>264</v>
      </c>
      <c r="H641" s="20" t="s">
        <v>461</v>
      </c>
      <c r="I641" s="31">
        <v>538.20380173243507</v>
      </c>
      <c r="J641" s="36">
        <f t="shared" si="27"/>
        <v>1.5601450117984256E-5</v>
      </c>
      <c r="K641" s="37">
        <f>VLOOKUP(A641, 'J40 metrics'!A:C, 3, FALSE)*100</f>
        <v>49.7</v>
      </c>
      <c r="L641" s="37">
        <f t="shared" si="28"/>
        <v>7.7539207086381749E-4</v>
      </c>
      <c r="M641" s="34">
        <f t="shared" si="29"/>
        <v>3.6999999999999998E-2</v>
      </c>
    </row>
    <row r="642" spans="1:13" x14ac:dyDescent="0.25">
      <c r="A642" s="23">
        <v>30055</v>
      </c>
      <c r="B642" s="20">
        <v>2019</v>
      </c>
      <c r="C642" s="20" t="s">
        <v>91</v>
      </c>
      <c r="D642" s="20" t="s">
        <v>3391</v>
      </c>
      <c r="E642" s="20" t="s">
        <v>3392</v>
      </c>
      <c r="F642" s="20" t="s">
        <v>36</v>
      </c>
      <c r="G642" s="20" t="s">
        <v>264</v>
      </c>
      <c r="H642" s="20" t="s">
        <v>688</v>
      </c>
      <c r="I642" s="31">
        <v>1654</v>
      </c>
      <c r="J642" s="36">
        <f t="shared" si="27"/>
        <v>4.7946146816656398E-5</v>
      </c>
      <c r="K642" s="37">
        <f>VLOOKUP(A642, 'J40 metrics'!A:C, 3, FALSE)*100</f>
        <v>14.7</v>
      </c>
      <c r="L642" s="37">
        <f t="shared" si="28"/>
        <v>7.0480835820484905E-4</v>
      </c>
      <c r="M642" s="34">
        <f t="shared" si="29"/>
        <v>3.5999999999999997E-2</v>
      </c>
    </row>
    <row r="643" spans="1:13" x14ac:dyDescent="0.25">
      <c r="A643" s="23">
        <v>8007</v>
      </c>
      <c r="B643" s="20">
        <v>2019</v>
      </c>
      <c r="C643" s="20" t="s">
        <v>185</v>
      </c>
      <c r="D643" s="20" t="s">
        <v>1756</v>
      </c>
      <c r="E643" s="20" t="s">
        <v>1757</v>
      </c>
      <c r="F643" s="20" t="s">
        <v>36</v>
      </c>
      <c r="G643" s="20" t="s">
        <v>37</v>
      </c>
      <c r="H643" s="20" t="s">
        <v>272</v>
      </c>
      <c r="I643" s="31">
        <v>2045</v>
      </c>
      <c r="J643" s="36">
        <f t="shared" si="27"/>
        <v>5.9280453591331516E-5</v>
      </c>
      <c r="K643" s="37">
        <f>VLOOKUP(A643, 'J40 metrics'!A:C, 3, FALSE)*100</f>
        <v>11.700000000000001</v>
      </c>
      <c r="L643" s="37">
        <f t="shared" si="28"/>
        <v>6.9358130701857883E-4</v>
      </c>
      <c r="M643" s="34">
        <f t="shared" si="29"/>
        <v>3.4000000000000002E-2</v>
      </c>
    </row>
    <row r="644" spans="1:13" x14ac:dyDescent="0.25">
      <c r="A644" s="23">
        <v>48143</v>
      </c>
      <c r="B644" s="20">
        <v>2019</v>
      </c>
      <c r="C644" s="20" t="s">
        <v>45</v>
      </c>
      <c r="D644" s="20" t="s">
        <v>2417</v>
      </c>
      <c r="E644" s="20" t="s">
        <v>2418</v>
      </c>
      <c r="F644" s="20" t="s">
        <v>36</v>
      </c>
      <c r="G644" s="20" t="s">
        <v>264</v>
      </c>
      <c r="H644" s="20" t="s">
        <v>265</v>
      </c>
      <c r="I644" s="31">
        <v>1267</v>
      </c>
      <c r="J644" s="36">
        <f t="shared" ref="J644:J707" si="30">I644/SUM($I$4:$I$666)*100</f>
        <v>3.6727792029445978E-5</v>
      </c>
      <c r="K644" s="37">
        <f>VLOOKUP(A644, 'J40 metrics'!A:C, 3, FALSE)*100</f>
        <v>14.499999999999998</v>
      </c>
      <c r="L644" s="37">
        <f t="shared" ref="L644:L666" si="31">J644*K644</f>
        <v>5.3255298442696664E-4</v>
      </c>
      <c r="M644" s="34">
        <f t="shared" ref="M644:M666" si="32">_xlfn.PERCENTRANK.INC($L$4:$L$666, L644)</f>
        <v>3.3000000000000002E-2</v>
      </c>
    </row>
    <row r="645" spans="1:13" x14ac:dyDescent="0.25">
      <c r="A645" s="23">
        <v>39041</v>
      </c>
      <c r="B645" s="20">
        <v>2019</v>
      </c>
      <c r="C645" s="20" t="s">
        <v>65</v>
      </c>
      <c r="D645" s="20" t="s">
        <v>398</v>
      </c>
      <c r="E645" s="20" t="s">
        <v>3390</v>
      </c>
      <c r="F645" s="20" t="s">
        <v>36</v>
      </c>
      <c r="G645" s="20" t="s">
        <v>37</v>
      </c>
      <c r="H645" s="20" t="s">
        <v>467</v>
      </c>
      <c r="I645" s="31">
        <v>1771</v>
      </c>
      <c r="J645" s="36">
        <f t="shared" si="30"/>
        <v>5.1337742449999084E-5</v>
      </c>
      <c r="K645" s="37">
        <f>VLOOKUP(A645, 'J40 metrics'!A:C, 3, FALSE)*100</f>
        <v>9.6</v>
      </c>
      <c r="L645" s="37">
        <f t="shared" si="31"/>
        <v>4.9284232751999123E-4</v>
      </c>
      <c r="M645" s="34">
        <f t="shared" si="32"/>
        <v>3.1E-2</v>
      </c>
    </row>
    <row r="646" spans="1:13" x14ac:dyDescent="0.25">
      <c r="A646" s="23">
        <v>39033</v>
      </c>
      <c r="B646" s="20">
        <v>2019</v>
      </c>
      <c r="C646" s="20" t="s">
        <v>65</v>
      </c>
      <c r="D646" s="20" t="s">
        <v>1748</v>
      </c>
      <c r="E646" s="20" t="s">
        <v>2896</v>
      </c>
      <c r="F646" s="20" t="s">
        <v>36</v>
      </c>
      <c r="G646" s="20" t="s">
        <v>37</v>
      </c>
      <c r="H646" s="20" t="s">
        <v>467</v>
      </c>
      <c r="I646" s="31">
        <v>174</v>
      </c>
      <c r="J646" s="36">
        <f t="shared" si="30"/>
        <v>5.0439114547147598E-6</v>
      </c>
      <c r="K646" s="37">
        <f>VLOOKUP(A646, 'J40 metrics'!A:C, 3, FALSE)*100</f>
        <v>88.3</v>
      </c>
      <c r="L646" s="37">
        <f t="shared" si="31"/>
        <v>4.453773814513133E-4</v>
      </c>
      <c r="M646" s="34">
        <f t="shared" si="32"/>
        <v>0.03</v>
      </c>
    </row>
    <row r="647" spans="1:13" x14ac:dyDescent="0.25">
      <c r="A647" s="23">
        <v>48267</v>
      </c>
      <c r="B647" s="20">
        <v>2019</v>
      </c>
      <c r="C647" s="20" t="s">
        <v>45</v>
      </c>
      <c r="D647" s="20" t="s">
        <v>3398</v>
      </c>
      <c r="E647" s="20" t="s">
        <v>3399</v>
      </c>
      <c r="F647" s="20" t="s">
        <v>36</v>
      </c>
      <c r="G647" s="20" t="s">
        <v>264</v>
      </c>
      <c r="H647" s="20" t="s">
        <v>265</v>
      </c>
      <c r="I647" s="31">
        <v>259</v>
      </c>
      <c r="J647" s="36">
        <f t="shared" si="30"/>
        <v>7.5078911883397859E-6</v>
      </c>
      <c r="K647" s="37">
        <f>VLOOKUP(A647, 'J40 metrics'!A:C, 3, FALSE)*100</f>
        <v>59.099999999999994</v>
      </c>
      <c r="L647" s="37">
        <f t="shared" si="31"/>
        <v>4.4371636923088131E-4</v>
      </c>
      <c r="M647" s="34">
        <f t="shared" si="32"/>
        <v>2.8000000000000001E-2</v>
      </c>
    </row>
    <row r="648" spans="1:13" x14ac:dyDescent="0.25">
      <c r="A648" s="23">
        <v>54067</v>
      </c>
      <c r="B648" s="20">
        <v>2018</v>
      </c>
      <c r="C648" s="20" t="s">
        <v>94</v>
      </c>
      <c r="D648" s="20" t="s">
        <v>3059</v>
      </c>
      <c r="E648" s="20" t="s">
        <v>2984</v>
      </c>
      <c r="F648" s="20" t="s">
        <v>36</v>
      </c>
      <c r="G648" s="20" t="s">
        <v>264</v>
      </c>
      <c r="H648" s="20" t="s">
        <v>461</v>
      </c>
      <c r="I648" s="31">
        <v>228.77245999759384</v>
      </c>
      <c r="J648" s="36">
        <f t="shared" si="30"/>
        <v>6.6316553534778025E-6</v>
      </c>
      <c r="K648" s="37">
        <f>VLOOKUP(A648, 'J40 metrics'!A:C, 3, FALSE)*100</f>
        <v>61.199999999999996</v>
      </c>
      <c r="L648" s="37">
        <f t="shared" si="31"/>
        <v>4.0585730763284148E-4</v>
      </c>
      <c r="M648" s="34">
        <f t="shared" si="32"/>
        <v>2.7E-2</v>
      </c>
    </row>
    <row r="649" spans="1:13" x14ac:dyDescent="0.25">
      <c r="A649" s="23">
        <v>54029</v>
      </c>
      <c r="B649" s="20">
        <v>2018</v>
      </c>
      <c r="C649" s="20" t="s">
        <v>94</v>
      </c>
      <c r="D649" s="20" t="s">
        <v>3400</v>
      </c>
      <c r="E649" s="20" t="s">
        <v>3344</v>
      </c>
      <c r="F649" s="20" t="s">
        <v>36</v>
      </c>
      <c r="G649" s="20" t="s">
        <v>264</v>
      </c>
      <c r="H649" s="20" t="s">
        <v>461</v>
      </c>
      <c r="I649" s="31">
        <v>134.92676633039957</v>
      </c>
      <c r="J649" s="36">
        <f t="shared" si="30"/>
        <v>3.9112566795489894E-6</v>
      </c>
      <c r="K649" s="37">
        <f>VLOOKUP(A649, 'J40 metrics'!A:C, 3, FALSE)*100</f>
        <v>93.4</v>
      </c>
      <c r="L649" s="37">
        <f t="shared" si="31"/>
        <v>3.6531137386987565E-4</v>
      </c>
      <c r="M649" s="34">
        <f t="shared" si="32"/>
        <v>2.5000000000000001E-2</v>
      </c>
    </row>
    <row r="650" spans="1:13" x14ac:dyDescent="0.25">
      <c r="A650" s="23">
        <v>40079</v>
      </c>
      <c r="B650" s="20">
        <v>2018</v>
      </c>
      <c r="C650" s="20" t="s">
        <v>194</v>
      </c>
      <c r="D650" s="20" t="s">
        <v>1770</v>
      </c>
      <c r="E650" s="20" t="s">
        <v>1771</v>
      </c>
      <c r="F650" s="20" t="s">
        <v>36</v>
      </c>
      <c r="G650" s="20" t="s">
        <v>264</v>
      </c>
      <c r="H650" s="20" t="s">
        <v>461</v>
      </c>
      <c r="I650" s="31">
        <v>129.63850457170355</v>
      </c>
      <c r="J650" s="36">
        <f t="shared" si="30"/>
        <v>3.7579605642603868E-6</v>
      </c>
      <c r="K650" s="37">
        <f>VLOOKUP(A650, 'J40 metrics'!A:C, 3, FALSE)*100</f>
        <v>91.600000000000009</v>
      </c>
      <c r="L650" s="37">
        <f t="shared" si="31"/>
        <v>3.4422918768625146E-4</v>
      </c>
      <c r="M650" s="34">
        <f t="shared" si="32"/>
        <v>2.4E-2</v>
      </c>
    </row>
    <row r="651" spans="1:13" x14ac:dyDescent="0.25">
      <c r="A651" s="23">
        <v>54019</v>
      </c>
      <c r="B651" s="20">
        <v>2018</v>
      </c>
      <c r="C651" s="20" t="s">
        <v>94</v>
      </c>
      <c r="D651" s="20" t="s">
        <v>2904</v>
      </c>
      <c r="E651" s="20" t="s">
        <v>1708</v>
      </c>
      <c r="F651" s="20" t="s">
        <v>36</v>
      </c>
      <c r="G651" s="20" t="s">
        <v>264</v>
      </c>
      <c r="H651" s="20" t="s">
        <v>461</v>
      </c>
      <c r="I651" s="31">
        <v>122.9949677424206</v>
      </c>
      <c r="J651" s="36">
        <f t="shared" si="30"/>
        <v>3.5653777394728024E-6</v>
      </c>
      <c r="K651" s="37">
        <f>VLOOKUP(A651, 'J40 metrics'!A:C, 3, FALSE)*100</f>
        <v>87.5</v>
      </c>
      <c r="L651" s="37">
        <f t="shared" si="31"/>
        <v>3.119705522038702E-4</v>
      </c>
      <c r="M651" s="34">
        <f t="shared" si="32"/>
        <v>2.1999999999999999E-2</v>
      </c>
    </row>
    <row r="652" spans="1:13" x14ac:dyDescent="0.25">
      <c r="A652" s="23">
        <v>8113</v>
      </c>
      <c r="B652" s="20">
        <v>2019</v>
      </c>
      <c r="C652" s="20" t="s">
        <v>185</v>
      </c>
      <c r="D652" s="20" t="s">
        <v>2834</v>
      </c>
      <c r="E652" s="20" t="s">
        <v>2835</v>
      </c>
      <c r="F652" s="20" t="s">
        <v>36</v>
      </c>
      <c r="G652" s="20" t="s">
        <v>37</v>
      </c>
      <c r="H652" s="20" t="s">
        <v>272</v>
      </c>
      <c r="I652" s="31">
        <v>4036</v>
      </c>
      <c r="J652" s="36">
        <f t="shared" si="30"/>
        <v>1.1699555535188948E-4</v>
      </c>
      <c r="K652" s="37">
        <f>VLOOKUP(A652, 'J40 metrics'!A:C, 3, FALSE)*100</f>
        <v>2.6</v>
      </c>
      <c r="L652" s="37">
        <f t="shared" si="31"/>
        <v>3.0418844391491264E-4</v>
      </c>
      <c r="M652" s="34">
        <f t="shared" si="32"/>
        <v>2.1000000000000001E-2</v>
      </c>
    </row>
    <row r="653" spans="1:13" x14ac:dyDescent="0.25">
      <c r="A653" s="23">
        <v>39173</v>
      </c>
      <c r="B653" s="20">
        <v>2019</v>
      </c>
      <c r="C653" s="20" t="s">
        <v>65</v>
      </c>
      <c r="D653" s="20" t="s">
        <v>1264</v>
      </c>
      <c r="E653" s="20" t="s">
        <v>1265</v>
      </c>
      <c r="F653" s="20" t="s">
        <v>36</v>
      </c>
      <c r="G653" s="20" t="s">
        <v>37</v>
      </c>
      <c r="H653" s="20" t="s">
        <v>467</v>
      </c>
      <c r="I653" s="31">
        <v>262</v>
      </c>
      <c r="J653" s="36">
        <f t="shared" si="30"/>
        <v>7.5948551789383166E-6</v>
      </c>
      <c r="K653" s="37">
        <f>VLOOKUP(A653, 'J40 metrics'!A:C, 3, FALSE)*100</f>
        <v>34.9</v>
      </c>
      <c r="L653" s="37">
        <f t="shared" si="31"/>
        <v>2.6506044574494726E-4</v>
      </c>
      <c r="M653" s="34">
        <f t="shared" si="32"/>
        <v>1.9E-2</v>
      </c>
    </row>
    <row r="654" spans="1:13" x14ac:dyDescent="0.25">
      <c r="A654" s="23">
        <v>30041</v>
      </c>
      <c r="B654" s="20">
        <v>2019</v>
      </c>
      <c r="C654" s="20" t="s">
        <v>91</v>
      </c>
      <c r="D654" s="20" t="s">
        <v>1870</v>
      </c>
      <c r="E654" s="20" t="s">
        <v>2833</v>
      </c>
      <c r="F654" s="20" t="s">
        <v>36</v>
      </c>
      <c r="G654" s="20" t="s">
        <v>264</v>
      </c>
      <c r="H654" s="20" t="s">
        <v>688</v>
      </c>
      <c r="I654" s="31">
        <v>949</v>
      </c>
      <c r="J654" s="36">
        <f t="shared" si="30"/>
        <v>2.7509609026001766E-5</v>
      </c>
      <c r="K654" s="37">
        <f>VLOOKUP(A654, 'J40 metrics'!A:C, 3, FALSE)*100</f>
        <v>8.6999999999999993</v>
      </c>
      <c r="L654" s="37">
        <f t="shared" si="31"/>
        <v>2.3933359852621535E-4</v>
      </c>
      <c r="M654" s="34">
        <f t="shared" si="32"/>
        <v>1.7999999999999999E-2</v>
      </c>
    </row>
    <row r="655" spans="1:13" x14ac:dyDescent="0.25">
      <c r="A655" s="23">
        <v>8067</v>
      </c>
      <c r="B655" s="20">
        <v>2019</v>
      </c>
      <c r="C655" s="20" t="s">
        <v>185</v>
      </c>
      <c r="D655" s="20" t="s">
        <v>547</v>
      </c>
      <c r="E655" s="20" t="s">
        <v>548</v>
      </c>
      <c r="F655" s="20" t="s">
        <v>36</v>
      </c>
      <c r="G655" s="20" t="s">
        <v>37</v>
      </c>
      <c r="H655" s="20" t="s">
        <v>272</v>
      </c>
      <c r="I655" s="31">
        <v>15756</v>
      </c>
      <c r="J655" s="36">
        <f t="shared" si="30"/>
        <v>4.5673487862348135E-4</v>
      </c>
      <c r="K655" s="37">
        <f>VLOOKUP(A655, 'J40 metrics'!A:C, 3, FALSE)*100</f>
        <v>0.5</v>
      </c>
      <c r="L655" s="37">
        <f t="shared" si="31"/>
        <v>2.2836743931174068E-4</v>
      </c>
      <c r="M655" s="34">
        <f t="shared" si="32"/>
        <v>1.6E-2</v>
      </c>
    </row>
    <row r="656" spans="1:13" x14ac:dyDescent="0.25">
      <c r="A656" s="23">
        <v>54081</v>
      </c>
      <c r="B656" s="20">
        <v>2018</v>
      </c>
      <c r="C656" s="20" t="s">
        <v>94</v>
      </c>
      <c r="D656" s="20" t="s">
        <v>2795</v>
      </c>
      <c r="E656" s="20" t="s">
        <v>1171</v>
      </c>
      <c r="F656" s="20" t="s">
        <v>36</v>
      </c>
      <c r="G656" s="20" t="s">
        <v>264</v>
      </c>
      <c r="H656" s="20" t="s">
        <v>461</v>
      </c>
      <c r="I656" s="31">
        <v>47.441651682995968</v>
      </c>
      <c r="J656" s="36">
        <f t="shared" si="30"/>
        <v>1.3752384503129375E-6</v>
      </c>
      <c r="K656" s="37">
        <f>VLOOKUP(A656, 'J40 metrics'!A:C, 3, FALSE)*100</f>
        <v>74.400000000000006</v>
      </c>
      <c r="L656" s="37">
        <f t="shared" si="31"/>
        <v>1.0231774070328255E-4</v>
      </c>
      <c r="M656" s="34">
        <f t="shared" si="32"/>
        <v>1.4999999999999999E-2</v>
      </c>
    </row>
    <row r="657" spans="1:13" x14ac:dyDescent="0.25">
      <c r="A657" s="23">
        <v>39091</v>
      </c>
      <c r="B657" s="20">
        <v>2019</v>
      </c>
      <c r="C657" s="20" t="s">
        <v>65</v>
      </c>
      <c r="D657" s="20" t="s">
        <v>553</v>
      </c>
      <c r="E657" s="20" t="s">
        <v>3263</v>
      </c>
      <c r="F657" s="20" t="s">
        <v>36</v>
      </c>
      <c r="G657" s="20" t="s">
        <v>37</v>
      </c>
      <c r="H657" s="20" t="s">
        <v>467</v>
      </c>
      <c r="I657" s="31">
        <v>68</v>
      </c>
      <c r="J657" s="36">
        <f t="shared" si="30"/>
        <v>1.9711837869000209E-6</v>
      </c>
      <c r="K657" s="37">
        <f>VLOOKUP(A657, 'J40 metrics'!A:C, 3, FALSE)*100</f>
        <v>48.5</v>
      </c>
      <c r="L657" s="37">
        <f t="shared" si="31"/>
        <v>9.5602413664651019E-5</v>
      </c>
      <c r="M657" s="34">
        <f t="shared" si="32"/>
        <v>1.2999999999999999E-2</v>
      </c>
    </row>
    <row r="658" spans="1:13" x14ac:dyDescent="0.25">
      <c r="A658" s="23">
        <v>8039</v>
      </c>
      <c r="B658" s="20">
        <v>2019</v>
      </c>
      <c r="C658" s="20" t="s">
        <v>185</v>
      </c>
      <c r="D658" s="20" t="s">
        <v>3365</v>
      </c>
      <c r="E658" s="20" t="s">
        <v>3366</v>
      </c>
      <c r="F658" s="20" t="s">
        <v>36</v>
      </c>
      <c r="G658" s="20" t="s">
        <v>37</v>
      </c>
      <c r="H658" s="20" t="s">
        <v>272</v>
      </c>
      <c r="I658" s="31">
        <v>8883</v>
      </c>
      <c r="J658" s="36">
        <f t="shared" si="30"/>
        <v>2.5750037616224835E-4</v>
      </c>
      <c r="K658" s="37">
        <f>VLOOKUP(A658, 'J40 metrics'!A:C, 3, FALSE)*100</f>
        <v>0.2</v>
      </c>
      <c r="L658" s="37">
        <f t="shared" si="31"/>
        <v>5.150007523244967E-5</v>
      </c>
      <c r="M658" s="34">
        <f t="shared" si="32"/>
        <v>1.2E-2</v>
      </c>
    </row>
    <row r="659" spans="1:13" x14ac:dyDescent="0.25">
      <c r="A659" s="23">
        <v>49015</v>
      </c>
      <c r="B659" s="20">
        <v>2019</v>
      </c>
      <c r="C659" s="20" t="s">
        <v>165</v>
      </c>
      <c r="D659" s="20" t="s">
        <v>383</v>
      </c>
      <c r="E659" s="20" t="s">
        <v>384</v>
      </c>
      <c r="F659" s="20" t="s">
        <v>36</v>
      </c>
      <c r="G659" s="20" t="s">
        <v>264</v>
      </c>
      <c r="H659" s="20" t="s">
        <v>538</v>
      </c>
      <c r="I659" s="31">
        <v>220</v>
      </c>
      <c r="J659" s="36">
        <f t="shared" si="30"/>
        <v>6.3773593105588919E-6</v>
      </c>
      <c r="K659" s="37">
        <f>VLOOKUP(A659, 'J40 metrics'!A:C, 3, FALSE)*100</f>
        <v>8</v>
      </c>
      <c r="L659" s="37">
        <f t="shared" si="31"/>
        <v>5.1018874484471136E-5</v>
      </c>
      <c r="M659" s="34">
        <f t="shared" si="32"/>
        <v>0.01</v>
      </c>
    </row>
    <row r="660" spans="1:13" x14ac:dyDescent="0.25">
      <c r="A660" s="23">
        <v>48193</v>
      </c>
      <c r="B660" s="20">
        <v>2019</v>
      </c>
      <c r="C660" s="20" t="s">
        <v>45</v>
      </c>
      <c r="D660" s="20" t="s">
        <v>802</v>
      </c>
      <c r="E660" s="20" t="s">
        <v>3347</v>
      </c>
      <c r="F660" s="20" t="s">
        <v>36</v>
      </c>
      <c r="G660" s="20" t="s">
        <v>264</v>
      </c>
      <c r="H660" s="20" t="s">
        <v>265</v>
      </c>
      <c r="I660" s="31">
        <v>26</v>
      </c>
      <c r="J660" s="36">
        <f t="shared" si="30"/>
        <v>7.5368791852059639E-7</v>
      </c>
      <c r="K660" s="37">
        <f>VLOOKUP(A660, 'J40 metrics'!A:C, 3, FALSE)*100</f>
        <v>66.100000000000009</v>
      </c>
      <c r="L660" s="37">
        <f t="shared" si="31"/>
        <v>4.9818771414211429E-5</v>
      </c>
      <c r="M660" s="34">
        <f t="shared" si="32"/>
        <v>8.9999999999999993E-3</v>
      </c>
    </row>
    <row r="661" spans="1:13" x14ac:dyDescent="0.25">
      <c r="A661" s="23">
        <v>8051</v>
      </c>
      <c r="B661" s="20">
        <v>2019</v>
      </c>
      <c r="C661" s="20" t="s">
        <v>185</v>
      </c>
      <c r="D661" s="20" t="s">
        <v>2687</v>
      </c>
      <c r="E661" s="20" t="s">
        <v>1693</v>
      </c>
      <c r="F661" s="20" t="s">
        <v>36</v>
      </c>
      <c r="G661" s="20" t="s">
        <v>37</v>
      </c>
      <c r="H661" s="20" t="s">
        <v>272</v>
      </c>
      <c r="I661" s="31">
        <v>375</v>
      </c>
      <c r="J661" s="36">
        <f t="shared" si="30"/>
        <v>1.0870498824816293E-5</v>
      </c>
      <c r="K661" s="37">
        <f>VLOOKUP(A661, 'J40 metrics'!A:C, 3, FALSE)*100</f>
        <v>2.9000000000000004</v>
      </c>
      <c r="L661" s="37">
        <f t="shared" si="31"/>
        <v>3.1524446591967256E-5</v>
      </c>
      <c r="M661" s="34">
        <f t="shared" si="32"/>
        <v>7.0000000000000001E-3</v>
      </c>
    </row>
    <row r="662" spans="1:13" x14ac:dyDescent="0.25">
      <c r="A662" s="23">
        <v>49009</v>
      </c>
      <c r="B662" s="20">
        <v>2019</v>
      </c>
      <c r="C662" s="20" t="s">
        <v>165</v>
      </c>
      <c r="D662" s="20" t="s">
        <v>2954</v>
      </c>
      <c r="E662" s="20" t="s">
        <v>2955</v>
      </c>
      <c r="F662" s="20" t="s">
        <v>36</v>
      </c>
      <c r="G662" s="20" t="s">
        <v>264</v>
      </c>
      <c r="H662" s="20" t="s">
        <v>538</v>
      </c>
      <c r="I662" s="31">
        <v>533</v>
      </c>
      <c r="J662" s="36">
        <f t="shared" si="30"/>
        <v>1.5450602329672223E-5</v>
      </c>
      <c r="K662" s="37">
        <f>VLOOKUP(A662, 'J40 metrics'!A:C, 3, FALSE)*100</f>
        <v>2</v>
      </c>
      <c r="L662" s="37">
        <f t="shared" si="31"/>
        <v>3.0901204659344445E-5</v>
      </c>
      <c r="M662" s="34">
        <f t="shared" si="32"/>
        <v>6.0000000000000001E-3</v>
      </c>
    </row>
    <row r="663" spans="1:13" x14ac:dyDescent="0.25">
      <c r="A663" s="23">
        <v>6081</v>
      </c>
      <c r="B663" s="20">
        <v>2019</v>
      </c>
      <c r="C663" s="20" t="s">
        <v>39</v>
      </c>
      <c r="D663" s="20" t="s">
        <v>3331</v>
      </c>
      <c r="E663" s="20" t="s">
        <v>3332</v>
      </c>
      <c r="F663" s="20" t="s">
        <v>454</v>
      </c>
      <c r="G663" s="20" t="s">
        <v>455</v>
      </c>
      <c r="H663" s="20" t="s">
        <v>456</v>
      </c>
      <c r="I663" s="31">
        <v>46</v>
      </c>
      <c r="J663" s="36">
        <f t="shared" si="30"/>
        <v>1.3334478558441319E-6</v>
      </c>
      <c r="K663" s="37">
        <f>VLOOKUP(A663, 'J40 metrics'!A:C, 3, FALSE)*100</f>
        <v>12.9</v>
      </c>
      <c r="L663" s="37">
        <f t="shared" si="31"/>
        <v>1.7201477340389302E-5</v>
      </c>
      <c r="M663" s="34">
        <f t="shared" si="32"/>
        <v>4.0000000000000001E-3</v>
      </c>
    </row>
    <row r="664" spans="1:13" x14ac:dyDescent="0.25">
      <c r="A664" s="23">
        <v>54083</v>
      </c>
      <c r="B664" s="20">
        <v>2018</v>
      </c>
      <c r="C664" s="20" t="s">
        <v>94</v>
      </c>
      <c r="D664" s="20" t="s">
        <v>3003</v>
      </c>
      <c r="E664" s="20" t="s">
        <v>2996</v>
      </c>
      <c r="F664" s="20" t="s">
        <v>36</v>
      </c>
      <c r="G664" s="20" t="s">
        <v>264</v>
      </c>
      <c r="H664" s="20" t="s">
        <v>461</v>
      </c>
      <c r="I664" s="31">
        <v>7.358377759564485</v>
      </c>
      <c r="J664" s="36">
        <f t="shared" si="30"/>
        <v>2.1330463143440019E-7</v>
      </c>
      <c r="K664" s="37">
        <f>VLOOKUP(A664, 'J40 metrics'!A:C, 3, FALSE)*100</f>
        <v>58.8</v>
      </c>
      <c r="L664" s="37">
        <f t="shared" si="31"/>
        <v>1.254231232834273E-5</v>
      </c>
      <c r="M664" s="34">
        <f t="shared" si="32"/>
        <v>3.0000000000000001E-3</v>
      </c>
    </row>
    <row r="665" spans="1:13" x14ac:dyDescent="0.25">
      <c r="A665" s="23">
        <v>54077</v>
      </c>
      <c r="B665" s="20">
        <v>2018</v>
      </c>
      <c r="C665" s="20" t="s">
        <v>94</v>
      </c>
      <c r="D665" s="20" t="s">
        <v>2937</v>
      </c>
      <c r="E665" s="20" t="s">
        <v>2938</v>
      </c>
      <c r="F665" s="20" t="s">
        <v>36</v>
      </c>
      <c r="G665" s="20" t="s">
        <v>264</v>
      </c>
      <c r="H665" s="20" t="s">
        <v>461</v>
      </c>
      <c r="I665" s="31">
        <v>8.7346231352261796</v>
      </c>
      <c r="J665" s="36">
        <f t="shared" si="30"/>
        <v>2.531992280711717E-7</v>
      </c>
      <c r="K665" s="37">
        <f>VLOOKUP(A665, 'J40 metrics'!A:C, 3, FALSE)*100</f>
        <v>44.7</v>
      </c>
      <c r="L665" s="37">
        <f t="shared" si="31"/>
        <v>1.1318005494781377E-5</v>
      </c>
      <c r="M665" s="34">
        <f t="shared" si="32"/>
        <v>1E-3</v>
      </c>
    </row>
    <row r="666" spans="1:13" x14ac:dyDescent="0.25">
      <c r="A666" s="23">
        <v>39011</v>
      </c>
      <c r="B666" s="20">
        <v>2019</v>
      </c>
      <c r="C666" s="20" t="s">
        <v>65</v>
      </c>
      <c r="D666" s="20" t="s">
        <v>2699</v>
      </c>
      <c r="E666" s="20" t="s">
        <v>2700</v>
      </c>
      <c r="F666" s="20" t="s">
        <v>36</v>
      </c>
      <c r="G666" s="20" t="s">
        <v>37</v>
      </c>
      <c r="H666" s="20" t="s">
        <v>467</v>
      </c>
      <c r="I666" s="31">
        <v>6</v>
      </c>
      <c r="J666" s="36">
        <f t="shared" si="30"/>
        <v>1.7392798119706068E-7</v>
      </c>
      <c r="K666" s="37">
        <f>VLOOKUP(A666, 'J40 metrics'!A:C, 3, FALSE)*100</f>
        <v>33.6</v>
      </c>
      <c r="L666" s="37">
        <f t="shared" si="31"/>
        <v>5.8439801682212394E-6</v>
      </c>
      <c r="M666" s="34">
        <f t="shared" si="32"/>
        <v>0</v>
      </c>
    </row>
    <row r="667" spans="1:13" x14ac:dyDescent="0.25">
      <c r="A667" s="23"/>
      <c r="B667" s="20">
        <v>2019</v>
      </c>
      <c r="C667" s="20" t="s">
        <v>45</v>
      </c>
      <c r="D667" s="20" t="s">
        <v>3064</v>
      </c>
      <c r="E667" s="20" t="s">
        <v>3065</v>
      </c>
      <c r="F667" s="20" t="s">
        <v>36</v>
      </c>
      <c r="G667" s="20" t="s">
        <v>264</v>
      </c>
      <c r="H667" s="20" t="s">
        <v>265</v>
      </c>
      <c r="I667" s="31">
        <v>80273</v>
      </c>
      <c r="J667" s="36"/>
      <c r="K667" s="37"/>
      <c r="L667" s="37"/>
    </row>
    <row r="668" spans="1:13" x14ac:dyDescent="0.25">
      <c r="A668" s="23"/>
      <c r="B668" s="20">
        <v>2019</v>
      </c>
      <c r="C668" s="20" t="s">
        <v>45</v>
      </c>
      <c r="D668" s="20" t="s">
        <v>3169</v>
      </c>
      <c r="E668" s="20" t="s">
        <v>3170</v>
      </c>
      <c r="F668" s="20" t="s">
        <v>36</v>
      </c>
      <c r="G668" s="20" t="s">
        <v>264</v>
      </c>
      <c r="H668" s="20" t="s">
        <v>265</v>
      </c>
      <c r="I668" s="31">
        <v>50035</v>
      </c>
      <c r="J668" s="36"/>
      <c r="K668" s="37"/>
      <c r="L668" s="37"/>
    </row>
    <row r="669" spans="1:13" x14ac:dyDescent="0.25">
      <c r="A669" s="23"/>
      <c r="B669" s="20">
        <v>2019</v>
      </c>
      <c r="C669" s="20" t="s">
        <v>45</v>
      </c>
      <c r="D669" s="20" t="s">
        <v>2905</v>
      </c>
      <c r="E669" s="20" t="s">
        <v>2906</v>
      </c>
      <c r="F669" s="20" t="s">
        <v>36</v>
      </c>
      <c r="G669" s="20" t="s">
        <v>264</v>
      </c>
      <c r="H669" s="20" t="s">
        <v>265</v>
      </c>
      <c r="I669" s="31">
        <v>2530</v>
      </c>
      <c r="J669" s="36"/>
      <c r="K669" s="37"/>
      <c r="L669" s="37"/>
    </row>
  </sheetData>
  <sortState xmlns:xlrd2="http://schemas.microsoft.com/office/spreadsheetml/2017/richdata2" ref="A4:M669">
    <sortCondition descending="1" ref="L3:L66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ABC9-38D6-473F-9FFA-15D857918489}">
  <dimension ref="A1:M263"/>
  <sheetViews>
    <sheetView topLeftCell="E1" workbookViewId="0">
      <selection activeCell="E2" sqref="E2"/>
    </sheetView>
  </sheetViews>
  <sheetFormatPr defaultRowHeight="15" x14ac:dyDescent="0.25"/>
  <cols>
    <col min="1" max="1" width="0" hidden="1" customWidth="1"/>
    <col min="2" max="3" width="5.5703125" hidden="1" customWidth="1"/>
    <col min="4" max="4" width="18.140625" hidden="1" customWidth="1"/>
    <col min="5" max="5" width="27.42578125" customWidth="1"/>
    <col min="6" max="8" width="9.140625" hidden="1" customWidth="1"/>
    <col min="9" max="9" width="13.42578125" style="16" bestFit="1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</cols>
  <sheetData>
    <row r="1" spans="1:13" x14ac:dyDescent="0.25">
      <c r="E1" s="41" t="s">
        <v>4917</v>
      </c>
    </row>
    <row r="3" spans="1:13" s="12" customFormat="1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1" t="s">
        <v>23</v>
      </c>
      <c r="I3" s="30" t="s">
        <v>3701</v>
      </c>
      <c r="J3" s="13" t="s">
        <v>3765</v>
      </c>
      <c r="K3" s="13" t="s">
        <v>3764</v>
      </c>
      <c r="L3" s="13" t="s">
        <v>3766</v>
      </c>
      <c r="M3" s="13" t="s">
        <v>3767</v>
      </c>
    </row>
    <row r="4" spans="1:13" x14ac:dyDescent="0.25">
      <c r="A4" s="23">
        <v>48201</v>
      </c>
      <c r="B4" s="20">
        <v>2019</v>
      </c>
      <c r="C4" s="20" t="s">
        <v>45</v>
      </c>
      <c r="D4" s="20" t="s">
        <v>75</v>
      </c>
      <c r="E4" s="20" t="s">
        <v>76</v>
      </c>
      <c r="F4" s="20" t="s">
        <v>77</v>
      </c>
      <c r="G4" s="20" t="s">
        <v>78</v>
      </c>
      <c r="H4" s="20" t="s">
        <v>32</v>
      </c>
      <c r="I4" s="31">
        <v>1603505</v>
      </c>
      <c r="J4" s="36">
        <f t="shared" ref="J4:J35" si="0">I4/SUM($I$4:$I$91)*100</f>
        <v>8.4829931990783276</v>
      </c>
      <c r="K4" s="37">
        <f>VLOOKUP(A4, 'J40 metrics'!A:C, 3, FALSE)*100</f>
        <v>94.699999999999989</v>
      </c>
      <c r="L4" s="37">
        <f>J4*K4</f>
        <v>803.33945595271757</v>
      </c>
      <c r="M4" s="34">
        <f>_xlfn.PERCENTRANK.INC($L$4:$L$91, L4)</f>
        <v>1</v>
      </c>
    </row>
    <row r="5" spans="1:13" x14ac:dyDescent="0.25">
      <c r="A5" s="23">
        <v>48245</v>
      </c>
      <c r="B5" s="20">
        <v>2019</v>
      </c>
      <c r="C5" s="20" t="s">
        <v>45</v>
      </c>
      <c r="D5" s="20" t="s">
        <v>66</v>
      </c>
      <c r="E5" s="20" t="s">
        <v>79</v>
      </c>
      <c r="F5" s="20" t="s">
        <v>77</v>
      </c>
      <c r="G5" s="20" t="s">
        <v>78</v>
      </c>
      <c r="H5" s="20" t="s">
        <v>32</v>
      </c>
      <c r="I5" s="31">
        <v>1536524</v>
      </c>
      <c r="J5" s="36">
        <f t="shared" si="0"/>
        <v>8.1286448387879222</v>
      </c>
      <c r="K5" s="37">
        <f>VLOOKUP(A5, 'J40 metrics'!A:C, 3, FALSE)*100</f>
        <v>91.7</v>
      </c>
      <c r="L5" s="37">
        <f t="shared" ref="L5:L68" si="1">J5*K5</f>
        <v>745.39673171685251</v>
      </c>
      <c r="M5" s="34">
        <f t="shared" ref="M5:M68" si="2">_xlfn.PERCENTRANK.INC($L$4:$L$91, L5)</f>
        <v>0.98799999999999999</v>
      </c>
    </row>
    <row r="6" spans="1:13" x14ac:dyDescent="0.25">
      <c r="A6" s="23">
        <v>22019</v>
      </c>
      <c r="B6" s="20">
        <v>2019</v>
      </c>
      <c r="C6" s="20" t="s">
        <v>127</v>
      </c>
      <c r="D6" s="20" t="s">
        <v>155</v>
      </c>
      <c r="E6" s="20" t="s">
        <v>156</v>
      </c>
      <c r="F6" s="20" t="s">
        <v>77</v>
      </c>
      <c r="G6" s="20" t="s">
        <v>78</v>
      </c>
      <c r="H6" s="20" t="s">
        <v>32</v>
      </c>
      <c r="I6" s="31">
        <v>813500</v>
      </c>
      <c r="J6" s="36">
        <f t="shared" si="0"/>
        <v>4.3036441841155595</v>
      </c>
      <c r="K6" s="37">
        <f>VLOOKUP(A6, 'J40 metrics'!A:C, 3, FALSE)*100</f>
        <v>87.8</v>
      </c>
      <c r="L6" s="37">
        <f t="shared" si="1"/>
        <v>377.85995936534613</v>
      </c>
      <c r="M6" s="34">
        <f t="shared" si="2"/>
        <v>0.97699999999999998</v>
      </c>
    </row>
    <row r="7" spans="1:13" x14ac:dyDescent="0.25">
      <c r="A7" s="23">
        <v>6037</v>
      </c>
      <c r="B7" s="20">
        <v>2019</v>
      </c>
      <c r="C7" s="20" t="s">
        <v>39</v>
      </c>
      <c r="D7" s="20" t="s">
        <v>73</v>
      </c>
      <c r="E7" s="20" t="s">
        <v>74</v>
      </c>
      <c r="F7" s="20" t="s">
        <v>77</v>
      </c>
      <c r="G7" s="20" t="s">
        <v>78</v>
      </c>
      <c r="H7" s="20" t="s">
        <v>32</v>
      </c>
      <c r="I7" s="31">
        <v>1030800</v>
      </c>
      <c r="J7" s="36">
        <f t="shared" si="0"/>
        <v>5.4532224031792476</v>
      </c>
      <c r="K7" s="37">
        <f>VLOOKUP(A7, 'J40 metrics'!A:C, 3, FALSE)*100</f>
        <v>68.2</v>
      </c>
      <c r="L7" s="37">
        <f t="shared" si="1"/>
        <v>371.90976789682469</v>
      </c>
      <c r="M7" s="34">
        <f t="shared" si="2"/>
        <v>0.96499999999999997</v>
      </c>
    </row>
    <row r="8" spans="1:13" x14ac:dyDescent="0.25">
      <c r="A8" s="23">
        <v>22095</v>
      </c>
      <c r="B8" s="20">
        <v>2019</v>
      </c>
      <c r="C8" s="20" t="s">
        <v>127</v>
      </c>
      <c r="D8" s="20" t="s">
        <v>201</v>
      </c>
      <c r="E8" s="20" t="s">
        <v>202</v>
      </c>
      <c r="F8" s="20" t="s">
        <v>77</v>
      </c>
      <c r="G8" s="20" t="s">
        <v>78</v>
      </c>
      <c r="H8" s="20" t="s">
        <v>32</v>
      </c>
      <c r="I8" s="31">
        <v>578000</v>
      </c>
      <c r="J8" s="36">
        <f t="shared" si="0"/>
        <v>3.0577828376383445</v>
      </c>
      <c r="K8" s="37">
        <f>VLOOKUP(A8, 'J40 metrics'!A:C, 3, FALSE)*100</f>
        <v>92.4</v>
      </c>
      <c r="L8" s="37">
        <f t="shared" si="1"/>
        <v>282.53913419778303</v>
      </c>
      <c r="M8" s="34">
        <f t="shared" si="2"/>
        <v>0.95399999999999996</v>
      </c>
    </row>
    <row r="9" spans="1:13" x14ac:dyDescent="0.25">
      <c r="A9" s="23">
        <v>48355</v>
      </c>
      <c r="B9" s="20">
        <v>2019</v>
      </c>
      <c r="C9" s="20" t="s">
        <v>45</v>
      </c>
      <c r="D9" s="20" t="s">
        <v>80</v>
      </c>
      <c r="E9" s="20" t="s">
        <v>81</v>
      </c>
      <c r="F9" s="20" t="s">
        <v>77</v>
      </c>
      <c r="G9" s="20" t="s">
        <v>78</v>
      </c>
      <c r="H9" s="20" t="s">
        <v>32</v>
      </c>
      <c r="I9" s="31">
        <v>825000</v>
      </c>
      <c r="J9" s="36">
        <f t="shared" si="0"/>
        <v>4.3644824239647644</v>
      </c>
      <c r="K9" s="37">
        <f>VLOOKUP(A9, 'J40 metrics'!A:C, 3, FALSE)*100</f>
        <v>57.499999999999993</v>
      </c>
      <c r="L9" s="37">
        <f t="shared" si="1"/>
        <v>250.95773937797392</v>
      </c>
      <c r="M9" s="34">
        <f t="shared" si="2"/>
        <v>0.94199999999999995</v>
      </c>
    </row>
    <row r="10" spans="1:13" x14ac:dyDescent="0.25">
      <c r="A10" s="23">
        <v>22033</v>
      </c>
      <c r="B10" s="20">
        <v>2019</v>
      </c>
      <c r="C10" s="20" t="s">
        <v>127</v>
      </c>
      <c r="D10" s="20" t="s">
        <v>445</v>
      </c>
      <c r="E10" s="20" t="s">
        <v>446</v>
      </c>
      <c r="F10" s="20" t="s">
        <v>77</v>
      </c>
      <c r="G10" s="20" t="s">
        <v>78</v>
      </c>
      <c r="H10" s="20" t="s">
        <v>32</v>
      </c>
      <c r="I10" s="31">
        <v>517700</v>
      </c>
      <c r="J10" s="36">
        <f t="shared" si="0"/>
        <v>2.7387788495594654</v>
      </c>
      <c r="K10" s="37">
        <f>VLOOKUP(A10, 'J40 metrics'!A:C, 3, FALSE)*100</f>
        <v>82.199999999999989</v>
      </c>
      <c r="L10" s="37">
        <f t="shared" si="1"/>
        <v>225.12762143378802</v>
      </c>
      <c r="M10" s="34">
        <f t="shared" si="2"/>
        <v>0.93100000000000005</v>
      </c>
    </row>
    <row r="11" spans="1:13" x14ac:dyDescent="0.25">
      <c r="A11" s="23">
        <v>48167</v>
      </c>
      <c r="B11" s="20">
        <v>2019</v>
      </c>
      <c r="C11" s="20" t="s">
        <v>45</v>
      </c>
      <c r="D11" s="20" t="s">
        <v>157</v>
      </c>
      <c r="E11" s="20" t="s">
        <v>158</v>
      </c>
      <c r="F11" s="20" t="s">
        <v>77</v>
      </c>
      <c r="G11" s="20" t="s">
        <v>78</v>
      </c>
      <c r="H11" s="20" t="s">
        <v>32</v>
      </c>
      <c r="I11" s="31">
        <v>810000</v>
      </c>
      <c r="J11" s="36">
        <f t="shared" si="0"/>
        <v>4.2851281980744966</v>
      </c>
      <c r="K11" s="37">
        <f>VLOOKUP(A11, 'J40 metrics'!A:C, 3, FALSE)*100</f>
        <v>51</v>
      </c>
      <c r="L11" s="37">
        <f t="shared" si="1"/>
        <v>218.54153810179932</v>
      </c>
      <c r="M11" s="34">
        <f t="shared" si="2"/>
        <v>0.91900000000000004</v>
      </c>
    </row>
    <row r="12" spans="1:13" x14ac:dyDescent="0.25">
      <c r="A12" s="23">
        <v>18089</v>
      </c>
      <c r="B12" s="20">
        <v>2019</v>
      </c>
      <c r="C12" s="20" t="s">
        <v>56</v>
      </c>
      <c r="D12" s="20" t="s">
        <v>450</v>
      </c>
      <c r="E12" s="20" t="s">
        <v>451</v>
      </c>
      <c r="F12" s="20" t="s">
        <v>77</v>
      </c>
      <c r="G12" s="20" t="s">
        <v>78</v>
      </c>
      <c r="H12" s="20" t="s">
        <v>32</v>
      </c>
      <c r="I12" s="31">
        <v>435000</v>
      </c>
      <c r="J12" s="36">
        <f t="shared" si="0"/>
        <v>2.3012725508177847</v>
      </c>
      <c r="K12" s="37">
        <f>VLOOKUP(A12, 'J40 metrics'!A:C, 3, FALSE)*100</f>
        <v>85.7</v>
      </c>
      <c r="L12" s="37">
        <f t="shared" si="1"/>
        <v>197.21905760508415</v>
      </c>
      <c r="M12" s="34">
        <f t="shared" si="2"/>
        <v>0.90800000000000003</v>
      </c>
    </row>
    <row r="13" spans="1:13" x14ac:dyDescent="0.25">
      <c r="A13" s="23">
        <v>42101</v>
      </c>
      <c r="B13" s="20">
        <v>2019</v>
      </c>
      <c r="C13" s="20" t="s">
        <v>26</v>
      </c>
      <c r="D13" s="20" t="s">
        <v>1269</v>
      </c>
      <c r="E13" s="20" t="s">
        <v>1270</v>
      </c>
      <c r="F13" s="20" t="s">
        <v>77</v>
      </c>
      <c r="G13" s="20" t="s">
        <v>78</v>
      </c>
      <c r="H13" s="20" t="s">
        <v>32</v>
      </c>
      <c r="I13" s="31">
        <v>335000</v>
      </c>
      <c r="J13" s="36">
        <f t="shared" si="0"/>
        <v>1.7722443782159951</v>
      </c>
      <c r="K13" s="37">
        <f>VLOOKUP(A13, 'J40 metrics'!A:C, 3, FALSE)*100</f>
        <v>99.9</v>
      </c>
      <c r="L13" s="37">
        <f t="shared" si="1"/>
        <v>177.04721338377792</v>
      </c>
      <c r="M13" s="34">
        <f t="shared" si="2"/>
        <v>0.89600000000000002</v>
      </c>
    </row>
    <row r="14" spans="1:13" x14ac:dyDescent="0.25">
      <c r="A14" s="23">
        <v>22089</v>
      </c>
      <c r="B14" s="20">
        <v>2019</v>
      </c>
      <c r="C14" s="20" t="s">
        <v>127</v>
      </c>
      <c r="D14" s="20" t="s">
        <v>447</v>
      </c>
      <c r="E14" s="20" t="s">
        <v>129</v>
      </c>
      <c r="F14" s="20" t="s">
        <v>77</v>
      </c>
      <c r="G14" s="20" t="s">
        <v>78</v>
      </c>
      <c r="H14" s="20" t="s">
        <v>32</v>
      </c>
      <c r="I14" s="31">
        <v>442400</v>
      </c>
      <c r="J14" s="36">
        <f t="shared" si="0"/>
        <v>2.3404206355903177</v>
      </c>
      <c r="K14" s="37">
        <f>VLOOKUP(A14, 'J40 metrics'!A:C, 3, FALSE)*100</f>
        <v>75.599999999999994</v>
      </c>
      <c r="L14" s="37">
        <f t="shared" si="1"/>
        <v>176.93580005062799</v>
      </c>
      <c r="M14" s="34">
        <f t="shared" si="2"/>
        <v>0.88500000000000001</v>
      </c>
    </row>
    <row r="15" spans="1:13" x14ac:dyDescent="0.25">
      <c r="A15" s="23">
        <v>22087</v>
      </c>
      <c r="B15" s="20">
        <v>2019</v>
      </c>
      <c r="C15" s="20" t="s">
        <v>127</v>
      </c>
      <c r="D15" s="20" t="s">
        <v>1271</v>
      </c>
      <c r="E15" s="20" t="s">
        <v>1272</v>
      </c>
      <c r="F15" s="20" t="s">
        <v>77</v>
      </c>
      <c r="G15" s="20" t="s">
        <v>78</v>
      </c>
      <c r="H15" s="20" t="s">
        <v>32</v>
      </c>
      <c r="I15" s="31">
        <v>315000</v>
      </c>
      <c r="J15" s="36">
        <f t="shared" si="0"/>
        <v>1.6664387436956374</v>
      </c>
      <c r="K15" s="37">
        <f>VLOOKUP(A15, 'J40 metrics'!A:C, 3, FALSE)*100</f>
        <v>99.6</v>
      </c>
      <c r="L15" s="37">
        <f t="shared" si="1"/>
        <v>165.97729887208547</v>
      </c>
      <c r="M15" s="34">
        <f t="shared" si="2"/>
        <v>0.873</v>
      </c>
    </row>
    <row r="16" spans="1:13" x14ac:dyDescent="0.25">
      <c r="A16" s="23">
        <v>17119</v>
      </c>
      <c r="B16" s="20">
        <v>2019</v>
      </c>
      <c r="C16" s="20" t="s">
        <v>122</v>
      </c>
      <c r="D16" s="20" t="s">
        <v>782</v>
      </c>
      <c r="E16" s="20" t="s">
        <v>783</v>
      </c>
      <c r="F16" s="20" t="s">
        <v>77</v>
      </c>
      <c r="G16" s="20" t="s">
        <v>78</v>
      </c>
      <c r="H16" s="20" t="s">
        <v>32</v>
      </c>
      <c r="I16" s="31">
        <v>356000</v>
      </c>
      <c r="J16" s="36">
        <f t="shared" si="0"/>
        <v>1.8833402944623712</v>
      </c>
      <c r="K16" s="37">
        <f>VLOOKUP(A16, 'J40 metrics'!A:C, 3, FALSE)*100</f>
        <v>74.900000000000006</v>
      </c>
      <c r="L16" s="37">
        <f t="shared" si="1"/>
        <v>141.06218805523162</v>
      </c>
      <c r="M16" s="34">
        <f t="shared" si="2"/>
        <v>0.86199999999999999</v>
      </c>
    </row>
    <row r="17" spans="1:13" x14ac:dyDescent="0.25">
      <c r="A17" s="23">
        <v>21019</v>
      </c>
      <c r="B17" s="20">
        <v>2019</v>
      </c>
      <c r="C17" s="20" t="s">
        <v>555</v>
      </c>
      <c r="D17" s="20" t="s">
        <v>1402</v>
      </c>
      <c r="E17" s="20" t="s">
        <v>1403</v>
      </c>
      <c r="F17" s="20" t="s">
        <v>77</v>
      </c>
      <c r="G17" s="20" t="s">
        <v>78</v>
      </c>
      <c r="H17" s="20" t="s">
        <v>32</v>
      </c>
      <c r="I17" s="31">
        <v>291000</v>
      </c>
      <c r="J17" s="36">
        <f t="shared" si="0"/>
        <v>1.5394719822712077</v>
      </c>
      <c r="K17" s="37">
        <f>VLOOKUP(A17, 'J40 metrics'!A:C, 3, FALSE)*100</f>
        <v>91.600000000000009</v>
      </c>
      <c r="L17" s="37">
        <f t="shared" si="1"/>
        <v>141.01563357604263</v>
      </c>
      <c r="M17" s="34">
        <f t="shared" si="2"/>
        <v>0.85</v>
      </c>
    </row>
    <row r="18" spans="1:13" x14ac:dyDescent="0.25">
      <c r="A18" s="23">
        <v>17033</v>
      </c>
      <c r="B18" s="20">
        <v>2019</v>
      </c>
      <c r="C18" s="20" t="s">
        <v>122</v>
      </c>
      <c r="D18" s="20" t="s">
        <v>1748</v>
      </c>
      <c r="E18" s="20" t="s">
        <v>1749</v>
      </c>
      <c r="F18" s="20" t="s">
        <v>77</v>
      </c>
      <c r="G18" s="20" t="s">
        <v>78</v>
      </c>
      <c r="H18" s="20" t="s">
        <v>32</v>
      </c>
      <c r="I18" s="31">
        <v>253000</v>
      </c>
      <c r="J18" s="36">
        <f t="shared" si="0"/>
        <v>1.3384412766825278</v>
      </c>
      <c r="K18" s="37">
        <f>VLOOKUP(A18, 'J40 metrics'!A:C, 3, FALSE)*100</f>
        <v>96.1</v>
      </c>
      <c r="L18" s="37">
        <f t="shared" si="1"/>
        <v>128.62420668919091</v>
      </c>
      <c r="M18" s="34">
        <f t="shared" si="2"/>
        <v>0.83899999999999997</v>
      </c>
    </row>
    <row r="19" spans="1:13" x14ac:dyDescent="0.25">
      <c r="A19" s="23">
        <v>39095</v>
      </c>
      <c r="B19" s="20">
        <v>2019</v>
      </c>
      <c r="C19" s="20" t="s">
        <v>65</v>
      </c>
      <c r="D19" s="20" t="s">
        <v>1128</v>
      </c>
      <c r="E19" s="20" t="s">
        <v>1129</v>
      </c>
      <c r="F19" s="20" t="s">
        <v>77</v>
      </c>
      <c r="G19" s="20" t="s">
        <v>78</v>
      </c>
      <c r="H19" s="20" t="s">
        <v>32</v>
      </c>
      <c r="I19" s="31">
        <v>327800</v>
      </c>
      <c r="J19" s="36">
        <f t="shared" si="0"/>
        <v>1.7341543497886662</v>
      </c>
      <c r="K19" s="37">
        <f>VLOOKUP(A19, 'J40 metrics'!A:C, 3, FALSE)*100</f>
        <v>73.900000000000006</v>
      </c>
      <c r="L19" s="37">
        <f t="shared" si="1"/>
        <v>128.15400644938245</v>
      </c>
      <c r="M19" s="34">
        <f t="shared" si="2"/>
        <v>0.82699999999999996</v>
      </c>
    </row>
    <row r="20" spans="1:13" x14ac:dyDescent="0.25">
      <c r="A20" s="23">
        <v>28059</v>
      </c>
      <c r="B20" s="20">
        <v>2019</v>
      </c>
      <c r="C20" s="20" t="s">
        <v>610</v>
      </c>
      <c r="D20" s="20" t="s">
        <v>670</v>
      </c>
      <c r="E20" s="20" t="s">
        <v>671</v>
      </c>
      <c r="F20" s="20" t="s">
        <v>77</v>
      </c>
      <c r="G20" s="20" t="s">
        <v>78</v>
      </c>
      <c r="H20" s="20" t="s">
        <v>32</v>
      </c>
      <c r="I20" s="31">
        <v>356440</v>
      </c>
      <c r="J20" s="36">
        <f t="shared" si="0"/>
        <v>1.8856680184218191</v>
      </c>
      <c r="K20" s="37">
        <f>VLOOKUP(A20, 'J40 metrics'!A:C, 3, FALSE)*100</f>
        <v>61.6</v>
      </c>
      <c r="L20" s="37">
        <f t="shared" si="1"/>
        <v>116.15714993478406</v>
      </c>
      <c r="M20" s="34">
        <f t="shared" si="2"/>
        <v>0.81599999999999995</v>
      </c>
    </row>
    <row r="21" spans="1:13" x14ac:dyDescent="0.25">
      <c r="A21" s="23">
        <v>22075</v>
      </c>
      <c r="B21" s="20">
        <v>2019</v>
      </c>
      <c r="C21" s="20" t="s">
        <v>127</v>
      </c>
      <c r="D21" s="20" t="s">
        <v>677</v>
      </c>
      <c r="E21" s="20" t="s">
        <v>678</v>
      </c>
      <c r="F21" s="20" t="s">
        <v>77</v>
      </c>
      <c r="G21" s="20" t="s">
        <v>78</v>
      </c>
      <c r="H21" s="20" t="s">
        <v>32</v>
      </c>
      <c r="I21" s="31">
        <v>255600</v>
      </c>
      <c r="J21" s="36">
        <f t="shared" si="0"/>
        <v>1.3521960091701744</v>
      </c>
      <c r="K21" s="37">
        <f>VLOOKUP(A21, 'J40 metrics'!A:C, 3, FALSE)*100</f>
        <v>83.1</v>
      </c>
      <c r="L21" s="37">
        <f t="shared" si="1"/>
        <v>112.36748836204148</v>
      </c>
      <c r="M21" s="34">
        <f t="shared" si="2"/>
        <v>0.80400000000000005</v>
      </c>
    </row>
    <row r="22" spans="1:13" x14ac:dyDescent="0.25">
      <c r="A22" s="23">
        <v>17197</v>
      </c>
      <c r="B22" s="20">
        <v>2019</v>
      </c>
      <c r="C22" s="20" t="s">
        <v>122</v>
      </c>
      <c r="D22" s="20" t="s">
        <v>123</v>
      </c>
      <c r="E22" s="20" t="s">
        <v>124</v>
      </c>
      <c r="F22" s="20" t="s">
        <v>77</v>
      </c>
      <c r="G22" s="20" t="s">
        <v>78</v>
      </c>
      <c r="H22" s="20" t="s">
        <v>32</v>
      </c>
      <c r="I22" s="31">
        <v>417865</v>
      </c>
      <c r="J22" s="36">
        <f t="shared" si="0"/>
        <v>2.2106235734424682</v>
      </c>
      <c r="K22" s="37">
        <f>VLOOKUP(A22, 'J40 metrics'!A:C, 3, FALSE)*100</f>
        <v>48.4</v>
      </c>
      <c r="L22" s="37">
        <f t="shared" si="1"/>
        <v>106.99418095461546</v>
      </c>
      <c r="M22" s="34">
        <f t="shared" si="2"/>
        <v>0.79300000000000004</v>
      </c>
    </row>
    <row r="23" spans="1:13" x14ac:dyDescent="0.25">
      <c r="A23" s="23">
        <v>6013</v>
      </c>
      <c r="B23" s="20">
        <v>2019</v>
      </c>
      <c r="C23" s="20" t="s">
        <v>39</v>
      </c>
      <c r="D23" s="20" t="s">
        <v>132</v>
      </c>
      <c r="E23" s="20" t="s">
        <v>133</v>
      </c>
      <c r="F23" s="20" t="s">
        <v>77</v>
      </c>
      <c r="G23" s="20" t="s">
        <v>78</v>
      </c>
      <c r="H23" s="20" t="s">
        <v>32</v>
      </c>
      <c r="I23" s="31">
        <v>682871</v>
      </c>
      <c r="J23" s="36">
        <f t="shared" si="0"/>
        <v>3.6125799725275671</v>
      </c>
      <c r="K23" s="37">
        <f>VLOOKUP(A23, 'J40 metrics'!A:C, 3, FALSE)*100</f>
        <v>28.199999999999996</v>
      </c>
      <c r="L23" s="37">
        <f t="shared" si="1"/>
        <v>101.87475522527738</v>
      </c>
      <c r="M23" s="34">
        <f t="shared" si="2"/>
        <v>0.78100000000000003</v>
      </c>
    </row>
    <row r="24" spans="1:13" x14ac:dyDescent="0.25">
      <c r="A24" s="23">
        <v>40071</v>
      </c>
      <c r="B24" s="20">
        <v>2019</v>
      </c>
      <c r="C24" s="20" t="s">
        <v>194</v>
      </c>
      <c r="D24" s="20" t="s">
        <v>586</v>
      </c>
      <c r="E24" s="20" t="s">
        <v>587</v>
      </c>
      <c r="F24" s="20" t="s">
        <v>77</v>
      </c>
      <c r="G24" s="20" t="s">
        <v>78</v>
      </c>
      <c r="H24" s="20" t="s">
        <v>32</v>
      </c>
      <c r="I24" s="31">
        <v>207000</v>
      </c>
      <c r="J24" s="36">
        <f t="shared" si="0"/>
        <v>1.0950883172857047</v>
      </c>
      <c r="K24" s="37">
        <f>VLOOKUP(A24, 'J40 metrics'!A:C, 3, FALSE)*100</f>
        <v>88.2</v>
      </c>
      <c r="L24" s="37">
        <f t="shared" si="1"/>
        <v>96.58678958459916</v>
      </c>
      <c r="M24" s="34">
        <f t="shared" si="2"/>
        <v>0.77</v>
      </c>
    </row>
    <row r="25" spans="1:13" x14ac:dyDescent="0.25">
      <c r="A25" s="23">
        <v>34039</v>
      </c>
      <c r="B25" s="20">
        <v>2019</v>
      </c>
      <c r="C25" s="20" t="s">
        <v>148</v>
      </c>
      <c r="D25" s="20" t="s">
        <v>183</v>
      </c>
      <c r="E25" s="20" t="s">
        <v>184</v>
      </c>
      <c r="F25" s="20" t="s">
        <v>77</v>
      </c>
      <c r="G25" s="20" t="s">
        <v>78</v>
      </c>
      <c r="H25" s="20" t="s">
        <v>32</v>
      </c>
      <c r="I25" s="31">
        <v>258500</v>
      </c>
      <c r="J25" s="36">
        <f t="shared" si="0"/>
        <v>1.3675378261756264</v>
      </c>
      <c r="K25" s="37">
        <f>VLOOKUP(A25, 'J40 metrics'!A:C, 3, FALSE)*100</f>
        <v>70.3</v>
      </c>
      <c r="L25" s="37">
        <f t="shared" si="1"/>
        <v>96.137909180146522</v>
      </c>
      <c r="M25" s="34">
        <f t="shared" si="2"/>
        <v>0.75800000000000001</v>
      </c>
    </row>
    <row r="26" spans="1:13" x14ac:dyDescent="0.25">
      <c r="A26" s="23">
        <v>22093</v>
      </c>
      <c r="B26" s="20">
        <v>2019</v>
      </c>
      <c r="C26" s="20" t="s">
        <v>127</v>
      </c>
      <c r="D26" s="20" t="s">
        <v>1811</v>
      </c>
      <c r="E26" s="20" t="s">
        <v>1812</v>
      </c>
      <c r="F26" s="20" t="s">
        <v>77</v>
      </c>
      <c r="G26" s="20" t="s">
        <v>78</v>
      </c>
      <c r="H26" s="20" t="s">
        <v>32</v>
      </c>
      <c r="I26" s="31">
        <v>211146</v>
      </c>
      <c r="J26" s="36">
        <f t="shared" si="0"/>
        <v>1.1170218253217747</v>
      </c>
      <c r="K26" s="37">
        <f>VLOOKUP(A26, 'J40 metrics'!A:C, 3, FALSE)*100</f>
        <v>82.5</v>
      </c>
      <c r="L26" s="37">
        <f t="shared" si="1"/>
        <v>92.154300589046414</v>
      </c>
      <c r="M26" s="34">
        <f t="shared" si="2"/>
        <v>0.747</v>
      </c>
    </row>
    <row r="27" spans="1:13" x14ac:dyDescent="0.25">
      <c r="A27" s="23">
        <v>48039</v>
      </c>
      <c r="B27" s="20">
        <v>2019</v>
      </c>
      <c r="C27" s="20" t="s">
        <v>45</v>
      </c>
      <c r="D27" s="20" t="s">
        <v>391</v>
      </c>
      <c r="E27" s="20" t="s">
        <v>392</v>
      </c>
      <c r="F27" s="20" t="s">
        <v>77</v>
      </c>
      <c r="G27" s="20" t="s">
        <v>78</v>
      </c>
      <c r="H27" s="20" t="s">
        <v>32</v>
      </c>
      <c r="I27" s="31">
        <v>265000</v>
      </c>
      <c r="J27" s="36">
        <f t="shared" si="0"/>
        <v>1.4019246573947426</v>
      </c>
      <c r="K27" s="37">
        <f>VLOOKUP(A27, 'J40 metrics'!A:C, 3, FALSE)*100</f>
        <v>52.6</v>
      </c>
      <c r="L27" s="37">
        <f t="shared" si="1"/>
        <v>73.741236978963457</v>
      </c>
      <c r="M27" s="34">
        <f t="shared" si="2"/>
        <v>0.73499999999999999</v>
      </c>
    </row>
    <row r="28" spans="1:13" x14ac:dyDescent="0.25">
      <c r="A28" s="23">
        <v>47157</v>
      </c>
      <c r="B28" s="20">
        <v>2019</v>
      </c>
      <c r="C28" s="20" t="s">
        <v>415</v>
      </c>
      <c r="D28" s="20" t="s">
        <v>658</v>
      </c>
      <c r="E28" s="20" t="s">
        <v>659</v>
      </c>
      <c r="F28" s="20" t="s">
        <v>77</v>
      </c>
      <c r="G28" s="20" t="s">
        <v>78</v>
      </c>
      <c r="H28" s="20" t="s">
        <v>32</v>
      </c>
      <c r="I28" s="31">
        <v>180000</v>
      </c>
      <c r="J28" s="36">
        <f t="shared" si="0"/>
        <v>0.95225071068322142</v>
      </c>
      <c r="K28" s="37">
        <f>VLOOKUP(A28, 'J40 metrics'!A:C, 3, FALSE)*100</f>
        <v>75.3</v>
      </c>
      <c r="L28" s="37">
        <f t="shared" si="1"/>
        <v>71.704478514446564</v>
      </c>
      <c r="M28" s="34">
        <f t="shared" si="2"/>
        <v>0.72399999999999998</v>
      </c>
    </row>
    <row r="29" spans="1:13" x14ac:dyDescent="0.25">
      <c r="A29" s="23">
        <v>26163</v>
      </c>
      <c r="B29" s="20">
        <v>2019</v>
      </c>
      <c r="C29" s="20" t="s">
        <v>171</v>
      </c>
      <c r="D29" s="20" t="s">
        <v>421</v>
      </c>
      <c r="E29" s="20" t="s">
        <v>869</v>
      </c>
      <c r="F29" s="20" t="s">
        <v>77</v>
      </c>
      <c r="G29" s="20" t="s">
        <v>78</v>
      </c>
      <c r="H29" s="20" t="s">
        <v>32</v>
      </c>
      <c r="I29" s="31">
        <v>140000</v>
      </c>
      <c r="J29" s="36">
        <f t="shared" si="0"/>
        <v>0.7406394416425055</v>
      </c>
      <c r="K29" s="37">
        <f>VLOOKUP(A29, 'J40 metrics'!A:C, 3, FALSE)*100</f>
        <v>92.4</v>
      </c>
      <c r="L29" s="37">
        <f t="shared" si="1"/>
        <v>68.435084407767519</v>
      </c>
      <c r="M29" s="34">
        <f t="shared" si="2"/>
        <v>0.71199999999999997</v>
      </c>
    </row>
    <row r="30" spans="1:13" x14ac:dyDescent="0.25">
      <c r="A30" s="23">
        <v>42045</v>
      </c>
      <c r="B30" s="20">
        <v>2019</v>
      </c>
      <c r="C30" s="20" t="s">
        <v>26</v>
      </c>
      <c r="D30" s="20" t="s">
        <v>398</v>
      </c>
      <c r="E30" s="20" t="s">
        <v>399</v>
      </c>
      <c r="F30" s="20" t="s">
        <v>77</v>
      </c>
      <c r="G30" s="20" t="s">
        <v>78</v>
      </c>
      <c r="H30" s="20" t="s">
        <v>32</v>
      </c>
      <c r="I30" s="31">
        <v>190000</v>
      </c>
      <c r="J30" s="36">
        <f t="shared" si="0"/>
        <v>1.0051535279434005</v>
      </c>
      <c r="K30" s="37">
        <f>VLOOKUP(A30, 'J40 metrics'!A:C, 3, FALSE)*100</f>
        <v>66.8</v>
      </c>
      <c r="L30" s="37">
        <f t="shared" si="1"/>
        <v>67.144255666619145</v>
      </c>
      <c r="M30" s="34">
        <f t="shared" si="2"/>
        <v>0.70099999999999996</v>
      </c>
    </row>
    <row r="31" spans="1:13" x14ac:dyDescent="0.25">
      <c r="A31" s="23">
        <v>48341</v>
      </c>
      <c r="B31" s="20">
        <v>2019</v>
      </c>
      <c r="C31" s="20" t="s">
        <v>45</v>
      </c>
      <c r="D31" s="20" t="s">
        <v>1075</v>
      </c>
      <c r="E31" s="20" t="s">
        <v>1682</v>
      </c>
      <c r="F31" s="20" t="s">
        <v>77</v>
      </c>
      <c r="G31" s="20" t="s">
        <v>78</v>
      </c>
      <c r="H31" s="20" t="s">
        <v>32</v>
      </c>
      <c r="I31" s="31">
        <v>195000</v>
      </c>
      <c r="J31" s="36">
        <f t="shared" si="0"/>
        <v>1.0316049365734898</v>
      </c>
      <c r="K31" s="37">
        <f>VLOOKUP(A31, 'J40 metrics'!A:C, 3, FALSE)*100</f>
        <v>60</v>
      </c>
      <c r="L31" s="37">
        <f t="shared" si="1"/>
        <v>61.896296194409388</v>
      </c>
      <c r="M31" s="34">
        <f t="shared" si="2"/>
        <v>0.68899999999999995</v>
      </c>
    </row>
    <row r="32" spans="1:13" x14ac:dyDescent="0.25">
      <c r="A32" s="23">
        <v>39003</v>
      </c>
      <c r="B32" s="20">
        <v>2019</v>
      </c>
      <c r="C32" s="20" t="s">
        <v>65</v>
      </c>
      <c r="D32" s="20" t="s">
        <v>1815</v>
      </c>
      <c r="E32" s="20" t="s">
        <v>1816</v>
      </c>
      <c r="F32" s="20" t="s">
        <v>77</v>
      </c>
      <c r="G32" s="20" t="s">
        <v>78</v>
      </c>
      <c r="H32" s="20" t="s">
        <v>32</v>
      </c>
      <c r="I32" s="31">
        <v>179000</v>
      </c>
      <c r="J32" s="36">
        <f t="shared" si="0"/>
        <v>0.94696042895720345</v>
      </c>
      <c r="K32" s="37">
        <f>VLOOKUP(A32, 'J40 metrics'!A:C, 3, FALSE)*100</f>
        <v>62.8</v>
      </c>
      <c r="L32" s="37">
        <f t="shared" si="1"/>
        <v>59.469114938512377</v>
      </c>
      <c r="M32" s="34">
        <f t="shared" si="2"/>
        <v>0.67800000000000005</v>
      </c>
    </row>
    <row r="33" spans="1:13" x14ac:dyDescent="0.25">
      <c r="A33" s="23">
        <v>40143</v>
      </c>
      <c r="B33" s="20">
        <v>2019</v>
      </c>
      <c r="C33" s="20" t="s">
        <v>194</v>
      </c>
      <c r="D33" s="20" t="s">
        <v>385</v>
      </c>
      <c r="E33" s="20" t="s">
        <v>386</v>
      </c>
      <c r="F33" s="20" t="s">
        <v>77</v>
      </c>
      <c r="G33" s="20" t="s">
        <v>78</v>
      </c>
      <c r="H33" s="20" t="s">
        <v>32</v>
      </c>
      <c r="I33" s="31">
        <v>155300</v>
      </c>
      <c r="J33" s="36">
        <f t="shared" si="0"/>
        <v>0.82158075205057934</v>
      </c>
      <c r="K33" s="37">
        <f>VLOOKUP(A33, 'J40 metrics'!A:C, 3, FALSE)*100</f>
        <v>71.7</v>
      </c>
      <c r="L33" s="37">
        <f t="shared" si="1"/>
        <v>58.907339922026544</v>
      </c>
      <c r="M33" s="34">
        <f t="shared" si="2"/>
        <v>0.66600000000000004</v>
      </c>
    </row>
    <row r="34" spans="1:13" x14ac:dyDescent="0.25">
      <c r="A34" s="23">
        <v>10003</v>
      </c>
      <c r="B34" s="20">
        <v>2019</v>
      </c>
      <c r="C34" s="20" t="s">
        <v>395</v>
      </c>
      <c r="D34" s="20" t="s">
        <v>396</v>
      </c>
      <c r="E34" s="20" t="s">
        <v>397</v>
      </c>
      <c r="F34" s="20" t="s">
        <v>77</v>
      </c>
      <c r="G34" s="20" t="s">
        <v>78</v>
      </c>
      <c r="H34" s="20" t="s">
        <v>32</v>
      </c>
      <c r="I34" s="31">
        <v>182200</v>
      </c>
      <c r="J34" s="36">
        <f t="shared" si="0"/>
        <v>0.96388933048046077</v>
      </c>
      <c r="K34" s="37">
        <f>VLOOKUP(A34, 'J40 metrics'!A:C, 3, FALSE)*100</f>
        <v>56.3</v>
      </c>
      <c r="L34" s="37">
        <f t="shared" si="1"/>
        <v>54.266969306049937</v>
      </c>
      <c r="M34" s="34">
        <f t="shared" si="2"/>
        <v>0.65500000000000003</v>
      </c>
    </row>
    <row r="35" spans="1:13" x14ac:dyDescent="0.25">
      <c r="A35" s="23">
        <v>48233</v>
      </c>
      <c r="B35" s="20">
        <v>2019</v>
      </c>
      <c r="C35" s="20" t="s">
        <v>45</v>
      </c>
      <c r="D35" s="20" t="s">
        <v>2033</v>
      </c>
      <c r="E35" s="20" t="s">
        <v>2034</v>
      </c>
      <c r="F35" s="20" t="s">
        <v>77</v>
      </c>
      <c r="G35" s="20" t="s">
        <v>78</v>
      </c>
      <c r="H35" s="20" t="s">
        <v>32</v>
      </c>
      <c r="I35" s="31">
        <v>146000</v>
      </c>
      <c r="J35" s="36">
        <f t="shared" si="0"/>
        <v>0.77238113199861291</v>
      </c>
      <c r="K35" s="37">
        <f>VLOOKUP(A35, 'J40 metrics'!A:C, 3, FALSE)*100</f>
        <v>68.300000000000011</v>
      </c>
      <c r="L35" s="37">
        <f t="shared" si="1"/>
        <v>52.753631315505274</v>
      </c>
      <c r="M35" s="34">
        <f t="shared" si="2"/>
        <v>0.64300000000000002</v>
      </c>
    </row>
    <row r="36" spans="1:13" x14ac:dyDescent="0.25">
      <c r="A36" s="23">
        <v>20125</v>
      </c>
      <c r="B36" s="20">
        <v>2019</v>
      </c>
      <c r="C36" s="20" t="s">
        <v>284</v>
      </c>
      <c r="D36" s="20" t="s">
        <v>950</v>
      </c>
      <c r="E36" s="20" t="s">
        <v>2219</v>
      </c>
      <c r="F36" s="20" t="s">
        <v>77</v>
      </c>
      <c r="G36" s="20" t="s">
        <v>78</v>
      </c>
      <c r="H36" s="20" t="s">
        <v>32</v>
      </c>
      <c r="I36" s="31">
        <v>132000</v>
      </c>
      <c r="J36" s="36">
        <f t="shared" ref="J36:J67" si="3">I36/SUM($I$4:$I$91)*100</f>
        <v>0.69831718783436236</v>
      </c>
      <c r="K36" s="37">
        <f>VLOOKUP(A36, 'J40 metrics'!A:C, 3, FALSE)*100</f>
        <v>72</v>
      </c>
      <c r="L36" s="37">
        <f t="shared" si="1"/>
        <v>50.278837524074092</v>
      </c>
      <c r="M36" s="34">
        <f t="shared" si="2"/>
        <v>0.63200000000000001</v>
      </c>
    </row>
    <row r="37" spans="1:13" x14ac:dyDescent="0.25">
      <c r="A37" s="23">
        <v>5139</v>
      </c>
      <c r="B37" s="20">
        <v>2019</v>
      </c>
      <c r="C37" s="20" t="s">
        <v>250</v>
      </c>
      <c r="D37" s="20" t="s">
        <v>183</v>
      </c>
      <c r="E37" s="20" t="s">
        <v>251</v>
      </c>
      <c r="F37" s="20" t="s">
        <v>77</v>
      </c>
      <c r="G37" s="20" t="s">
        <v>78</v>
      </c>
      <c r="H37" s="20" t="s">
        <v>32</v>
      </c>
      <c r="I37" s="31">
        <v>90500</v>
      </c>
      <c r="J37" s="36">
        <f t="shared" si="3"/>
        <v>0.47877049620461964</v>
      </c>
      <c r="K37" s="37">
        <f>VLOOKUP(A37, 'J40 metrics'!A:C, 3, FALSE)*100</f>
        <v>99.4</v>
      </c>
      <c r="L37" s="37">
        <f t="shared" si="1"/>
        <v>47.589787322739198</v>
      </c>
      <c r="M37" s="34">
        <f t="shared" si="2"/>
        <v>0.62</v>
      </c>
    </row>
    <row r="38" spans="1:13" x14ac:dyDescent="0.25">
      <c r="A38" s="23">
        <v>22097</v>
      </c>
      <c r="B38" s="20">
        <v>2019</v>
      </c>
      <c r="C38" s="20" t="s">
        <v>127</v>
      </c>
      <c r="D38" s="20" t="s">
        <v>2750</v>
      </c>
      <c r="E38" s="20" t="s">
        <v>2751</v>
      </c>
      <c r="F38" s="20" t="s">
        <v>77</v>
      </c>
      <c r="G38" s="20" t="s">
        <v>78</v>
      </c>
      <c r="H38" s="20" t="s">
        <v>32</v>
      </c>
      <c r="I38" s="31">
        <v>80000</v>
      </c>
      <c r="J38" s="36">
        <f t="shared" si="3"/>
        <v>0.42322253808143168</v>
      </c>
      <c r="K38" s="37">
        <f>VLOOKUP(A38, 'J40 metrics'!A:C, 3, FALSE)*100</f>
        <v>98.6</v>
      </c>
      <c r="L38" s="37">
        <f t="shared" si="1"/>
        <v>41.729742254829162</v>
      </c>
      <c r="M38" s="34">
        <f t="shared" si="2"/>
        <v>0.60899999999999999</v>
      </c>
    </row>
    <row r="39" spans="1:13" x14ac:dyDescent="0.25">
      <c r="A39" s="23">
        <v>22121</v>
      </c>
      <c r="B39" s="20">
        <v>2019</v>
      </c>
      <c r="C39" s="20" t="s">
        <v>127</v>
      </c>
      <c r="D39" s="20" t="s">
        <v>2752</v>
      </c>
      <c r="E39" s="20" t="s">
        <v>2753</v>
      </c>
      <c r="F39" s="20" t="s">
        <v>77</v>
      </c>
      <c r="G39" s="20" t="s">
        <v>78</v>
      </c>
      <c r="H39" s="20" t="s">
        <v>32</v>
      </c>
      <c r="I39" s="31">
        <v>75000</v>
      </c>
      <c r="J39" s="36">
        <f t="shared" si="3"/>
        <v>0.39677112945134219</v>
      </c>
      <c r="K39" s="37">
        <f>VLOOKUP(A39, 'J40 metrics'!A:C, 3, FALSE)*100</f>
        <v>93.600000000000009</v>
      </c>
      <c r="L39" s="37">
        <f t="shared" si="1"/>
        <v>37.13777771664563</v>
      </c>
      <c r="M39" s="34">
        <f t="shared" si="2"/>
        <v>0.59699999999999998</v>
      </c>
    </row>
    <row r="40" spans="1:13" x14ac:dyDescent="0.25">
      <c r="A40" s="23">
        <v>20015</v>
      </c>
      <c r="B40" s="20">
        <v>2019</v>
      </c>
      <c r="C40" s="20" t="s">
        <v>284</v>
      </c>
      <c r="D40" s="20" t="s">
        <v>404</v>
      </c>
      <c r="E40" s="20" t="s">
        <v>1817</v>
      </c>
      <c r="F40" s="20" t="s">
        <v>77</v>
      </c>
      <c r="G40" s="20" t="s">
        <v>78</v>
      </c>
      <c r="H40" s="20" t="s">
        <v>32</v>
      </c>
      <c r="I40" s="31">
        <v>162000</v>
      </c>
      <c r="J40" s="36">
        <f t="shared" si="3"/>
        <v>0.85702563961489919</v>
      </c>
      <c r="K40" s="37">
        <f>VLOOKUP(A40, 'J40 metrics'!A:C, 3, FALSE)*100</f>
        <v>43.3</v>
      </c>
      <c r="L40" s="37">
        <f t="shared" si="1"/>
        <v>37.109210195325133</v>
      </c>
      <c r="M40" s="34">
        <f t="shared" si="2"/>
        <v>0.58599999999999997</v>
      </c>
    </row>
    <row r="41" spans="1:13" x14ac:dyDescent="0.25">
      <c r="A41" s="23">
        <v>1097</v>
      </c>
      <c r="B41" s="20">
        <v>2019</v>
      </c>
      <c r="C41" s="20" t="s">
        <v>138</v>
      </c>
      <c r="D41" s="20" t="s">
        <v>423</v>
      </c>
      <c r="E41" s="20" t="s">
        <v>424</v>
      </c>
      <c r="F41" s="20" t="s">
        <v>77</v>
      </c>
      <c r="G41" s="20" t="s">
        <v>78</v>
      </c>
      <c r="H41" s="20" t="s">
        <v>32</v>
      </c>
      <c r="I41" s="31">
        <v>87500</v>
      </c>
      <c r="J41" s="36">
        <f t="shared" si="3"/>
        <v>0.46289965102656594</v>
      </c>
      <c r="K41" s="37">
        <f>VLOOKUP(A41, 'J40 metrics'!A:C, 3, FALSE)*100</f>
        <v>80</v>
      </c>
      <c r="L41" s="37">
        <f t="shared" si="1"/>
        <v>37.031972082125279</v>
      </c>
      <c r="M41" s="34">
        <f t="shared" si="2"/>
        <v>0.57399999999999995</v>
      </c>
    </row>
    <row r="42" spans="1:13" x14ac:dyDescent="0.25">
      <c r="A42" s="23">
        <v>39151</v>
      </c>
      <c r="B42" s="20">
        <v>2019</v>
      </c>
      <c r="C42" s="20" t="s">
        <v>65</v>
      </c>
      <c r="D42" s="20" t="s">
        <v>1530</v>
      </c>
      <c r="E42" s="20" t="s">
        <v>2446</v>
      </c>
      <c r="F42" s="20" t="s">
        <v>77</v>
      </c>
      <c r="G42" s="20" t="s">
        <v>78</v>
      </c>
      <c r="H42" s="20" t="s">
        <v>32</v>
      </c>
      <c r="I42" s="31">
        <v>95000</v>
      </c>
      <c r="J42" s="36">
        <f t="shared" si="3"/>
        <v>0.50257676397170026</v>
      </c>
      <c r="K42" s="37">
        <f>VLOOKUP(A42, 'J40 metrics'!A:C, 3, FALSE)*100</f>
        <v>71.099999999999994</v>
      </c>
      <c r="L42" s="37">
        <f t="shared" si="1"/>
        <v>35.733207918387883</v>
      </c>
      <c r="M42" s="34">
        <f t="shared" si="2"/>
        <v>0.56299999999999994</v>
      </c>
    </row>
    <row r="43" spans="1:13" x14ac:dyDescent="0.25">
      <c r="A43" s="23">
        <v>48297</v>
      </c>
      <c r="B43" s="20">
        <v>2019</v>
      </c>
      <c r="C43" s="20" t="s">
        <v>45</v>
      </c>
      <c r="D43" s="20" t="s">
        <v>582</v>
      </c>
      <c r="E43" s="20" t="s">
        <v>583</v>
      </c>
      <c r="F43" s="20" t="s">
        <v>77</v>
      </c>
      <c r="G43" s="20" t="s">
        <v>78</v>
      </c>
      <c r="H43" s="20" t="s">
        <v>32</v>
      </c>
      <c r="I43" s="31">
        <v>89000</v>
      </c>
      <c r="J43" s="36">
        <f t="shared" si="3"/>
        <v>0.47083507361559279</v>
      </c>
      <c r="K43" s="37">
        <f>VLOOKUP(A43, 'J40 metrics'!A:C, 3, FALSE)*100</f>
        <v>69.5</v>
      </c>
      <c r="L43" s="37">
        <f t="shared" si="1"/>
        <v>32.723037616283698</v>
      </c>
      <c r="M43" s="34">
        <f t="shared" si="2"/>
        <v>0.55100000000000005</v>
      </c>
    </row>
    <row r="44" spans="1:13" x14ac:dyDescent="0.25">
      <c r="A44" s="23">
        <v>40019</v>
      </c>
      <c r="B44" s="20">
        <v>2019</v>
      </c>
      <c r="C44" s="20" t="s">
        <v>194</v>
      </c>
      <c r="D44" s="20" t="s">
        <v>2597</v>
      </c>
      <c r="E44" s="20" t="s">
        <v>704</v>
      </c>
      <c r="F44" s="20" t="s">
        <v>77</v>
      </c>
      <c r="G44" s="20" t="s">
        <v>78</v>
      </c>
      <c r="H44" s="20" t="s">
        <v>32</v>
      </c>
      <c r="I44" s="31">
        <v>86000</v>
      </c>
      <c r="J44" s="36">
        <f t="shared" si="3"/>
        <v>0.45496422843753909</v>
      </c>
      <c r="K44" s="37">
        <f>VLOOKUP(A44, 'J40 metrics'!A:C, 3, FALSE)*100</f>
        <v>70.5</v>
      </c>
      <c r="L44" s="37">
        <f t="shared" si="1"/>
        <v>32.074978104846508</v>
      </c>
      <c r="M44" s="34">
        <f t="shared" si="2"/>
        <v>0.54</v>
      </c>
    </row>
    <row r="45" spans="1:13" x14ac:dyDescent="0.25">
      <c r="A45" s="23">
        <v>22017</v>
      </c>
      <c r="B45" s="20">
        <v>2019</v>
      </c>
      <c r="C45" s="20" t="s">
        <v>127</v>
      </c>
      <c r="D45" s="20" t="s">
        <v>514</v>
      </c>
      <c r="E45" s="20" t="s">
        <v>515</v>
      </c>
      <c r="F45" s="20" t="s">
        <v>77</v>
      </c>
      <c r="G45" s="20" t="s">
        <v>78</v>
      </c>
      <c r="H45" s="20" t="s">
        <v>32</v>
      </c>
      <c r="I45" s="31">
        <v>57000</v>
      </c>
      <c r="J45" s="36">
        <f t="shared" si="3"/>
        <v>0.30154605838302012</v>
      </c>
      <c r="K45" s="37">
        <f>VLOOKUP(A45, 'J40 metrics'!A:C, 3, FALSE)*100</f>
        <v>96.399999999999991</v>
      </c>
      <c r="L45" s="37">
        <f t="shared" si="1"/>
        <v>29.069040028123137</v>
      </c>
      <c r="M45" s="34">
        <f t="shared" si="2"/>
        <v>0.52800000000000002</v>
      </c>
    </row>
    <row r="46" spans="1:13" x14ac:dyDescent="0.25">
      <c r="A46" s="23">
        <v>34015</v>
      </c>
      <c r="B46" s="20">
        <v>2019</v>
      </c>
      <c r="C46" s="20" t="s">
        <v>148</v>
      </c>
      <c r="D46" s="20" t="s">
        <v>1115</v>
      </c>
      <c r="E46" s="20" t="s">
        <v>1116</v>
      </c>
      <c r="F46" s="20" t="s">
        <v>77</v>
      </c>
      <c r="G46" s="20" t="s">
        <v>78</v>
      </c>
      <c r="H46" s="20" t="s">
        <v>32</v>
      </c>
      <c r="I46" s="31">
        <v>160000</v>
      </c>
      <c r="J46" s="36">
        <f t="shared" si="3"/>
        <v>0.84644507616286335</v>
      </c>
      <c r="K46" s="37">
        <f>VLOOKUP(A46, 'J40 metrics'!A:C, 3, FALSE)*100</f>
        <v>34.1</v>
      </c>
      <c r="L46" s="37">
        <f t="shared" si="1"/>
        <v>28.86377709715364</v>
      </c>
      <c r="M46" s="34">
        <f t="shared" si="2"/>
        <v>0.51700000000000002</v>
      </c>
    </row>
    <row r="47" spans="1:13" x14ac:dyDescent="0.25">
      <c r="A47" s="23">
        <v>8125</v>
      </c>
      <c r="B47" s="20">
        <v>2019</v>
      </c>
      <c r="C47" s="20" t="s">
        <v>185</v>
      </c>
      <c r="D47" s="20" t="s">
        <v>889</v>
      </c>
      <c r="E47" s="20" t="s">
        <v>694</v>
      </c>
      <c r="F47" s="20" t="s">
        <v>77</v>
      </c>
      <c r="G47" s="20" t="s">
        <v>78</v>
      </c>
      <c r="H47" s="20" t="s">
        <v>32</v>
      </c>
      <c r="I47" s="31">
        <v>103000</v>
      </c>
      <c r="J47" s="36">
        <f t="shared" si="3"/>
        <v>0.54489901777984329</v>
      </c>
      <c r="K47" s="37">
        <f>VLOOKUP(A47, 'J40 metrics'!A:C, 3, FALSE)*100</f>
        <v>49</v>
      </c>
      <c r="L47" s="37">
        <f t="shared" si="1"/>
        <v>26.70005187121232</v>
      </c>
      <c r="M47" s="34">
        <f t="shared" si="2"/>
        <v>0.505</v>
      </c>
    </row>
    <row r="48" spans="1:13" x14ac:dyDescent="0.25">
      <c r="A48" s="23">
        <v>40049</v>
      </c>
      <c r="B48" s="20">
        <v>2019</v>
      </c>
      <c r="C48" s="20" t="s">
        <v>194</v>
      </c>
      <c r="D48" s="20" t="s">
        <v>2901</v>
      </c>
      <c r="E48" s="20" t="s">
        <v>692</v>
      </c>
      <c r="F48" s="20" t="s">
        <v>77</v>
      </c>
      <c r="G48" s="20" t="s">
        <v>78</v>
      </c>
      <c r="H48" s="20" t="s">
        <v>32</v>
      </c>
      <c r="I48" s="31">
        <v>74500</v>
      </c>
      <c r="J48" s="36">
        <f t="shared" si="3"/>
        <v>0.39412598858833325</v>
      </c>
      <c r="K48" s="37">
        <f>VLOOKUP(A48, 'J40 metrics'!A:C, 3, FALSE)*100</f>
        <v>64.8</v>
      </c>
      <c r="L48" s="37">
        <f t="shared" si="1"/>
        <v>25.539364060523994</v>
      </c>
      <c r="M48" s="34">
        <f t="shared" si="2"/>
        <v>0.49399999999999999</v>
      </c>
    </row>
    <row r="49" spans="1:13" x14ac:dyDescent="0.25">
      <c r="A49" s="23">
        <v>48227</v>
      </c>
      <c r="B49" s="20">
        <v>2019</v>
      </c>
      <c r="C49" s="20" t="s">
        <v>45</v>
      </c>
      <c r="D49" s="20" t="s">
        <v>483</v>
      </c>
      <c r="E49" s="20" t="s">
        <v>484</v>
      </c>
      <c r="F49" s="20" t="s">
        <v>77</v>
      </c>
      <c r="G49" s="20" t="s">
        <v>78</v>
      </c>
      <c r="H49" s="20" t="s">
        <v>32</v>
      </c>
      <c r="I49" s="31">
        <v>73000</v>
      </c>
      <c r="J49" s="36">
        <f t="shared" si="3"/>
        <v>0.38619056599930646</v>
      </c>
      <c r="K49" s="37">
        <f>VLOOKUP(A49, 'J40 metrics'!A:C, 3, FALSE)*100</f>
        <v>59</v>
      </c>
      <c r="L49" s="37">
        <f t="shared" si="1"/>
        <v>22.785243393959082</v>
      </c>
      <c r="M49" s="34">
        <f t="shared" si="2"/>
        <v>0.48199999999999998</v>
      </c>
    </row>
    <row r="50" spans="1:13" x14ac:dyDescent="0.25">
      <c r="A50" s="23">
        <v>53073</v>
      </c>
      <c r="B50" s="20">
        <v>2019</v>
      </c>
      <c r="C50" s="20" t="s">
        <v>51</v>
      </c>
      <c r="D50" s="20" t="s">
        <v>999</v>
      </c>
      <c r="E50" s="20" t="s">
        <v>1000</v>
      </c>
      <c r="F50" s="20" t="s">
        <v>77</v>
      </c>
      <c r="G50" s="20" t="s">
        <v>78</v>
      </c>
      <c r="H50" s="20" t="s">
        <v>32</v>
      </c>
      <c r="I50" s="31">
        <v>347000</v>
      </c>
      <c r="J50" s="36">
        <f t="shared" si="3"/>
        <v>1.8357277589282099</v>
      </c>
      <c r="K50" s="37">
        <f>VLOOKUP(A50, 'J40 metrics'!A:C, 3, FALSE)*100</f>
        <v>12.3</v>
      </c>
      <c r="L50" s="37">
        <f t="shared" si="1"/>
        <v>22.579451434816985</v>
      </c>
      <c r="M50" s="34">
        <f t="shared" si="2"/>
        <v>0.47099999999999997</v>
      </c>
    </row>
    <row r="51" spans="1:13" x14ac:dyDescent="0.25">
      <c r="A51" s="23">
        <v>48141</v>
      </c>
      <c r="B51" s="20">
        <v>2019</v>
      </c>
      <c r="C51" s="20" t="s">
        <v>45</v>
      </c>
      <c r="D51" s="20" t="s">
        <v>372</v>
      </c>
      <c r="E51" s="20" t="s">
        <v>843</v>
      </c>
      <c r="F51" s="20" t="s">
        <v>77</v>
      </c>
      <c r="G51" s="20" t="s">
        <v>78</v>
      </c>
      <c r="H51" s="20" t="s">
        <v>32</v>
      </c>
      <c r="I51" s="31">
        <v>131000</v>
      </c>
      <c r="J51" s="36">
        <f t="shared" si="3"/>
        <v>0.69302690610834439</v>
      </c>
      <c r="K51" s="37">
        <f>VLOOKUP(A51, 'J40 metrics'!A:C, 3, FALSE)*100</f>
        <v>30.4</v>
      </c>
      <c r="L51" s="37">
        <f t="shared" si="1"/>
        <v>21.068017945693668</v>
      </c>
      <c r="M51" s="34">
        <f t="shared" si="2"/>
        <v>0.45900000000000002</v>
      </c>
    </row>
    <row r="52" spans="1:13" x14ac:dyDescent="0.25">
      <c r="A52" s="23">
        <v>42123</v>
      </c>
      <c r="B52" s="20">
        <v>2019</v>
      </c>
      <c r="C52" s="20" t="s">
        <v>26</v>
      </c>
      <c r="D52" s="20" t="s">
        <v>849</v>
      </c>
      <c r="E52" s="20" t="s">
        <v>2586</v>
      </c>
      <c r="F52" s="20" t="s">
        <v>77</v>
      </c>
      <c r="G52" s="20" t="s">
        <v>78</v>
      </c>
      <c r="H52" s="20" t="s">
        <v>32</v>
      </c>
      <c r="I52" s="31">
        <v>65000</v>
      </c>
      <c r="J52" s="36">
        <f t="shared" si="3"/>
        <v>0.34386831219116326</v>
      </c>
      <c r="K52" s="37">
        <f>VLOOKUP(A52, 'J40 metrics'!A:C, 3, FALSE)*100</f>
        <v>57.199999999999996</v>
      </c>
      <c r="L52" s="37">
        <f t="shared" si="1"/>
        <v>19.669267457334538</v>
      </c>
      <c r="M52" s="34">
        <f t="shared" si="2"/>
        <v>0.44800000000000001</v>
      </c>
    </row>
    <row r="53" spans="1:13" x14ac:dyDescent="0.25">
      <c r="A53" s="23">
        <v>48423</v>
      </c>
      <c r="B53" s="20">
        <v>2019</v>
      </c>
      <c r="C53" s="20" t="s">
        <v>45</v>
      </c>
      <c r="D53" s="20" t="s">
        <v>1631</v>
      </c>
      <c r="E53" s="20" t="s">
        <v>1632</v>
      </c>
      <c r="F53" s="20" t="s">
        <v>77</v>
      </c>
      <c r="G53" s="20" t="s">
        <v>78</v>
      </c>
      <c r="H53" s="20" t="s">
        <v>32</v>
      </c>
      <c r="I53" s="31">
        <v>75000</v>
      </c>
      <c r="J53" s="36">
        <f t="shared" si="3"/>
        <v>0.39677112945134219</v>
      </c>
      <c r="K53" s="37">
        <f>VLOOKUP(A53, 'J40 metrics'!A:C, 3, FALSE)*100</f>
        <v>49.5</v>
      </c>
      <c r="L53" s="37">
        <f t="shared" si="1"/>
        <v>19.640170907841437</v>
      </c>
      <c r="M53" s="34">
        <f t="shared" si="2"/>
        <v>0.436</v>
      </c>
    </row>
    <row r="54" spans="1:13" x14ac:dyDescent="0.25">
      <c r="A54" s="23">
        <v>6095</v>
      </c>
      <c r="B54" s="20">
        <v>2019</v>
      </c>
      <c r="C54" s="20" t="s">
        <v>39</v>
      </c>
      <c r="D54" s="20" t="s">
        <v>210</v>
      </c>
      <c r="E54" s="20" t="s">
        <v>211</v>
      </c>
      <c r="F54" s="20" t="s">
        <v>77</v>
      </c>
      <c r="G54" s="20" t="s">
        <v>78</v>
      </c>
      <c r="H54" s="20" t="s">
        <v>32</v>
      </c>
      <c r="I54" s="31">
        <v>145000</v>
      </c>
      <c r="J54" s="36">
        <f t="shared" si="3"/>
        <v>0.76709085027259505</v>
      </c>
      <c r="K54" s="37">
        <f>VLOOKUP(A54, 'J40 metrics'!A:C, 3, FALSE)*100</f>
        <v>23</v>
      </c>
      <c r="L54" s="37">
        <f t="shared" si="1"/>
        <v>17.643089556269686</v>
      </c>
      <c r="M54" s="34">
        <f t="shared" si="2"/>
        <v>0.42499999999999999</v>
      </c>
    </row>
    <row r="55" spans="1:13" x14ac:dyDescent="0.25">
      <c r="A55" s="23">
        <v>53057</v>
      </c>
      <c r="B55" s="20">
        <v>2019</v>
      </c>
      <c r="C55" s="20" t="s">
        <v>51</v>
      </c>
      <c r="D55" s="20" t="s">
        <v>1512</v>
      </c>
      <c r="E55" s="20" t="s">
        <v>1513</v>
      </c>
      <c r="F55" s="20" t="s">
        <v>77</v>
      </c>
      <c r="G55" s="20" t="s">
        <v>78</v>
      </c>
      <c r="H55" s="20" t="s">
        <v>32</v>
      </c>
      <c r="I55" s="31">
        <v>264000</v>
      </c>
      <c r="J55" s="36">
        <f t="shared" si="3"/>
        <v>1.3966343756687247</v>
      </c>
      <c r="K55" s="37">
        <f>VLOOKUP(A55, 'J40 metrics'!A:C, 3, FALSE)*100</f>
        <v>12.6</v>
      </c>
      <c r="L55" s="37">
        <f t="shared" si="1"/>
        <v>17.597593133425931</v>
      </c>
      <c r="M55" s="34">
        <f t="shared" si="2"/>
        <v>0.41299999999999998</v>
      </c>
    </row>
    <row r="56" spans="1:13" x14ac:dyDescent="0.25">
      <c r="A56" s="23">
        <v>20113</v>
      </c>
      <c r="B56" s="20">
        <v>2019</v>
      </c>
      <c r="C56" s="20" t="s">
        <v>284</v>
      </c>
      <c r="D56" s="20" t="s">
        <v>2202</v>
      </c>
      <c r="E56" s="20" t="s">
        <v>2203</v>
      </c>
      <c r="F56" s="20" t="s">
        <v>77</v>
      </c>
      <c r="G56" s="20" t="s">
        <v>78</v>
      </c>
      <c r="H56" s="20" t="s">
        <v>32</v>
      </c>
      <c r="I56" s="31">
        <v>109800</v>
      </c>
      <c r="J56" s="36">
        <f t="shared" si="3"/>
        <v>0.58087293351676506</v>
      </c>
      <c r="K56" s="37">
        <f>VLOOKUP(A56, 'J40 metrics'!A:C, 3, FALSE)*100</f>
        <v>30.099999999999998</v>
      </c>
      <c r="L56" s="37">
        <f t="shared" si="1"/>
        <v>17.484275298854627</v>
      </c>
      <c r="M56" s="34">
        <f t="shared" si="2"/>
        <v>0.40200000000000002</v>
      </c>
    </row>
    <row r="57" spans="1:13" x14ac:dyDescent="0.25">
      <c r="A57" s="23">
        <v>27037</v>
      </c>
      <c r="B57" s="20">
        <v>2019</v>
      </c>
      <c r="C57" s="20" t="s">
        <v>319</v>
      </c>
      <c r="D57" s="20" t="s">
        <v>448</v>
      </c>
      <c r="E57" s="20" t="s">
        <v>449</v>
      </c>
      <c r="F57" s="20" t="s">
        <v>77</v>
      </c>
      <c r="G57" s="20" t="s">
        <v>78</v>
      </c>
      <c r="H57" s="20" t="s">
        <v>32</v>
      </c>
      <c r="I57" s="31">
        <v>438000</v>
      </c>
      <c r="J57" s="36">
        <f t="shared" si="3"/>
        <v>2.3171433959958385</v>
      </c>
      <c r="K57" s="37">
        <f>VLOOKUP(A57, 'J40 metrics'!A:C, 3, FALSE)*100</f>
        <v>7.3</v>
      </c>
      <c r="L57" s="37">
        <f t="shared" si="1"/>
        <v>16.915146790769622</v>
      </c>
      <c r="M57" s="34">
        <f t="shared" si="2"/>
        <v>0.39</v>
      </c>
    </row>
    <row r="58" spans="1:13" x14ac:dyDescent="0.25">
      <c r="A58" s="23">
        <v>1125</v>
      </c>
      <c r="B58" s="20">
        <v>2019</v>
      </c>
      <c r="C58" s="20" t="s">
        <v>138</v>
      </c>
      <c r="D58" s="20" t="s">
        <v>1923</v>
      </c>
      <c r="E58" s="20" t="s">
        <v>1924</v>
      </c>
      <c r="F58" s="20" t="s">
        <v>77</v>
      </c>
      <c r="G58" s="20" t="s">
        <v>78</v>
      </c>
      <c r="H58" s="20" t="s">
        <v>32</v>
      </c>
      <c r="I58" s="31">
        <v>48000</v>
      </c>
      <c r="J58" s="36">
        <f t="shared" si="3"/>
        <v>0.25393352284885901</v>
      </c>
      <c r="K58" s="37">
        <f>VLOOKUP(A58, 'J40 metrics'!A:C, 3, FALSE)*100</f>
        <v>63.1</v>
      </c>
      <c r="L58" s="37">
        <f t="shared" si="1"/>
        <v>16.023205291763002</v>
      </c>
      <c r="M58" s="34">
        <f t="shared" si="2"/>
        <v>0.379</v>
      </c>
    </row>
    <row r="59" spans="1:13" x14ac:dyDescent="0.25">
      <c r="A59" s="23">
        <v>28149</v>
      </c>
      <c r="B59" s="20">
        <v>2019</v>
      </c>
      <c r="C59" s="20" t="s">
        <v>610</v>
      </c>
      <c r="D59" s="20" t="s">
        <v>849</v>
      </c>
      <c r="E59" s="20" t="s">
        <v>1805</v>
      </c>
      <c r="F59" s="20" t="s">
        <v>77</v>
      </c>
      <c r="G59" s="20" t="s">
        <v>78</v>
      </c>
      <c r="H59" s="20" t="s">
        <v>32</v>
      </c>
      <c r="I59" s="31">
        <v>26500</v>
      </c>
      <c r="J59" s="36">
        <f t="shared" si="3"/>
        <v>0.14019246573947425</v>
      </c>
      <c r="K59" s="37">
        <f>VLOOKUP(A59, 'J40 metrics'!A:C, 3, FALSE)*100</f>
        <v>80.400000000000006</v>
      </c>
      <c r="L59" s="37">
        <f t="shared" si="1"/>
        <v>11.27147424545373</v>
      </c>
      <c r="M59" s="34">
        <f t="shared" si="2"/>
        <v>0.36699999999999999</v>
      </c>
    </row>
    <row r="60" spans="1:13" x14ac:dyDescent="0.25">
      <c r="A60" s="23">
        <v>56021</v>
      </c>
      <c r="B60" s="20">
        <v>2019</v>
      </c>
      <c r="C60" s="20" t="s">
        <v>84</v>
      </c>
      <c r="D60" s="20" t="s">
        <v>576</v>
      </c>
      <c r="E60" s="20" t="s">
        <v>577</v>
      </c>
      <c r="F60" s="20" t="s">
        <v>77</v>
      </c>
      <c r="G60" s="20" t="s">
        <v>78</v>
      </c>
      <c r="H60" s="20" t="s">
        <v>32</v>
      </c>
      <c r="I60" s="31">
        <v>48000</v>
      </c>
      <c r="J60" s="36">
        <f t="shared" si="3"/>
        <v>0.25393352284885901</v>
      </c>
      <c r="K60" s="37">
        <f>VLOOKUP(A60, 'J40 metrics'!A:C, 3, FALSE)*100</f>
        <v>43.7</v>
      </c>
      <c r="L60" s="37">
        <f t="shared" si="1"/>
        <v>11.096894948495139</v>
      </c>
      <c r="M60" s="34">
        <f t="shared" si="2"/>
        <v>0.35599999999999998</v>
      </c>
    </row>
    <row r="61" spans="1:13" x14ac:dyDescent="0.25">
      <c r="A61" s="23">
        <v>54029</v>
      </c>
      <c r="B61" s="20">
        <v>2019</v>
      </c>
      <c r="C61" s="20" t="s">
        <v>94</v>
      </c>
      <c r="D61" s="20" t="s">
        <v>1040</v>
      </c>
      <c r="E61" s="20" t="s">
        <v>3344</v>
      </c>
      <c r="F61" s="20" t="s">
        <v>77</v>
      </c>
      <c r="G61" s="20" t="s">
        <v>78</v>
      </c>
      <c r="H61" s="20" t="s">
        <v>32</v>
      </c>
      <c r="I61" s="31">
        <v>22300</v>
      </c>
      <c r="J61" s="36">
        <f t="shared" si="3"/>
        <v>0.11797328249019909</v>
      </c>
      <c r="K61" s="37">
        <f>VLOOKUP(A61, 'J40 metrics'!A:C, 3, FALSE)*100</f>
        <v>93.4</v>
      </c>
      <c r="L61" s="37">
        <f t="shared" si="1"/>
        <v>11.018704584584595</v>
      </c>
      <c r="M61" s="34">
        <f t="shared" si="2"/>
        <v>0.34399999999999997</v>
      </c>
    </row>
    <row r="62" spans="1:13" x14ac:dyDescent="0.25">
      <c r="A62" s="23">
        <v>49035</v>
      </c>
      <c r="B62" s="20">
        <v>2019</v>
      </c>
      <c r="C62" s="20" t="s">
        <v>165</v>
      </c>
      <c r="D62" s="20" t="s">
        <v>1387</v>
      </c>
      <c r="E62" s="20" t="s">
        <v>1388</v>
      </c>
      <c r="F62" s="20" t="s">
        <v>77</v>
      </c>
      <c r="G62" s="20" t="s">
        <v>78</v>
      </c>
      <c r="H62" s="20" t="s">
        <v>32</v>
      </c>
      <c r="I62" s="31">
        <v>63000</v>
      </c>
      <c r="J62" s="36">
        <f t="shared" si="3"/>
        <v>0.33328774873912748</v>
      </c>
      <c r="K62" s="37">
        <f>VLOOKUP(A62, 'J40 metrics'!A:C, 3, FALSE)*100</f>
        <v>32.5</v>
      </c>
      <c r="L62" s="37">
        <f t="shared" si="1"/>
        <v>10.831851834021643</v>
      </c>
      <c r="M62" s="34">
        <f t="shared" si="2"/>
        <v>0.33300000000000002</v>
      </c>
    </row>
    <row r="63" spans="1:13" x14ac:dyDescent="0.25">
      <c r="A63" s="23">
        <v>6029</v>
      </c>
      <c r="B63" s="20">
        <v>2019</v>
      </c>
      <c r="C63" s="20" t="s">
        <v>39</v>
      </c>
      <c r="D63" s="20" t="s">
        <v>40</v>
      </c>
      <c r="E63" s="20" t="s">
        <v>41</v>
      </c>
      <c r="F63" s="20" t="s">
        <v>77</v>
      </c>
      <c r="G63" s="20" t="s">
        <v>78</v>
      </c>
      <c r="H63" s="20" t="s">
        <v>32</v>
      </c>
      <c r="I63" s="31">
        <v>41000</v>
      </c>
      <c r="J63" s="36">
        <f t="shared" si="3"/>
        <v>0.21690155076673376</v>
      </c>
      <c r="K63" s="37">
        <f>VLOOKUP(A63, 'J40 metrics'!A:C, 3, FALSE)*100</f>
        <v>43.2</v>
      </c>
      <c r="L63" s="37">
        <f t="shared" si="1"/>
        <v>9.3701469931228996</v>
      </c>
      <c r="M63" s="34">
        <f t="shared" si="2"/>
        <v>0.32100000000000001</v>
      </c>
    </row>
    <row r="64" spans="1:13" x14ac:dyDescent="0.25">
      <c r="A64" s="23">
        <v>18129</v>
      </c>
      <c r="B64" s="20">
        <v>2019</v>
      </c>
      <c r="C64" s="20" t="s">
        <v>56</v>
      </c>
      <c r="D64" s="20" t="s">
        <v>2172</v>
      </c>
      <c r="E64" s="20" t="s">
        <v>2173</v>
      </c>
      <c r="F64" s="20" t="s">
        <v>77</v>
      </c>
      <c r="G64" s="20" t="s">
        <v>78</v>
      </c>
      <c r="H64" s="20" t="s">
        <v>32</v>
      </c>
      <c r="I64" s="31">
        <v>28800</v>
      </c>
      <c r="J64" s="36">
        <f t="shared" si="3"/>
        <v>0.15236011370931543</v>
      </c>
      <c r="K64" s="37">
        <f>VLOOKUP(A64, 'J40 metrics'!A:C, 3, FALSE)*100</f>
        <v>59.099999999999994</v>
      </c>
      <c r="L64" s="37">
        <f t="shared" si="1"/>
        <v>9.0044827202205404</v>
      </c>
      <c r="M64" s="34">
        <f t="shared" si="2"/>
        <v>0.31</v>
      </c>
    </row>
    <row r="65" spans="1:13" x14ac:dyDescent="0.25">
      <c r="A65" s="23">
        <v>49011</v>
      </c>
      <c r="B65" s="20">
        <v>2019</v>
      </c>
      <c r="C65" s="20" t="s">
        <v>165</v>
      </c>
      <c r="D65" s="20" t="s">
        <v>2217</v>
      </c>
      <c r="E65" s="20" t="s">
        <v>2218</v>
      </c>
      <c r="F65" s="20" t="s">
        <v>77</v>
      </c>
      <c r="G65" s="20" t="s">
        <v>78</v>
      </c>
      <c r="H65" s="20" t="s">
        <v>32</v>
      </c>
      <c r="I65" s="31">
        <v>140714</v>
      </c>
      <c r="J65" s="36">
        <f t="shared" si="3"/>
        <v>0.74441670279488226</v>
      </c>
      <c r="K65" s="37">
        <f>VLOOKUP(A65, 'J40 metrics'!A:C, 3, FALSE)*100</f>
        <v>11.1</v>
      </c>
      <c r="L65" s="37">
        <f t="shared" si="1"/>
        <v>8.2630254010231923</v>
      </c>
      <c r="M65" s="34">
        <f t="shared" si="2"/>
        <v>0.29799999999999999</v>
      </c>
    </row>
    <row r="66" spans="1:13" x14ac:dyDescent="0.25">
      <c r="A66" s="23">
        <v>30111</v>
      </c>
      <c r="B66" s="20">
        <v>2019</v>
      </c>
      <c r="C66" s="20" t="s">
        <v>91</v>
      </c>
      <c r="D66" s="20" t="s">
        <v>1813</v>
      </c>
      <c r="E66" s="20" t="s">
        <v>1814</v>
      </c>
      <c r="F66" s="20" t="s">
        <v>77</v>
      </c>
      <c r="G66" s="20" t="s">
        <v>78</v>
      </c>
      <c r="H66" s="20" t="s">
        <v>32</v>
      </c>
      <c r="I66" s="31">
        <v>188400</v>
      </c>
      <c r="J66" s="36">
        <f t="shared" si="3"/>
        <v>0.99668907718177169</v>
      </c>
      <c r="K66" s="37">
        <f>VLOOKUP(A66, 'J40 metrics'!A:C, 3, FALSE)*100</f>
        <v>7.6</v>
      </c>
      <c r="L66" s="37">
        <f t="shared" si="1"/>
        <v>7.5748369865814649</v>
      </c>
      <c r="M66" s="34">
        <f t="shared" si="2"/>
        <v>0.28699999999999998</v>
      </c>
    </row>
    <row r="67" spans="1:13" x14ac:dyDescent="0.25">
      <c r="A67" s="23">
        <v>55031</v>
      </c>
      <c r="B67" s="20">
        <v>2019</v>
      </c>
      <c r="C67" s="20" t="s">
        <v>242</v>
      </c>
      <c r="D67" s="20" t="s">
        <v>2165</v>
      </c>
      <c r="E67" s="20" t="s">
        <v>3343</v>
      </c>
      <c r="F67" s="20" t="s">
        <v>77</v>
      </c>
      <c r="G67" s="20" t="s">
        <v>78</v>
      </c>
      <c r="H67" s="20" t="s">
        <v>32</v>
      </c>
      <c r="I67" s="31">
        <v>38000</v>
      </c>
      <c r="J67" s="36">
        <f t="shared" si="3"/>
        <v>0.20103070558868005</v>
      </c>
      <c r="K67" s="37">
        <f>VLOOKUP(A67, 'J40 metrics'!A:C, 3, FALSE)*100</f>
        <v>35.5</v>
      </c>
      <c r="L67" s="37">
        <f t="shared" si="1"/>
        <v>7.1365900483981415</v>
      </c>
      <c r="M67" s="34">
        <f t="shared" si="2"/>
        <v>0.27500000000000002</v>
      </c>
    </row>
    <row r="68" spans="1:13" x14ac:dyDescent="0.25">
      <c r="A68" s="23">
        <v>22119</v>
      </c>
      <c r="B68" s="20">
        <v>2019</v>
      </c>
      <c r="C68" s="20" t="s">
        <v>127</v>
      </c>
      <c r="D68" s="20" t="s">
        <v>1670</v>
      </c>
      <c r="E68" s="20" t="s">
        <v>1671</v>
      </c>
      <c r="F68" s="20" t="s">
        <v>77</v>
      </c>
      <c r="G68" s="20" t="s">
        <v>78</v>
      </c>
      <c r="H68" s="20" t="s">
        <v>32</v>
      </c>
      <c r="I68" s="31">
        <v>13020</v>
      </c>
      <c r="J68" s="36">
        <f t="shared" ref="J68:J99" si="4">I68/SUM($I$4:$I$91)*100</f>
        <v>6.8879468072753011E-2</v>
      </c>
      <c r="K68" s="37">
        <f>VLOOKUP(A68, 'J40 metrics'!A:C, 3, FALSE)*100</f>
        <v>93.7</v>
      </c>
      <c r="L68" s="37">
        <f t="shared" si="1"/>
        <v>6.4540061584169575</v>
      </c>
      <c r="M68" s="34">
        <f t="shared" si="2"/>
        <v>0.26400000000000001</v>
      </c>
    </row>
    <row r="69" spans="1:13" x14ac:dyDescent="0.25">
      <c r="A69" s="23">
        <v>35015</v>
      </c>
      <c r="B69" s="20">
        <v>2019</v>
      </c>
      <c r="C69" s="20" t="s">
        <v>266</v>
      </c>
      <c r="D69" s="20" t="s">
        <v>2250</v>
      </c>
      <c r="E69" s="20" t="s">
        <v>277</v>
      </c>
      <c r="F69" s="20" t="s">
        <v>77</v>
      </c>
      <c r="G69" s="20" t="s">
        <v>78</v>
      </c>
      <c r="H69" s="20" t="s">
        <v>32</v>
      </c>
      <c r="I69" s="31">
        <v>110000</v>
      </c>
      <c r="J69" s="36">
        <f t="shared" si="4"/>
        <v>0.58193098986196867</v>
      </c>
      <c r="K69" s="37">
        <f>VLOOKUP(A69, 'J40 metrics'!A:C, 3, FALSE)*100</f>
        <v>10.8</v>
      </c>
      <c r="L69" s="37">
        <f t="shared" ref="L69:L91" si="5">J69*K69</f>
        <v>6.2848546905092624</v>
      </c>
      <c r="M69" s="34">
        <f t="shared" ref="M69:M91" si="6">_xlfn.PERCENTRANK.INC($L$4:$L$91, L69)</f>
        <v>0.252</v>
      </c>
    </row>
    <row r="70" spans="1:13" x14ac:dyDescent="0.25">
      <c r="A70" s="23">
        <v>48029</v>
      </c>
      <c r="B70" s="20">
        <v>2019</v>
      </c>
      <c r="C70" s="20" t="s">
        <v>45</v>
      </c>
      <c r="D70" s="20" t="s">
        <v>153</v>
      </c>
      <c r="E70" s="20" t="s">
        <v>154</v>
      </c>
      <c r="F70" s="20" t="s">
        <v>77</v>
      </c>
      <c r="G70" s="20" t="s">
        <v>78</v>
      </c>
      <c r="H70" s="20" t="s">
        <v>32</v>
      </c>
      <c r="I70" s="31">
        <v>20000</v>
      </c>
      <c r="J70" s="36">
        <f t="shared" si="4"/>
        <v>0.10580563452035792</v>
      </c>
      <c r="K70" s="37">
        <f>VLOOKUP(A70, 'J40 metrics'!A:C, 3, FALSE)*100</f>
        <v>56.899999999999991</v>
      </c>
      <c r="L70" s="37">
        <f t="shared" si="5"/>
        <v>6.0203406042083643</v>
      </c>
      <c r="M70" s="34">
        <f t="shared" si="6"/>
        <v>0.24099999999999999</v>
      </c>
    </row>
    <row r="71" spans="1:13" x14ac:dyDescent="0.25">
      <c r="A71" s="23">
        <v>35031</v>
      </c>
      <c r="B71" s="20">
        <v>2019</v>
      </c>
      <c r="C71" s="20" t="s">
        <v>266</v>
      </c>
      <c r="D71" s="20" t="s">
        <v>2344</v>
      </c>
      <c r="E71" s="20" t="s">
        <v>2345</v>
      </c>
      <c r="F71" s="20" t="s">
        <v>77</v>
      </c>
      <c r="G71" s="20" t="s">
        <v>78</v>
      </c>
      <c r="H71" s="20" t="s">
        <v>32</v>
      </c>
      <c r="I71" s="31">
        <v>27000</v>
      </c>
      <c r="J71" s="36">
        <f t="shared" si="4"/>
        <v>0.14283760660248321</v>
      </c>
      <c r="K71" s="37">
        <f>VLOOKUP(A71, 'J40 metrics'!A:C, 3, FALSE)*100</f>
        <v>38.9</v>
      </c>
      <c r="L71" s="37">
        <f t="shared" si="5"/>
        <v>5.5563828968365963</v>
      </c>
      <c r="M71" s="34">
        <f t="shared" si="6"/>
        <v>0.22900000000000001</v>
      </c>
    </row>
    <row r="72" spans="1:13" x14ac:dyDescent="0.25">
      <c r="A72" s="23">
        <v>28067</v>
      </c>
      <c r="B72" s="20">
        <v>2019</v>
      </c>
      <c r="C72" s="20" t="s">
        <v>610</v>
      </c>
      <c r="D72" s="20" t="s">
        <v>1321</v>
      </c>
      <c r="E72" s="20" t="s">
        <v>1916</v>
      </c>
      <c r="F72" s="20" t="s">
        <v>77</v>
      </c>
      <c r="G72" s="20" t="s">
        <v>78</v>
      </c>
      <c r="H72" s="20" t="s">
        <v>32</v>
      </c>
      <c r="I72" s="31">
        <v>11000</v>
      </c>
      <c r="J72" s="36">
        <f t="shared" si="4"/>
        <v>5.8193098986196859E-2</v>
      </c>
      <c r="K72" s="37">
        <f>VLOOKUP(A72, 'J40 metrics'!A:C, 3, FALSE)*100</f>
        <v>83.3</v>
      </c>
      <c r="L72" s="37">
        <f t="shared" si="5"/>
        <v>4.8474851455501984</v>
      </c>
      <c r="M72" s="34">
        <f t="shared" si="6"/>
        <v>0.218</v>
      </c>
    </row>
    <row r="73" spans="1:13" x14ac:dyDescent="0.25">
      <c r="A73" s="23">
        <v>30013</v>
      </c>
      <c r="B73" s="20">
        <v>2019</v>
      </c>
      <c r="C73" s="20" t="s">
        <v>91</v>
      </c>
      <c r="D73" s="20" t="s">
        <v>2649</v>
      </c>
      <c r="E73" s="20" t="s">
        <v>2650</v>
      </c>
      <c r="F73" s="20" t="s">
        <v>77</v>
      </c>
      <c r="G73" s="20" t="s">
        <v>78</v>
      </c>
      <c r="H73" s="20" t="s">
        <v>32</v>
      </c>
      <c r="I73" s="31">
        <v>34600</v>
      </c>
      <c r="J73" s="36">
        <f t="shared" si="4"/>
        <v>0.18304374772021922</v>
      </c>
      <c r="K73" s="37">
        <f>VLOOKUP(A73, 'J40 metrics'!A:C, 3, FALSE)*100</f>
        <v>21.7</v>
      </c>
      <c r="L73" s="37">
        <f t="shared" si="5"/>
        <v>3.972049325528757</v>
      </c>
      <c r="M73" s="34">
        <f t="shared" si="6"/>
        <v>0.20599999999999999</v>
      </c>
    </row>
    <row r="74" spans="1:13" x14ac:dyDescent="0.25">
      <c r="A74" s="23">
        <v>53053</v>
      </c>
      <c r="B74" s="20">
        <v>2019</v>
      </c>
      <c r="C74" s="20" t="s">
        <v>51</v>
      </c>
      <c r="D74" s="20" t="s">
        <v>1919</v>
      </c>
      <c r="E74" s="20" t="s">
        <v>1920</v>
      </c>
      <c r="F74" s="20" t="s">
        <v>77</v>
      </c>
      <c r="G74" s="20" t="s">
        <v>78</v>
      </c>
      <c r="H74" s="20" t="s">
        <v>32</v>
      </c>
      <c r="I74" s="31">
        <v>40700</v>
      </c>
      <c r="J74" s="36">
        <f t="shared" si="4"/>
        <v>0.21531446624892839</v>
      </c>
      <c r="K74" s="37">
        <f>VLOOKUP(A74, 'J40 metrics'!A:C, 3, FALSE)*100</f>
        <v>17.8</v>
      </c>
      <c r="L74" s="37">
        <f t="shared" si="5"/>
        <v>3.8325974992309253</v>
      </c>
      <c r="M74" s="34">
        <f t="shared" si="6"/>
        <v>0.19500000000000001</v>
      </c>
    </row>
    <row r="75" spans="1:13" x14ac:dyDescent="0.25">
      <c r="A75" s="23">
        <v>48493</v>
      </c>
      <c r="B75" s="20">
        <v>2019</v>
      </c>
      <c r="C75" s="20" t="s">
        <v>45</v>
      </c>
      <c r="D75" s="20" t="s">
        <v>364</v>
      </c>
      <c r="E75" s="20" t="s">
        <v>1564</v>
      </c>
      <c r="F75" s="20" t="s">
        <v>77</v>
      </c>
      <c r="G75" s="20" t="s">
        <v>78</v>
      </c>
      <c r="H75" s="20" t="s">
        <v>32</v>
      </c>
      <c r="I75" s="31">
        <v>13000</v>
      </c>
      <c r="J75" s="36">
        <f t="shared" si="4"/>
        <v>6.8773662438232658E-2</v>
      </c>
      <c r="K75" s="37">
        <f>VLOOKUP(A75, 'J40 metrics'!A:C, 3, FALSE)*100</f>
        <v>50</v>
      </c>
      <c r="L75" s="37">
        <f t="shared" si="5"/>
        <v>3.4386831219116329</v>
      </c>
      <c r="M75" s="34">
        <f t="shared" si="6"/>
        <v>0.183</v>
      </c>
    </row>
    <row r="76" spans="1:13" x14ac:dyDescent="0.25">
      <c r="A76" s="23">
        <v>42083</v>
      </c>
      <c r="B76" s="20">
        <v>2019</v>
      </c>
      <c r="C76" s="20" t="s">
        <v>26</v>
      </c>
      <c r="D76" s="20" t="s">
        <v>3571</v>
      </c>
      <c r="E76" s="20" t="s">
        <v>3572</v>
      </c>
      <c r="F76" s="20" t="s">
        <v>77</v>
      </c>
      <c r="G76" s="20" t="s">
        <v>78</v>
      </c>
      <c r="H76" s="20" t="s">
        <v>32</v>
      </c>
      <c r="I76" s="31">
        <v>11000</v>
      </c>
      <c r="J76" s="36">
        <f t="shared" si="4"/>
        <v>5.8193098986196859E-2</v>
      </c>
      <c r="K76" s="37">
        <f>VLOOKUP(A76, 'J40 metrics'!A:C, 3, FALSE)*100</f>
        <v>57.3</v>
      </c>
      <c r="L76" s="37">
        <f t="shared" si="5"/>
        <v>3.3344645719090797</v>
      </c>
      <c r="M76" s="34">
        <f t="shared" si="6"/>
        <v>0.17199999999999999</v>
      </c>
    </row>
    <row r="77" spans="1:13" x14ac:dyDescent="0.25">
      <c r="A77" s="23">
        <v>22015</v>
      </c>
      <c r="B77" s="20">
        <v>2019</v>
      </c>
      <c r="C77" s="20" t="s">
        <v>127</v>
      </c>
      <c r="D77" s="20" t="s">
        <v>572</v>
      </c>
      <c r="E77" s="20" t="s">
        <v>573</v>
      </c>
      <c r="F77" s="20" t="s">
        <v>77</v>
      </c>
      <c r="G77" s="20" t="s">
        <v>78</v>
      </c>
      <c r="H77" s="20" t="s">
        <v>32</v>
      </c>
      <c r="I77" s="31">
        <v>8300</v>
      </c>
      <c r="J77" s="36">
        <f t="shared" si="4"/>
        <v>4.3909338325948538E-2</v>
      </c>
      <c r="K77" s="37">
        <f>VLOOKUP(A77, 'J40 metrics'!A:C, 3, FALSE)*100</f>
        <v>75.400000000000006</v>
      </c>
      <c r="L77" s="37">
        <f t="shared" si="5"/>
        <v>3.3107641097765201</v>
      </c>
      <c r="M77" s="34">
        <f t="shared" si="6"/>
        <v>0.16</v>
      </c>
    </row>
    <row r="78" spans="1:13" x14ac:dyDescent="0.25">
      <c r="A78" s="23">
        <v>38059</v>
      </c>
      <c r="B78" s="20">
        <v>2019</v>
      </c>
      <c r="C78" s="20" t="s">
        <v>33</v>
      </c>
      <c r="D78" s="20" t="s">
        <v>299</v>
      </c>
      <c r="E78" s="20" t="s">
        <v>300</v>
      </c>
      <c r="F78" s="20" t="s">
        <v>77</v>
      </c>
      <c r="G78" s="20" t="s">
        <v>78</v>
      </c>
      <c r="H78" s="20" t="s">
        <v>32</v>
      </c>
      <c r="I78" s="31">
        <v>71000</v>
      </c>
      <c r="J78" s="36">
        <f t="shared" si="4"/>
        <v>0.37561000254727067</v>
      </c>
      <c r="K78" s="37">
        <f>VLOOKUP(A78, 'J40 metrics'!A:C, 3, FALSE)*100</f>
        <v>8.5</v>
      </c>
      <c r="L78" s="37">
        <f t="shared" si="5"/>
        <v>3.1926850216518008</v>
      </c>
      <c r="M78" s="34">
        <f t="shared" si="6"/>
        <v>0.14899999999999999</v>
      </c>
    </row>
    <row r="79" spans="1:13" x14ac:dyDescent="0.25">
      <c r="A79" s="23">
        <v>56007</v>
      </c>
      <c r="B79" s="20">
        <v>2019</v>
      </c>
      <c r="C79" s="20" t="s">
        <v>84</v>
      </c>
      <c r="D79" s="20" t="s">
        <v>1063</v>
      </c>
      <c r="E79" s="20" t="s">
        <v>1064</v>
      </c>
      <c r="F79" s="20" t="s">
        <v>77</v>
      </c>
      <c r="G79" s="20" t="s">
        <v>78</v>
      </c>
      <c r="H79" s="20" t="s">
        <v>32</v>
      </c>
      <c r="I79" s="31">
        <v>75000</v>
      </c>
      <c r="J79" s="36">
        <f t="shared" si="4"/>
        <v>0.39677112945134219</v>
      </c>
      <c r="K79" s="37">
        <f>VLOOKUP(A79, 'J40 metrics'!A:C, 3, FALSE)*100</f>
        <v>7.8</v>
      </c>
      <c r="L79" s="37">
        <f t="shared" si="5"/>
        <v>3.0948148097204689</v>
      </c>
      <c r="M79" s="34">
        <f t="shared" si="6"/>
        <v>0.13700000000000001</v>
      </c>
    </row>
    <row r="80" spans="1:13" x14ac:dyDescent="0.25">
      <c r="A80" s="23">
        <v>1053</v>
      </c>
      <c r="B80" s="20">
        <v>2019</v>
      </c>
      <c r="C80" s="20" t="s">
        <v>138</v>
      </c>
      <c r="D80" s="20" t="s">
        <v>918</v>
      </c>
      <c r="E80" s="20" t="s">
        <v>3054</v>
      </c>
      <c r="F80" s="20" t="s">
        <v>77</v>
      </c>
      <c r="G80" s="20" t="s">
        <v>78</v>
      </c>
      <c r="H80" s="20" t="s">
        <v>32</v>
      </c>
      <c r="I80" s="31">
        <v>4100</v>
      </c>
      <c r="J80" s="36">
        <f t="shared" si="4"/>
        <v>2.1690155076673375E-2</v>
      </c>
      <c r="K80" s="37">
        <f>VLOOKUP(A80, 'J40 metrics'!A:C, 3, FALSE)*100</f>
        <v>96.899999999999991</v>
      </c>
      <c r="L80" s="37">
        <f t="shared" si="5"/>
        <v>2.1017760269296497</v>
      </c>
      <c r="M80" s="34">
        <f t="shared" si="6"/>
        <v>0.126</v>
      </c>
    </row>
    <row r="81" spans="1:13" x14ac:dyDescent="0.25">
      <c r="A81" s="23">
        <v>15003</v>
      </c>
      <c r="B81" s="20">
        <v>2019</v>
      </c>
      <c r="C81" s="20" t="s">
        <v>314</v>
      </c>
      <c r="D81" s="20" t="s">
        <v>315</v>
      </c>
      <c r="E81" s="20" t="s">
        <v>316</v>
      </c>
      <c r="F81" s="20" t="s">
        <v>77</v>
      </c>
      <c r="G81" s="20" t="s">
        <v>78</v>
      </c>
      <c r="H81" s="20" t="s">
        <v>32</v>
      </c>
      <c r="I81" s="31">
        <v>147500</v>
      </c>
      <c r="J81" s="36">
        <f t="shared" si="4"/>
        <v>0.78031655458763971</v>
      </c>
      <c r="K81" s="37">
        <f>VLOOKUP(A81, 'J40 metrics'!A:C, 3, FALSE)*100</f>
        <v>2.6</v>
      </c>
      <c r="L81" s="37">
        <f t="shared" si="5"/>
        <v>2.0288230419278634</v>
      </c>
      <c r="M81" s="34">
        <f t="shared" si="6"/>
        <v>0.114</v>
      </c>
    </row>
    <row r="82" spans="1:13" x14ac:dyDescent="0.25">
      <c r="A82" s="23">
        <v>56045</v>
      </c>
      <c r="B82" s="20">
        <v>2019</v>
      </c>
      <c r="C82" s="20" t="s">
        <v>84</v>
      </c>
      <c r="D82" s="20" t="s">
        <v>1872</v>
      </c>
      <c r="E82" s="20" t="s">
        <v>1873</v>
      </c>
      <c r="F82" s="20" t="s">
        <v>77</v>
      </c>
      <c r="G82" s="20" t="s">
        <v>78</v>
      </c>
      <c r="H82" s="20" t="s">
        <v>32</v>
      </c>
      <c r="I82" s="31">
        <v>18000</v>
      </c>
      <c r="J82" s="36">
        <f t="shared" si="4"/>
        <v>9.5225071068322134E-2</v>
      </c>
      <c r="K82" s="37">
        <f>VLOOKUP(A82, 'J40 metrics'!A:C, 3, FALSE)*100</f>
        <v>19.8</v>
      </c>
      <c r="L82" s="37">
        <f t="shared" si="5"/>
        <v>1.8854564071527784</v>
      </c>
      <c r="M82" s="34">
        <f t="shared" si="6"/>
        <v>0.10299999999999999</v>
      </c>
    </row>
    <row r="83" spans="1:13" x14ac:dyDescent="0.25">
      <c r="A83" s="23">
        <v>2122</v>
      </c>
      <c r="B83" s="20">
        <v>2019</v>
      </c>
      <c r="C83" s="20" t="s">
        <v>273</v>
      </c>
      <c r="D83" s="20" t="s">
        <v>1807</v>
      </c>
      <c r="E83" s="20" t="s">
        <v>1808</v>
      </c>
      <c r="F83" s="20" t="s">
        <v>77</v>
      </c>
      <c r="G83" s="20" t="s">
        <v>78</v>
      </c>
      <c r="H83" s="20" t="s">
        <v>32</v>
      </c>
      <c r="I83" s="31">
        <v>68000</v>
      </c>
      <c r="J83" s="36">
        <f t="shared" si="4"/>
        <v>0.35973915736921697</v>
      </c>
      <c r="K83" s="37">
        <f>VLOOKUP(A83, 'J40 metrics'!A:C, 3, FALSE)*100</f>
        <v>4.2</v>
      </c>
      <c r="L83" s="37">
        <f t="shared" si="5"/>
        <v>1.5109044609507114</v>
      </c>
      <c r="M83" s="34">
        <f t="shared" si="6"/>
        <v>9.0999999999999998E-2</v>
      </c>
    </row>
    <row r="84" spans="1:13" x14ac:dyDescent="0.25">
      <c r="A84" s="23">
        <v>6083</v>
      </c>
      <c r="B84" s="20">
        <v>2019</v>
      </c>
      <c r="C84" s="20" t="s">
        <v>39</v>
      </c>
      <c r="D84" s="20" t="s">
        <v>827</v>
      </c>
      <c r="E84" s="20" t="s">
        <v>828</v>
      </c>
      <c r="F84" s="20" t="s">
        <v>77</v>
      </c>
      <c r="G84" s="20" t="s">
        <v>78</v>
      </c>
      <c r="H84" s="20" t="s">
        <v>32</v>
      </c>
      <c r="I84" s="31">
        <v>9500</v>
      </c>
      <c r="J84" s="36">
        <f t="shared" si="4"/>
        <v>5.0257676397170013E-2</v>
      </c>
      <c r="K84" s="37">
        <f>VLOOKUP(A84, 'J40 metrics'!A:C, 3, FALSE)*100</f>
        <v>17</v>
      </c>
      <c r="L84" s="37">
        <f t="shared" si="5"/>
        <v>0.85438049875189026</v>
      </c>
      <c r="M84" s="34">
        <f t="shared" si="6"/>
        <v>0.08</v>
      </c>
    </row>
    <row r="85" spans="1:13" x14ac:dyDescent="0.25">
      <c r="A85" s="23">
        <v>2261</v>
      </c>
      <c r="B85" s="20">
        <v>2019</v>
      </c>
      <c r="C85" s="20" t="s">
        <v>273</v>
      </c>
      <c r="D85" s="20" t="s">
        <v>3152</v>
      </c>
      <c r="E85" s="20" t="s">
        <v>3153</v>
      </c>
      <c r="F85" s="20" t="s">
        <v>77</v>
      </c>
      <c r="G85" s="20" t="s">
        <v>78</v>
      </c>
      <c r="H85" s="20" t="s">
        <v>32</v>
      </c>
      <c r="I85" s="31">
        <v>55000</v>
      </c>
      <c r="J85" s="36">
        <f t="shared" si="4"/>
        <v>0.29096549493098434</v>
      </c>
      <c r="K85" s="37">
        <f>VLOOKUP(A85, 'J40 metrics'!A:C, 3, FALSE)*100</f>
        <v>2.5</v>
      </c>
      <c r="L85" s="37">
        <f t="shared" si="5"/>
        <v>0.72741373732746084</v>
      </c>
      <c r="M85" s="34">
        <f t="shared" si="6"/>
        <v>6.8000000000000005E-2</v>
      </c>
    </row>
    <row r="86" spans="1:13" x14ac:dyDescent="0.25">
      <c r="A86" s="23">
        <v>38089</v>
      </c>
      <c r="B86" s="20">
        <v>2019</v>
      </c>
      <c r="C86" s="20" t="s">
        <v>33</v>
      </c>
      <c r="D86" s="20" t="s">
        <v>1530</v>
      </c>
      <c r="E86" s="20" t="s">
        <v>1531</v>
      </c>
      <c r="F86" s="20" t="s">
        <v>77</v>
      </c>
      <c r="G86" s="20" t="s">
        <v>78</v>
      </c>
      <c r="H86" s="20" t="s">
        <v>32</v>
      </c>
      <c r="I86" s="31">
        <v>19000</v>
      </c>
      <c r="J86" s="36">
        <f t="shared" si="4"/>
        <v>0.10051535279434003</v>
      </c>
      <c r="K86" s="37">
        <f>VLOOKUP(A86, 'J40 metrics'!A:C, 3, FALSE)*100</f>
        <v>6</v>
      </c>
      <c r="L86" s="37">
        <f t="shared" si="5"/>
        <v>0.60309211676604013</v>
      </c>
      <c r="M86" s="34">
        <f t="shared" si="6"/>
        <v>5.7000000000000002E-2</v>
      </c>
    </row>
    <row r="87" spans="1:13" x14ac:dyDescent="0.25">
      <c r="A87" s="23">
        <v>56025</v>
      </c>
      <c r="B87" s="20">
        <v>2019</v>
      </c>
      <c r="C87" s="20" t="s">
        <v>84</v>
      </c>
      <c r="D87" s="20" t="s">
        <v>734</v>
      </c>
      <c r="E87" s="20" t="s">
        <v>735</v>
      </c>
      <c r="F87" s="20" t="s">
        <v>77</v>
      </c>
      <c r="G87" s="20" t="s">
        <v>78</v>
      </c>
      <c r="H87" s="20" t="s">
        <v>32</v>
      </c>
      <c r="I87" s="31">
        <v>24500</v>
      </c>
      <c r="J87" s="36">
        <f t="shared" si="4"/>
        <v>0.12961190228743846</v>
      </c>
      <c r="K87" s="37">
        <f>VLOOKUP(A87, 'J40 metrics'!A:C, 3, FALSE)*100</f>
        <v>4.1000000000000005</v>
      </c>
      <c r="L87" s="37">
        <f t="shared" si="5"/>
        <v>0.53140879937849772</v>
      </c>
      <c r="M87" s="34">
        <f t="shared" si="6"/>
        <v>4.4999999999999998E-2</v>
      </c>
    </row>
    <row r="88" spans="1:13" x14ac:dyDescent="0.25">
      <c r="A88" s="23">
        <v>32023</v>
      </c>
      <c r="B88" s="20">
        <v>2019</v>
      </c>
      <c r="C88" s="20" t="s">
        <v>98</v>
      </c>
      <c r="D88" s="20" t="s">
        <v>235</v>
      </c>
      <c r="E88" s="20" t="s">
        <v>236</v>
      </c>
      <c r="F88" s="20" t="s">
        <v>77</v>
      </c>
      <c r="G88" s="20" t="s">
        <v>78</v>
      </c>
      <c r="H88" s="20" t="s">
        <v>32</v>
      </c>
      <c r="I88" s="31">
        <v>2000</v>
      </c>
      <c r="J88" s="36">
        <f t="shared" si="4"/>
        <v>1.0580563452035794E-2</v>
      </c>
      <c r="K88" s="37">
        <f>VLOOKUP(A88, 'J40 metrics'!A:C, 3, FALSE)*100</f>
        <v>13.900000000000002</v>
      </c>
      <c r="L88" s="37">
        <f t="shared" si="5"/>
        <v>0.14706983198329757</v>
      </c>
      <c r="M88" s="34">
        <f t="shared" si="6"/>
        <v>3.4000000000000002E-2</v>
      </c>
    </row>
    <row r="89" spans="1:13" x14ac:dyDescent="0.25">
      <c r="A89" s="23">
        <v>56041</v>
      </c>
      <c r="B89" s="20">
        <v>2019</v>
      </c>
      <c r="C89" s="20" t="s">
        <v>84</v>
      </c>
      <c r="D89" s="20" t="s">
        <v>1426</v>
      </c>
      <c r="E89" s="20" t="s">
        <v>1427</v>
      </c>
      <c r="F89" s="20" t="s">
        <v>77</v>
      </c>
      <c r="G89" s="20" t="s">
        <v>78</v>
      </c>
      <c r="H89" s="20" t="s">
        <v>32</v>
      </c>
      <c r="I89" s="31">
        <v>3000</v>
      </c>
      <c r="J89" s="36">
        <f t="shared" si="4"/>
        <v>1.5870845178053688E-2</v>
      </c>
      <c r="K89" s="37">
        <f>VLOOKUP(A89, 'J40 metrics'!A:C, 3, FALSE)*100</f>
        <v>9.1</v>
      </c>
      <c r="L89" s="37">
        <f t="shared" si="5"/>
        <v>0.14442469112028855</v>
      </c>
      <c r="M89" s="34">
        <f t="shared" si="6"/>
        <v>2.1999999999999999E-2</v>
      </c>
    </row>
    <row r="90" spans="1:13" x14ac:dyDescent="0.25">
      <c r="A90" s="23">
        <v>2090</v>
      </c>
      <c r="B90" s="20">
        <v>2019</v>
      </c>
      <c r="C90" s="20" t="s">
        <v>273</v>
      </c>
      <c r="D90" s="20" t="s">
        <v>3443</v>
      </c>
      <c r="E90" s="20" t="s">
        <v>3444</v>
      </c>
      <c r="F90" s="20" t="s">
        <v>77</v>
      </c>
      <c r="G90" s="20" t="s">
        <v>78</v>
      </c>
      <c r="H90" s="20" t="s">
        <v>32</v>
      </c>
      <c r="I90" s="31">
        <v>19700</v>
      </c>
      <c r="J90" s="36">
        <f t="shared" si="4"/>
        <v>0.10421855000255258</v>
      </c>
      <c r="K90" s="37">
        <f>VLOOKUP(A90, 'J40 metrics'!A:C, 3, FALSE)*100</f>
        <v>0.4</v>
      </c>
      <c r="L90" s="37">
        <f t="shared" si="5"/>
        <v>4.1687420001021033E-2</v>
      </c>
      <c r="M90" s="34">
        <f t="shared" si="6"/>
        <v>1.0999999999999999E-2</v>
      </c>
    </row>
    <row r="91" spans="1:13" x14ac:dyDescent="0.25">
      <c r="A91" s="23">
        <v>2185</v>
      </c>
      <c r="B91" s="20">
        <v>2019</v>
      </c>
      <c r="C91" s="20" t="s">
        <v>273</v>
      </c>
      <c r="D91" s="20" t="s">
        <v>274</v>
      </c>
      <c r="E91" s="20" t="s">
        <v>275</v>
      </c>
      <c r="F91" s="20" t="s">
        <v>77</v>
      </c>
      <c r="G91" s="20" t="s">
        <v>78</v>
      </c>
      <c r="H91" s="20" t="s">
        <v>32</v>
      </c>
      <c r="I91" s="31">
        <v>21500</v>
      </c>
      <c r="J91" s="36">
        <f t="shared" si="4"/>
        <v>0.11374105710938477</v>
      </c>
      <c r="K91" s="37">
        <f>VLOOKUP(A91, 'J40 metrics'!A:C, 3, FALSE)*100</f>
        <v>0.3</v>
      </c>
      <c r="L91" s="37">
        <f t="shared" si="5"/>
        <v>3.4122317132815431E-2</v>
      </c>
      <c r="M91" s="34">
        <f t="shared" si="6"/>
        <v>0</v>
      </c>
    </row>
    <row r="92" spans="1:13" x14ac:dyDescent="0.25">
      <c r="J92" s="36"/>
      <c r="K92" s="37"/>
      <c r="L92" s="37"/>
    </row>
    <row r="93" spans="1:13" x14ac:dyDescent="0.25">
      <c r="J93" s="36"/>
      <c r="K93" s="37"/>
      <c r="L93" s="37"/>
    </row>
    <row r="94" spans="1:13" x14ac:dyDescent="0.25">
      <c r="J94" s="36"/>
      <c r="K94" s="37"/>
      <c r="L94" s="37"/>
    </row>
    <row r="95" spans="1:13" x14ac:dyDescent="0.25">
      <c r="J95" s="36"/>
      <c r="K95" s="37"/>
      <c r="L95" s="37"/>
    </row>
    <row r="96" spans="1:13" x14ac:dyDescent="0.25">
      <c r="J96" s="36"/>
      <c r="K96" s="37"/>
      <c r="L96" s="37"/>
    </row>
    <row r="97" spans="10:12" x14ac:dyDescent="0.25">
      <c r="J97" s="36"/>
      <c r="K97" s="37"/>
      <c r="L97" s="37"/>
    </row>
    <row r="98" spans="10:12" x14ac:dyDescent="0.25">
      <c r="J98" s="36"/>
      <c r="K98" s="37"/>
      <c r="L98" s="37"/>
    </row>
    <row r="99" spans="10:12" x14ac:dyDescent="0.25">
      <c r="J99" s="36"/>
      <c r="K99" s="37"/>
      <c r="L99" s="37"/>
    </row>
    <row r="100" spans="10:12" x14ac:dyDescent="0.25">
      <c r="J100" s="36"/>
      <c r="K100" s="37"/>
      <c r="L100" s="37"/>
    </row>
    <row r="101" spans="10:12" x14ac:dyDescent="0.25">
      <c r="J101" s="36"/>
      <c r="K101" s="37"/>
      <c r="L101" s="37"/>
    </row>
    <row r="102" spans="10:12" x14ac:dyDescent="0.25">
      <c r="J102" s="36"/>
      <c r="K102" s="37"/>
      <c r="L102" s="37"/>
    </row>
    <row r="103" spans="10:12" x14ac:dyDescent="0.25">
      <c r="J103" s="36"/>
      <c r="K103" s="37"/>
      <c r="L103" s="37"/>
    </row>
    <row r="104" spans="10:12" x14ac:dyDescent="0.25">
      <c r="J104" s="36"/>
      <c r="K104" s="37"/>
      <c r="L104" s="37"/>
    </row>
    <row r="105" spans="10:12" x14ac:dyDescent="0.25">
      <c r="J105" s="36"/>
      <c r="K105" s="37"/>
      <c r="L105" s="37"/>
    </row>
    <row r="106" spans="10:12" x14ac:dyDescent="0.25">
      <c r="J106" s="36"/>
      <c r="K106" s="37"/>
      <c r="L106" s="37"/>
    </row>
    <row r="107" spans="10:12" x14ac:dyDescent="0.25">
      <c r="J107" s="36"/>
      <c r="K107" s="37"/>
      <c r="L107" s="37"/>
    </row>
    <row r="108" spans="10:12" x14ac:dyDescent="0.25">
      <c r="J108" s="36"/>
      <c r="K108" s="37"/>
      <c r="L108" s="37"/>
    </row>
    <row r="109" spans="10:12" x14ac:dyDescent="0.25">
      <c r="J109" s="36"/>
      <c r="K109" s="37"/>
      <c r="L109" s="37"/>
    </row>
    <row r="110" spans="10:12" x14ac:dyDescent="0.25">
      <c r="J110" s="36"/>
      <c r="K110" s="37"/>
      <c r="L110" s="37"/>
    </row>
    <row r="111" spans="10:12" x14ac:dyDescent="0.25">
      <c r="J111" s="36"/>
      <c r="K111" s="37"/>
      <c r="L111" s="37"/>
    </row>
    <row r="112" spans="10:12" x14ac:dyDescent="0.25">
      <c r="J112" s="36"/>
      <c r="K112" s="37"/>
      <c r="L112" s="37"/>
    </row>
    <row r="113" spans="10:12" x14ac:dyDescent="0.25">
      <c r="J113" s="36"/>
      <c r="K113" s="37"/>
      <c r="L113" s="37"/>
    </row>
    <row r="114" spans="10:12" x14ac:dyDescent="0.25">
      <c r="J114" s="36"/>
      <c r="K114" s="37"/>
      <c r="L114" s="37"/>
    </row>
    <row r="115" spans="10:12" x14ac:dyDescent="0.25">
      <c r="J115" s="36"/>
      <c r="K115" s="37"/>
      <c r="L115" s="37"/>
    </row>
    <row r="116" spans="10:12" x14ac:dyDescent="0.25">
      <c r="J116" s="36"/>
      <c r="K116" s="37"/>
      <c r="L116" s="37"/>
    </row>
    <row r="117" spans="10:12" x14ac:dyDescent="0.25">
      <c r="J117" s="36"/>
      <c r="K117" s="37"/>
      <c r="L117" s="37"/>
    </row>
    <row r="118" spans="10:12" x14ac:dyDescent="0.25">
      <c r="J118" s="36"/>
      <c r="K118" s="37"/>
      <c r="L118" s="37"/>
    </row>
    <row r="119" spans="10:12" x14ac:dyDescent="0.25">
      <c r="J119" s="36"/>
      <c r="K119" s="37"/>
      <c r="L119" s="37"/>
    </row>
    <row r="120" spans="10:12" x14ac:dyDescent="0.25">
      <c r="J120" s="36"/>
      <c r="K120" s="37"/>
      <c r="L120" s="37"/>
    </row>
    <row r="121" spans="10:12" x14ac:dyDescent="0.25">
      <c r="J121" s="36"/>
      <c r="K121" s="37"/>
      <c r="L121" s="37"/>
    </row>
    <row r="122" spans="10:12" x14ac:dyDescent="0.25">
      <c r="J122" s="36"/>
      <c r="K122" s="37"/>
      <c r="L122" s="37"/>
    </row>
    <row r="123" spans="10:12" x14ac:dyDescent="0.25">
      <c r="J123" s="36"/>
      <c r="K123" s="37"/>
      <c r="L123" s="37"/>
    </row>
    <row r="124" spans="10:12" x14ac:dyDescent="0.25">
      <c r="J124" s="36"/>
      <c r="K124" s="37"/>
      <c r="L124" s="37"/>
    </row>
    <row r="125" spans="10:12" x14ac:dyDescent="0.25">
      <c r="J125" s="36"/>
      <c r="K125" s="37"/>
      <c r="L125" s="37"/>
    </row>
    <row r="126" spans="10:12" x14ac:dyDescent="0.25">
      <c r="J126" s="36"/>
      <c r="K126" s="37"/>
      <c r="L126" s="37"/>
    </row>
    <row r="127" spans="10:12" x14ac:dyDescent="0.25">
      <c r="J127" s="36"/>
      <c r="K127" s="37"/>
      <c r="L127" s="37"/>
    </row>
    <row r="128" spans="10:12" x14ac:dyDescent="0.25">
      <c r="J128" s="36"/>
      <c r="K128" s="37"/>
      <c r="L128" s="37"/>
    </row>
    <row r="129" spans="10:12" x14ac:dyDescent="0.25">
      <c r="J129" s="36"/>
      <c r="K129" s="37"/>
      <c r="L129" s="37"/>
    </row>
    <row r="130" spans="10:12" x14ac:dyDescent="0.25">
      <c r="J130" s="36"/>
      <c r="K130" s="37"/>
      <c r="L130" s="37"/>
    </row>
    <row r="131" spans="10:12" x14ac:dyDescent="0.25">
      <c r="J131" s="36"/>
      <c r="K131" s="37"/>
      <c r="L131" s="37"/>
    </row>
    <row r="132" spans="10:12" x14ac:dyDescent="0.25">
      <c r="J132" s="36"/>
      <c r="K132" s="37"/>
      <c r="L132" s="37"/>
    </row>
    <row r="133" spans="10:12" x14ac:dyDescent="0.25">
      <c r="J133" s="36"/>
      <c r="K133" s="37"/>
      <c r="L133" s="37"/>
    </row>
    <row r="134" spans="10:12" x14ac:dyDescent="0.25">
      <c r="J134" s="36"/>
      <c r="K134" s="37"/>
      <c r="L134" s="37"/>
    </row>
    <row r="135" spans="10:12" x14ac:dyDescent="0.25">
      <c r="J135" s="36"/>
      <c r="K135" s="37"/>
      <c r="L135" s="37"/>
    </row>
    <row r="136" spans="10:12" x14ac:dyDescent="0.25">
      <c r="J136" s="36"/>
      <c r="K136" s="37"/>
      <c r="L136" s="37"/>
    </row>
    <row r="137" spans="10:12" x14ac:dyDescent="0.25">
      <c r="J137" s="36"/>
      <c r="K137" s="37"/>
      <c r="L137" s="37"/>
    </row>
    <row r="138" spans="10:12" x14ac:dyDescent="0.25">
      <c r="J138" s="36"/>
      <c r="K138" s="37"/>
      <c r="L138" s="37"/>
    </row>
    <row r="139" spans="10:12" x14ac:dyDescent="0.25">
      <c r="J139" s="36"/>
      <c r="K139" s="37"/>
      <c r="L139" s="37"/>
    </row>
    <row r="140" spans="10:12" x14ac:dyDescent="0.25">
      <c r="J140" s="36"/>
      <c r="K140" s="37"/>
      <c r="L140" s="37"/>
    </row>
    <row r="141" spans="10:12" x14ac:dyDescent="0.25">
      <c r="J141" s="36"/>
      <c r="K141" s="37"/>
      <c r="L141" s="37"/>
    </row>
    <row r="142" spans="10:12" x14ac:dyDescent="0.25">
      <c r="J142" s="36"/>
      <c r="K142" s="37"/>
      <c r="L142" s="37"/>
    </row>
    <row r="143" spans="10:12" x14ac:dyDescent="0.25">
      <c r="J143" s="36"/>
      <c r="K143" s="37"/>
      <c r="L143" s="37"/>
    </row>
    <row r="144" spans="10:12" x14ac:dyDescent="0.25">
      <c r="J144" s="36"/>
      <c r="K144" s="37"/>
      <c r="L144" s="37"/>
    </row>
    <row r="145" spans="10:12" x14ac:dyDescent="0.25">
      <c r="J145" s="36"/>
      <c r="K145" s="37"/>
      <c r="L145" s="37"/>
    </row>
    <row r="146" spans="10:12" x14ac:dyDescent="0.25">
      <c r="J146" s="36"/>
      <c r="K146" s="37"/>
      <c r="L146" s="37"/>
    </row>
    <row r="147" spans="10:12" x14ac:dyDescent="0.25">
      <c r="J147" s="36"/>
      <c r="K147" s="37"/>
      <c r="L147" s="37"/>
    </row>
    <row r="148" spans="10:12" x14ac:dyDescent="0.25">
      <c r="J148" s="36"/>
      <c r="K148" s="37"/>
      <c r="L148" s="37"/>
    </row>
    <row r="149" spans="10:12" x14ac:dyDescent="0.25">
      <c r="J149" s="36"/>
      <c r="K149" s="37"/>
      <c r="L149" s="37"/>
    </row>
    <row r="150" spans="10:12" x14ac:dyDescent="0.25">
      <c r="J150" s="36"/>
      <c r="K150" s="37"/>
      <c r="L150" s="37"/>
    </row>
    <row r="151" spans="10:12" x14ac:dyDescent="0.25">
      <c r="J151" s="36"/>
      <c r="K151" s="37"/>
      <c r="L151" s="37"/>
    </row>
    <row r="152" spans="10:12" x14ac:dyDescent="0.25">
      <c r="J152" s="36"/>
      <c r="K152" s="37"/>
      <c r="L152" s="37"/>
    </row>
    <row r="153" spans="10:12" x14ac:dyDescent="0.25">
      <c r="J153" s="36"/>
      <c r="K153" s="37"/>
      <c r="L153" s="37"/>
    </row>
    <row r="154" spans="10:12" x14ac:dyDescent="0.25">
      <c r="J154" s="36"/>
      <c r="K154" s="37"/>
      <c r="L154" s="37"/>
    </row>
    <row r="155" spans="10:12" x14ac:dyDescent="0.25">
      <c r="J155" s="36"/>
      <c r="K155" s="37"/>
      <c r="L155" s="37"/>
    </row>
    <row r="156" spans="10:12" x14ac:dyDescent="0.25">
      <c r="J156" s="36"/>
      <c r="K156" s="37"/>
      <c r="L156" s="37"/>
    </row>
    <row r="157" spans="10:12" x14ac:dyDescent="0.25">
      <c r="J157" s="36"/>
      <c r="K157" s="37"/>
      <c r="L157" s="37"/>
    </row>
    <row r="158" spans="10:12" x14ac:dyDescent="0.25">
      <c r="J158" s="36"/>
      <c r="K158" s="37"/>
      <c r="L158" s="37"/>
    </row>
    <row r="159" spans="10:12" x14ac:dyDescent="0.25">
      <c r="J159" s="36"/>
      <c r="K159" s="37"/>
      <c r="L159" s="37"/>
    </row>
    <row r="160" spans="10:12" x14ac:dyDescent="0.25">
      <c r="J160" s="36"/>
      <c r="K160" s="37"/>
      <c r="L160" s="37"/>
    </row>
    <row r="161" spans="10:12" x14ac:dyDescent="0.25">
      <c r="J161" s="36"/>
      <c r="K161" s="37"/>
      <c r="L161" s="37"/>
    </row>
    <row r="162" spans="10:12" x14ac:dyDescent="0.25">
      <c r="J162" s="36"/>
      <c r="K162" s="37"/>
      <c r="L162" s="37"/>
    </row>
    <row r="163" spans="10:12" x14ac:dyDescent="0.25">
      <c r="J163" s="36"/>
      <c r="K163" s="37"/>
      <c r="L163" s="37"/>
    </row>
    <row r="164" spans="10:12" x14ac:dyDescent="0.25">
      <c r="J164" s="36"/>
      <c r="K164" s="37"/>
      <c r="L164" s="37"/>
    </row>
    <row r="165" spans="10:12" x14ac:dyDescent="0.25">
      <c r="J165" s="36"/>
      <c r="K165" s="37"/>
      <c r="L165" s="37"/>
    </row>
    <row r="166" spans="10:12" x14ac:dyDescent="0.25">
      <c r="J166" s="36"/>
      <c r="K166" s="37"/>
      <c r="L166" s="37"/>
    </row>
    <row r="167" spans="10:12" x14ac:dyDescent="0.25">
      <c r="J167" s="36"/>
      <c r="K167" s="37"/>
      <c r="L167" s="37"/>
    </row>
    <row r="168" spans="10:12" x14ac:dyDescent="0.25">
      <c r="J168" s="36"/>
      <c r="K168" s="37"/>
      <c r="L168" s="37"/>
    </row>
    <row r="169" spans="10:12" x14ac:dyDescent="0.25">
      <c r="J169" s="36"/>
      <c r="K169" s="37"/>
      <c r="L169" s="37"/>
    </row>
    <row r="170" spans="10:12" x14ac:dyDescent="0.25">
      <c r="J170" s="36"/>
      <c r="K170" s="37"/>
      <c r="L170" s="37"/>
    </row>
    <row r="171" spans="10:12" x14ac:dyDescent="0.25">
      <c r="J171" s="36"/>
      <c r="K171" s="37"/>
      <c r="L171" s="37"/>
    </row>
    <row r="172" spans="10:12" x14ac:dyDescent="0.25">
      <c r="J172" s="36"/>
      <c r="K172" s="37"/>
      <c r="L172" s="37"/>
    </row>
    <row r="173" spans="10:12" x14ac:dyDescent="0.25">
      <c r="J173" s="36"/>
      <c r="K173" s="37"/>
      <c r="L173" s="37"/>
    </row>
    <row r="174" spans="10:12" x14ac:dyDescent="0.25">
      <c r="J174" s="36"/>
      <c r="K174" s="37"/>
      <c r="L174" s="37"/>
    </row>
    <row r="175" spans="10:12" x14ac:dyDescent="0.25">
      <c r="J175" s="36"/>
      <c r="K175" s="37"/>
      <c r="L175" s="37"/>
    </row>
    <row r="176" spans="10:12" x14ac:dyDescent="0.25">
      <c r="J176" s="36"/>
      <c r="K176" s="37"/>
      <c r="L176" s="37"/>
    </row>
    <row r="177" spans="10:12" x14ac:dyDescent="0.25">
      <c r="J177" s="36"/>
      <c r="K177" s="37"/>
      <c r="L177" s="37"/>
    </row>
    <row r="178" spans="10:12" x14ac:dyDescent="0.25">
      <c r="J178" s="36"/>
      <c r="K178" s="37"/>
      <c r="L178" s="37"/>
    </row>
    <row r="179" spans="10:12" x14ac:dyDescent="0.25">
      <c r="J179" s="36"/>
      <c r="K179" s="37"/>
      <c r="L179" s="37"/>
    </row>
    <row r="180" spans="10:12" x14ac:dyDescent="0.25">
      <c r="J180" s="36"/>
      <c r="K180" s="37"/>
      <c r="L180" s="37"/>
    </row>
    <row r="181" spans="10:12" x14ac:dyDescent="0.25">
      <c r="J181" s="36"/>
      <c r="K181" s="37"/>
      <c r="L181" s="37"/>
    </row>
    <row r="182" spans="10:12" x14ac:dyDescent="0.25">
      <c r="J182" s="36"/>
      <c r="K182" s="37"/>
      <c r="L182" s="37"/>
    </row>
    <row r="183" spans="10:12" x14ac:dyDescent="0.25">
      <c r="J183" s="36"/>
      <c r="K183" s="37"/>
      <c r="L183" s="37"/>
    </row>
    <row r="184" spans="10:12" x14ac:dyDescent="0.25">
      <c r="J184" s="36"/>
      <c r="K184" s="37"/>
      <c r="L184" s="37"/>
    </row>
    <row r="185" spans="10:12" x14ac:dyDescent="0.25">
      <c r="J185" s="36"/>
      <c r="K185" s="37"/>
      <c r="L185" s="37"/>
    </row>
    <row r="186" spans="10:12" x14ac:dyDescent="0.25">
      <c r="J186" s="36"/>
      <c r="K186" s="37"/>
      <c r="L186" s="37"/>
    </row>
    <row r="187" spans="10:12" x14ac:dyDescent="0.25">
      <c r="J187" s="36"/>
      <c r="K187" s="37"/>
      <c r="L187" s="37"/>
    </row>
    <row r="188" spans="10:12" x14ac:dyDescent="0.25">
      <c r="J188" s="36"/>
      <c r="K188" s="37"/>
      <c r="L188" s="37"/>
    </row>
    <row r="189" spans="10:12" x14ac:dyDescent="0.25">
      <c r="J189" s="36"/>
      <c r="K189" s="37"/>
      <c r="L189" s="37"/>
    </row>
    <row r="190" spans="10:12" x14ac:dyDescent="0.25">
      <c r="J190" s="36"/>
      <c r="K190" s="37"/>
      <c r="L190" s="37"/>
    </row>
    <row r="191" spans="10:12" x14ac:dyDescent="0.25">
      <c r="J191" s="36"/>
      <c r="K191" s="37"/>
      <c r="L191" s="37"/>
    </row>
    <row r="192" spans="10:12" x14ac:dyDescent="0.25">
      <c r="J192" s="36"/>
      <c r="K192" s="37"/>
      <c r="L192" s="37"/>
    </row>
    <row r="193" spans="10:12" x14ac:dyDescent="0.25">
      <c r="J193" s="36"/>
      <c r="K193" s="37"/>
      <c r="L193" s="37"/>
    </row>
    <row r="194" spans="10:12" x14ac:dyDescent="0.25">
      <c r="J194" s="36"/>
      <c r="K194" s="37"/>
      <c r="L194" s="37"/>
    </row>
    <row r="195" spans="10:12" x14ac:dyDescent="0.25">
      <c r="J195" s="36"/>
      <c r="K195" s="37"/>
      <c r="L195" s="37"/>
    </row>
    <row r="196" spans="10:12" x14ac:dyDescent="0.25">
      <c r="J196" s="36"/>
      <c r="K196" s="37"/>
      <c r="L196" s="37"/>
    </row>
    <row r="197" spans="10:12" x14ac:dyDescent="0.25">
      <c r="J197" s="36"/>
      <c r="K197" s="37"/>
      <c r="L197" s="37"/>
    </row>
    <row r="198" spans="10:12" x14ac:dyDescent="0.25">
      <c r="J198" s="36"/>
      <c r="K198" s="37"/>
      <c r="L198" s="37"/>
    </row>
    <row r="199" spans="10:12" x14ac:dyDescent="0.25">
      <c r="J199" s="36"/>
      <c r="K199" s="37"/>
      <c r="L199" s="37"/>
    </row>
    <row r="200" spans="10:12" x14ac:dyDescent="0.25">
      <c r="J200" s="36"/>
      <c r="K200" s="37"/>
      <c r="L200" s="37"/>
    </row>
    <row r="201" spans="10:12" x14ac:dyDescent="0.25">
      <c r="J201" s="36"/>
      <c r="K201" s="37"/>
      <c r="L201" s="37"/>
    </row>
    <row r="202" spans="10:12" x14ac:dyDescent="0.25">
      <c r="J202" s="36"/>
      <c r="K202" s="37"/>
      <c r="L202" s="37"/>
    </row>
    <row r="203" spans="10:12" x14ac:dyDescent="0.25">
      <c r="J203" s="36"/>
      <c r="K203" s="37"/>
      <c r="L203" s="37"/>
    </row>
    <row r="204" spans="10:12" x14ac:dyDescent="0.25">
      <c r="J204" s="36"/>
      <c r="K204" s="37"/>
      <c r="L204" s="37"/>
    </row>
    <row r="205" spans="10:12" x14ac:dyDescent="0.25">
      <c r="J205" s="36"/>
      <c r="K205" s="37"/>
      <c r="L205" s="37"/>
    </row>
    <row r="206" spans="10:12" x14ac:dyDescent="0.25">
      <c r="J206" s="36"/>
      <c r="K206" s="37"/>
      <c r="L206" s="37"/>
    </row>
    <row r="207" spans="10:12" x14ac:dyDescent="0.25">
      <c r="J207" s="36"/>
      <c r="K207" s="37"/>
      <c r="L207" s="37"/>
    </row>
    <row r="208" spans="10:12" x14ac:dyDescent="0.25">
      <c r="J208" s="36"/>
      <c r="K208" s="37"/>
      <c r="L208" s="37"/>
    </row>
    <row r="209" spans="10:12" x14ac:dyDescent="0.25">
      <c r="J209" s="36"/>
      <c r="K209" s="37"/>
      <c r="L209" s="37"/>
    </row>
    <row r="210" spans="10:12" x14ac:dyDescent="0.25">
      <c r="J210" s="36"/>
      <c r="K210" s="37"/>
      <c r="L210" s="37"/>
    </row>
    <row r="211" spans="10:12" x14ac:dyDescent="0.25">
      <c r="J211" s="36"/>
      <c r="K211" s="37"/>
      <c r="L211" s="37"/>
    </row>
    <row r="212" spans="10:12" x14ac:dyDescent="0.25">
      <c r="J212" s="36"/>
      <c r="K212" s="37"/>
      <c r="L212" s="37"/>
    </row>
    <row r="213" spans="10:12" x14ac:dyDescent="0.25">
      <c r="J213" s="36"/>
      <c r="K213" s="37"/>
      <c r="L213" s="37"/>
    </row>
    <row r="214" spans="10:12" x14ac:dyDescent="0.25">
      <c r="J214" s="36"/>
      <c r="K214" s="37"/>
      <c r="L214" s="37"/>
    </row>
    <row r="215" spans="10:12" x14ac:dyDescent="0.25">
      <c r="J215" s="36"/>
      <c r="K215" s="37"/>
      <c r="L215" s="37"/>
    </row>
    <row r="216" spans="10:12" x14ac:dyDescent="0.25">
      <c r="J216" s="36"/>
      <c r="K216" s="37"/>
      <c r="L216" s="37"/>
    </row>
    <row r="217" spans="10:12" x14ac:dyDescent="0.25">
      <c r="J217" s="36"/>
      <c r="K217" s="37"/>
      <c r="L217" s="37"/>
    </row>
    <row r="218" spans="10:12" x14ac:dyDescent="0.25">
      <c r="J218" s="36"/>
      <c r="K218" s="37"/>
      <c r="L218" s="37"/>
    </row>
    <row r="219" spans="10:12" x14ac:dyDescent="0.25">
      <c r="J219" s="36"/>
      <c r="K219" s="37"/>
      <c r="L219" s="37"/>
    </row>
    <row r="220" spans="10:12" x14ac:dyDescent="0.25">
      <c r="J220" s="36"/>
      <c r="K220" s="37"/>
      <c r="L220" s="37"/>
    </row>
    <row r="221" spans="10:12" x14ac:dyDescent="0.25">
      <c r="J221" s="36"/>
      <c r="K221" s="37"/>
      <c r="L221" s="37"/>
    </row>
    <row r="222" spans="10:12" x14ac:dyDescent="0.25">
      <c r="J222" s="36"/>
      <c r="K222" s="37"/>
      <c r="L222" s="37"/>
    </row>
    <row r="223" spans="10:12" x14ac:dyDescent="0.25">
      <c r="J223" s="36"/>
      <c r="K223" s="37"/>
      <c r="L223" s="37"/>
    </row>
    <row r="224" spans="10:12" x14ac:dyDescent="0.25">
      <c r="J224" s="36"/>
      <c r="K224" s="37"/>
      <c r="L224" s="37"/>
    </row>
    <row r="225" spans="10:12" x14ac:dyDescent="0.25">
      <c r="J225" s="36"/>
      <c r="K225" s="37"/>
      <c r="L225" s="37"/>
    </row>
    <row r="226" spans="10:12" x14ac:dyDescent="0.25">
      <c r="J226" s="36"/>
      <c r="K226" s="37"/>
      <c r="L226" s="37"/>
    </row>
    <row r="227" spans="10:12" x14ac:dyDescent="0.25">
      <c r="J227" s="36"/>
      <c r="K227" s="37"/>
      <c r="L227" s="37"/>
    </row>
    <row r="228" spans="10:12" x14ac:dyDescent="0.25">
      <c r="J228" s="36"/>
      <c r="K228" s="37"/>
      <c r="L228" s="37"/>
    </row>
    <row r="229" spans="10:12" x14ac:dyDescent="0.25">
      <c r="J229" s="36"/>
      <c r="K229" s="37"/>
      <c r="L229" s="37"/>
    </row>
    <row r="230" spans="10:12" x14ac:dyDescent="0.25">
      <c r="J230" s="36"/>
      <c r="K230" s="37"/>
      <c r="L230" s="37"/>
    </row>
    <row r="231" spans="10:12" x14ac:dyDescent="0.25">
      <c r="J231" s="36"/>
      <c r="K231" s="37"/>
      <c r="L231" s="37"/>
    </row>
    <row r="232" spans="10:12" x14ac:dyDescent="0.25">
      <c r="J232" s="36"/>
      <c r="K232" s="37"/>
      <c r="L232" s="37"/>
    </row>
    <row r="233" spans="10:12" x14ac:dyDescent="0.25">
      <c r="J233" s="36"/>
      <c r="K233" s="37"/>
      <c r="L233" s="37"/>
    </row>
    <row r="234" spans="10:12" x14ac:dyDescent="0.25">
      <c r="J234" s="36"/>
      <c r="K234" s="37"/>
      <c r="L234" s="37"/>
    </row>
    <row r="235" spans="10:12" x14ac:dyDescent="0.25">
      <c r="J235" s="36"/>
      <c r="K235" s="37"/>
      <c r="L235" s="37"/>
    </row>
    <row r="236" spans="10:12" x14ac:dyDescent="0.25">
      <c r="J236" s="36"/>
      <c r="K236" s="37"/>
      <c r="L236" s="37"/>
    </row>
    <row r="237" spans="10:12" x14ac:dyDescent="0.25">
      <c r="J237" s="36"/>
      <c r="K237" s="37"/>
      <c r="L237" s="37"/>
    </row>
    <row r="238" spans="10:12" x14ac:dyDescent="0.25">
      <c r="J238" s="36"/>
      <c r="K238" s="37"/>
      <c r="L238" s="37"/>
    </row>
    <row r="239" spans="10:12" x14ac:dyDescent="0.25">
      <c r="J239" s="36"/>
      <c r="K239" s="37"/>
      <c r="L239" s="37"/>
    </row>
    <row r="240" spans="10:12" x14ac:dyDescent="0.25">
      <c r="J240" s="36"/>
      <c r="K240" s="37"/>
      <c r="L240" s="37"/>
    </row>
    <row r="241" spans="10:12" x14ac:dyDescent="0.25">
      <c r="J241" s="36"/>
      <c r="K241" s="37"/>
      <c r="L241" s="37"/>
    </row>
    <row r="242" spans="10:12" x14ac:dyDescent="0.25">
      <c r="J242" s="36"/>
      <c r="K242" s="37"/>
      <c r="L242" s="37"/>
    </row>
    <row r="243" spans="10:12" x14ac:dyDescent="0.25">
      <c r="J243" s="36"/>
      <c r="K243" s="37"/>
      <c r="L243" s="37"/>
    </row>
    <row r="244" spans="10:12" x14ac:dyDescent="0.25">
      <c r="J244" s="36"/>
      <c r="K244" s="37"/>
      <c r="L244" s="37"/>
    </row>
    <row r="245" spans="10:12" x14ac:dyDescent="0.25">
      <c r="J245" s="36"/>
      <c r="K245" s="37"/>
      <c r="L245" s="37"/>
    </row>
    <row r="246" spans="10:12" x14ac:dyDescent="0.25">
      <c r="J246" s="36"/>
      <c r="K246" s="37"/>
      <c r="L246" s="37"/>
    </row>
    <row r="247" spans="10:12" x14ac:dyDescent="0.25">
      <c r="J247" s="36"/>
      <c r="K247" s="37"/>
      <c r="L247" s="37"/>
    </row>
    <row r="248" spans="10:12" x14ac:dyDescent="0.25">
      <c r="J248" s="36"/>
      <c r="K248" s="37"/>
      <c r="L248" s="37"/>
    </row>
    <row r="249" spans="10:12" x14ac:dyDescent="0.25">
      <c r="J249" s="36"/>
      <c r="K249" s="37"/>
      <c r="L249" s="37"/>
    </row>
    <row r="250" spans="10:12" x14ac:dyDescent="0.25">
      <c r="J250" s="36"/>
      <c r="K250" s="37"/>
      <c r="L250" s="37"/>
    </row>
    <row r="251" spans="10:12" x14ac:dyDescent="0.25">
      <c r="J251" s="36"/>
      <c r="K251" s="37"/>
      <c r="L251" s="37"/>
    </row>
    <row r="252" spans="10:12" x14ac:dyDescent="0.25">
      <c r="J252" s="36"/>
      <c r="K252" s="37"/>
      <c r="L252" s="37"/>
    </row>
    <row r="253" spans="10:12" x14ac:dyDescent="0.25">
      <c r="J253" s="36"/>
      <c r="K253" s="37"/>
      <c r="L253" s="37"/>
    </row>
    <row r="254" spans="10:12" x14ac:dyDescent="0.25">
      <c r="J254" s="36"/>
      <c r="K254" s="37"/>
      <c r="L254" s="37"/>
    </row>
    <row r="255" spans="10:12" x14ac:dyDescent="0.25">
      <c r="J255" s="36"/>
      <c r="K255" s="37"/>
      <c r="L255" s="37"/>
    </row>
    <row r="256" spans="10:12" x14ac:dyDescent="0.25">
      <c r="J256" s="36"/>
      <c r="K256" s="37"/>
      <c r="L256" s="37"/>
    </row>
    <row r="257" spans="10:12" x14ac:dyDescent="0.25">
      <c r="J257" s="36"/>
      <c r="K257" s="37"/>
      <c r="L257" s="37"/>
    </row>
    <row r="258" spans="10:12" x14ac:dyDescent="0.25">
      <c r="J258" s="36"/>
      <c r="K258" s="37"/>
      <c r="L258" s="37"/>
    </row>
    <row r="259" spans="10:12" x14ac:dyDescent="0.25">
      <c r="J259" s="36"/>
      <c r="K259" s="37"/>
      <c r="L259" s="37"/>
    </row>
    <row r="260" spans="10:12" x14ac:dyDescent="0.25">
      <c r="J260" s="36"/>
      <c r="K260" s="37"/>
      <c r="L260" s="37"/>
    </row>
    <row r="261" spans="10:12" x14ac:dyDescent="0.25">
      <c r="J261" s="36"/>
      <c r="K261" s="37"/>
      <c r="L261" s="37"/>
    </row>
    <row r="262" spans="10:12" x14ac:dyDescent="0.25">
      <c r="J262" s="36"/>
      <c r="K262" s="37"/>
      <c r="L262" s="37"/>
    </row>
    <row r="263" spans="10:12" x14ac:dyDescent="0.25">
      <c r="J263" s="36"/>
      <c r="K263" s="37"/>
      <c r="L263" s="37"/>
    </row>
  </sheetData>
  <sortState xmlns:xlrd2="http://schemas.microsoft.com/office/spreadsheetml/2017/richdata2" ref="A4:M669">
    <sortCondition descending="1" ref="M3:M66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9BF33-7310-4F1E-A887-9094A07B805E}">
  <dimension ref="A1:M674"/>
  <sheetViews>
    <sheetView topLeftCell="E1" zoomScaleNormal="100" workbookViewId="0">
      <selection activeCell="E2" sqref="E2"/>
    </sheetView>
  </sheetViews>
  <sheetFormatPr defaultRowHeight="15" x14ac:dyDescent="0.25"/>
  <cols>
    <col min="1" max="1" width="9.140625" hidden="1" customWidth="1"/>
    <col min="2" max="3" width="5.5703125" hidden="1" customWidth="1"/>
    <col min="4" max="4" width="16.85546875" hidden="1" customWidth="1"/>
    <col min="5" max="5" width="23.140625" customWidth="1"/>
    <col min="6" max="6" width="20.140625" hidden="1" customWidth="1"/>
    <col min="7" max="7" width="20.28515625" hidden="1" customWidth="1"/>
    <col min="8" max="8" width="11.85546875" hidden="1" customWidth="1"/>
    <col min="9" max="9" width="16.42578125" style="16" bestFit="1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</cols>
  <sheetData>
    <row r="1" spans="1:13" x14ac:dyDescent="0.25">
      <c r="E1" s="41" t="s">
        <v>4916</v>
      </c>
    </row>
    <row r="3" spans="1:13" s="12" customFormat="1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1" t="s">
        <v>23</v>
      </c>
      <c r="I3" s="32" t="s">
        <v>3702</v>
      </c>
      <c r="J3" s="13" t="s">
        <v>3765</v>
      </c>
      <c r="K3" s="13" t="s">
        <v>3764</v>
      </c>
      <c r="L3" s="13" t="s">
        <v>3766</v>
      </c>
      <c r="M3" s="13" t="s">
        <v>3767</v>
      </c>
    </row>
    <row r="4" spans="1:13" x14ac:dyDescent="0.25">
      <c r="A4" s="23">
        <v>22031</v>
      </c>
      <c r="B4" s="20">
        <v>2018</v>
      </c>
      <c r="C4" s="20" t="s">
        <v>127</v>
      </c>
      <c r="D4" s="20" t="s">
        <v>459</v>
      </c>
      <c r="E4" s="20" t="s">
        <v>460</v>
      </c>
      <c r="F4" s="28" t="s">
        <v>3706</v>
      </c>
      <c r="G4" s="28" t="s">
        <v>3705</v>
      </c>
      <c r="H4" s="20" t="s">
        <v>461</v>
      </c>
      <c r="I4" s="31">
        <v>1122347608.0433135</v>
      </c>
      <c r="J4" s="36">
        <f t="shared" ref="J4:J67" si="0">I4/SUM($I$4:$I$669)*100</f>
        <v>3.1726647761621853</v>
      </c>
      <c r="K4" s="37">
        <f>VLOOKUP(A4, 'J40 metrics'!A:C, 3, FALSE)*100</f>
        <v>87.1</v>
      </c>
      <c r="L4" s="37">
        <f t="shared" ref="L4:L67" si="1">J4*K4</f>
        <v>276.33910200372634</v>
      </c>
      <c r="M4" s="34">
        <f t="shared" ref="M4:M67" si="2">_xlfn.PERCENTRANK.INC($L$4:$L$669, L4)</f>
        <v>1</v>
      </c>
    </row>
    <row r="5" spans="1:13" x14ac:dyDescent="0.25">
      <c r="A5" s="23">
        <v>42115</v>
      </c>
      <c r="B5" s="20">
        <v>2019</v>
      </c>
      <c r="C5" s="20" t="s">
        <v>26</v>
      </c>
      <c r="D5" s="20" t="s">
        <v>257</v>
      </c>
      <c r="E5" s="20" t="s">
        <v>258</v>
      </c>
      <c r="F5" s="28" t="s">
        <v>3706</v>
      </c>
      <c r="G5" s="28" t="s">
        <v>3705</v>
      </c>
      <c r="H5" s="20" t="s">
        <v>261</v>
      </c>
      <c r="I5" s="31">
        <v>1668056109.1800003</v>
      </c>
      <c r="J5" s="36">
        <f t="shared" si="0"/>
        <v>4.7152796730095545</v>
      </c>
      <c r="K5" s="37">
        <f>VLOOKUP(A5, 'J40 metrics'!A:C, 3, FALSE)*100</f>
        <v>44.3</v>
      </c>
      <c r="L5" s="37">
        <f t="shared" si="1"/>
        <v>208.88688951432326</v>
      </c>
      <c r="M5" s="34">
        <f t="shared" si="2"/>
        <v>0.998</v>
      </c>
    </row>
    <row r="6" spans="1:13" x14ac:dyDescent="0.25">
      <c r="A6" s="23">
        <v>39013</v>
      </c>
      <c r="B6" s="20">
        <v>2019</v>
      </c>
      <c r="C6" s="20" t="s">
        <v>65</v>
      </c>
      <c r="D6" s="20" t="s">
        <v>465</v>
      </c>
      <c r="E6" s="20" t="s">
        <v>466</v>
      </c>
      <c r="F6" s="28" t="s">
        <v>3706</v>
      </c>
      <c r="G6" s="28" t="s">
        <v>3705</v>
      </c>
      <c r="H6" s="20" t="s">
        <v>467</v>
      </c>
      <c r="I6" s="31">
        <v>932978408</v>
      </c>
      <c r="J6" s="36">
        <f t="shared" si="0"/>
        <v>2.6373538026618562</v>
      </c>
      <c r="K6" s="37">
        <f>VLOOKUP(A6, 'J40 metrics'!A:C, 3, FALSE)*100</f>
        <v>76.2</v>
      </c>
      <c r="L6" s="37">
        <f t="shared" si="1"/>
        <v>200.96635976283343</v>
      </c>
      <c r="M6" s="34">
        <f t="shared" si="2"/>
        <v>0.996</v>
      </c>
    </row>
    <row r="7" spans="1:13" x14ac:dyDescent="0.25">
      <c r="A7" s="23">
        <v>42125</v>
      </c>
      <c r="B7" s="20">
        <v>2019</v>
      </c>
      <c r="C7" s="20" t="s">
        <v>26</v>
      </c>
      <c r="D7" s="20" t="s">
        <v>457</v>
      </c>
      <c r="E7" s="20" t="s">
        <v>458</v>
      </c>
      <c r="F7" s="28" t="s">
        <v>3706</v>
      </c>
      <c r="G7" s="28" t="s">
        <v>3705</v>
      </c>
      <c r="H7" s="20" t="s">
        <v>261</v>
      </c>
      <c r="I7" s="31">
        <v>1183968937.7500005</v>
      </c>
      <c r="J7" s="36">
        <f t="shared" si="0"/>
        <v>3.346856640447013</v>
      </c>
      <c r="K7" s="37">
        <f>VLOOKUP(A7, 'J40 metrics'!A:C, 3, FALSE)*100</f>
        <v>47.599999999999994</v>
      </c>
      <c r="L7" s="37">
        <f t="shared" si="1"/>
        <v>159.3103760852778</v>
      </c>
      <c r="M7" s="34">
        <f t="shared" si="2"/>
        <v>0.995</v>
      </c>
    </row>
    <row r="8" spans="1:13" x14ac:dyDescent="0.25">
      <c r="A8" s="23">
        <v>48389</v>
      </c>
      <c r="B8" s="20">
        <v>2019</v>
      </c>
      <c r="C8" s="20" t="s">
        <v>45</v>
      </c>
      <c r="D8" s="20" t="s">
        <v>452</v>
      </c>
      <c r="E8" s="20" t="s">
        <v>453</v>
      </c>
      <c r="F8" s="28" t="s">
        <v>3706</v>
      </c>
      <c r="G8" s="28" t="s">
        <v>3705</v>
      </c>
      <c r="H8" s="20" t="s">
        <v>265</v>
      </c>
      <c r="I8" s="31">
        <v>1117304841</v>
      </c>
      <c r="J8" s="36">
        <f t="shared" si="0"/>
        <v>3.1584098258615336</v>
      </c>
      <c r="K8" s="37">
        <f>VLOOKUP(A8, 'J40 metrics'!A:C, 3, FALSE)*100</f>
        <v>48.199999999999996</v>
      </c>
      <c r="L8" s="37">
        <f t="shared" si="1"/>
        <v>152.2353536065259</v>
      </c>
      <c r="M8" s="34">
        <f t="shared" si="2"/>
        <v>0.99299999999999999</v>
      </c>
    </row>
    <row r="9" spans="1:13" x14ac:dyDescent="0.25">
      <c r="A9" s="23">
        <v>39111</v>
      </c>
      <c r="B9" s="20">
        <v>2019</v>
      </c>
      <c r="C9" s="20" t="s">
        <v>65</v>
      </c>
      <c r="D9" s="20" t="s">
        <v>110</v>
      </c>
      <c r="E9" s="20" t="s">
        <v>474</v>
      </c>
      <c r="F9" s="28" t="s">
        <v>3706</v>
      </c>
      <c r="G9" s="28" t="s">
        <v>3705</v>
      </c>
      <c r="H9" s="20" t="s">
        <v>467</v>
      </c>
      <c r="I9" s="31">
        <v>565221544</v>
      </c>
      <c r="J9" s="36">
        <f t="shared" si="0"/>
        <v>1.5977745847413072</v>
      </c>
      <c r="K9" s="37">
        <f>VLOOKUP(A9, 'J40 metrics'!A:C, 3, FALSE)*100</f>
        <v>94.3</v>
      </c>
      <c r="L9" s="37">
        <f t="shared" si="1"/>
        <v>150.67014334110527</v>
      </c>
      <c r="M9" s="34">
        <f t="shared" si="2"/>
        <v>0.99199999999999999</v>
      </c>
    </row>
    <row r="10" spans="1:13" x14ac:dyDescent="0.25">
      <c r="A10" s="23">
        <v>42059</v>
      </c>
      <c r="B10" s="20">
        <v>2019</v>
      </c>
      <c r="C10" s="20" t="s">
        <v>26</v>
      </c>
      <c r="D10" s="20" t="s">
        <v>87</v>
      </c>
      <c r="E10" s="20" t="s">
        <v>88</v>
      </c>
      <c r="F10" s="28" t="s">
        <v>3706</v>
      </c>
      <c r="G10" s="28" t="s">
        <v>3705</v>
      </c>
      <c r="H10" s="20" t="s">
        <v>261</v>
      </c>
      <c r="I10" s="31">
        <v>1019005117.3999999</v>
      </c>
      <c r="J10" s="36">
        <f t="shared" si="0"/>
        <v>2.8805350673311416</v>
      </c>
      <c r="K10" s="37">
        <f>VLOOKUP(A10, 'J40 metrics'!A:C, 3, FALSE)*100</f>
        <v>48.199999999999996</v>
      </c>
      <c r="L10" s="37">
        <f t="shared" si="1"/>
        <v>138.84179024536101</v>
      </c>
      <c r="M10" s="34">
        <f t="shared" si="2"/>
        <v>0.99</v>
      </c>
    </row>
    <row r="11" spans="1:13" x14ac:dyDescent="0.25">
      <c r="A11" s="23">
        <v>39081</v>
      </c>
      <c r="B11" s="20">
        <v>2019</v>
      </c>
      <c r="C11" s="20" t="s">
        <v>65</v>
      </c>
      <c r="D11" s="20" t="s">
        <v>66</v>
      </c>
      <c r="E11" s="20" t="s">
        <v>67</v>
      </c>
      <c r="F11" s="28" t="s">
        <v>3706</v>
      </c>
      <c r="G11" s="28" t="s">
        <v>3705</v>
      </c>
      <c r="H11" s="20" t="s">
        <v>467</v>
      </c>
      <c r="I11" s="31">
        <v>533624686</v>
      </c>
      <c r="J11" s="36">
        <f t="shared" si="0"/>
        <v>1.508456233015351</v>
      </c>
      <c r="K11" s="37">
        <f>VLOOKUP(A11, 'J40 metrics'!A:C, 3, FALSE)*100</f>
        <v>91.2</v>
      </c>
      <c r="L11" s="37">
        <f t="shared" si="1"/>
        <v>137.57120845100002</v>
      </c>
      <c r="M11" s="34">
        <f t="shared" si="2"/>
        <v>0.98899999999999999</v>
      </c>
    </row>
    <row r="12" spans="1:13" x14ac:dyDescent="0.25">
      <c r="A12" s="23">
        <v>42015</v>
      </c>
      <c r="B12" s="20">
        <v>2019</v>
      </c>
      <c r="C12" s="20" t="s">
        <v>26</v>
      </c>
      <c r="D12" s="20" t="s">
        <v>471</v>
      </c>
      <c r="E12" s="20" t="s">
        <v>472</v>
      </c>
      <c r="F12" s="28" t="s">
        <v>3706</v>
      </c>
      <c r="G12" s="28" t="s">
        <v>3705</v>
      </c>
      <c r="H12" s="20" t="s">
        <v>261</v>
      </c>
      <c r="I12" s="31">
        <v>886195777.25999868</v>
      </c>
      <c r="J12" s="36">
        <f t="shared" si="0"/>
        <v>2.5051081386435867</v>
      </c>
      <c r="K12" s="37">
        <f>VLOOKUP(A12, 'J40 metrics'!A:C, 3, FALSE)*100</f>
        <v>50.8</v>
      </c>
      <c r="L12" s="37">
        <f t="shared" si="1"/>
        <v>127.2594934430942</v>
      </c>
      <c r="M12" s="34">
        <f t="shared" si="2"/>
        <v>0.98699999999999999</v>
      </c>
    </row>
    <row r="13" spans="1:13" x14ac:dyDescent="0.25">
      <c r="A13" s="23">
        <v>48479</v>
      </c>
      <c r="B13" s="20">
        <v>2019</v>
      </c>
      <c r="C13" s="20" t="s">
        <v>45</v>
      </c>
      <c r="D13" s="20" t="s">
        <v>279</v>
      </c>
      <c r="E13" s="20" t="s">
        <v>280</v>
      </c>
      <c r="F13" s="28" t="s">
        <v>3706</v>
      </c>
      <c r="G13" s="28" t="s">
        <v>3705</v>
      </c>
      <c r="H13" s="20" t="s">
        <v>265</v>
      </c>
      <c r="I13" s="31">
        <v>827815898</v>
      </c>
      <c r="J13" s="36">
        <f t="shared" si="0"/>
        <v>2.340079242749463</v>
      </c>
      <c r="K13" s="37">
        <f>VLOOKUP(A13, 'J40 metrics'!A:C, 3, FALSE)*100</f>
        <v>50.9</v>
      </c>
      <c r="L13" s="37">
        <f t="shared" si="1"/>
        <v>119.11003345594766</v>
      </c>
      <c r="M13" s="34">
        <f t="shared" si="2"/>
        <v>0.98599999999999999</v>
      </c>
    </row>
    <row r="14" spans="1:13" x14ac:dyDescent="0.25">
      <c r="A14" s="23">
        <v>48255</v>
      </c>
      <c r="B14" s="20">
        <v>2019</v>
      </c>
      <c r="C14" s="20" t="s">
        <v>45</v>
      </c>
      <c r="D14" s="20" t="s">
        <v>463</v>
      </c>
      <c r="E14" s="20" t="s">
        <v>464</v>
      </c>
      <c r="F14" s="28" t="s">
        <v>3706</v>
      </c>
      <c r="G14" s="28" t="s">
        <v>3705</v>
      </c>
      <c r="H14" s="20" t="s">
        <v>265</v>
      </c>
      <c r="I14" s="31">
        <v>373681488</v>
      </c>
      <c r="J14" s="36">
        <f t="shared" si="0"/>
        <v>1.0563270113333008</v>
      </c>
      <c r="K14" s="37">
        <f>VLOOKUP(A14, 'J40 metrics'!A:C, 3, FALSE)*100</f>
        <v>93.899999999999991</v>
      </c>
      <c r="L14" s="37">
        <f t="shared" si="1"/>
        <v>99.189106364196931</v>
      </c>
      <c r="M14" s="34">
        <f t="shared" si="2"/>
        <v>0.98399999999999999</v>
      </c>
    </row>
    <row r="15" spans="1:13" x14ac:dyDescent="0.25">
      <c r="A15" s="23">
        <v>22017</v>
      </c>
      <c r="B15" s="20">
        <v>2018</v>
      </c>
      <c r="C15" s="20" t="s">
        <v>127</v>
      </c>
      <c r="D15" s="20" t="s">
        <v>514</v>
      </c>
      <c r="E15" s="20" t="s">
        <v>515</v>
      </c>
      <c r="F15" s="28" t="s">
        <v>3706</v>
      </c>
      <c r="G15" s="28" t="s">
        <v>3705</v>
      </c>
      <c r="H15" s="20" t="s">
        <v>461</v>
      </c>
      <c r="I15" s="31">
        <v>358261211.21935487</v>
      </c>
      <c r="J15" s="36">
        <f t="shared" si="0"/>
        <v>1.0127368003950721</v>
      </c>
      <c r="K15" s="37">
        <f>VLOOKUP(A15, 'J40 metrics'!A:C, 3, FALSE)*100</f>
        <v>96.399999999999991</v>
      </c>
      <c r="L15" s="37">
        <f t="shared" si="1"/>
        <v>97.627827558084945</v>
      </c>
      <c r="M15" s="34">
        <f t="shared" si="2"/>
        <v>0.98299999999999998</v>
      </c>
    </row>
    <row r="16" spans="1:13" x14ac:dyDescent="0.25">
      <c r="A16" s="23">
        <v>22081</v>
      </c>
      <c r="B16" s="20">
        <v>2018</v>
      </c>
      <c r="C16" s="20" t="s">
        <v>127</v>
      </c>
      <c r="D16" s="20" t="s">
        <v>506</v>
      </c>
      <c r="E16" s="20" t="s">
        <v>507</v>
      </c>
      <c r="F16" s="28" t="s">
        <v>3706</v>
      </c>
      <c r="G16" s="28" t="s">
        <v>3705</v>
      </c>
      <c r="H16" s="20" t="s">
        <v>461</v>
      </c>
      <c r="I16" s="31">
        <v>362819344.15759236</v>
      </c>
      <c r="J16" s="36">
        <f t="shared" si="0"/>
        <v>1.0256217815850108</v>
      </c>
      <c r="K16" s="37">
        <f>VLOOKUP(A16, 'J40 metrics'!A:C, 3, FALSE)*100</f>
        <v>90.8</v>
      </c>
      <c r="L16" s="37">
        <f t="shared" si="1"/>
        <v>93.126457767918978</v>
      </c>
      <c r="M16" s="34">
        <f t="shared" si="2"/>
        <v>0.98099999999999998</v>
      </c>
    </row>
    <row r="17" spans="1:13" x14ac:dyDescent="0.25">
      <c r="A17" s="23">
        <v>48365</v>
      </c>
      <c r="B17" s="20">
        <v>2019</v>
      </c>
      <c r="C17" s="20" t="s">
        <v>45</v>
      </c>
      <c r="D17" s="20" t="s">
        <v>485</v>
      </c>
      <c r="E17" s="20" t="s">
        <v>486</v>
      </c>
      <c r="F17" s="28" t="s">
        <v>3706</v>
      </c>
      <c r="G17" s="28" t="s">
        <v>3705</v>
      </c>
      <c r="H17" s="20" t="s">
        <v>265</v>
      </c>
      <c r="I17" s="31">
        <v>445420026</v>
      </c>
      <c r="J17" s="36">
        <f t="shared" si="0"/>
        <v>1.2591183132212884</v>
      </c>
      <c r="K17" s="37">
        <f>VLOOKUP(A17, 'J40 metrics'!A:C, 3, FALSE)*100</f>
        <v>69</v>
      </c>
      <c r="L17" s="37">
        <f t="shared" si="1"/>
        <v>86.879163612268897</v>
      </c>
      <c r="M17" s="34">
        <f t="shared" si="2"/>
        <v>0.98</v>
      </c>
    </row>
    <row r="18" spans="1:13" x14ac:dyDescent="0.25">
      <c r="A18" s="23">
        <v>8123</v>
      </c>
      <c r="B18" s="20">
        <v>2019</v>
      </c>
      <c r="C18" s="20" t="s">
        <v>185</v>
      </c>
      <c r="D18" s="20" t="s">
        <v>270</v>
      </c>
      <c r="E18" s="20" t="s">
        <v>271</v>
      </c>
      <c r="F18" s="28" t="s">
        <v>3706</v>
      </c>
      <c r="G18" s="28" t="s">
        <v>3705</v>
      </c>
      <c r="H18" s="20" t="s">
        <v>272</v>
      </c>
      <c r="I18" s="31">
        <v>956923449</v>
      </c>
      <c r="J18" s="36">
        <f t="shared" si="0"/>
        <v>2.7050419124774097</v>
      </c>
      <c r="K18" s="37">
        <f>VLOOKUP(A18, 'J40 metrics'!A:C, 3, FALSE)*100</f>
        <v>29.9</v>
      </c>
      <c r="L18" s="37">
        <f t="shared" si="1"/>
        <v>80.880753183074546</v>
      </c>
      <c r="M18" s="34">
        <f t="shared" si="2"/>
        <v>0.97799999999999998</v>
      </c>
    </row>
    <row r="19" spans="1:13" x14ac:dyDescent="0.25">
      <c r="A19" s="23">
        <v>48123</v>
      </c>
      <c r="B19" s="20">
        <v>2019</v>
      </c>
      <c r="C19" s="20" t="s">
        <v>45</v>
      </c>
      <c r="D19" s="20" t="s">
        <v>510</v>
      </c>
      <c r="E19" s="20" t="s">
        <v>511</v>
      </c>
      <c r="F19" s="28" t="s">
        <v>3706</v>
      </c>
      <c r="G19" s="28" t="s">
        <v>3705</v>
      </c>
      <c r="H19" s="20" t="s">
        <v>265</v>
      </c>
      <c r="I19" s="31">
        <v>273707974</v>
      </c>
      <c r="J19" s="36">
        <f t="shared" si="0"/>
        <v>0.77372076337244944</v>
      </c>
      <c r="K19" s="37">
        <f>VLOOKUP(A19, 'J40 metrics'!A:C, 3, FALSE)*100</f>
        <v>93.7</v>
      </c>
      <c r="L19" s="37">
        <f t="shared" si="1"/>
        <v>72.497635527998511</v>
      </c>
      <c r="M19" s="34">
        <f t="shared" si="2"/>
        <v>0.97699999999999998</v>
      </c>
    </row>
    <row r="20" spans="1:13" x14ac:dyDescent="0.25">
      <c r="A20" s="23">
        <v>48109</v>
      </c>
      <c r="B20" s="20">
        <v>2019</v>
      </c>
      <c r="C20" s="20" t="s">
        <v>45</v>
      </c>
      <c r="D20" s="20" t="s">
        <v>498</v>
      </c>
      <c r="E20" s="20" t="s">
        <v>499</v>
      </c>
      <c r="F20" s="28" t="s">
        <v>3706</v>
      </c>
      <c r="G20" s="28" t="s">
        <v>3705</v>
      </c>
      <c r="H20" s="20" t="s">
        <v>265</v>
      </c>
      <c r="I20" s="31">
        <v>372587203</v>
      </c>
      <c r="J20" s="36">
        <f t="shared" si="0"/>
        <v>1.0532336742515429</v>
      </c>
      <c r="K20" s="37">
        <f>VLOOKUP(A20, 'J40 metrics'!A:C, 3, FALSE)*100</f>
        <v>68.400000000000006</v>
      </c>
      <c r="L20" s="37">
        <f t="shared" si="1"/>
        <v>72.041183318805537</v>
      </c>
      <c r="M20" s="34">
        <f t="shared" si="2"/>
        <v>0.97499999999999998</v>
      </c>
    </row>
    <row r="21" spans="1:13" x14ac:dyDescent="0.25">
      <c r="A21" s="23">
        <v>42081</v>
      </c>
      <c r="B21" s="20">
        <v>2019</v>
      </c>
      <c r="C21" s="20" t="s">
        <v>26</v>
      </c>
      <c r="D21" s="20" t="s">
        <v>495</v>
      </c>
      <c r="E21" s="20" t="s">
        <v>496</v>
      </c>
      <c r="F21" s="28" t="s">
        <v>3706</v>
      </c>
      <c r="G21" s="28" t="s">
        <v>3705</v>
      </c>
      <c r="H21" s="20" t="s">
        <v>497</v>
      </c>
      <c r="I21" s="31">
        <v>375086443.59999919</v>
      </c>
      <c r="J21" s="36">
        <f t="shared" si="0"/>
        <v>1.0602985555431736</v>
      </c>
      <c r="K21" s="37">
        <f>VLOOKUP(A21, 'J40 metrics'!A:C, 3, FALSE)*100</f>
        <v>64.400000000000006</v>
      </c>
      <c r="L21" s="37">
        <f t="shared" si="1"/>
        <v>68.283226976980387</v>
      </c>
      <c r="M21" s="34">
        <f t="shared" si="2"/>
        <v>0.97399999999999998</v>
      </c>
    </row>
    <row r="22" spans="1:13" x14ac:dyDescent="0.25">
      <c r="A22" s="23">
        <v>48127</v>
      </c>
      <c r="B22" s="20">
        <v>2019</v>
      </c>
      <c r="C22" s="20" t="s">
        <v>45</v>
      </c>
      <c r="D22" s="20" t="s">
        <v>520</v>
      </c>
      <c r="E22" s="20" t="s">
        <v>521</v>
      </c>
      <c r="F22" s="28" t="s">
        <v>3706</v>
      </c>
      <c r="G22" s="28" t="s">
        <v>3705</v>
      </c>
      <c r="H22" s="20" t="s">
        <v>265</v>
      </c>
      <c r="I22" s="31">
        <v>280948195</v>
      </c>
      <c r="J22" s="36">
        <f t="shared" si="0"/>
        <v>0.79418750110477887</v>
      </c>
      <c r="K22" s="37">
        <f>VLOOKUP(A22, 'J40 metrics'!A:C, 3, FALSE)*100</f>
        <v>84.399999999999991</v>
      </c>
      <c r="L22" s="37">
        <f t="shared" si="1"/>
        <v>67.029425093243333</v>
      </c>
      <c r="M22" s="34">
        <f t="shared" si="2"/>
        <v>0.97199999999999998</v>
      </c>
    </row>
    <row r="23" spans="1:13" x14ac:dyDescent="0.25">
      <c r="A23" s="23">
        <v>54095</v>
      </c>
      <c r="B23" s="20">
        <v>2018</v>
      </c>
      <c r="C23" s="20" t="s">
        <v>94</v>
      </c>
      <c r="D23" s="20" t="s">
        <v>545</v>
      </c>
      <c r="E23" s="20" t="s">
        <v>546</v>
      </c>
      <c r="F23" s="28" t="s">
        <v>3706</v>
      </c>
      <c r="G23" s="28" t="s">
        <v>3705</v>
      </c>
      <c r="H23" s="20" t="s">
        <v>461</v>
      </c>
      <c r="I23" s="31">
        <v>279629965.19273907</v>
      </c>
      <c r="J23" s="36">
        <f t="shared" si="0"/>
        <v>0.79046111433617761</v>
      </c>
      <c r="K23" s="37">
        <f>VLOOKUP(A23, 'J40 metrics'!A:C, 3, FALSE)*100</f>
        <v>78.600000000000009</v>
      </c>
      <c r="L23" s="37">
        <f t="shared" si="1"/>
        <v>62.130243586823568</v>
      </c>
      <c r="M23" s="34">
        <f t="shared" si="2"/>
        <v>0.97099999999999997</v>
      </c>
    </row>
    <row r="24" spans="1:13" x14ac:dyDescent="0.25">
      <c r="A24" s="23">
        <v>48439</v>
      </c>
      <c r="B24" s="20">
        <v>2019</v>
      </c>
      <c r="C24" s="20" t="s">
        <v>45</v>
      </c>
      <c r="D24" s="20" t="s">
        <v>493</v>
      </c>
      <c r="E24" s="20" t="s">
        <v>494</v>
      </c>
      <c r="F24" s="28" t="s">
        <v>3706</v>
      </c>
      <c r="G24" s="28" t="s">
        <v>3705</v>
      </c>
      <c r="H24" s="20" t="s">
        <v>265</v>
      </c>
      <c r="I24" s="31">
        <v>390831194</v>
      </c>
      <c r="J24" s="36">
        <f t="shared" si="0"/>
        <v>1.104805992139074</v>
      </c>
      <c r="K24" s="37">
        <f>VLOOKUP(A24, 'J40 metrics'!A:C, 3, FALSE)*100</f>
        <v>55.500000000000007</v>
      </c>
      <c r="L24" s="37">
        <f t="shared" si="1"/>
        <v>61.316732563718617</v>
      </c>
      <c r="M24" s="34">
        <f t="shared" si="2"/>
        <v>0.96899999999999997</v>
      </c>
    </row>
    <row r="25" spans="1:13" x14ac:dyDescent="0.25">
      <c r="A25" s="23">
        <v>48405</v>
      </c>
      <c r="B25" s="20">
        <v>2019</v>
      </c>
      <c r="C25" s="20" t="s">
        <v>45</v>
      </c>
      <c r="D25" s="20" t="s">
        <v>560</v>
      </c>
      <c r="E25" s="20" t="s">
        <v>561</v>
      </c>
      <c r="F25" s="28" t="s">
        <v>3706</v>
      </c>
      <c r="G25" s="28" t="s">
        <v>3705</v>
      </c>
      <c r="H25" s="20" t="s">
        <v>265</v>
      </c>
      <c r="I25" s="31">
        <v>228727444</v>
      </c>
      <c r="J25" s="36">
        <f t="shared" si="0"/>
        <v>0.64656929788939643</v>
      </c>
      <c r="K25" s="37">
        <f>VLOOKUP(A25, 'J40 metrics'!A:C, 3, FALSE)*100</f>
        <v>89.2</v>
      </c>
      <c r="L25" s="37">
        <f t="shared" si="1"/>
        <v>57.673981371734165</v>
      </c>
      <c r="M25" s="34">
        <f t="shared" si="2"/>
        <v>0.96799999999999997</v>
      </c>
    </row>
    <row r="26" spans="1:13" x14ac:dyDescent="0.25">
      <c r="A26" s="23">
        <v>48283</v>
      </c>
      <c r="B26" s="20">
        <v>2019</v>
      </c>
      <c r="C26" s="20" t="s">
        <v>45</v>
      </c>
      <c r="D26" s="20" t="s">
        <v>500</v>
      </c>
      <c r="E26" s="20" t="s">
        <v>501</v>
      </c>
      <c r="F26" s="28" t="s">
        <v>3706</v>
      </c>
      <c r="G26" s="28" t="s">
        <v>3705</v>
      </c>
      <c r="H26" s="20" t="s">
        <v>265</v>
      </c>
      <c r="I26" s="31">
        <v>289963354</v>
      </c>
      <c r="J26" s="36">
        <f t="shared" si="0"/>
        <v>0.81967165343496995</v>
      </c>
      <c r="K26" s="37">
        <f>VLOOKUP(A26, 'J40 metrics'!A:C, 3, FALSE)*100</f>
        <v>70.099999999999994</v>
      </c>
      <c r="L26" s="37">
        <f t="shared" si="1"/>
        <v>57.458982905791387</v>
      </c>
      <c r="M26" s="34">
        <f t="shared" si="2"/>
        <v>0.96599999999999997</v>
      </c>
    </row>
    <row r="27" spans="1:13" x14ac:dyDescent="0.25">
      <c r="A27" s="23">
        <v>54103</v>
      </c>
      <c r="B27" s="20">
        <v>2018</v>
      </c>
      <c r="C27" s="20" t="s">
        <v>94</v>
      </c>
      <c r="D27" s="20" t="s">
        <v>578</v>
      </c>
      <c r="E27" s="20" t="s">
        <v>579</v>
      </c>
      <c r="F27" s="28" t="s">
        <v>3706</v>
      </c>
      <c r="G27" s="28" t="s">
        <v>3705</v>
      </c>
      <c r="H27" s="20" t="s">
        <v>461</v>
      </c>
      <c r="I27" s="31">
        <v>200819240.8548381</v>
      </c>
      <c r="J27" s="36">
        <f t="shared" si="0"/>
        <v>0.56767807697879169</v>
      </c>
      <c r="K27" s="37">
        <f>VLOOKUP(A27, 'J40 metrics'!A:C, 3, FALSE)*100</f>
        <v>95.8</v>
      </c>
      <c r="L27" s="37">
        <f t="shared" si="1"/>
        <v>54.383559774568241</v>
      </c>
      <c r="M27" s="34">
        <f t="shared" si="2"/>
        <v>0.96499999999999997</v>
      </c>
    </row>
    <row r="28" spans="1:13" x14ac:dyDescent="0.25">
      <c r="A28" s="23">
        <v>40011</v>
      </c>
      <c r="B28" s="20">
        <v>2018</v>
      </c>
      <c r="C28" s="20" t="s">
        <v>194</v>
      </c>
      <c r="D28" s="20" t="s">
        <v>516</v>
      </c>
      <c r="E28" s="20" t="s">
        <v>517</v>
      </c>
      <c r="F28" s="28" t="s">
        <v>3706</v>
      </c>
      <c r="G28" s="28" t="s">
        <v>3705</v>
      </c>
      <c r="H28" s="20" t="s">
        <v>461</v>
      </c>
      <c r="I28" s="31">
        <v>358048806.17205393</v>
      </c>
      <c r="J28" s="36">
        <f t="shared" si="0"/>
        <v>1.0121363714308</v>
      </c>
      <c r="K28" s="37">
        <f>VLOOKUP(A28, 'J40 metrics'!A:C, 3, FALSE)*100</f>
        <v>49.9</v>
      </c>
      <c r="L28" s="37">
        <f t="shared" si="1"/>
        <v>50.505604934396921</v>
      </c>
      <c r="M28" s="34">
        <f t="shared" si="2"/>
        <v>0.96299999999999997</v>
      </c>
    </row>
    <row r="29" spans="1:13" x14ac:dyDescent="0.25">
      <c r="A29" s="23">
        <v>22061</v>
      </c>
      <c r="B29" s="20">
        <v>2018</v>
      </c>
      <c r="C29" s="20" t="s">
        <v>127</v>
      </c>
      <c r="D29" s="20" t="s">
        <v>557</v>
      </c>
      <c r="E29" s="20" t="s">
        <v>558</v>
      </c>
      <c r="F29" s="28" t="s">
        <v>3706</v>
      </c>
      <c r="G29" s="28" t="s">
        <v>3705</v>
      </c>
      <c r="H29" s="20" t="s">
        <v>461</v>
      </c>
      <c r="I29" s="31">
        <v>262197526.47234088</v>
      </c>
      <c r="J29" s="36">
        <f t="shared" si="0"/>
        <v>0.74118290151293731</v>
      </c>
      <c r="K29" s="37">
        <f>VLOOKUP(A29, 'J40 metrics'!A:C, 3, FALSE)*100</f>
        <v>65.600000000000009</v>
      </c>
      <c r="L29" s="37">
        <f t="shared" si="1"/>
        <v>48.621598339248692</v>
      </c>
      <c r="M29" s="34">
        <f t="shared" si="2"/>
        <v>0.96199999999999997</v>
      </c>
    </row>
    <row r="30" spans="1:13" x14ac:dyDescent="0.25">
      <c r="A30" s="23">
        <v>54017</v>
      </c>
      <c r="B30" s="20">
        <v>2018</v>
      </c>
      <c r="C30" s="20" t="s">
        <v>94</v>
      </c>
      <c r="D30" s="20" t="s">
        <v>489</v>
      </c>
      <c r="E30" s="20" t="s">
        <v>490</v>
      </c>
      <c r="F30" s="28" t="s">
        <v>3706</v>
      </c>
      <c r="G30" s="28" t="s">
        <v>3705</v>
      </c>
      <c r="H30" s="20" t="s">
        <v>461</v>
      </c>
      <c r="I30" s="31">
        <v>439199420.55649453</v>
      </c>
      <c r="J30" s="36">
        <f t="shared" si="0"/>
        <v>1.2415338361523527</v>
      </c>
      <c r="K30" s="37">
        <f>VLOOKUP(A30, 'J40 metrics'!A:C, 3, FALSE)*100</f>
        <v>38</v>
      </c>
      <c r="L30" s="37">
        <f t="shared" si="1"/>
        <v>47.178285773789405</v>
      </c>
      <c r="M30" s="34">
        <f t="shared" si="2"/>
        <v>0.96</v>
      </c>
    </row>
    <row r="31" spans="1:13" x14ac:dyDescent="0.25">
      <c r="A31" s="23">
        <v>22015</v>
      </c>
      <c r="B31" s="20">
        <v>2018</v>
      </c>
      <c r="C31" s="20" t="s">
        <v>127</v>
      </c>
      <c r="D31" s="20" t="s">
        <v>572</v>
      </c>
      <c r="E31" s="20" t="s">
        <v>573</v>
      </c>
      <c r="F31" s="28" t="s">
        <v>3706</v>
      </c>
      <c r="G31" s="28" t="s">
        <v>3705</v>
      </c>
      <c r="H31" s="20" t="s">
        <v>461</v>
      </c>
      <c r="I31" s="31">
        <v>208648945.07939106</v>
      </c>
      <c r="J31" s="36">
        <f t="shared" si="0"/>
        <v>0.58981117248590909</v>
      </c>
      <c r="K31" s="37">
        <f>VLOOKUP(A31, 'J40 metrics'!A:C, 3, FALSE)*100</f>
        <v>75.400000000000006</v>
      </c>
      <c r="L31" s="37">
        <f t="shared" si="1"/>
        <v>44.471762405437545</v>
      </c>
      <c r="M31" s="34">
        <f t="shared" si="2"/>
        <v>0.95899999999999996</v>
      </c>
    </row>
    <row r="32" spans="1:13" x14ac:dyDescent="0.25">
      <c r="A32" s="23">
        <v>42131</v>
      </c>
      <c r="B32" s="20">
        <v>2019</v>
      </c>
      <c r="C32" s="20" t="s">
        <v>26</v>
      </c>
      <c r="D32" s="20" t="s">
        <v>543</v>
      </c>
      <c r="E32" s="20" t="s">
        <v>544</v>
      </c>
      <c r="F32" s="28" t="s">
        <v>3706</v>
      </c>
      <c r="G32" s="28" t="s">
        <v>3705</v>
      </c>
      <c r="H32" s="20" t="s">
        <v>261</v>
      </c>
      <c r="I32" s="31">
        <v>315177442.43000025</v>
      </c>
      <c r="J32" s="36">
        <f t="shared" si="0"/>
        <v>0.89094712072479121</v>
      </c>
      <c r="K32" s="37">
        <f>VLOOKUP(A32, 'J40 metrics'!A:C, 3, FALSE)*100</f>
        <v>46.6</v>
      </c>
      <c r="L32" s="37">
        <f t="shared" si="1"/>
        <v>41.518135825775275</v>
      </c>
      <c r="M32" s="34">
        <f t="shared" si="2"/>
        <v>0.95699999999999996</v>
      </c>
    </row>
    <row r="33" spans="1:13" x14ac:dyDescent="0.25">
      <c r="A33" s="23">
        <v>40051</v>
      </c>
      <c r="B33" s="20">
        <v>2018</v>
      </c>
      <c r="C33" s="20" t="s">
        <v>194</v>
      </c>
      <c r="D33" s="20" t="s">
        <v>534</v>
      </c>
      <c r="E33" s="20" t="s">
        <v>535</v>
      </c>
      <c r="F33" s="28" t="s">
        <v>3706</v>
      </c>
      <c r="G33" s="28" t="s">
        <v>3705</v>
      </c>
      <c r="H33" s="20" t="s">
        <v>461</v>
      </c>
      <c r="I33" s="31">
        <v>312145170.69250441</v>
      </c>
      <c r="J33" s="36">
        <f t="shared" si="0"/>
        <v>0.88237546104969533</v>
      </c>
      <c r="K33" s="37">
        <f>VLOOKUP(A33, 'J40 metrics'!A:C, 3, FALSE)*100</f>
        <v>47</v>
      </c>
      <c r="L33" s="37">
        <f t="shared" si="1"/>
        <v>41.471646669335684</v>
      </c>
      <c r="M33" s="34">
        <f t="shared" si="2"/>
        <v>0.95599999999999996</v>
      </c>
    </row>
    <row r="34" spans="1:13" x14ac:dyDescent="0.25">
      <c r="A34" s="23">
        <v>35025</v>
      </c>
      <c r="B34" s="20">
        <v>2019</v>
      </c>
      <c r="C34" s="20" t="s">
        <v>266</v>
      </c>
      <c r="D34" s="20" t="s">
        <v>267</v>
      </c>
      <c r="E34" s="20" t="s">
        <v>268</v>
      </c>
      <c r="F34" s="28" t="s">
        <v>3706</v>
      </c>
      <c r="G34" s="28" t="s">
        <v>3705</v>
      </c>
      <c r="H34" s="20" t="s">
        <v>269</v>
      </c>
      <c r="I34" s="31">
        <v>540085508</v>
      </c>
      <c r="J34" s="36">
        <f t="shared" si="0"/>
        <v>1.5267197569339253</v>
      </c>
      <c r="K34" s="37">
        <f>VLOOKUP(A34, 'J40 metrics'!A:C, 3, FALSE)*100</f>
        <v>26.400000000000002</v>
      </c>
      <c r="L34" s="37">
        <f t="shared" si="1"/>
        <v>40.305401583055627</v>
      </c>
      <c r="M34" s="34">
        <f t="shared" si="2"/>
        <v>0.95399999999999996</v>
      </c>
    </row>
    <row r="35" spans="1:13" x14ac:dyDescent="0.25">
      <c r="A35" s="23">
        <v>48203</v>
      </c>
      <c r="B35" s="20">
        <v>2019</v>
      </c>
      <c r="C35" s="20" t="s">
        <v>45</v>
      </c>
      <c r="D35" s="20" t="s">
        <v>568</v>
      </c>
      <c r="E35" s="20" t="s">
        <v>672</v>
      </c>
      <c r="F35" s="28" t="s">
        <v>3706</v>
      </c>
      <c r="G35" s="28" t="s">
        <v>3705</v>
      </c>
      <c r="H35" s="20" t="s">
        <v>265</v>
      </c>
      <c r="I35" s="31">
        <v>189231736</v>
      </c>
      <c r="J35" s="36">
        <f t="shared" si="0"/>
        <v>0.53492238860462948</v>
      </c>
      <c r="K35" s="37">
        <f>VLOOKUP(A35, 'J40 metrics'!A:C, 3, FALSE)*100</f>
        <v>74</v>
      </c>
      <c r="L35" s="37">
        <f t="shared" si="1"/>
        <v>39.584256756742583</v>
      </c>
      <c r="M35" s="34">
        <f t="shared" si="2"/>
        <v>0.95299999999999996</v>
      </c>
    </row>
    <row r="36" spans="1:13" x14ac:dyDescent="0.25">
      <c r="A36" s="23">
        <v>54051</v>
      </c>
      <c r="B36" s="20">
        <v>2018</v>
      </c>
      <c r="C36" s="20" t="s">
        <v>94</v>
      </c>
      <c r="D36" s="20" t="s">
        <v>681</v>
      </c>
      <c r="E36" s="20" t="s">
        <v>96</v>
      </c>
      <c r="F36" s="28" t="s">
        <v>3706</v>
      </c>
      <c r="G36" s="28" t="s">
        <v>3705</v>
      </c>
      <c r="H36" s="20" t="s">
        <v>461</v>
      </c>
      <c r="I36" s="31">
        <v>164725073.33962968</v>
      </c>
      <c r="J36" s="36">
        <f t="shared" si="0"/>
        <v>0.46564668039565771</v>
      </c>
      <c r="K36" s="37">
        <f>VLOOKUP(A36, 'J40 metrics'!A:C, 3, FALSE)*100</f>
        <v>83.399999999999991</v>
      </c>
      <c r="L36" s="37">
        <f t="shared" si="1"/>
        <v>38.834933144997848</v>
      </c>
      <c r="M36" s="34">
        <f t="shared" si="2"/>
        <v>0.95099999999999996</v>
      </c>
    </row>
    <row r="37" spans="1:13" x14ac:dyDescent="0.25">
      <c r="A37" s="23">
        <v>40121</v>
      </c>
      <c r="B37" s="20">
        <v>2018</v>
      </c>
      <c r="C37" s="20" t="s">
        <v>194</v>
      </c>
      <c r="D37" s="20" t="s">
        <v>679</v>
      </c>
      <c r="E37" s="20" t="s">
        <v>680</v>
      </c>
      <c r="F37" s="28" t="s">
        <v>3706</v>
      </c>
      <c r="G37" s="28" t="s">
        <v>3705</v>
      </c>
      <c r="H37" s="20" t="s">
        <v>461</v>
      </c>
      <c r="I37" s="31">
        <v>166394400.87668246</v>
      </c>
      <c r="J37" s="36">
        <f t="shared" si="0"/>
        <v>0.47036555415520376</v>
      </c>
      <c r="K37" s="37">
        <f>VLOOKUP(A37, 'J40 metrics'!A:C, 3, FALSE)*100</f>
        <v>80.600000000000009</v>
      </c>
      <c r="L37" s="37">
        <f t="shared" si="1"/>
        <v>37.911463664909427</v>
      </c>
      <c r="M37" s="34">
        <f t="shared" si="2"/>
        <v>0.95</v>
      </c>
    </row>
    <row r="38" spans="1:13" x14ac:dyDescent="0.25">
      <c r="A38" s="23">
        <v>54085</v>
      </c>
      <c r="B38" s="20">
        <v>2018</v>
      </c>
      <c r="C38" s="20" t="s">
        <v>94</v>
      </c>
      <c r="D38" s="20" t="s">
        <v>574</v>
      </c>
      <c r="E38" s="20" t="s">
        <v>575</v>
      </c>
      <c r="F38" s="28" t="s">
        <v>3706</v>
      </c>
      <c r="G38" s="28" t="s">
        <v>3705</v>
      </c>
      <c r="H38" s="20" t="s">
        <v>461</v>
      </c>
      <c r="I38" s="31">
        <v>202476596.181665</v>
      </c>
      <c r="J38" s="36">
        <f t="shared" si="0"/>
        <v>0.57236310756051634</v>
      </c>
      <c r="K38" s="37">
        <f>VLOOKUP(A38, 'J40 metrics'!A:C, 3, FALSE)*100</f>
        <v>65.8</v>
      </c>
      <c r="L38" s="37">
        <f t="shared" si="1"/>
        <v>37.661492477481971</v>
      </c>
      <c r="M38" s="34">
        <f t="shared" si="2"/>
        <v>0.94799999999999995</v>
      </c>
    </row>
    <row r="39" spans="1:13" x14ac:dyDescent="0.25">
      <c r="A39" s="23">
        <v>39067</v>
      </c>
      <c r="B39" s="20">
        <v>2019</v>
      </c>
      <c r="C39" s="20" t="s">
        <v>65</v>
      </c>
      <c r="D39" s="20" t="s">
        <v>568</v>
      </c>
      <c r="E39" s="20" t="s">
        <v>569</v>
      </c>
      <c r="F39" s="28" t="s">
        <v>3706</v>
      </c>
      <c r="G39" s="28" t="s">
        <v>3705</v>
      </c>
      <c r="H39" s="20" t="s">
        <v>467</v>
      </c>
      <c r="I39" s="31">
        <v>215987118</v>
      </c>
      <c r="J39" s="36">
        <f t="shared" si="0"/>
        <v>0.61055480180338229</v>
      </c>
      <c r="K39" s="37">
        <f>VLOOKUP(A39, 'J40 metrics'!A:C, 3, FALSE)*100</f>
        <v>57.699999999999996</v>
      </c>
      <c r="L39" s="37">
        <f t="shared" si="1"/>
        <v>35.229012064055155</v>
      </c>
      <c r="M39" s="34">
        <f t="shared" si="2"/>
        <v>0.94699999999999995</v>
      </c>
    </row>
    <row r="40" spans="1:13" x14ac:dyDescent="0.25">
      <c r="A40" s="23">
        <v>40137</v>
      </c>
      <c r="B40" s="20">
        <v>2018</v>
      </c>
      <c r="C40" s="20" t="s">
        <v>194</v>
      </c>
      <c r="D40" s="20" t="s">
        <v>699</v>
      </c>
      <c r="E40" s="20" t="s">
        <v>700</v>
      </c>
      <c r="F40" s="28" t="s">
        <v>3706</v>
      </c>
      <c r="G40" s="28" t="s">
        <v>3705</v>
      </c>
      <c r="H40" s="20" t="s">
        <v>461</v>
      </c>
      <c r="I40" s="31">
        <v>135374225.44465995</v>
      </c>
      <c r="J40" s="36">
        <f t="shared" si="0"/>
        <v>0.38267737516480382</v>
      </c>
      <c r="K40" s="37">
        <f>VLOOKUP(A40, 'J40 metrics'!A:C, 3, FALSE)*100</f>
        <v>84.3</v>
      </c>
      <c r="L40" s="37">
        <f t="shared" si="1"/>
        <v>32.259702726392959</v>
      </c>
      <c r="M40" s="34">
        <f t="shared" si="2"/>
        <v>0.94499999999999995</v>
      </c>
    </row>
    <row r="41" spans="1:13" x14ac:dyDescent="0.25">
      <c r="A41" s="23">
        <v>48301</v>
      </c>
      <c r="B41" s="20">
        <v>2019</v>
      </c>
      <c r="C41" s="20" t="s">
        <v>45</v>
      </c>
      <c r="D41" s="20" t="s">
        <v>487</v>
      </c>
      <c r="E41" s="20" t="s">
        <v>488</v>
      </c>
      <c r="F41" s="28" t="s">
        <v>3706</v>
      </c>
      <c r="G41" s="28" t="s">
        <v>3705</v>
      </c>
      <c r="H41" s="20" t="s">
        <v>265</v>
      </c>
      <c r="I41" s="31">
        <v>424924466</v>
      </c>
      <c r="J41" s="36">
        <f t="shared" si="0"/>
        <v>1.2011812348921571</v>
      </c>
      <c r="K41" s="37">
        <f>VLOOKUP(A41, 'J40 metrics'!A:C, 3, FALSE)*100</f>
        <v>26.8</v>
      </c>
      <c r="L41" s="37">
        <f t="shared" si="1"/>
        <v>32.191657095109811</v>
      </c>
      <c r="M41" s="34">
        <f t="shared" si="2"/>
        <v>0.94399999999999995</v>
      </c>
    </row>
    <row r="42" spans="1:13" x14ac:dyDescent="0.25">
      <c r="A42" s="23">
        <v>40063</v>
      </c>
      <c r="B42" s="20">
        <v>2018</v>
      </c>
      <c r="C42" s="20" t="s">
        <v>194</v>
      </c>
      <c r="D42" s="20" t="s">
        <v>712</v>
      </c>
      <c r="E42" s="20" t="s">
        <v>713</v>
      </c>
      <c r="F42" s="28" t="s">
        <v>3706</v>
      </c>
      <c r="G42" s="28" t="s">
        <v>3705</v>
      </c>
      <c r="H42" s="20" t="s">
        <v>461</v>
      </c>
      <c r="I42" s="31">
        <v>124580211.18923822</v>
      </c>
      <c r="J42" s="36">
        <f t="shared" si="0"/>
        <v>0.35216473489529521</v>
      </c>
      <c r="K42" s="37">
        <f>VLOOKUP(A42, 'J40 metrics'!A:C, 3, FALSE)*100</f>
        <v>81.8</v>
      </c>
      <c r="L42" s="37">
        <f t="shared" si="1"/>
        <v>28.807075314435146</v>
      </c>
      <c r="M42" s="34">
        <f t="shared" si="2"/>
        <v>0.94199999999999995</v>
      </c>
    </row>
    <row r="43" spans="1:13" x14ac:dyDescent="0.25">
      <c r="A43" s="23">
        <v>54033</v>
      </c>
      <c r="B43" s="20">
        <v>2018</v>
      </c>
      <c r="C43" s="20" t="s">
        <v>94</v>
      </c>
      <c r="D43" s="20" t="s">
        <v>714</v>
      </c>
      <c r="E43" s="20" t="s">
        <v>715</v>
      </c>
      <c r="F43" s="28" t="s">
        <v>3706</v>
      </c>
      <c r="G43" s="28" t="s">
        <v>3705</v>
      </c>
      <c r="H43" s="20" t="s">
        <v>461</v>
      </c>
      <c r="I43" s="31">
        <v>123959284.46797931</v>
      </c>
      <c r="J43" s="36">
        <f t="shared" si="0"/>
        <v>0.35040949229220325</v>
      </c>
      <c r="K43" s="37">
        <f>VLOOKUP(A43, 'J40 metrics'!A:C, 3, FALSE)*100</f>
        <v>81</v>
      </c>
      <c r="L43" s="37">
        <f t="shared" si="1"/>
        <v>28.383168875668463</v>
      </c>
      <c r="M43" s="34">
        <f t="shared" si="2"/>
        <v>0.94099999999999995</v>
      </c>
    </row>
    <row r="44" spans="1:13" x14ac:dyDescent="0.25">
      <c r="A44" s="23">
        <v>22085</v>
      </c>
      <c r="B44" s="20">
        <v>2018</v>
      </c>
      <c r="C44" s="20" t="s">
        <v>127</v>
      </c>
      <c r="D44" s="20" t="s">
        <v>716</v>
      </c>
      <c r="E44" s="20" t="s">
        <v>717</v>
      </c>
      <c r="F44" s="28" t="s">
        <v>3706</v>
      </c>
      <c r="G44" s="28" t="s">
        <v>3705</v>
      </c>
      <c r="H44" s="20" t="s">
        <v>461</v>
      </c>
      <c r="I44" s="31">
        <v>123242136.69650367</v>
      </c>
      <c r="J44" s="36">
        <f t="shared" si="0"/>
        <v>0.34838225094775854</v>
      </c>
      <c r="K44" s="37">
        <f>VLOOKUP(A44, 'J40 metrics'!A:C, 3, FALSE)*100</f>
        <v>81.2</v>
      </c>
      <c r="L44" s="37">
        <f t="shared" si="1"/>
        <v>28.288638776957995</v>
      </c>
      <c r="M44" s="34">
        <f t="shared" si="2"/>
        <v>0.93899999999999995</v>
      </c>
    </row>
    <row r="45" spans="1:13" x14ac:dyDescent="0.25">
      <c r="A45" s="23">
        <v>42117</v>
      </c>
      <c r="B45" s="20">
        <v>2019</v>
      </c>
      <c r="C45" s="20" t="s">
        <v>26</v>
      </c>
      <c r="D45" s="20" t="s">
        <v>518</v>
      </c>
      <c r="E45" s="20" t="s">
        <v>519</v>
      </c>
      <c r="F45" s="28" t="s">
        <v>3706</v>
      </c>
      <c r="G45" s="28" t="s">
        <v>3705</v>
      </c>
      <c r="H45" s="20" t="s">
        <v>261</v>
      </c>
      <c r="I45" s="31">
        <v>348774496.8599999</v>
      </c>
      <c r="J45" s="36">
        <f t="shared" si="0"/>
        <v>0.98591965009890825</v>
      </c>
      <c r="K45" s="37">
        <f>VLOOKUP(A45, 'J40 metrics'!A:C, 3, FALSE)*100</f>
        <v>27.900000000000002</v>
      </c>
      <c r="L45" s="37">
        <f t="shared" si="1"/>
        <v>27.507158237759544</v>
      </c>
      <c r="M45" s="34">
        <f t="shared" si="2"/>
        <v>0.93799999999999994</v>
      </c>
    </row>
    <row r="46" spans="1:13" x14ac:dyDescent="0.25">
      <c r="A46" s="23">
        <v>48251</v>
      </c>
      <c r="B46" s="20">
        <v>2019</v>
      </c>
      <c r="C46" s="20" t="s">
        <v>45</v>
      </c>
      <c r="D46" s="20" t="s">
        <v>682</v>
      </c>
      <c r="E46" s="20" t="s">
        <v>683</v>
      </c>
      <c r="F46" s="28" t="s">
        <v>3706</v>
      </c>
      <c r="G46" s="28" t="s">
        <v>3705</v>
      </c>
      <c r="H46" s="20" t="s">
        <v>265</v>
      </c>
      <c r="I46" s="31">
        <v>162064050</v>
      </c>
      <c r="J46" s="36">
        <f t="shared" si="0"/>
        <v>0.45812446984548139</v>
      </c>
      <c r="K46" s="37">
        <f>VLOOKUP(A46, 'J40 metrics'!A:C, 3, FALSE)*100</f>
        <v>57.999999999999993</v>
      </c>
      <c r="L46" s="37">
        <f t="shared" si="1"/>
        <v>26.571219251037917</v>
      </c>
      <c r="M46" s="34">
        <f t="shared" si="2"/>
        <v>0.93600000000000005</v>
      </c>
    </row>
    <row r="47" spans="1:13" x14ac:dyDescent="0.25">
      <c r="A47" s="23">
        <v>48497</v>
      </c>
      <c r="B47" s="20">
        <v>2019</v>
      </c>
      <c r="C47" s="20" t="s">
        <v>45</v>
      </c>
      <c r="D47" s="20" t="s">
        <v>410</v>
      </c>
      <c r="E47" s="20" t="s">
        <v>411</v>
      </c>
      <c r="F47" s="28" t="s">
        <v>3706</v>
      </c>
      <c r="G47" s="28" t="s">
        <v>3705</v>
      </c>
      <c r="H47" s="20" t="s">
        <v>265</v>
      </c>
      <c r="I47" s="31">
        <v>183909570</v>
      </c>
      <c r="J47" s="36">
        <f t="shared" si="0"/>
        <v>0.51987763020707212</v>
      </c>
      <c r="K47" s="37">
        <f>VLOOKUP(A47, 'J40 metrics'!A:C, 3, FALSE)*100</f>
        <v>51.1</v>
      </c>
      <c r="L47" s="37">
        <f t="shared" si="1"/>
        <v>26.565746903581385</v>
      </c>
      <c r="M47" s="34">
        <f t="shared" si="2"/>
        <v>0.93500000000000005</v>
      </c>
    </row>
    <row r="48" spans="1:13" x14ac:dyDescent="0.25">
      <c r="A48" s="23">
        <v>48005</v>
      </c>
      <c r="B48" s="20">
        <v>2019</v>
      </c>
      <c r="C48" s="20" t="s">
        <v>45</v>
      </c>
      <c r="D48" s="20" t="s">
        <v>1408</v>
      </c>
      <c r="E48" s="20" t="s">
        <v>1409</v>
      </c>
      <c r="F48" s="28" t="s">
        <v>3706</v>
      </c>
      <c r="G48" s="28" t="s">
        <v>3705</v>
      </c>
      <c r="H48" s="20" t="s">
        <v>265</v>
      </c>
      <c r="I48" s="31">
        <v>96280558</v>
      </c>
      <c r="J48" s="36">
        <f t="shared" si="0"/>
        <v>0.27216695862023144</v>
      </c>
      <c r="K48" s="37">
        <f>VLOOKUP(A48, 'J40 metrics'!A:C, 3, FALSE)*100</f>
        <v>91.7</v>
      </c>
      <c r="L48" s="37">
        <f t="shared" si="1"/>
        <v>24.957710105475222</v>
      </c>
      <c r="M48" s="34">
        <f t="shared" si="2"/>
        <v>0.93300000000000005</v>
      </c>
    </row>
    <row r="49" spans="1:13" x14ac:dyDescent="0.25">
      <c r="A49" s="23">
        <v>22013</v>
      </c>
      <c r="B49" s="20">
        <v>2018</v>
      </c>
      <c r="C49" s="20" t="s">
        <v>127</v>
      </c>
      <c r="D49" s="20" t="s">
        <v>1518</v>
      </c>
      <c r="E49" s="20" t="s">
        <v>1519</v>
      </c>
      <c r="F49" s="28" t="s">
        <v>3706</v>
      </c>
      <c r="G49" s="28" t="s">
        <v>3705</v>
      </c>
      <c r="H49" s="20" t="s">
        <v>461</v>
      </c>
      <c r="I49" s="31">
        <v>91684470.541128293</v>
      </c>
      <c r="J49" s="36">
        <f t="shared" si="0"/>
        <v>0.25917468716669773</v>
      </c>
      <c r="K49" s="37">
        <f>VLOOKUP(A49, 'J40 metrics'!A:C, 3, FALSE)*100</f>
        <v>94.399999999999991</v>
      </c>
      <c r="L49" s="37">
        <f t="shared" si="1"/>
        <v>24.466090468536262</v>
      </c>
      <c r="M49" s="34">
        <f t="shared" si="2"/>
        <v>0.93200000000000005</v>
      </c>
    </row>
    <row r="50" spans="1:13" x14ac:dyDescent="0.25">
      <c r="A50" s="23">
        <v>8083</v>
      </c>
      <c r="B50" s="20">
        <v>2019</v>
      </c>
      <c r="C50" s="20" t="s">
        <v>185</v>
      </c>
      <c r="D50" s="20" t="s">
        <v>491</v>
      </c>
      <c r="E50" s="20" t="s">
        <v>492</v>
      </c>
      <c r="F50" s="28" t="s">
        <v>3706</v>
      </c>
      <c r="G50" s="28" t="s">
        <v>3705</v>
      </c>
      <c r="H50" s="20" t="s">
        <v>272</v>
      </c>
      <c r="I50" s="31">
        <v>420374880</v>
      </c>
      <c r="J50" s="36">
        <f t="shared" si="0"/>
        <v>1.1883204142828583</v>
      </c>
      <c r="K50" s="37">
        <f>VLOOKUP(A50, 'J40 metrics'!A:C, 3, FALSE)*100</f>
        <v>20.5</v>
      </c>
      <c r="L50" s="37">
        <f t="shared" si="1"/>
        <v>24.360568492798595</v>
      </c>
      <c r="M50" s="34">
        <f t="shared" si="2"/>
        <v>0.93</v>
      </c>
    </row>
    <row r="51" spans="1:13" x14ac:dyDescent="0.25">
      <c r="A51" s="23">
        <v>42003</v>
      </c>
      <c r="B51" s="20">
        <v>2019</v>
      </c>
      <c r="C51" s="20" t="s">
        <v>26</v>
      </c>
      <c r="D51" s="20" t="s">
        <v>709</v>
      </c>
      <c r="E51" s="20" t="s">
        <v>710</v>
      </c>
      <c r="F51" s="28" t="s">
        <v>3706</v>
      </c>
      <c r="G51" s="28" t="s">
        <v>3705</v>
      </c>
      <c r="H51" s="20" t="s">
        <v>261</v>
      </c>
      <c r="I51" s="31">
        <v>146168546.97999996</v>
      </c>
      <c r="J51" s="36">
        <f t="shared" si="0"/>
        <v>0.41319088405662341</v>
      </c>
      <c r="K51" s="37">
        <f>VLOOKUP(A51, 'J40 metrics'!A:C, 3, FALSE)*100</f>
        <v>58.5</v>
      </c>
      <c r="L51" s="37">
        <f t="shared" si="1"/>
        <v>24.171666717312469</v>
      </c>
      <c r="M51" s="34">
        <f t="shared" si="2"/>
        <v>0.92900000000000005</v>
      </c>
    </row>
    <row r="52" spans="1:13" x14ac:dyDescent="0.25">
      <c r="A52" s="23">
        <v>48329</v>
      </c>
      <c r="B52" s="20">
        <v>2019</v>
      </c>
      <c r="C52" s="20" t="s">
        <v>45</v>
      </c>
      <c r="D52" s="20" t="s">
        <v>262</v>
      </c>
      <c r="E52" s="20" t="s">
        <v>263</v>
      </c>
      <c r="F52" s="28" t="s">
        <v>3706</v>
      </c>
      <c r="G52" s="28" t="s">
        <v>3705</v>
      </c>
      <c r="H52" s="20" t="s">
        <v>265</v>
      </c>
      <c r="I52" s="31">
        <v>440643742</v>
      </c>
      <c r="J52" s="36">
        <f t="shared" si="0"/>
        <v>1.2456166601691065</v>
      </c>
      <c r="K52" s="37">
        <f>VLOOKUP(A52, 'J40 metrics'!A:C, 3, FALSE)*100</f>
        <v>19.400000000000002</v>
      </c>
      <c r="L52" s="37">
        <f t="shared" si="1"/>
        <v>24.164963207280671</v>
      </c>
      <c r="M52" s="34">
        <f t="shared" si="2"/>
        <v>0.92700000000000005</v>
      </c>
    </row>
    <row r="53" spans="1:13" x14ac:dyDescent="0.25">
      <c r="A53" s="23">
        <v>40073</v>
      </c>
      <c r="B53" s="20">
        <v>2018</v>
      </c>
      <c r="C53" s="20" t="s">
        <v>194</v>
      </c>
      <c r="D53" s="20" t="s">
        <v>524</v>
      </c>
      <c r="E53" s="20" t="s">
        <v>525</v>
      </c>
      <c r="F53" s="28" t="s">
        <v>3706</v>
      </c>
      <c r="G53" s="28" t="s">
        <v>3705</v>
      </c>
      <c r="H53" s="20" t="s">
        <v>461</v>
      </c>
      <c r="I53" s="31">
        <v>169563436.58662382</v>
      </c>
      <c r="J53" s="36">
        <f t="shared" si="0"/>
        <v>0.47932381975783606</v>
      </c>
      <c r="K53" s="37">
        <f>VLOOKUP(A53, 'J40 metrics'!A:C, 3, FALSE)*100</f>
        <v>49.5</v>
      </c>
      <c r="L53" s="37">
        <f t="shared" si="1"/>
        <v>23.726529078012884</v>
      </c>
      <c r="M53" s="34">
        <f t="shared" si="2"/>
        <v>0.92600000000000005</v>
      </c>
    </row>
    <row r="54" spans="1:13" x14ac:dyDescent="0.25">
      <c r="A54" s="23">
        <v>39121</v>
      </c>
      <c r="B54" s="20">
        <v>2019</v>
      </c>
      <c r="C54" s="20" t="s">
        <v>65</v>
      </c>
      <c r="D54" s="20" t="s">
        <v>1291</v>
      </c>
      <c r="E54" s="20" t="s">
        <v>1413</v>
      </c>
      <c r="F54" s="28" t="s">
        <v>3706</v>
      </c>
      <c r="G54" s="28" t="s">
        <v>3705</v>
      </c>
      <c r="H54" s="20" t="s">
        <v>467</v>
      </c>
      <c r="I54" s="31">
        <v>93584886</v>
      </c>
      <c r="J54" s="36">
        <f t="shared" si="0"/>
        <v>0.26454680284924276</v>
      </c>
      <c r="K54" s="37">
        <f>VLOOKUP(A54, 'J40 metrics'!A:C, 3, FALSE)*100</f>
        <v>88.8</v>
      </c>
      <c r="L54" s="37">
        <f t="shared" si="1"/>
        <v>23.491756093012757</v>
      </c>
      <c r="M54" s="34">
        <f t="shared" si="2"/>
        <v>0.92400000000000004</v>
      </c>
    </row>
    <row r="55" spans="1:13" x14ac:dyDescent="0.25">
      <c r="A55" s="23">
        <v>48401</v>
      </c>
      <c r="B55" s="20">
        <v>2019</v>
      </c>
      <c r="C55" s="20" t="s">
        <v>45</v>
      </c>
      <c r="D55" s="20" t="s">
        <v>726</v>
      </c>
      <c r="E55" s="20" t="s">
        <v>727</v>
      </c>
      <c r="F55" s="28" t="s">
        <v>3706</v>
      </c>
      <c r="G55" s="28" t="s">
        <v>3705</v>
      </c>
      <c r="H55" s="20" t="s">
        <v>265</v>
      </c>
      <c r="I55" s="31">
        <v>110446560</v>
      </c>
      <c r="J55" s="36">
        <f t="shared" si="0"/>
        <v>0.31221157157467772</v>
      </c>
      <c r="K55" s="37">
        <f>VLOOKUP(A55, 'J40 metrics'!A:C, 3, FALSE)*100</f>
        <v>75</v>
      </c>
      <c r="L55" s="37">
        <f t="shared" si="1"/>
        <v>23.415867868100829</v>
      </c>
      <c r="M55" s="34">
        <f t="shared" si="2"/>
        <v>0.92300000000000004</v>
      </c>
    </row>
    <row r="56" spans="1:13" x14ac:dyDescent="0.25">
      <c r="A56" s="23">
        <v>48227</v>
      </c>
      <c r="B56" s="20">
        <v>2019</v>
      </c>
      <c r="C56" s="20" t="s">
        <v>45</v>
      </c>
      <c r="D56" s="20" t="s">
        <v>483</v>
      </c>
      <c r="E56" s="20" t="s">
        <v>484</v>
      </c>
      <c r="F56" s="28" t="s">
        <v>3706</v>
      </c>
      <c r="G56" s="28" t="s">
        <v>3705</v>
      </c>
      <c r="H56" s="20" t="s">
        <v>265</v>
      </c>
      <c r="I56" s="31">
        <v>135965286</v>
      </c>
      <c r="J56" s="36">
        <f t="shared" si="0"/>
        <v>0.38434819175590917</v>
      </c>
      <c r="K56" s="37">
        <f>VLOOKUP(A56, 'J40 metrics'!A:C, 3, FALSE)*100</f>
        <v>59</v>
      </c>
      <c r="L56" s="37">
        <f t="shared" si="1"/>
        <v>22.676543313598643</v>
      </c>
      <c r="M56" s="34">
        <f t="shared" si="2"/>
        <v>0.92100000000000004</v>
      </c>
    </row>
    <row r="57" spans="1:13" x14ac:dyDescent="0.25">
      <c r="A57" s="23">
        <v>39059</v>
      </c>
      <c r="B57" s="20">
        <v>2019</v>
      </c>
      <c r="C57" s="20" t="s">
        <v>65</v>
      </c>
      <c r="D57" s="20" t="s">
        <v>566</v>
      </c>
      <c r="E57" s="20" t="s">
        <v>567</v>
      </c>
      <c r="F57" s="28" t="s">
        <v>3706</v>
      </c>
      <c r="G57" s="28" t="s">
        <v>3705</v>
      </c>
      <c r="H57" s="20" t="s">
        <v>467</v>
      </c>
      <c r="I57" s="31">
        <v>92171346</v>
      </c>
      <c r="J57" s="36">
        <f t="shared" si="0"/>
        <v>0.2605509921613981</v>
      </c>
      <c r="K57" s="37">
        <f>VLOOKUP(A57, 'J40 metrics'!A:C, 3, FALSE)*100</f>
        <v>81.699999999999989</v>
      </c>
      <c r="L57" s="37">
        <f t="shared" si="1"/>
        <v>21.287016059586222</v>
      </c>
      <c r="M57" s="34">
        <f t="shared" si="2"/>
        <v>0.92</v>
      </c>
    </row>
    <row r="58" spans="1:13" x14ac:dyDescent="0.25">
      <c r="A58" s="23">
        <v>48419</v>
      </c>
      <c r="B58" s="20">
        <v>2019</v>
      </c>
      <c r="C58" s="20" t="s">
        <v>45</v>
      </c>
      <c r="D58" s="20" t="s">
        <v>658</v>
      </c>
      <c r="E58" s="20" t="s">
        <v>1541</v>
      </c>
      <c r="F58" s="28" t="s">
        <v>3706</v>
      </c>
      <c r="G58" s="28" t="s">
        <v>3705</v>
      </c>
      <c r="H58" s="20" t="s">
        <v>265</v>
      </c>
      <c r="I58" s="31">
        <v>75918630</v>
      </c>
      <c r="J58" s="36">
        <f t="shared" si="0"/>
        <v>0.21460763272388453</v>
      </c>
      <c r="K58" s="37">
        <f>VLOOKUP(A58, 'J40 metrics'!A:C, 3, FALSE)*100</f>
        <v>95.399999999999991</v>
      </c>
      <c r="L58" s="37">
        <f t="shared" si="1"/>
        <v>20.473568161858584</v>
      </c>
      <c r="M58" s="34">
        <f t="shared" si="2"/>
        <v>0.91800000000000004</v>
      </c>
    </row>
    <row r="59" spans="1:13" x14ac:dyDescent="0.25">
      <c r="A59" s="23">
        <v>48347</v>
      </c>
      <c r="B59" s="20">
        <v>2019</v>
      </c>
      <c r="C59" s="20" t="s">
        <v>45</v>
      </c>
      <c r="D59" s="20" t="s">
        <v>1516</v>
      </c>
      <c r="E59" s="20" t="s">
        <v>1517</v>
      </c>
      <c r="F59" s="28" t="s">
        <v>3706</v>
      </c>
      <c r="G59" s="28" t="s">
        <v>3705</v>
      </c>
      <c r="H59" s="20" t="s">
        <v>265</v>
      </c>
      <c r="I59" s="31">
        <v>91890989</v>
      </c>
      <c r="J59" s="36">
        <f t="shared" si="0"/>
        <v>0.25975847585693412</v>
      </c>
      <c r="K59" s="37">
        <f>VLOOKUP(A59, 'J40 metrics'!A:C, 3, FALSE)*100</f>
        <v>78.7</v>
      </c>
      <c r="L59" s="37">
        <f t="shared" si="1"/>
        <v>20.442992049940717</v>
      </c>
      <c r="M59" s="34">
        <f t="shared" si="2"/>
        <v>0.91700000000000004</v>
      </c>
    </row>
    <row r="60" spans="1:13" x14ac:dyDescent="0.25">
      <c r="A60" s="23">
        <v>35015</v>
      </c>
      <c r="B60" s="20">
        <v>2019</v>
      </c>
      <c r="C60" s="20" t="s">
        <v>266</v>
      </c>
      <c r="D60" s="20" t="s">
        <v>276</v>
      </c>
      <c r="E60" s="20" t="s">
        <v>277</v>
      </c>
      <c r="F60" s="28" t="s">
        <v>3706</v>
      </c>
      <c r="G60" s="28" t="s">
        <v>3705</v>
      </c>
      <c r="H60" s="20" t="s">
        <v>269</v>
      </c>
      <c r="I60" s="31">
        <v>648449798</v>
      </c>
      <c r="J60" s="36">
        <f t="shared" si="0"/>
        <v>1.8330451443744586</v>
      </c>
      <c r="K60" s="37">
        <f>VLOOKUP(A60, 'J40 metrics'!A:C, 3, FALSE)*100</f>
        <v>10.8</v>
      </c>
      <c r="L60" s="37">
        <f t="shared" si="1"/>
        <v>19.796887559244155</v>
      </c>
      <c r="M60" s="34">
        <f t="shared" si="2"/>
        <v>0.91500000000000004</v>
      </c>
    </row>
    <row r="61" spans="1:13" x14ac:dyDescent="0.25">
      <c r="A61" s="23">
        <v>35045</v>
      </c>
      <c r="B61" s="20">
        <v>2019</v>
      </c>
      <c r="C61" s="20" t="s">
        <v>266</v>
      </c>
      <c r="D61" s="20" t="s">
        <v>539</v>
      </c>
      <c r="E61" s="20" t="s">
        <v>540</v>
      </c>
      <c r="F61" s="28" t="s">
        <v>3706</v>
      </c>
      <c r="G61" s="28" t="s">
        <v>3705</v>
      </c>
      <c r="H61" s="20" t="s">
        <v>269</v>
      </c>
      <c r="I61" s="31">
        <v>334471843</v>
      </c>
      <c r="J61" s="36">
        <f t="shared" si="0"/>
        <v>0.94548874813764117</v>
      </c>
      <c r="K61" s="37">
        <f>VLOOKUP(A61, 'J40 metrics'!A:C, 3, FALSE)*100</f>
        <v>20.8</v>
      </c>
      <c r="L61" s="37">
        <f t="shared" si="1"/>
        <v>19.666165961262937</v>
      </c>
      <c r="M61" s="34">
        <f t="shared" si="2"/>
        <v>0.91400000000000003</v>
      </c>
    </row>
    <row r="62" spans="1:13" x14ac:dyDescent="0.25">
      <c r="A62" s="23">
        <v>40049</v>
      </c>
      <c r="B62" s="20">
        <v>2018</v>
      </c>
      <c r="C62" s="20" t="s">
        <v>194</v>
      </c>
      <c r="D62" s="20" t="s">
        <v>691</v>
      </c>
      <c r="E62" s="20" t="s">
        <v>692</v>
      </c>
      <c r="F62" s="28" t="s">
        <v>3706</v>
      </c>
      <c r="G62" s="28" t="s">
        <v>3705</v>
      </c>
      <c r="H62" s="20" t="s">
        <v>461</v>
      </c>
      <c r="I62" s="31">
        <v>105647713.13806552</v>
      </c>
      <c r="J62" s="36">
        <f t="shared" si="0"/>
        <v>0.29864613757192765</v>
      </c>
      <c r="K62" s="37">
        <f>VLOOKUP(A62, 'J40 metrics'!A:C, 3, FALSE)*100</f>
        <v>64.8</v>
      </c>
      <c r="L62" s="37">
        <f t="shared" si="1"/>
        <v>19.35226971466091</v>
      </c>
      <c r="M62" s="34">
        <f t="shared" si="2"/>
        <v>0.91200000000000003</v>
      </c>
    </row>
    <row r="63" spans="1:13" x14ac:dyDescent="0.25">
      <c r="A63" s="23">
        <v>40039</v>
      </c>
      <c r="B63" s="20">
        <v>2018</v>
      </c>
      <c r="C63" s="20" t="s">
        <v>194</v>
      </c>
      <c r="D63" s="20" t="s">
        <v>740</v>
      </c>
      <c r="E63" s="20" t="s">
        <v>741</v>
      </c>
      <c r="F63" s="28" t="s">
        <v>3706</v>
      </c>
      <c r="G63" s="28" t="s">
        <v>3705</v>
      </c>
      <c r="H63" s="20" t="s">
        <v>461</v>
      </c>
      <c r="I63" s="31">
        <v>109245483.57408915</v>
      </c>
      <c r="J63" s="36">
        <f t="shared" si="0"/>
        <v>0.30881635529528501</v>
      </c>
      <c r="K63" s="37">
        <f>VLOOKUP(A63, 'J40 metrics'!A:C, 3, FALSE)*100</f>
        <v>62.5</v>
      </c>
      <c r="L63" s="37">
        <f t="shared" si="1"/>
        <v>19.301022205955313</v>
      </c>
      <c r="M63" s="34">
        <f t="shared" si="2"/>
        <v>0.91100000000000003</v>
      </c>
    </row>
    <row r="64" spans="1:13" x14ac:dyDescent="0.25">
      <c r="A64" s="23">
        <v>40029</v>
      </c>
      <c r="B64" s="20">
        <v>2018</v>
      </c>
      <c r="C64" s="20" t="s">
        <v>194</v>
      </c>
      <c r="D64" s="20" t="s">
        <v>1520</v>
      </c>
      <c r="E64" s="20" t="s">
        <v>1521</v>
      </c>
      <c r="F64" s="28" t="s">
        <v>3706</v>
      </c>
      <c r="G64" s="28" t="s">
        <v>3705</v>
      </c>
      <c r="H64" s="20" t="s">
        <v>461</v>
      </c>
      <c r="I64" s="31">
        <v>87575820.328452349</v>
      </c>
      <c r="J64" s="36">
        <f t="shared" si="0"/>
        <v>0.24756030877455776</v>
      </c>
      <c r="K64" s="37">
        <f>VLOOKUP(A64, 'J40 metrics'!A:C, 3, FALSE)*100</f>
        <v>77.5</v>
      </c>
      <c r="L64" s="37">
        <f t="shared" si="1"/>
        <v>19.185923930028228</v>
      </c>
      <c r="M64" s="34">
        <f t="shared" si="2"/>
        <v>0.90900000000000003</v>
      </c>
    </row>
    <row r="65" spans="1:13" x14ac:dyDescent="0.25">
      <c r="A65" s="23">
        <v>8045</v>
      </c>
      <c r="B65" s="20">
        <v>2019</v>
      </c>
      <c r="C65" s="20" t="s">
        <v>185</v>
      </c>
      <c r="D65" s="20" t="s">
        <v>481</v>
      </c>
      <c r="E65" s="20" t="s">
        <v>482</v>
      </c>
      <c r="F65" s="28" t="s">
        <v>3706</v>
      </c>
      <c r="G65" s="28" t="s">
        <v>3705</v>
      </c>
      <c r="H65" s="20" t="s">
        <v>272</v>
      </c>
      <c r="I65" s="31">
        <v>488311722</v>
      </c>
      <c r="J65" s="36">
        <f t="shared" si="0"/>
        <v>1.3803650393815539</v>
      </c>
      <c r="K65" s="37">
        <f>VLOOKUP(A65, 'J40 metrics'!A:C, 3, FALSE)*100</f>
        <v>13.700000000000001</v>
      </c>
      <c r="L65" s="37">
        <f t="shared" si="1"/>
        <v>18.911001039527289</v>
      </c>
      <c r="M65" s="34">
        <f t="shared" si="2"/>
        <v>0.90800000000000003</v>
      </c>
    </row>
    <row r="66" spans="1:13" x14ac:dyDescent="0.25">
      <c r="A66" s="23">
        <v>48477</v>
      </c>
      <c r="B66" s="20">
        <v>2019</v>
      </c>
      <c r="C66" s="20" t="s">
        <v>45</v>
      </c>
      <c r="D66" s="20" t="s">
        <v>457</v>
      </c>
      <c r="E66" s="20" t="s">
        <v>1534</v>
      </c>
      <c r="F66" s="28" t="s">
        <v>3706</v>
      </c>
      <c r="G66" s="28" t="s">
        <v>3705</v>
      </c>
      <c r="H66" s="20" t="s">
        <v>265</v>
      </c>
      <c r="I66" s="31">
        <v>79232875</v>
      </c>
      <c r="J66" s="36">
        <f t="shared" si="0"/>
        <v>0.22397637757237523</v>
      </c>
      <c r="K66" s="37">
        <f>VLOOKUP(A66, 'J40 metrics'!A:C, 3, FALSE)*100</f>
        <v>81.699999999999989</v>
      </c>
      <c r="L66" s="37">
        <f t="shared" si="1"/>
        <v>18.298870047663055</v>
      </c>
      <c r="M66" s="34">
        <f t="shared" si="2"/>
        <v>0.90600000000000003</v>
      </c>
    </row>
    <row r="67" spans="1:13" x14ac:dyDescent="0.25">
      <c r="A67" s="23">
        <v>48297</v>
      </c>
      <c r="B67" s="20">
        <v>2019</v>
      </c>
      <c r="C67" s="20" t="s">
        <v>45</v>
      </c>
      <c r="D67" s="20" t="s">
        <v>582</v>
      </c>
      <c r="E67" s="20" t="s">
        <v>583</v>
      </c>
      <c r="F67" s="28" t="s">
        <v>3706</v>
      </c>
      <c r="G67" s="28" t="s">
        <v>3705</v>
      </c>
      <c r="H67" s="20" t="s">
        <v>265</v>
      </c>
      <c r="I67" s="31">
        <v>92008405</v>
      </c>
      <c r="J67" s="36">
        <f t="shared" si="0"/>
        <v>0.26009038871948059</v>
      </c>
      <c r="K67" s="37">
        <f>VLOOKUP(A67, 'J40 metrics'!A:C, 3, FALSE)*100</f>
        <v>69.5</v>
      </c>
      <c r="L67" s="37">
        <f t="shared" si="1"/>
        <v>18.076282016003901</v>
      </c>
      <c r="M67" s="34">
        <f t="shared" si="2"/>
        <v>0.90500000000000003</v>
      </c>
    </row>
    <row r="68" spans="1:13" x14ac:dyDescent="0.25">
      <c r="A68" s="23">
        <v>48505</v>
      </c>
      <c r="B68" s="20">
        <v>2019</v>
      </c>
      <c r="C68" s="20" t="s">
        <v>45</v>
      </c>
      <c r="D68" s="20" t="s">
        <v>1581</v>
      </c>
      <c r="E68" s="20" t="s">
        <v>1582</v>
      </c>
      <c r="F68" s="28" t="s">
        <v>3706</v>
      </c>
      <c r="G68" s="28" t="s">
        <v>3705</v>
      </c>
      <c r="H68" s="20" t="s">
        <v>265</v>
      </c>
      <c r="I68" s="31">
        <v>69826108</v>
      </c>
      <c r="J68" s="36">
        <f t="shared" ref="J68:J131" si="3">I68/SUM($I$4:$I$669)*100</f>
        <v>0.19738522336615263</v>
      </c>
      <c r="K68" s="37">
        <f>VLOOKUP(A68, 'J40 metrics'!A:C, 3, FALSE)*100</f>
        <v>91.2</v>
      </c>
      <c r="L68" s="37">
        <f t="shared" ref="L68:L131" si="4">J68*K68</f>
        <v>18.001532370993122</v>
      </c>
      <c r="M68" s="34">
        <f t="shared" ref="M68:M131" si="5">_xlfn.PERCENTRANK.INC($L$4:$L$669, L68)</f>
        <v>0.90300000000000002</v>
      </c>
    </row>
    <row r="69" spans="1:13" x14ac:dyDescent="0.25">
      <c r="A69" s="23">
        <v>35039</v>
      </c>
      <c r="B69" s="20">
        <v>2019</v>
      </c>
      <c r="C69" s="20" t="s">
        <v>266</v>
      </c>
      <c r="D69" s="20" t="s">
        <v>564</v>
      </c>
      <c r="E69" s="20" t="s">
        <v>565</v>
      </c>
      <c r="F69" s="28" t="s">
        <v>3706</v>
      </c>
      <c r="G69" s="28" t="s">
        <v>3705</v>
      </c>
      <c r="H69" s="20" t="s">
        <v>269</v>
      </c>
      <c r="I69" s="31">
        <v>223743226</v>
      </c>
      <c r="J69" s="36">
        <f t="shared" si="3"/>
        <v>0.63247985467947843</v>
      </c>
      <c r="K69" s="37">
        <f>VLOOKUP(A69, 'J40 metrics'!A:C, 3, FALSE)*100</f>
        <v>27.1</v>
      </c>
      <c r="L69" s="37">
        <f t="shared" si="4"/>
        <v>17.140204061813865</v>
      </c>
      <c r="M69" s="34">
        <f t="shared" si="5"/>
        <v>0.90200000000000002</v>
      </c>
    </row>
    <row r="70" spans="1:13" x14ac:dyDescent="0.25">
      <c r="A70" s="23">
        <v>39019</v>
      </c>
      <c r="B70" s="20">
        <v>2019</v>
      </c>
      <c r="C70" s="20" t="s">
        <v>65</v>
      </c>
      <c r="D70" s="20" t="s">
        <v>839</v>
      </c>
      <c r="E70" s="20" t="s">
        <v>1365</v>
      </c>
      <c r="F70" s="28" t="s">
        <v>3706</v>
      </c>
      <c r="G70" s="28" t="s">
        <v>3705</v>
      </c>
      <c r="H70" s="20" t="s">
        <v>467</v>
      </c>
      <c r="I70" s="31">
        <v>99014469</v>
      </c>
      <c r="J70" s="36">
        <f t="shared" si="3"/>
        <v>0.27989520882426949</v>
      </c>
      <c r="K70" s="37">
        <f>VLOOKUP(A70, 'J40 metrics'!A:C, 3, FALSE)*100</f>
        <v>59.699999999999996</v>
      </c>
      <c r="L70" s="37">
        <f t="shared" si="4"/>
        <v>16.709743966808887</v>
      </c>
      <c r="M70" s="34">
        <f t="shared" si="5"/>
        <v>0.9</v>
      </c>
    </row>
    <row r="71" spans="1:13" x14ac:dyDescent="0.25">
      <c r="A71" s="23">
        <v>48211</v>
      </c>
      <c r="B71" s="20">
        <v>2019</v>
      </c>
      <c r="C71" s="20" t="s">
        <v>45</v>
      </c>
      <c r="D71" s="20" t="s">
        <v>742</v>
      </c>
      <c r="E71" s="20" t="s">
        <v>743</v>
      </c>
      <c r="F71" s="28" t="s">
        <v>3706</v>
      </c>
      <c r="G71" s="28" t="s">
        <v>3705</v>
      </c>
      <c r="H71" s="20" t="s">
        <v>265</v>
      </c>
      <c r="I71" s="31">
        <v>106861809</v>
      </c>
      <c r="J71" s="36">
        <f t="shared" si="3"/>
        <v>0.3020781573387441</v>
      </c>
      <c r="K71" s="37">
        <f>VLOOKUP(A71, 'J40 metrics'!A:C, 3, FALSE)*100</f>
        <v>54.2</v>
      </c>
      <c r="L71" s="37">
        <f t="shared" si="4"/>
        <v>16.372636127759932</v>
      </c>
      <c r="M71" s="34">
        <f t="shared" si="5"/>
        <v>0.89900000000000002</v>
      </c>
    </row>
    <row r="72" spans="1:13" x14ac:dyDescent="0.25">
      <c r="A72" s="23">
        <v>48461</v>
      </c>
      <c r="B72" s="20">
        <v>2019</v>
      </c>
      <c r="C72" s="20" t="s">
        <v>45</v>
      </c>
      <c r="D72" s="20" t="s">
        <v>222</v>
      </c>
      <c r="E72" s="20" t="s">
        <v>223</v>
      </c>
      <c r="F72" s="28" t="s">
        <v>3706</v>
      </c>
      <c r="G72" s="28" t="s">
        <v>3705</v>
      </c>
      <c r="H72" s="20" t="s">
        <v>265</v>
      </c>
      <c r="I72" s="31">
        <v>247592425</v>
      </c>
      <c r="J72" s="36">
        <f t="shared" si="3"/>
        <v>0.69989703725707286</v>
      </c>
      <c r="K72" s="37">
        <f>VLOOKUP(A72, 'J40 metrics'!A:C, 3, FALSE)*100</f>
        <v>22.900000000000002</v>
      </c>
      <c r="L72" s="37">
        <f t="shared" si="4"/>
        <v>16.027642153186971</v>
      </c>
      <c r="M72" s="34">
        <f t="shared" si="5"/>
        <v>0.89700000000000002</v>
      </c>
    </row>
    <row r="73" spans="1:13" x14ac:dyDescent="0.25">
      <c r="A73" s="23">
        <v>48177</v>
      </c>
      <c r="B73" s="20">
        <v>2019</v>
      </c>
      <c r="C73" s="20" t="s">
        <v>45</v>
      </c>
      <c r="D73" s="20" t="s">
        <v>512</v>
      </c>
      <c r="E73" s="20" t="s">
        <v>513</v>
      </c>
      <c r="F73" s="28" t="s">
        <v>3706</v>
      </c>
      <c r="G73" s="28" t="s">
        <v>3705</v>
      </c>
      <c r="H73" s="20" t="s">
        <v>265</v>
      </c>
      <c r="I73" s="31">
        <v>63579840</v>
      </c>
      <c r="J73" s="36">
        <f t="shared" si="3"/>
        <v>0.1797282030953844</v>
      </c>
      <c r="K73" s="37">
        <f>VLOOKUP(A73, 'J40 metrics'!A:C, 3, FALSE)*100</f>
        <v>88.3</v>
      </c>
      <c r="L73" s="37">
        <f t="shared" si="4"/>
        <v>15.870000333322443</v>
      </c>
      <c r="M73" s="34">
        <f t="shared" si="5"/>
        <v>0.89600000000000002</v>
      </c>
    </row>
    <row r="74" spans="1:13" x14ac:dyDescent="0.25">
      <c r="A74" s="23">
        <v>6029</v>
      </c>
      <c r="B74" s="20">
        <v>2019</v>
      </c>
      <c r="C74" s="20" t="s">
        <v>39</v>
      </c>
      <c r="D74" s="20" t="s">
        <v>40</v>
      </c>
      <c r="E74" s="20" t="s">
        <v>41</v>
      </c>
      <c r="F74" s="28" t="s">
        <v>3706</v>
      </c>
      <c r="G74" s="28" t="s">
        <v>3705</v>
      </c>
      <c r="H74" s="20" t="s">
        <v>456</v>
      </c>
      <c r="I74" s="31">
        <v>128527479</v>
      </c>
      <c r="J74" s="36">
        <f t="shared" si="3"/>
        <v>0.36332291570802561</v>
      </c>
      <c r="K74" s="37">
        <f>VLOOKUP(A74, 'J40 metrics'!A:C, 3, FALSE)*100</f>
        <v>43.2</v>
      </c>
      <c r="L74" s="37">
        <f t="shared" si="4"/>
        <v>15.695549958586707</v>
      </c>
      <c r="M74" s="34">
        <f t="shared" si="5"/>
        <v>0.89400000000000002</v>
      </c>
    </row>
    <row r="75" spans="1:13" x14ac:dyDescent="0.25">
      <c r="A75" s="23">
        <v>40017</v>
      </c>
      <c r="B75" s="20">
        <v>2018</v>
      </c>
      <c r="C75" s="20" t="s">
        <v>194</v>
      </c>
      <c r="D75" s="20" t="s">
        <v>541</v>
      </c>
      <c r="E75" s="20" t="s">
        <v>542</v>
      </c>
      <c r="F75" s="28" t="s">
        <v>3706</v>
      </c>
      <c r="G75" s="28" t="s">
        <v>3705</v>
      </c>
      <c r="H75" s="20" t="s">
        <v>461</v>
      </c>
      <c r="I75" s="31">
        <v>324701595.21948493</v>
      </c>
      <c r="J75" s="36">
        <f t="shared" si="3"/>
        <v>0.91787010239413758</v>
      </c>
      <c r="K75" s="37">
        <f>VLOOKUP(A75, 'J40 metrics'!A:C, 3, FALSE)*100</f>
        <v>16.600000000000001</v>
      </c>
      <c r="L75" s="37">
        <f t="shared" si="4"/>
        <v>15.236643699742686</v>
      </c>
      <c r="M75" s="34">
        <f t="shared" si="5"/>
        <v>0.89300000000000002</v>
      </c>
    </row>
    <row r="76" spans="1:13" x14ac:dyDescent="0.25">
      <c r="A76" s="23">
        <v>54069</v>
      </c>
      <c r="B76" s="20">
        <v>2018</v>
      </c>
      <c r="C76" s="20" t="s">
        <v>94</v>
      </c>
      <c r="D76" s="20" t="s">
        <v>1542</v>
      </c>
      <c r="E76" s="20" t="s">
        <v>1167</v>
      </c>
      <c r="F76" s="28" t="s">
        <v>3706</v>
      </c>
      <c r="G76" s="28" t="s">
        <v>3705</v>
      </c>
      <c r="H76" s="20" t="s">
        <v>461</v>
      </c>
      <c r="I76" s="31">
        <v>72659955.544896483</v>
      </c>
      <c r="J76" s="36">
        <f t="shared" si="3"/>
        <v>0.20539597531347603</v>
      </c>
      <c r="K76" s="37">
        <f>VLOOKUP(A76, 'J40 metrics'!A:C, 3, FALSE)*100</f>
        <v>73.400000000000006</v>
      </c>
      <c r="L76" s="37">
        <f t="shared" si="4"/>
        <v>15.076064588009142</v>
      </c>
      <c r="M76" s="34">
        <f t="shared" si="5"/>
        <v>0.89100000000000001</v>
      </c>
    </row>
    <row r="77" spans="1:13" x14ac:dyDescent="0.25">
      <c r="A77" s="23">
        <v>42019</v>
      </c>
      <c r="B77" s="20">
        <v>2019</v>
      </c>
      <c r="C77" s="20" t="s">
        <v>26</v>
      </c>
      <c r="D77" s="20" t="s">
        <v>404</v>
      </c>
      <c r="E77" s="20" t="s">
        <v>559</v>
      </c>
      <c r="F77" s="28" t="s">
        <v>3706</v>
      </c>
      <c r="G77" s="28" t="s">
        <v>3705</v>
      </c>
      <c r="H77" s="20" t="s">
        <v>261</v>
      </c>
      <c r="I77" s="31">
        <v>232655746.96999982</v>
      </c>
      <c r="J77" s="36">
        <f t="shared" si="3"/>
        <v>0.65767386867806665</v>
      </c>
      <c r="K77" s="37">
        <f>VLOOKUP(A77, 'J40 metrics'!A:C, 3, FALSE)*100</f>
        <v>22.900000000000002</v>
      </c>
      <c r="L77" s="37">
        <f t="shared" si="4"/>
        <v>15.060731592727727</v>
      </c>
      <c r="M77" s="34">
        <f t="shared" si="5"/>
        <v>0.89</v>
      </c>
    </row>
    <row r="78" spans="1:13" x14ac:dyDescent="0.25">
      <c r="A78" s="23">
        <v>48161</v>
      </c>
      <c r="B78" s="20">
        <v>2019</v>
      </c>
      <c r="C78" s="20" t="s">
        <v>45</v>
      </c>
      <c r="D78" s="20" t="s">
        <v>1157</v>
      </c>
      <c r="E78" s="20" t="s">
        <v>1158</v>
      </c>
      <c r="F78" s="28" t="s">
        <v>3706</v>
      </c>
      <c r="G78" s="28" t="s">
        <v>3705</v>
      </c>
      <c r="H78" s="20" t="s">
        <v>265</v>
      </c>
      <c r="I78" s="31">
        <v>91565143</v>
      </c>
      <c r="J78" s="36">
        <f t="shared" si="3"/>
        <v>0.25883737073830188</v>
      </c>
      <c r="K78" s="37">
        <f>VLOOKUP(A78, 'J40 metrics'!A:C, 3, FALSE)*100</f>
        <v>57.999999999999993</v>
      </c>
      <c r="L78" s="37">
        <f t="shared" si="4"/>
        <v>15.012567502821508</v>
      </c>
      <c r="M78" s="34">
        <f t="shared" si="5"/>
        <v>0.88800000000000001</v>
      </c>
    </row>
    <row r="79" spans="1:13" x14ac:dyDescent="0.25">
      <c r="A79" s="23">
        <v>40043</v>
      </c>
      <c r="B79" s="20">
        <v>2018</v>
      </c>
      <c r="C79" s="20" t="s">
        <v>194</v>
      </c>
      <c r="D79" s="20" t="s">
        <v>731</v>
      </c>
      <c r="E79" s="20" t="s">
        <v>292</v>
      </c>
      <c r="F79" s="28" t="s">
        <v>3706</v>
      </c>
      <c r="G79" s="28" t="s">
        <v>3705</v>
      </c>
      <c r="H79" s="20" t="s">
        <v>461</v>
      </c>
      <c r="I79" s="31">
        <v>102104382.27962297</v>
      </c>
      <c r="J79" s="36">
        <f t="shared" si="3"/>
        <v>0.28862981025559115</v>
      </c>
      <c r="K79" s="37">
        <f>VLOOKUP(A79, 'J40 metrics'!A:C, 3, FALSE)*100</f>
        <v>50.6</v>
      </c>
      <c r="L79" s="37">
        <f t="shared" si="4"/>
        <v>14.604668398932912</v>
      </c>
      <c r="M79" s="34">
        <f t="shared" si="5"/>
        <v>0.88700000000000001</v>
      </c>
    </row>
    <row r="80" spans="1:13" x14ac:dyDescent="0.25">
      <c r="A80" s="23">
        <v>42113</v>
      </c>
      <c r="B80" s="20">
        <v>2019</v>
      </c>
      <c r="C80" s="20" t="s">
        <v>26</v>
      </c>
      <c r="D80" s="20" t="s">
        <v>689</v>
      </c>
      <c r="E80" s="20" t="s">
        <v>690</v>
      </c>
      <c r="F80" s="28" t="s">
        <v>3706</v>
      </c>
      <c r="G80" s="28" t="s">
        <v>3705</v>
      </c>
      <c r="H80" s="20" t="s">
        <v>261</v>
      </c>
      <c r="I80" s="31">
        <v>148267600.59999999</v>
      </c>
      <c r="J80" s="36">
        <f t="shared" si="3"/>
        <v>0.41912451231557268</v>
      </c>
      <c r="K80" s="37">
        <f>VLOOKUP(A80, 'J40 metrics'!A:C, 3, FALSE)*100</f>
        <v>31.6</v>
      </c>
      <c r="L80" s="37">
        <f t="shared" si="4"/>
        <v>13.244334589172098</v>
      </c>
      <c r="M80" s="34">
        <f t="shared" si="5"/>
        <v>0.88500000000000001</v>
      </c>
    </row>
    <row r="81" spans="1:13" x14ac:dyDescent="0.25">
      <c r="A81" s="23">
        <v>42051</v>
      </c>
      <c r="B81" s="20">
        <v>2019</v>
      </c>
      <c r="C81" s="20" t="s">
        <v>26</v>
      </c>
      <c r="D81" s="20" t="s">
        <v>1221</v>
      </c>
      <c r="E81" s="20" t="s">
        <v>1473</v>
      </c>
      <c r="F81" s="28" t="s">
        <v>3706</v>
      </c>
      <c r="G81" s="28" t="s">
        <v>3705</v>
      </c>
      <c r="H81" s="20" t="s">
        <v>497</v>
      </c>
      <c r="I81" s="31">
        <v>63324009.43999999</v>
      </c>
      <c r="J81" s="36">
        <f t="shared" si="3"/>
        <v>0.1790050184059343</v>
      </c>
      <c r="K81" s="37">
        <f>VLOOKUP(A81, 'J40 metrics'!A:C, 3, FALSE)*100</f>
        <v>72.8</v>
      </c>
      <c r="L81" s="37">
        <f t="shared" si="4"/>
        <v>13.031565339952017</v>
      </c>
      <c r="M81" s="34">
        <f t="shared" si="5"/>
        <v>0.88400000000000001</v>
      </c>
    </row>
    <row r="82" spans="1:13" x14ac:dyDescent="0.25">
      <c r="A82" s="23">
        <v>48317</v>
      </c>
      <c r="B82" s="20">
        <v>2019</v>
      </c>
      <c r="C82" s="20" t="s">
        <v>45</v>
      </c>
      <c r="D82" s="20" t="s">
        <v>248</v>
      </c>
      <c r="E82" s="20" t="s">
        <v>278</v>
      </c>
      <c r="F82" s="28" t="s">
        <v>3706</v>
      </c>
      <c r="G82" s="28" t="s">
        <v>3705</v>
      </c>
      <c r="H82" s="20" t="s">
        <v>265</v>
      </c>
      <c r="I82" s="31">
        <v>225299383</v>
      </c>
      <c r="J82" s="36">
        <f t="shared" si="3"/>
        <v>0.63687881669863899</v>
      </c>
      <c r="K82" s="37">
        <f>VLOOKUP(A82, 'J40 metrics'!A:C, 3, FALSE)*100</f>
        <v>20.399999999999999</v>
      </c>
      <c r="L82" s="37">
        <f t="shared" si="4"/>
        <v>12.992327860652235</v>
      </c>
      <c r="M82" s="34">
        <f t="shared" si="5"/>
        <v>0.88200000000000001</v>
      </c>
    </row>
    <row r="83" spans="1:13" x14ac:dyDescent="0.25">
      <c r="A83" s="23">
        <v>42005</v>
      </c>
      <c r="B83" s="20">
        <v>2019</v>
      </c>
      <c r="C83" s="20" t="s">
        <v>26</v>
      </c>
      <c r="D83" s="20" t="s">
        <v>1088</v>
      </c>
      <c r="E83" s="20" t="s">
        <v>1089</v>
      </c>
      <c r="F83" s="28" t="s">
        <v>3706</v>
      </c>
      <c r="G83" s="28" t="s">
        <v>3705</v>
      </c>
      <c r="H83" s="20" t="s">
        <v>497</v>
      </c>
      <c r="I83" s="31">
        <v>72794036.579999506</v>
      </c>
      <c r="J83" s="36">
        <f t="shared" si="3"/>
        <v>0.20577499708371383</v>
      </c>
      <c r="K83" s="37">
        <f>VLOOKUP(A83, 'J40 metrics'!A:C, 3, FALSE)*100</f>
        <v>63.1</v>
      </c>
      <c r="L83" s="37">
        <f t="shared" si="4"/>
        <v>12.984402315982344</v>
      </c>
      <c r="M83" s="34">
        <f t="shared" si="5"/>
        <v>0.88100000000000001</v>
      </c>
    </row>
    <row r="84" spans="1:13" x14ac:dyDescent="0.25">
      <c r="A84" s="23">
        <v>48383</v>
      </c>
      <c r="B84" s="20">
        <v>2019</v>
      </c>
      <c r="C84" s="20" t="s">
        <v>45</v>
      </c>
      <c r="D84" s="20" t="s">
        <v>502</v>
      </c>
      <c r="E84" s="20" t="s">
        <v>503</v>
      </c>
      <c r="F84" s="28" t="s">
        <v>3706</v>
      </c>
      <c r="G84" s="28" t="s">
        <v>3705</v>
      </c>
      <c r="H84" s="20" t="s">
        <v>265</v>
      </c>
      <c r="I84" s="31">
        <v>273206591</v>
      </c>
      <c r="J84" s="36">
        <f t="shared" si="3"/>
        <v>0.77230344829816522</v>
      </c>
      <c r="K84" s="37">
        <f>VLOOKUP(A84, 'J40 metrics'!A:C, 3, FALSE)*100</f>
        <v>16.8</v>
      </c>
      <c r="L84" s="37">
        <f t="shared" si="4"/>
        <v>12.974697931409176</v>
      </c>
      <c r="M84" s="34">
        <f t="shared" si="5"/>
        <v>0.879</v>
      </c>
    </row>
    <row r="85" spans="1:13" x14ac:dyDescent="0.25">
      <c r="A85" s="23">
        <v>42007</v>
      </c>
      <c r="B85" s="20">
        <v>2019</v>
      </c>
      <c r="C85" s="20" t="s">
        <v>26</v>
      </c>
      <c r="D85" s="20" t="s">
        <v>231</v>
      </c>
      <c r="E85" s="20" t="s">
        <v>237</v>
      </c>
      <c r="F85" s="28" t="s">
        <v>3706</v>
      </c>
      <c r="G85" s="28" t="s">
        <v>3705</v>
      </c>
      <c r="H85" s="20" t="s">
        <v>261</v>
      </c>
      <c r="I85" s="31">
        <v>55195955.210000001</v>
      </c>
      <c r="J85" s="36">
        <f t="shared" si="3"/>
        <v>0.1560285437652347</v>
      </c>
      <c r="K85" s="37">
        <f>VLOOKUP(A85, 'J40 metrics'!A:C, 3, FALSE)*100</f>
        <v>79</v>
      </c>
      <c r="L85" s="37">
        <f t="shared" si="4"/>
        <v>12.326254957453541</v>
      </c>
      <c r="M85" s="34">
        <f t="shared" si="5"/>
        <v>0.878</v>
      </c>
    </row>
    <row r="86" spans="1:13" x14ac:dyDescent="0.25">
      <c r="A86" s="23">
        <v>48395</v>
      </c>
      <c r="B86" s="20">
        <v>2019</v>
      </c>
      <c r="C86" s="20" t="s">
        <v>45</v>
      </c>
      <c r="D86" s="20" t="s">
        <v>956</v>
      </c>
      <c r="E86" s="20" t="s">
        <v>957</v>
      </c>
      <c r="F86" s="28" t="s">
        <v>3706</v>
      </c>
      <c r="G86" s="28" t="s">
        <v>3705</v>
      </c>
      <c r="H86" s="20" t="s">
        <v>265</v>
      </c>
      <c r="I86" s="31">
        <v>59066703</v>
      </c>
      <c r="J86" s="36">
        <f t="shared" si="3"/>
        <v>0.16697041692710693</v>
      </c>
      <c r="K86" s="37">
        <f>VLOOKUP(A86, 'J40 metrics'!A:C, 3, FALSE)*100</f>
        <v>70.8</v>
      </c>
      <c r="L86" s="37">
        <f t="shared" si="4"/>
        <v>11.821505518439171</v>
      </c>
      <c r="M86" s="34">
        <f t="shared" si="5"/>
        <v>0.876</v>
      </c>
    </row>
    <row r="87" spans="1:13" x14ac:dyDescent="0.25">
      <c r="A87" s="23">
        <v>48483</v>
      </c>
      <c r="B87" s="20">
        <v>2019</v>
      </c>
      <c r="C87" s="20" t="s">
        <v>45</v>
      </c>
      <c r="D87" s="20" t="s">
        <v>1410</v>
      </c>
      <c r="E87" s="20" t="s">
        <v>1411</v>
      </c>
      <c r="F87" s="28" t="s">
        <v>3706</v>
      </c>
      <c r="G87" s="28" t="s">
        <v>3705</v>
      </c>
      <c r="H87" s="20" t="s">
        <v>265</v>
      </c>
      <c r="I87" s="31">
        <v>95899494</v>
      </c>
      <c r="J87" s="36">
        <f t="shared" si="3"/>
        <v>0.27108976264137497</v>
      </c>
      <c r="K87" s="37">
        <f>VLOOKUP(A87, 'J40 metrics'!A:C, 3, FALSE)*100</f>
        <v>43.5</v>
      </c>
      <c r="L87" s="37">
        <f t="shared" si="4"/>
        <v>11.79240467489981</v>
      </c>
      <c r="M87" s="34">
        <f t="shared" si="5"/>
        <v>0.875</v>
      </c>
    </row>
    <row r="88" spans="1:13" x14ac:dyDescent="0.25">
      <c r="A88" s="23">
        <v>48215</v>
      </c>
      <c r="B88" s="20">
        <v>2019</v>
      </c>
      <c r="C88" s="20" t="s">
        <v>45</v>
      </c>
      <c r="D88" s="20" t="s">
        <v>767</v>
      </c>
      <c r="E88" s="20" t="s">
        <v>768</v>
      </c>
      <c r="F88" s="28" t="s">
        <v>3706</v>
      </c>
      <c r="G88" s="28" t="s">
        <v>3705</v>
      </c>
      <c r="H88" s="20" t="s">
        <v>265</v>
      </c>
      <c r="I88" s="31">
        <v>48819595</v>
      </c>
      <c r="J88" s="36">
        <f t="shared" si="3"/>
        <v>0.13800377737966016</v>
      </c>
      <c r="K88" s="37">
        <f>VLOOKUP(A88, 'J40 metrics'!A:C, 3, FALSE)*100</f>
        <v>79.2</v>
      </c>
      <c r="L88" s="37">
        <f t="shared" si="4"/>
        <v>10.929899168469085</v>
      </c>
      <c r="M88" s="34">
        <f t="shared" si="5"/>
        <v>0.873</v>
      </c>
    </row>
    <row r="89" spans="1:13" x14ac:dyDescent="0.25">
      <c r="A89" s="23">
        <v>40129</v>
      </c>
      <c r="B89" s="20">
        <v>2018</v>
      </c>
      <c r="C89" s="20" t="s">
        <v>194</v>
      </c>
      <c r="D89" s="20" t="s">
        <v>1412</v>
      </c>
      <c r="E89" s="20" t="s">
        <v>1037</v>
      </c>
      <c r="F89" s="28" t="s">
        <v>3706</v>
      </c>
      <c r="G89" s="28" t="s">
        <v>3705</v>
      </c>
      <c r="H89" s="20" t="s">
        <v>461</v>
      </c>
      <c r="I89" s="31">
        <v>94131062.690253243</v>
      </c>
      <c r="J89" s="36">
        <f t="shared" si="3"/>
        <v>0.26609074122832321</v>
      </c>
      <c r="K89" s="37">
        <f>VLOOKUP(A89, 'J40 metrics'!A:C, 3, FALSE)*100</f>
        <v>40.699999999999996</v>
      </c>
      <c r="L89" s="37">
        <f t="shared" si="4"/>
        <v>10.829893167992754</v>
      </c>
      <c r="M89" s="34">
        <f t="shared" si="5"/>
        <v>0.872</v>
      </c>
    </row>
    <row r="90" spans="1:13" x14ac:dyDescent="0.25">
      <c r="A90" s="23">
        <v>48311</v>
      </c>
      <c r="B90" s="20">
        <v>2019</v>
      </c>
      <c r="C90" s="20" t="s">
        <v>45</v>
      </c>
      <c r="D90" s="20" t="s">
        <v>526</v>
      </c>
      <c r="E90" s="20" t="s">
        <v>527</v>
      </c>
      <c r="F90" s="28" t="s">
        <v>3706</v>
      </c>
      <c r="G90" s="28" t="s">
        <v>3705</v>
      </c>
      <c r="H90" s="20" t="s">
        <v>265</v>
      </c>
      <c r="I90" s="31">
        <v>105782563</v>
      </c>
      <c r="J90" s="36">
        <f t="shared" si="3"/>
        <v>0.29902733267045489</v>
      </c>
      <c r="K90" s="37">
        <f>VLOOKUP(A90, 'J40 metrics'!A:C, 3, FALSE)*100</f>
        <v>36.199999999999996</v>
      </c>
      <c r="L90" s="37">
        <f t="shared" si="4"/>
        <v>10.824789442670466</v>
      </c>
      <c r="M90" s="34">
        <f t="shared" si="5"/>
        <v>0.87</v>
      </c>
    </row>
    <row r="91" spans="1:13" x14ac:dyDescent="0.25">
      <c r="A91" s="23">
        <v>40015</v>
      </c>
      <c r="B91" s="20">
        <v>2018</v>
      </c>
      <c r="C91" s="20" t="s">
        <v>194</v>
      </c>
      <c r="D91" s="20" t="s">
        <v>1591</v>
      </c>
      <c r="E91" s="20" t="s">
        <v>964</v>
      </c>
      <c r="F91" s="28" t="s">
        <v>3706</v>
      </c>
      <c r="G91" s="28" t="s">
        <v>3705</v>
      </c>
      <c r="H91" s="20" t="s">
        <v>461</v>
      </c>
      <c r="I91" s="31">
        <v>58361826.114258565</v>
      </c>
      <c r="J91" s="36">
        <f t="shared" si="3"/>
        <v>0.16497786305975246</v>
      </c>
      <c r="K91" s="37">
        <f>VLOOKUP(A91, 'J40 metrics'!A:C, 3, FALSE)*100</f>
        <v>61.6</v>
      </c>
      <c r="L91" s="37">
        <f t="shared" si="4"/>
        <v>10.162636364480752</v>
      </c>
      <c r="M91" s="34">
        <f t="shared" si="5"/>
        <v>0.86899999999999999</v>
      </c>
    </row>
    <row r="92" spans="1:13" x14ac:dyDescent="0.25">
      <c r="A92" s="23">
        <v>39029</v>
      </c>
      <c r="B92" s="20">
        <v>2019</v>
      </c>
      <c r="C92" s="20" t="s">
        <v>65</v>
      </c>
      <c r="D92" s="20" t="s">
        <v>1639</v>
      </c>
      <c r="E92" s="20" t="s">
        <v>1640</v>
      </c>
      <c r="F92" s="28" t="s">
        <v>3706</v>
      </c>
      <c r="G92" s="28" t="s">
        <v>3705</v>
      </c>
      <c r="H92" s="20" t="s">
        <v>467</v>
      </c>
      <c r="I92" s="31">
        <v>41637763</v>
      </c>
      <c r="J92" s="36">
        <f t="shared" si="3"/>
        <v>0.11770209432583477</v>
      </c>
      <c r="K92" s="37">
        <f>VLOOKUP(A92, 'J40 metrics'!A:C, 3, FALSE)*100</f>
        <v>85.2</v>
      </c>
      <c r="L92" s="37">
        <f t="shared" si="4"/>
        <v>10.028218436561122</v>
      </c>
      <c r="M92" s="34">
        <f t="shared" si="5"/>
        <v>0.86699999999999999</v>
      </c>
    </row>
    <row r="93" spans="1:13" x14ac:dyDescent="0.25">
      <c r="A93" s="23">
        <v>42047</v>
      </c>
      <c r="B93" s="20">
        <v>2019</v>
      </c>
      <c r="C93" s="20" t="s">
        <v>26</v>
      </c>
      <c r="D93" s="20" t="s">
        <v>27</v>
      </c>
      <c r="E93" s="20" t="s">
        <v>28</v>
      </c>
      <c r="F93" s="28" t="s">
        <v>3706</v>
      </c>
      <c r="G93" s="28" t="s">
        <v>3705</v>
      </c>
      <c r="H93" s="20" t="s">
        <v>497</v>
      </c>
      <c r="I93" s="31">
        <v>75381550.919999138</v>
      </c>
      <c r="J93" s="36">
        <f t="shared" si="3"/>
        <v>0.21308941157125696</v>
      </c>
      <c r="K93" s="37">
        <f>VLOOKUP(A93, 'J40 metrics'!A:C, 3, FALSE)*100</f>
        <v>46.6</v>
      </c>
      <c r="L93" s="37">
        <f t="shared" si="4"/>
        <v>9.929966579220574</v>
      </c>
      <c r="M93" s="34">
        <f t="shared" si="5"/>
        <v>0.86599999999999999</v>
      </c>
    </row>
    <row r="94" spans="1:13" x14ac:dyDescent="0.25">
      <c r="A94" s="23">
        <v>48475</v>
      </c>
      <c r="B94" s="20">
        <v>2019</v>
      </c>
      <c r="C94" s="20" t="s">
        <v>45</v>
      </c>
      <c r="D94" s="20" t="s">
        <v>508</v>
      </c>
      <c r="E94" s="20" t="s">
        <v>509</v>
      </c>
      <c r="F94" s="28" t="s">
        <v>3706</v>
      </c>
      <c r="G94" s="28" t="s">
        <v>3705</v>
      </c>
      <c r="H94" s="20" t="s">
        <v>265</v>
      </c>
      <c r="I94" s="31">
        <v>140030582</v>
      </c>
      <c r="J94" s="36">
        <f t="shared" si="3"/>
        <v>0.39584001597457436</v>
      </c>
      <c r="K94" s="37">
        <f>VLOOKUP(A94, 'J40 metrics'!A:C, 3, FALSE)*100</f>
        <v>25</v>
      </c>
      <c r="L94" s="37">
        <f t="shared" si="4"/>
        <v>9.8960003993643593</v>
      </c>
      <c r="M94" s="34">
        <f t="shared" si="5"/>
        <v>0.86399999999999999</v>
      </c>
    </row>
    <row r="95" spans="1:13" x14ac:dyDescent="0.25">
      <c r="A95" s="23">
        <v>48121</v>
      </c>
      <c r="B95" s="20">
        <v>2019</v>
      </c>
      <c r="C95" s="20" t="s">
        <v>45</v>
      </c>
      <c r="D95" s="20" t="s">
        <v>684</v>
      </c>
      <c r="E95" s="20" t="s">
        <v>685</v>
      </c>
      <c r="F95" s="28" t="s">
        <v>3706</v>
      </c>
      <c r="G95" s="28" t="s">
        <v>3705</v>
      </c>
      <c r="H95" s="20" t="s">
        <v>265</v>
      </c>
      <c r="I95" s="31">
        <v>158843483</v>
      </c>
      <c r="J95" s="36">
        <f t="shared" si="3"/>
        <v>0.44902053501553696</v>
      </c>
      <c r="K95" s="37">
        <f>VLOOKUP(A95, 'J40 metrics'!A:C, 3, FALSE)*100</f>
        <v>21.5</v>
      </c>
      <c r="L95" s="37">
        <f t="shared" si="4"/>
        <v>9.6539415028340443</v>
      </c>
      <c r="M95" s="34">
        <f t="shared" si="5"/>
        <v>0.86299999999999999</v>
      </c>
    </row>
    <row r="96" spans="1:13" x14ac:dyDescent="0.25">
      <c r="A96" s="23">
        <v>42083</v>
      </c>
      <c r="B96" s="20">
        <v>2019</v>
      </c>
      <c r="C96" s="20" t="s">
        <v>26</v>
      </c>
      <c r="D96" s="20" t="s">
        <v>1617</v>
      </c>
      <c r="E96" s="20" t="s">
        <v>1618</v>
      </c>
      <c r="F96" s="28" t="s">
        <v>3706</v>
      </c>
      <c r="G96" s="28" t="s">
        <v>3705</v>
      </c>
      <c r="H96" s="20" t="s">
        <v>261</v>
      </c>
      <c r="I96" s="31">
        <v>59475477.309999682</v>
      </c>
      <c r="J96" s="36">
        <f t="shared" si="3"/>
        <v>0.16812594472031622</v>
      </c>
      <c r="K96" s="37">
        <f>VLOOKUP(A96, 'J40 metrics'!A:C, 3, FALSE)*100</f>
        <v>57.3</v>
      </c>
      <c r="L96" s="37">
        <f t="shared" si="4"/>
        <v>9.6336166324741193</v>
      </c>
      <c r="M96" s="34">
        <f t="shared" si="5"/>
        <v>0.86099999999999999</v>
      </c>
    </row>
    <row r="97" spans="1:13" x14ac:dyDescent="0.25">
      <c r="A97" s="23">
        <v>48337</v>
      </c>
      <c r="B97" s="20">
        <v>2019</v>
      </c>
      <c r="C97" s="20" t="s">
        <v>45</v>
      </c>
      <c r="D97" s="20" t="s">
        <v>1621</v>
      </c>
      <c r="E97" s="20" t="s">
        <v>1622</v>
      </c>
      <c r="F97" s="28" t="s">
        <v>3706</v>
      </c>
      <c r="G97" s="28" t="s">
        <v>3705</v>
      </c>
      <c r="H97" s="20" t="s">
        <v>265</v>
      </c>
      <c r="I97" s="31">
        <v>53665710</v>
      </c>
      <c r="J97" s="36">
        <f t="shared" si="3"/>
        <v>0.15170282948396854</v>
      </c>
      <c r="K97" s="37">
        <f>VLOOKUP(A97, 'J40 metrics'!A:C, 3, FALSE)*100</f>
        <v>60.8</v>
      </c>
      <c r="L97" s="37">
        <f t="shared" si="4"/>
        <v>9.2235320326252879</v>
      </c>
      <c r="M97" s="34">
        <f t="shared" si="5"/>
        <v>0.86</v>
      </c>
    </row>
    <row r="98" spans="1:13" x14ac:dyDescent="0.25">
      <c r="A98" s="23">
        <v>40019</v>
      </c>
      <c r="B98" s="20">
        <v>2018</v>
      </c>
      <c r="C98" s="20" t="s">
        <v>194</v>
      </c>
      <c r="D98" s="20" t="s">
        <v>703</v>
      </c>
      <c r="E98" s="20" t="s">
        <v>704</v>
      </c>
      <c r="F98" s="28" t="s">
        <v>3706</v>
      </c>
      <c r="G98" s="28" t="s">
        <v>3705</v>
      </c>
      <c r="H98" s="20" t="s">
        <v>461</v>
      </c>
      <c r="I98" s="31">
        <v>46161193.367822513</v>
      </c>
      <c r="J98" s="36">
        <f t="shared" si="3"/>
        <v>0.13048897790144354</v>
      </c>
      <c r="K98" s="37">
        <f>VLOOKUP(A98, 'J40 metrics'!A:C, 3, FALSE)*100</f>
        <v>70.5</v>
      </c>
      <c r="L98" s="37">
        <f t="shared" si="4"/>
        <v>9.19947294205177</v>
      </c>
      <c r="M98" s="34">
        <f t="shared" si="5"/>
        <v>0.85799999999999998</v>
      </c>
    </row>
    <row r="99" spans="1:13" x14ac:dyDescent="0.25">
      <c r="A99" s="23">
        <v>22113</v>
      </c>
      <c r="B99" s="20">
        <v>2018</v>
      </c>
      <c r="C99" s="20" t="s">
        <v>127</v>
      </c>
      <c r="D99" s="20" t="s">
        <v>1575</v>
      </c>
      <c r="E99" s="20" t="s">
        <v>1576</v>
      </c>
      <c r="F99" s="28" t="s">
        <v>3706</v>
      </c>
      <c r="G99" s="28" t="s">
        <v>3705</v>
      </c>
      <c r="H99" s="20" t="s">
        <v>461</v>
      </c>
      <c r="I99" s="31">
        <v>38442671.351005569</v>
      </c>
      <c r="J99" s="36">
        <f t="shared" si="3"/>
        <v>0.108670173503152</v>
      </c>
      <c r="K99" s="37">
        <f>VLOOKUP(A99, 'J40 metrics'!A:C, 3, FALSE)*100</f>
        <v>83.8</v>
      </c>
      <c r="L99" s="37">
        <f t="shared" si="4"/>
        <v>9.1065605395641374</v>
      </c>
      <c r="M99" s="34">
        <f t="shared" si="5"/>
        <v>0.85699999999999998</v>
      </c>
    </row>
    <row r="100" spans="1:13" x14ac:dyDescent="0.25">
      <c r="A100" s="23">
        <v>40003</v>
      </c>
      <c r="B100" s="20">
        <v>2018</v>
      </c>
      <c r="C100" s="20" t="s">
        <v>194</v>
      </c>
      <c r="D100" s="20" t="s">
        <v>738</v>
      </c>
      <c r="E100" s="20" t="s">
        <v>739</v>
      </c>
      <c r="F100" s="28" t="s">
        <v>3706</v>
      </c>
      <c r="G100" s="28" t="s">
        <v>3705</v>
      </c>
      <c r="H100" s="20" t="s">
        <v>461</v>
      </c>
      <c r="I100" s="31">
        <v>84767833.66208142</v>
      </c>
      <c r="J100" s="36">
        <f t="shared" si="3"/>
        <v>0.23962266064800308</v>
      </c>
      <c r="K100" s="37">
        <f>VLOOKUP(A100, 'J40 metrics'!A:C, 3, FALSE)*100</f>
        <v>37.799999999999997</v>
      </c>
      <c r="L100" s="37">
        <f t="shared" si="4"/>
        <v>9.057736572494516</v>
      </c>
      <c r="M100" s="34">
        <f t="shared" si="5"/>
        <v>0.85499999999999998</v>
      </c>
    </row>
    <row r="101" spans="1:13" x14ac:dyDescent="0.25">
      <c r="A101" s="23">
        <v>22101</v>
      </c>
      <c r="B101" s="20">
        <v>2018</v>
      </c>
      <c r="C101" s="20" t="s">
        <v>127</v>
      </c>
      <c r="D101" s="20" t="s">
        <v>1547</v>
      </c>
      <c r="E101" s="20" t="s">
        <v>1548</v>
      </c>
      <c r="F101" s="28" t="s">
        <v>3706</v>
      </c>
      <c r="G101" s="28" t="s">
        <v>3705</v>
      </c>
      <c r="H101" s="20" t="s">
        <v>461</v>
      </c>
      <c r="I101" s="31">
        <v>33306404.164119415</v>
      </c>
      <c r="J101" s="36">
        <f t="shared" si="3"/>
        <v>9.4150915950493283E-2</v>
      </c>
      <c r="K101" s="37">
        <f>VLOOKUP(A101, 'J40 metrics'!A:C, 3, FALSE)*100</f>
        <v>95.399999999999991</v>
      </c>
      <c r="L101" s="37">
        <f t="shared" si="4"/>
        <v>8.9819973816770577</v>
      </c>
      <c r="M101" s="34">
        <f t="shared" si="5"/>
        <v>0.85399999999999998</v>
      </c>
    </row>
    <row r="102" spans="1:13" x14ac:dyDescent="0.25">
      <c r="A102" s="23">
        <v>42129</v>
      </c>
      <c r="B102" s="20">
        <v>2019</v>
      </c>
      <c r="C102" s="20" t="s">
        <v>26</v>
      </c>
      <c r="D102" s="20" t="s">
        <v>1117</v>
      </c>
      <c r="E102" s="20" t="s">
        <v>1118</v>
      </c>
      <c r="F102" s="28" t="s">
        <v>3706</v>
      </c>
      <c r="G102" s="28" t="s">
        <v>3705</v>
      </c>
      <c r="H102" s="20" t="s">
        <v>261</v>
      </c>
      <c r="I102" s="31">
        <v>84858679.889999896</v>
      </c>
      <c r="J102" s="36">
        <f t="shared" si="3"/>
        <v>0.23987946578154512</v>
      </c>
      <c r="K102" s="37">
        <f>VLOOKUP(A102, 'J40 metrics'!A:C, 3, FALSE)*100</f>
        <v>36.9</v>
      </c>
      <c r="L102" s="37">
        <f t="shared" si="4"/>
        <v>8.8515522873390147</v>
      </c>
      <c r="M102" s="34">
        <f t="shared" si="5"/>
        <v>0.85199999999999998</v>
      </c>
    </row>
    <row r="103" spans="1:13" x14ac:dyDescent="0.25">
      <c r="A103" s="23">
        <v>48427</v>
      </c>
      <c r="B103" s="20">
        <v>2019</v>
      </c>
      <c r="C103" s="20" t="s">
        <v>45</v>
      </c>
      <c r="D103" s="20" t="s">
        <v>282</v>
      </c>
      <c r="E103" s="20" t="s">
        <v>283</v>
      </c>
      <c r="F103" s="28" t="s">
        <v>3706</v>
      </c>
      <c r="G103" s="28" t="s">
        <v>3705</v>
      </c>
      <c r="H103" s="20" t="s">
        <v>265</v>
      </c>
      <c r="I103" s="31">
        <v>34492093</v>
      </c>
      <c r="J103" s="36">
        <f t="shared" si="3"/>
        <v>9.7502634418219464E-2</v>
      </c>
      <c r="K103" s="37">
        <f>VLOOKUP(A103, 'J40 metrics'!A:C, 3, FALSE)*100</f>
        <v>89.9</v>
      </c>
      <c r="L103" s="37">
        <f t="shared" si="4"/>
        <v>8.7654868341979295</v>
      </c>
      <c r="M103" s="34">
        <f t="shared" si="5"/>
        <v>0.85099999999999998</v>
      </c>
    </row>
    <row r="104" spans="1:13" x14ac:dyDescent="0.25">
      <c r="A104" s="23">
        <v>54061</v>
      </c>
      <c r="B104" s="20">
        <v>2018</v>
      </c>
      <c r="C104" s="20" t="s">
        <v>94</v>
      </c>
      <c r="D104" s="20" t="s">
        <v>1615</v>
      </c>
      <c r="E104" s="20" t="s">
        <v>1083</v>
      </c>
      <c r="F104" s="28" t="s">
        <v>3706</v>
      </c>
      <c r="G104" s="28" t="s">
        <v>3705</v>
      </c>
      <c r="H104" s="20" t="s">
        <v>461</v>
      </c>
      <c r="I104" s="31">
        <v>67562121.988624722</v>
      </c>
      <c r="J104" s="36">
        <f t="shared" si="3"/>
        <v>0.19098536237786506</v>
      </c>
      <c r="K104" s="37">
        <f>VLOOKUP(A104, 'J40 metrics'!A:C, 3, FALSE)*100</f>
        <v>43.7</v>
      </c>
      <c r="L104" s="37">
        <f t="shared" si="4"/>
        <v>8.3460603359127035</v>
      </c>
      <c r="M104" s="34">
        <f t="shared" si="5"/>
        <v>0.84899999999999998</v>
      </c>
    </row>
    <row r="105" spans="1:13" x14ac:dyDescent="0.25">
      <c r="A105" s="23">
        <v>54049</v>
      </c>
      <c r="B105" s="20">
        <v>2018</v>
      </c>
      <c r="C105" s="20" t="s">
        <v>94</v>
      </c>
      <c r="D105" s="20" t="s">
        <v>1646</v>
      </c>
      <c r="E105" s="20" t="s">
        <v>550</v>
      </c>
      <c r="F105" s="28" t="s">
        <v>3706</v>
      </c>
      <c r="G105" s="28" t="s">
        <v>3705</v>
      </c>
      <c r="H105" s="20" t="s">
        <v>461</v>
      </c>
      <c r="I105" s="31">
        <v>35767090.470785379</v>
      </c>
      <c r="J105" s="36">
        <f t="shared" si="3"/>
        <v>0.10110681153435276</v>
      </c>
      <c r="K105" s="37">
        <f>VLOOKUP(A105, 'J40 metrics'!A:C, 3, FALSE)*100</f>
        <v>82</v>
      </c>
      <c r="L105" s="37">
        <f t="shared" si="4"/>
        <v>8.2907585458169262</v>
      </c>
      <c r="M105" s="34">
        <f t="shared" si="5"/>
        <v>0.84799999999999998</v>
      </c>
    </row>
    <row r="106" spans="1:13" x14ac:dyDescent="0.25">
      <c r="A106" s="23">
        <v>48289</v>
      </c>
      <c r="B106" s="20">
        <v>2019</v>
      </c>
      <c r="C106" s="20" t="s">
        <v>45</v>
      </c>
      <c r="D106" s="20" t="s">
        <v>829</v>
      </c>
      <c r="E106" s="20" t="s">
        <v>1645</v>
      </c>
      <c r="F106" s="28" t="s">
        <v>3706</v>
      </c>
      <c r="G106" s="28" t="s">
        <v>3705</v>
      </c>
      <c r="H106" s="20" t="s">
        <v>265</v>
      </c>
      <c r="I106" s="31">
        <v>36226431</v>
      </c>
      <c r="J106" s="36">
        <f t="shared" si="3"/>
        <v>0.10240528048181514</v>
      </c>
      <c r="K106" s="37">
        <f>VLOOKUP(A106, 'J40 metrics'!A:C, 3, FALSE)*100</f>
        <v>80.600000000000009</v>
      </c>
      <c r="L106" s="37">
        <f t="shared" si="4"/>
        <v>8.2538656068343013</v>
      </c>
      <c r="M106" s="34">
        <f t="shared" si="5"/>
        <v>0.84599999999999997</v>
      </c>
    </row>
    <row r="107" spans="1:13" x14ac:dyDescent="0.25">
      <c r="A107" s="23">
        <v>35045</v>
      </c>
      <c r="B107" s="20">
        <v>2019</v>
      </c>
      <c r="C107" s="20" t="s">
        <v>266</v>
      </c>
      <c r="D107" s="20" t="s">
        <v>539</v>
      </c>
      <c r="E107" s="20" t="s">
        <v>540</v>
      </c>
      <c r="F107" s="28" t="s">
        <v>3706</v>
      </c>
      <c r="G107" s="28" t="s">
        <v>3705</v>
      </c>
      <c r="H107" s="20" t="s">
        <v>269</v>
      </c>
      <c r="I107" s="31">
        <v>138431445</v>
      </c>
      <c r="J107" s="36">
        <f t="shared" si="3"/>
        <v>0.39131955761051829</v>
      </c>
      <c r="K107" s="37">
        <f>VLOOKUP(A107, 'J40 metrics'!A:C, 3, FALSE)*100</f>
        <v>20.8</v>
      </c>
      <c r="L107" s="37">
        <f t="shared" si="4"/>
        <v>8.1394467982987813</v>
      </c>
      <c r="M107" s="34">
        <f t="shared" si="5"/>
        <v>0.84499999999999997</v>
      </c>
    </row>
    <row r="108" spans="1:13" x14ac:dyDescent="0.25">
      <c r="A108" s="23">
        <v>48183</v>
      </c>
      <c r="B108" s="20">
        <v>2019</v>
      </c>
      <c r="C108" s="20" t="s">
        <v>45</v>
      </c>
      <c r="D108" s="20" t="s">
        <v>1612</v>
      </c>
      <c r="E108" s="20" t="s">
        <v>1613</v>
      </c>
      <c r="F108" s="28" t="s">
        <v>3706</v>
      </c>
      <c r="G108" s="28" t="s">
        <v>3705</v>
      </c>
      <c r="H108" s="20" t="s">
        <v>265</v>
      </c>
      <c r="I108" s="31">
        <v>30708617</v>
      </c>
      <c r="J108" s="36">
        <f t="shared" si="3"/>
        <v>8.6807462128787594E-2</v>
      </c>
      <c r="K108" s="37">
        <f>VLOOKUP(A108, 'J40 metrics'!A:C, 3, FALSE)*100</f>
        <v>93.4</v>
      </c>
      <c r="L108" s="37">
        <f t="shared" si="4"/>
        <v>8.1078169628287622</v>
      </c>
      <c r="M108" s="34">
        <f t="shared" si="5"/>
        <v>0.84299999999999997</v>
      </c>
    </row>
    <row r="109" spans="1:13" x14ac:dyDescent="0.25">
      <c r="A109" s="23">
        <v>40077</v>
      </c>
      <c r="B109" s="20">
        <v>2018</v>
      </c>
      <c r="C109" s="20" t="s">
        <v>194</v>
      </c>
      <c r="D109" s="20" t="s">
        <v>1637</v>
      </c>
      <c r="E109" s="20" t="s">
        <v>1638</v>
      </c>
      <c r="F109" s="28" t="s">
        <v>3706</v>
      </c>
      <c r="G109" s="28" t="s">
        <v>3705</v>
      </c>
      <c r="H109" s="20" t="s">
        <v>461</v>
      </c>
      <c r="I109" s="31">
        <v>46111502.316438012</v>
      </c>
      <c r="J109" s="36">
        <f t="shared" si="3"/>
        <v>0.1303485106814056</v>
      </c>
      <c r="K109" s="37">
        <f>VLOOKUP(A109, 'J40 metrics'!A:C, 3, FALSE)*100</f>
        <v>60.9</v>
      </c>
      <c r="L109" s="37">
        <f t="shared" si="4"/>
        <v>7.938224300497601</v>
      </c>
      <c r="M109" s="34">
        <f t="shared" si="5"/>
        <v>0.84199999999999997</v>
      </c>
    </row>
    <row r="110" spans="1:13" x14ac:dyDescent="0.25">
      <c r="A110" s="23">
        <v>48499</v>
      </c>
      <c r="B110" s="20">
        <v>2019</v>
      </c>
      <c r="C110" s="20" t="s">
        <v>45</v>
      </c>
      <c r="D110" s="20" t="s">
        <v>1264</v>
      </c>
      <c r="E110" s="20" t="s">
        <v>1533</v>
      </c>
      <c r="F110" s="28" t="s">
        <v>3706</v>
      </c>
      <c r="G110" s="28" t="s">
        <v>3705</v>
      </c>
      <c r="H110" s="20" t="s">
        <v>265</v>
      </c>
      <c r="I110" s="31">
        <v>54815986</v>
      </c>
      <c r="J110" s="36">
        <f t="shared" si="3"/>
        <v>0.15495444255099963</v>
      </c>
      <c r="K110" s="37">
        <f>VLOOKUP(A110, 'J40 metrics'!A:C, 3, FALSE)*100</f>
        <v>50.9</v>
      </c>
      <c r="L110" s="37">
        <f t="shared" si="4"/>
        <v>7.8871811258458813</v>
      </c>
      <c r="M110" s="34">
        <f t="shared" si="5"/>
        <v>0.84</v>
      </c>
    </row>
    <row r="111" spans="1:13" x14ac:dyDescent="0.25">
      <c r="A111" s="23">
        <v>48173</v>
      </c>
      <c r="B111" s="20">
        <v>2019</v>
      </c>
      <c r="C111" s="20" t="s">
        <v>45</v>
      </c>
      <c r="D111" s="20" t="s">
        <v>504</v>
      </c>
      <c r="E111" s="20" t="s">
        <v>505</v>
      </c>
      <c r="F111" s="28" t="s">
        <v>3706</v>
      </c>
      <c r="G111" s="28" t="s">
        <v>3705</v>
      </c>
      <c r="H111" s="20" t="s">
        <v>265</v>
      </c>
      <c r="I111" s="31">
        <v>179136443</v>
      </c>
      <c r="J111" s="36">
        <f t="shared" si="3"/>
        <v>0.50638490139781345</v>
      </c>
      <c r="K111" s="37">
        <f>VLOOKUP(A111, 'J40 metrics'!A:C, 3, FALSE)*100</f>
        <v>15.4</v>
      </c>
      <c r="L111" s="37">
        <f t="shared" si="4"/>
        <v>7.7983274815263277</v>
      </c>
      <c r="M111" s="34">
        <f t="shared" si="5"/>
        <v>0.83899999999999997</v>
      </c>
    </row>
    <row r="112" spans="1:13" x14ac:dyDescent="0.25">
      <c r="A112" s="23">
        <v>54009</v>
      </c>
      <c r="B112" s="20">
        <v>2018</v>
      </c>
      <c r="C112" s="20" t="s">
        <v>94</v>
      </c>
      <c r="D112" s="20" t="s">
        <v>1571</v>
      </c>
      <c r="E112" s="20" t="s">
        <v>1572</v>
      </c>
      <c r="F112" s="28" t="s">
        <v>3706</v>
      </c>
      <c r="G112" s="28" t="s">
        <v>3705</v>
      </c>
      <c r="H112" s="20" t="s">
        <v>461</v>
      </c>
      <c r="I112" s="31">
        <v>35532742.318772011</v>
      </c>
      <c r="J112" s="36">
        <f t="shared" si="3"/>
        <v>0.10044435355616207</v>
      </c>
      <c r="K112" s="37">
        <f>VLOOKUP(A112, 'J40 metrics'!A:C, 3, FALSE)*100</f>
        <v>76.400000000000006</v>
      </c>
      <c r="L112" s="37">
        <f t="shared" si="4"/>
        <v>7.6739486116907827</v>
      </c>
      <c r="M112" s="34">
        <f t="shared" si="5"/>
        <v>0.83699999999999997</v>
      </c>
    </row>
    <row r="113" spans="1:13" x14ac:dyDescent="0.25">
      <c r="A113" s="23">
        <v>48105</v>
      </c>
      <c r="B113" s="20">
        <v>2019</v>
      </c>
      <c r="C113" s="20" t="s">
        <v>45</v>
      </c>
      <c r="D113" s="20" t="s">
        <v>724</v>
      </c>
      <c r="E113" s="20" t="s">
        <v>725</v>
      </c>
      <c r="F113" s="28" t="s">
        <v>3706</v>
      </c>
      <c r="G113" s="28" t="s">
        <v>3705</v>
      </c>
      <c r="H113" s="20" t="s">
        <v>265</v>
      </c>
      <c r="I113" s="31">
        <v>101427475</v>
      </c>
      <c r="J113" s="36">
        <f t="shared" si="3"/>
        <v>0.28671632118375923</v>
      </c>
      <c r="K113" s="37">
        <f>VLOOKUP(A113, 'J40 metrics'!A:C, 3, FALSE)*100</f>
        <v>25.5</v>
      </c>
      <c r="L113" s="37">
        <f t="shared" si="4"/>
        <v>7.3112661901858607</v>
      </c>
      <c r="M113" s="34">
        <f t="shared" si="5"/>
        <v>0.83599999999999997</v>
      </c>
    </row>
    <row r="114" spans="1:13" x14ac:dyDescent="0.25">
      <c r="A114" s="23">
        <v>40045</v>
      </c>
      <c r="B114" s="20">
        <v>2018</v>
      </c>
      <c r="C114" s="20" t="s">
        <v>194</v>
      </c>
      <c r="D114" s="20" t="s">
        <v>728</v>
      </c>
      <c r="E114" s="20" t="s">
        <v>729</v>
      </c>
      <c r="F114" s="28" t="s">
        <v>3706</v>
      </c>
      <c r="G114" s="28" t="s">
        <v>3705</v>
      </c>
      <c r="H114" s="20" t="s">
        <v>461</v>
      </c>
      <c r="I114" s="31">
        <v>50033330.849592037</v>
      </c>
      <c r="J114" s="36">
        <f t="shared" si="3"/>
        <v>0.14143477945955887</v>
      </c>
      <c r="K114" s="37">
        <f>VLOOKUP(A114, 'J40 metrics'!A:C, 3, FALSE)*100</f>
        <v>50.6</v>
      </c>
      <c r="L114" s="37">
        <f t="shared" si="4"/>
        <v>7.156599840653679</v>
      </c>
      <c r="M114" s="34">
        <f t="shared" si="5"/>
        <v>0.83399999999999996</v>
      </c>
    </row>
    <row r="115" spans="1:13" x14ac:dyDescent="0.25">
      <c r="A115" s="23">
        <v>48373</v>
      </c>
      <c r="B115" s="20">
        <v>2019</v>
      </c>
      <c r="C115" s="20" t="s">
        <v>45</v>
      </c>
      <c r="D115" s="20" t="s">
        <v>125</v>
      </c>
      <c r="E115" s="20" t="s">
        <v>1650</v>
      </c>
      <c r="F115" s="28" t="s">
        <v>3706</v>
      </c>
      <c r="G115" s="28" t="s">
        <v>3705</v>
      </c>
      <c r="H115" s="20" t="s">
        <v>265</v>
      </c>
      <c r="I115" s="31">
        <v>28361457</v>
      </c>
      <c r="J115" s="36">
        <f t="shared" si="3"/>
        <v>8.0172483978836875E-2</v>
      </c>
      <c r="K115" s="37">
        <f>VLOOKUP(A115, 'J40 metrics'!A:C, 3, FALSE)*100</f>
        <v>86.4</v>
      </c>
      <c r="L115" s="37">
        <f t="shared" si="4"/>
        <v>6.9269026157715068</v>
      </c>
      <c r="M115" s="34">
        <f t="shared" si="5"/>
        <v>0.83299999999999996</v>
      </c>
    </row>
    <row r="116" spans="1:13" x14ac:dyDescent="0.25">
      <c r="A116" s="23">
        <v>40149</v>
      </c>
      <c r="B116" s="20">
        <v>2018</v>
      </c>
      <c r="C116" s="20" t="s">
        <v>194</v>
      </c>
      <c r="D116" s="20" t="s">
        <v>1626</v>
      </c>
      <c r="E116" s="20" t="s">
        <v>1627</v>
      </c>
      <c r="F116" s="28" t="s">
        <v>3706</v>
      </c>
      <c r="G116" s="28" t="s">
        <v>3705</v>
      </c>
      <c r="H116" s="20" t="s">
        <v>461</v>
      </c>
      <c r="I116" s="31">
        <v>47948939.428219154</v>
      </c>
      <c r="J116" s="36">
        <f t="shared" si="3"/>
        <v>0.13554259846774161</v>
      </c>
      <c r="K116" s="37">
        <f>VLOOKUP(A116, 'J40 metrics'!A:C, 3, FALSE)*100</f>
        <v>49.3</v>
      </c>
      <c r="L116" s="37">
        <f t="shared" si="4"/>
        <v>6.6822501044596612</v>
      </c>
      <c r="M116" s="34">
        <f t="shared" si="5"/>
        <v>0.83099999999999996</v>
      </c>
    </row>
    <row r="117" spans="1:13" x14ac:dyDescent="0.25">
      <c r="A117" s="23">
        <v>54091</v>
      </c>
      <c r="B117" s="20">
        <v>2018</v>
      </c>
      <c r="C117" s="20" t="s">
        <v>94</v>
      </c>
      <c r="D117" s="20" t="s">
        <v>1643</v>
      </c>
      <c r="E117" s="20" t="s">
        <v>1644</v>
      </c>
      <c r="F117" s="28" t="s">
        <v>3706</v>
      </c>
      <c r="G117" s="28" t="s">
        <v>3705</v>
      </c>
      <c r="H117" s="20" t="s">
        <v>461</v>
      </c>
      <c r="I117" s="31">
        <v>37406034.16649542</v>
      </c>
      <c r="J117" s="36">
        <f t="shared" si="3"/>
        <v>0.10573979591123187</v>
      </c>
      <c r="K117" s="37">
        <f>VLOOKUP(A117, 'J40 metrics'!A:C, 3, FALSE)*100</f>
        <v>62.6</v>
      </c>
      <c r="L117" s="37">
        <f t="shared" si="4"/>
        <v>6.6193112240431153</v>
      </c>
      <c r="M117" s="34">
        <f t="shared" si="5"/>
        <v>0.83</v>
      </c>
    </row>
    <row r="118" spans="1:13" x14ac:dyDescent="0.25">
      <c r="A118" s="23">
        <v>48293</v>
      </c>
      <c r="B118" s="20">
        <v>2019</v>
      </c>
      <c r="C118" s="20" t="s">
        <v>45</v>
      </c>
      <c r="D118" s="20" t="s">
        <v>1092</v>
      </c>
      <c r="E118" s="20" t="s">
        <v>1093</v>
      </c>
      <c r="F118" s="28" t="s">
        <v>3706</v>
      </c>
      <c r="G118" s="28" t="s">
        <v>3705</v>
      </c>
      <c r="H118" s="20" t="s">
        <v>265</v>
      </c>
      <c r="I118" s="31">
        <v>30945037</v>
      </c>
      <c r="J118" s="36">
        <f t="shared" si="3"/>
        <v>8.747577683004841E-2</v>
      </c>
      <c r="K118" s="37">
        <f>VLOOKUP(A118, 'J40 metrics'!A:C, 3, FALSE)*100</f>
        <v>71.5</v>
      </c>
      <c r="L118" s="37">
        <f t="shared" si="4"/>
        <v>6.2545180433484617</v>
      </c>
      <c r="M118" s="34">
        <f t="shared" si="5"/>
        <v>0.82799999999999996</v>
      </c>
    </row>
    <row r="119" spans="1:13" x14ac:dyDescent="0.25">
      <c r="A119" s="23">
        <v>22119</v>
      </c>
      <c r="B119" s="20">
        <v>2018</v>
      </c>
      <c r="C119" s="20" t="s">
        <v>127</v>
      </c>
      <c r="D119" s="20" t="s">
        <v>1670</v>
      </c>
      <c r="E119" s="20" t="s">
        <v>1671</v>
      </c>
      <c r="F119" s="28" t="s">
        <v>3706</v>
      </c>
      <c r="G119" s="28" t="s">
        <v>3705</v>
      </c>
      <c r="H119" s="20" t="s">
        <v>461</v>
      </c>
      <c r="I119" s="31">
        <v>23508453.041594528</v>
      </c>
      <c r="J119" s="36">
        <f t="shared" si="3"/>
        <v>6.645395808982861E-2</v>
      </c>
      <c r="K119" s="37">
        <f>VLOOKUP(A119, 'J40 metrics'!A:C, 3, FALSE)*100</f>
        <v>93.7</v>
      </c>
      <c r="L119" s="37">
        <f t="shared" si="4"/>
        <v>6.2267358730169411</v>
      </c>
      <c r="M119" s="34">
        <f t="shared" si="5"/>
        <v>0.82699999999999996</v>
      </c>
    </row>
    <row r="120" spans="1:13" x14ac:dyDescent="0.25">
      <c r="A120" s="23">
        <v>48371</v>
      </c>
      <c r="B120" s="20">
        <v>2019</v>
      </c>
      <c r="C120" s="20" t="s">
        <v>45</v>
      </c>
      <c r="D120" s="20" t="s">
        <v>161</v>
      </c>
      <c r="E120" s="20" t="s">
        <v>162</v>
      </c>
      <c r="F120" s="28" t="s">
        <v>3706</v>
      </c>
      <c r="G120" s="28" t="s">
        <v>3705</v>
      </c>
      <c r="H120" s="20" t="s">
        <v>265</v>
      </c>
      <c r="I120" s="31">
        <v>121018116</v>
      </c>
      <c r="J120" s="36">
        <f t="shared" si="3"/>
        <v>0.34209536435871479</v>
      </c>
      <c r="K120" s="37">
        <f>VLOOKUP(A120, 'J40 metrics'!A:C, 3, FALSE)*100</f>
        <v>18</v>
      </c>
      <c r="L120" s="37">
        <f t="shared" si="4"/>
        <v>6.1577165584568663</v>
      </c>
      <c r="M120" s="34">
        <f t="shared" si="5"/>
        <v>0.82499999999999996</v>
      </c>
    </row>
    <row r="121" spans="1:13" x14ac:dyDescent="0.25">
      <c r="A121" s="23">
        <v>48415</v>
      </c>
      <c r="B121" s="20">
        <v>2019</v>
      </c>
      <c r="C121" s="20" t="s">
        <v>45</v>
      </c>
      <c r="D121" s="20" t="s">
        <v>287</v>
      </c>
      <c r="E121" s="20" t="s">
        <v>288</v>
      </c>
      <c r="F121" s="28" t="s">
        <v>3706</v>
      </c>
      <c r="G121" s="28" t="s">
        <v>3705</v>
      </c>
      <c r="H121" s="20" t="s">
        <v>265</v>
      </c>
      <c r="I121" s="31">
        <v>40660203</v>
      </c>
      <c r="J121" s="36">
        <f t="shared" si="3"/>
        <v>0.1149387167800919</v>
      </c>
      <c r="K121" s="37">
        <f>VLOOKUP(A121, 'J40 metrics'!A:C, 3, FALSE)*100</f>
        <v>53.2</v>
      </c>
      <c r="L121" s="37">
        <f t="shared" si="4"/>
        <v>6.1147397327008894</v>
      </c>
      <c r="M121" s="34">
        <f t="shared" si="5"/>
        <v>0.82399999999999995</v>
      </c>
    </row>
    <row r="122" spans="1:13" x14ac:dyDescent="0.25">
      <c r="A122" s="23">
        <v>48367</v>
      </c>
      <c r="B122" s="20">
        <v>2019</v>
      </c>
      <c r="C122" s="20" t="s">
        <v>45</v>
      </c>
      <c r="D122" s="20" t="s">
        <v>1619</v>
      </c>
      <c r="E122" s="20" t="s">
        <v>1620</v>
      </c>
      <c r="F122" s="28" t="s">
        <v>3706</v>
      </c>
      <c r="G122" s="28" t="s">
        <v>3705</v>
      </c>
      <c r="H122" s="20" t="s">
        <v>265</v>
      </c>
      <c r="I122" s="31">
        <v>56174593</v>
      </c>
      <c r="J122" s="36">
        <f t="shared" si="3"/>
        <v>0.15879496801980877</v>
      </c>
      <c r="K122" s="37">
        <f>VLOOKUP(A122, 'J40 metrics'!A:C, 3, FALSE)*100</f>
        <v>38.5</v>
      </c>
      <c r="L122" s="37">
        <f t="shared" si="4"/>
        <v>6.1136062687626378</v>
      </c>
      <c r="M122" s="34">
        <f t="shared" si="5"/>
        <v>0.82199999999999995</v>
      </c>
    </row>
    <row r="123" spans="1:13" x14ac:dyDescent="0.25">
      <c r="A123" s="23">
        <v>22099</v>
      </c>
      <c r="B123" s="20">
        <v>2018</v>
      </c>
      <c r="C123" s="20" t="s">
        <v>127</v>
      </c>
      <c r="D123" s="20" t="s">
        <v>1675</v>
      </c>
      <c r="E123" s="20" t="s">
        <v>1676</v>
      </c>
      <c r="F123" s="28" t="s">
        <v>3706</v>
      </c>
      <c r="G123" s="28" t="s">
        <v>3705</v>
      </c>
      <c r="H123" s="20" t="s">
        <v>461</v>
      </c>
      <c r="I123" s="31">
        <v>21981850.65885457</v>
      </c>
      <c r="J123" s="36">
        <f t="shared" si="3"/>
        <v>6.2138541393420038E-2</v>
      </c>
      <c r="K123" s="37">
        <f>VLOOKUP(A123, 'J40 metrics'!A:C, 3, FALSE)*100</f>
        <v>95.199999999999989</v>
      </c>
      <c r="L123" s="37">
        <f t="shared" si="4"/>
        <v>5.9155891406535872</v>
      </c>
      <c r="M123" s="34">
        <f t="shared" si="5"/>
        <v>0.82099999999999995</v>
      </c>
    </row>
    <row r="124" spans="1:13" x14ac:dyDescent="0.25">
      <c r="A124" s="23">
        <v>22109</v>
      </c>
      <c r="B124" s="20">
        <v>2018</v>
      </c>
      <c r="C124" s="20" t="s">
        <v>127</v>
      </c>
      <c r="D124" s="20" t="s">
        <v>1527</v>
      </c>
      <c r="E124" s="20" t="s">
        <v>1528</v>
      </c>
      <c r="F124" s="28" t="s">
        <v>3706</v>
      </c>
      <c r="G124" s="28" t="s">
        <v>3705</v>
      </c>
      <c r="H124" s="20" t="s">
        <v>461</v>
      </c>
      <c r="I124" s="31">
        <v>21765210.243238896</v>
      </c>
      <c r="J124" s="36">
        <f t="shared" si="3"/>
        <v>6.152613984260704E-2</v>
      </c>
      <c r="K124" s="37">
        <f>VLOOKUP(A124, 'J40 metrics'!A:C, 3, FALSE)*100</f>
        <v>95</v>
      </c>
      <c r="L124" s="37">
        <f t="shared" si="4"/>
        <v>5.8449832850476691</v>
      </c>
      <c r="M124" s="34">
        <f t="shared" si="5"/>
        <v>0.81899999999999995</v>
      </c>
    </row>
    <row r="125" spans="1:13" x14ac:dyDescent="0.25">
      <c r="A125" s="23">
        <v>38053</v>
      </c>
      <c r="B125" s="20">
        <v>2019</v>
      </c>
      <c r="C125" s="20" t="s">
        <v>33</v>
      </c>
      <c r="D125" s="20" t="s">
        <v>34</v>
      </c>
      <c r="E125" s="20" t="s">
        <v>35</v>
      </c>
      <c r="F125" s="28" t="s">
        <v>3706</v>
      </c>
      <c r="G125" s="28" t="s">
        <v>3705</v>
      </c>
      <c r="H125" s="20" t="s">
        <v>38</v>
      </c>
      <c r="I125" s="31">
        <v>541428319</v>
      </c>
      <c r="J125" s="36">
        <f t="shared" si="3"/>
        <v>1.5305156300931959</v>
      </c>
      <c r="K125" s="37">
        <f>VLOOKUP(A125, 'J40 metrics'!A:C, 3, FALSE)*100</f>
        <v>3.8</v>
      </c>
      <c r="L125" s="37">
        <f t="shared" si="4"/>
        <v>5.8159593943541443</v>
      </c>
      <c r="M125" s="34">
        <f t="shared" si="5"/>
        <v>0.81799999999999995</v>
      </c>
    </row>
    <row r="126" spans="1:13" x14ac:dyDescent="0.25">
      <c r="A126" s="23">
        <v>49007</v>
      </c>
      <c r="B126" s="20">
        <v>2019</v>
      </c>
      <c r="C126" s="20" t="s">
        <v>165</v>
      </c>
      <c r="D126" s="20" t="s">
        <v>1063</v>
      </c>
      <c r="E126" s="20" t="s">
        <v>1163</v>
      </c>
      <c r="F126" s="28" t="s">
        <v>3706</v>
      </c>
      <c r="G126" s="28" t="s">
        <v>3705</v>
      </c>
      <c r="H126" s="20" t="s">
        <v>538</v>
      </c>
      <c r="I126" s="31">
        <v>38516144</v>
      </c>
      <c r="J126" s="36">
        <f t="shared" si="3"/>
        <v>0.1088778668094017</v>
      </c>
      <c r="K126" s="37">
        <f>VLOOKUP(A126, 'J40 metrics'!A:C, 3, FALSE)*100</f>
        <v>52.900000000000006</v>
      </c>
      <c r="L126" s="37">
        <f t="shared" si="4"/>
        <v>5.7596391542173508</v>
      </c>
      <c r="M126" s="34">
        <f t="shared" si="5"/>
        <v>0.81599999999999995</v>
      </c>
    </row>
    <row r="127" spans="1:13" x14ac:dyDescent="0.25">
      <c r="A127" s="23">
        <v>48357</v>
      </c>
      <c r="B127" s="20">
        <v>2019</v>
      </c>
      <c r="C127" s="20" t="s">
        <v>45</v>
      </c>
      <c r="D127" s="20" t="s">
        <v>1414</v>
      </c>
      <c r="E127" s="20" t="s">
        <v>1415</v>
      </c>
      <c r="F127" s="28" t="s">
        <v>3706</v>
      </c>
      <c r="G127" s="28" t="s">
        <v>3705</v>
      </c>
      <c r="H127" s="20" t="s">
        <v>265</v>
      </c>
      <c r="I127" s="31">
        <v>31319748</v>
      </c>
      <c r="J127" s="36">
        <f t="shared" si="3"/>
        <v>8.8535014077422328E-2</v>
      </c>
      <c r="K127" s="37">
        <f>VLOOKUP(A127, 'J40 metrics'!A:C, 3, FALSE)*100</f>
        <v>65</v>
      </c>
      <c r="L127" s="37">
        <f t="shared" si="4"/>
        <v>5.7547759150324511</v>
      </c>
      <c r="M127" s="34">
        <f t="shared" si="5"/>
        <v>0.81499999999999995</v>
      </c>
    </row>
    <row r="128" spans="1:13" x14ac:dyDescent="0.25">
      <c r="A128" s="23">
        <v>40093</v>
      </c>
      <c r="B128" s="20">
        <v>2018</v>
      </c>
      <c r="C128" s="20" t="s">
        <v>194</v>
      </c>
      <c r="D128" s="20" t="s">
        <v>1406</v>
      </c>
      <c r="E128" s="20" t="s">
        <v>1407</v>
      </c>
      <c r="F128" s="28" t="s">
        <v>3706</v>
      </c>
      <c r="G128" s="28" t="s">
        <v>3705</v>
      </c>
      <c r="H128" s="20" t="s">
        <v>461</v>
      </c>
      <c r="I128" s="31">
        <v>37537064.215838574</v>
      </c>
      <c r="J128" s="36">
        <f t="shared" si="3"/>
        <v>0.10611019312078673</v>
      </c>
      <c r="K128" s="37">
        <f>VLOOKUP(A128, 'J40 metrics'!A:C, 3, FALSE)*100</f>
        <v>52.6</v>
      </c>
      <c r="L128" s="37">
        <f t="shared" si="4"/>
        <v>5.5813961581533826</v>
      </c>
      <c r="M128" s="34">
        <f t="shared" si="5"/>
        <v>0.81299999999999994</v>
      </c>
    </row>
    <row r="129" spans="1:13" x14ac:dyDescent="0.25">
      <c r="A129" s="23">
        <v>22057</v>
      </c>
      <c r="B129" s="20">
        <v>2018</v>
      </c>
      <c r="C129" s="20" t="s">
        <v>127</v>
      </c>
      <c r="D129" s="20" t="s">
        <v>1416</v>
      </c>
      <c r="E129" s="20" t="s">
        <v>1417</v>
      </c>
      <c r="F129" s="28" t="s">
        <v>3706</v>
      </c>
      <c r="G129" s="28" t="s">
        <v>3705</v>
      </c>
      <c r="H129" s="20" t="s">
        <v>461</v>
      </c>
      <c r="I129" s="31">
        <v>21738100.428129788</v>
      </c>
      <c r="J129" s="36">
        <f t="shared" si="3"/>
        <v>6.1449505513929782E-2</v>
      </c>
      <c r="K129" s="37">
        <f>VLOOKUP(A129, 'J40 metrics'!A:C, 3, FALSE)*100</f>
        <v>90.600000000000009</v>
      </c>
      <c r="L129" s="37">
        <f t="shared" si="4"/>
        <v>5.5673251995620392</v>
      </c>
      <c r="M129" s="34">
        <f t="shared" si="5"/>
        <v>0.81200000000000006</v>
      </c>
    </row>
    <row r="130" spans="1:13" x14ac:dyDescent="0.25">
      <c r="A130" s="23">
        <v>48135</v>
      </c>
      <c r="B130" s="20">
        <v>2019</v>
      </c>
      <c r="C130" s="20" t="s">
        <v>45</v>
      </c>
      <c r="D130" s="20" t="s">
        <v>419</v>
      </c>
      <c r="E130" s="20" t="s">
        <v>420</v>
      </c>
      <c r="F130" s="28" t="s">
        <v>3706</v>
      </c>
      <c r="G130" s="28" t="s">
        <v>3705</v>
      </c>
      <c r="H130" s="20" t="s">
        <v>265</v>
      </c>
      <c r="I130" s="31">
        <v>51230234</v>
      </c>
      <c r="J130" s="36">
        <f t="shared" si="3"/>
        <v>0.144818198677066</v>
      </c>
      <c r="K130" s="37">
        <f>VLOOKUP(A130, 'J40 metrics'!A:C, 3, FALSE)*100</f>
        <v>38.4</v>
      </c>
      <c r="L130" s="37">
        <f t="shared" si="4"/>
        <v>5.5610188291993339</v>
      </c>
      <c r="M130" s="34">
        <f t="shared" si="5"/>
        <v>0.81</v>
      </c>
    </row>
    <row r="131" spans="1:13" x14ac:dyDescent="0.25">
      <c r="A131" s="23">
        <v>22075</v>
      </c>
      <c r="B131" s="20">
        <v>2018</v>
      </c>
      <c r="C131" s="20" t="s">
        <v>127</v>
      </c>
      <c r="D131" s="20" t="s">
        <v>677</v>
      </c>
      <c r="E131" s="20" t="s">
        <v>678</v>
      </c>
      <c r="F131" s="28" t="s">
        <v>3706</v>
      </c>
      <c r="G131" s="28" t="s">
        <v>3705</v>
      </c>
      <c r="H131" s="20" t="s">
        <v>461</v>
      </c>
      <c r="I131" s="31">
        <v>22414196.121688336</v>
      </c>
      <c r="J131" s="36">
        <f t="shared" si="3"/>
        <v>6.3360700385194091E-2</v>
      </c>
      <c r="K131" s="37">
        <f>VLOOKUP(A131, 'J40 metrics'!A:C, 3, FALSE)*100</f>
        <v>83.1</v>
      </c>
      <c r="L131" s="37">
        <f t="shared" si="4"/>
        <v>5.2652742020096284</v>
      </c>
      <c r="M131" s="34">
        <f t="shared" si="5"/>
        <v>0.80900000000000005</v>
      </c>
    </row>
    <row r="132" spans="1:13" x14ac:dyDescent="0.25">
      <c r="A132" s="23">
        <v>40009</v>
      </c>
      <c r="B132" s="20">
        <v>2018</v>
      </c>
      <c r="C132" s="20" t="s">
        <v>194</v>
      </c>
      <c r="D132" s="20" t="s">
        <v>1641</v>
      </c>
      <c r="E132" s="20" t="s">
        <v>1642</v>
      </c>
      <c r="F132" s="28" t="s">
        <v>3706</v>
      </c>
      <c r="G132" s="28" t="s">
        <v>3705</v>
      </c>
      <c r="H132" s="20" t="s">
        <v>461</v>
      </c>
      <c r="I132" s="31">
        <v>41149834.019906849</v>
      </c>
      <c r="J132" s="36">
        <f t="shared" ref="J132:J195" si="6">I132/SUM($I$4:$I$669)*100</f>
        <v>0.11632281122555793</v>
      </c>
      <c r="K132" s="37">
        <f>VLOOKUP(A132, 'J40 metrics'!A:C, 3, FALSE)*100</f>
        <v>45.2</v>
      </c>
      <c r="L132" s="37">
        <f t="shared" ref="L132:L195" si="7">J132*K132</f>
        <v>5.2577910673952184</v>
      </c>
      <c r="M132" s="34">
        <f t="shared" ref="M132:M195" si="8">_xlfn.PERCENTRANK.INC($L$4:$L$669, L132)</f>
        <v>0.80700000000000005</v>
      </c>
    </row>
    <row r="133" spans="1:13" x14ac:dyDescent="0.25">
      <c r="A133" s="23">
        <v>8071</v>
      </c>
      <c r="B133" s="20">
        <v>2019</v>
      </c>
      <c r="C133" s="20" t="s">
        <v>185</v>
      </c>
      <c r="D133" s="20" t="s">
        <v>1623</v>
      </c>
      <c r="E133" s="20" t="s">
        <v>1312</v>
      </c>
      <c r="F133" s="28" t="s">
        <v>3706</v>
      </c>
      <c r="G133" s="28" t="s">
        <v>3705</v>
      </c>
      <c r="H133" s="20" t="s">
        <v>272</v>
      </c>
      <c r="I133" s="31">
        <v>50717345</v>
      </c>
      <c r="J133" s="36">
        <f t="shared" si="6"/>
        <v>0.14336835831324329</v>
      </c>
      <c r="K133" s="37">
        <f>VLOOKUP(A133, 'J40 metrics'!A:C, 3, FALSE)*100</f>
        <v>36.5</v>
      </c>
      <c r="L133" s="37">
        <f t="shared" si="7"/>
        <v>5.2329450784333806</v>
      </c>
      <c r="M133" s="34">
        <f t="shared" si="8"/>
        <v>0.80600000000000005</v>
      </c>
    </row>
    <row r="134" spans="1:13" x14ac:dyDescent="0.25">
      <c r="A134" s="23">
        <v>56009</v>
      </c>
      <c r="B134" s="20">
        <v>2019</v>
      </c>
      <c r="C134" s="20" t="s">
        <v>84</v>
      </c>
      <c r="D134" s="20" t="s">
        <v>89</v>
      </c>
      <c r="E134" s="20" t="s">
        <v>90</v>
      </c>
      <c r="F134" s="28" t="s">
        <v>3706</v>
      </c>
      <c r="G134" s="28" t="s">
        <v>3705</v>
      </c>
      <c r="H134" s="20" t="s">
        <v>470</v>
      </c>
      <c r="I134" s="31">
        <v>114227935</v>
      </c>
      <c r="J134" s="36">
        <f t="shared" si="6"/>
        <v>0.32290080473380189</v>
      </c>
      <c r="K134" s="37">
        <f>VLOOKUP(A134, 'J40 metrics'!A:C, 3, FALSE)*100</f>
        <v>16.100000000000001</v>
      </c>
      <c r="L134" s="37">
        <f t="shared" si="7"/>
        <v>5.1987029562142109</v>
      </c>
      <c r="M134" s="34">
        <f t="shared" si="8"/>
        <v>0.80400000000000005</v>
      </c>
    </row>
    <row r="135" spans="1:13" x14ac:dyDescent="0.25">
      <c r="A135" s="23">
        <v>42105</v>
      </c>
      <c r="B135" s="20">
        <v>2019</v>
      </c>
      <c r="C135" s="20" t="s">
        <v>26</v>
      </c>
      <c r="D135" s="20" t="s">
        <v>1624</v>
      </c>
      <c r="E135" s="20" t="s">
        <v>1625</v>
      </c>
      <c r="F135" s="28" t="s">
        <v>3706</v>
      </c>
      <c r="G135" s="28" t="s">
        <v>3705</v>
      </c>
      <c r="H135" s="20" t="s">
        <v>261</v>
      </c>
      <c r="I135" s="31">
        <v>49847138.419999987</v>
      </c>
      <c r="J135" s="36">
        <f t="shared" si="6"/>
        <v>0.14090844861631449</v>
      </c>
      <c r="K135" s="37">
        <f>VLOOKUP(A135, 'J40 metrics'!A:C, 3, FALSE)*100</f>
        <v>36.199999999999996</v>
      </c>
      <c r="L135" s="37">
        <f t="shared" si="7"/>
        <v>5.1008858399105836</v>
      </c>
      <c r="M135" s="34">
        <f t="shared" si="8"/>
        <v>0.80300000000000005</v>
      </c>
    </row>
    <row r="136" spans="1:13" x14ac:dyDescent="0.25">
      <c r="A136" s="23">
        <v>48295</v>
      </c>
      <c r="B136" s="20">
        <v>2019</v>
      </c>
      <c r="C136" s="20" t="s">
        <v>45</v>
      </c>
      <c r="D136" s="20" t="s">
        <v>1635</v>
      </c>
      <c r="E136" s="20" t="s">
        <v>1636</v>
      </c>
      <c r="F136" s="28" t="s">
        <v>3706</v>
      </c>
      <c r="G136" s="28" t="s">
        <v>3705</v>
      </c>
      <c r="H136" s="20" t="s">
        <v>265</v>
      </c>
      <c r="I136" s="31">
        <v>46708083</v>
      </c>
      <c r="J136" s="36">
        <f t="shared" si="6"/>
        <v>0.1320349316327325</v>
      </c>
      <c r="K136" s="37">
        <f>VLOOKUP(A136, 'J40 metrics'!A:C, 3, FALSE)*100</f>
        <v>38.6</v>
      </c>
      <c r="L136" s="37">
        <f t="shared" si="7"/>
        <v>5.0965483610234745</v>
      </c>
      <c r="M136" s="34">
        <f t="shared" si="8"/>
        <v>0.80100000000000005</v>
      </c>
    </row>
    <row r="137" spans="1:13" x14ac:dyDescent="0.25">
      <c r="A137" s="23">
        <v>48495</v>
      </c>
      <c r="B137" s="20">
        <v>2019</v>
      </c>
      <c r="C137" s="20" t="s">
        <v>45</v>
      </c>
      <c r="D137" s="20" t="s">
        <v>233</v>
      </c>
      <c r="E137" s="20" t="s">
        <v>234</v>
      </c>
      <c r="F137" s="28" t="s">
        <v>3706</v>
      </c>
      <c r="G137" s="28" t="s">
        <v>3705</v>
      </c>
      <c r="H137" s="20" t="s">
        <v>265</v>
      </c>
      <c r="I137" s="31">
        <v>54620466</v>
      </c>
      <c r="J137" s="36">
        <f t="shared" si="6"/>
        <v>0.15440174442736154</v>
      </c>
      <c r="K137" s="37">
        <f>VLOOKUP(A137, 'J40 metrics'!A:C, 3, FALSE)*100</f>
        <v>33</v>
      </c>
      <c r="L137" s="37">
        <f t="shared" si="7"/>
        <v>5.0952575661029309</v>
      </c>
      <c r="M137" s="34">
        <f t="shared" si="8"/>
        <v>0.8</v>
      </c>
    </row>
    <row r="138" spans="1:13" x14ac:dyDescent="0.25">
      <c r="A138" s="23">
        <v>48285</v>
      </c>
      <c r="B138" s="20">
        <v>2019</v>
      </c>
      <c r="C138" s="20" t="s">
        <v>45</v>
      </c>
      <c r="D138" s="20" t="s">
        <v>720</v>
      </c>
      <c r="E138" s="20" t="s">
        <v>721</v>
      </c>
      <c r="F138" s="28" t="s">
        <v>3706</v>
      </c>
      <c r="G138" s="28" t="s">
        <v>3705</v>
      </c>
      <c r="H138" s="20" t="s">
        <v>265</v>
      </c>
      <c r="I138" s="31">
        <v>41803533</v>
      </c>
      <c r="J138" s="36">
        <f t="shared" si="6"/>
        <v>0.11817069481660546</v>
      </c>
      <c r="K138" s="37">
        <f>VLOOKUP(A138, 'J40 metrics'!A:C, 3, FALSE)*100</f>
        <v>42.199999999999996</v>
      </c>
      <c r="L138" s="37">
        <f t="shared" si="7"/>
        <v>4.9868033212607497</v>
      </c>
      <c r="M138" s="34">
        <f t="shared" si="8"/>
        <v>0.79800000000000004</v>
      </c>
    </row>
    <row r="139" spans="1:13" x14ac:dyDescent="0.25">
      <c r="A139" s="23">
        <v>48073</v>
      </c>
      <c r="B139" s="20">
        <v>2019</v>
      </c>
      <c r="C139" s="20" t="s">
        <v>45</v>
      </c>
      <c r="D139" s="20" t="s">
        <v>443</v>
      </c>
      <c r="E139" s="20" t="s">
        <v>1482</v>
      </c>
      <c r="F139" s="28" t="s">
        <v>3706</v>
      </c>
      <c r="G139" s="28" t="s">
        <v>3705</v>
      </c>
      <c r="H139" s="20" t="s">
        <v>265</v>
      </c>
      <c r="I139" s="31">
        <v>23198663</v>
      </c>
      <c r="J139" s="36">
        <f t="shared" si="6"/>
        <v>6.5578240134064186E-2</v>
      </c>
      <c r="K139" s="37">
        <f>VLOOKUP(A139, 'J40 metrics'!A:C, 3, FALSE)*100</f>
        <v>75.5</v>
      </c>
      <c r="L139" s="37">
        <f t="shared" si="7"/>
        <v>4.951157130121846</v>
      </c>
      <c r="M139" s="34">
        <f t="shared" si="8"/>
        <v>0.79600000000000004</v>
      </c>
    </row>
    <row r="140" spans="1:13" x14ac:dyDescent="0.25">
      <c r="A140" s="23">
        <v>22023</v>
      </c>
      <c r="B140" s="20">
        <v>2018</v>
      </c>
      <c r="C140" s="20" t="s">
        <v>127</v>
      </c>
      <c r="D140" s="20" t="s">
        <v>1594</v>
      </c>
      <c r="E140" s="20" t="s">
        <v>1595</v>
      </c>
      <c r="F140" s="28" t="s">
        <v>3706</v>
      </c>
      <c r="G140" s="28" t="s">
        <v>3705</v>
      </c>
      <c r="H140" s="20" t="s">
        <v>461</v>
      </c>
      <c r="I140" s="31">
        <v>20892969.107234526</v>
      </c>
      <c r="J140" s="36">
        <f t="shared" si="6"/>
        <v>5.9060478840000839E-2</v>
      </c>
      <c r="K140" s="37">
        <f>VLOOKUP(A140, 'J40 metrics'!A:C, 3, FALSE)*100</f>
        <v>83</v>
      </c>
      <c r="L140" s="37">
        <f t="shared" si="7"/>
        <v>4.9020197437200697</v>
      </c>
      <c r="M140" s="34">
        <f t="shared" si="8"/>
        <v>0.79500000000000004</v>
      </c>
    </row>
    <row r="141" spans="1:13" x14ac:dyDescent="0.25">
      <c r="A141" s="23">
        <v>48435</v>
      </c>
      <c r="B141" s="20">
        <v>2019</v>
      </c>
      <c r="C141" s="20" t="s">
        <v>45</v>
      </c>
      <c r="D141" s="20" t="s">
        <v>1677</v>
      </c>
      <c r="E141" s="20" t="s">
        <v>1678</v>
      </c>
      <c r="F141" s="28" t="s">
        <v>3706</v>
      </c>
      <c r="G141" s="28" t="s">
        <v>3705</v>
      </c>
      <c r="H141" s="20" t="s">
        <v>265</v>
      </c>
      <c r="I141" s="31">
        <v>21092698</v>
      </c>
      <c r="J141" s="36">
        <f t="shared" si="6"/>
        <v>5.9625074708800907E-2</v>
      </c>
      <c r="K141" s="37">
        <f>VLOOKUP(A141, 'J40 metrics'!A:C, 3, FALSE)*100</f>
        <v>81.2</v>
      </c>
      <c r="L141" s="37">
        <f t="shared" si="7"/>
        <v>4.8415560663546335</v>
      </c>
      <c r="M141" s="34">
        <f t="shared" si="8"/>
        <v>0.79300000000000004</v>
      </c>
    </row>
    <row r="142" spans="1:13" x14ac:dyDescent="0.25">
      <c r="A142" s="23">
        <v>48261</v>
      </c>
      <c r="B142" s="20">
        <v>2019</v>
      </c>
      <c r="C142" s="20" t="s">
        <v>45</v>
      </c>
      <c r="D142" s="20" t="s">
        <v>59</v>
      </c>
      <c r="E142" s="20" t="s">
        <v>60</v>
      </c>
      <c r="F142" s="28" t="s">
        <v>3706</v>
      </c>
      <c r="G142" s="28" t="s">
        <v>3705</v>
      </c>
      <c r="H142" s="20" t="s">
        <v>265</v>
      </c>
      <c r="I142" s="31">
        <v>28749742</v>
      </c>
      <c r="J142" s="36">
        <f t="shared" si="6"/>
        <v>8.1270092361287849E-2</v>
      </c>
      <c r="K142" s="37">
        <f>VLOOKUP(A142, 'J40 metrics'!A:C, 3, FALSE)*100</f>
        <v>57.3</v>
      </c>
      <c r="L142" s="37">
        <f t="shared" si="7"/>
        <v>4.6567762923017932</v>
      </c>
      <c r="M142" s="34">
        <f t="shared" si="8"/>
        <v>0.79200000000000004</v>
      </c>
    </row>
    <row r="143" spans="1:13" x14ac:dyDescent="0.25">
      <c r="A143" s="23">
        <v>48235</v>
      </c>
      <c r="B143" s="20">
        <v>2019</v>
      </c>
      <c r="C143" s="20" t="s">
        <v>45</v>
      </c>
      <c r="D143" s="20" t="s">
        <v>580</v>
      </c>
      <c r="E143" s="20" t="s">
        <v>581</v>
      </c>
      <c r="F143" s="28" t="s">
        <v>3706</v>
      </c>
      <c r="G143" s="28" t="s">
        <v>3705</v>
      </c>
      <c r="H143" s="20" t="s">
        <v>265</v>
      </c>
      <c r="I143" s="31">
        <v>133391894</v>
      </c>
      <c r="J143" s="36">
        <f t="shared" si="6"/>
        <v>0.37707369845708932</v>
      </c>
      <c r="K143" s="37">
        <f>VLOOKUP(A143, 'J40 metrics'!A:C, 3, FALSE)*100</f>
        <v>12.3</v>
      </c>
      <c r="L143" s="37">
        <f t="shared" si="7"/>
        <v>4.6380064910221988</v>
      </c>
      <c r="M143" s="34">
        <f t="shared" si="8"/>
        <v>0.79</v>
      </c>
    </row>
    <row r="144" spans="1:13" x14ac:dyDescent="0.25">
      <c r="A144" s="23">
        <v>40007</v>
      </c>
      <c r="B144" s="20">
        <v>2018</v>
      </c>
      <c r="C144" s="20" t="s">
        <v>194</v>
      </c>
      <c r="D144" s="20" t="s">
        <v>1679</v>
      </c>
      <c r="E144" s="20" t="s">
        <v>1027</v>
      </c>
      <c r="F144" s="28" t="s">
        <v>3706</v>
      </c>
      <c r="G144" s="28" t="s">
        <v>3705</v>
      </c>
      <c r="H144" s="20" t="s">
        <v>461</v>
      </c>
      <c r="I144" s="31">
        <v>20684490.27036139</v>
      </c>
      <c r="J144" s="36">
        <f t="shared" si="6"/>
        <v>5.8471148531295682E-2</v>
      </c>
      <c r="K144" s="37">
        <f>VLOOKUP(A144, 'J40 metrics'!A:C, 3, FALSE)*100</f>
        <v>79.3</v>
      </c>
      <c r="L144" s="37">
        <f t="shared" si="7"/>
        <v>4.6367620785317474</v>
      </c>
      <c r="M144" s="34">
        <f t="shared" si="8"/>
        <v>0.78900000000000003</v>
      </c>
    </row>
    <row r="145" spans="1:13" x14ac:dyDescent="0.25">
      <c r="A145" s="23">
        <v>40151</v>
      </c>
      <c r="B145" s="20">
        <v>2018</v>
      </c>
      <c r="C145" s="20" t="s">
        <v>194</v>
      </c>
      <c r="D145" s="20" t="s">
        <v>1418</v>
      </c>
      <c r="E145" s="20" t="s">
        <v>1419</v>
      </c>
      <c r="F145" s="28" t="s">
        <v>3706</v>
      </c>
      <c r="G145" s="28" t="s">
        <v>3705</v>
      </c>
      <c r="H145" s="20" t="s">
        <v>461</v>
      </c>
      <c r="I145" s="31">
        <v>56864966.362351105</v>
      </c>
      <c r="J145" s="36">
        <f t="shared" si="6"/>
        <v>0.16074652316496615</v>
      </c>
      <c r="K145" s="37">
        <f>VLOOKUP(A145, 'J40 metrics'!A:C, 3, FALSE)*100</f>
        <v>27</v>
      </c>
      <c r="L145" s="37">
        <f t="shared" si="7"/>
        <v>4.3401561254540866</v>
      </c>
      <c r="M145" s="34">
        <f t="shared" si="8"/>
        <v>0.78700000000000003</v>
      </c>
    </row>
    <row r="146" spans="1:13" x14ac:dyDescent="0.25">
      <c r="A146" s="23">
        <v>22049</v>
      </c>
      <c r="B146" s="20">
        <v>2018</v>
      </c>
      <c r="C146" s="20" t="s">
        <v>127</v>
      </c>
      <c r="D146" s="20" t="s">
        <v>1750</v>
      </c>
      <c r="E146" s="20" t="s">
        <v>1751</v>
      </c>
      <c r="F146" s="28" t="s">
        <v>3706</v>
      </c>
      <c r="G146" s="28" t="s">
        <v>3705</v>
      </c>
      <c r="H146" s="20" t="s">
        <v>461</v>
      </c>
      <c r="I146" s="31">
        <v>18233105.542409357</v>
      </c>
      <c r="J146" s="36">
        <f t="shared" si="6"/>
        <v>5.1541546754218438E-2</v>
      </c>
      <c r="K146" s="37">
        <f>VLOOKUP(A146, 'J40 metrics'!A:C, 3, FALSE)*100</f>
        <v>83.899999999999991</v>
      </c>
      <c r="L146" s="37">
        <f t="shared" si="7"/>
        <v>4.3243357726789267</v>
      </c>
      <c r="M146" s="34">
        <f t="shared" si="8"/>
        <v>0.78600000000000003</v>
      </c>
    </row>
    <row r="147" spans="1:13" x14ac:dyDescent="0.25">
      <c r="A147" s="23">
        <v>40139</v>
      </c>
      <c r="B147" s="20">
        <v>2018</v>
      </c>
      <c r="C147" s="20" t="s">
        <v>194</v>
      </c>
      <c r="D147" s="20" t="s">
        <v>1578</v>
      </c>
      <c r="E147" s="20" t="s">
        <v>1186</v>
      </c>
      <c r="F147" s="28" t="s">
        <v>3706</v>
      </c>
      <c r="G147" s="28" t="s">
        <v>3705</v>
      </c>
      <c r="H147" s="20" t="s">
        <v>461</v>
      </c>
      <c r="I147" s="31">
        <v>27266983.36832048</v>
      </c>
      <c r="J147" s="36">
        <f t="shared" si="6"/>
        <v>7.7078613670936769E-2</v>
      </c>
      <c r="K147" s="37">
        <f>VLOOKUP(A147, 'J40 metrics'!A:C, 3, FALSE)*100</f>
        <v>56.000000000000007</v>
      </c>
      <c r="L147" s="37">
        <f t="shared" si="7"/>
        <v>4.3164023655724595</v>
      </c>
      <c r="M147" s="34">
        <f t="shared" si="8"/>
        <v>0.78400000000000003</v>
      </c>
    </row>
    <row r="148" spans="1:13" x14ac:dyDescent="0.25">
      <c r="A148" s="23">
        <v>35039</v>
      </c>
      <c r="B148" s="20">
        <v>2019</v>
      </c>
      <c r="C148" s="20" t="s">
        <v>266</v>
      </c>
      <c r="D148" s="20" t="s">
        <v>564</v>
      </c>
      <c r="E148" s="20" t="s">
        <v>565</v>
      </c>
      <c r="F148" s="28" t="s">
        <v>3706</v>
      </c>
      <c r="G148" s="28" t="s">
        <v>3705</v>
      </c>
      <c r="H148" s="20" t="s">
        <v>269</v>
      </c>
      <c r="I148" s="31">
        <v>55235266</v>
      </c>
      <c r="J148" s="36">
        <f t="shared" si="6"/>
        <v>0.15613966794624806</v>
      </c>
      <c r="K148" s="37">
        <f>VLOOKUP(A148, 'J40 metrics'!A:C, 3, FALSE)*100</f>
        <v>27.1</v>
      </c>
      <c r="L148" s="37">
        <f t="shared" si="7"/>
        <v>4.2313850013433223</v>
      </c>
      <c r="M148" s="34">
        <f t="shared" si="8"/>
        <v>0.78300000000000003</v>
      </c>
    </row>
    <row r="149" spans="1:13" x14ac:dyDescent="0.25">
      <c r="A149" s="23">
        <v>48149</v>
      </c>
      <c r="B149" s="20">
        <v>2019</v>
      </c>
      <c r="C149" s="20" t="s">
        <v>45</v>
      </c>
      <c r="D149" s="20" t="s">
        <v>1221</v>
      </c>
      <c r="E149" s="20" t="s">
        <v>1222</v>
      </c>
      <c r="F149" s="28" t="s">
        <v>3706</v>
      </c>
      <c r="G149" s="28" t="s">
        <v>3705</v>
      </c>
      <c r="H149" s="20" t="s">
        <v>265</v>
      </c>
      <c r="I149" s="31">
        <v>27065532</v>
      </c>
      <c r="J149" s="36">
        <f t="shared" si="6"/>
        <v>7.6509148688965328E-2</v>
      </c>
      <c r="K149" s="37">
        <f>VLOOKUP(A149, 'J40 metrics'!A:C, 3, FALSE)*100</f>
        <v>55.300000000000004</v>
      </c>
      <c r="L149" s="37">
        <f t="shared" si="7"/>
        <v>4.230955922499783</v>
      </c>
      <c r="M149" s="34">
        <f t="shared" si="8"/>
        <v>0.78100000000000003</v>
      </c>
    </row>
    <row r="150" spans="1:13" x14ac:dyDescent="0.25">
      <c r="A150" s="23">
        <v>40047</v>
      </c>
      <c r="B150" s="20">
        <v>2018</v>
      </c>
      <c r="C150" s="20" t="s">
        <v>194</v>
      </c>
      <c r="D150" s="20" t="s">
        <v>1529</v>
      </c>
      <c r="E150" s="20" t="s">
        <v>597</v>
      </c>
      <c r="F150" s="28" t="s">
        <v>3706</v>
      </c>
      <c r="G150" s="28" t="s">
        <v>3705</v>
      </c>
      <c r="H150" s="20" t="s">
        <v>461</v>
      </c>
      <c r="I150" s="31">
        <v>31542230.524183813</v>
      </c>
      <c r="J150" s="36">
        <f t="shared" si="6"/>
        <v>8.9163930166102051E-2</v>
      </c>
      <c r="K150" s="37">
        <f>VLOOKUP(A150, 'J40 metrics'!A:C, 3, FALSE)*100</f>
        <v>46.2</v>
      </c>
      <c r="L150" s="37">
        <f t="shared" si="7"/>
        <v>4.119373573673915</v>
      </c>
      <c r="M150" s="34">
        <f t="shared" si="8"/>
        <v>0.78</v>
      </c>
    </row>
    <row r="151" spans="1:13" x14ac:dyDescent="0.25">
      <c r="A151" s="23">
        <v>42073</v>
      </c>
      <c r="B151" s="20">
        <v>2019</v>
      </c>
      <c r="C151" s="20" t="s">
        <v>26</v>
      </c>
      <c r="D151" s="20" t="s">
        <v>854</v>
      </c>
      <c r="E151" s="20" t="s">
        <v>1752</v>
      </c>
      <c r="F151" s="28" t="s">
        <v>3706</v>
      </c>
      <c r="G151" s="28" t="s">
        <v>3705</v>
      </c>
      <c r="H151" s="20" t="s">
        <v>261</v>
      </c>
      <c r="I151" s="31">
        <v>18208198.660000008</v>
      </c>
      <c r="J151" s="36">
        <f t="shared" si="6"/>
        <v>5.1471139700345066E-2</v>
      </c>
      <c r="K151" s="37">
        <f>VLOOKUP(A151, 'J40 metrics'!A:C, 3, FALSE)*100</f>
        <v>79.900000000000006</v>
      </c>
      <c r="L151" s="37">
        <f t="shared" si="7"/>
        <v>4.1125440620575713</v>
      </c>
      <c r="M151" s="34">
        <f t="shared" si="8"/>
        <v>0.77800000000000002</v>
      </c>
    </row>
    <row r="152" spans="1:13" x14ac:dyDescent="0.25">
      <c r="A152" s="23">
        <v>48013</v>
      </c>
      <c r="B152" s="20">
        <v>2019</v>
      </c>
      <c r="C152" s="20" t="s">
        <v>45</v>
      </c>
      <c r="D152" s="20" t="s">
        <v>530</v>
      </c>
      <c r="E152" s="20" t="s">
        <v>531</v>
      </c>
      <c r="F152" s="28" t="s">
        <v>3706</v>
      </c>
      <c r="G152" s="28" t="s">
        <v>3705</v>
      </c>
      <c r="H152" s="20" t="s">
        <v>265</v>
      </c>
      <c r="I152" s="31">
        <v>27260278</v>
      </c>
      <c r="J152" s="36">
        <f t="shared" si="6"/>
        <v>7.7059658860743271E-2</v>
      </c>
      <c r="K152" s="37">
        <f>VLOOKUP(A152, 'J40 metrics'!A:C, 3, FALSE)*100</f>
        <v>52.900000000000006</v>
      </c>
      <c r="L152" s="37">
        <f t="shared" si="7"/>
        <v>4.0764559537333191</v>
      </c>
      <c r="M152" s="34">
        <f t="shared" si="8"/>
        <v>0.77700000000000002</v>
      </c>
    </row>
    <row r="153" spans="1:13" x14ac:dyDescent="0.25">
      <c r="A153" s="23">
        <v>48221</v>
      </c>
      <c r="B153" s="20">
        <v>2019</v>
      </c>
      <c r="C153" s="20" t="s">
        <v>45</v>
      </c>
      <c r="D153" s="20" t="s">
        <v>255</v>
      </c>
      <c r="E153" s="20" t="s">
        <v>256</v>
      </c>
      <c r="F153" s="28" t="s">
        <v>3706</v>
      </c>
      <c r="G153" s="28" t="s">
        <v>3705</v>
      </c>
      <c r="H153" s="20" t="s">
        <v>265</v>
      </c>
      <c r="I153" s="31">
        <v>32177117</v>
      </c>
      <c r="J153" s="36">
        <f t="shared" si="6"/>
        <v>9.0958634359569732E-2</v>
      </c>
      <c r="K153" s="37">
        <f>VLOOKUP(A153, 'J40 metrics'!A:C, 3, FALSE)*100</f>
        <v>44.5</v>
      </c>
      <c r="L153" s="37">
        <f t="shared" si="7"/>
        <v>4.0476592290008533</v>
      </c>
      <c r="M153" s="34">
        <f t="shared" si="8"/>
        <v>0.77500000000000002</v>
      </c>
    </row>
    <row r="154" spans="1:13" x14ac:dyDescent="0.25">
      <c r="A154" s="23">
        <v>48459</v>
      </c>
      <c r="B154" s="20">
        <v>2019</v>
      </c>
      <c r="C154" s="20" t="s">
        <v>45</v>
      </c>
      <c r="D154" s="20" t="s">
        <v>1673</v>
      </c>
      <c r="E154" s="20" t="s">
        <v>1674</v>
      </c>
      <c r="F154" s="28" t="s">
        <v>3706</v>
      </c>
      <c r="G154" s="28" t="s">
        <v>3705</v>
      </c>
      <c r="H154" s="20" t="s">
        <v>265</v>
      </c>
      <c r="I154" s="31">
        <v>22475826</v>
      </c>
      <c r="J154" s="36">
        <f t="shared" si="6"/>
        <v>6.3534916414771117E-2</v>
      </c>
      <c r="K154" s="37">
        <f>VLOOKUP(A154, 'J40 metrics'!A:C, 3, FALSE)*100</f>
        <v>62.4</v>
      </c>
      <c r="L154" s="37">
        <f t="shared" si="7"/>
        <v>3.9645787842817177</v>
      </c>
      <c r="M154" s="34">
        <f t="shared" si="8"/>
        <v>0.77400000000000002</v>
      </c>
    </row>
    <row r="155" spans="1:13" x14ac:dyDescent="0.25">
      <c r="A155" s="23">
        <v>40079</v>
      </c>
      <c r="B155" s="20">
        <v>2018</v>
      </c>
      <c r="C155" s="20" t="s">
        <v>194</v>
      </c>
      <c r="D155" s="20" t="s">
        <v>1770</v>
      </c>
      <c r="E155" s="20" t="s">
        <v>1771</v>
      </c>
      <c r="F155" s="28" t="s">
        <v>3706</v>
      </c>
      <c r="G155" s="28" t="s">
        <v>3705</v>
      </c>
      <c r="H155" s="20" t="s">
        <v>461</v>
      </c>
      <c r="I155" s="31">
        <v>15307848.721086785</v>
      </c>
      <c r="J155" s="36">
        <f t="shared" si="6"/>
        <v>4.3272398041531816E-2</v>
      </c>
      <c r="K155" s="37">
        <f>VLOOKUP(A155, 'J40 metrics'!A:C, 3, FALSE)*100</f>
        <v>91.600000000000009</v>
      </c>
      <c r="L155" s="37">
        <f t="shared" si="7"/>
        <v>3.9637516606043146</v>
      </c>
      <c r="M155" s="34">
        <f t="shared" si="8"/>
        <v>0.77200000000000002</v>
      </c>
    </row>
    <row r="156" spans="1:13" x14ac:dyDescent="0.25">
      <c r="A156" s="23">
        <v>20093</v>
      </c>
      <c r="B156" s="20">
        <v>2018</v>
      </c>
      <c r="C156" s="20" t="s">
        <v>284</v>
      </c>
      <c r="D156" s="20" t="s">
        <v>1683</v>
      </c>
      <c r="E156" s="20" t="s">
        <v>1684</v>
      </c>
      <c r="F156" s="28" t="s">
        <v>3706</v>
      </c>
      <c r="G156" s="28" t="s">
        <v>3705</v>
      </c>
      <c r="H156" s="20" t="s">
        <v>461</v>
      </c>
      <c r="I156" s="31">
        <v>19325900.672878549</v>
      </c>
      <c r="J156" s="36">
        <f t="shared" si="6"/>
        <v>5.4630672256116744E-2</v>
      </c>
      <c r="K156" s="37">
        <f>VLOOKUP(A156, 'J40 metrics'!A:C, 3, FALSE)*100</f>
        <v>70.399999999999991</v>
      </c>
      <c r="L156" s="37">
        <f t="shared" si="7"/>
        <v>3.8459993268306185</v>
      </c>
      <c r="M156" s="34">
        <f t="shared" si="8"/>
        <v>0.77100000000000002</v>
      </c>
    </row>
    <row r="157" spans="1:13" x14ac:dyDescent="0.25">
      <c r="A157" s="23">
        <v>40095</v>
      </c>
      <c r="B157" s="20">
        <v>2018</v>
      </c>
      <c r="C157" s="20" t="s">
        <v>194</v>
      </c>
      <c r="D157" s="20" t="s">
        <v>681</v>
      </c>
      <c r="E157" s="20" t="s">
        <v>1753</v>
      </c>
      <c r="F157" s="28" t="s">
        <v>3706</v>
      </c>
      <c r="G157" s="28" t="s">
        <v>3705</v>
      </c>
      <c r="H157" s="20" t="s">
        <v>461</v>
      </c>
      <c r="I157" s="31">
        <v>17248542.751329154</v>
      </c>
      <c r="J157" s="36">
        <f t="shared" si="6"/>
        <v>4.8758373640297094E-2</v>
      </c>
      <c r="K157" s="37">
        <f>VLOOKUP(A157, 'J40 metrics'!A:C, 3, FALSE)*100</f>
        <v>78.5</v>
      </c>
      <c r="L157" s="37">
        <f t="shared" si="7"/>
        <v>3.8275323307633218</v>
      </c>
      <c r="M157" s="34">
        <f t="shared" si="8"/>
        <v>0.76900000000000002</v>
      </c>
    </row>
    <row r="158" spans="1:13" x14ac:dyDescent="0.25">
      <c r="A158" s="23">
        <v>8001</v>
      </c>
      <c r="B158" s="20">
        <v>2019</v>
      </c>
      <c r="C158" s="20" t="s">
        <v>185</v>
      </c>
      <c r="D158" s="20" t="s">
        <v>693</v>
      </c>
      <c r="E158" s="20" t="s">
        <v>694</v>
      </c>
      <c r="F158" s="28" t="s">
        <v>3706</v>
      </c>
      <c r="G158" s="28" t="s">
        <v>3705</v>
      </c>
      <c r="H158" s="20" t="s">
        <v>272</v>
      </c>
      <c r="I158" s="31">
        <v>21474982</v>
      </c>
      <c r="J158" s="36">
        <f t="shared" si="6"/>
        <v>6.0705719397307768E-2</v>
      </c>
      <c r="K158" s="37">
        <f>VLOOKUP(A158, 'J40 metrics'!A:C, 3, FALSE)*100</f>
        <v>61.5</v>
      </c>
      <c r="L158" s="37">
        <f t="shared" si="7"/>
        <v>3.7334017429344279</v>
      </c>
      <c r="M158" s="34">
        <f t="shared" si="8"/>
        <v>0.76800000000000002</v>
      </c>
    </row>
    <row r="159" spans="1:13" x14ac:dyDescent="0.25">
      <c r="A159" s="23">
        <v>48047</v>
      </c>
      <c r="B159" s="20">
        <v>2019</v>
      </c>
      <c r="C159" s="20" t="s">
        <v>45</v>
      </c>
      <c r="D159" s="20" t="s">
        <v>334</v>
      </c>
      <c r="E159" s="20" t="s">
        <v>1826</v>
      </c>
      <c r="F159" s="28" t="s">
        <v>3706</v>
      </c>
      <c r="G159" s="28" t="s">
        <v>3705</v>
      </c>
      <c r="H159" s="20" t="s">
        <v>265</v>
      </c>
      <c r="I159" s="31">
        <v>14636297</v>
      </c>
      <c r="J159" s="36">
        <f t="shared" si="6"/>
        <v>4.1374048122492374E-2</v>
      </c>
      <c r="K159" s="37">
        <f>VLOOKUP(A159, 'J40 metrics'!A:C, 3, FALSE)*100</f>
        <v>87</v>
      </c>
      <c r="L159" s="37">
        <f t="shared" si="7"/>
        <v>3.5995421866568367</v>
      </c>
      <c r="M159" s="34">
        <f t="shared" si="8"/>
        <v>0.76600000000000001</v>
      </c>
    </row>
    <row r="160" spans="1:13" x14ac:dyDescent="0.25">
      <c r="A160" s="23">
        <v>49007</v>
      </c>
      <c r="B160" s="20">
        <v>2019</v>
      </c>
      <c r="C160" s="20" t="s">
        <v>165</v>
      </c>
      <c r="D160" s="20" t="s">
        <v>1063</v>
      </c>
      <c r="E160" s="20" t="s">
        <v>1163</v>
      </c>
      <c r="F160" s="28" t="s">
        <v>3706</v>
      </c>
      <c r="G160" s="28" t="s">
        <v>3705</v>
      </c>
      <c r="H160" s="20" t="s">
        <v>538</v>
      </c>
      <c r="I160" s="31">
        <v>24011410</v>
      </c>
      <c r="J160" s="36">
        <f t="shared" si="6"/>
        <v>6.7875722447344064E-2</v>
      </c>
      <c r="K160" s="37">
        <f>VLOOKUP(A160, 'J40 metrics'!A:C, 3, FALSE)*100</f>
        <v>52.900000000000006</v>
      </c>
      <c r="L160" s="37">
        <f t="shared" si="7"/>
        <v>3.5906257174645013</v>
      </c>
      <c r="M160" s="34">
        <f t="shared" si="8"/>
        <v>0.76500000000000001</v>
      </c>
    </row>
    <row r="161" spans="1:13" x14ac:dyDescent="0.25">
      <c r="A161" s="23">
        <v>8077</v>
      </c>
      <c r="B161" s="20">
        <v>2019</v>
      </c>
      <c r="C161" s="20" t="s">
        <v>185</v>
      </c>
      <c r="D161" s="20" t="s">
        <v>1616</v>
      </c>
      <c r="E161" s="20" t="s">
        <v>1011</v>
      </c>
      <c r="F161" s="28" t="s">
        <v>3706</v>
      </c>
      <c r="G161" s="28" t="s">
        <v>3705</v>
      </c>
      <c r="H161" s="20" t="s">
        <v>272</v>
      </c>
      <c r="I161" s="31">
        <v>59500410</v>
      </c>
      <c r="J161" s="36">
        <f t="shared" si="6"/>
        <v>0.16819642472737648</v>
      </c>
      <c r="K161" s="37">
        <f>VLOOKUP(A161, 'J40 metrics'!A:C, 3, FALSE)*100</f>
        <v>21</v>
      </c>
      <c r="L161" s="37">
        <f t="shared" si="7"/>
        <v>3.532124919274906</v>
      </c>
      <c r="M161" s="34">
        <f t="shared" si="8"/>
        <v>0.76300000000000001</v>
      </c>
    </row>
    <row r="162" spans="1:13" x14ac:dyDescent="0.25">
      <c r="A162" s="23">
        <v>54039</v>
      </c>
      <c r="B162" s="20">
        <v>2018</v>
      </c>
      <c r="C162" s="20" t="s">
        <v>94</v>
      </c>
      <c r="D162" s="20" t="s">
        <v>1830</v>
      </c>
      <c r="E162" s="20" t="s">
        <v>1280</v>
      </c>
      <c r="F162" s="28" t="s">
        <v>3706</v>
      </c>
      <c r="G162" s="28" t="s">
        <v>3705</v>
      </c>
      <c r="H162" s="20" t="s">
        <v>461</v>
      </c>
      <c r="I162" s="31">
        <v>12598365.789085845</v>
      </c>
      <c r="J162" s="36">
        <f t="shared" si="6"/>
        <v>3.5613201373434773E-2</v>
      </c>
      <c r="K162" s="37">
        <f>VLOOKUP(A162, 'J40 metrics'!A:C, 3, FALSE)*100</f>
        <v>96.2</v>
      </c>
      <c r="L162" s="37">
        <f t="shared" si="7"/>
        <v>3.4259899721244254</v>
      </c>
      <c r="M162" s="34">
        <f t="shared" si="8"/>
        <v>0.76200000000000001</v>
      </c>
    </row>
    <row r="163" spans="1:13" x14ac:dyDescent="0.25">
      <c r="A163" s="23">
        <v>48393</v>
      </c>
      <c r="B163" s="20">
        <v>2019</v>
      </c>
      <c r="C163" s="20" t="s">
        <v>45</v>
      </c>
      <c r="D163" s="20" t="s">
        <v>1422</v>
      </c>
      <c r="E163" s="20" t="s">
        <v>1423</v>
      </c>
      <c r="F163" s="28" t="s">
        <v>3706</v>
      </c>
      <c r="G163" s="28" t="s">
        <v>3705</v>
      </c>
      <c r="H163" s="20" t="s">
        <v>265</v>
      </c>
      <c r="I163" s="31">
        <v>38082784</v>
      </c>
      <c r="J163" s="36">
        <f t="shared" si="6"/>
        <v>0.10765283991261468</v>
      </c>
      <c r="K163" s="37">
        <f>VLOOKUP(A163, 'J40 metrics'!A:C, 3, FALSE)*100</f>
        <v>31.7</v>
      </c>
      <c r="L163" s="37">
        <f t="shared" si="7"/>
        <v>3.4125950252298853</v>
      </c>
      <c r="M163" s="34">
        <f t="shared" si="8"/>
        <v>0.76</v>
      </c>
    </row>
    <row r="164" spans="1:13" x14ac:dyDescent="0.25">
      <c r="A164" s="23">
        <v>48003</v>
      </c>
      <c r="B164" s="20">
        <v>2019</v>
      </c>
      <c r="C164" s="20" t="s">
        <v>45</v>
      </c>
      <c r="D164" s="20" t="s">
        <v>522</v>
      </c>
      <c r="E164" s="20" t="s">
        <v>523</v>
      </c>
      <c r="F164" s="28" t="s">
        <v>3706</v>
      </c>
      <c r="G164" s="28" t="s">
        <v>3705</v>
      </c>
      <c r="H164" s="20" t="s">
        <v>265</v>
      </c>
      <c r="I164" s="31">
        <v>73982827</v>
      </c>
      <c r="J164" s="36">
        <f t="shared" si="6"/>
        <v>0.20913548314413327</v>
      </c>
      <c r="K164" s="37">
        <f>VLOOKUP(A164, 'J40 metrics'!A:C, 3, FALSE)*100</f>
        <v>16.2</v>
      </c>
      <c r="L164" s="37">
        <f t="shared" si="7"/>
        <v>3.3879948269349587</v>
      </c>
      <c r="M164" s="34">
        <f t="shared" si="8"/>
        <v>0.75900000000000001</v>
      </c>
    </row>
    <row r="165" spans="1:13" x14ac:dyDescent="0.25">
      <c r="A165" s="23">
        <v>48341</v>
      </c>
      <c r="B165" s="20">
        <v>2019</v>
      </c>
      <c r="C165" s="20" t="s">
        <v>45</v>
      </c>
      <c r="D165" s="20" t="s">
        <v>1075</v>
      </c>
      <c r="E165" s="20" t="s">
        <v>1682</v>
      </c>
      <c r="F165" s="28" t="s">
        <v>3706</v>
      </c>
      <c r="G165" s="28" t="s">
        <v>3705</v>
      </c>
      <c r="H165" s="20" t="s">
        <v>265</v>
      </c>
      <c r="I165" s="31">
        <v>19891456</v>
      </c>
      <c r="J165" s="36">
        <f t="shared" si="6"/>
        <v>5.6229390382720408E-2</v>
      </c>
      <c r="K165" s="37">
        <f>VLOOKUP(A165, 'J40 metrics'!A:C, 3, FALSE)*100</f>
        <v>60</v>
      </c>
      <c r="L165" s="37">
        <f t="shared" si="7"/>
        <v>3.3737634229632243</v>
      </c>
      <c r="M165" s="34">
        <f t="shared" si="8"/>
        <v>0.75700000000000001</v>
      </c>
    </row>
    <row r="166" spans="1:13" x14ac:dyDescent="0.25">
      <c r="A166" s="23">
        <v>40083</v>
      </c>
      <c r="B166" s="20">
        <v>2018</v>
      </c>
      <c r="C166" s="20" t="s">
        <v>194</v>
      </c>
      <c r="D166" s="20" t="s">
        <v>1558</v>
      </c>
      <c r="E166" s="20" t="s">
        <v>1559</v>
      </c>
      <c r="F166" s="28" t="s">
        <v>3706</v>
      </c>
      <c r="G166" s="28" t="s">
        <v>3705</v>
      </c>
      <c r="H166" s="20" t="s">
        <v>461</v>
      </c>
      <c r="I166" s="31">
        <v>17493603.034652635</v>
      </c>
      <c r="J166" s="36">
        <f t="shared" si="6"/>
        <v>4.9451112791131305E-2</v>
      </c>
      <c r="K166" s="37">
        <f>VLOOKUP(A166, 'J40 metrics'!A:C, 3, FALSE)*100</f>
        <v>66.900000000000006</v>
      </c>
      <c r="L166" s="37">
        <f t="shared" si="7"/>
        <v>3.3082794457266846</v>
      </c>
      <c r="M166" s="34">
        <f t="shared" si="8"/>
        <v>0.75600000000000001</v>
      </c>
    </row>
    <row r="167" spans="1:13" x14ac:dyDescent="0.25">
      <c r="A167" s="23">
        <v>48423</v>
      </c>
      <c r="B167" s="20">
        <v>2019</v>
      </c>
      <c r="C167" s="20" t="s">
        <v>45</v>
      </c>
      <c r="D167" s="20" t="s">
        <v>1631</v>
      </c>
      <c r="E167" s="20" t="s">
        <v>1632</v>
      </c>
      <c r="F167" s="28" t="s">
        <v>3706</v>
      </c>
      <c r="G167" s="28" t="s">
        <v>3705</v>
      </c>
      <c r="H167" s="20" t="s">
        <v>265</v>
      </c>
      <c r="I167" s="31">
        <v>23191882</v>
      </c>
      <c r="J167" s="36">
        <f t="shared" si="6"/>
        <v>6.5559071527392807E-2</v>
      </c>
      <c r="K167" s="37">
        <f>VLOOKUP(A167, 'J40 metrics'!A:C, 3, FALSE)*100</f>
        <v>49.5</v>
      </c>
      <c r="L167" s="37">
        <f t="shared" si="7"/>
        <v>3.2451740406059439</v>
      </c>
      <c r="M167" s="34">
        <f t="shared" si="8"/>
        <v>0.754</v>
      </c>
    </row>
    <row r="168" spans="1:13" x14ac:dyDescent="0.25">
      <c r="A168" s="23">
        <v>48501</v>
      </c>
      <c r="B168" s="20">
        <v>2019</v>
      </c>
      <c r="C168" s="20" t="s">
        <v>45</v>
      </c>
      <c r="D168" s="20" t="s">
        <v>528</v>
      </c>
      <c r="E168" s="20" t="s">
        <v>529</v>
      </c>
      <c r="F168" s="28" t="s">
        <v>3706</v>
      </c>
      <c r="G168" s="28" t="s">
        <v>3705</v>
      </c>
      <c r="H168" s="20" t="s">
        <v>265</v>
      </c>
      <c r="I168" s="31">
        <v>38802638</v>
      </c>
      <c r="J168" s="36">
        <f t="shared" si="6"/>
        <v>0.1096877312541315</v>
      </c>
      <c r="K168" s="37">
        <f>VLOOKUP(A168, 'J40 metrics'!A:C, 3, FALSE)*100</f>
        <v>29.099999999999998</v>
      </c>
      <c r="L168" s="37">
        <f t="shared" si="7"/>
        <v>3.1919129794952266</v>
      </c>
      <c r="M168" s="34">
        <f t="shared" si="8"/>
        <v>0.753</v>
      </c>
    </row>
    <row r="169" spans="1:13" x14ac:dyDescent="0.25">
      <c r="A169" s="23">
        <v>49047</v>
      </c>
      <c r="B169" s="20">
        <v>2019</v>
      </c>
      <c r="C169" s="20" t="s">
        <v>165</v>
      </c>
      <c r="D169" s="20" t="s">
        <v>675</v>
      </c>
      <c r="E169" s="20" t="s">
        <v>676</v>
      </c>
      <c r="F169" s="28" t="s">
        <v>3706</v>
      </c>
      <c r="G169" s="28" t="s">
        <v>3705</v>
      </c>
      <c r="H169" s="20" t="s">
        <v>538</v>
      </c>
      <c r="I169" s="31">
        <v>168439313</v>
      </c>
      <c r="J169" s="36">
        <f t="shared" si="6"/>
        <v>0.47614613462555144</v>
      </c>
      <c r="K169" s="37">
        <f>VLOOKUP(A169, 'J40 metrics'!A:C, 3, FALSE)*100</f>
        <v>6.7</v>
      </c>
      <c r="L169" s="37">
        <f t="shared" si="7"/>
        <v>3.1901791019911947</v>
      </c>
      <c r="M169" s="34">
        <f t="shared" si="8"/>
        <v>0.751</v>
      </c>
    </row>
    <row r="170" spans="1:13" x14ac:dyDescent="0.25">
      <c r="A170" s="23">
        <v>40005</v>
      </c>
      <c r="B170" s="20">
        <v>2018</v>
      </c>
      <c r="C170" s="20" t="s">
        <v>194</v>
      </c>
      <c r="D170" s="20" t="s">
        <v>1759</v>
      </c>
      <c r="E170" s="20" t="s">
        <v>1760</v>
      </c>
      <c r="F170" s="28" t="s">
        <v>3706</v>
      </c>
      <c r="G170" s="28" t="s">
        <v>3705</v>
      </c>
      <c r="H170" s="20" t="s">
        <v>461</v>
      </c>
      <c r="I170" s="31">
        <v>16364357.826150848</v>
      </c>
      <c r="J170" s="36">
        <f t="shared" si="6"/>
        <v>4.6258949800817094E-2</v>
      </c>
      <c r="K170" s="37">
        <f>VLOOKUP(A170, 'J40 metrics'!A:C, 3, FALSE)*100</f>
        <v>68.899999999999991</v>
      </c>
      <c r="L170" s="37">
        <f t="shared" si="7"/>
        <v>3.1872416412762972</v>
      </c>
      <c r="M170" s="34">
        <f t="shared" si="8"/>
        <v>0.75</v>
      </c>
    </row>
    <row r="171" spans="1:13" x14ac:dyDescent="0.25">
      <c r="A171" s="23">
        <v>42063</v>
      </c>
      <c r="B171" s="20">
        <v>2019</v>
      </c>
      <c r="C171" s="20" t="s">
        <v>26</v>
      </c>
      <c r="D171" s="20" t="s">
        <v>61</v>
      </c>
      <c r="E171" s="20" t="s">
        <v>62</v>
      </c>
      <c r="F171" s="28" t="s">
        <v>3706</v>
      </c>
      <c r="G171" s="28" t="s">
        <v>3705</v>
      </c>
      <c r="H171" s="20" t="s">
        <v>497</v>
      </c>
      <c r="I171" s="31">
        <v>23219865.099999975</v>
      </c>
      <c r="J171" s="36">
        <f t="shared" si="6"/>
        <v>6.5638174467570601E-2</v>
      </c>
      <c r="K171" s="37">
        <f>VLOOKUP(A171, 'J40 metrics'!A:C, 3, FALSE)*100</f>
        <v>46.7</v>
      </c>
      <c r="L171" s="37">
        <f t="shared" si="7"/>
        <v>3.0653027476355472</v>
      </c>
      <c r="M171" s="34">
        <f t="shared" si="8"/>
        <v>0.748</v>
      </c>
    </row>
    <row r="172" spans="1:13" x14ac:dyDescent="0.25">
      <c r="A172" s="23">
        <v>40081</v>
      </c>
      <c r="B172" s="20">
        <v>2018</v>
      </c>
      <c r="C172" s="20" t="s">
        <v>194</v>
      </c>
      <c r="D172" s="20" t="s">
        <v>1763</v>
      </c>
      <c r="E172" s="20" t="s">
        <v>1764</v>
      </c>
      <c r="F172" s="28" t="s">
        <v>3706</v>
      </c>
      <c r="G172" s="28" t="s">
        <v>3705</v>
      </c>
      <c r="H172" s="20" t="s">
        <v>461</v>
      </c>
      <c r="I172" s="31">
        <v>16271012.039019834</v>
      </c>
      <c r="J172" s="36">
        <f t="shared" si="6"/>
        <v>4.5995078885325939E-2</v>
      </c>
      <c r="K172" s="37">
        <f>VLOOKUP(A172, 'J40 metrics'!A:C, 3, FALSE)*100</f>
        <v>66.2</v>
      </c>
      <c r="L172" s="37">
        <f t="shared" si="7"/>
        <v>3.0448742222085774</v>
      </c>
      <c r="M172" s="34">
        <f t="shared" si="8"/>
        <v>0.747</v>
      </c>
    </row>
    <row r="173" spans="1:13" x14ac:dyDescent="0.25">
      <c r="A173" s="23">
        <v>20077</v>
      </c>
      <c r="B173" s="20">
        <v>2018</v>
      </c>
      <c r="C173" s="20" t="s">
        <v>284</v>
      </c>
      <c r="D173" s="20" t="s">
        <v>1754</v>
      </c>
      <c r="E173" s="20" t="s">
        <v>1755</v>
      </c>
      <c r="F173" s="28" t="s">
        <v>3706</v>
      </c>
      <c r="G173" s="28" t="s">
        <v>3705</v>
      </c>
      <c r="H173" s="20" t="s">
        <v>461</v>
      </c>
      <c r="I173" s="31">
        <v>17126025.517561823</v>
      </c>
      <c r="J173" s="36">
        <f t="shared" si="6"/>
        <v>4.841204055306033E-2</v>
      </c>
      <c r="K173" s="37">
        <f>VLOOKUP(A173, 'J40 metrics'!A:C, 3, FALSE)*100</f>
        <v>62.5</v>
      </c>
      <c r="L173" s="37">
        <f t="shared" si="7"/>
        <v>3.0257525345662706</v>
      </c>
      <c r="M173" s="34">
        <f t="shared" si="8"/>
        <v>0.745</v>
      </c>
    </row>
    <row r="174" spans="1:13" x14ac:dyDescent="0.25">
      <c r="A174" s="23">
        <v>48237</v>
      </c>
      <c r="B174" s="20">
        <v>2019</v>
      </c>
      <c r="C174" s="20" t="s">
        <v>45</v>
      </c>
      <c r="D174" s="20" t="s">
        <v>1061</v>
      </c>
      <c r="E174" s="20" t="s">
        <v>1062</v>
      </c>
      <c r="F174" s="28" t="s">
        <v>3706</v>
      </c>
      <c r="G174" s="28" t="s">
        <v>3705</v>
      </c>
      <c r="H174" s="20" t="s">
        <v>265</v>
      </c>
      <c r="I174" s="31">
        <v>16676801</v>
      </c>
      <c r="J174" s="36">
        <f t="shared" si="6"/>
        <v>4.7142167660524308E-2</v>
      </c>
      <c r="K174" s="37">
        <f>VLOOKUP(A174, 'J40 metrics'!A:C, 3, FALSE)*100</f>
        <v>63.7</v>
      </c>
      <c r="L174" s="37">
        <f t="shared" si="7"/>
        <v>3.0029560799753985</v>
      </c>
      <c r="M174" s="34">
        <f t="shared" si="8"/>
        <v>0.74399999999999999</v>
      </c>
    </row>
    <row r="175" spans="1:13" x14ac:dyDescent="0.25">
      <c r="A175" s="23">
        <v>48165</v>
      </c>
      <c r="B175" s="20">
        <v>2019</v>
      </c>
      <c r="C175" s="20" t="s">
        <v>45</v>
      </c>
      <c r="D175" s="20" t="s">
        <v>532</v>
      </c>
      <c r="E175" s="20" t="s">
        <v>533</v>
      </c>
      <c r="F175" s="28" t="s">
        <v>3706</v>
      </c>
      <c r="G175" s="28" t="s">
        <v>3705</v>
      </c>
      <c r="H175" s="20" t="s">
        <v>265</v>
      </c>
      <c r="I175" s="31">
        <v>23633630</v>
      </c>
      <c r="J175" s="36">
        <f t="shared" si="6"/>
        <v>6.680780971643166E-2</v>
      </c>
      <c r="K175" s="37">
        <f>VLOOKUP(A175, 'J40 metrics'!A:C, 3, FALSE)*100</f>
        <v>44.9</v>
      </c>
      <c r="L175" s="37">
        <f t="shared" si="7"/>
        <v>2.9996706562677815</v>
      </c>
      <c r="M175" s="34">
        <f t="shared" si="8"/>
        <v>0.74199999999999999</v>
      </c>
    </row>
    <row r="176" spans="1:13" x14ac:dyDescent="0.25">
      <c r="A176" s="23">
        <v>22045</v>
      </c>
      <c r="B176" s="20">
        <v>2018</v>
      </c>
      <c r="C176" s="20" t="s">
        <v>127</v>
      </c>
      <c r="D176" s="20" t="s">
        <v>1774</v>
      </c>
      <c r="E176" s="20" t="s">
        <v>1775</v>
      </c>
      <c r="F176" s="28" t="s">
        <v>3706</v>
      </c>
      <c r="G176" s="28" t="s">
        <v>3705</v>
      </c>
      <c r="H176" s="20" t="s">
        <v>461</v>
      </c>
      <c r="I176" s="31">
        <v>10813688.491770079</v>
      </c>
      <c r="J176" s="36">
        <f t="shared" si="6"/>
        <v>3.0568255620949562E-2</v>
      </c>
      <c r="K176" s="37">
        <f>VLOOKUP(A176, 'J40 metrics'!A:C, 3, FALSE)*100</f>
        <v>95.899999999999991</v>
      </c>
      <c r="L176" s="37">
        <f t="shared" si="7"/>
        <v>2.9314957140490625</v>
      </c>
      <c r="M176" s="34">
        <f t="shared" si="8"/>
        <v>0.74099999999999999</v>
      </c>
    </row>
    <row r="177" spans="1:13" x14ac:dyDescent="0.25">
      <c r="A177" s="23">
        <v>42065</v>
      </c>
      <c r="B177" s="20">
        <v>2019</v>
      </c>
      <c r="C177" s="20" t="s">
        <v>26</v>
      </c>
      <c r="D177" s="20" t="s">
        <v>66</v>
      </c>
      <c r="E177" s="20" t="s">
        <v>1765</v>
      </c>
      <c r="F177" s="28" t="s">
        <v>3706</v>
      </c>
      <c r="G177" s="28" t="s">
        <v>3705</v>
      </c>
      <c r="H177" s="20" t="s">
        <v>261</v>
      </c>
      <c r="I177" s="31">
        <v>15943146.230000017</v>
      </c>
      <c r="J177" s="36">
        <f t="shared" si="6"/>
        <v>4.5068264147957206E-2</v>
      </c>
      <c r="K177" s="37">
        <f>VLOOKUP(A177, 'J40 metrics'!A:C, 3, FALSE)*100</f>
        <v>64.8</v>
      </c>
      <c r="L177" s="37">
        <f t="shared" si="7"/>
        <v>2.9204235167876269</v>
      </c>
      <c r="M177" s="34">
        <f t="shared" si="8"/>
        <v>0.73899999999999999</v>
      </c>
    </row>
    <row r="178" spans="1:13" x14ac:dyDescent="0.25">
      <c r="A178" s="23">
        <v>42033</v>
      </c>
      <c r="B178" s="20">
        <v>2019</v>
      </c>
      <c r="C178" s="20" t="s">
        <v>26</v>
      </c>
      <c r="D178" s="20" t="s">
        <v>1733</v>
      </c>
      <c r="E178" s="20" t="s">
        <v>1734</v>
      </c>
      <c r="F178" s="28" t="s">
        <v>3706</v>
      </c>
      <c r="G178" s="28" t="s">
        <v>3705</v>
      </c>
      <c r="H178" s="20" t="s">
        <v>261</v>
      </c>
      <c r="I178" s="31">
        <v>15515649.249999996</v>
      </c>
      <c r="J178" s="36">
        <f t="shared" si="6"/>
        <v>4.3859810901706389E-2</v>
      </c>
      <c r="K178" s="37">
        <f>VLOOKUP(A178, 'J40 metrics'!A:C, 3, FALSE)*100</f>
        <v>64.400000000000006</v>
      </c>
      <c r="L178" s="37">
        <f t="shared" si="7"/>
        <v>2.8245718220698919</v>
      </c>
      <c r="M178" s="34">
        <f t="shared" si="8"/>
        <v>0.73799999999999999</v>
      </c>
    </row>
    <row r="179" spans="1:13" x14ac:dyDescent="0.25">
      <c r="A179" s="23">
        <v>42035</v>
      </c>
      <c r="B179" s="20">
        <v>2019</v>
      </c>
      <c r="C179" s="20" t="s">
        <v>26</v>
      </c>
      <c r="D179" s="20" t="s">
        <v>1028</v>
      </c>
      <c r="E179" s="20" t="s">
        <v>1686</v>
      </c>
      <c r="F179" s="28" t="s">
        <v>3706</v>
      </c>
      <c r="G179" s="28" t="s">
        <v>3705</v>
      </c>
      <c r="H179" s="20" t="s">
        <v>261</v>
      </c>
      <c r="I179" s="31">
        <v>18405371.459999993</v>
      </c>
      <c r="J179" s="36">
        <f t="shared" si="6"/>
        <v>5.2028509977515992E-2</v>
      </c>
      <c r="K179" s="37">
        <f>VLOOKUP(A179, 'J40 metrics'!A:C, 3, FALSE)*100</f>
        <v>54.2</v>
      </c>
      <c r="L179" s="37">
        <f t="shared" si="7"/>
        <v>2.819945240781367</v>
      </c>
      <c r="M179" s="34">
        <f t="shared" si="8"/>
        <v>0.73599999999999999</v>
      </c>
    </row>
    <row r="180" spans="1:13" x14ac:dyDescent="0.25">
      <c r="A180" s="23">
        <v>42085</v>
      </c>
      <c r="B180" s="20">
        <v>2019</v>
      </c>
      <c r="C180" s="20" t="s">
        <v>26</v>
      </c>
      <c r="D180" s="20" t="s">
        <v>203</v>
      </c>
      <c r="E180" s="20" t="s">
        <v>1827</v>
      </c>
      <c r="F180" s="28" t="s">
        <v>3706</v>
      </c>
      <c r="G180" s="28" t="s">
        <v>3705</v>
      </c>
      <c r="H180" s="20" t="s">
        <v>497</v>
      </c>
      <c r="I180" s="31">
        <v>13568693.619999999</v>
      </c>
      <c r="J180" s="36">
        <f t="shared" si="6"/>
        <v>3.8356134942686332E-2</v>
      </c>
      <c r="K180" s="37">
        <f>VLOOKUP(A180, 'J40 metrics'!A:C, 3, FALSE)*100</f>
        <v>73.3</v>
      </c>
      <c r="L180" s="37">
        <f t="shared" si="7"/>
        <v>2.8115046912989081</v>
      </c>
      <c r="M180" s="34">
        <f t="shared" si="8"/>
        <v>0.73499999999999999</v>
      </c>
    </row>
    <row r="181" spans="1:13" x14ac:dyDescent="0.25">
      <c r="A181" s="23">
        <v>54047</v>
      </c>
      <c r="B181" s="20">
        <v>2018</v>
      </c>
      <c r="C181" s="20" t="s">
        <v>94</v>
      </c>
      <c r="D181" s="20" t="s">
        <v>1861</v>
      </c>
      <c r="E181" s="20" t="s">
        <v>1862</v>
      </c>
      <c r="F181" s="28" t="s">
        <v>3706</v>
      </c>
      <c r="G181" s="28" t="s">
        <v>3705</v>
      </c>
      <c r="H181" s="20" t="s">
        <v>461</v>
      </c>
      <c r="I181" s="31">
        <v>10108938.575246446</v>
      </c>
      <c r="J181" s="36">
        <f t="shared" si="6"/>
        <v>2.8576060671600609E-2</v>
      </c>
      <c r="K181" s="37">
        <f>VLOOKUP(A181, 'J40 metrics'!A:C, 3, FALSE)*100</f>
        <v>97.899999999999991</v>
      </c>
      <c r="L181" s="37">
        <f t="shared" si="7"/>
        <v>2.7975963397496995</v>
      </c>
      <c r="M181" s="34">
        <f t="shared" si="8"/>
        <v>0.73299999999999998</v>
      </c>
    </row>
    <row r="182" spans="1:13" x14ac:dyDescent="0.25">
      <c r="A182" s="23">
        <v>8033</v>
      </c>
      <c r="B182" s="20">
        <v>2019</v>
      </c>
      <c r="C182" s="20" t="s">
        <v>185</v>
      </c>
      <c r="D182" s="20" t="s">
        <v>1648</v>
      </c>
      <c r="E182" s="20" t="s">
        <v>1649</v>
      </c>
      <c r="F182" s="28" t="s">
        <v>3706</v>
      </c>
      <c r="G182" s="28" t="s">
        <v>3705</v>
      </c>
      <c r="H182" s="20" t="s">
        <v>272</v>
      </c>
      <c r="I182" s="31">
        <v>33499027</v>
      </c>
      <c r="J182" s="36">
        <f t="shared" si="6"/>
        <v>9.469542433818276E-2</v>
      </c>
      <c r="K182" s="37">
        <f>VLOOKUP(A182, 'J40 metrics'!A:C, 3, FALSE)*100</f>
        <v>29.4</v>
      </c>
      <c r="L182" s="37">
        <f t="shared" si="7"/>
        <v>2.7840454755425732</v>
      </c>
      <c r="M182" s="34">
        <f t="shared" si="8"/>
        <v>0.73199999999999998</v>
      </c>
    </row>
    <row r="183" spans="1:13" x14ac:dyDescent="0.25">
      <c r="A183" s="23">
        <v>20189</v>
      </c>
      <c r="B183" s="20">
        <v>2018</v>
      </c>
      <c r="C183" s="20" t="s">
        <v>284</v>
      </c>
      <c r="D183" s="20" t="s">
        <v>1651</v>
      </c>
      <c r="E183" s="20" t="s">
        <v>1652</v>
      </c>
      <c r="F183" s="28" t="s">
        <v>3706</v>
      </c>
      <c r="G183" s="28" t="s">
        <v>3705</v>
      </c>
      <c r="H183" s="20" t="s">
        <v>461</v>
      </c>
      <c r="I183" s="31">
        <v>27355825.681880306</v>
      </c>
      <c r="J183" s="36">
        <f t="shared" si="6"/>
        <v>7.7329754116948327E-2</v>
      </c>
      <c r="K183" s="37">
        <f>VLOOKUP(A183, 'J40 metrics'!A:C, 3, FALSE)*100</f>
        <v>35.199999999999996</v>
      </c>
      <c r="L183" s="37">
        <f t="shared" si="7"/>
        <v>2.7220073449165807</v>
      </c>
      <c r="M183" s="34">
        <f t="shared" si="8"/>
        <v>0.73</v>
      </c>
    </row>
    <row r="184" spans="1:13" x14ac:dyDescent="0.25">
      <c r="A184" s="23">
        <v>48089</v>
      </c>
      <c r="B184" s="20">
        <v>2019</v>
      </c>
      <c r="C184" s="20" t="s">
        <v>45</v>
      </c>
      <c r="D184" s="20" t="s">
        <v>1766</v>
      </c>
      <c r="E184" s="20" t="s">
        <v>1767</v>
      </c>
      <c r="F184" s="28" t="s">
        <v>3706</v>
      </c>
      <c r="G184" s="28" t="s">
        <v>3705</v>
      </c>
      <c r="H184" s="20" t="s">
        <v>265</v>
      </c>
      <c r="I184" s="31">
        <v>15942022</v>
      </c>
      <c r="J184" s="36">
        <f t="shared" si="6"/>
        <v>4.5065086162014351E-2</v>
      </c>
      <c r="K184" s="37">
        <f>VLOOKUP(A184, 'J40 metrics'!A:C, 3, FALSE)*100</f>
        <v>60.3</v>
      </c>
      <c r="L184" s="37">
        <f t="shared" si="7"/>
        <v>2.7174246955694654</v>
      </c>
      <c r="M184" s="34">
        <f t="shared" si="8"/>
        <v>0.72899999999999998</v>
      </c>
    </row>
    <row r="185" spans="1:13" x14ac:dyDescent="0.25">
      <c r="A185" s="23">
        <v>48051</v>
      </c>
      <c r="B185" s="20">
        <v>2019</v>
      </c>
      <c r="C185" s="20" t="s">
        <v>45</v>
      </c>
      <c r="D185" s="20" t="s">
        <v>562</v>
      </c>
      <c r="E185" s="20" t="s">
        <v>563</v>
      </c>
      <c r="F185" s="28" t="s">
        <v>3706</v>
      </c>
      <c r="G185" s="28" t="s">
        <v>3705</v>
      </c>
      <c r="H185" s="20" t="s">
        <v>265</v>
      </c>
      <c r="I185" s="31">
        <v>14937849</v>
      </c>
      <c r="J185" s="36">
        <f t="shared" si="6"/>
        <v>4.2226478690103417E-2</v>
      </c>
      <c r="K185" s="37">
        <f>VLOOKUP(A185, 'J40 metrics'!A:C, 3, FALSE)*100</f>
        <v>63.9</v>
      </c>
      <c r="L185" s="37">
        <f t="shared" si="7"/>
        <v>2.6982719882976083</v>
      </c>
      <c r="M185" s="34">
        <f t="shared" si="8"/>
        <v>0.72699999999999998</v>
      </c>
    </row>
    <row r="186" spans="1:13" x14ac:dyDescent="0.25">
      <c r="A186" s="23">
        <v>22027</v>
      </c>
      <c r="B186" s="20">
        <v>2018</v>
      </c>
      <c r="C186" s="20" t="s">
        <v>127</v>
      </c>
      <c r="D186" s="20" t="s">
        <v>1653</v>
      </c>
      <c r="E186" s="20" t="s">
        <v>1654</v>
      </c>
      <c r="F186" s="28" t="s">
        <v>3706</v>
      </c>
      <c r="G186" s="28" t="s">
        <v>3705</v>
      </c>
      <c r="H186" s="20" t="s">
        <v>461</v>
      </c>
      <c r="I186" s="31">
        <v>10671777.995331563</v>
      </c>
      <c r="J186" s="36">
        <f t="shared" si="6"/>
        <v>3.016710144180617E-2</v>
      </c>
      <c r="K186" s="37">
        <f>VLOOKUP(A186, 'J40 metrics'!A:C, 3, FALSE)*100</f>
        <v>89.3</v>
      </c>
      <c r="L186" s="37">
        <f t="shared" si="7"/>
        <v>2.6939221587532907</v>
      </c>
      <c r="M186" s="34">
        <f t="shared" si="8"/>
        <v>0.72599999999999998</v>
      </c>
    </row>
    <row r="187" spans="1:13" x14ac:dyDescent="0.25">
      <c r="A187" s="23">
        <v>54001</v>
      </c>
      <c r="B187" s="20">
        <v>2018</v>
      </c>
      <c r="C187" s="20" t="s">
        <v>94</v>
      </c>
      <c r="D187" s="20" t="s">
        <v>1768</v>
      </c>
      <c r="E187" s="20" t="s">
        <v>1769</v>
      </c>
      <c r="F187" s="28" t="s">
        <v>3706</v>
      </c>
      <c r="G187" s="28" t="s">
        <v>3705</v>
      </c>
      <c r="H187" s="20" t="s">
        <v>461</v>
      </c>
      <c r="I187" s="31">
        <v>15356444.772498764</v>
      </c>
      <c r="J187" s="36">
        <f t="shared" si="6"/>
        <v>4.3409769903395672E-2</v>
      </c>
      <c r="K187" s="37">
        <f>VLOOKUP(A187, 'J40 metrics'!A:C, 3, FALSE)*100</f>
        <v>60.6</v>
      </c>
      <c r="L187" s="37">
        <f t="shared" si="7"/>
        <v>2.6306320561457777</v>
      </c>
      <c r="M187" s="34">
        <f t="shared" si="8"/>
        <v>0.72399999999999998</v>
      </c>
    </row>
    <row r="188" spans="1:13" x14ac:dyDescent="0.25">
      <c r="A188" s="23">
        <v>20067</v>
      </c>
      <c r="B188" s="20">
        <v>2018</v>
      </c>
      <c r="C188" s="20" t="s">
        <v>284</v>
      </c>
      <c r="D188" s="20" t="s">
        <v>1069</v>
      </c>
      <c r="E188" s="20" t="s">
        <v>1672</v>
      </c>
      <c r="F188" s="28" t="s">
        <v>3706</v>
      </c>
      <c r="G188" s="28" t="s">
        <v>3705</v>
      </c>
      <c r="H188" s="20" t="s">
        <v>461</v>
      </c>
      <c r="I188" s="31">
        <v>22534313.434463263</v>
      </c>
      <c r="J188" s="36">
        <f t="shared" si="6"/>
        <v>6.3700249348917243E-2</v>
      </c>
      <c r="K188" s="37">
        <f>VLOOKUP(A188, 'J40 metrics'!A:C, 3, FALSE)*100</f>
        <v>40.5</v>
      </c>
      <c r="L188" s="37">
        <f t="shared" si="7"/>
        <v>2.5798600986311482</v>
      </c>
      <c r="M188" s="34">
        <f t="shared" si="8"/>
        <v>0.72299999999999998</v>
      </c>
    </row>
    <row r="189" spans="1:13" x14ac:dyDescent="0.25">
      <c r="A189" s="23">
        <v>48241</v>
      </c>
      <c r="B189" s="20">
        <v>2019</v>
      </c>
      <c r="C189" s="20" t="s">
        <v>45</v>
      </c>
      <c r="D189" s="20" t="s">
        <v>747</v>
      </c>
      <c r="E189" s="20" t="s">
        <v>1856</v>
      </c>
      <c r="F189" s="28" t="s">
        <v>3706</v>
      </c>
      <c r="G189" s="28" t="s">
        <v>3705</v>
      </c>
      <c r="H189" s="20" t="s">
        <v>265</v>
      </c>
      <c r="I189" s="31">
        <v>10569783</v>
      </c>
      <c r="J189" s="36">
        <f t="shared" si="6"/>
        <v>2.9878780847799262E-2</v>
      </c>
      <c r="K189" s="37">
        <f>VLOOKUP(A189, 'J40 metrics'!A:C, 3, FALSE)*100</f>
        <v>84.6</v>
      </c>
      <c r="L189" s="37">
        <f t="shared" si="7"/>
        <v>2.5277448597238172</v>
      </c>
      <c r="M189" s="34">
        <f t="shared" si="8"/>
        <v>0.72099999999999997</v>
      </c>
    </row>
    <row r="190" spans="1:13" x14ac:dyDescent="0.25">
      <c r="A190" s="23">
        <v>48195</v>
      </c>
      <c r="B190" s="20">
        <v>2019</v>
      </c>
      <c r="C190" s="20" t="s">
        <v>45</v>
      </c>
      <c r="D190" s="20" t="s">
        <v>1874</v>
      </c>
      <c r="E190" s="20" t="s">
        <v>1875</v>
      </c>
      <c r="F190" s="28" t="s">
        <v>3706</v>
      </c>
      <c r="G190" s="28" t="s">
        <v>3705</v>
      </c>
      <c r="H190" s="20" t="s">
        <v>265</v>
      </c>
      <c r="I190" s="31">
        <v>9171309</v>
      </c>
      <c r="J190" s="36">
        <f t="shared" si="6"/>
        <v>2.5925558897325424E-2</v>
      </c>
      <c r="K190" s="37">
        <f>VLOOKUP(A190, 'J40 metrics'!A:C, 3, FALSE)*100</f>
        <v>95.7</v>
      </c>
      <c r="L190" s="37">
        <f t="shared" si="7"/>
        <v>2.481075986474043</v>
      </c>
      <c r="M190" s="34">
        <f t="shared" si="8"/>
        <v>0.72</v>
      </c>
    </row>
    <row r="191" spans="1:13" x14ac:dyDescent="0.25">
      <c r="A191" s="23">
        <v>48273</v>
      </c>
      <c r="B191" s="20">
        <v>2019</v>
      </c>
      <c r="C191" s="20" t="s">
        <v>45</v>
      </c>
      <c r="D191" s="20" t="s">
        <v>1868</v>
      </c>
      <c r="E191" s="20" t="s">
        <v>1869</v>
      </c>
      <c r="F191" s="28" t="s">
        <v>3706</v>
      </c>
      <c r="G191" s="28" t="s">
        <v>3705</v>
      </c>
      <c r="H191" s="20" t="s">
        <v>265</v>
      </c>
      <c r="I191" s="31">
        <v>9601060</v>
      </c>
      <c r="J191" s="36">
        <f t="shared" si="6"/>
        <v>2.7140383832531999E-2</v>
      </c>
      <c r="K191" s="37">
        <f>VLOOKUP(A191, 'J40 metrics'!A:C, 3, FALSE)*100</f>
        <v>90.9</v>
      </c>
      <c r="L191" s="37">
        <f t="shared" si="7"/>
        <v>2.4670608903771587</v>
      </c>
      <c r="M191" s="34">
        <f t="shared" si="8"/>
        <v>0.71799999999999997</v>
      </c>
    </row>
    <row r="192" spans="1:13" x14ac:dyDescent="0.25">
      <c r="A192" s="23">
        <v>40061</v>
      </c>
      <c r="B192" s="20">
        <v>2018</v>
      </c>
      <c r="C192" s="20" t="s">
        <v>194</v>
      </c>
      <c r="D192" s="20" t="s">
        <v>1834</v>
      </c>
      <c r="E192" s="20" t="s">
        <v>1835</v>
      </c>
      <c r="F192" s="28" t="s">
        <v>3706</v>
      </c>
      <c r="G192" s="28" t="s">
        <v>3705</v>
      </c>
      <c r="H192" s="20" t="s">
        <v>461</v>
      </c>
      <c r="I192" s="31">
        <v>11339788.215408823</v>
      </c>
      <c r="J192" s="36">
        <f t="shared" si="6"/>
        <v>3.2055440206166665E-2</v>
      </c>
      <c r="K192" s="37">
        <f>VLOOKUP(A192, 'J40 metrics'!A:C, 3, FALSE)*100</f>
        <v>76.599999999999994</v>
      </c>
      <c r="L192" s="37">
        <f t="shared" si="7"/>
        <v>2.4554467197923664</v>
      </c>
      <c r="M192" s="34">
        <f t="shared" si="8"/>
        <v>0.71699999999999997</v>
      </c>
    </row>
    <row r="193" spans="1:13" x14ac:dyDescent="0.25">
      <c r="A193" s="23">
        <v>40153</v>
      </c>
      <c r="B193" s="20">
        <v>2018</v>
      </c>
      <c r="C193" s="20" t="s">
        <v>194</v>
      </c>
      <c r="D193" s="20" t="s">
        <v>1669</v>
      </c>
      <c r="E193" s="20" t="s">
        <v>1009</v>
      </c>
      <c r="F193" s="28" t="s">
        <v>3706</v>
      </c>
      <c r="G193" s="28" t="s">
        <v>3705</v>
      </c>
      <c r="H193" s="20" t="s">
        <v>461</v>
      </c>
      <c r="I193" s="31">
        <v>23692879.931702867</v>
      </c>
      <c r="J193" s="36">
        <f t="shared" si="6"/>
        <v>6.6975298086306131E-2</v>
      </c>
      <c r="K193" s="37">
        <f>VLOOKUP(A193, 'J40 metrics'!A:C, 3, FALSE)*100</f>
        <v>36.5</v>
      </c>
      <c r="L193" s="37">
        <f t="shared" si="7"/>
        <v>2.4445983801501736</v>
      </c>
      <c r="M193" s="34">
        <f t="shared" si="8"/>
        <v>0.71499999999999997</v>
      </c>
    </row>
    <row r="194" spans="1:13" x14ac:dyDescent="0.25">
      <c r="A194" s="23">
        <v>38061</v>
      </c>
      <c r="B194" s="20">
        <v>2019</v>
      </c>
      <c r="C194" s="20" t="s">
        <v>33</v>
      </c>
      <c r="D194" s="20" t="s">
        <v>477</v>
      </c>
      <c r="E194" s="20" t="s">
        <v>478</v>
      </c>
      <c r="F194" s="28" t="s">
        <v>3706</v>
      </c>
      <c r="G194" s="28" t="s">
        <v>3705</v>
      </c>
      <c r="H194" s="20" t="s">
        <v>38</v>
      </c>
      <c r="I194" s="31">
        <v>146096286</v>
      </c>
      <c r="J194" s="36">
        <f t="shared" si="6"/>
        <v>0.41298661590984448</v>
      </c>
      <c r="K194" s="37">
        <f>VLOOKUP(A194, 'J40 metrics'!A:C, 3, FALSE)*100</f>
        <v>5.8999999999999995</v>
      </c>
      <c r="L194" s="37">
        <f t="shared" si="7"/>
        <v>2.4366210338680823</v>
      </c>
      <c r="M194" s="34">
        <f t="shared" si="8"/>
        <v>0.71399999999999997</v>
      </c>
    </row>
    <row r="195" spans="1:13" x14ac:dyDescent="0.25">
      <c r="A195" s="23">
        <v>48391</v>
      </c>
      <c r="B195" s="20">
        <v>2019</v>
      </c>
      <c r="C195" s="20" t="s">
        <v>45</v>
      </c>
      <c r="D195" s="20" t="s">
        <v>1565</v>
      </c>
      <c r="E195" s="20" t="s">
        <v>1566</v>
      </c>
      <c r="F195" s="28" t="s">
        <v>3706</v>
      </c>
      <c r="G195" s="28" t="s">
        <v>3705</v>
      </c>
      <c r="H195" s="20" t="s">
        <v>265</v>
      </c>
      <c r="I195" s="31">
        <v>8826140</v>
      </c>
      <c r="J195" s="36">
        <f t="shared" si="6"/>
        <v>2.494983130609162E-2</v>
      </c>
      <c r="K195" s="37">
        <f>VLOOKUP(A195, 'J40 metrics'!A:C, 3, FALSE)*100</f>
        <v>96.3</v>
      </c>
      <c r="L195" s="37">
        <f t="shared" si="7"/>
        <v>2.4026687547766228</v>
      </c>
      <c r="M195" s="34">
        <f t="shared" si="8"/>
        <v>0.71199999999999997</v>
      </c>
    </row>
    <row r="196" spans="1:13" x14ac:dyDescent="0.25">
      <c r="A196" s="23">
        <v>54045</v>
      </c>
      <c r="B196" s="20">
        <v>2018</v>
      </c>
      <c r="C196" s="20" t="s">
        <v>94</v>
      </c>
      <c r="D196" s="20" t="s">
        <v>1558</v>
      </c>
      <c r="E196" s="20" t="s">
        <v>554</v>
      </c>
      <c r="F196" s="28" t="s">
        <v>3706</v>
      </c>
      <c r="G196" s="28" t="s">
        <v>3705</v>
      </c>
      <c r="H196" s="20" t="s">
        <v>461</v>
      </c>
      <c r="I196" s="31">
        <v>9130265.6524394769</v>
      </c>
      <c r="J196" s="36">
        <f t="shared" ref="J196:J259" si="9">I196/SUM($I$4:$I$669)*100</f>
        <v>2.5809537103214708E-2</v>
      </c>
      <c r="K196" s="37">
        <f>VLOOKUP(A196, 'J40 metrics'!A:C, 3, FALSE)*100</f>
        <v>92.100000000000009</v>
      </c>
      <c r="L196" s="37">
        <f t="shared" ref="L196:L259" si="10">J196*K196</f>
        <v>2.3770583672060748</v>
      </c>
      <c r="M196" s="34">
        <f t="shared" ref="M196:M259" si="11">_xlfn.PERCENTRANK.INC($L$4:$L$669, L196)</f>
        <v>0.71099999999999997</v>
      </c>
    </row>
    <row r="197" spans="1:13" x14ac:dyDescent="0.25">
      <c r="A197" s="23">
        <v>48507</v>
      </c>
      <c r="B197" s="20">
        <v>2019</v>
      </c>
      <c r="C197" s="20" t="s">
        <v>45</v>
      </c>
      <c r="D197" s="20" t="s">
        <v>707</v>
      </c>
      <c r="E197" s="20" t="s">
        <v>708</v>
      </c>
      <c r="F197" s="28" t="s">
        <v>3706</v>
      </c>
      <c r="G197" s="28" t="s">
        <v>3705</v>
      </c>
      <c r="H197" s="20" t="s">
        <v>265</v>
      </c>
      <c r="I197" s="31">
        <v>8651196</v>
      </c>
      <c r="J197" s="36">
        <f t="shared" si="9"/>
        <v>2.445529764947469E-2</v>
      </c>
      <c r="K197" s="37">
        <f>VLOOKUP(A197, 'J40 metrics'!A:C, 3, FALSE)*100</f>
        <v>96.5</v>
      </c>
      <c r="L197" s="37">
        <f t="shared" si="10"/>
        <v>2.3599362231743077</v>
      </c>
      <c r="M197" s="34">
        <f t="shared" si="11"/>
        <v>0.70899999999999996</v>
      </c>
    </row>
    <row r="198" spans="1:13" x14ac:dyDescent="0.25">
      <c r="A198" s="23">
        <v>48097</v>
      </c>
      <c r="B198" s="20">
        <v>2019</v>
      </c>
      <c r="C198" s="20" t="s">
        <v>45</v>
      </c>
      <c r="D198" s="20" t="s">
        <v>1662</v>
      </c>
      <c r="E198" s="20" t="s">
        <v>1663</v>
      </c>
      <c r="F198" s="28" t="s">
        <v>3706</v>
      </c>
      <c r="G198" s="28" t="s">
        <v>3705</v>
      </c>
      <c r="H198" s="20" t="s">
        <v>265</v>
      </c>
      <c r="I198" s="31">
        <v>13411464</v>
      </c>
      <c r="J198" s="36">
        <f t="shared" si="9"/>
        <v>3.7911676493656427E-2</v>
      </c>
      <c r="K198" s="37">
        <f>VLOOKUP(A198, 'J40 metrics'!A:C, 3, FALSE)*100</f>
        <v>61.9</v>
      </c>
      <c r="L198" s="37">
        <f t="shared" si="10"/>
        <v>2.3467327749573328</v>
      </c>
      <c r="M198" s="34">
        <f t="shared" si="11"/>
        <v>0.70799999999999996</v>
      </c>
    </row>
    <row r="199" spans="1:13" x14ac:dyDescent="0.25">
      <c r="A199" s="23">
        <v>20055</v>
      </c>
      <c r="B199" s="20">
        <v>2018</v>
      </c>
      <c r="C199" s="20" t="s">
        <v>284</v>
      </c>
      <c r="D199" s="20" t="s">
        <v>1583</v>
      </c>
      <c r="E199" s="20" t="s">
        <v>1584</v>
      </c>
      <c r="F199" s="28" t="s">
        <v>3706</v>
      </c>
      <c r="G199" s="28" t="s">
        <v>3705</v>
      </c>
      <c r="H199" s="20" t="s">
        <v>461</v>
      </c>
      <c r="I199" s="31">
        <v>11602762.840387976</v>
      </c>
      <c r="J199" s="36">
        <f t="shared" si="9"/>
        <v>3.2798819818433474E-2</v>
      </c>
      <c r="K199" s="37">
        <f>VLOOKUP(A199, 'J40 metrics'!A:C, 3, FALSE)*100</f>
        <v>71.2</v>
      </c>
      <c r="L199" s="37">
        <f t="shared" si="10"/>
        <v>2.3352759710724635</v>
      </c>
      <c r="M199" s="34">
        <f t="shared" si="11"/>
        <v>0.70599999999999996</v>
      </c>
    </row>
    <row r="200" spans="1:13" x14ac:dyDescent="0.25">
      <c r="A200" s="23">
        <v>54059</v>
      </c>
      <c r="B200" s="20">
        <v>2018</v>
      </c>
      <c r="C200" s="20" t="s">
        <v>94</v>
      </c>
      <c r="D200" s="20" t="s">
        <v>2228</v>
      </c>
      <c r="E200" s="20" t="s">
        <v>1688</v>
      </c>
      <c r="F200" s="28" t="s">
        <v>3706</v>
      </c>
      <c r="G200" s="28" t="s">
        <v>3705</v>
      </c>
      <c r="H200" s="20" t="s">
        <v>461</v>
      </c>
      <c r="I200" s="31">
        <v>8761768.3985296451</v>
      </c>
      <c r="J200" s="36">
        <f t="shared" si="9"/>
        <v>2.4767864942812957E-2</v>
      </c>
      <c r="K200" s="37">
        <f>VLOOKUP(A200, 'J40 metrics'!A:C, 3, FALSE)*100</f>
        <v>93.8</v>
      </c>
      <c r="L200" s="37">
        <f t="shared" si="10"/>
        <v>2.3232257316358553</v>
      </c>
      <c r="M200" s="34">
        <f t="shared" si="11"/>
        <v>0.70499999999999996</v>
      </c>
    </row>
    <row r="201" spans="1:13" x14ac:dyDescent="0.25">
      <c r="A201" s="23">
        <v>48185</v>
      </c>
      <c r="B201" s="20">
        <v>2019</v>
      </c>
      <c r="C201" s="20" t="s">
        <v>45</v>
      </c>
      <c r="D201" s="20" t="s">
        <v>1244</v>
      </c>
      <c r="E201" s="20" t="s">
        <v>1245</v>
      </c>
      <c r="F201" s="28" t="s">
        <v>3706</v>
      </c>
      <c r="G201" s="28" t="s">
        <v>3705</v>
      </c>
      <c r="H201" s="20" t="s">
        <v>265</v>
      </c>
      <c r="I201" s="31">
        <v>8653887</v>
      </c>
      <c r="J201" s="36">
        <f t="shared" si="9"/>
        <v>2.4462904598383812E-2</v>
      </c>
      <c r="K201" s="37">
        <f>VLOOKUP(A201, 'J40 metrics'!A:C, 3, FALSE)*100</f>
        <v>93.2</v>
      </c>
      <c r="L201" s="37">
        <f t="shared" si="10"/>
        <v>2.2799427085693713</v>
      </c>
      <c r="M201" s="34">
        <f t="shared" si="11"/>
        <v>0.70299999999999996</v>
      </c>
    </row>
    <row r="202" spans="1:13" x14ac:dyDescent="0.25">
      <c r="A202" s="23">
        <v>48213</v>
      </c>
      <c r="B202" s="20">
        <v>2019</v>
      </c>
      <c r="C202" s="20" t="s">
        <v>45</v>
      </c>
      <c r="D202" s="20" t="s">
        <v>1849</v>
      </c>
      <c r="E202" s="20" t="s">
        <v>1850</v>
      </c>
      <c r="F202" s="28" t="s">
        <v>3706</v>
      </c>
      <c r="G202" s="28" t="s">
        <v>3705</v>
      </c>
      <c r="H202" s="20" t="s">
        <v>265</v>
      </c>
      <c r="I202" s="31">
        <v>10778020</v>
      </c>
      <c r="J202" s="36">
        <f t="shared" si="9"/>
        <v>3.0467427529325571E-2</v>
      </c>
      <c r="K202" s="37">
        <f>VLOOKUP(A202, 'J40 metrics'!A:C, 3, FALSE)*100</f>
        <v>74.599999999999994</v>
      </c>
      <c r="L202" s="37">
        <f t="shared" si="10"/>
        <v>2.2728700936876876</v>
      </c>
      <c r="M202" s="34">
        <f t="shared" si="11"/>
        <v>0.70199999999999996</v>
      </c>
    </row>
    <row r="203" spans="1:13" x14ac:dyDescent="0.25">
      <c r="A203" s="23">
        <v>8125</v>
      </c>
      <c r="B203" s="20">
        <v>2019</v>
      </c>
      <c r="C203" s="20" t="s">
        <v>185</v>
      </c>
      <c r="D203" s="20" t="s">
        <v>1761</v>
      </c>
      <c r="E203" s="20" t="s">
        <v>1762</v>
      </c>
      <c r="F203" s="28" t="s">
        <v>3706</v>
      </c>
      <c r="G203" s="28" t="s">
        <v>3705</v>
      </c>
      <c r="H203" s="20" t="s">
        <v>272</v>
      </c>
      <c r="I203" s="31">
        <v>16361734</v>
      </c>
      <c r="J203" s="36">
        <f t="shared" si="9"/>
        <v>4.6251532739696358E-2</v>
      </c>
      <c r="K203" s="37">
        <f>VLOOKUP(A203, 'J40 metrics'!A:C, 3, FALSE)*100</f>
        <v>49</v>
      </c>
      <c r="L203" s="37">
        <f t="shared" si="10"/>
        <v>2.2663251042451216</v>
      </c>
      <c r="M203" s="34">
        <f t="shared" si="11"/>
        <v>0.7</v>
      </c>
    </row>
    <row r="204" spans="1:13" x14ac:dyDescent="0.25">
      <c r="A204" s="23">
        <v>54073</v>
      </c>
      <c r="B204" s="20">
        <v>2018</v>
      </c>
      <c r="C204" s="20" t="s">
        <v>94</v>
      </c>
      <c r="D204" s="20" t="s">
        <v>1878</v>
      </c>
      <c r="E204" s="20" t="s">
        <v>1460</v>
      </c>
      <c r="F204" s="28" t="s">
        <v>3706</v>
      </c>
      <c r="G204" s="28" t="s">
        <v>3705</v>
      </c>
      <c r="H204" s="20" t="s">
        <v>461</v>
      </c>
      <c r="I204" s="31">
        <v>9068256.7222522758</v>
      </c>
      <c r="J204" s="36">
        <f t="shared" si="9"/>
        <v>2.5634249565554771E-2</v>
      </c>
      <c r="K204" s="37">
        <f>VLOOKUP(A204, 'J40 metrics'!A:C, 3, FALSE)*100</f>
        <v>88.4</v>
      </c>
      <c r="L204" s="37">
        <f t="shared" si="10"/>
        <v>2.2660676615950419</v>
      </c>
      <c r="M204" s="34">
        <f t="shared" si="11"/>
        <v>0.69899999999999995</v>
      </c>
    </row>
    <row r="205" spans="1:13" x14ac:dyDescent="0.25">
      <c r="A205" s="23">
        <v>48163</v>
      </c>
      <c r="B205" s="20">
        <v>2019</v>
      </c>
      <c r="C205" s="20" t="s">
        <v>45</v>
      </c>
      <c r="D205" s="20" t="s">
        <v>705</v>
      </c>
      <c r="E205" s="20" t="s">
        <v>706</v>
      </c>
      <c r="F205" s="28" t="s">
        <v>3706</v>
      </c>
      <c r="G205" s="28" t="s">
        <v>3705</v>
      </c>
      <c r="H205" s="20" t="s">
        <v>265</v>
      </c>
      <c r="I205" s="31">
        <v>10938571</v>
      </c>
      <c r="J205" s="36">
        <f t="shared" si="9"/>
        <v>3.0921274892501804E-2</v>
      </c>
      <c r="K205" s="37">
        <f>VLOOKUP(A205, 'J40 metrics'!A:C, 3, FALSE)*100</f>
        <v>72.8</v>
      </c>
      <c r="L205" s="37">
        <f t="shared" si="10"/>
        <v>2.2510688121741311</v>
      </c>
      <c r="M205" s="34">
        <f t="shared" si="11"/>
        <v>0.69699999999999995</v>
      </c>
    </row>
    <row r="206" spans="1:13" x14ac:dyDescent="0.25">
      <c r="A206" s="23">
        <v>48481</v>
      </c>
      <c r="B206" s="20">
        <v>2019</v>
      </c>
      <c r="C206" s="20" t="s">
        <v>45</v>
      </c>
      <c r="D206" s="20" t="s">
        <v>435</v>
      </c>
      <c r="E206" s="20" t="s">
        <v>436</v>
      </c>
      <c r="F206" s="28" t="s">
        <v>3706</v>
      </c>
      <c r="G206" s="28" t="s">
        <v>3705</v>
      </c>
      <c r="H206" s="20" t="s">
        <v>265</v>
      </c>
      <c r="I206" s="31">
        <v>9493764</v>
      </c>
      <c r="J206" s="36">
        <f t="shared" si="9"/>
        <v>2.6837078299216371E-2</v>
      </c>
      <c r="K206" s="37">
        <f>VLOOKUP(A206, 'J40 metrics'!A:C, 3, FALSE)*100</f>
        <v>83.5</v>
      </c>
      <c r="L206" s="37">
        <f t="shared" si="10"/>
        <v>2.2408960379845668</v>
      </c>
      <c r="M206" s="34">
        <f t="shared" si="11"/>
        <v>0.69599999999999995</v>
      </c>
    </row>
    <row r="207" spans="1:13" x14ac:dyDescent="0.25">
      <c r="A207" s="23">
        <v>48363</v>
      </c>
      <c r="B207" s="20">
        <v>2019</v>
      </c>
      <c r="C207" s="20" t="s">
        <v>45</v>
      </c>
      <c r="D207" s="20" t="s">
        <v>1742</v>
      </c>
      <c r="E207" s="20" t="s">
        <v>1743</v>
      </c>
      <c r="F207" s="28" t="s">
        <v>3706</v>
      </c>
      <c r="G207" s="28" t="s">
        <v>3705</v>
      </c>
      <c r="H207" s="20" t="s">
        <v>265</v>
      </c>
      <c r="I207" s="31">
        <v>9332789</v>
      </c>
      <c r="J207" s="36">
        <f t="shared" si="9"/>
        <v>2.6382032368096074E-2</v>
      </c>
      <c r="K207" s="37">
        <f>VLOOKUP(A207, 'J40 metrics'!A:C, 3, FALSE)*100</f>
        <v>84.8</v>
      </c>
      <c r="L207" s="37">
        <f t="shared" si="10"/>
        <v>2.2371963448145471</v>
      </c>
      <c r="M207" s="34">
        <f t="shared" si="11"/>
        <v>0.69399999999999995</v>
      </c>
    </row>
    <row r="208" spans="1:13" x14ac:dyDescent="0.25">
      <c r="A208" s="23">
        <v>48217</v>
      </c>
      <c r="B208" s="20">
        <v>2019</v>
      </c>
      <c r="C208" s="20" t="s">
        <v>45</v>
      </c>
      <c r="D208" s="20" t="s">
        <v>1870</v>
      </c>
      <c r="E208" s="20" t="s">
        <v>1871</v>
      </c>
      <c r="F208" s="28" t="s">
        <v>3706</v>
      </c>
      <c r="G208" s="28" t="s">
        <v>3705</v>
      </c>
      <c r="H208" s="20" t="s">
        <v>265</v>
      </c>
      <c r="I208" s="31">
        <v>9200969</v>
      </c>
      <c r="J208" s="36">
        <f t="shared" si="9"/>
        <v>2.6009402117185824E-2</v>
      </c>
      <c r="K208" s="37">
        <f>VLOOKUP(A208, 'J40 metrics'!A:C, 3, FALSE)*100</f>
        <v>82.399999999999991</v>
      </c>
      <c r="L208" s="37">
        <f t="shared" si="10"/>
        <v>2.1431747344561116</v>
      </c>
      <c r="M208" s="34">
        <f t="shared" si="11"/>
        <v>0.69299999999999995</v>
      </c>
    </row>
    <row r="209" spans="1:13" x14ac:dyDescent="0.25">
      <c r="A209" s="23">
        <v>48201</v>
      </c>
      <c r="B209" s="20">
        <v>2019</v>
      </c>
      <c r="C209" s="20" t="s">
        <v>45</v>
      </c>
      <c r="D209" s="20" t="s">
        <v>75</v>
      </c>
      <c r="E209" s="20" t="s">
        <v>76</v>
      </c>
      <c r="F209" s="28" t="s">
        <v>3706</v>
      </c>
      <c r="G209" s="28" t="s">
        <v>3705</v>
      </c>
      <c r="H209" s="20" t="s">
        <v>265</v>
      </c>
      <c r="I209" s="31">
        <v>7854676</v>
      </c>
      <c r="J209" s="36">
        <f t="shared" si="9"/>
        <v>2.2203686001355801E-2</v>
      </c>
      <c r="K209" s="37">
        <f>VLOOKUP(A209, 'J40 metrics'!A:C, 3, FALSE)*100</f>
        <v>94.699999999999989</v>
      </c>
      <c r="L209" s="37">
        <f t="shared" si="10"/>
        <v>2.102689064328394</v>
      </c>
      <c r="M209" s="34">
        <f t="shared" si="11"/>
        <v>0.69099999999999995</v>
      </c>
    </row>
    <row r="210" spans="1:13" x14ac:dyDescent="0.25">
      <c r="A210" s="23">
        <v>48039</v>
      </c>
      <c r="B210" s="20">
        <v>2019</v>
      </c>
      <c r="C210" s="20" t="s">
        <v>45</v>
      </c>
      <c r="D210" s="20" t="s">
        <v>391</v>
      </c>
      <c r="E210" s="20" t="s">
        <v>392</v>
      </c>
      <c r="F210" s="28" t="s">
        <v>3706</v>
      </c>
      <c r="G210" s="28" t="s">
        <v>3705</v>
      </c>
      <c r="H210" s="20" t="s">
        <v>265</v>
      </c>
      <c r="I210" s="31">
        <v>14011127</v>
      </c>
      <c r="J210" s="36">
        <f t="shared" si="9"/>
        <v>3.9606810571577784E-2</v>
      </c>
      <c r="K210" s="37">
        <f>VLOOKUP(A210, 'J40 metrics'!A:C, 3, FALSE)*100</f>
        <v>52.6</v>
      </c>
      <c r="L210" s="37">
        <f t="shared" si="10"/>
        <v>2.0833182360649913</v>
      </c>
      <c r="M210" s="34">
        <f t="shared" si="11"/>
        <v>0.69</v>
      </c>
    </row>
    <row r="211" spans="1:13" x14ac:dyDescent="0.25">
      <c r="A211" s="23">
        <v>35007</v>
      </c>
      <c r="B211" s="20">
        <v>2019</v>
      </c>
      <c r="C211" s="20" t="s">
        <v>266</v>
      </c>
      <c r="D211" s="20" t="s">
        <v>1758</v>
      </c>
      <c r="E211" s="20" t="s">
        <v>1298</v>
      </c>
      <c r="F211" s="28" t="s">
        <v>3706</v>
      </c>
      <c r="G211" s="28" t="s">
        <v>3705</v>
      </c>
      <c r="H211" s="20" t="s">
        <v>269</v>
      </c>
      <c r="I211" s="31">
        <v>16776717</v>
      </c>
      <c r="J211" s="36">
        <f t="shared" si="9"/>
        <v>4.7424611327266442E-2</v>
      </c>
      <c r="K211" s="37">
        <f>VLOOKUP(A211, 'J40 metrics'!A:C, 3, FALSE)*100</f>
        <v>42</v>
      </c>
      <c r="L211" s="37">
        <f t="shared" si="10"/>
        <v>1.9918336757451907</v>
      </c>
      <c r="M211" s="34">
        <f t="shared" si="11"/>
        <v>0.68799999999999994</v>
      </c>
    </row>
    <row r="212" spans="1:13" x14ac:dyDescent="0.25">
      <c r="A212" s="23">
        <v>54043</v>
      </c>
      <c r="B212" s="20">
        <v>2018</v>
      </c>
      <c r="C212" s="20" t="s">
        <v>94</v>
      </c>
      <c r="D212" s="20" t="s">
        <v>1763</v>
      </c>
      <c r="E212" s="20" t="s">
        <v>2272</v>
      </c>
      <c r="F212" s="28" t="s">
        <v>3706</v>
      </c>
      <c r="G212" s="28" t="s">
        <v>3705</v>
      </c>
      <c r="H212" s="20" t="s">
        <v>461</v>
      </c>
      <c r="I212" s="31">
        <v>7677904.2283626301</v>
      </c>
      <c r="J212" s="36">
        <f t="shared" si="9"/>
        <v>2.1703985579423751E-2</v>
      </c>
      <c r="K212" s="37">
        <f>VLOOKUP(A212, 'J40 metrics'!A:C, 3, FALSE)*100</f>
        <v>91.5</v>
      </c>
      <c r="L212" s="37">
        <f t="shared" si="10"/>
        <v>1.9859146805172732</v>
      </c>
      <c r="M212" s="34">
        <f t="shared" si="11"/>
        <v>0.68700000000000006</v>
      </c>
    </row>
    <row r="213" spans="1:13" x14ac:dyDescent="0.25">
      <c r="A213" s="23">
        <v>35007</v>
      </c>
      <c r="B213" s="20">
        <v>2019</v>
      </c>
      <c r="C213" s="20" t="s">
        <v>266</v>
      </c>
      <c r="D213" s="20" t="s">
        <v>1758</v>
      </c>
      <c r="E213" s="20" t="s">
        <v>1298</v>
      </c>
      <c r="F213" s="28" t="s">
        <v>3706</v>
      </c>
      <c r="G213" s="28" t="s">
        <v>3705</v>
      </c>
      <c r="H213" s="20" t="s">
        <v>269</v>
      </c>
      <c r="I213" s="31">
        <v>16699493</v>
      </c>
      <c r="J213" s="36">
        <f t="shared" si="9"/>
        <v>4.720631366002101E-2</v>
      </c>
      <c r="K213" s="37">
        <f>VLOOKUP(A213, 'J40 metrics'!A:C, 3, FALSE)*100</f>
        <v>42</v>
      </c>
      <c r="L213" s="37">
        <f t="shared" si="10"/>
        <v>1.9826651737208825</v>
      </c>
      <c r="M213" s="34">
        <f t="shared" si="11"/>
        <v>0.68500000000000005</v>
      </c>
    </row>
    <row r="214" spans="1:13" x14ac:dyDescent="0.25">
      <c r="A214" s="23">
        <v>48443</v>
      </c>
      <c r="B214" s="20">
        <v>2019</v>
      </c>
      <c r="C214" s="20" t="s">
        <v>45</v>
      </c>
      <c r="D214" s="20" t="s">
        <v>1680</v>
      </c>
      <c r="E214" s="20" t="s">
        <v>1681</v>
      </c>
      <c r="F214" s="28" t="s">
        <v>3706</v>
      </c>
      <c r="G214" s="28" t="s">
        <v>3705</v>
      </c>
      <c r="H214" s="20" t="s">
        <v>265</v>
      </c>
      <c r="I214" s="31">
        <v>20240169</v>
      </c>
      <c r="J214" s="36">
        <f t="shared" si="9"/>
        <v>5.7215136192807402E-2</v>
      </c>
      <c r="K214" s="37">
        <f>VLOOKUP(A214, 'J40 metrics'!A:C, 3, FALSE)*100</f>
        <v>34.4</v>
      </c>
      <c r="L214" s="37">
        <f t="shared" si="10"/>
        <v>1.9682006850325746</v>
      </c>
      <c r="M214" s="34">
        <f t="shared" si="11"/>
        <v>0.68400000000000005</v>
      </c>
    </row>
    <row r="215" spans="1:13" x14ac:dyDescent="0.25">
      <c r="A215" s="23">
        <v>48429</v>
      </c>
      <c r="B215" s="20">
        <v>2019</v>
      </c>
      <c r="C215" s="20" t="s">
        <v>45</v>
      </c>
      <c r="D215" s="20" t="s">
        <v>1441</v>
      </c>
      <c r="E215" s="20" t="s">
        <v>1588</v>
      </c>
      <c r="F215" s="28" t="s">
        <v>3706</v>
      </c>
      <c r="G215" s="28" t="s">
        <v>3705</v>
      </c>
      <c r="H215" s="20" t="s">
        <v>265</v>
      </c>
      <c r="I215" s="31">
        <v>8921713</v>
      </c>
      <c r="J215" s="36">
        <f t="shared" si="9"/>
        <v>2.5219998131840712E-2</v>
      </c>
      <c r="K215" s="37">
        <f>VLOOKUP(A215, 'J40 metrics'!A:C, 3, FALSE)*100</f>
        <v>77.400000000000006</v>
      </c>
      <c r="L215" s="37">
        <f t="shared" si="10"/>
        <v>1.9520278554044712</v>
      </c>
      <c r="M215" s="34">
        <f t="shared" si="11"/>
        <v>0.68200000000000005</v>
      </c>
    </row>
    <row r="216" spans="1:13" x14ac:dyDescent="0.25">
      <c r="A216" s="23">
        <v>48421</v>
      </c>
      <c r="B216" s="20">
        <v>2019</v>
      </c>
      <c r="C216" s="20" t="s">
        <v>45</v>
      </c>
      <c r="D216" s="20" t="s">
        <v>205</v>
      </c>
      <c r="E216" s="20" t="s">
        <v>1833</v>
      </c>
      <c r="F216" s="28" t="s">
        <v>3706</v>
      </c>
      <c r="G216" s="28" t="s">
        <v>3705</v>
      </c>
      <c r="H216" s="20" t="s">
        <v>265</v>
      </c>
      <c r="I216" s="31">
        <v>11785531</v>
      </c>
      <c r="J216" s="36">
        <f t="shared" si="9"/>
        <v>3.3315470896984778E-2</v>
      </c>
      <c r="K216" s="37">
        <f>VLOOKUP(A216, 'J40 metrics'!A:C, 3, FALSE)*100</f>
        <v>58.099999999999994</v>
      </c>
      <c r="L216" s="37">
        <f t="shared" si="10"/>
        <v>1.9356288591148154</v>
      </c>
      <c r="M216" s="34">
        <f t="shared" si="11"/>
        <v>0.68100000000000005</v>
      </c>
    </row>
    <row r="217" spans="1:13" x14ac:dyDescent="0.25">
      <c r="A217" s="23">
        <v>48375</v>
      </c>
      <c r="B217" s="20">
        <v>2019</v>
      </c>
      <c r="C217" s="20" t="s">
        <v>45</v>
      </c>
      <c r="D217" s="20" t="s">
        <v>1624</v>
      </c>
      <c r="E217" s="20" t="s">
        <v>1844</v>
      </c>
      <c r="F217" s="28" t="s">
        <v>3706</v>
      </c>
      <c r="G217" s="28" t="s">
        <v>3705</v>
      </c>
      <c r="H217" s="20" t="s">
        <v>265</v>
      </c>
      <c r="I217" s="31">
        <v>9578646</v>
      </c>
      <c r="J217" s="36">
        <f t="shared" si="9"/>
        <v>2.7077023686545791E-2</v>
      </c>
      <c r="K217" s="37">
        <f>VLOOKUP(A217, 'J40 metrics'!A:C, 3, FALSE)*100</f>
        <v>70.399999999999991</v>
      </c>
      <c r="L217" s="37">
        <f t="shared" si="10"/>
        <v>1.9062224675328234</v>
      </c>
      <c r="M217" s="34">
        <f t="shared" si="11"/>
        <v>0.67900000000000005</v>
      </c>
    </row>
    <row r="218" spans="1:13" x14ac:dyDescent="0.25">
      <c r="A218" s="23">
        <v>40119</v>
      </c>
      <c r="B218" s="20">
        <v>2018</v>
      </c>
      <c r="C218" s="20" t="s">
        <v>194</v>
      </c>
      <c r="D218" s="20" t="s">
        <v>1598</v>
      </c>
      <c r="E218" s="20" t="s">
        <v>1599</v>
      </c>
      <c r="F218" s="28" t="s">
        <v>3706</v>
      </c>
      <c r="G218" s="28" t="s">
        <v>3705</v>
      </c>
      <c r="H218" s="20" t="s">
        <v>461</v>
      </c>
      <c r="I218" s="31">
        <v>10389602.186623769</v>
      </c>
      <c r="J218" s="36">
        <f t="shared" si="9"/>
        <v>2.9369443708536648E-2</v>
      </c>
      <c r="K218" s="37">
        <f>VLOOKUP(A218, 'J40 metrics'!A:C, 3, FALSE)*100</f>
        <v>64.2</v>
      </c>
      <c r="L218" s="37">
        <f t="shared" si="10"/>
        <v>1.8855182860880528</v>
      </c>
      <c r="M218" s="34">
        <f t="shared" si="11"/>
        <v>0.67800000000000005</v>
      </c>
    </row>
    <row r="219" spans="1:13" x14ac:dyDescent="0.25">
      <c r="A219" s="23">
        <v>48113</v>
      </c>
      <c r="B219" s="20">
        <v>2019</v>
      </c>
      <c r="C219" s="20" t="s">
        <v>45</v>
      </c>
      <c r="D219" s="20" t="s">
        <v>660</v>
      </c>
      <c r="E219" s="20" t="s">
        <v>661</v>
      </c>
      <c r="F219" s="28" t="s">
        <v>3706</v>
      </c>
      <c r="G219" s="28" t="s">
        <v>3705</v>
      </c>
      <c r="H219" s="20" t="s">
        <v>265</v>
      </c>
      <c r="I219" s="31">
        <v>7582301</v>
      </c>
      <c r="J219" s="36">
        <f t="shared" si="9"/>
        <v>2.1433733303800957E-2</v>
      </c>
      <c r="K219" s="37">
        <f>VLOOKUP(A219, 'J40 metrics'!A:C, 3, FALSE)*100</f>
        <v>87.5</v>
      </c>
      <c r="L219" s="37">
        <f t="shared" si="10"/>
        <v>1.8754516640825838</v>
      </c>
      <c r="M219" s="34">
        <f t="shared" si="11"/>
        <v>0.67600000000000005</v>
      </c>
    </row>
    <row r="220" spans="1:13" x14ac:dyDescent="0.25">
      <c r="A220" s="23">
        <v>48457</v>
      </c>
      <c r="B220" s="20">
        <v>2019</v>
      </c>
      <c r="C220" s="20" t="s">
        <v>45</v>
      </c>
      <c r="D220" s="20" t="s">
        <v>2260</v>
      </c>
      <c r="E220" s="20" t="s">
        <v>2261</v>
      </c>
      <c r="F220" s="28" t="s">
        <v>3706</v>
      </c>
      <c r="G220" s="28" t="s">
        <v>3705</v>
      </c>
      <c r="H220" s="20" t="s">
        <v>265</v>
      </c>
      <c r="I220" s="31">
        <v>8321243</v>
      </c>
      <c r="J220" s="36">
        <f t="shared" si="9"/>
        <v>2.3522582817289972E-2</v>
      </c>
      <c r="K220" s="37">
        <f>VLOOKUP(A220, 'J40 metrics'!A:C, 3, FALSE)*100</f>
        <v>78.5</v>
      </c>
      <c r="L220" s="37">
        <f t="shared" si="10"/>
        <v>1.8465227511572628</v>
      </c>
      <c r="M220" s="34">
        <f t="shared" si="11"/>
        <v>0.67500000000000004</v>
      </c>
    </row>
    <row r="221" spans="1:13" x14ac:dyDescent="0.25">
      <c r="A221" s="23">
        <v>40133</v>
      </c>
      <c r="B221" s="20">
        <v>2018</v>
      </c>
      <c r="C221" s="20" t="s">
        <v>194</v>
      </c>
      <c r="D221" s="20" t="s">
        <v>1585</v>
      </c>
      <c r="E221" s="20" t="s">
        <v>756</v>
      </c>
      <c r="F221" s="28" t="s">
        <v>3706</v>
      </c>
      <c r="G221" s="28" t="s">
        <v>3705</v>
      </c>
      <c r="H221" s="20" t="s">
        <v>461</v>
      </c>
      <c r="I221" s="31">
        <v>8726116.5967928078</v>
      </c>
      <c r="J221" s="36">
        <f t="shared" si="9"/>
        <v>2.4667084030761673E-2</v>
      </c>
      <c r="K221" s="37">
        <f>VLOOKUP(A221, 'J40 metrics'!A:C, 3, FALSE)*100</f>
        <v>73.5</v>
      </c>
      <c r="L221" s="37">
        <f t="shared" si="10"/>
        <v>1.8130306762609829</v>
      </c>
      <c r="M221" s="34">
        <f t="shared" si="11"/>
        <v>0.67300000000000004</v>
      </c>
    </row>
    <row r="222" spans="1:13" x14ac:dyDescent="0.25">
      <c r="A222" s="23">
        <v>48219</v>
      </c>
      <c r="B222" s="20">
        <v>2019</v>
      </c>
      <c r="C222" s="20" t="s">
        <v>45</v>
      </c>
      <c r="D222" s="20" t="s">
        <v>673</v>
      </c>
      <c r="E222" s="20" t="s">
        <v>674</v>
      </c>
      <c r="F222" s="28" t="s">
        <v>3706</v>
      </c>
      <c r="G222" s="28" t="s">
        <v>3705</v>
      </c>
      <c r="H222" s="20" t="s">
        <v>265</v>
      </c>
      <c r="I222" s="31">
        <v>11558825</v>
      </c>
      <c r="J222" s="36">
        <f t="shared" si="9"/>
        <v>3.2674615839612155E-2</v>
      </c>
      <c r="K222" s="37">
        <f>VLOOKUP(A222, 'J40 metrics'!A:C, 3, FALSE)*100</f>
        <v>54.800000000000004</v>
      </c>
      <c r="L222" s="37">
        <f t="shared" si="10"/>
        <v>1.7905689480107463</v>
      </c>
      <c r="M222" s="34">
        <f t="shared" si="11"/>
        <v>0.67200000000000004</v>
      </c>
    </row>
    <row r="223" spans="1:13" x14ac:dyDescent="0.25">
      <c r="A223" s="23">
        <v>40087</v>
      </c>
      <c r="B223" s="20">
        <v>2018</v>
      </c>
      <c r="C223" s="20" t="s">
        <v>194</v>
      </c>
      <c r="D223" s="20" t="s">
        <v>718</v>
      </c>
      <c r="E223" s="20" t="s">
        <v>719</v>
      </c>
      <c r="F223" s="28" t="s">
        <v>3706</v>
      </c>
      <c r="G223" s="28" t="s">
        <v>3705</v>
      </c>
      <c r="H223" s="20" t="s">
        <v>461</v>
      </c>
      <c r="I223" s="31">
        <v>25837045.404207196</v>
      </c>
      <c r="J223" s="36">
        <f t="shared" si="9"/>
        <v>7.3036449034662859E-2</v>
      </c>
      <c r="K223" s="37">
        <f>VLOOKUP(A223, 'J40 metrics'!A:C, 3, FALSE)*100</f>
        <v>24.2</v>
      </c>
      <c r="L223" s="37">
        <f t="shared" si="10"/>
        <v>1.7674820666388411</v>
      </c>
      <c r="M223" s="34">
        <f t="shared" si="11"/>
        <v>0.67</v>
      </c>
    </row>
    <row r="224" spans="1:13" x14ac:dyDescent="0.25">
      <c r="A224" s="23">
        <v>38025</v>
      </c>
      <c r="B224" s="20">
        <v>2019</v>
      </c>
      <c r="C224" s="20" t="s">
        <v>33</v>
      </c>
      <c r="D224" s="20" t="s">
        <v>475</v>
      </c>
      <c r="E224" s="20" t="s">
        <v>476</v>
      </c>
      <c r="F224" s="28" t="s">
        <v>3706</v>
      </c>
      <c r="G224" s="28" t="s">
        <v>3705</v>
      </c>
      <c r="H224" s="20" t="s">
        <v>38</v>
      </c>
      <c r="I224" s="31">
        <v>130183421</v>
      </c>
      <c r="J224" s="36">
        <f t="shared" si="9"/>
        <v>0.36800395108166251</v>
      </c>
      <c r="K224" s="37">
        <f>VLOOKUP(A224, 'J40 metrics'!A:C, 3, FALSE)*100</f>
        <v>4.8</v>
      </c>
      <c r="L224" s="37">
        <f t="shared" si="10"/>
        <v>1.7664189651919799</v>
      </c>
      <c r="M224" s="34">
        <f t="shared" si="11"/>
        <v>0.66900000000000004</v>
      </c>
    </row>
    <row r="225" spans="1:13" x14ac:dyDescent="0.25">
      <c r="A225" s="23">
        <v>48291</v>
      </c>
      <c r="B225" s="20">
        <v>2019</v>
      </c>
      <c r="C225" s="20" t="s">
        <v>45</v>
      </c>
      <c r="D225" s="20" t="s">
        <v>1319</v>
      </c>
      <c r="E225" s="20" t="s">
        <v>1840</v>
      </c>
      <c r="F225" s="28" t="s">
        <v>3706</v>
      </c>
      <c r="G225" s="28" t="s">
        <v>3705</v>
      </c>
      <c r="H225" s="20" t="s">
        <v>265</v>
      </c>
      <c r="I225" s="31">
        <v>7756089</v>
      </c>
      <c r="J225" s="36">
        <f t="shared" si="9"/>
        <v>2.1924999166683605E-2</v>
      </c>
      <c r="K225" s="37">
        <f>VLOOKUP(A225, 'J40 metrics'!A:C, 3, FALSE)*100</f>
        <v>79.600000000000009</v>
      </c>
      <c r="L225" s="37">
        <f t="shared" si="10"/>
        <v>1.745229933668015</v>
      </c>
      <c r="M225" s="34">
        <f t="shared" si="11"/>
        <v>0.66700000000000004</v>
      </c>
    </row>
    <row r="226" spans="1:13" x14ac:dyDescent="0.25">
      <c r="A226" s="23">
        <v>48041</v>
      </c>
      <c r="B226" s="20">
        <v>2019</v>
      </c>
      <c r="C226" s="20" t="s">
        <v>45</v>
      </c>
      <c r="D226" s="20" t="s">
        <v>697</v>
      </c>
      <c r="E226" s="20" t="s">
        <v>698</v>
      </c>
      <c r="F226" s="28" t="s">
        <v>3706</v>
      </c>
      <c r="G226" s="28" t="s">
        <v>3705</v>
      </c>
      <c r="H226" s="20" t="s">
        <v>265</v>
      </c>
      <c r="I226" s="31">
        <v>11014316</v>
      </c>
      <c r="J226" s="36">
        <f t="shared" si="9"/>
        <v>3.1135391705998973E-2</v>
      </c>
      <c r="K226" s="37">
        <f>VLOOKUP(A226, 'J40 metrics'!A:C, 3, FALSE)*100</f>
        <v>56.000000000000007</v>
      </c>
      <c r="L226" s="37">
        <f t="shared" si="10"/>
        <v>1.7435819355359428</v>
      </c>
      <c r="M226" s="34">
        <f t="shared" si="11"/>
        <v>0.66600000000000004</v>
      </c>
    </row>
    <row r="227" spans="1:13" x14ac:dyDescent="0.25">
      <c r="A227" s="23">
        <v>20007</v>
      </c>
      <c r="B227" s="20">
        <v>2018</v>
      </c>
      <c r="C227" s="20" t="s">
        <v>284</v>
      </c>
      <c r="D227" s="20" t="s">
        <v>1824</v>
      </c>
      <c r="E227" s="20" t="s">
        <v>1825</v>
      </c>
      <c r="F227" s="28" t="s">
        <v>3706</v>
      </c>
      <c r="G227" s="28" t="s">
        <v>3705</v>
      </c>
      <c r="H227" s="20" t="s">
        <v>461</v>
      </c>
      <c r="I227" s="31">
        <v>14961432.09820175</v>
      </c>
      <c r="J227" s="36">
        <f t="shared" si="9"/>
        <v>4.2293143655967161E-2</v>
      </c>
      <c r="K227" s="37">
        <f>VLOOKUP(A227, 'J40 metrics'!A:C, 3, FALSE)*100</f>
        <v>41</v>
      </c>
      <c r="L227" s="37">
        <f t="shared" si="10"/>
        <v>1.7340188898946536</v>
      </c>
      <c r="M227" s="34">
        <f t="shared" si="11"/>
        <v>0.66400000000000003</v>
      </c>
    </row>
    <row r="228" spans="1:13" x14ac:dyDescent="0.25">
      <c r="A228" s="23">
        <v>48025</v>
      </c>
      <c r="B228" s="20">
        <v>2019</v>
      </c>
      <c r="C228" s="20" t="s">
        <v>45</v>
      </c>
      <c r="D228" s="20" t="s">
        <v>1863</v>
      </c>
      <c r="E228" s="20" t="s">
        <v>1864</v>
      </c>
      <c r="F228" s="28" t="s">
        <v>3706</v>
      </c>
      <c r="G228" s="28" t="s">
        <v>3705</v>
      </c>
      <c r="H228" s="20" t="s">
        <v>265</v>
      </c>
      <c r="I228" s="31">
        <v>9742284</v>
      </c>
      <c r="J228" s="36">
        <f t="shared" si="9"/>
        <v>2.7539597415861913E-2</v>
      </c>
      <c r="K228" s="37">
        <f>VLOOKUP(A228, 'J40 metrics'!A:C, 3, FALSE)*100</f>
        <v>62.7</v>
      </c>
      <c r="L228" s="37">
        <f t="shared" si="10"/>
        <v>1.726732757974542</v>
      </c>
      <c r="M228" s="34">
        <f t="shared" si="11"/>
        <v>0.66300000000000003</v>
      </c>
    </row>
    <row r="229" spans="1:13" x14ac:dyDescent="0.25">
      <c r="A229" s="23">
        <v>48321</v>
      </c>
      <c r="B229" s="20">
        <v>2019</v>
      </c>
      <c r="C229" s="20" t="s">
        <v>45</v>
      </c>
      <c r="D229" s="20" t="s">
        <v>2287</v>
      </c>
      <c r="E229" s="20" t="s">
        <v>2288</v>
      </c>
      <c r="F229" s="28" t="s">
        <v>3706</v>
      </c>
      <c r="G229" s="28" t="s">
        <v>3705</v>
      </c>
      <c r="H229" s="20" t="s">
        <v>265</v>
      </c>
      <c r="I229" s="31">
        <v>6676704</v>
      </c>
      <c r="J229" s="36">
        <f t="shared" si="9"/>
        <v>1.8873781571639145E-2</v>
      </c>
      <c r="K229" s="37">
        <f>VLOOKUP(A229, 'J40 metrics'!A:C, 3, FALSE)*100</f>
        <v>90.7</v>
      </c>
      <c r="L229" s="37">
        <f t="shared" si="10"/>
        <v>1.7118519885476704</v>
      </c>
      <c r="M229" s="34">
        <f t="shared" si="11"/>
        <v>0.66100000000000003</v>
      </c>
    </row>
    <row r="230" spans="1:13" x14ac:dyDescent="0.25">
      <c r="A230" s="23">
        <v>54041</v>
      </c>
      <c r="B230" s="20">
        <v>2018</v>
      </c>
      <c r="C230" s="20" t="s">
        <v>94</v>
      </c>
      <c r="D230" s="20" t="s">
        <v>2262</v>
      </c>
      <c r="E230" s="20" t="s">
        <v>2263</v>
      </c>
      <c r="F230" s="28" t="s">
        <v>3706</v>
      </c>
      <c r="G230" s="28" t="s">
        <v>3705</v>
      </c>
      <c r="H230" s="20" t="s">
        <v>461</v>
      </c>
      <c r="I230" s="31">
        <v>8133719.8748179013</v>
      </c>
      <c r="J230" s="36">
        <f t="shared" si="9"/>
        <v>2.2992490348862724E-2</v>
      </c>
      <c r="K230" s="37">
        <f>VLOOKUP(A230, 'J40 metrics'!A:C, 3, FALSE)*100</f>
        <v>74.2</v>
      </c>
      <c r="L230" s="37">
        <f t="shared" si="10"/>
        <v>1.7060427838856143</v>
      </c>
      <c r="M230" s="34">
        <f t="shared" si="11"/>
        <v>0.66</v>
      </c>
    </row>
    <row r="231" spans="1:13" x14ac:dyDescent="0.25">
      <c r="A231" s="23">
        <v>54109</v>
      </c>
      <c r="B231" s="20">
        <v>2018</v>
      </c>
      <c r="C231" s="20" t="s">
        <v>94</v>
      </c>
      <c r="D231" s="20" t="s">
        <v>2282</v>
      </c>
      <c r="E231" s="20" t="s">
        <v>1285</v>
      </c>
      <c r="F231" s="28" t="s">
        <v>3706</v>
      </c>
      <c r="G231" s="28" t="s">
        <v>3705</v>
      </c>
      <c r="H231" s="20" t="s">
        <v>461</v>
      </c>
      <c r="I231" s="31">
        <v>7579062.5992642809</v>
      </c>
      <c r="J231" s="36">
        <f t="shared" si="9"/>
        <v>2.1424578956367343E-2</v>
      </c>
      <c r="K231" s="37">
        <f>VLOOKUP(A231, 'J40 metrics'!A:C, 3, FALSE)*100</f>
        <v>78</v>
      </c>
      <c r="L231" s="37">
        <f t="shared" si="10"/>
        <v>1.6711171585966527</v>
      </c>
      <c r="M231" s="34">
        <f t="shared" si="11"/>
        <v>0.65800000000000003</v>
      </c>
    </row>
    <row r="232" spans="1:13" x14ac:dyDescent="0.25">
      <c r="A232" s="23">
        <v>42023</v>
      </c>
      <c r="B232" s="20">
        <v>2019</v>
      </c>
      <c r="C232" s="20" t="s">
        <v>26</v>
      </c>
      <c r="D232" s="20" t="s">
        <v>592</v>
      </c>
      <c r="E232" s="20" t="s">
        <v>1685</v>
      </c>
      <c r="F232" s="28" t="s">
        <v>3706</v>
      </c>
      <c r="G232" s="28" t="s">
        <v>3705</v>
      </c>
      <c r="H232" s="20" t="s">
        <v>261</v>
      </c>
      <c r="I232" s="31">
        <v>18860280.109999981</v>
      </c>
      <c r="J232" s="36">
        <f t="shared" si="9"/>
        <v>5.3314450839226951E-2</v>
      </c>
      <c r="K232" s="37">
        <f>VLOOKUP(A232, 'J40 metrics'!A:C, 3, FALSE)*100</f>
        <v>30.7</v>
      </c>
      <c r="L232" s="37">
        <f t="shared" si="10"/>
        <v>1.6367536407642673</v>
      </c>
      <c r="M232" s="34">
        <f t="shared" si="11"/>
        <v>0.65700000000000003</v>
      </c>
    </row>
    <row r="233" spans="1:13" x14ac:dyDescent="0.25">
      <c r="A233" s="23">
        <v>56007</v>
      </c>
      <c r="B233" s="20">
        <v>2019</v>
      </c>
      <c r="C233" s="20" t="s">
        <v>84</v>
      </c>
      <c r="D233" s="20" t="s">
        <v>1063</v>
      </c>
      <c r="E233" s="20" t="s">
        <v>1064</v>
      </c>
      <c r="F233" s="28" t="s">
        <v>3706</v>
      </c>
      <c r="G233" s="28" t="s">
        <v>3705</v>
      </c>
      <c r="H233" s="20" t="s">
        <v>470</v>
      </c>
      <c r="I233" s="31">
        <v>72674915</v>
      </c>
      <c r="J233" s="36">
        <f t="shared" si="9"/>
        <v>0.20543826286854133</v>
      </c>
      <c r="K233" s="37">
        <f>VLOOKUP(A233, 'J40 metrics'!A:C, 3, FALSE)*100</f>
        <v>7.8</v>
      </c>
      <c r="L233" s="37">
        <f t="shared" si="10"/>
        <v>1.6024184503746224</v>
      </c>
      <c r="M233" s="34">
        <f t="shared" si="11"/>
        <v>0.65500000000000003</v>
      </c>
    </row>
    <row r="234" spans="1:13" x14ac:dyDescent="0.25">
      <c r="A234" s="23">
        <v>48313</v>
      </c>
      <c r="B234" s="20">
        <v>2019</v>
      </c>
      <c r="C234" s="20" t="s">
        <v>45</v>
      </c>
      <c r="D234" s="20" t="s">
        <v>782</v>
      </c>
      <c r="E234" s="20" t="s">
        <v>1540</v>
      </c>
      <c r="F234" s="28" t="s">
        <v>3706</v>
      </c>
      <c r="G234" s="28" t="s">
        <v>3705</v>
      </c>
      <c r="H234" s="20" t="s">
        <v>265</v>
      </c>
      <c r="I234" s="31">
        <v>8942459</v>
      </c>
      <c r="J234" s="36">
        <f t="shared" si="9"/>
        <v>2.527864315676397E-2</v>
      </c>
      <c r="K234" s="37">
        <f>VLOOKUP(A234, 'J40 metrics'!A:C, 3, FALSE)*100</f>
        <v>61.1</v>
      </c>
      <c r="L234" s="37">
        <f t="shared" si="10"/>
        <v>1.5445250968782787</v>
      </c>
      <c r="M234" s="34">
        <f t="shared" si="11"/>
        <v>0.65400000000000003</v>
      </c>
    </row>
    <row r="235" spans="1:13" x14ac:dyDescent="0.25">
      <c r="A235" s="23">
        <v>54097</v>
      </c>
      <c r="B235" s="20">
        <v>2018</v>
      </c>
      <c r="C235" s="20" t="s">
        <v>94</v>
      </c>
      <c r="D235" s="20" t="s">
        <v>1887</v>
      </c>
      <c r="E235" s="20" t="s">
        <v>1888</v>
      </c>
      <c r="F235" s="28" t="s">
        <v>3706</v>
      </c>
      <c r="G235" s="28" t="s">
        <v>3705</v>
      </c>
      <c r="H235" s="20" t="s">
        <v>461</v>
      </c>
      <c r="I235" s="31">
        <v>8948405.9333193451</v>
      </c>
      <c r="J235" s="36">
        <f t="shared" si="9"/>
        <v>2.5295454014410263E-2</v>
      </c>
      <c r="K235" s="37">
        <f>VLOOKUP(A235, 'J40 metrics'!A:C, 3, FALSE)*100</f>
        <v>59.8</v>
      </c>
      <c r="L235" s="37">
        <f t="shared" si="10"/>
        <v>1.5126681500617336</v>
      </c>
      <c r="M235" s="34">
        <f t="shared" si="11"/>
        <v>0.65200000000000002</v>
      </c>
    </row>
    <row r="236" spans="1:13" x14ac:dyDescent="0.25">
      <c r="A236" s="23">
        <v>56005</v>
      </c>
      <c r="B236" s="20">
        <v>2019</v>
      </c>
      <c r="C236" s="20" t="s">
        <v>84</v>
      </c>
      <c r="D236" s="20" t="s">
        <v>85</v>
      </c>
      <c r="E236" s="20" t="s">
        <v>86</v>
      </c>
      <c r="F236" s="28" t="s">
        <v>3706</v>
      </c>
      <c r="G236" s="28" t="s">
        <v>3705</v>
      </c>
      <c r="H236" s="20" t="s">
        <v>470</v>
      </c>
      <c r="I236" s="31">
        <v>80532474</v>
      </c>
      <c r="J236" s="36">
        <f t="shared" si="9"/>
        <v>0.22765009856655447</v>
      </c>
      <c r="K236" s="37">
        <f>VLOOKUP(A236, 'J40 metrics'!A:C, 3, FALSE)*100</f>
        <v>6.6000000000000005</v>
      </c>
      <c r="L236" s="37">
        <f t="shared" si="10"/>
        <v>1.5024906505392597</v>
      </c>
      <c r="M236" s="34">
        <f t="shared" si="11"/>
        <v>0.65100000000000002</v>
      </c>
    </row>
    <row r="237" spans="1:13" x14ac:dyDescent="0.25">
      <c r="A237" s="23">
        <v>56021</v>
      </c>
      <c r="B237" s="20">
        <v>2019</v>
      </c>
      <c r="C237" s="20" t="s">
        <v>84</v>
      </c>
      <c r="D237" s="20" t="s">
        <v>576</v>
      </c>
      <c r="E237" s="20" t="s">
        <v>577</v>
      </c>
      <c r="F237" s="28" t="s">
        <v>3706</v>
      </c>
      <c r="G237" s="28" t="s">
        <v>3705</v>
      </c>
      <c r="H237" s="20" t="s">
        <v>470</v>
      </c>
      <c r="I237" s="31">
        <v>12107605</v>
      </c>
      <c r="J237" s="36">
        <f t="shared" si="9"/>
        <v>3.4225913283812789E-2</v>
      </c>
      <c r="K237" s="37">
        <f>VLOOKUP(A237, 'J40 metrics'!A:C, 3, FALSE)*100</f>
        <v>43.7</v>
      </c>
      <c r="L237" s="37">
        <f t="shared" si="10"/>
        <v>1.4956724105026189</v>
      </c>
      <c r="M237" s="34">
        <f t="shared" si="11"/>
        <v>0.64900000000000002</v>
      </c>
    </row>
    <row r="238" spans="1:13" x14ac:dyDescent="0.25">
      <c r="A238" s="23">
        <v>40109</v>
      </c>
      <c r="B238" s="20">
        <v>2018</v>
      </c>
      <c r="C238" s="20" t="s">
        <v>194</v>
      </c>
      <c r="D238" s="20" t="s">
        <v>1577</v>
      </c>
      <c r="E238" s="20" t="s">
        <v>196</v>
      </c>
      <c r="F238" s="28" t="s">
        <v>3706</v>
      </c>
      <c r="G238" s="28" t="s">
        <v>3705</v>
      </c>
      <c r="H238" s="20" t="s">
        <v>461</v>
      </c>
      <c r="I238" s="31">
        <v>9193752.9534777347</v>
      </c>
      <c r="J238" s="36">
        <f t="shared" si="9"/>
        <v>2.5989003716137639E-2</v>
      </c>
      <c r="K238" s="37">
        <f>VLOOKUP(A238, 'J40 metrics'!A:C, 3, FALSE)*100</f>
        <v>56.699999999999996</v>
      </c>
      <c r="L238" s="37">
        <f t="shared" si="10"/>
        <v>1.4735765107050041</v>
      </c>
      <c r="M238" s="34">
        <f t="shared" si="11"/>
        <v>0.64800000000000002</v>
      </c>
    </row>
    <row r="239" spans="1:13" x14ac:dyDescent="0.25">
      <c r="A239" s="23">
        <v>42031</v>
      </c>
      <c r="B239" s="20">
        <v>2019</v>
      </c>
      <c r="C239" s="20" t="s">
        <v>26</v>
      </c>
      <c r="D239" s="20" t="s">
        <v>1857</v>
      </c>
      <c r="E239" s="20" t="s">
        <v>1858</v>
      </c>
      <c r="F239" s="28" t="s">
        <v>3706</v>
      </c>
      <c r="G239" s="28" t="s">
        <v>3705</v>
      </c>
      <c r="H239" s="20" t="s">
        <v>261</v>
      </c>
      <c r="I239" s="31">
        <v>10551185.269999985</v>
      </c>
      <c r="J239" s="36">
        <f t="shared" si="9"/>
        <v>2.9826208576548562E-2</v>
      </c>
      <c r="K239" s="37">
        <f>VLOOKUP(A239, 'J40 metrics'!A:C, 3, FALSE)*100</f>
        <v>48.9</v>
      </c>
      <c r="L239" s="37">
        <f t="shared" si="10"/>
        <v>1.4585015993932247</v>
      </c>
      <c r="M239" s="34">
        <f t="shared" si="11"/>
        <v>0.64600000000000002</v>
      </c>
    </row>
    <row r="240" spans="1:13" x14ac:dyDescent="0.25">
      <c r="A240" s="23">
        <v>39099</v>
      </c>
      <c r="B240" s="20">
        <v>2019</v>
      </c>
      <c r="C240" s="20" t="s">
        <v>65</v>
      </c>
      <c r="D240" s="20" t="s">
        <v>2533</v>
      </c>
      <c r="E240" s="20" t="s">
        <v>2534</v>
      </c>
      <c r="F240" s="28" t="s">
        <v>3706</v>
      </c>
      <c r="G240" s="28" t="s">
        <v>3705</v>
      </c>
      <c r="H240" s="20" t="s">
        <v>467</v>
      </c>
      <c r="I240" s="31">
        <v>6135271</v>
      </c>
      <c r="J240" s="36">
        <f t="shared" si="9"/>
        <v>1.7343252709242776E-2</v>
      </c>
      <c r="K240" s="37">
        <f>VLOOKUP(A240, 'J40 metrics'!A:C, 3, FALSE)*100</f>
        <v>82.8</v>
      </c>
      <c r="L240" s="37">
        <f t="shared" si="10"/>
        <v>1.4360213243253017</v>
      </c>
      <c r="M240" s="34">
        <f t="shared" si="11"/>
        <v>0.64500000000000002</v>
      </c>
    </row>
    <row r="241" spans="1:13" x14ac:dyDescent="0.25">
      <c r="A241" s="23">
        <v>22077</v>
      </c>
      <c r="B241" s="20">
        <v>2018</v>
      </c>
      <c r="C241" s="20" t="s">
        <v>127</v>
      </c>
      <c r="D241" s="20" t="s">
        <v>1119</v>
      </c>
      <c r="E241" s="20" t="s">
        <v>1120</v>
      </c>
      <c r="F241" s="28" t="s">
        <v>3706</v>
      </c>
      <c r="G241" s="28" t="s">
        <v>3705</v>
      </c>
      <c r="H241" s="20" t="s">
        <v>461</v>
      </c>
      <c r="I241" s="31">
        <v>5427589.5216801912</v>
      </c>
      <c r="J241" s="36">
        <f t="shared" si="9"/>
        <v>1.5342770788207671E-2</v>
      </c>
      <c r="K241" s="37">
        <f>VLOOKUP(A241, 'J40 metrics'!A:C, 3, FALSE)*100</f>
        <v>93.5</v>
      </c>
      <c r="L241" s="37">
        <f t="shared" si="10"/>
        <v>1.4345490686974172</v>
      </c>
      <c r="M241" s="34">
        <f t="shared" si="11"/>
        <v>0.64300000000000002</v>
      </c>
    </row>
    <row r="242" spans="1:13" x14ac:dyDescent="0.25">
      <c r="A242" s="23">
        <v>40059</v>
      </c>
      <c r="B242" s="20">
        <v>2018</v>
      </c>
      <c r="C242" s="20" t="s">
        <v>194</v>
      </c>
      <c r="D242" s="20" t="s">
        <v>1859</v>
      </c>
      <c r="E242" s="20" t="s">
        <v>1860</v>
      </c>
      <c r="F242" s="28" t="s">
        <v>3706</v>
      </c>
      <c r="G242" s="28" t="s">
        <v>3705</v>
      </c>
      <c r="H242" s="20" t="s">
        <v>461</v>
      </c>
      <c r="I242" s="31">
        <v>10375577.976449415</v>
      </c>
      <c r="J242" s="36">
        <f t="shared" si="9"/>
        <v>2.9329799914301419E-2</v>
      </c>
      <c r="K242" s="37">
        <f>VLOOKUP(A242, 'J40 metrics'!A:C, 3, FALSE)*100</f>
        <v>48.5</v>
      </c>
      <c r="L242" s="37">
        <f t="shared" si="10"/>
        <v>1.4224952958436188</v>
      </c>
      <c r="M242" s="34">
        <f t="shared" si="11"/>
        <v>0.64200000000000002</v>
      </c>
    </row>
    <row r="243" spans="1:13" x14ac:dyDescent="0.25">
      <c r="A243" s="23">
        <v>22019</v>
      </c>
      <c r="B243" s="20">
        <v>2018</v>
      </c>
      <c r="C243" s="20" t="s">
        <v>127</v>
      </c>
      <c r="D243" s="20" t="s">
        <v>155</v>
      </c>
      <c r="E243" s="20" t="s">
        <v>156</v>
      </c>
      <c r="F243" s="28" t="s">
        <v>3706</v>
      </c>
      <c r="G243" s="28" t="s">
        <v>3705</v>
      </c>
      <c r="H243" s="20" t="s">
        <v>461</v>
      </c>
      <c r="I243" s="31">
        <v>5628254.3850652194</v>
      </c>
      <c r="J243" s="36">
        <f t="shared" si="9"/>
        <v>1.5910012469227502E-2</v>
      </c>
      <c r="K243" s="37">
        <f>VLOOKUP(A243, 'J40 metrics'!A:C, 3, FALSE)*100</f>
        <v>87.8</v>
      </c>
      <c r="L243" s="37">
        <f t="shared" si="10"/>
        <v>1.3968990947981745</v>
      </c>
      <c r="M243" s="34">
        <f t="shared" si="11"/>
        <v>0.64</v>
      </c>
    </row>
    <row r="244" spans="1:13" x14ac:dyDescent="0.25">
      <c r="A244" s="23">
        <v>48245</v>
      </c>
      <c r="B244" s="20">
        <v>2019</v>
      </c>
      <c r="C244" s="20" t="s">
        <v>45</v>
      </c>
      <c r="D244" s="20" t="s">
        <v>66</v>
      </c>
      <c r="E244" s="20" t="s">
        <v>79</v>
      </c>
      <c r="F244" s="28" t="s">
        <v>3706</v>
      </c>
      <c r="G244" s="28" t="s">
        <v>3705</v>
      </c>
      <c r="H244" s="20" t="s">
        <v>265</v>
      </c>
      <c r="I244" s="31">
        <v>5291567</v>
      </c>
      <c r="J244" s="36">
        <f t="shared" si="9"/>
        <v>1.4958260801990598E-2</v>
      </c>
      <c r="K244" s="37">
        <f>VLOOKUP(A244, 'J40 metrics'!A:C, 3, FALSE)*100</f>
        <v>91.7</v>
      </c>
      <c r="L244" s="37">
        <f t="shared" si="10"/>
        <v>1.371672515542538</v>
      </c>
      <c r="M244" s="34">
        <f t="shared" si="11"/>
        <v>0.63900000000000001</v>
      </c>
    </row>
    <row r="245" spans="1:13" x14ac:dyDescent="0.25">
      <c r="A245" s="23">
        <v>20081</v>
      </c>
      <c r="B245" s="20">
        <v>2018</v>
      </c>
      <c r="C245" s="20" t="s">
        <v>284</v>
      </c>
      <c r="D245" s="20" t="s">
        <v>622</v>
      </c>
      <c r="E245" s="20" t="s">
        <v>1442</v>
      </c>
      <c r="F245" s="28" t="s">
        <v>3706</v>
      </c>
      <c r="G245" s="28" t="s">
        <v>3705</v>
      </c>
      <c r="H245" s="20" t="s">
        <v>461</v>
      </c>
      <c r="I245" s="31">
        <v>12668399.208380871</v>
      </c>
      <c r="J245" s="36">
        <f t="shared" si="9"/>
        <v>3.5811172626689279E-2</v>
      </c>
      <c r="K245" s="37">
        <f>VLOOKUP(A245, 'J40 metrics'!A:C, 3, FALSE)*100</f>
        <v>38.299999999999997</v>
      </c>
      <c r="L245" s="37">
        <f t="shared" si="10"/>
        <v>1.3715679116021993</v>
      </c>
      <c r="M245" s="34">
        <f t="shared" si="11"/>
        <v>0.63700000000000001</v>
      </c>
    </row>
    <row r="246" spans="1:13" x14ac:dyDescent="0.25">
      <c r="A246" s="23">
        <v>48355</v>
      </c>
      <c r="B246" s="20">
        <v>2019</v>
      </c>
      <c r="C246" s="20" t="s">
        <v>45</v>
      </c>
      <c r="D246" s="20" t="s">
        <v>80</v>
      </c>
      <c r="E246" s="20" t="s">
        <v>81</v>
      </c>
      <c r="F246" s="28" t="s">
        <v>3706</v>
      </c>
      <c r="G246" s="28" t="s">
        <v>3705</v>
      </c>
      <c r="H246" s="20" t="s">
        <v>265</v>
      </c>
      <c r="I246" s="31">
        <v>8416227</v>
      </c>
      <c r="J246" s="36">
        <f t="shared" si="9"/>
        <v>2.3791084651248851E-2</v>
      </c>
      <c r="K246" s="37">
        <f>VLOOKUP(A246, 'J40 metrics'!A:C, 3, FALSE)*100</f>
        <v>57.499999999999993</v>
      </c>
      <c r="L246" s="37">
        <f t="shared" si="10"/>
        <v>1.3679873674468088</v>
      </c>
      <c r="M246" s="34">
        <f t="shared" si="11"/>
        <v>0.63600000000000001</v>
      </c>
    </row>
    <row r="247" spans="1:13" x14ac:dyDescent="0.25">
      <c r="A247" s="23">
        <v>20175</v>
      </c>
      <c r="B247" s="20">
        <v>2018</v>
      </c>
      <c r="C247" s="20" t="s">
        <v>284</v>
      </c>
      <c r="D247" s="20" t="s">
        <v>1876</v>
      </c>
      <c r="E247" s="20" t="s">
        <v>1877</v>
      </c>
      <c r="F247" s="28" t="s">
        <v>3706</v>
      </c>
      <c r="G247" s="28" t="s">
        <v>3705</v>
      </c>
      <c r="H247" s="20" t="s">
        <v>461</v>
      </c>
      <c r="I247" s="31">
        <v>9134195.7312882133</v>
      </c>
      <c r="J247" s="36">
        <f t="shared" si="9"/>
        <v>2.582064669407726E-2</v>
      </c>
      <c r="K247" s="37">
        <f>VLOOKUP(A247, 'J40 metrics'!A:C, 3, FALSE)*100</f>
        <v>51.6</v>
      </c>
      <c r="L247" s="37">
        <f t="shared" si="10"/>
        <v>1.3323453694143867</v>
      </c>
      <c r="M247" s="34">
        <f t="shared" si="11"/>
        <v>0.63400000000000001</v>
      </c>
    </row>
    <row r="248" spans="1:13" x14ac:dyDescent="0.25">
      <c r="A248" s="23">
        <v>48247</v>
      </c>
      <c r="B248" s="20">
        <v>2019</v>
      </c>
      <c r="C248" s="20" t="s">
        <v>45</v>
      </c>
      <c r="D248" s="20" t="s">
        <v>2294</v>
      </c>
      <c r="E248" s="20" t="s">
        <v>2295</v>
      </c>
      <c r="F248" s="28" t="s">
        <v>3706</v>
      </c>
      <c r="G248" s="28" t="s">
        <v>3705</v>
      </c>
      <c r="H248" s="20" t="s">
        <v>265</v>
      </c>
      <c r="I248" s="31">
        <v>6268120</v>
      </c>
      <c r="J248" s="36">
        <f t="shared" si="9"/>
        <v>1.7718791748866321E-2</v>
      </c>
      <c r="K248" s="37">
        <f>VLOOKUP(A248, 'J40 metrics'!A:C, 3, FALSE)*100</f>
        <v>73.2</v>
      </c>
      <c r="L248" s="37">
        <f t="shared" si="10"/>
        <v>1.2970155560170147</v>
      </c>
      <c r="M248" s="34">
        <f t="shared" si="11"/>
        <v>0.63300000000000001</v>
      </c>
    </row>
    <row r="249" spans="1:13" x14ac:dyDescent="0.25">
      <c r="A249" s="23">
        <v>56013</v>
      </c>
      <c r="B249" s="20">
        <v>2019</v>
      </c>
      <c r="C249" s="20" t="s">
        <v>84</v>
      </c>
      <c r="D249" s="20" t="s">
        <v>1200</v>
      </c>
      <c r="E249" s="20" t="s">
        <v>1537</v>
      </c>
      <c r="F249" s="28" t="s">
        <v>3706</v>
      </c>
      <c r="G249" s="28" t="s">
        <v>3705</v>
      </c>
      <c r="H249" s="20" t="s">
        <v>470</v>
      </c>
      <c r="I249" s="31">
        <v>70555833</v>
      </c>
      <c r="J249" s="36">
        <f t="shared" si="9"/>
        <v>0.19944801816091429</v>
      </c>
      <c r="K249" s="37">
        <f>VLOOKUP(A249, 'J40 metrics'!A:C, 3, FALSE)*100</f>
        <v>6.5</v>
      </c>
      <c r="L249" s="37">
        <f t="shared" si="10"/>
        <v>1.2964121180459429</v>
      </c>
      <c r="M249" s="34">
        <f t="shared" si="11"/>
        <v>0.63100000000000001</v>
      </c>
    </row>
    <row r="250" spans="1:13" x14ac:dyDescent="0.25">
      <c r="A250" s="23">
        <v>39155</v>
      </c>
      <c r="B250" s="20">
        <v>2019</v>
      </c>
      <c r="C250" s="20" t="s">
        <v>65</v>
      </c>
      <c r="D250" s="20" t="s">
        <v>1234</v>
      </c>
      <c r="E250" s="20" t="s">
        <v>1235</v>
      </c>
      <c r="F250" s="28" t="s">
        <v>3706</v>
      </c>
      <c r="G250" s="28" t="s">
        <v>3705</v>
      </c>
      <c r="H250" s="20" t="s">
        <v>467</v>
      </c>
      <c r="I250" s="31">
        <v>5418762</v>
      </c>
      <c r="J250" s="36">
        <f t="shared" si="9"/>
        <v>1.5317817051152557E-2</v>
      </c>
      <c r="K250" s="37">
        <f>VLOOKUP(A250, 'J40 metrics'!A:C, 3, FALSE)*100</f>
        <v>84.1</v>
      </c>
      <c r="L250" s="37">
        <f t="shared" si="10"/>
        <v>1.28822841400193</v>
      </c>
      <c r="M250" s="34">
        <f t="shared" si="11"/>
        <v>0.63</v>
      </c>
    </row>
    <row r="251" spans="1:13" x14ac:dyDescent="0.25">
      <c r="A251" s="23">
        <v>22039</v>
      </c>
      <c r="B251" s="20">
        <v>2018</v>
      </c>
      <c r="C251" s="20" t="s">
        <v>127</v>
      </c>
      <c r="D251" s="20" t="s">
        <v>1246</v>
      </c>
      <c r="E251" s="20" t="s">
        <v>1247</v>
      </c>
      <c r="F251" s="28" t="s">
        <v>3706</v>
      </c>
      <c r="G251" s="28" t="s">
        <v>3705</v>
      </c>
      <c r="H251" s="20" t="s">
        <v>461</v>
      </c>
      <c r="I251" s="31">
        <v>4630604.2916818848</v>
      </c>
      <c r="J251" s="36">
        <f t="shared" si="9"/>
        <v>1.308984402272419E-2</v>
      </c>
      <c r="K251" s="37">
        <f>VLOOKUP(A251, 'J40 metrics'!A:C, 3, FALSE)*100</f>
        <v>97.3</v>
      </c>
      <c r="L251" s="37">
        <f t="shared" si="10"/>
        <v>1.2736418234110636</v>
      </c>
      <c r="M251" s="34">
        <f t="shared" si="11"/>
        <v>0.628</v>
      </c>
    </row>
    <row r="252" spans="1:13" x14ac:dyDescent="0.25">
      <c r="A252" s="23">
        <v>35005</v>
      </c>
      <c r="B252" s="20">
        <v>2019</v>
      </c>
      <c r="C252" s="20" t="s">
        <v>266</v>
      </c>
      <c r="D252" s="20" t="s">
        <v>1610</v>
      </c>
      <c r="E252" s="20" t="s">
        <v>350</v>
      </c>
      <c r="F252" s="28" t="s">
        <v>3706</v>
      </c>
      <c r="G252" s="28" t="s">
        <v>3705</v>
      </c>
      <c r="H252" s="20" t="s">
        <v>269</v>
      </c>
      <c r="I252" s="31">
        <v>10729072</v>
      </c>
      <c r="J252" s="36">
        <f t="shared" si="9"/>
        <v>3.0329060775255205E-2</v>
      </c>
      <c r="K252" s="37">
        <f>VLOOKUP(A252, 'J40 metrics'!A:C, 3, FALSE)*100</f>
        <v>41.9</v>
      </c>
      <c r="L252" s="37">
        <f t="shared" si="10"/>
        <v>1.2707876464831931</v>
      </c>
      <c r="M252" s="34">
        <f t="shared" si="11"/>
        <v>0.627</v>
      </c>
    </row>
    <row r="253" spans="1:13" x14ac:dyDescent="0.25">
      <c r="A253" s="23">
        <v>56035</v>
      </c>
      <c r="B253" s="20">
        <v>2019</v>
      </c>
      <c r="C253" s="20" t="s">
        <v>84</v>
      </c>
      <c r="D253" s="20" t="s">
        <v>468</v>
      </c>
      <c r="E253" s="20" t="s">
        <v>469</v>
      </c>
      <c r="F253" s="28" t="s">
        <v>3706</v>
      </c>
      <c r="G253" s="28" t="s">
        <v>3705</v>
      </c>
      <c r="H253" s="20" t="s">
        <v>470</v>
      </c>
      <c r="I253" s="31">
        <v>889098117</v>
      </c>
      <c r="J253" s="36">
        <f t="shared" si="9"/>
        <v>2.5133125050943796</v>
      </c>
      <c r="K253" s="37">
        <f>VLOOKUP(A253, 'J40 metrics'!A:C, 3, FALSE)*100</f>
        <v>0.5</v>
      </c>
      <c r="L253" s="37">
        <f t="shared" si="10"/>
        <v>1.2566562525471898</v>
      </c>
      <c r="M253" s="34">
        <f t="shared" si="11"/>
        <v>0.625</v>
      </c>
    </row>
    <row r="254" spans="1:13" x14ac:dyDescent="0.25">
      <c r="A254" s="23">
        <v>48361</v>
      </c>
      <c r="B254" s="20">
        <v>2019</v>
      </c>
      <c r="C254" s="20" t="s">
        <v>45</v>
      </c>
      <c r="D254" s="20" t="s">
        <v>192</v>
      </c>
      <c r="E254" s="20" t="s">
        <v>245</v>
      </c>
      <c r="F254" s="28" t="s">
        <v>3706</v>
      </c>
      <c r="G254" s="28" t="s">
        <v>3705</v>
      </c>
      <c r="H254" s="20" t="s">
        <v>265</v>
      </c>
      <c r="I254" s="31">
        <v>5307854</v>
      </c>
      <c r="J254" s="36">
        <f t="shared" si="9"/>
        <v>1.500430107582291E-2</v>
      </c>
      <c r="K254" s="37">
        <f>VLOOKUP(A254, 'J40 metrics'!A:C, 3, FALSE)*100</f>
        <v>83.6</v>
      </c>
      <c r="L254" s="37">
        <f t="shared" si="10"/>
        <v>1.2543595699387953</v>
      </c>
      <c r="M254" s="34">
        <f t="shared" si="11"/>
        <v>0.624</v>
      </c>
    </row>
    <row r="255" spans="1:13" x14ac:dyDescent="0.25">
      <c r="A255" s="23">
        <v>20129</v>
      </c>
      <c r="B255" s="20">
        <v>2018</v>
      </c>
      <c r="C255" s="20" t="s">
        <v>284</v>
      </c>
      <c r="D255" s="20" t="s">
        <v>299</v>
      </c>
      <c r="E255" s="20" t="s">
        <v>1832</v>
      </c>
      <c r="F255" s="28" t="s">
        <v>3706</v>
      </c>
      <c r="G255" s="28" t="s">
        <v>3705</v>
      </c>
      <c r="H255" s="20" t="s">
        <v>461</v>
      </c>
      <c r="I255" s="31">
        <v>11970575.225893943</v>
      </c>
      <c r="J255" s="36">
        <f t="shared" si="9"/>
        <v>3.3838555985168307E-2</v>
      </c>
      <c r="K255" s="37">
        <f>VLOOKUP(A255, 'J40 metrics'!A:C, 3, FALSE)*100</f>
        <v>36.6</v>
      </c>
      <c r="L255" s="37">
        <f t="shared" si="10"/>
        <v>1.2384911490571602</v>
      </c>
      <c r="M255" s="34">
        <f t="shared" si="11"/>
        <v>0.622</v>
      </c>
    </row>
    <row r="256" spans="1:13" x14ac:dyDescent="0.25">
      <c r="A256" s="23">
        <v>48175</v>
      </c>
      <c r="B256" s="20">
        <v>2019</v>
      </c>
      <c r="C256" s="20" t="s">
        <v>45</v>
      </c>
      <c r="D256" s="20" t="s">
        <v>2296</v>
      </c>
      <c r="E256" s="20" t="s">
        <v>2297</v>
      </c>
      <c r="F256" s="28" t="s">
        <v>3706</v>
      </c>
      <c r="G256" s="28" t="s">
        <v>3705</v>
      </c>
      <c r="H256" s="20" t="s">
        <v>265</v>
      </c>
      <c r="I256" s="31">
        <v>6264738</v>
      </c>
      <c r="J256" s="36">
        <f t="shared" si="9"/>
        <v>1.7709231473425732E-2</v>
      </c>
      <c r="K256" s="37">
        <f>VLOOKUP(A256, 'J40 metrics'!A:C, 3, FALSE)*100</f>
        <v>69.899999999999991</v>
      </c>
      <c r="L256" s="37">
        <f t="shared" si="10"/>
        <v>1.2378752799924584</v>
      </c>
      <c r="M256" s="34">
        <f t="shared" si="11"/>
        <v>0.621</v>
      </c>
    </row>
    <row r="257" spans="1:13" x14ac:dyDescent="0.25">
      <c r="A257" s="23">
        <v>20133</v>
      </c>
      <c r="B257" s="20">
        <v>2018</v>
      </c>
      <c r="C257" s="20" t="s">
        <v>284</v>
      </c>
      <c r="D257" s="20" t="s">
        <v>2537</v>
      </c>
      <c r="E257" s="20" t="s">
        <v>2538</v>
      </c>
      <c r="F257" s="28" t="s">
        <v>3706</v>
      </c>
      <c r="G257" s="28" t="s">
        <v>3705</v>
      </c>
      <c r="H257" s="20" t="s">
        <v>461</v>
      </c>
      <c r="I257" s="31">
        <v>5771529.4077852797</v>
      </c>
      <c r="J257" s="36">
        <f t="shared" si="9"/>
        <v>1.6315023906531008E-2</v>
      </c>
      <c r="K257" s="37">
        <f>VLOOKUP(A257, 'J40 metrics'!A:C, 3, FALSE)*100</f>
        <v>75.3</v>
      </c>
      <c r="L257" s="37">
        <f t="shared" si="10"/>
        <v>1.228521300161785</v>
      </c>
      <c r="M257" s="34">
        <f t="shared" si="11"/>
        <v>0.61899999999999999</v>
      </c>
    </row>
    <row r="258" spans="1:13" x14ac:dyDescent="0.25">
      <c r="A258" s="23">
        <v>40069</v>
      </c>
      <c r="B258" s="20">
        <v>2018</v>
      </c>
      <c r="C258" s="20" t="s">
        <v>194</v>
      </c>
      <c r="D258" s="20" t="s">
        <v>1666</v>
      </c>
      <c r="E258" s="20" t="s">
        <v>1667</v>
      </c>
      <c r="F258" s="28" t="s">
        <v>3706</v>
      </c>
      <c r="G258" s="28" t="s">
        <v>3705</v>
      </c>
      <c r="H258" s="20" t="s">
        <v>461</v>
      </c>
      <c r="I258" s="31">
        <v>6833823.4107304774</v>
      </c>
      <c r="J258" s="36">
        <f t="shared" si="9"/>
        <v>1.9317928479872862E-2</v>
      </c>
      <c r="K258" s="37">
        <f>VLOOKUP(A258, 'J40 metrics'!A:C, 3, FALSE)*100</f>
        <v>62.8</v>
      </c>
      <c r="L258" s="37">
        <f t="shared" si="10"/>
        <v>1.2131659085360156</v>
      </c>
      <c r="M258" s="34">
        <f t="shared" si="11"/>
        <v>0.61799999999999999</v>
      </c>
    </row>
    <row r="259" spans="1:13" x14ac:dyDescent="0.25">
      <c r="A259" s="23">
        <v>49013</v>
      </c>
      <c r="B259" s="20">
        <v>2019</v>
      </c>
      <c r="C259" s="20" t="s">
        <v>165</v>
      </c>
      <c r="D259" s="20" t="s">
        <v>536</v>
      </c>
      <c r="E259" s="20" t="s">
        <v>537</v>
      </c>
      <c r="F259" s="28" t="s">
        <v>3706</v>
      </c>
      <c r="G259" s="28" t="s">
        <v>3705</v>
      </c>
      <c r="H259" s="20" t="s">
        <v>538</v>
      </c>
      <c r="I259" s="31">
        <v>43553830</v>
      </c>
      <c r="J259" s="36">
        <f t="shared" si="9"/>
        <v>0.12311845395996351</v>
      </c>
      <c r="K259" s="37">
        <f>VLOOKUP(A259, 'J40 metrics'!A:C, 3, FALSE)*100</f>
        <v>9.8000000000000007</v>
      </c>
      <c r="L259" s="37">
        <f t="shared" si="10"/>
        <v>1.2065608488076425</v>
      </c>
      <c r="M259" s="34">
        <f t="shared" si="11"/>
        <v>0.61599999999999999</v>
      </c>
    </row>
    <row r="260" spans="1:13" x14ac:dyDescent="0.25">
      <c r="A260" s="23">
        <v>48233</v>
      </c>
      <c r="B260" s="20">
        <v>2019</v>
      </c>
      <c r="C260" s="20" t="s">
        <v>45</v>
      </c>
      <c r="D260" s="20" t="s">
        <v>2033</v>
      </c>
      <c r="E260" s="20" t="s">
        <v>2034</v>
      </c>
      <c r="F260" s="28" t="s">
        <v>3706</v>
      </c>
      <c r="G260" s="28" t="s">
        <v>3705</v>
      </c>
      <c r="H260" s="20" t="s">
        <v>265</v>
      </c>
      <c r="I260" s="31">
        <v>6030686</v>
      </c>
      <c r="J260" s="36">
        <f t="shared" ref="J260:J323" si="12">I260/SUM($I$4:$I$669)*100</f>
        <v>1.7047610661060038E-2</v>
      </c>
      <c r="K260" s="37">
        <f>VLOOKUP(A260, 'J40 metrics'!A:C, 3, FALSE)*100</f>
        <v>68.300000000000011</v>
      </c>
      <c r="L260" s="37">
        <f t="shared" ref="L260:L323" si="13">J260*K260</f>
        <v>1.1643518081504007</v>
      </c>
      <c r="M260" s="34">
        <f t="shared" ref="M260:M323" si="14">_xlfn.PERCENTRANK.INC($L$4:$L$669, L260)</f>
        <v>0.61499999999999999</v>
      </c>
    </row>
    <row r="261" spans="1:13" x14ac:dyDescent="0.25">
      <c r="A261" s="23">
        <v>48409</v>
      </c>
      <c r="B261" s="20">
        <v>2019</v>
      </c>
      <c r="C261" s="20" t="s">
        <v>45</v>
      </c>
      <c r="D261" s="20" t="s">
        <v>295</v>
      </c>
      <c r="E261" s="20" t="s">
        <v>296</v>
      </c>
      <c r="F261" s="28" t="s">
        <v>3706</v>
      </c>
      <c r="G261" s="28" t="s">
        <v>3705</v>
      </c>
      <c r="H261" s="20" t="s">
        <v>265</v>
      </c>
      <c r="I261" s="31">
        <v>5663207</v>
      </c>
      <c r="J261" s="36">
        <f t="shared" si="12"/>
        <v>1.6008816912203658E-2</v>
      </c>
      <c r="K261" s="37">
        <f>VLOOKUP(A261, 'J40 metrics'!A:C, 3, FALSE)*100</f>
        <v>71.8</v>
      </c>
      <c r="L261" s="37">
        <f t="shared" si="13"/>
        <v>1.1494330542962226</v>
      </c>
      <c r="M261" s="34">
        <f t="shared" si="14"/>
        <v>0.61299999999999999</v>
      </c>
    </row>
    <row r="262" spans="1:13" x14ac:dyDescent="0.25">
      <c r="A262" s="23">
        <v>48323</v>
      </c>
      <c r="B262" s="20">
        <v>2019</v>
      </c>
      <c r="C262" s="20" t="s">
        <v>45</v>
      </c>
      <c r="D262" s="20" t="s">
        <v>1633</v>
      </c>
      <c r="E262" s="20" t="s">
        <v>1634</v>
      </c>
      <c r="F262" s="28" t="s">
        <v>3706</v>
      </c>
      <c r="G262" s="28" t="s">
        <v>3705</v>
      </c>
      <c r="H262" s="20" t="s">
        <v>265</v>
      </c>
      <c r="I262" s="31">
        <v>4781000</v>
      </c>
      <c r="J262" s="36">
        <f t="shared" si="12"/>
        <v>1.3514984293748344E-2</v>
      </c>
      <c r="K262" s="37">
        <f>VLOOKUP(A262, 'J40 metrics'!A:C, 3, FALSE)*100</f>
        <v>82</v>
      </c>
      <c r="L262" s="37">
        <f t="shared" si="13"/>
        <v>1.1082287120873642</v>
      </c>
      <c r="M262" s="34">
        <f t="shared" si="14"/>
        <v>0.61199999999999999</v>
      </c>
    </row>
    <row r="263" spans="1:13" x14ac:dyDescent="0.25">
      <c r="A263" s="23">
        <v>40053</v>
      </c>
      <c r="B263" s="20">
        <v>2018</v>
      </c>
      <c r="C263" s="20" t="s">
        <v>194</v>
      </c>
      <c r="D263" s="20" t="s">
        <v>1836</v>
      </c>
      <c r="E263" s="20" t="s">
        <v>1289</v>
      </c>
      <c r="F263" s="28" t="s">
        <v>3706</v>
      </c>
      <c r="G263" s="28" t="s">
        <v>3705</v>
      </c>
      <c r="H263" s="20" t="s">
        <v>461</v>
      </c>
      <c r="I263" s="31">
        <v>9541895.0894773602</v>
      </c>
      <c r="J263" s="36">
        <f t="shared" si="12"/>
        <v>2.6973135801481068E-2</v>
      </c>
      <c r="K263" s="37">
        <f>VLOOKUP(A263, 'J40 metrics'!A:C, 3, FALSE)*100</f>
        <v>40.400000000000006</v>
      </c>
      <c r="L263" s="37">
        <f t="shared" si="13"/>
        <v>1.0897146863798353</v>
      </c>
      <c r="M263" s="34">
        <f t="shared" si="14"/>
        <v>0.61</v>
      </c>
    </row>
    <row r="264" spans="1:13" x14ac:dyDescent="0.25">
      <c r="A264" s="23">
        <v>22053</v>
      </c>
      <c r="B264" s="20">
        <v>2018</v>
      </c>
      <c r="C264" s="20" t="s">
        <v>127</v>
      </c>
      <c r="D264" s="20" t="s">
        <v>2275</v>
      </c>
      <c r="E264" s="20" t="s">
        <v>2276</v>
      </c>
      <c r="F264" s="28" t="s">
        <v>3706</v>
      </c>
      <c r="G264" s="28" t="s">
        <v>3705</v>
      </c>
      <c r="H264" s="20" t="s">
        <v>461</v>
      </c>
      <c r="I264" s="31">
        <v>3832630.3643399701</v>
      </c>
      <c r="J264" s="36">
        <f t="shared" si="12"/>
        <v>1.0834122396527441E-2</v>
      </c>
      <c r="K264" s="37">
        <f>VLOOKUP(A264, 'J40 metrics'!A:C, 3, FALSE)*100</f>
        <v>98.7</v>
      </c>
      <c r="L264" s="37">
        <f t="shared" si="13"/>
        <v>1.0693278805372584</v>
      </c>
      <c r="M264" s="34">
        <f t="shared" si="14"/>
        <v>0.60899999999999999</v>
      </c>
    </row>
    <row r="265" spans="1:13" x14ac:dyDescent="0.25">
      <c r="A265" s="23">
        <v>48179</v>
      </c>
      <c r="B265" s="20">
        <v>2019</v>
      </c>
      <c r="C265" s="20" t="s">
        <v>45</v>
      </c>
      <c r="D265" s="20" t="s">
        <v>1018</v>
      </c>
      <c r="E265" s="20" t="s">
        <v>1829</v>
      </c>
      <c r="F265" s="28" t="s">
        <v>3706</v>
      </c>
      <c r="G265" s="28" t="s">
        <v>3705</v>
      </c>
      <c r="H265" s="20" t="s">
        <v>265</v>
      </c>
      <c r="I265" s="31">
        <v>7340569</v>
      </c>
      <c r="J265" s="36">
        <f t="shared" si="12"/>
        <v>2.0750402581505126E-2</v>
      </c>
      <c r="K265" s="37">
        <f>VLOOKUP(A265, 'J40 metrics'!A:C, 3, FALSE)*100</f>
        <v>51.300000000000004</v>
      </c>
      <c r="L265" s="37">
        <f t="shared" si="13"/>
        <v>1.064495652431213</v>
      </c>
      <c r="M265" s="34">
        <f t="shared" si="14"/>
        <v>0.60699999999999998</v>
      </c>
    </row>
    <row r="266" spans="1:13" x14ac:dyDescent="0.25">
      <c r="A266" s="23">
        <v>6037</v>
      </c>
      <c r="B266" s="20">
        <v>2019</v>
      </c>
      <c r="C266" s="20" t="s">
        <v>39</v>
      </c>
      <c r="D266" s="20" t="s">
        <v>73</v>
      </c>
      <c r="E266" s="20" t="s">
        <v>74</v>
      </c>
      <c r="F266" s="28" t="s">
        <v>3706</v>
      </c>
      <c r="G266" s="28" t="s">
        <v>3705</v>
      </c>
      <c r="H266" s="20" t="s">
        <v>456</v>
      </c>
      <c r="I266" s="31">
        <v>5444503</v>
      </c>
      <c r="J266" s="36">
        <f t="shared" si="12"/>
        <v>1.5390581997963972E-2</v>
      </c>
      <c r="K266" s="37">
        <f>VLOOKUP(A266, 'J40 metrics'!A:C, 3, FALSE)*100</f>
        <v>68.2</v>
      </c>
      <c r="L266" s="37">
        <f t="shared" si="13"/>
        <v>1.049637692261143</v>
      </c>
      <c r="M266" s="34">
        <f t="shared" si="14"/>
        <v>0.60599999999999998</v>
      </c>
    </row>
    <row r="267" spans="1:13" x14ac:dyDescent="0.25">
      <c r="A267" s="23">
        <v>54005</v>
      </c>
      <c r="B267" s="20">
        <v>2018</v>
      </c>
      <c r="C267" s="20" t="s">
        <v>94</v>
      </c>
      <c r="D267" s="20" t="s">
        <v>2585</v>
      </c>
      <c r="E267" s="20" t="s">
        <v>1691</v>
      </c>
      <c r="F267" s="28" t="s">
        <v>3706</v>
      </c>
      <c r="G267" s="28" t="s">
        <v>3705</v>
      </c>
      <c r="H267" s="20" t="s">
        <v>461</v>
      </c>
      <c r="I267" s="31">
        <v>5000813.8744961116</v>
      </c>
      <c r="J267" s="36">
        <f t="shared" si="12"/>
        <v>1.4136356613631825E-2</v>
      </c>
      <c r="K267" s="37">
        <f>VLOOKUP(A267, 'J40 metrics'!A:C, 3, FALSE)*100</f>
        <v>73.099999999999994</v>
      </c>
      <c r="L267" s="37">
        <f t="shared" si="13"/>
        <v>1.0333676684564863</v>
      </c>
      <c r="M267" s="34">
        <f t="shared" si="14"/>
        <v>0.60399999999999998</v>
      </c>
    </row>
    <row r="268" spans="1:13" x14ac:dyDescent="0.25">
      <c r="A268" s="23">
        <v>40085</v>
      </c>
      <c r="B268" s="20">
        <v>2018</v>
      </c>
      <c r="C268" s="20" t="s">
        <v>194</v>
      </c>
      <c r="D268" s="20" t="s">
        <v>1550</v>
      </c>
      <c r="E268" s="20" t="s">
        <v>1551</v>
      </c>
      <c r="F268" s="28" t="s">
        <v>3706</v>
      </c>
      <c r="G268" s="28" t="s">
        <v>3705</v>
      </c>
      <c r="H268" s="20" t="s">
        <v>461</v>
      </c>
      <c r="I268" s="31">
        <v>5831727.7615376581</v>
      </c>
      <c r="J268" s="36">
        <f t="shared" si="12"/>
        <v>1.6485193286466773E-2</v>
      </c>
      <c r="K268" s="37">
        <f>VLOOKUP(A268, 'J40 metrics'!A:C, 3, FALSE)*100</f>
        <v>62.2</v>
      </c>
      <c r="L268" s="37">
        <f t="shared" si="13"/>
        <v>1.0253790224182333</v>
      </c>
      <c r="M268" s="34">
        <f t="shared" si="14"/>
        <v>0.60299999999999998</v>
      </c>
    </row>
    <row r="269" spans="1:13" x14ac:dyDescent="0.25">
      <c r="A269" s="23">
        <v>48131</v>
      </c>
      <c r="B269" s="20">
        <v>2019</v>
      </c>
      <c r="C269" s="20" t="s">
        <v>45</v>
      </c>
      <c r="D269" s="20" t="s">
        <v>408</v>
      </c>
      <c r="E269" s="20" t="s">
        <v>1828</v>
      </c>
      <c r="F269" s="28" t="s">
        <v>3706</v>
      </c>
      <c r="G269" s="28" t="s">
        <v>3705</v>
      </c>
      <c r="H269" s="20" t="s">
        <v>265</v>
      </c>
      <c r="I269" s="31">
        <v>6664027</v>
      </c>
      <c r="J269" s="36">
        <f t="shared" si="12"/>
        <v>1.8837946086198473E-2</v>
      </c>
      <c r="K269" s="37">
        <f>VLOOKUP(A269, 'J40 metrics'!A:C, 3, FALSE)*100</f>
        <v>54.400000000000006</v>
      </c>
      <c r="L269" s="37">
        <f t="shared" si="13"/>
        <v>1.0247842670891971</v>
      </c>
      <c r="M269" s="34">
        <f t="shared" si="14"/>
        <v>0.60099999999999998</v>
      </c>
    </row>
    <row r="270" spans="1:13" x14ac:dyDescent="0.25">
      <c r="A270" s="23">
        <v>54099</v>
      </c>
      <c r="B270" s="20">
        <v>2018</v>
      </c>
      <c r="C270" s="20" t="s">
        <v>94</v>
      </c>
      <c r="D270" s="20" t="s">
        <v>2757</v>
      </c>
      <c r="E270" s="20" t="s">
        <v>1266</v>
      </c>
      <c r="F270" s="28" t="s">
        <v>3706</v>
      </c>
      <c r="G270" s="28" t="s">
        <v>3705</v>
      </c>
      <c r="H270" s="20" t="s">
        <v>461</v>
      </c>
      <c r="I270" s="31">
        <v>3730038.6169146835</v>
      </c>
      <c r="J270" s="36">
        <f t="shared" si="12"/>
        <v>1.0544114897025047E-2</v>
      </c>
      <c r="K270" s="37">
        <f>VLOOKUP(A270, 'J40 metrics'!A:C, 3, FALSE)*100</f>
        <v>96.7</v>
      </c>
      <c r="L270" s="37">
        <f t="shared" si="13"/>
        <v>1.0196159105423219</v>
      </c>
      <c r="M270" s="34">
        <f t="shared" si="14"/>
        <v>0.6</v>
      </c>
    </row>
    <row r="271" spans="1:13" x14ac:dyDescent="0.25">
      <c r="A271" s="23">
        <v>20205</v>
      </c>
      <c r="B271" s="20">
        <v>2018</v>
      </c>
      <c r="C271" s="20" t="s">
        <v>284</v>
      </c>
      <c r="D271" s="20" t="s">
        <v>364</v>
      </c>
      <c r="E271" s="20" t="s">
        <v>2539</v>
      </c>
      <c r="F271" s="28" t="s">
        <v>3706</v>
      </c>
      <c r="G271" s="28" t="s">
        <v>3705</v>
      </c>
      <c r="H271" s="20" t="s">
        <v>461</v>
      </c>
      <c r="I271" s="31">
        <v>5343465.2606335375</v>
      </c>
      <c r="J271" s="36">
        <f t="shared" si="12"/>
        <v>1.5104967385829777E-2</v>
      </c>
      <c r="K271" s="37">
        <f>VLOOKUP(A271, 'J40 metrics'!A:C, 3, FALSE)*100</f>
        <v>66.100000000000009</v>
      </c>
      <c r="L271" s="37">
        <f t="shared" si="13"/>
        <v>0.99843834420334832</v>
      </c>
      <c r="M271" s="34">
        <f t="shared" si="14"/>
        <v>0.59799999999999998</v>
      </c>
    </row>
    <row r="272" spans="1:13" x14ac:dyDescent="0.25">
      <c r="A272" s="23">
        <v>20125</v>
      </c>
      <c r="B272" s="20">
        <v>2018</v>
      </c>
      <c r="C272" s="20" t="s">
        <v>284</v>
      </c>
      <c r="D272" s="20" t="s">
        <v>950</v>
      </c>
      <c r="E272" s="20" t="s">
        <v>2219</v>
      </c>
      <c r="F272" s="28" t="s">
        <v>3706</v>
      </c>
      <c r="G272" s="28" t="s">
        <v>3705</v>
      </c>
      <c r="H272" s="20" t="s">
        <v>461</v>
      </c>
      <c r="I272" s="31">
        <v>4905442.7321527703</v>
      </c>
      <c r="J272" s="36">
        <f t="shared" si="12"/>
        <v>1.3866760401365124E-2</v>
      </c>
      <c r="K272" s="37">
        <f>VLOOKUP(A272, 'J40 metrics'!A:C, 3, FALSE)*100</f>
        <v>72</v>
      </c>
      <c r="L272" s="37">
        <f t="shared" si="13"/>
        <v>0.99840674889828895</v>
      </c>
      <c r="M272" s="34">
        <f t="shared" si="14"/>
        <v>0.59599999999999997</v>
      </c>
    </row>
    <row r="273" spans="1:13" x14ac:dyDescent="0.25">
      <c r="A273" s="23">
        <v>40107</v>
      </c>
      <c r="B273" s="20">
        <v>2018</v>
      </c>
      <c r="C273" s="20" t="s">
        <v>194</v>
      </c>
      <c r="D273" s="20" t="s">
        <v>2583</v>
      </c>
      <c r="E273" s="20" t="s">
        <v>2584</v>
      </c>
      <c r="F273" s="28" t="s">
        <v>3706</v>
      </c>
      <c r="G273" s="28" t="s">
        <v>3705</v>
      </c>
      <c r="H273" s="20" t="s">
        <v>461</v>
      </c>
      <c r="I273" s="31">
        <v>3582240.2258870923</v>
      </c>
      <c r="J273" s="36">
        <f t="shared" si="12"/>
        <v>1.0126316751578662E-2</v>
      </c>
      <c r="K273" s="37">
        <f>VLOOKUP(A273, 'J40 metrics'!A:C, 3, FALSE)*100</f>
        <v>96.1</v>
      </c>
      <c r="L273" s="37">
        <f t="shared" si="13"/>
        <v>0.97313903982670935</v>
      </c>
      <c r="M273" s="34">
        <f t="shared" si="14"/>
        <v>0.59499999999999997</v>
      </c>
    </row>
    <row r="274" spans="1:13" x14ac:dyDescent="0.25">
      <c r="A274" s="23">
        <v>40113</v>
      </c>
      <c r="B274" s="20">
        <v>2018</v>
      </c>
      <c r="C274" s="20" t="s">
        <v>194</v>
      </c>
      <c r="D274" s="20" t="s">
        <v>1420</v>
      </c>
      <c r="E274" s="20" t="s">
        <v>1421</v>
      </c>
      <c r="F274" s="28" t="s">
        <v>3706</v>
      </c>
      <c r="G274" s="28" t="s">
        <v>3705</v>
      </c>
      <c r="H274" s="20" t="s">
        <v>461</v>
      </c>
      <c r="I274" s="31">
        <v>4693577.8822067194</v>
      </c>
      <c r="J274" s="36">
        <f t="shared" si="12"/>
        <v>1.3267858473019962E-2</v>
      </c>
      <c r="K274" s="37">
        <f>VLOOKUP(A274, 'J40 metrics'!A:C, 3, FALSE)*100</f>
        <v>72.399999999999991</v>
      </c>
      <c r="L274" s="37">
        <f t="shared" si="13"/>
        <v>0.96059295344664519</v>
      </c>
      <c r="M274" s="34">
        <f t="shared" si="14"/>
        <v>0.59299999999999997</v>
      </c>
    </row>
    <row r="275" spans="1:13" x14ac:dyDescent="0.25">
      <c r="A275" s="23">
        <v>39167</v>
      </c>
      <c r="B275" s="20">
        <v>2019</v>
      </c>
      <c r="C275" s="20" t="s">
        <v>65</v>
      </c>
      <c r="D275" s="20" t="s">
        <v>457</v>
      </c>
      <c r="E275" s="20" t="s">
        <v>760</v>
      </c>
      <c r="F275" s="28" t="s">
        <v>3706</v>
      </c>
      <c r="G275" s="28" t="s">
        <v>3705</v>
      </c>
      <c r="H275" s="20" t="s">
        <v>467</v>
      </c>
      <c r="I275" s="31">
        <v>4024421</v>
      </c>
      <c r="J275" s="36">
        <f t="shared" si="12"/>
        <v>1.1376278311322111E-2</v>
      </c>
      <c r="K275" s="37">
        <f>VLOOKUP(A275, 'J40 metrics'!A:C, 3, FALSE)*100</f>
        <v>84.399999999999991</v>
      </c>
      <c r="L275" s="37">
        <f t="shared" si="13"/>
        <v>0.960157889475586</v>
      </c>
      <c r="M275" s="34">
        <f t="shared" si="14"/>
        <v>0.59199999999999997</v>
      </c>
    </row>
    <row r="276" spans="1:13" x14ac:dyDescent="0.25">
      <c r="A276" s="23">
        <v>48489</v>
      </c>
      <c r="B276" s="20">
        <v>2019</v>
      </c>
      <c r="C276" s="20" t="s">
        <v>45</v>
      </c>
      <c r="D276" s="20" t="s">
        <v>1043</v>
      </c>
      <c r="E276" s="20" t="s">
        <v>1044</v>
      </c>
      <c r="F276" s="28" t="s">
        <v>3706</v>
      </c>
      <c r="G276" s="28" t="s">
        <v>3705</v>
      </c>
      <c r="H276" s="20" t="s">
        <v>265</v>
      </c>
      <c r="I276" s="31">
        <v>3721481</v>
      </c>
      <c r="J276" s="36">
        <f t="shared" si="12"/>
        <v>1.0519924129780985E-2</v>
      </c>
      <c r="K276" s="37">
        <f>VLOOKUP(A276, 'J40 metrics'!A:C, 3, FALSE)*100</f>
        <v>88.9</v>
      </c>
      <c r="L276" s="37">
        <f t="shared" si="13"/>
        <v>0.93522125513752963</v>
      </c>
      <c r="M276" s="34">
        <f t="shared" si="14"/>
        <v>0.59</v>
      </c>
    </row>
    <row r="277" spans="1:13" x14ac:dyDescent="0.25">
      <c r="A277" s="23">
        <v>48263</v>
      </c>
      <c r="B277" s="20">
        <v>2019</v>
      </c>
      <c r="C277" s="20" t="s">
        <v>45</v>
      </c>
      <c r="D277" s="20" t="s">
        <v>1342</v>
      </c>
      <c r="E277" s="20" t="s">
        <v>1532</v>
      </c>
      <c r="F277" s="28" t="s">
        <v>3706</v>
      </c>
      <c r="G277" s="28" t="s">
        <v>3705</v>
      </c>
      <c r="H277" s="20" t="s">
        <v>265</v>
      </c>
      <c r="I277" s="31">
        <v>6786848</v>
      </c>
      <c r="J277" s="36">
        <f t="shared" si="12"/>
        <v>1.9185137863220535E-2</v>
      </c>
      <c r="K277" s="37">
        <f>VLOOKUP(A277, 'J40 metrics'!A:C, 3, FALSE)*100</f>
        <v>47.199999999999996</v>
      </c>
      <c r="L277" s="37">
        <f t="shared" si="13"/>
        <v>0.90553850714400919</v>
      </c>
      <c r="M277" s="34">
        <f t="shared" si="14"/>
        <v>0.58899999999999997</v>
      </c>
    </row>
    <row r="278" spans="1:13" x14ac:dyDescent="0.25">
      <c r="A278" s="23">
        <v>49037</v>
      </c>
      <c r="B278" s="20">
        <v>2019</v>
      </c>
      <c r="C278" s="20" t="s">
        <v>165</v>
      </c>
      <c r="D278" s="20" t="s">
        <v>642</v>
      </c>
      <c r="E278" s="20" t="s">
        <v>1515</v>
      </c>
      <c r="F278" s="28" t="s">
        <v>3706</v>
      </c>
      <c r="G278" s="28" t="s">
        <v>3705</v>
      </c>
      <c r="H278" s="20" t="s">
        <v>538</v>
      </c>
      <c r="I278" s="31">
        <v>9971103</v>
      </c>
      <c r="J278" s="36">
        <f t="shared" si="12"/>
        <v>2.8186425525276514E-2</v>
      </c>
      <c r="K278" s="37">
        <f>VLOOKUP(A278, 'J40 metrics'!A:C, 3, FALSE)*100</f>
        <v>32.1</v>
      </c>
      <c r="L278" s="37">
        <f t="shared" si="13"/>
        <v>0.90478425936137619</v>
      </c>
      <c r="M278" s="34">
        <f t="shared" si="14"/>
        <v>0.58699999999999997</v>
      </c>
    </row>
    <row r="279" spans="1:13" x14ac:dyDescent="0.25">
      <c r="A279" s="23">
        <v>8081</v>
      </c>
      <c r="B279" s="20">
        <v>2019</v>
      </c>
      <c r="C279" s="20" t="s">
        <v>185</v>
      </c>
      <c r="D279" s="20" t="s">
        <v>1867</v>
      </c>
      <c r="E279" s="20" t="s">
        <v>294</v>
      </c>
      <c r="F279" s="28" t="s">
        <v>3706</v>
      </c>
      <c r="G279" s="28" t="s">
        <v>3705</v>
      </c>
      <c r="H279" s="20" t="s">
        <v>272</v>
      </c>
      <c r="I279" s="31">
        <v>9692687</v>
      </c>
      <c r="J279" s="36">
        <f t="shared" si="12"/>
        <v>2.739939606133001E-2</v>
      </c>
      <c r="K279" s="37">
        <f>VLOOKUP(A279, 'J40 metrics'!A:C, 3, FALSE)*100</f>
        <v>31.4</v>
      </c>
      <c r="L279" s="37">
        <f t="shared" si="13"/>
        <v>0.86034103632576231</v>
      </c>
      <c r="M279" s="34">
        <f t="shared" si="14"/>
        <v>0.58599999999999997</v>
      </c>
    </row>
    <row r="280" spans="1:13" x14ac:dyDescent="0.25">
      <c r="A280" s="23">
        <v>48157</v>
      </c>
      <c r="B280" s="20">
        <v>2019</v>
      </c>
      <c r="C280" s="20" t="s">
        <v>45</v>
      </c>
      <c r="D280" s="20" t="s">
        <v>240</v>
      </c>
      <c r="E280" s="20" t="s">
        <v>241</v>
      </c>
      <c r="F280" s="28" t="s">
        <v>3706</v>
      </c>
      <c r="G280" s="28" t="s">
        <v>3705</v>
      </c>
      <c r="H280" s="20" t="s">
        <v>265</v>
      </c>
      <c r="I280" s="31">
        <v>6391914</v>
      </c>
      <c r="J280" s="36">
        <f t="shared" si="12"/>
        <v>1.8068734013175103E-2</v>
      </c>
      <c r="K280" s="37">
        <f>VLOOKUP(A280, 'J40 metrics'!A:C, 3, FALSE)*100</f>
        <v>47.3</v>
      </c>
      <c r="L280" s="37">
        <f t="shared" si="13"/>
        <v>0.85465111882318234</v>
      </c>
      <c r="M280" s="34">
        <f t="shared" si="14"/>
        <v>0.58399999999999996</v>
      </c>
    </row>
    <row r="281" spans="1:13" x14ac:dyDescent="0.25">
      <c r="A281" s="23">
        <v>22089</v>
      </c>
      <c r="B281" s="20">
        <v>2018</v>
      </c>
      <c r="C281" s="20" t="s">
        <v>127</v>
      </c>
      <c r="D281" s="20" t="s">
        <v>447</v>
      </c>
      <c r="E281" s="20" t="s">
        <v>129</v>
      </c>
      <c r="F281" s="28" t="s">
        <v>3706</v>
      </c>
      <c r="G281" s="28" t="s">
        <v>3705</v>
      </c>
      <c r="H281" s="20" t="s">
        <v>461</v>
      </c>
      <c r="I281" s="31">
        <v>3927326.1514371033</v>
      </c>
      <c r="J281" s="36">
        <f t="shared" si="12"/>
        <v>1.1101809507027731E-2</v>
      </c>
      <c r="K281" s="37">
        <f>VLOOKUP(A281, 'J40 metrics'!A:C, 3, FALSE)*100</f>
        <v>75.599999999999994</v>
      </c>
      <c r="L281" s="37">
        <f t="shared" si="13"/>
        <v>0.83929679873129637</v>
      </c>
      <c r="M281" s="34">
        <f t="shared" si="14"/>
        <v>0.58299999999999996</v>
      </c>
    </row>
    <row r="282" spans="1:13" x14ac:dyDescent="0.25">
      <c r="A282" s="23">
        <v>39157</v>
      </c>
      <c r="B282" s="20">
        <v>2019</v>
      </c>
      <c r="C282" s="20" t="s">
        <v>65</v>
      </c>
      <c r="D282" s="20" t="s">
        <v>2763</v>
      </c>
      <c r="E282" s="20" t="s">
        <v>2764</v>
      </c>
      <c r="F282" s="28" t="s">
        <v>3706</v>
      </c>
      <c r="G282" s="28" t="s">
        <v>3705</v>
      </c>
      <c r="H282" s="20" t="s">
        <v>467</v>
      </c>
      <c r="I282" s="31">
        <v>3582458</v>
      </c>
      <c r="J282" s="36">
        <f t="shared" si="12"/>
        <v>1.0126932357877665E-2</v>
      </c>
      <c r="K282" s="37">
        <f>VLOOKUP(A282, 'J40 metrics'!A:C, 3, FALSE)*100</f>
        <v>82.8</v>
      </c>
      <c r="L282" s="37">
        <f t="shared" si="13"/>
        <v>0.83850999923227065</v>
      </c>
      <c r="M282" s="34">
        <f t="shared" si="14"/>
        <v>0.58099999999999996</v>
      </c>
    </row>
    <row r="283" spans="1:13" x14ac:dyDescent="0.25">
      <c r="A283" s="23">
        <v>40091</v>
      </c>
      <c r="B283" s="20">
        <v>2018</v>
      </c>
      <c r="C283" s="20" t="s">
        <v>194</v>
      </c>
      <c r="D283" s="20" t="s">
        <v>2798</v>
      </c>
      <c r="E283" s="20" t="s">
        <v>2799</v>
      </c>
      <c r="F283" s="28" t="s">
        <v>3706</v>
      </c>
      <c r="G283" s="28" t="s">
        <v>3705</v>
      </c>
      <c r="H283" s="20" t="s">
        <v>461</v>
      </c>
      <c r="I283" s="31">
        <v>2977578.8331673564</v>
      </c>
      <c r="J283" s="36">
        <f t="shared" si="12"/>
        <v>8.4170531611910369E-3</v>
      </c>
      <c r="K283" s="37">
        <f>VLOOKUP(A283, 'J40 metrics'!A:C, 3, FALSE)*100</f>
        <v>96.2</v>
      </c>
      <c r="L283" s="37">
        <f t="shared" si="13"/>
        <v>0.80972051410657775</v>
      </c>
      <c r="M283" s="34">
        <f t="shared" si="14"/>
        <v>0.57999999999999996</v>
      </c>
    </row>
    <row r="284" spans="1:13" x14ac:dyDescent="0.25">
      <c r="A284" s="23">
        <v>48351</v>
      </c>
      <c r="B284" s="20">
        <v>2019</v>
      </c>
      <c r="C284" s="20" t="s">
        <v>45</v>
      </c>
      <c r="D284" s="20" t="s">
        <v>852</v>
      </c>
      <c r="E284" s="20" t="s">
        <v>853</v>
      </c>
      <c r="F284" s="28" t="s">
        <v>3706</v>
      </c>
      <c r="G284" s="28" t="s">
        <v>3705</v>
      </c>
      <c r="H284" s="20" t="s">
        <v>265</v>
      </c>
      <c r="I284" s="31">
        <v>3115221</v>
      </c>
      <c r="J284" s="36">
        <f t="shared" si="12"/>
        <v>8.8061415784469813E-3</v>
      </c>
      <c r="K284" s="37">
        <f>VLOOKUP(A284, 'J40 metrics'!A:C, 3, FALSE)*100</f>
        <v>90.100000000000009</v>
      </c>
      <c r="L284" s="37">
        <f t="shared" si="13"/>
        <v>0.79343335621807309</v>
      </c>
      <c r="M284" s="34">
        <f t="shared" si="14"/>
        <v>0.57799999999999996</v>
      </c>
    </row>
    <row r="285" spans="1:13" x14ac:dyDescent="0.25">
      <c r="A285" s="23">
        <v>48225</v>
      </c>
      <c r="B285" s="20">
        <v>2019</v>
      </c>
      <c r="C285" s="20" t="s">
        <v>45</v>
      </c>
      <c r="D285" s="20" t="s">
        <v>1917</v>
      </c>
      <c r="E285" s="20" t="s">
        <v>2268</v>
      </c>
      <c r="F285" s="28" t="s">
        <v>3706</v>
      </c>
      <c r="G285" s="28" t="s">
        <v>3705</v>
      </c>
      <c r="H285" s="20" t="s">
        <v>265</v>
      </c>
      <c r="I285" s="31">
        <v>3329198</v>
      </c>
      <c r="J285" s="36">
        <f t="shared" si="12"/>
        <v>9.4110141561971148E-3</v>
      </c>
      <c r="K285" s="37">
        <f>VLOOKUP(A285, 'J40 metrics'!A:C, 3, FALSE)*100</f>
        <v>84.2</v>
      </c>
      <c r="L285" s="37">
        <f t="shared" si="13"/>
        <v>0.7924073919517971</v>
      </c>
      <c r="M285" s="34">
        <f t="shared" si="14"/>
        <v>0.57699999999999996</v>
      </c>
    </row>
    <row r="286" spans="1:13" x14ac:dyDescent="0.25">
      <c r="A286" s="23">
        <v>48071</v>
      </c>
      <c r="B286" s="20">
        <v>2019</v>
      </c>
      <c r="C286" s="20" t="s">
        <v>45</v>
      </c>
      <c r="D286" s="20" t="s">
        <v>143</v>
      </c>
      <c r="E286" s="20" t="s">
        <v>144</v>
      </c>
      <c r="F286" s="28" t="s">
        <v>3706</v>
      </c>
      <c r="G286" s="28" t="s">
        <v>3705</v>
      </c>
      <c r="H286" s="20" t="s">
        <v>265</v>
      </c>
      <c r="I286" s="31">
        <v>3924996</v>
      </c>
      <c r="J286" s="36">
        <f t="shared" si="12"/>
        <v>1.1095222608873684E-2</v>
      </c>
      <c r="K286" s="37">
        <f>VLOOKUP(A286, 'J40 metrics'!A:C, 3, FALSE)*100</f>
        <v>70.199999999999989</v>
      </c>
      <c r="L286" s="37">
        <f t="shared" si="13"/>
        <v>0.7788846271429325</v>
      </c>
      <c r="M286" s="34">
        <f t="shared" si="14"/>
        <v>0.57499999999999996</v>
      </c>
    </row>
    <row r="287" spans="1:13" x14ac:dyDescent="0.25">
      <c r="A287" s="23">
        <v>39151</v>
      </c>
      <c r="B287" s="20">
        <v>2019</v>
      </c>
      <c r="C287" s="20" t="s">
        <v>65</v>
      </c>
      <c r="D287" s="20" t="s">
        <v>1530</v>
      </c>
      <c r="E287" s="20" t="s">
        <v>2446</v>
      </c>
      <c r="F287" s="28" t="s">
        <v>3706</v>
      </c>
      <c r="G287" s="28" t="s">
        <v>3705</v>
      </c>
      <c r="H287" s="20" t="s">
        <v>467</v>
      </c>
      <c r="I287" s="31">
        <v>3769811</v>
      </c>
      <c r="J287" s="36">
        <f t="shared" si="12"/>
        <v>1.0656543914536656E-2</v>
      </c>
      <c r="K287" s="37">
        <f>VLOOKUP(A287, 'J40 metrics'!A:C, 3, FALSE)*100</f>
        <v>71.099999999999994</v>
      </c>
      <c r="L287" s="37">
        <f t="shared" si="13"/>
        <v>0.75768027232355617</v>
      </c>
      <c r="M287" s="34">
        <f t="shared" si="14"/>
        <v>0.57399999999999995</v>
      </c>
    </row>
    <row r="288" spans="1:13" x14ac:dyDescent="0.25">
      <c r="A288" s="23">
        <v>40103</v>
      </c>
      <c r="B288" s="20">
        <v>2018</v>
      </c>
      <c r="C288" s="20" t="s">
        <v>194</v>
      </c>
      <c r="D288" s="20" t="s">
        <v>1659</v>
      </c>
      <c r="E288" s="20" t="s">
        <v>1292</v>
      </c>
      <c r="F288" s="28" t="s">
        <v>3706</v>
      </c>
      <c r="G288" s="28" t="s">
        <v>3705</v>
      </c>
      <c r="H288" s="20" t="s">
        <v>461</v>
      </c>
      <c r="I288" s="31">
        <v>3706535.5122413756</v>
      </c>
      <c r="J288" s="36">
        <f t="shared" si="12"/>
        <v>1.0477676057762534E-2</v>
      </c>
      <c r="K288" s="37">
        <f>VLOOKUP(A288, 'J40 metrics'!A:C, 3, FALSE)*100</f>
        <v>70.7</v>
      </c>
      <c r="L288" s="37">
        <f t="shared" si="13"/>
        <v>0.7407716972838112</v>
      </c>
      <c r="M288" s="34">
        <f t="shared" si="14"/>
        <v>0.57199999999999995</v>
      </c>
    </row>
    <row r="289" spans="1:13" x14ac:dyDescent="0.25">
      <c r="A289" s="23">
        <v>42121</v>
      </c>
      <c r="B289" s="20">
        <v>2019</v>
      </c>
      <c r="C289" s="20" t="s">
        <v>26</v>
      </c>
      <c r="D289" s="20" t="s">
        <v>2134</v>
      </c>
      <c r="E289" s="20" t="s">
        <v>2135</v>
      </c>
      <c r="F289" s="28" t="s">
        <v>3706</v>
      </c>
      <c r="G289" s="28" t="s">
        <v>3705</v>
      </c>
      <c r="H289" s="20" t="s">
        <v>497</v>
      </c>
      <c r="I289" s="31">
        <v>3798194.0799999717</v>
      </c>
      <c r="J289" s="36">
        <f t="shared" si="12"/>
        <v>1.0736777522653746E-2</v>
      </c>
      <c r="K289" s="37">
        <f>VLOOKUP(A289, 'J40 metrics'!A:C, 3, FALSE)*100</f>
        <v>67</v>
      </c>
      <c r="L289" s="37">
        <f t="shared" si="13"/>
        <v>0.71936409401780099</v>
      </c>
      <c r="M289" s="34">
        <f t="shared" si="14"/>
        <v>0.57099999999999995</v>
      </c>
    </row>
    <row r="290" spans="1:13" x14ac:dyDescent="0.25">
      <c r="A290" s="23">
        <v>56041</v>
      </c>
      <c r="B290" s="20">
        <v>2019</v>
      </c>
      <c r="C290" s="20" t="s">
        <v>84</v>
      </c>
      <c r="D290" s="20" t="s">
        <v>1426</v>
      </c>
      <c r="E290" s="20" t="s">
        <v>1427</v>
      </c>
      <c r="F290" s="28" t="s">
        <v>3706</v>
      </c>
      <c r="G290" s="28" t="s">
        <v>3705</v>
      </c>
      <c r="H290" s="20" t="s">
        <v>470</v>
      </c>
      <c r="I290" s="31">
        <v>26893127</v>
      </c>
      <c r="J290" s="36">
        <f t="shared" si="12"/>
        <v>7.602179230595682E-2</v>
      </c>
      <c r="K290" s="37">
        <f>VLOOKUP(A290, 'J40 metrics'!A:C, 3, FALSE)*100</f>
        <v>9.1</v>
      </c>
      <c r="L290" s="37">
        <f t="shared" si="13"/>
        <v>0.69179830998420699</v>
      </c>
      <c r="M290" s="34">
        <f t="shared" si="14"/>
        <v>0.56899999999999995</v>
      </c>
    </row>
    <row r="291" spans="1:13" x14ac:dyDescent="0.25">
      <c r="A291" s="23">
        <v>42039</v>
      </c>
      <c r="B291" s="20">
        <v>2019</v>
      </c>
      <c r="C291" s="20" t="s">
        <v>26</v>
      </c>
      <c r="D291" s="20" t="s">
        <v>1748</v>
      </c>
      <c r="E291" s="20" t="s">
        <v>2587</v>
      </c>
      <c r="F291" s="28" t="s">
        <v>3706</v>
      </c>
      <c r="G291" s="28" t="s">
        <v>3705</v>
      </c>
      <c r="H291" s="20" t="s">
        <v>497</v>
      </c>
      <c r="I291" s="31">
        <v>4756682.1799999988</v>
      </c>
      <c r="J291" s="36">
        <f t="shared" si="12"/>
        <v>1.3446242408084633E-2</v>
      </c>
      <c r="K291" s="37">
        <f>VLOOKUP(A291, 'J40 metrics'!A:C, 3, FALSE)*100</f>
        <v>51.4</v>
      </c>
      <c r="L291" s="37">
        <f t="shared" si="13"/>
        <v>0.69113685977555006</v>
      </c>
      <c r="M291" s="34">
        <f t="shared" si="14"/>
        <v>0.56799999999999995</v>
      </c>
    </row>
    <row r="292" spans="1:13" x14ac:dyDescent="0.25">
      <c r="A292" s="23">
        <v>48103</v>
      </c>
      <c r="B292" s="20">
        <v>2019</v>
      </c>
      <c r="C292" s="20" t="s">
        <v>45</v>
      </c>
      <c r="D292" s="20" t="s">
        <v>701</v>
      </c>
      <c r="E292" s="20" t="s">
        <v>702</v>
      </c>
      <c r="F292" s="28" t="s">
        <v>3706</v>
      </c>
      <c r="G292" s="28" t="s">
        <v>3705</v>
      </c>
      <c r="H292" s="20" t="s">
        <v>265</v>
      </c>
      <c r="I292" s="31">
        <v>41861518</v>
      </c>
      <c r="J292" s="36">
        <f t="shared" si="12"/>
        <v>0.11833460746338918</v>
      </c>
      <c r="K292" s="37">
        <f>VLOOKUP(A292, 'J40 metrics'!A:C, 3, FALSE)*100</f>
        <v>5.8000000000000007</v>
      </c>
      <c r="L292" s="37">
        <f t="shared" si="13"/>
        <v>0.68634072328765738</v>
      </c>
      <c r="M292" s="34">
        <f t="shared" si="14"/>
        <v>0.56599999999999995</v>
      </c>
    </row>
    <row r="293" spans="1:13" x14ac:dyDescent="0.25">
      <c r="A293" s="23">
        <v>38105</v>
      </c>
      <c r="B293" s="20">
        <v>2019</v>
      </c>
      <c r="C293" s="20" t="s">
        <v>33</v>
      </c>
      <c r="D293" s="20" t="s">
        <v>479</v>
      </c>
      <c r="E293" s="20" t="s">
        <v>480</v>
      </c>
      <c r="F293" s="28" t="s">
        <v>3706</v>
      </c>
      <c r="G293" s="28" t="s">
        <v>3705</v>
      </c>
      <c r="H293" s="20" t="s">
        <v>38</v>
      </c>
      <c r="I293" s="31">
        <v>200738390</v>
      </c>
      <c r="J293" s="36">
        <f t="shared" si="12"/>
        <v>0.56744952687770966</v>
      </c>
      <c r="K293" s="37">
        <f>VLOOKUP(A293, 'J40 metrics'!A:C, 3, FALSE)*100</f>
        <v>1.2</v>
      </c>
      <c r="L293" s="37">
        <f t="shared" si="13"/>
        <v>0.6809394322532516</v>
      </c>
      <c r="M293" s="34">
        <f t="shared" si="14"/>
        <v>0.56499999999999995</v>
      </c>
    </row>
    <row r="294" spans="1:13" x14ac:dyDescent="0.25">
      <c r="A294" s="23">
        <v>40127</v>
      </c>
      <c r="B294" s="20">
        <v>2018</v>
      </c>
      <c r="C294" s="20" t="s">
        <v>194</v>
      </c>
      <c r="D294" s="20" t="s">
        <v>2793</v>
      </c>
      <c r="E294" s="20" t="s">
        <v>2602</v>
      </c>
      <c r="F294" s="28" t="s">
        <v>3706</v>
      </c>
      <c r="G294" s="28" t="s">
        <v>3705</v>
      </c>
      <c r="H294" s="20" t="s">
        <v>461</v>
      </c>
      <c r="I294" s="31">
        <v>3306953.4235853539</v>
      </c>
      <c r="J294" s="36">
        <f t="shared" si="12"/>
        <v>9.3481329386976321E-3</v>
      </c>
      <c r="K294" s="37">
        <f>VLOOKUP(A294, 'J40 metrics'!A:C, 3, FALSE)*100</f>
        <v>72.5</v>
      </c>
      <c r="L294" s="37">
        <f t="shared" si="13"/>
        <v>0.67773963805557835</v>
      </c>
      <c r="M294" s="34">
        <f t="shared" si="14"/>
        <v>0.56299999999999994</v>
      </c>
    </row>
    <row r="295" spans="1:13" x14ac:dyDescent="0.25">
      <c r="A295" s="23">
        <v>22069</v>
      </c>
      <c r="B295" s="20">
        <v>2018</v>
      </c>
      <c r="C295" s="20" t="s">
        <v>127</v>
      </c>
      <c r="D295" s="20" t="s">
        <v>2791</v>
      </c>
      <c r="E295" s="20" t="s">
        <v>2792</v>
      </c>
      <c r="F295" s="28" t="s">
        <v>3706</v>
      </c>
      <c r="G295" s="28" t="s">
        <v>3705</v>
      </c>
      <c r="H295" s="20" t="s">
        <v>461</v>
      </c>
      <c r="I295" s="31">
        <v>3337459.8011092185</v>
      </c>
      <c r="J295" s="36">
        <f t="shared" si="12"/>
        <v>9.4343687080124597E-3</v>
      </c>
      <c r="K295" s="37">
        <f>VLOOKUP(A295, 'J40 metrics'!A:C, 3, FALSE)*100</f>
        <v>71.7</v>
      </c>
      <c r="L295" s="37">
        <f t="shared" si="13"/>
        <v>0.67644423636449336</v>
      </c>
      <c r="M295" s="34">
        <f t="shared" si="14"/>
        <v>0.56200000000000006</v>
      </c>
    </row>
    <row r="296" spans="1:13" x14ac:dyDescent="0.25">
      <c r="A296" s="23">
        <v>40071</v>
      </c>
      <c r="B296" s="20">
        <v>2018</v>
      </c>
      <c r="C296" s="20" t="s">
        <v>194</v>
      </c>
      <c r="D296" s="20" t="s">
        <v>1831</v>
      </c>
      <c r="E296" s="20" t="s">
        <v>587</v>
      </c>
      <c r="F296" s="28" t="s">
        <v>3706</v>
      </c>
      <c r="G296" s="28" t="s">
        <v>3705</v>
      </c>
      <c r="H296" s="20" t="s">
        <v>461</v>
      </c>
      <c r="I296" s="31">
        <v>2687192.3601919385</v>
      </c>
      <c r="J296" s="36">
        <f t="shared" si="12"/>
        <v>7.5961854303021542E-3</v>
      </c>
      <c r="K296" s="37">
        <f>VLOOKUP(A296, 'J40 metrics'!A:C, 3, FALSE)*100</f>
        <v>88.2</v>
      </c>
      <c r="L296" s="37">
        <f t="shared" si="13"/>
        <v>0.66998355495265005</v>
      </c>
      <c r="M296" s="34">
        <f t="shared" si="14"/>
        <v>0.56000000000000005</v>
      </c>
    </row>
    <row r="297" spans="1:13" x14ac:dyDescent="0.25">
      <c r="A297" s="23">
        <v>48413</v>
      </c>
      <c r="B297" s="20">
        <v>2019</v>
      </c>
      <c r="C297" s="20" t="s">
        <v>45</v>
      </c>
      <c r="D297" s="20" t="s">
        <v>2057</v>
      </c>
      <c r="E297" s="20" t="s">
        <v>2058</v>
      </c>
      <c r="F297" s="28" t="s">
        <v>3706</v>
      </c>
      <c r="G297" s="28" t="s">
        <v>3705</v>
      </c>
      <c r="H297" s="20" t="s">
        <v>265</v>
      </c>
      <c r="I297" s="31">
        <v>6622641</v>
      </c>
      <c r="J297" s="36">
        <f t="shared" si="12"/>
        <v>1.872095567833797E-2</v>
      </c>
      <c r="K297" s="37">
        <f>VLOOKUP(A297, 'J40 metrics'!A:C, 3, FALSE)*100</f>
        <v>35</v>
      </c>
      <c r="L297" s="37">
        <f t="shared" si="13"/>
        <v>0.65523344874182898</v>
      </c>
      <c r="M297" s="34">
        <f t="shared" si="14"/>
        <v>0.55900000000000005</v>
      </c>
    </row>
    <row r="298" spans="1:13" x14ac:dyDescent="0.25">
      <c r="A298" s="23">
        <v>22001</v>
      </c>
      <c r="B298" s="20">
        <v>2018</v>
      </c>
      <c r="C298" s="20" t="s">
        <v>127</v>
      </c>
      <c r="D298" s="20" t="s">
        <v>653</v>
      </c>
      <c r="E298" s="20" t="s">
        <v>654</v>
      </c>
      <c r="F298" s="28" t="s">
        <v>3706</v>
      </c>
      <c r="G298" s="28" t="s">
        <v>3705</v>
      </c>
      <c r="H298" s="20" t="s">
        <v>461</v>
      </c>
      <c r="I298" s="31">
        <v>3026849.5490360875</v>
      </c>
      <c r="J298" s="36">
        <f t="shared" si="12"/>
        <v>8.5563321720899359E-3</v>
      </c>
      <c r="K298" s="37">
        <f>VLOOKUP(A298, 'J40 metrics'!A:C, 3, FALSE)*100</f>
        <v>76.400000000000006</v>
      </c>
      <c r="L298" s="37">
        <f t="shared" si="13"/>
        <v>0.65370377794767121</v>
      </c>
      <c r="M298" s="34">
        <f t="shared" si="14"/>
        <v>0.55700000000000005</v>
      </c>
    </row>
    <row r="299" spans="1:13" x14ac:dyDescent="0.25">
      <c r="A299" s="23">
        <v>54081</v>
      </c>
      <c r="B299" s="20">
        <v>2018</v>
      </c>
      <c r="C299" s="20" t="s">
        <v>94</v>
      </c>
      <c r="D299" s="20" t="s">
        <v>2795</v>
      </c>
      <c r="E299" s="20" t="s">
        <v>1171</v>
      </c>
      <c r="F299" s="28" t="s">
        <v>3706</v>
      </c>
      <c r="G299" s="28" t="s">
        <v>3705</v>
      </c>
      <c r="H299" s="20" t="s">
        <v>461</v>
      </c>
      <c r="I299" s="31">
        <v>3089900.290874775</v>
      </c>
      <c r="J299" s="36">
        <f t="shared" si="12"/>
        <v>8.7345647145829382E-3</v>
      </c>
      <c r="K299" s="37">
        <f>VLOOKUP(A299, 'J40 metrics'!A:C, 3, FALSE)*100</f>
        <v>74.400000000000006</v>
      </c>
      <c r="L299" s="37">
        <f t="shared" si="13"/>
        <v>0.64985161476497066</v>
      </c>
      <c r="M299" s="34">
        <f t="shared" si="14"/>
        <v>0.55600000000000005</v>
      </c>
    </row>
    <row r="300" spans="1:13" x14ac:dyDescent="0.25">
      <c r="A300" s="23">
        <v>22051</v>
      </c>
      <c r="B300" s="20">
        <v>2018</v>
      </c>
      <c r="C300" s="20" t="s">
        <v>127</v>
      </c>
      <c r="D300" s="20" t="s">
        <v>246</v>
      </c>
      <c r="E300" s="20" t="s">
        <v>247</v>
      </c>
      <c r="F300" s="28" t="s">
        <v>3706</v>
      </c>
      <c r="G300" s="28" t="s">
        <v>3705</v>
      </c>
      <c r="H300" s="20" t="s">
        <v>461</v>
      </c>
      <c r="I300" s="31">
        <v>2901846.894278504</v>
      </c>
      <c r="J300" s="36">
        <f t="shared" si="12"/>
        <v>8.2029732689889966E-3</v>
      </c>
      <c r="K300" s="37">
        <f>VLOOKUP(A300, 'J40 metrics'!A:C, 3, FALSE)*100</f>
        <v>78.3</v>
      </c>
      <c r="L300" s="37">
        <f t="shared" si="13"/>
        <v>0.64229280696183844</v>
      </c>
      <c r="M300" s="34">
        <f t="shared" si="14"/>
        <v>0.55400000000000005</v>
      </c>
    </row>
    <row r="301" spans="1:13" x14ac:dyDescent="0.25">
      <c r="A301" s="23">
        <v>48137</v>
      </c>
      <c r="B301" s="20">
        <v>2019</v>
      </c>
      <c r="C301" s="20" t="s">
        <v>45</v>
      </c>
      <c r="D301" s="20" t="s">
        <v>2825</v>
      </c>
      <c r="E301" s="20" t="s">
        <v>2826</v>
      </c>
      <c r="F301" s="28" t="s">
        <v>3706</v>
      </c>
      <c r="G301" s="28" t="s">
        <v>3705</v>
      </c>
      <c r="H301" s="20" t="s">
        <v>265</v>
      </c>
      <c r="I301" s="31">
        <v>2660487</v>
      </c>
      <c r="J301" s="36">
        <f t="shared" si="12"/>
        <v>7.5206944193101141E-3</v>
      </c>
      <c r="K301" s="37">
        <f>VLOOKUP(A301, 'J40 metrics'!A:C, 3, FALSE)*100</f>
        <v>84.8</v>
      </c>
      <c r="L301" s="37">
        <f t="shared" si="13"/>
        <v>0.6377548867574977</v>
      </c>
      <c r="M301" s="34">
        <f t="shared" si="14"/>
        <v>0.55300000000000005</v>
      </c>
    </row>
    <row r="302" spans="1:13" x14ac:dyDescent="0.25">
      <c r="A302" s="23">
        <v>48339</v>
      </c>
      <c r="B302" s="20">
        <v>2019</v>
      </c>
      <c r="C302" s="20" t="s">
        <v>45</v>
      </c>
      <c r="D302" s="20" t="s">
        <v>950</v>
      </c>
      <c r="E302" s="20" t="s">
        <v>1806</v>
      </c>
      <c r="F302" s="28" t="s">
        <v>3706</v>
      </c>
      <c r="G302" s="28" t="s">
        <v>3705</v>
      </c>
      <c r="H302" s="20" t="s">
        <v>265</v>
      </c>
      <c r="I302" s="31">
        <v>4160169</v>
      </c>
      <c r="J302" s="36">
        <f t="shared" si="12"/>
        <v>1.1760012276582046E-2</v>
      </c>
      <c r="K302" s="37">
        <f>VLOOKUP(A302, 'J40 metrics'!A:C, 3, FALSE)*100</f>
        <v>53.300000000000004</v>
      </c>
      <c r="L302" s="37">
        <f t="shared" si="13"/>
        <v>0.62680865434182309</v>
      </c>
      <c r="M302" s="34">
        <f t="shared" si="14"/>
        <v>0.55100000000000005</v>
      </c>
    </row>
    <row r="303" spans="1:13" x14ac:dyDescent="0.25">
      <c r="A303" s="23">
        <v>48007</v>
      </c>
      <c r="B303" s="20">
        <v>2019</v>
      </c>
      <c r="C303" s="20" t="s">
        <v>45</v>
      </c>
      <c r="D303" s="20" t="s">
        <v>2789</v>
      </c>
      <c r="E303" s="20" t="s">
        <v>2790</v>
      </c>
      <c r="F303" s="28" t="s">
        <v>3706</v>
      </c>
      <c r="G303" s="28" t="s">
        <v>3705</v>
      </c>
      <c r="H303" s="20" t="s">
        <v>265</v>
      </c>
      <c r="I303" s="31">
        <v>3458937</v>
      </c>
      <c r="J303" s="36">
        <f t="shared" si="12"/>
        <v>9.777761813023431E-3</v>
      </c>
      <c r="K303" s="37">
        <f>VLOOKUP(A303, 'J40 metrics'!A:C, 3, FALSE)*100</f>
        <v>64</v>
      </c>
      <c r="L303" s="37">
        <f t="shared" si="13"/>
        <v>0.62577675603349958</v>
      </c>
      <c r="M303" s="34">
        <f t="shared" si="14"/>
        <v>0.55000000000000004</v>
      </c>
    </row>
    <row r="304" spans="1:13" x14ac:dyDescent="0.25">
      <c r="A304" s="23">
        <v>48181</v>
      </c>
      <c r="B304" s="20">
        <v>2019</v>
      </c>
      <c r="C304" s="20" t="s">
        <v>45</v>
      </c>
      <c r="D304" s="20" t="s">
        <v>1393</v>
      </c>
      <c r="E304" s="20" t="s">
        <v>1394</v>
      </c>
      <c r="F304" s="28" t="s">
        <v>3706</v>
      </c>
      <c r="G304" s="28" t="s">
        <v>3705</v>
      </c>
      <c r="H304" s="20" t="s">
        <v>265</v>
      </c>
      <c r="I304" s="31">
        <v>4516724</v>
      </c>
      <c r="J304" s="36">
        <f t="shared" si="12"/>
        <v>1.2767925940011755E-2</v>
      </c>
      <c r="K304" s="37">
        <f>VLOOKUP(A304, 'J40 metrics'!A:C, 3, FALSE)*100</f>
        <v>49</v>
      </c>
      <c r="L304" s="37">
        <f t="shared" si="13"/>
        <v>0.62562837106057601</v>
      </c>
      <c r="M304" s="34">
        <f t="shared" si="14"/>
        <v>0.54800000000000004</v>
      </c>
    </row>
    <row r="305" spans="1:13" x14ac:dyDescent="0.25">
      <c r="A305" s="23">
        <v>48015</v>
      </c>
      <c r="B305" s="20">
        <v>2019</v>
      </c>
      <c r="C305" s="20" t="s">
        <v>45</v>
      </c>
      <c r="D305" s="20" t="s">
        <v>2155</v>
      </c>
      <c r="E305" s="20" t="s">
        <v>2156</v>
      </c>
      <c r="F305" s="28" t="s">
        <v>3706</v>
      </c>
      <c r="G305" s="28" t="s">
        <v>3705</v>
      </c>
      <c r="H305" s="20" t="s">
        <v>265</v>
      </c>
      <c r="I305" s="31">
        <v>2870576</v>
      </c>
      <c r="J305" s="36">
        <f t="shared" si="12"/>
        <v>8.1145763551581165E-3</v>
      </c>
      <c r="K305" s="37">
        <f>VLOOKUP(A305, 'J40 metrics'!A:C, 3, FALSE)*100</f>
        <v>75.5</v>
      </c>
      <c r="L305" s="37">
        <f t="shared" si="13"/>
        <v>0.61265051481443777</v>
      </c>
      <c r="M305" s="34">
        <f t="shared" si="14"/>
        <v>0.54700000000000004</v>
      </c>
    </row>
    <row r="306" spans="1:13" x14ac:dyDescent="0.25">
      <c r="A306" s="23">
        <v>22111</v>
      </c>
      <c r="B306" s="20">
        <v>2018</v>
      </c>
      <c r="C306" s="20" t="s">
        <v>127</v>
      </c>
      <c r="D306" s="20" t="s">
        <v>2796</v>
      </c>
      <c r="E306" s="20" t="s">
        <v>2797</v>
      </c>
      <c r="F306" s="28" t="s">
        <v>3706</v>
      </c>
      <c r="G306" s="28" t="s">
        <v>3705</v>
      </c>
      <c r="H306" s="20" t="s">
        <v>461</v>
      </c>
      <c r="I306" s="31">
        <v>3018744.6841079136</v>
      </c>
      <c r="J306" s="36">
        <f t="shared" si="12"/>
        <v>8.5334212492270984E-3</v>
      </c>
      <c r="K306" s="37">
        <f>VLOOKUP(A306, 'J40 metrics'!A:C, 3, FALSE)*100</f>
        <v>71.3</v>
      </c>
      <c r="L306" s="37">
        <f t="shared" si="13"/>
        <v>0.60843293506989204</v>
      </c>
      <c r="M306" s="34">
        <f t="shared" si="14"/>
        <v>0.54500000000000004</v>
      </c>
    </row>
    <row r="307" spans="1:13" x14ac:dyDescent="0.25">
      <c r="A307" s="23">
        <v>48469</v>
      </c>
      <c r="B307" s="20">
        <v>2019</v>
      </c>
      <c r="C307" s="20" t="s">
        <v>45</v>
      </c>
      <c r="D307" s="20" t="s">
        <v>1400</v>
      </c>
      <c r="E307" s="20" t="s">
        <v>1401</v>
      </c>
      <c r="F307" s="28" t="s">
        <v>3706</v>
      </c>
      <c r="G307" s="28" t="s">
        <v>3705</v>
      </c>
      <c r="H307" s="20" t="s">
        <v>265</v>
      </c>
      <c r="I307" s="31">
        <v>3561491</v>
      </c>
      <c r="J307" s="36">
        <f t="shared" si="12"/>
        <v>1.0067662607681676E-2</v>
      </c>
      <c r="K307" s="37">
        <f>VLOOKUP(A307, 'J40 metrics'!A:C, 3, FALSE)*100</f>
        <v>59.8</v>
      </c>
      <c r="L307" s="37">
        <f t="shared" si="13"/>
        <v>0.60204622393936413</v>
      </c>
      <c r="M307" s="34">
        <f t="shared" si="14"/>
        <v>0.54400000000000004</v>
      </c>
    </row>
    <row r="308" spans="1:13" x14ac:dyDescent="0.25">
      <c r="A308" s="23">
        <v>56019</v>
      </c>
      <c r="B308" s="20">
        <v>2019</v>
      </c>
      <c r="C308" s="20" t="s">
        <v>84</v>
      </c>
      <c r="D308" s="20" t="s">
        <v>682</v>
      </c>
      <c r="E308" s="20" t="s">
        <v>1614</v>
      </c>
      <c r="F308" s="28" t="s">
        <v>3706</v>
      </c>
      <c r="G308" s="28" t="s">
        <v>3705</v>
      </c>
      <c r="H308" s="20" t="s">
        <v>470</v>
      </c>
      <c r="I308" s="31">
        <v>68255876</v>
      </c>
      <c r="J308" s="36">
        <f t="shared" si="12"/>
        <v>0.19294647397950945</v>
      </c>
      <c r="K308" s="37">
        <f>VLOOKUP(A308, 'J40 metrics'!A:C, 3, FALSE)*100</f>
        <v>3.1</v>
      </c>
      <c r="L308" s="37">
        <f t="shared" si="13"/>
        <v>0.59813406933647928</v>
      </c>
      <c r="M308" s="34">
        <f t="shared" si="14"/>
        <v>0.54200000000000004</v>
      </c>
    </row>
    <row r="309" spans="1:13" x14ac:dyDescent="0.25">
      <c r="A309" s="23">
        <v>22011</v>
      </c>
      <c r="B309" s="20">
        <v>2018</v>
      </c>
      <c r="C309" s="20" t="s">
        <v>127</v>
      </c>
      <c r="D309" s="20" t="s">
        <v>1660</v>
      </c>
      <c r="E309" s="20" t="s">
        <v>1661</v>
      </c>
      <c r="F309" s="28" t="s">
        <v>3706</v>
      </c>
      <c r="G309" s="28" t="s">
        <v>3705</v>
      </c>
      <c r="H309" s="20" t="s">
        <v>461</v>
      </c>
      <c r="I309" s="31">
        <v>2615217.3488403787</v>
      </c>
      <c r="J309" s="36">
        <f t="shared" si="12"/>
        <v>7.3927256628981194E-3</v>
      </c>
      <c r="K309" s="37">
        <f>VLOOKUP(A309, 'J40 metrics'!A:C, 3, FALSE)*100</f>
        <v>78.900000000000006</v>
      </c>
      <c r="L309" s="37">
        <f t="shared" si="13"/>
        <v>0.58328605480266171</v>
      </c>
      <c r="M309" s="34">
        <f t="shared" si="14"/>
        <v>0.54100000000000004</v>
      </c>
    </row>
    <row r="310" spans="1:13" x14ac:dyDescent="0.25">
      <c r="A310" s="23">
        <v>48407</v>
      </c>
      <c r="B310" s="20">
        <v>2019</v>
      </c>
      <c r="C310" s="20" t="s">
        <v>45</v>
      </c>
      <c r="D310" s="20" t="s">
        <v>2490</v>
      </c>
      <c r="E310" s="20" t="s">
        <v>2491</v>
      </c>
      <c r="F310" s="28" t="s">
        <v>3706</v>
      </c>
      <c r="G310" s="28" t="s">
        <v>3705</v>
      </c>
      <c r="H310" s="20" t="s">
        <v>265</v>
      </c>
      <c r="I310" s="31">
        <v>2323347</v>
      </c>
      <c r="J310" s="36">
        <f t="shared" si="12"/>
        <v>6.5676632951113447E-3</v>
      </c>
      <c r="K310" s="37">
        <f>VLOOKUP(A310, 'J40 metrics'!A:C, 3, FALSE)*100</f>
        <v>88.2</v>
      </c>
      <c r="L310" s="37">
        <f t="shared" si="13"/>
        <v>0.57926790262882066</v>
      </c>
      <c r="M310" s="34">
        <f t="shared" si="14"/>
        <v>0.53900000000000003</v>
      </c>
    </row>
    <row r="311" spans="1:13" x14ac:dyDescent="0.25">
      <c r="A311" s="23">
        <v>54035</v>
      </c>
      <c r="B311" s="20">
        <v>2018</v>
      </c>
      <c r="C311" s="20" t="s">
        <v>94</v>
      </c>
      <c r="D311" s="20" t="s">
        <v>2758</v>
      </c>
      <c r="E311" s="20" t="s">
        <v>2759</v>
      </c>
      <c r="F311" s="28" t="s">
        <v>3706</v>
      </c>
      <c r="G311" s="28" t="s">
        <v>3705</v>
      </c>
      <c r="H311" s="20" t="s">
        <v>461</v>
      </c>
      <c r="I311" s="31">
        <v>3621098.1788592543</v>
      </c>
      <c r="J311" s="36">
        <f t="shared" si="12"/>
        <v>1.023616084781501E-2</v>
      </c>
      <c r="K311" s="37">
        <f>VLOOKUP(A311, 'J40 metrics'!A:C, 3, FALSE)*100</f>
        <v>56.499999999999993</v>
      </c>
      <c r="L311" s="37">
        <f t="shared" si="13"/>
        <v>0.57834308790154798</v>
      </c>
      <c r="M311" s="34">
        <f t="shared" si="14"/>
        <v>0.53800000000000003</v>
      </c>
    </row>
    <row r="312" spans="1:13" x14ac:dyDescent="0.25">
      <c r="A312" s="23">
        <v>30085</v>
      </c>
      <c r="B312" s="20">
        <v>2019</v>
      </c>
      <c r="C312" s="20" t="s">
        <v>91</v>
      </c>
      <c r="D312" s="20" t="s">
        <v>1046</v>
      </c>
      <c r="E312" s="20" t="s">
        <v>1526</v>
      </c>
      <c r="F312" s="28" t="s">
        <v>3706</v>
      </c>
      <c r="G312" s="28" t="s">
        <v>3705</v>
      </c>
      <c r="H312" s="20" t="s">
        <v>688</v>
      </c>
      <c r="I312" s="31">
        <v>4603611</v>
      </c>
      <c r="J312" s="36">
        <f t="shared" si="12"/>
        <v>1.3013539083774759E-2</v>
      </c>
      <c r="K312" s="37">
        <f>VLOOKUP(A312, 'J40 metrics'!A:C, 3, FALSE)*100</f>
        <v>44.2</v>
      </c>
      <c r="L312" s="37">
        <f t="shared" si="13"/>
        <v>0.57519842750284433</v>
      </c>
      <c r="M312" s="34">
        <f t="shared" si="14"/>
        <v>0.53600000000000003</v>
      </c>
    </row>
    <row r="313" spans="1:13" x14ac:dyDescent="0.25">
      <c r="A313" s="23">
        <v>48199</v>
      </c>
      <c r="B313" s="20">
        <v>2019</v>
      </c>
      <c r="C313" s="20" t="s">
        <v>45</v>
      </c>
      <c r="D313" s="20" t="s">
        <v>1818</v>
      </c>
      <c r="E313" s="20" t="s">
        <v>1819</v>
      </c>
      <c r="F313" s="28" t="s">
        <v>3706</v>
      </c>
      <c r="G313" s="28" t="s">
        <v>3705</v>
      </c>
      <c r="H313" s="20" t="s">
        <v>265</v>
      </c>
      <c r="I313" s="31">
        <v>4479990</v>
      </c>
      <c r="J313" s="36">
        <f t="shared" si="12"/>
        <v>1.2664085857801642E-2</v>
      </c>
      <c r="K313" s="37">
        <f>VLOOKUP(A313, 'J40 metrics'!A:C, 3, FALSE)*100</f>
        <v>45.300000000000004</v>
      </c>
      <c r="L313" s="37">
        <f t="shared" si="13"/>
        <v>0.5736830893584145</v>
      </c>
      <c r="M313" s="34">
        <f t="shared" si="14"/>
        <v>0.53500000000000003</v>
      </c>
    </row>
    <row r="314" spans="1:13" x14ac:dyDescent="0.25">
      <c r="A314" s="23">
        <v>48465</v>
      </c>
      <c r="B314" s="20">
        <v>2019</v>
      </c>
      <c r="C314" s="20" t="s">
        <v>45</v>
      </c>
      <c r="D314" s="20" t="s">
        <v>2452</v>
      </c>
      <c r="E314" s="20" t="s">
        <v>2453</v>
      </c>
      <c r="F314" s="28" t="s">
        <v>3706</v>
      </c>
      <c r="G314" s="28" t="s">
        <v>3705</v>
      </c>
      <c r="H314" s="20" t="s">
        <v>265</v>
      </c>
      <c r="I314" s="31">
        <v>3033466</v>
      </c>
      <c r="J314" s="36">
        <f t="shared" si="12"/>
        <v>8.5750356297050034E-3</v>
      </c>
      <c r="K314" s="37">
        <f>VLOOKUP(A314, 'J40 metrics'!A:C, 3, FALSE)*100</f>
        <v>65.900000000000006</v>
      </c>
      <c r="L314" s="37">
        <f t="shared" si="13"/>
        <v>0.56509484799755982</v>
      </c>
      <c r="M314" s="34">
        <f t="shared" si="14"/>
        <v>0.53300000000000003</v>
      </c>
    </row>
    <row r="315" spans="1:13" x14ac:dyDescent="0.25">
      <c r="A315" s="23">
        <v>8007</v>
      </c>
      <c r="B315" s="20">
        <v>2019</v>
      </c>
      <c r="C315" s="20" t="s">
        <v>185</v>
      </c>
      <c r="D315" s="20" t="s">
        <v>1756</v>
      </c>
      <c r="E315" s="20" t="s">
        <v>1757</v>
      </c>
      <c r="F315" s="28" t="s">
        <v>3706</v>
      </c>
      <c r="G315" s="28" t="s">
        <v>3705</v>
      </c>
      <c r="H315" s="20" t="s">
        <v>272</v>
      </c>
      <c r="I315" s="31">
        <v>16857179</v>
      </c>
      <c r="J315" s="36">
        <f t="shared" si="12"/>
        <v>4.7652062209141276E-2</v>
      </c>
      <c r="K315" s="37">
        <f>VLOOKUP(A315, 'J40 metrics'!A:C, 3, FALSE)*100</f>
        <v>11.700000000000001</v>
      </c>
      <c r="L315" s="37">
        <f t="shared" si="13"/>
        <v>0.55752912784695297</v>
      </c>
      <c r="M315" s="34">
        <f t="shared" si="14"/>
        <v>0.53200000000000003</v>
      </c>
    </row>
    <row r="316" spans="1:13" x14ac:dyDescent="0.25">
      <c r="A316" s="23">
        <v>20187</v>
      </c>
      <c r="B316" s="20">
        <v>2018</v>
      </c>
      <c r="C316" s="20" t="s">
        <v>284</v>
      </c>
      <c r="D316" s="20" t="s">
        <v>1865</v>
      </c>
      <c r="E316" s="20" t="s">
        <v>1866</v>
      </c>
      <c r="F316" s="28" t="s">
        <v>3706</v>
      </c>
      <c r="G316" s="28" t="s">
        <v>3705</v>
      </c>
      <c r="H316" s="20" t="s">
        <v>461</v>
      </c>
      <c r="I316" s="31">
        <v>9714689.0456671193</v>
      </c>
      <c r="J316" s="36">
        <f t="shared" si="12"/>
        <v>2.7461591690198753E-2</v>
      </c>
      <c r="K316" s="37">
        <f>VLOOKUP(A316, 'J40 metrics'!A:C, 3, FALSE)*100</f>
        <v>20.3</v>
      </c>
      <c r="L316" s="37">
        <f t="shared" si="13"/>
        <v>0.55747031131103475</v>
      </c>
      <c r="M316" s="34">
        <f t="shared" si="14"/>
        <v>0.53</v>
      </c>
    </row>
    <row r="317" spans="1:13" x14ac:dyDescent="0.25">
      <c r="A317" s="23">
        <v>39119</v>
      </c>
      <c r="B317" s="20">
        <v>2019</v>
      </c>
      <c r="C317" s="20" t="s">
        <v>65</v>
      </c>
      <c r="D317" s="20" t="s">
        <v>1496</v>
      </c>
      <c r="E317" s="20" t="s">
        <v>1497</v>
      </c>
      <c r="F317" s="28" t="s">
        <v>3706</v>
      </c>
      <c r="G317" s="28" t="s">
        <v>3705</v>
      </c>
      <c r="H317" s="20" t="s">
        <v>467</v>
      </c>
      <c r="I317" s="31">
        <v>2093956</v>
      </c>
      <c r="J317" s="36">
        <f t="shared" si="12"/>
        <v>5.9192182496967394E-3</v>
      </c>
      <c r="K317" s="37">
        <f>VLOOKUP(A317, 'J40 metrics'!A:C, 3, FALSE)*100</f>
        <v>92.800000000000011</v>
      </c>
      <c r="L317" s="37">
        <f t="shared" si="13"/>
        <v>0.5493034535718575</v>
      </c>
      <c r="M317" s="34">
        <f t="shared" si="14"/>
        <v>0.52900000000000003</v>
      </c>
    </row>
    <row r="318" spans="1:13" x14ac:dyDescent="0.25">
      <c r="A318" s="23">
        <v>54079</v>
      </c>
      <c r="B318" s="20">
        <v>2018</v>
      </c>
      <c r="C318" s="20" t="s">
        <v>94</v>
      </c>
      <c r="D318" s="20" t="s">
        <v>2794</v>
      </c>
      <c r="E318" s="20" t="s">
        <v>177</v>
      </c>
      <c r="F318" s="28" t="s">
        <v>3706</v>
      </c>
      <c r="G318" s="28" t="s">
        <v>3705</v>
      </c>
      <c r="H318" s="20" t="s">
        <v>461</v>
      </c>
      <c r="I318" s="31">
        <v>3178397.3083906346</v>
      </c>
      <c r="J318" s="36">
        <f t="shared" si="12"/>
        <v>8.984729073873968E-3</v>
      </c>
      <c r="K318" s="37">
        <f>VLOOKUP(A318, 'J40 metrics'!A:C, 3, FALSE)*100</f>
        <v>60.9</v>
      </c>
      <c r="L318" s="37">
        <f t="shared" si="13"/>
        <v>0.54717000059892462</v>
      </c>
      <c r="M318" s="34">
        <f t="shared" si="14"/>
        <v>0.52700000000000002</v>
      </c>
    </row>
    <row r="319" spans="1:13" x14ac:dyDescent="0.25">
      <c r="A319" s="23">
        <v>6101</v>
      </c>
      <c r="B319" s="20">
        <v>2019</v>
      </c>
      <c r="C319" s="20" t="s">
        <v>39</v>
      </c>
      <c r="D319" s="20" t="s">
        <v>1366</v>
      </c>
      <c r="E319" s="20" t="s">
        <v>1367</v>
      </c>
      <c r="F319" s="28" t="s">
        <v>3706</v>
      </c>
      <c r="G319" s="28" t="s">
        <v>3705</v>
      </c>
      <c r="H319" s="20" t="s">
        <v>456</v>
      </c>
      <c r="I319" s="31">
        <v>3691682</v>
      </c>
      <c r="J319" s="36">
        <f t="shared" si="12"/>
        <v>1.0435687983165338E-2</v>
      </c>
      <c r="K319" s="37">
        <f>VLOOKUP(A319, 'J40 metrics'!A:C, 3, FALSE)*100</f>
        <v>51.9</v>
      </c>
      <c r="L319" s="37">
        <f t="shared" si="13"/>
        <v>0.54161220632628104</v>
      </c>
      <c r="M319" s="34">
        <f t="shared" si="14"/>
        <v>0.52600000000000002</v>
      </c>
    </row>
    <row r="320" spans="1:13" x14ac:dyDescent="0.25">
      <c r="A320" s="23">
        <v>35043</v>
      </c>
      <c r="B320" s="20">
        <v>2019</v>
      </c>
      <c r="C320" s="20" t="s">
        <v>266</v>
      </c>
      <c r="D320" s="20" t="s">
        <v>1569</v>
      </c>
      <c r="E320" s="20" t="s">
        <v>1570</v>
      </c>
      <c r="F320" s="28" t="s">
        <v>3706</v>
      </c>
      <c r="G320" s="28" t="s">
        <v>3705</v>
      </c>
      <c r="H320" s="20" t="s">
        <v>269</v>
      </c>
      <c r="I320" s="31">
        <v>13025820</v>
      </c>
      <c r="J320" s="36">
        <f t="shared" si="12"/>
        <v>3.6821533719555127E-2</v>
      </c>
      <c r="K320" s="37">
        <f>VLOOKUP(A320, 'J40 metrics'!A:C, 3, FALSE)*100</f>
        <v>14.399999999999999</v>
      </c>
      <c r="L320" s="37">
        <f t="shared" si="13"/>
        <v>0.53023008556159379</v>
      </c>
      <c r="M320" s="34">
        <f t="shared" si="14"/>
        <v>0.52400000000000002</v>
      </c>
    </row>
    <row r="321" spans="1:13" x14ac:dyDescent="0.25">
      <c r="A321" s="23">
        <v>48249</v>
      </c>
      <c r="B321" s="20">
        <v>2019</v>
      </c>
      <c r="C321" s="20" t="s">
        <v>45</v>
      </c>
      <c r="D321" s="20" t="s">
        <v>2822</v>
      </c>
      <c r="E321" s="20" t="s">
        <v>2823</v>
      </c>
      <c r="F321" s="28" t="s">
        <v>3706</v>
      </c>
      <c r="G321" s="28" t="s">
        <v>3705</v>
      </c>
      <c r="H321" s="20" t="s">
        <v>265</v>
      </c>
      <c r="I321" s="31">
        <v>2799887</v>
      </c>
      <c r="J321" s="36">
        <f t="shared" si="12"/>
        <v>7.9147518990316194E-3</v>
      </c>
      <c r="K321" s="37">
        <f>VLOOKUP(A321, 'J40 metrics'!A:C, 3, FALSE)*100</f>
        <v>66.7</v>
      </c>
      <c r="L321" s="37">
        <f t="shared" si="13"/>
        <v>0.527913951665409</v>
      </c>
      <c r="M321" s="34">
        <f t="shared" si="14"/>
        <v>0.52300000000000002</v>
      </c>
    </row>
    <row r="322" spans="1:13" x14ac:dyDescent="0.25">
      <c r="A322" s="23">
        <v>8103</v>
      </c>
      <c r="B322" s="20">
        <v>2019</v>
      </c>
      <c r="C322" s="20" t="s">
        <v>185</v>
      </c>
      <c r="D322" s="20" t="s">
        <v>1524</v>
      </c>
      <c r="E322" s="20" t="s">
        <v>1525</v>
      </c>
      <c r="F322" s="28" t="s">
        <v>3706</v>
      </c>
      <c r="G322" s="28" t="s">
        <v>3705</v>
      </c>
      <c r="H322" s="20" t="s">
        <v>272</v>
      </c>
      <c r="I322" s="31">
        <v>54405357</v>
      </c>
      <c r="J322" s="36">
        <f t="shared" si="12"/>
        <v>0.15379367189934567</v>
      </c>
      <c r="K322" s="37">
        <f>VLOOKUP(A322, 'J40 metrics'!A:C, 3, FALSE)*100</f>
        <v>3.4000000000000004</v>
      </c>
      <c r="L322" s="37">
        <f t="shared" si="13"/>
        <v>0.52289848445777531</v>
      </c>
      <c r="M322" s="34">
        <f t="shared" si="14"/>
        <v>0.52100000000000002</v>
      </c>
    </row>
    <row r="323" spans="1:13" x14ac:dyDescent="0.25">
      <c r="A323" s="23">
        <v>48287</v>
      </c>
      <c r="B323" s="20">
        <v>2019</v>
      </c>
      <c r="C323" s="20" t="s">
        <v>45</v>
      </c>
      <c r="D323" s="20" t="s">
        <v>199</v>
      </c>
      <c r="E323" s="20" t="s">
        <v>1555</v>
      </c>
      <c r="F323" s="28" t="s">
        <v>3706</v>
      </c>
      <c r="G323" s="28" t="s">
        <v>3705</v>
      </c>
      <c r="H323" s="20" t="s">
        <v>265</v>
      </c>
      <c r="I323" s="31">
        <v>4639717</v>
      </c>
      <c r="J323" s="36">
        <f t="shared" si="12"/>
        <v>1.3115603928558293E-2</v>
      </c>
      <c r="K323" s="37">
        <f>VLOOKUP(A323, 'J40 metrics'!A:C, 3, FALSE)*100</f>
        <v>39.6</v>
      </c>
      <c r="L323" s="37">
        <f t="shared" si="13"/>
        <v>0.5193779155709084</v>
      </c>
      <c r="M323" s="34">
        <f t="shared" si="14"/>
        <v>0.52</v>
      </c>
    </row>
    <row r="324" spans="1:13" x14ac:dyDescent="0.25">
      <c r="A324" s="23">
        <v>48239</v>
      </c>
      <c r="B324" s="20">
        <v>2019</v>
      </c>
      <c r="C324" s="20" t="s">
        <v>45</v>
      </c>
      <c r="D324" s="20" t="s">
        <v>670</v>
      </c>
      <c r="E324" s="20" t="s">
        <v>1554</v>
      </c>
      <c r="F324" s="28" t="s">
        <v>3706</v>
      </c>
      <c r="G324" s="28" t="s">
        <v>3705</v>
      </c>
      <c r="H324" s="20" t="s">
        <v>265</v>
      </c>
      <c r="I324" s="31">
        <v>2759628</v>
      </c>
      <c r="J324" s="36">
        <f t="shared" ref="J324:J387" si="15">I324/SUM($I$4:$I$669)*100</f>
        <v>7.8009473073809166E-3</v>
      </c>
      <c r="K324" s="37">
        <f>VLOOKUP(A324, 'J40 metrics'!A:C, 3, FALSE)*100</f>
        <v>66.400000000000006</v>
      </c>
      <c r="L324" s="37">
        <f t="shared" ref="L324:L387" si="16">J324*K324</f>
        <v>0.51798290121009294</v>
      </c>
      <c r="M324" s="34">
        <f t="shared" ref="M324:M387" si="17">_xlfn.PERCENTRANK.INC($L$4:$L$669, L324)</f>
        <v>0.51800000000000002</v>
      </c>
    </row>
    <row r="325" spans="1:13" x14ac:dyDescent="0.25">
      <c r="A325" s="23">
        <v>48101</v>
      </c>
      <c r="B325" s="20">
        <v>2019</v>
      </c>
      <c r="C325" s="20" t="s">
        <v>45</v>
      </c>
      <c r="D325" s="20" t="s">
        <v>2827</v>
      </c>
      <c r="E325" s="20" t="s">
        <v>2828</v>
      </c>
      <c r="F325" s="28" t="s">
        <v>3706</v>
      </c>
      <c r="G325" s="28" t="s">
        <v>3705</v>
      </c>
      <c r="H325" s="20" t="s">
        <v>265</v>
      </c>
      <c r="I325" s="31">
        <v>2627334</v>
      </c>
      <c r="J325" s="36">
        <f t="shared" si="15"/>
        <v>7.426977147967165E-3</v>
      </c>
      <c r="K325" s="37">
        <f>VLOOKUP(A325, 'J40 metrics'!A:C, 3, FALSE)*100</f>
        <v>69</v>
      </c>
      <c r="L325" s="37">
        <f t="shared" si="16"/>
        <v>0.51246142320973442</v>
      </c>
      <c r="M325" s="34">
        <f t="shared" si="17"/>
        <v>0.51700000000000002</v>
      </c>
    </row>
    <row r="326" spans="1:13" x14ac:dyDescent="0.25">
      <c r="A326" s="23">
        <v>6111</v>
      </c>
      <c r="B326" s="20">
        <v>2019</v>
      </c>
      <c r="C326" s="20" t="s">
        <v>39</v>
      </c>
      <c r="D326" s="20" t="s">
        <v>645</v>
      </c>
      <c r="E326" s="20" t="s">
        <v>646</v>
      </c>
      <c r="F326" s="28" t="s">
        <v>3706</v>
      </c>
      <c r="G326" s="28" t="s">
        <v>3705</v>
      </c>
      <c r="H326" s="20" t="s">
        <v>456</v>
      </c>
      <c r="I326" s="31">
        <v>6141782</v>
      </c>
      <c r="J326" s="36">
        <f t="shared" si="15"/>
        <v>1.7361658076893181E-2</v>
      </c>
      <c r="K326" s="37">
        <f>VLOOKUP(A326, 'J40 metrics'!A:C, 3, FALSE)*100</f>
        <v>29.299999999999997</v>
      </c>
      <c r="L326" s="37">
        <f t="shared" si="16"/>
        <v>0.50869658165297016</v>
      </c>
      <c r="M326" s="34">
        <f t="shared" si="17"/>
        <v>0.51500000000000001</v>
      </c>
    </row>
    <row r="327" spans="1:13" x14ac:dyDescent="0.25">
      <c r="A327" s="23">
        <v>42123</v>
      </c>
      <c r="B327" s="20">
        <v>2019</v>
      </c>
      <c r="C327" s="20" t="s">
        <v>26</v>
      </c>
      <c r="D327" s="20" t="s">
        <v>849</v>
      </c>
      <c r="E327" s="20" t="s">
        <v>2586</v>
      </c>
      <c r="F327" s="28" t="s">
        <v>3706</v>
      </c>
      <c r="G327" s="28" t="s">
        <v>3705</v>
      </c>
      <c r="H327" s="20" t="s">
        <v>261</v>
      </c>
      <c r="I327" s="31">
        <v>3098261.2500000545</v>
      </c>
      <c r="J327" s="36">
        <f t="shared" si="15"/>
        <v>8.7581995673875444E-3</v>
      </c>
      <c r="K327" s="37">
        <f>VLOOKUP(A327, 'J40 metrics'!A:C, 3, FALSE)*100</f>
        <v>57.199999999999996</v>
      </c>
      <c r="L327" s="37">
        <f t="shared" si="16"/>
        <v>0.5009690152545675</v>
      </c>
      <c r="M327" s="34">
        <f t="shared" si="17"/>
        <v>0.51400000000000001</v>
      </c>
    </row>
    <row r="328" spans="1:13" x14ac:dyDescent="0.25">
      <c r="A328" s="23">
        <v>22033</v>
      </c>
      <c r="B328" s="20">
        <v>2018</v>
      </c>
      <c r="C328" s="20" t="s">
        <v>127</v>
      </c>
      <c r="D328" s="20" t="s">
        <v>445</v>
      </c>
      <c r="E328" s="20" t="s">
        <v>446</v>
      </c>
      <c r="F328" s="28" t="s">
        <v>3706</v>
      </c>
      <c r="G328" s="28" t="s">
        <v>3705</v>
      </c>
      <c r="H328" s="20" t="s">
        <v>461</v>
      </c>
      <c r="I328" s="31">
        <v>2134432.7128801667</v>
      </c>
      <c r="J328" s="36">
        <f t="shared" si="15"/>
        <v>6.0336382745530487E-3</v>
      </c>
      <c r="K328" s="37">
        <f>VLOOKUP(A328, 'J40 metrics'!A:C, 3, FALSE)*100</f>
        <v>82.199999999999989</v>
      </c>
      <c r="L328" s="37">
        <f t="shared" si="16"/>
        <v>0.49596506616826053</v>
      </c>
      <c r="M328" s="34">
        <f t="shared" si="17"/>
        <v>0.51200000000000001</v>
      </c>
    </row>
    <row r="329" spans="1:13" x14ac:dyDescent="0.25">
      <c r="A329" s="23">
        <v>48079</v>
      </c>
      <c r="B329" s="20">
        <v>2019</v>
      </c>
      <c r="C329" s="20" t="s">
        <v>45</v>
      </c>
      <c r="D329" s="20" t="s">
        <v>1543</v>
      </c>
      <c r="E329" s="20" t="s">
        <v>1544</v>
      </c>
      <c r="F329" s="28" t="s">
        <v>3706</v>
      </c>
      <c r="G329" s="28" t="s">
        <v>3705</v>
      </c>
      <c r="H329" s="20" t="s">
        <v>265</v>
      </c>
      <c r="I329" s="31">
        <v>2747919</v>
      </c>
      <c r="J329" s="36">
        <f t="shared" si="15"/>
        <v>7.7678481751710235E-3</v>
      </c>
      <c r="K329" s="37">
        <f>VLOOKUP(A329, 'J40 metrics'!A:C, 3, FALSE)*100</f>
        <v>63.6</v>
      </c>
      <c r="L329" s="37">
        <f t="shared" si="16"/>
        <v>0.49403514394087711</v>
      </c>
      <c r="M329" s="34">
        <f t="shared" si="17"/>
        <v>0.51100000000000001</v>
      </c>
    </row>
    <row r="330" spans="1:13" x14ac:dyDescent="0.25">
      <c r="A330" s="23">
        <v>6067</v>
      </c>
      <c r="B330" s="20">
        <v>2019</v>
      </c>
      <c r="C330" s="20" t="s">
        <v>39</v>
      </c>
      <c r="D330" s="20" t="s">
        <v>345</v>
      </c>
      <c r="E330" s="20" t="s">
        <v>346</v>
      </c>
      <c r="F330" s="28" t="s">
        <v>3706</v>
      </c>
      <c r="G330" s="28" t="s">
        <v>3705</v>
      </c>
      <c r="H330" s="20" t="s">
        <v>456</v>
      </c>
      <c r="I330" s="31">
        <v>3554813</v>
      </c>
      <c r="J330" s="36">
        <f t="shared" si="15"/>
        <v>1.0048785162562735E-2</v>
      </c>
      <c r="K330" s="37">
        <f>VLOOKUP(A330, 'J40 metrics'!A:C, 3, FALSE)*100</f>
        <v>48.3</v>
      </c>
      <c r="L330" s="37">
        <f t="shared" si="16"/>
        <v>0.48535632335178008</v>
      </c>
      <c r="M330" s="34">
        <f t="shared" si="17"/>
        <v>0.50900000000000001</v>
      </c>
    </row>
    <row r="331" spans="1:13" x14ac:dyDescent="0.25">
      <c r="A331" s="23">
        <v>22059</v>
      </c>
      <c r="B331" s="20">
        <v>2018</v>
      </c>
      <c r="C331" s="20" t="s">
        <v>127</v>
      </c>
      <c r="D331" s="20" t="s">
        <v>1600</v>
      </c>
      <c r="E331" s="20" t="s">
        <v>1601</v>
      </c>
      <c r="F331" s="28" t="s">
        <v>3706</v>
      </c>
      <c r="G331" s="28" t="s">
        <v>3705</v>
      </c>
      <c r="H331" s="20" t="s">
        <v>461</v>
      </c>
      <c r="I331" s="31">
        <v>2438710.892743791</v>
      </c>
      <c r="J331" s="36">
        <f t="shared" si="15"/>
        <v>6.8937752379053217E-3</v>
      </c>
      <c r="K331" s="37">
        <f>VLOOKUP(A331, 'J40 metrics'!A:C, 3, FALSE)*100</f>
        <v>69.5</v>
      </c>
      <c r="L331" s="37">
        <f t="shared" si="16"/>
        <v>0.47911737903441987</v>
      </c>
      <c r="M331" s="34">
        <f t="shared" si="17"/>
        <v>0.50800000000000001</v>
      </c>
    </row>
    <row r="332" spans="1:13" x14ac:dyDescent="0.25">
      <c r="A332" s="23">
        <v>54087</v>
      </c>
      <c r="B332" s="20">
        <v>2018</v>
      </c>
      <c r="C332" s="20" t="s">
        <v>94</v>
      </c>
      <c r="D332" s="20" t="s">
        <v>2829</v>
      </c>
      <c r="E332" s="20" t="s">
        <v>2830</v>
      </c>
      <c r="F332" s="28" t="s">
        <v>3706</v>
      </c>
      <c r="G332" s="28" t="s">
        <v>3705</v>
      </c>
      <c r="H332" s="20" t="s">
        <v>461</v>
      </c>
      <c r="I332" s="31">
        <v>2620613.2434418015</v>
      </c>
      <c r="J332" s="36">
        <f t="shared" si="15"/>
        <v>7.4079788381311139E-3</v>
      </c>
      <c r="K332" s="37">
        <f>VLOOKUP(A332, 'J40 metrics'!A:C, 3, FALSE)*100</f>
        <v>62.1</v>
      </c>
      <c r="L332" s="37">
        <f t="shared" si="16"/>
        <v>0.46003548584794218</v>
      </c>
      <c r="M332" s="34">
        <f t="shared" si="17"/>
        <v>0.50600000000000001</v>
      </c>
    </row>
    <row r="333" spans="1:13" x14ac:dyDescent="0.25">
      <c r="A333" s="23">
        <v>48001</v>
      </c>
      <c r="B333" s="20">
        <v>2019</v>
      </c>
      <c r="C333" s="20" t="s">
        <v>45</v>
      </c>
      <c r="D333" s="20" t="s">
        <v>400</v>
      </c>
      <c r="E333" s="20" t="s">
        <v>1889</v>
      </c>
      <c r="F333" s="28" t="s">
        <v>3706</v>
      </c>
      <c r="G333" s="28" t="s">
        <v>3705</v>
      </c>
      <c r="H333" s="20" t="s">
        <v>265</v>
      </c>
      <c r="I333" s="31">
        <v>2751532</v>
      </c>
      <c r="J333" s="36">
        <f t="shared" si="15"/>
        <v>7.7780614439962297E-3</v>
      </c>
      <c r="K333" s="37">
        <f>VLOOKUP(A333, 'J40 metrics'!A:C, 3, FALSE)*100</f>
        <v>58.4</v>
      </c>
      <c r="L333" s="37">
        <f t="shared" si="16"/>
        <v>0.45423878832937981</v>
      </c>
      <c r="M333" s="34">
        <f t="shared" si="17"/>
        <v>0.505</v>
      </c>
    </row>
    <row r="334" spans="1:13" x14ac:dyDescent="0.25">
      <c r="A334" s="23">
        <v>22047</v>
      </c>
      <c r="B334" s="20">
        <v>2018</v>
      </c>
      <c r="C334" s="20" t="s">
        <v>127</v>
      </c>
      <c r="D334" s="20" t="s">
        <v>387</v>
      </c>
      <c r="E334" s="20" t="s">
        <v>388</v>
      </c>
      <c r="F334" s="28" t="s">
        <v>3706</v>
      </c>
      <c r="G334" s="28" t="s">
        <v>3705</v>
      </c>
      <c r="H334" s="20" t="s">
        <v>461</v>
      </c>
      <c r="I334" s="31">
        <v>1620941.1501092119</v>
      </c>
      <c r="J334" s="36">
        <f t="shared" si="15"/>
        <v>4.5820945795474544E-3</v>
      </c>
      <c r="K334" s="37">
        <f>VLOOKUP(A334, 'J40 metrics'!A:C, 3, FALSE)*100</f>
        <v>99.1</v>
      </c>
      <c r="L334" s="37">
        <f t="shared" si="16"/>
        <v>0.45408557283315271</v>
      </c>
      <c r="M334" s="34">
        <f t="shared" si="17"/>
        <v>0.503</v>
      </c>
    </row>
    <row r="335" spans="1:13" x14ac:dyDescent="0.25">
      <c r="A335" s="23">
        <v>22007</v>
      </c>
      <c r="B335" s="20">
        <v>2018</v>
      </c>
      <c r="C335" s="20" t="s">
        <v>127</v>
      </c>
      <c r="D335" s="20" t="s">
        <v>2778</v>
      </c>
      <c r="E335" s="20" t="s">
        <v>2779</v>
      </c>
      <c r="F335" s="28" t="s">
        <v>3706</v>
      </c>
      <c r="G335" s="28" t="s">
        <v>3705</v>
      </c>
      <c r="H335" s="20" t="s">
        <v>461</v>
      </c>
      <c r="I335" s="31">
        <v>1698470.6711897932</v>
      </c>
      <c r="J335" s="36">
        <f t="shared" si="15"/>
        <v>4.801255897201896E-3</v>
      </c>
      <c r="K335" s="37">
        <f>VLOOKUP(A335, 'J40 metrics'!A:C, 3, FALSE)*100</f>
        <v>94</v>
      </c>
      <c r="L335" s="37">
        <f t="shared" si="16"/>
        <v>0.45131805433697825</v>
      </c>
      <c r="M335" s="34">
        <f t="shared" si="17"/>
        <v>0.502</v>
      </c>
    </row>
    <row r="336" spans="1:13" x14ac:dyDescent="0.25">
      <c r="A336" s="23">
        <v>8055</v>
      </c>
      <c r="B336" s="20">
        <v>2019</v>
      </c>
      <c r="C336" s="20" t="s">
        <v>185</v>
      </c>
      <c r="D336" s="20" t="s">
        <v>2283</v>
      </c>
      <c r="E336" s="20" t="s">
        <v>2284</v>
      </c>
      <c r="F336" s="28" t="s">
        <v>3706</v>
      </c>
      <c r="G336" s="28" t="s">
        <v>3705</v>
      </c>
      <c r="H336" s="20" t="s">
        <v>272</v>
      </c>
      <c r="I336" s="31">
        <v>7041028</v>
      </c>
      <c r="J336" s="36">
        <f t="shared" si="15"/>
        <v>1.9903656731194798E-2</v>
      </c>
      <c r="K336" s="37">
        <f>VLOOKUP(A336, 'J40 metrics'!A:C, 3, FALSE)*100</f>
        <v>22.5</v>
      </c>
      <c r="L336" s="37">
        <f t="shared" si="16"/>
        <v>0.44783227645188295</v>
      </c>
      <c r="M336" s="34">
        <f t="shared" si="17"/>
        <v>0.5</v>
      </c>
    </row>
    <row r="337" spans="1:13" x14ac:dyDescent="0.25">
      <c r="A337" s="23">
        <v>6037</v>
      </c>
      <c r="B337" s="20">
        <v>2019</v>
      </c>
      <c r="C337" s="20" t="s">
        <v>39</v>
      </c>
      <c r="D337" s="20" t="s">
        <v>73</v>
      </c>
      <c r="E337" s="20" t="s">
        <v>74</v>
      </c>
      <c r="F337" s="28" t="s">
        <v>3706</v>
      </c>
      <c r="G337" s="28" t="s">
        <v>3705</v>
      </c>
      <c r="H337" s="20" t="s">
        <v>456</v>
      </c>
      <c r="I337" s="31">
        <v>2279769</v>
      </c>
      <c r="J337" s="36">
        <f t="shared" si="15"/>
        <v>6.4444765171249481E-3</v>
      </c>
      <c r="K337" s="37">
        <f>VLOOKUP(A337, 'J40 metrics'!A:C, 3, FALSE)*100</f>
        <v>68.2</v>
      </c>
      <c r="L337" s="37">
        <f t="shared" si="16"/>
        <v>0.43951329846792148</v>
      </c>
      <c r="M337" s="34">
        <f t="shared" si="17"/>
        <v>0.499</v>
      </c>
    </row>
    <row r="338" spans="1:13" x14ac:dyDescent="0.25">
      <c r="A338" s="23">
        <v>48503</v>
      </c>
      <c r="B338" s="20">
        <v>2019</v>
      </c>
      <c r="C338" s="20" t="s">
        <v>45</v>
      </c>
      <c r="D338" s="20" t="s">
        <v>1510</v>
      </c>
      <c r="E338" s="20" t="s">
        <v>1511</v>
      </c>
      <c r="F338" s="28" t="s">
        <v>3706</v>
      </c>
      <c r="G338" s="28" t="s">
        <v>3705</v>
      </c>
      <c r="H338" s="20" t="s">
        <v>265</v>
      </c>
      <c r="I338" s="31">
        <v>2296206</v>
      </c>
      <c r="J338" s="36">
        <f t="shared" si="15"/>
        <v>6.4909408126355818E-3</v>
      </c>
      <c r="K338" s="37">
        <f>VLOOKUP(A338, 'J40 metrics'!A:C, 3, FALSE)*100</f>
        <v>67.300000000000011</v>
      </c>
      <c r="L338" s="37">
        <f t="shared" si="16"/>
        <v>0.43684031669037471</v>
      </c>
      <c r="M338" s="34">
        <f t="shared" si="17"/>
        <v>0.497</v>
      </c>
    </row>
    <row r="339" spans="1:13" x14ac:dyDescent="0.25">
      <c r="A339" s="23">
        <v>6021</v>
      </c>
      <c r="B339" s="20">
        <v>2019</v>
      </c>
      <c r="C339" s="20" t="s">
        <v>39</v>
      </c>
      <c r="D339" s="20" t="s">
        <v>2831</v>
      </c>
      <c r="E339" s="20" t="s">
        <v>2832</v>
      </c>
      <c r="F339" s="28" t="s">
        <v>3706</v>
      </c>
      <c r="G339" s="28" t="s">
        <v>3705</v>
      </c>
      <c r="H339" s="20" t="s">
        <v>456</v>
      </c>
      <c r="I339" s="31">
        <v>2616866</v>
      </c>
      <c r="J339" s="36">
        <f t="shared" si="15"/>
        <v>7.3973860884425976E-3</v>
      </c>
      <c r="K339" s="37">
        <f>VLOOKUP(A339, 'J40 metrics'!A:C, 3, FALSE)*100</f>
        <v>56.999999999999993</v>
      </c>
      <c r="L339" s="37">
        <f t="shared" si="16"/>
        <v>0.42165100704122799</v>
      </c>
      <c r="M339" s="34">
        <f t="shared" si="17"/>
        <v>0.496</v>
      </c>
    </row>
    <row r="340" spans="1:13" x14ac:dyDescent="0.25">
      <c r="A340" s="23">
        <v>38023</v>
      </c>
      <c r="B340" s="20">
        <v>2019</v>
      </c>
      <c r="C340" s="20" t="s">
        <v>33</v>
      </c>
      <c r="D340" s="20" t="s">
        <v>722</v>
      </c>
      <c r="E340" s="20" t="s">
        <v>723</v>
      </c>
      <c r="F340" s="28" t="s">
        <v>3706</v>
      </c>
      <c r="G340" s="28" t="s">
        <v>3705</v>
      </c>
      <c r="H340" s="20" t="s">
        <v>38</v>
      </c>
      <c r="I340" s="31">
        <v>12318107</v>
      </c>
      <c r="J340" s="36">
        <f t="shared" si="15"/>
        <v>3.4820962692681777E-2</v>
      </c>
      <c r="K340" s="37">
        <f>VLOOKUP(A340, 'J40 metrics'!A:C, 3, FALSE)*100</f>
        <v>12</v>
      </c>
      <c r="L340" s="37">
        <f t="shared" si="16"/>
        <v>0.4178515523121813</v>
      </c>
      <c r="M340" s="34">
        <f t="shared" si="17"/>
        <v>0.49399999999999999</v>
      </c>
    </row>
    <row r="341" spans="1:13" x14ac:dyDescent="0.25">
      <c r="A341" s="23">
        <v>20075</v>
      </c>
      <c r="B341" s="20">
        <v>2018</v>
      </c>
      <c r="C341" s="20" t="s">
        <v>284</v>
      </c>
      <c r="D341" s="20" t="s">
        <v>802</v>
      </c>
      <c r="E341" s="20" t="s">
        <v>2824</v>
      </c>
      <c r="F341" s="28" t="s">
        <v>3706</v>
      </c>
      <c r="G341" s="28" t="s">
        <v>3705</v>
      </c>
      <c r="H341" s="20" t="s">
        <v>461</v>
      </c>
      <c r="I341" s="31">
        <v>2752462.8059222871</v>
      </c>
      <c r="J341" s="36">
        <f t="shared" si="15"/>
        <v>7.7806926565919697E-3</v>
      </c>
      <c r="K341" s="37">
        <f>VLOOKUP(A341, 'J40 metrics'!A:C, 3, FALSE)*100</f>
        <v>52.900000000000006</v>
      </c>
      <c r="L341" s="37">
        <f t="shared" si="16"/>
        <v>0.41159864153371523</v>
      </c>
      <c r="M341" s="34">
        <f t="shared" si="17"/>
        <v>0.49299999999999999</v>
      </c>
    </row>
    <row r="342" spans="1:13" x14ac:dyDescent="0.25">
      <c r="A342" s="23">
        <v>48425</v>
      </c>
      <c r="B342" s="20">
        <v>2019</v>
      </c>
      <c r="C342" s="20" t="s">
        <v>45</v>
      </c>
      <c r="D342" s="20" t="s">
        <v>2760</v>
      </c>
      <c r="E342" s="20" t="s">
        <v>2761</v>
      </c>
      <c r="F342" s="28" t="s">
        <v>3706</v>
      </c>
      <c r="G342" s="28" t="s">
        <v>3705</v>
      </c>
      <c r="H342" s="20" t="s">
        <v>265</v>
      </c>
      <c r="I342" s="31">
        <v>3614368</v>
      </c>
      <c r="J342" s="36">
        <f t="shared" si="15"/>
        <v>1.021713590291291E-2</v>
      </c>
      <c r="K342" s="37">
        <f>VLOOKUP(A342, 'J40 metrics'!A:C, 3, FALSE)*100</f>
        <v>39.6</v>
      </c>
      <c r="L342" s="37">
        <f t="shared" si="16"/>
        <v>0.40459858175535124</v>
      </c>
      <c r="M342" s="34">
        <f t="shared" si="17"/>
        <v>0.49099999999999999</v>
      </c>
    </row>
    <row r="343" spans="1:13" x14ac:dyDescent="0.25">
      <c r="A343" s="23">
        <v>48315</v>
      </c>
      <c r="B343" s="20">
        <v>2019</v>
      </c>
      <c r="C343" s="20" t="s">
        <v>45</v>
      </c>
      <c r="D343" s="20" t="s">
        <v>549</v>
      </c>
      <c r="E343" s="20" t="s">
        <v>1261</v>
      </c>
      <c r="F343" s="28" t="s">
        <v>3706</v>
      </c>
      <c r="G343" s="28" t="s">
        <v>3705</v>
      </c>
      <c r="H343" s="20" t="s">
        <v>265</v>
      </c>
      <c r="I343" s="31">
        <v>1438338</v>
      </c>
      <c r="J343" s="36">
        <f t="shared" si="15"/>
        <v>4.0659099517049591E-3</v>
      </c>
      <c r="K343" s="37">
        <f>VLOOKUP(A343, 'J40 metrics'!A:C, 3, FALSE)*100</f>
        <v>98.2</v>
      </c>
      <c r="L343" s="37">
        <f t="shared" si="16"/>
        <v>0.39927235725742699</v>
      </c>
      <c r="M343" s="34">
        <f t="shared" si="17"/>
        <v>0.49</v>
      </c>
    </row>
    <row r="344" spans="1:13" x14ac:dyDescent="0.25">
      <c r="A344" s="23">
        <v>39133</v>
      </c>
      <c r="B344" s="20">
        <v>2019</v>
      </c>
      <c r="C344" s="20" t="s">
        <v>65</v>
      </c>
      <c r="D344" s="20" t="s">
        <v>2803</v>
      </c>
      <c r="E344" s="20" t="s">
        <v>2804</v>
      </c>
      <c r="F344" s="28" t="s">
        <v>3706</v>
      </c>
      <c r="G344" s="28" t="s">
        <v>3705</v>
      </c>
      <c r="H344" s="20" t="s">
        <v>467</v>
      </c>
      <c r="I344" s="31">
        <v>2822724</v>
      </c>
      <c r="J344" s="36">
        <f t="shared" si="15"/>
        <v>7.9793077861507015E-3</v>
      </c>
      <c r="K344" s="37">
        <f>VLOOKUP(A344, 'J40 metrics'!A:C, 3, FALSE)*100</f>
        <v>49.9</v>
      </c>
      <c r="L344" s="37">
        <f t="shared" si="16"/>
        <v>0.39816745852891999</v>
      </c>
      <c r="M344" s="34">
        <f t="shared" si="17"/>
        <v>0.48799999999999999</v>
      </c>
    </row>
    <row r="345" spans="1:13" x14ac:dyDescent="0.25">
      <c r="A345" s="23">
        <v>20099</v>
      </c>
      <c r="B345" s="20">
        <v>2018</v>
      </c>
      <c r="C345" s="20" t="s">
        <v>284</v>
      </c>
      <c r="D345" s="20" t="s">
        <v>2836</v>
      </c>
      <c r="E345" s="20" t="s">
        <v>2837</v>
      </c>
      <c r="F345" s="28" t="s">
        <v>3706</v>
      </c>
      <c r="G345" s="28" t="s">
        <v>3705</v>
      </c>
      <c r="H345" s="20" t="s">
        <v>461</v>
      </c>
      <c r="I345" s="31">
        <v>2364058.1248804866</v>
      </c>
      <c r="J345" s="36">
        <f t="shared" si="15"/>
        <v>6.6827459584329514E-3</v>
      </c>
      <c r="K345" s="37">
        <f>VLOOKUP(A345, 'J40 metrics'!A:C, 3, FALSE)*100</f>
        <v>58.5</v>
      </c>
      <c r="L345" s="37">
        <f t="shared" si="16"/>
        <v>0.39094063856832767</v>
      </c>
      <c r="M345" s="34">
        <f t="shared" si="17"/>
        <v>0.48699999999999999</v>
      </c>
    </row>
    <row r="346" spans="1:13" x14ac:dyDescent="0.25">
      <c r="A346" s="23">
        <v>48057</v>
      </c>
      <c r="B346" s="20">
        <v>2019</v>
      </c>
      <c r="C346" s="20" t="s">
        <v>45</v>
      </c>
      <c r="D346" s="20" t="s">
        <v>961</v>
      </c>
      <c r="E346" s="20" t="s">
        <v>962</v>
      </c>
      <c r="F346" s="28" t="s">
        <v>3706</v>
      </c>
      <c r="G346" s="28" t="s">
        <v>3705</v>
      </c>
      <c r="H346" s="20" t="s">
        <v>265</v>
      </c>
      <c r="I346" s="31">
        <v>1497855</v>
      </c>
      <c r="J346" s="36">
        <f t="shared" si="15"/>
        <v>4.2341532732299578E-3</v>
      </c>
      <c r="K346" s="37">
        <f>VLOOKUP(A346, 'J40 metrics'!A:C, 3, FALSE)*100</f>
        <v>92.300000000000011</v>
      </c>
      <c r="L346" s="37">
        <f t="shared" si="16"/>
        <v>0.39081234711912516</v>
      </c>
      <c r="M346" s="34">
        <f t="shared" si="17"/>
        <v>0.48499999999999999</v>
      </c>
    </row>
    <row r="347" spans="1:13" x14ac:dyDescent="0.25">
      <c r="A347" s="23">
        <v>8067</v>
      </c>
      <c r="B347" s="20">
        <v>2019</v>
      </c>
      <c r="C347" s="20" t="s">
        <v>185</v>
      </c>
      <c r="D347" s="20" t="s">
        <v>547</v>
      </c>
      <c r="E347" s="20" t="s">
        <v>548</v>
      </c>
      <c r="F347" s="28" t="s">
        <v>3706</v>
      </c>
      <c r="G347" s="28" t="s">
        <v>3705</v>
      </c>
      <c r="H347" s="20" t="s">
        <v>272</v>
      </c>
      <c r="I347" s="31">
        <v>274446888</v>
      </c>
      <c r="J347" s="36">
        <f t="shared" si="15"/>
        <v>0.77580953373522521</v>
      </c>
      <c r="K347" s="37">
        <f>VLOOKUP(A347, 'J40 metrics'!A:C, 3, FALSE)*100</f>
        <v>0.5</v>
      </c>
      <c r="L347" s="37">
        <f t="shared" si="16"/>
        <v>0.3879047668676126</v>
      </c>
      <c r="M347" s="34">
        <f t="shared" si="17"/>
        <v>0.48399999999999999</v>
      </c>
    </row>
    <row r="348" spans="1:13" x14ac:dyDescent="0.25">
      <c r="A348" s="23">
        <v>54015</v>
      </c>
      <c r="B348" s="20">
        <v>2018</v>
      </c>
      <c r="C348" s="20" t="s">
        <v>94</v>
      </c>
      <c r="D348" s="20" t="s">
        <v>2857</v>
      </c>
      <c r="E348" s="20" t="s">
        <v>2858</v>
      </c>
      <c r="F348" s="28" t="s">
        <v>3706</v>
      </c>
      <c r="G348" s="28" t="s">
        <v>3705</v>
      </c>
      <c r="H348" s="20" t="s">
        <v>461</v>
      </c>
      <c r="I348" s="31">
        <v>1710223.2794474734</v>
      </c>
      <c r="J348" s="36">
        <f t="shared" si="15"/>
        <v>4.8344783017225251E-3</v>
      </c>
      <c r="K348" s="37">
        <f>VLOOKUP(A348, 'J40 metrics'!A:C, 3, FALSE)*100</f>
        <v>79.7</v>
      </c>
      <c r="L348" s="37">
        <f t="shared" si="16"/>
        <v>0.38530792064728525</v>
      </c>
      <c r="M348" s="34">
        <f t="shared" si="17"/>
        <v>0.48199999999999998</v>
      </c>
    </row>
    <row r="349" spans="1:13" x14ac:dyDescent="0.25">
      <c r="A349" s="23">
        <v>40013</v>
      </c>
      <c r="B349" s="20">
        <v>2018</v>
      </c>
      <c r="C349" s="20" t="s">
        <v>194</v>
      </c>
      <c r="D349" s="20" t="s">
        <v>2842</v>
      </c>
      <c r="E349" s="20" t="s">
        <v>2843</v>
      </c>
      <c r="F349" s="28" t="s">
        <v>3706</v>
      </c>
      <c r="G349" s="28" t="s">
        <v>3705</v>
      </c>
      <c r="H349" s="20" t="s">
        <v>461</v>
      </c>
      <c r="I349" s="31">
        <v>1986979.2132912884</v>
      </c>
      <c r="J349" s="36">
        <f t="shared" si="15"/>
        <v>5.6168150720845439E-3</v>
      </c>
      <c r="K349" s="37">
        <f>VLOOKUP(A349, 'J40 metrics'!A:C, 3, FALSE)*100</f>
        <v>67.800000000000011</v>
      </c>
      <c r="L349" s="37">
        <f t="shared" si="16"/>
        <v>0.38082006188733214</v>
      </c>
      <c r="M349" s="34">
        <f t="shared" si="17"/>
        <v>0.48099999999999998</v>
      </c>
    </row>
    <row r="350" spans="1:13" x14ac:dyDescent="0.25">
      <c r="A350" s="23">
        <v>20095</v>
      </c>
      <c r="B350" s="20">
        <v>2018</v>
      </c>
      <c r="C350" s="20" t="s">
        <v>284</v>
      </c>
      <c r="D350" s="20" t="s">
        <v>1032</v>
      </c>
      <c r="E350" s="20" t="s">
        <v>1033</v>
      </c>
      <c r="F350" s="28" t="s">
        <v>3706</v>
      </c>
      <c r="G350" s="28" t="s">
        <v>3705</v>
      </c>
      <c r="H350" s="20" t="s">
        <v>461</v>
      </c>
      <c r="I350" s="31">
        <v>4781829.6299918918</v>
      </c>
      <c r="J350" s="36">
        <f t="shared" si="15"/>
        <v>1.3517329501092006E-2</v>
      </c>
      <c r="K350" s="37">
        <f>VLOOKUP(A350, 'J40 metrics'!A:C, 3, FALSE)*100</f>
        <v>27.6</v>
      </c>
      <c r="L350" s="37">
        <f t="shared" si="16"/>
        <v>0.37307829423013938</v>
      </c>
      <c r="M350" s="34">
        <f t="shared" si="17"/>
        <v>0.47899999999999998</v>
      </c>
    </row>
    <row r="351" spans="1:13" x14ac:dyDescent="0.25">
      <c r="A351" s="23">
        <v>40105</v>
      </c>
      <c r="B351" s="20">
        <v>2018</v>
      </c>
      <c r="C351" s="20" t="s">
        <v>194</v>
      </c>
      <c r="D351" s="20" t="s">
        <v>2907</v>
      </c>
      <c r="E351" s="20" t="s">
        <v>2908</v>
      </c>
      <c r="F351" s="28" t="s">
        <v>3706</v>
      </c>
      <c r="G351" s="28" t="s">
        <v>3705</v>
      </c>
      <c r="H351" s="20" t="s">
        <v>461</v>
      </c>
      <c r="I351" s="31">
        <v>1376171.5016468575</v>
      </c>
      <c r="J351" s="36">
        <f t="shared" si="15"/>
        <v>3.8901769985905362E-3</v>
      </c>
      <c r="K351" s="37">
        <f>VLOOKUP(A351, 'J40 metrics'!A:C, 3, FALSE)*100</f>
        <v>94.6</v>
      </c>
      <c r="L351" s="37">
        <f t="shared" si="16"/>
        <v>0.36801074406666467</v>
      </c>
      <c r="M351" s="34">
        <f t="shared" si="17"/>
        <v>0.47799999999999998</v>
      </c>
    </row>
    <row r="352" spans="1:13" x14ac:dyDescent="0.25">
      <c r="A352" s="23">
        <v>30071</v>
      </c>
      <c r="B352" s="20">
        <v>2019</v>
      </c>
      <c r="C352" s="20" t="s">
        <v>91</v>
      </c>
      <c r="D352" s="20" t="s">
        <v>2278</v>
      </c>
      <c r="E352" s="20" t="s">
        <v>2279</v>
      </c>
      <c r="F352" s="28" t="s">
        <v>3706</v>
      </c>
      <c r="G352" s="28" t="s">
        <v>3705</v>
      </c>
      <c r="H352" s="20" t="s">
        <v>688</v>
      </c>
      <c r="I352" s="31">
        <v>7661107</v>
      </c>
      <c r="J352" s="36">
        <f t="shared" si="15"/>
        <v>2.1656502986347106E-2</v>
      </c>
      <c r="K352" s="37">
        <f>VLOOKUP(A352, 'J40 metrics'!A:C, 3, FALSE)*100</f>
        <v>16.7</v>
      </c>
      <c r="L352" s="37">
        <f t="shared" si="16"/>
        <v>0.36166359987199664</v>
      </c>
      <c r="M352" s="34">
        <f t="shared" si="17"/>
        <v>0.47599999999999998</v>
      </c>
    </row>
    <row r="353" spans="1:13" x14ac:dyDescent="0.25">
      <c r="A353" s="23">
        <v>22073</v>
      </c>
      <c r="B353" s="20">
        <v>2018</v>
      </c>
      <c r="C353" s="20" t="s">
        <v>127</v>
      </c>
      <c r="D353" s="20" t="s">
        <v>425</v>
      </c>
      <c r="E353" s="20" t="s">
        <v>426</v>
      </c>
      <c r="F353" s="28" t="s">
        <v>3706</v>
      </c>
      <c r="G353" s="28" t="s">
        <v>3705</v>
      </c>
      <c r="H353" s="20" t="s">
        <v>461</v>
      </c>
      <c r="I353" s="31">
        <v>1735277.4235555392</v>
      </c>
      <c r="J353" s="36">
        <f t="shared" si="15"/>
        <v>4.9053016366135136E-3</v>
      </c>
      <c r="K353" s="37">
        <f>VLOOKUP(A353, 'J40 metrics'!A:C, 3, FALSE)*100</f>
        <v>73.400000000000006</v>
      </c>
      <c r="L353" s="37">
        <f t="shared" si="16"/>
        <v>0.36004914012743194</v>
      </c>
      <c r="M353" s="34">
        <f t="shared" si="17"/>
        <v>0.47499999999999998</v>
      </c>
    </row>
    <row r="354" spans="1:13" x14ac:dyDescent="0.25">
      <c r="A354" s="23">
        <v>48353</v>
      </c>
      <c r="B354" s="20">
        <v>2019</v>
      </c>
      <c r="C354" s="20" t="s">
        <v>45</v>
      </c>
      <c r="D354" s="20" t="s">
        <v>46</v>
      </c>
      <c r="E354" s="20" t="s">
        <v>47</v>
      </c>
      <c r="F354" s="28" t="s">
        <v>3706</v>
      </c>
      <c r="G354" s="28" t="s">
        <v>3705</v>
      </c>
      <c r="H354" s="20" t="s">
        <v>265</v>
      </c>
      <c r="I354" s="31">
        <v>1960001</v>
      </c>
      <c r="J354" s="36">
        <f t="shared" si="15"/>
        <v>5.5405527568983589E-3</v>
      </c>
      <c r="K354" s="37">
        <f>VLOOKUP(A354, 'J40 metrics'!A:C, 3, FALSE)*100</f>
        <v>64.900000000000006</v>
      </c>
      <c r="L354" s="37">
        <f t="shared" si="16"/>
        <v>0.35958187392270352</v>
      </c>
      <c r="M354" s="34">
        <f t="shared" si="17"/>
        <v>0.47299999999999998</v>
      </c>
    </row>
    <row r="355" spans="1:13" x14ac:dyDescent="0.25">
      <c r="A355" s="23">
        <v>8005</v>
      </c>
      <c r="B355" s="20">
        <v>2019</v>
      </c>
      <c r="C355" s="20" t="s">
        <v>185</v>
      </c>
      <c r="D355" s="20" t="s">
        <v>1535</v>
      </c>
      <c r="E355" s="20" t="s">
        <v>1536</v>
      </c>
      <c r="F355" s="28" t="s">
        <v>3706</v>
      </c>
      <c r="G355" s="28" t="s">
        <v>3705</v>
      </c>
      <c r="H355" s="20" t="s">
        <v>272</v>
      </c>
      <c r="I355" s="31">
        <v>6217153</v>
      </c>
      <c r="J355" s="36">
        <f t="shared" si="15"/>
        <v>1.7574717663005734E-2</v>
      </c>
      <c r="K355" s="37">
        <f>VLOOKUP(A355, 'J40 metrics'!A:C, 3, FALSE)*100</f>
        <v>19.8</v>
      </c>
      <c r="L355" s="37">
        <f t="shared" si="16"/>
        <v>0.34797940972751357</v>
      </c>
      <c r="M355" s="34">
        <f t="shared" si="17"/>
        <v>0.47199999999999998</v>
      </c>
    </row>
    <row r="356" spans="1:13" x14ac:dyDescent="0.25">
      <c r="A356" s="23">
        <v>54019</v>
      </c>
      <c r="B356" s="20">
        <v>2018</v>
      </c>
      <c r="C356" s="20" t="s">
        <v>94</v>
      </c>
      <c r="D356" s="20" t="s">
        <v>2904</v>
      </c>
      <c r="E356" s="20" t="s">
        <v>1708</v>
      </c>
      <c r="F356" s="28" t="s">
        <v>3706</v>
      </c>
      <c r="G356" s="28" t="s">
        <v>3705</v>
      </c>
      <c r="H356" s="20" t="s">
        <v>461</v>
      </c>
      <c r="I356" s="31">
        <v>1401237.6753598847</v>
      </c>
      <c r="J356" s="36">
        <f t="shared" si="15"/>
        <v>3.9610343389034275E-3</v>
      </c>
      <c r="K356" s="37">
        <f>VLOOKUP(A356, 'J40 metrics'!A:C, 3, FALSE)*100</f>
        <v>87.5</v>
      </c>
      <c r="L356" s="37">
        <f t="shared" si="16"/>
        <v>0.34659050465404989</v>
      </c>
      <c r="M356" s="34">
        <f t="shared" si="17"/>
        <v>0.47</v>
      </c>
    </row>
    <row r="357" spans="1:13" x14ac:dyDescent="0.25">
      <c r="A357" s="23">
        <v>54013</v>
      </c>
      <c r="B357" s="20">
        <v>2018</v>
      </c>
      <c r="C357" s="20" t="s">
        <v>94</v>
      </c>
      <c r="D357" s="20" t="s">
        <v>2838</v>
      </c>
      <c r="E357" s="20" t="s">
        <v>2839</v>
      </c>
      <c r="F357" s="28" t="s">
        <v>3706</v>
      </c>
      <c r="G357" s="28" t="s">
        <v>3705</v>
      </c>
      <c r="H357" s="20" t="s">
        <v>461</v>
      </c>
      <c r="I357" s="31">
        <v>2303948.0540206293</v>
      </c>
      <c r="J357" s="36">
        <f t="shared" si="15"/>
        <v>6.5128261375655442E-3</v>
      </c>
      <c r="K357" s="37">
        <f>VLOOKUP(A357, 'J40 metrics'!A:C, 3, FALSE)*100</f>
        <v>51.7</v>
      </c>
      <c r="L357" s="37">
        <f t="shared" si="16"/>
        <v>0.33671311131213866</v>
      </c>
      <c r="M357" s="34">
        <f t="shared" si="17"/>
        <v>0.46899999999999997</v>
      </c>
    </row>
    <row r="358" spans="1:13" x14ac:dyDescent="0.25">
      <c r="A358" s="23">
        <v>42111</v>
      </c>
      <c r="B358" s="20">
        <v>2019</v>
      </c>
      <c r="C358" s="20" t="s">
        <v>26</v>
      </c>
      <c r="D358" s="20" t="s">
        <v>788</v>
      </c>
      <c r="E358" s="20" t="s">
        <v>1058</v>
      </c>
      <c r="F358" s="28" t="s">
        <v>3706</v>
      </c>
      <c r="G358" s="28" t="s">
        <v>3705</v>
      </c>
      <c r="H358" s="20" t="s">
        <v>261</v>
      </c>
      <c r="I358" s="31">
        <v>2934746</v>
      </c>
      <c r="J358" s="36">
        <f t="shared" si="15"/>
        <v>8.2959728291446943E-3</v>
      </c>
      <c r="K358" s="37">
        <f>VLOOKUP(A358, 'J40 metrics'!A:C, 3, FALSE)*100</f>
        <v>40.200000000000003</v>
      </c>
      <c r="L358" s="37">
        <f t="shared" si="16"/>
        <v>0.33349810773161676</v>
      </c>
      <c r="M358" s="34">
        <f t="shared" si="17"/>
        <v>0.46700000000000003</v>
      </c>
    </row>
    <row r="359" spans="1:13" x14ac:dyDescent="0.25">
      <c r="A359" s="23">
        <v>20119</v>
      </c>
      <c r="B359" s="20">
        <v>2018</v>
      </c>
      <c r="C359" s="20" t="s">
        <v>284</v>
      </c>
      <c r="D359" s="20" t="s">
        <v>2805</v>
      </c>
      <c r="E359" s="20" t="s">
        <v>2806</v>
      </c>
      <c r="F359" s="28" t="s">
        <v>3706</v>
      </c>
      <c r="G359" s="28" t="s">
        <v>3705</v>
      </c>
      <c r="H359" s="20" t="s">
        <v>461</v>
      </c>
      <c r="I359" s="31">
        <v>2781268.7755940896</v>
      </c>
      <c r="J359" s="36">
        <f t="shared" si="15"/>
        <v>7.862121693965031E-3</v>
      </c>
      <c r="K359" s="37">
        <f>VLOOKUP(A359, 'J40 metrics'!A:C, 3, FALSE)*100</f>
        <v>41.5</v>
      </c>
      <c r="L359" s="37">
        <f t="shared" si="16"/>
        <v>0.32627805029954876</v>
      </c>
      <c r="M359" s="34">
        <f t="shared" si="17"/>
        <v>0.46600000000000003</v>
      </c>
    </row>
    <row r="360" spans="1:13" x14ac:dyDescent="0.25">
      <c r="A360" s="23">
        <v>42053</v>
      </c>
      <c r="B360" s="20">
        <v>2019</v>
      </c>
      <c r="C360" s="20" t="s">
        <v>26</v>
      </c>
      <c r="D360" s="20" t="s">
        <v>2765</v>
      </c>
      <c r="E360" s="20" t="s">
        <v>2766</v>
      </c>
      <c r="F360" s="28" t="s">
        <v>3706</v>
      </c>
      <c r="G360" s="28" t="s">
        <v>3705</v>
      </c>
      <c r="H360" s="20" t="s">
        <v>497</v>
      </c>
      <c r="I360" s="31">
        <v>2103161.7099999865</v>
      </c>
      <c r="J360" s="36">
        <f t="shared" si="15"/>
        <v>5.9452410537257335E-3</v>
      </c>
      <c r="K360" s="37">
        <f>VLOOKUP(A360, 'J40 metrics'!A:C, 3, FALSE)*100</f>
        <v>54.500000000000007</v>
      </c>
      <c r="L360" s="37">
        <f t="shared" si="16"/>
        <v>0.32401563742805251</v>
      </c>
      <c r="M360" s="34">
        <f t="shared" si="17"/>
        <v>0.46400000000000002</v>
      </c>
    </row>
    <row r="361" spans="1:13" x14ac:dyDescent="0.25">
      <c r="A361" s="23">
        <v>39035</v>
      </c>
      <c r="B361" s="20">
        <v>2019</v>
      </c>
      <c r="C361" s="20" t="s">
        <v>65</v>
      </c>
      <c r="D361" s="20" t="s">
        <v>2562</v>
      </c>
      <c r="E361" s="20" t="s">
        <v>2563</v>
      </c>
      <c r="F361" s="28" t="s">
        <v>3706</v>
      </c>
      <c r="G361" s="28" t="s">
        <v>3705</v>
      </c>
      <c r="H361" s="20" t="s">
        <v>467</v>
      </c>
      <c r="I361" s="31">
        <v>1435973</v>
      </c>
      <c r="J361" s="36">
        <f t="shared" si="15"/>
        <v>4.0592245432433992E-3</v>
      </c>
      <c r="K361" s="37">
        <f>VLOOKUP(A361, 'J40 metrics'!A:C, 3, FALSE)*100</f>
        <v>79.100000000000009</v>
      </c>
      <c r="L361" s="37">
        <f t="shared" si="16"/>
        <v>0.32108466137055292</v>
      </c>
      <c r="M361" s="34">
        <f t="shared" si="17"/>
        <v>0.46300000000000002</v>
      </c>
    </row>
    <row r="362" spans="1:13" x14ac:dyDescent="0.25">
      <c r="A362" s="23">
        <v>20033</v>
      </c>
      <c r="B362" s="20">
        <v>2018</v>
      </c>
      <c r="C362" s="20" t="s">
        <v>284</v>
      </c>
      <c r="D362" s="20" t="s">
        <v>1896</v>
      </c>
      <c r="E362" s="20" t="s">
        <v>2762</v>
      </c>
      <c r="F362" s="28" t="s">
        <v>3706</v>
      </c>
      <c r="G362" s="28" t="s">
        <v>3705</v>
      </c>
      <c r="H362" s="20" t="s">
        <v>461</v>
      </c>
      <c r="I362" s="31">
        <v>3594349.6071621343</v>
      </c>
      <c r="J362" s="36">
        <f t="shared" si="15"/>
        <v>1.0160547686056638E-2</v>
      </c>
      <c r="K362" s="37">
        <f>VLOOKUP(A362, 'J40 metrics'!A:C, 3, FALSE)*100</f>
        <v>31.6</v>
      </c>
      <c r="L362" s="37">
        <f t="shared" si="16"/>
        <v>0.32107330687938979</v>
      </c>
      <c r="M362" s="34">
        <f t="shared" si="17"/>
        <v>0.46100000000000002</v>
      </c>
    </row>
    <row r="363" spans="1:13" x14ac:dyDescent="0.25">
      <c r="A363" s="23">
        <v>40037</v>
      </c>
      <c r="B363" s="20">
        <v>2018</v>
      </c>
      <c r="C363" s="20" t="s">
        <v>194</v>
      </c>
      <c r="D363" s="20" t="s">
        <v>1573</v>
      </c>
      <c r="E363" s="20" t="s">
        <v>1574</v>
      </c>
      <c r="F363" s="28" t="s">
        <v>3706</v>
      </c>
      <c r="G363" s="28" t="s">
        <v>3705</v>
      </c>
      <c r="H363" s="20" t="s">
        <v>461</v>
      </c>
      <c r="I363" s="31">
        <v>1456340.1641085735</v>
      </c>
      <c r="J363" s="36">
        <f t="shared" si="15"/>
        <v>4.1167986706300477E-3</v>
      </c>
      <c r="K363" s="37">
        <f>VLOOKUP(A363, 'J40 metrics'!A:C, 3, FALSE)*100</f>
        <v>76.7</v>
      </c>
      <c r="L363" s="37">
        <f t="shared" si="16"/>
        <v>0.31575845803732466</v>
      </c>
      <c r="M363" s="34">
        <f t="shared" si="17"/>
        <v>0.46</v>
      </c>
    </row>
    <row r="364" spans="1:13" x14ac:dyDescent="0.25">
      <c r="A364" s="23">
        <v>8017</v>
      </c>
      <c r="B364" s="20">
        <v>2019</v>
      </c>
      <c r="C364" s="20" t="s">
        <v>185</v>
      </c>
      <c r="D364" s="20" t="s">
        <v>1820</v>
      </c>
      <c r="E364" s="20" t="s">
        <v>1821</v>
      </c>
      <c r="F364" s="28" t="s">
        <v>3706</v>
      </c>
      <c r="G364" s="28" t="s">
        <v>3705</v>
      </c>
      <c r="H364" s="20" t="s">
        <v>272</v>
      </c>
      <c r="I364" s="31">
        <v>3981186</v>
      </c>
      <c r="J364" s="36">
        <f t="shared" si="15"/>
        <v>1.125406112957348E-2</v>
      </c>
      <c r="K364" s="37">
        <f>VLOOKUP(A364, 'J40 metrics'!A:C, 3, FALSE)*100</f>
        <v>27.800000000000004</v>
      </c>
      <c r="L364" s="37">
        <f t="shared" si="16"/>
        <v>0.31286289940214279</v>
      </c>
      <c r="M364" s="34">
        <f t="shared" si="17"/>
        <v>0.45800000000000002</v>
      </c>
    </row>
    <row r="365" spans="1:13" x14ac:dyDescent="0.25">
      <c r="A365" s="23">
        <v>40135</v>
      </c>
      <c r="B365" s="20">
        <v>2018</v>
      </c>
      <c r="C365" s="20" t="s">
        <v>194</v>
      </c>
      <c r="D365" s="20" t="s">
        <v>2935</v>
      </c>
      <c r="E365" s="20" t="s">
        <v>2936</v>
      </c>
      <c r="F365" s="28" t="s">
        <v>3706</v>
      </c>
      <c r="G365" s="28" t="s">
        <v>3705</v>
      </c>
      <c r="H365" s="20" t="s">
        <v>461</v>
      </c>
      <c r="I365" s="31">
        <v>1185417.9866972978</v>
      </c>
      <c r="J365" s="36">
        <f t="shared" si="15"/>
        <v>3.3509528282243809E-3</v>
      </c>
      <c r="K365" s="37">
        <f>VLOOKUP(A365, 'J40 metrics'!A:C, 3, FALSE)*100</f>
        <v>92</v>
      </c>
      <c r="L365" s="37">
        <f t="shared" si="16"/>
        <v>0.30828766019664305</v>
      </c>
      <c r="M365" s="34">
        <f t="shared" si="17"/>
        <v>0.45700000000000002</v>
      </c>
    </row>
    <row r="366" spans="1:13" x14ac:dyDescent="0.25">
      <c r="A366" s="23">
        <v>54021</v>
      </c>
      <c r="B366" s="20">
        <v>2018</v>
      </c>
      <c r="C366" s="20" t="s">
        <v>94</v>
      </c>
      <c r="D366" s="20" t="s">
        <v>2754</v>
      </c>
      <c r="E366" s="20" t="s">
        <v>2755</v>
      </c>
      <c r="F366" s="28" t="s">
        <v>3706</v>
      </c>
      <c r="G366" s="28" t="s">
        <v>3705</v>
      </c>
      <c r="H366" s="20" t="s">
        <v>461</v>
      </c>
      <c r="I366" s="31">
        <v>3891713.2312782379</v>
      </c>
      <c r="J366" s="36">
        <f t="shared" si="15"/>
        <v>1.1001138505856099E-2</v>
      </c>
      <c r="K366" s="37">
        <f>VLOOKUP(A366, 'J40 metrics'!A:C, 3, FALSE)*100</f>
        <v>27.400000000000002</v>
      </c>
      <c r="L366" s="37">
        <f t="shared" si="16"/>
        <v>0.30143119506045712</v>
      </c>
      <c r="M366" s="34">
        <f t="shared" si="17"/>
        <v>0.45500000000000002</v>
      </c>
    </row>
    <row r="367" spans="1:13" x14ac:dyDescent="0.25">
      <c r="A367" s="23">
        <v>39153</v>
      </c>
      <c r="B367" s="20">
        <v>2019</v>
      </c>
      <c r="C367" s="20" t="s">
        <v>65</v>
      </c>
      <c r="D367" s="20" t="s">
        <v>2846</v>
      </c>
      <c r="E367" s="20" t="s">
        <v>2859</v>
      </c>
      <c r="F367" s="28" t="s">
        <v>3706</v>
      </c>
      <c r="G367" s="28" t="s">
        <v>3705</v>
      </c>
      <c r="H367" s="20" t="s">
        <v>467</v>
      </c>
      <c r="I367" s="31">
        <v>1588043</v>
      </c>
      <c r="J367" s="36">
        <f t="shared" si="15"/>
        <v>4.4890977207272548E-3</v>
      </c>
      <c r="K367" s="37">
        <f>VLOOKUP(A367, 'J40 metrics'!A:C, 3, FALSE)*100</f>
        <v>67.100000000000009</v>
      </c>
      <c r="L367" s="37">
        <f t="shared" si="16"/>
        <v>0.30121845706079886</v>
      </c>
      <c r="M367" s="34">
        <f t="shared" si="17"/>
        <v>0.45400000000000001</v>
      </c>
    </row>
    <row r="368" spans="1:13" x14ac:dyDescent="0.25">
      <c r="A368" s="23">
        <v>38011</v>
      </c>
      <c r="B368" s="20">
        <v>2019</v>
      </c>
      <c r="C368" s="20" t="s">
        <v>33</v>
      </c>
      <c r="D368" s="20" t="s">
        <v>736</v>
      </c>
      <c r="E368" s="20" t="s">
        <v>737</v>
      </c>
      <c r="F368" s="28" t="s">
        <v>3706</v>
      </c>
      <c r="G368" s="28" t="s">
        <v>3705</v>
      </c>
      <c r="H368" s="20" t="s">
        <v>38</v>
      </c>
      <c r="I368" s="31">
        <v>8310756</v>
      </c>
      <c r="J368" s="36">
        <f t="shared" si="15"/>
        <v>2.349293804835282E-2</v>
      </c>
      <c r="K368" s="37">
        <f>VLOOKUP(A368, 'J40 metrics'!A:C, 3, FALSE)*100</f>
        <v>12.8</v>
      </c>
      <c r="L368" s="37">
        <f t="shared" si="16"/>
        <v>0.30070960701891614</v>
      </c>
      <c r="M368" s="34">
        <f t="shared" si="17"/>
        <v>0.45200000000000001</v>
      </c>
    </row>
    <row r="369" spans="1:13" x14ac:dyDescent="0.25">
      <c r="A369" s="23">
        <v>6011</v>
      </c>
      <c r="B369" s="20">
        <v>2019</v>
      </c>
      <c r="C369" s="20" t="s">
        <v>39</v>
      </c>
      <c r="D369" s="20" t="s">
        <v>1480</v>
      </c>
      <c r="E369" s="20" t="s">
        <v>1481</v>
      </c>
      <c r="F369" s="28" t="s">
        <v>3706</v>
      </c>
      <c r="G369" s="28" t="s">
        <v>3705</v>
      </c>
      <c r="H369" s="20" t="s">
        <v>456</v>
      </c>
      <c r="I369" s="31">
        <v>2818940</v>
      </c>
      <c r="J369" s="36">
        <f t="shared" si="15"/>
        <v>7.9686111326122064E-3</v>
      </c>
      <c r="K369" s="37">
        <f>VLOOKUP(A369, 'J40 metrics'!A:C, 3, FALSE)*100</f>
        <v>37.6</v>
      </c>
      <c r="L369" s="37">
        <f t="shared" si="16"/>
        <v>0.29961977858621897</v>
      </c>
      <c r="M369" s="34">
        <f t="shared" si="17"/>
        <v>0.45100000000000001</v>
      </c>
    </row>
    <row r="370" spans="1:13" x14ac:dyDescent="0.25">
      <c r="A370" s="23">
        <v>20057</v>
      </c>
      <c r="B370" s="20">
        <v>2018</v>
      </c>
      <c r="C370" s="20" t="s">
        <v>284</v>
      </c>
      <c r="D370" s="20" t="s">
        <v>285</v>
      </c>
      <c r="E370" s="20" t="s">
        <v>286</v>
      </c>
      <c r="F370" s="28" t="s">
        <v>3706</v>
      </c>
      <c r="G370" s="28" t="s">
        <v>3705</v>
      </c>
      <c r="H370" s="20" t="s">
        <v>461</v>
      </c>
      <c r="I370" s="31">
        <v>1201221.6409059414</v>
      </c>
      <c r="J370" s="36">
        <f t="shared" si="15"/>
        <v>3.3956267747656164E-3</v>
      </c>
      <c r="K370" s="37">
        <f>VLOOKUP(A370, 'J40 metrics'!A:C, 3, FALSE)*100</f>
        <v>85</v>
      </c>
      <c r="L370" s="37">
        <f t="shared" si="16"/>
        <v>0.28862827585507739</v>
      </c>
      <c r="M370" s="34">
        <f t="shared" si="17"/>
        <v>0.44900000000000001</v>
      </c>
    </row>
    <row r="371" spans="1:13" x14ac:dyDescent="0.25">
      <c r="A371" s="23">
        <v>48473</v>
      </c>
      <c r="B371" s="20">
        <v>2019</v>
      </c>
      <c r="C371" s="20" t="s">
        <v>45</v>
      </c>
      <c r="D371" s="20" t="s">
        <v>2866</v>
      </c>
      <c r="E371" s="20" t="s">
        <v>2867</v>
      </c>
      <c r="F371" s="28" t="s">
        <v>3706</v>
      </c>
      <c r="G371" s="28" t="s">
        <v>3705</v>
      </c>
      <c r="H371" s="20" t="s">
        <v>265</v>
      </c>
      <c r="I371" s="31">
        <v>1366202</v>
      </c>
      <c r="J371" s="36">
        <f t="shared" si="15"/>
        <v>3.8619950997882402E-3</v>
      </c>
      <c r="K371" s="37">
        <f>VLOOKUP(A371, 'J40 metrics'!A:C, 3, FALSE)*100</f>
        <v>73.2</v>
      </c>
      <c r="L371" s="37">
        <f t="shared" si="16"/>
        <v>0.28269804130449921</v>
      </c>
      <c r="M371" s="34">
        <f t="shared" si="17"/>
        <v>0.44800000000000001</v>
      </c>
    </row>
    <row r="372" spans="1:13" x14ac:dyDescent="0.25">
      <c r="A372" s="23">
        <v>40111</v>
      </c>
      <c r="B372" s="20">
        <v>2018</v>
      </c>
      <c r="C372" s="20" t="s">
        <v>194</v>
      </c>
      <c r="D372" s="20" t="s">
        <v>2772</v>
      </c>
      <c r="E372" s="20" t="s">
        <v>2773</v>
      </c>
      <c r="F372" s="28" t="s">
        <v>3706</v>
      </c>
      <c r="G372" s="28" t="s">
        <v>3705</v>
      </c>
      <c r="H372" s="20" t="s">
        <v>461</v>
      </c>
      <c r="I372" s="31">
        <v>988715.82716018707</v>
      </c>
      <c r="J372" s="36">
        <f t="shared" si="15"/>
        <v>2.794912962779823E-3</v>
      </c>
      <c r="K372" s="37">
        <f>VLOOKUP(A372, 'J40 metrics'!A:C, 3, FALSE)*100</f>
        <v>98.2</v>
      </c>
      <c r="L372" s="37">
        <f t="shared" si="16"/>
        <v>0.27446045294497862</v>
      </c>
      <c r="M372" s="34">
        <f t="shared" si="17"/>
        <v>0.44600000000000001</v>
      </c>
    </row>
    <row r="373" spans="1:13" x14ac:dyDescent="0.25">
      <c r="A373" s="23">
        <v>48081</v>
      </c>
      <c r="B373" s="20">
        <v>2019</v>
      </c>
      <c r="C373" s="20" t="s">
        <v>45</v>
      </c>
      <c r="D373" s="20" t="s">
        <v>2767</v>
      </c>
      <c r="E373" s="20" t="s">
        <v>2768</v>
      </c>
      <c r="F373" s="28" t="s">
        <v>3706</v>
      </c>
      <c r="G373" s="28" t="s">
        <v>3705</v>
      </c>
      <c r="H373" s="20" t="s">
        <v>265</v>
      </c>
      <c r="I373" s="31">
        <v>2335819</v>
      </c>
      <c r="J373" s="36">
        <f t="shared" si="15"/>
        <v>6.6029192842583075E-3</v>
      </c>
      <c r="K373" s="37">
        <f>VLOOKUP(A373, 'J40 metrics'!A:C, 3, FALSE)*100</f>
        <v>41.4</v>
      </c>
      <c r="L373" s="37">
        <f t="shared" si="16"/>
        <v>0.27336085836829394</v>
      </c>
      <c r="M373" s="34">
        <f t="shared" si="17"/>
        <v>0.44500000000000001</v>
      </c>
    </row>
    <row r="374" spans="1:13" x14ac:dyDescent="0.25">
      <c r="A374" s="23">
        <v>39007</v>
      </c>
      <c r="B374" s="20">
        <v>2019</v>
      </c>
      <c r="C374" s="20" t="s">
        <v>65</v>
      </c>
      <c r="D374" s="20" t="s">
        <v>2929</v>
      </c>
      <c r="E374" s="20" t="s">
        <v>2930</v>
      </c>
      <c r="F374" s="28" t="s">
        <v>3706</v>
      </c>
      <c r="G374" s="28" t="s">
        <v>3705</v>
      </c>
      <c r="H374" s="20" t="s">
        <v>467</v>
      </c>
      <c r="I374" s="31">
        <v>1067387</v>
      </c>
      <c r="J374" s="36">
        <f t="shared" si="15"/>
        <v>3.0173015144009966E-3</v>
      </c>
      <c r="K374" s="37">
        <f>VLOOKUP(A374, 'J40 metrics'!A:C, 3, FALSE)*100</f>
        <v>89.4</v>
      </c>
      <c r="L374" s="37">
        <f t="shared" si="16"/>
        <v>0.26974675538744913</v>
      </c>
      <c r="M374" s="34">
        <f t="shared" si="17"/>
        <v>0.443</v>
      </c>
    </row>
    <row r="375" spans="1:13" x14ac:dyDescent="0.25">
      <c r="A375" s="23">
        <v>48447</v>
      </c>
      <c r="B375" s="20">
        <v>2019</v>
      </c>
      <c r="C375" s="20" t="s">
        <v>45</v>
      </c>
      <c r="D375" s="20" t="s">
        <v>1847</v>
      </c>
      <c r="E375" s="20" t="s">
        <v>1848</v>
      </c>
      <c r="F375" s="28" t="s">
        <v>3706</v>
      </c>
      <c r="G375" s="28" t="s">
        <v>3705</v>
      </c>
      <c r="H375" s="20" t="s">
        <v>265</v>
      </c>
      <c r="I375" s="31">
        <v>2320118</v>
      </c>
      <c r="J375" s="36">
        <f t="shared" si="15"/>
        <v>6.5585355217826439E-3</v>
      </c>
      <c r="K375" s="37">
        <f>VLOOKUP(A375, 'J40 metrics'!A:C, 3, FALSE)*100</f>
        <v>40.9</v>
      </c>
      <c r="L375" s="37">
        <f t="shared" si="16"/>
        <v>0.2682441028409101</v>
      </c>
      <c r="M375" s="34">
        <f t="shared" si="17"/>
        <v>0.442</v>
      </c>
    </row>
    <row r="376" spans="1:13" x14ac:dyDescent="0.25">
      <c r="A376" s="23">
        <v>48431</v>
      </c>
      <c r="B376" s="20">
        <v>2019</v>
      </c>
      <c r="C376" s="20" t="s">
        <v>45</v>
      </c>
      <c r="D376" s="20" t="s">
        <v>212</v>
      </c>
      <c r="E376" s="20" t="s">
        <v>213</v>
      </c>
      <c r="F376" s="28" t="s">
        <v>3706</v>
      </c>
      <c r="G376" s="28" t="s">
        <v>3705</v>
      </c>
      <c r="H376" s="20" t="s">
        <v>265</v>
      </c>
      <c r="I376" s="31">
        <v>7433851</v>
      </c>
      <c r="J376" s="36">
        <f t="shared" si="15"/>
        <v>2.1014093182820631E-2</v>
      </c>
      <c r="K376" s="37">
        <f>VLOOKUP(A376, 'J40 metrics'!A:C, 3, FALSE)*100</f>
        <v>12.7</v>
      </c>
      <c r="L376" s="37">
        <f t="shared" si="16"/>
        <v>0.26687898342182198</v>
      </c>
      <c r="M376" s="34">
        <f t="shared" si="17"/>
        <v>0.44</v>
      </c>
    </row>
    <row r="377" spans="1:13" x14ac:dyDescent="0.25">
      <c r="A377" s="23">
        <v>48331</v>
      </c>
      <c r="B377" s="20">
        <v>2019</v>
      </c>
      <c r="C377" s="20" t="s">
        <v>45</v>
      </c>
      <c r="D377" s="20" t="s">
        <v>1352</v>
      </c>
      <c r="E377" s="20" t="s">
        <v>1353</v>
      </c>
      <c r="F377" s="28" t="s">
        <v>3706</v>
      </c>
      <c r="G377" s="28" t="s">
        <v>3705</v>
      </c>
      <c r="H377" s="20" t="s">
        <v>265</v>
      </c>
      <c r="I377" s="31">
        <v>1297163</v>
      </c>
      <c r="J377" s="36">
        <f t="shared" si="15"/>
        <v>3.6668348821232975E-3</v>
      </c>
      <c r="K377" s="37">
        <f>VLOOKUP(A377, 'J40 metrics'!A:C, 3, FALSE)*100</f>
        <v>72.099999999999994</v>
      </c>
      <c r="L377" s="37">
        <f t="shared" si="16"/>
        <v>0.26437879500108974</v>
      </c>
      <c r="M377" s="34">
        <f t="shared" si="17"/>
        <v>0.439</v>
      </c>
    </row>
    <row r="378" spans="1:13" x14ac:dyDescent="0.25">
      <c r="A378" s="23">
        <v>20191</v>
      </c>
      <c r="B378" s="20">
        <v>2018</v>
      </c>
      <c r="C378" s="20" t="s">
        <v>284</v>
      </c>
      <c r="D378" s="20" t="s">
        <v>1499</v>
      </c>
      <c r="E378" s="20" t="s">
        <v>2412</v>
      </c>
      <c r="F378" s="28" t="s">
        <v>3706</v>
      </c>
      <c r="G378" s="28" t="s">
        <v>3705</v>
      </c>
      <c r="H378" s="20" t="s">
        <v>461</v>
      </c>
      <c r="I378" s="31">
        <v>1123466.7349625956</v>
      </c>
      <c r="J378" s="36">
        <f t="shared" si="15"/>
        <v>3.1758283366593214E-3</v>
      </c>
      <c r="K378" s="37">
        <f>VLOOKUP(A378, 'J40 metrics'!A:C, 3, FALSE)*100</f>
        <v>82.899999999999991</v>
      </c>
      <c r="L378" s="37">
        <f t="shared" si="16"/>
        <v>0.26327616910905771</v>
      </c>
      <c r="M378" s="34">
        <f t="shared" si="17"/>
        <v>0.437</v>
      </c>
    </row>
    <row r="379" spans="1:13" x14ac:dyDescent="0.25">
      <c r="A379" s="23">
        <v>48065</v>
      </c>
      <c r="B379" s="20">
        <v>2019</v>
      </c>
      <c r="C379" s="20" t="s">
        <v>45</v>
      </c>
      <c r="D379" s="20" t="s">
        <v>54</v>
      </c>
      <c r="E379" s="20" t="s">
        <v>55</v>
      </c>
      <c r="F379" s="28" t="s">
        <v>3706</v>
      </c>
      <c r="G379" s="28" t="s">
        <v>3705</v>
      </c>
      <c r="H379" s="20" t="s">
        <v>265</v>
      </c>
      <c r="I379" s="31">
        <v>7470304</v>
      </c>
      <c r="J379" s="36">
        <f t="shared" si="15"/>
        <v>2.1117138931086684E-2</v>
      </c>
      <c r="K379" s="37">
        <f>VLOOKUP(A379, 'J40 metrics'!A:C, 3, FALSE)*100</f>
        <v>12.4</v>
      </c>
      <c r="L379" s="37">
        <f t="shared" si="16"/>
        <v>0.26185252274547488</v>
      </c>
      <c r="M379" s="34">
        <f t="shared" si="17"/>
        <v>0.436</v>
      </c>
    </row>
    <row r="380" spans="1:13" x14ac:dyDescent="0.25">
      <c r="A380" s="23">
        <v>48467</v>
      </c>
      <c r="B380" s="20">
        <v>2019</v>
      </c>
      <c r="C380" s="20" t="s">
        <v>45</v>
      </c>
      <c r="D380" s="20" t="s">
        <v>2280</v>
      </c>
      <c r="E380" s="20" t="s">
        <v>2281</v>
      </c>
      <c r="F380" s="28" t="s">
        <v>3706</v>
      </c>
      <c r="G380" s="28" t="s">
        <v>3705</v>
      </c>
      <c r="H380" s="20" t="s">
        <v>265</v>
      </c>
      <c r="I380" s="31">
        <v>2191131</v>
      </c>
      <c r="J380" s="36">
        <f t="shared" si="15"/>
        <v>6.1939136269703208E-3</v>
      </c>
      <c r="K380" s="37">
        <f>VLOOKUP(A380, 'J40 metrics'!A:C, 3, FALSE)*100</f>
        <v>41.6</v>
      </c>
      <c r="L380" s="37">
        <f t="shared" si="16"/>
        <v>0.25766680688196536</v>
      </c>
      <c r="M380" s="34">
        <f t="shared" si="17"/>
        <v>0.434</v>
      </c>
    </row>
    <row r="381" spans="1:13" x14ac:dyDescent="0.25">
      <c r="A381" s="23">
        <v>48139</v>
      </c>
      <c r="B381" s="20">
        <v>2019</v>
      </c>
      <c r="C381" s="20" t="s">
        <v>45</v>
      </c>
      <c r="D381" s="20" t="s">
        <v>406</v>
      </c>
      <c r="E381" s="20" t="s">
        <v>407</v>
      </c>
      <c r="F381" s="28" t="s">
        <v>3706</v>
      </c>
      <c r="G381" s="28" t="s">
        <v>3705</v>
      </c>
      <c r="H381" s="20" t="s">
        <v>265</v>
      </c>
      <c r="I381" s="31">
        <v>2381892</v>
      </c>
      <c r="J381" s="36">
        <f t="shared" si="15"/>
        <v>6.7331589561608106E-3</v>
      </c>
      <c r="K381" s="37">
        <f>VLOOKUP(A381, 'J40 metrics'!A:C, 3, FALSE)*100</f>
        <v>38.1</v>
      </c>
      <c r="L381" s="37">
        <f t="shared" si="16"/>
        <v>0.25653335622972689</v>
      </c>
      <c r="M381" s="34">
        <f t="shared" si="17"/>
        <v>0.433</v>
      </c>
    </row>
    <row r="382" spans="1:13" x14ac:dyDescent="0.25">
      <c r="A382" s="23">
        <v>54007</v>
      </c>
      <c r="B382" s="20">
        <v>2018</v>
      </c>
      <c r="C382" s="20" t="s">
        <v>94</v>
      </c>
      <c r="D382" s="20" t="s">
        <v>2913</v>
      </c>
      <c r="E382" s="20" t="s">
        <v>2914</v>
      </c>
      <c r="F382" s="28" t="s">
        <v>3706</v>
      </c>
      <c r="G382" s="28" t="s">
        <v>3705</v>
      </c>
      <c r="H382" s="20" t="s">
        <v>461</v>
      </c>
      <c r="I382" s="31">
        <v>1343083.5649772552</v>
      </c>
      <c r="J382" s="36">
        <f t="shared" si="15"/>
        <v>3.7966436489979376E-3</v>
      </c>
      <c r="K382" s="37">
        <f>VLOOKUP(A382, 'J40 metrics'!A:C, 3, FALSE)*100</f>
        <v>67.2</v>
      </c>
      <c r="L382" s="37">
        <f t="shared" si="16"/>
        <v>0.25513445321266143</v>
      </c>
      <c r="M382" s="34">
        <f t="shared" si="17"/>
        <v>0.43099999999999999</v>
      </c>
    </row>
    <row r="383" spans="1:13" x14ac:dyDescent="0.25">
      <c r="A383" s="23">
        <v>40147</v>
      </c>
      <c r="B383" s="20">
        <v>2018</v>
      </c>
      <c r="C383" s="20" t="s">
        <v>194</v>
      </c>
      <c r="D383" s="20" t="s">
        <v>2812</v>
      </c>
      <c r="E383" s="20" t="s">
        <v>2813</v>
      </c>
      <c r="F383" s="28" t="s">
        <v>3706</v>
      </c>
      <c r="G383" s="28" t="s">
        <v>3705</v>
      </c>
      <c r="H383" s="20" t="s">
        <v>461</v>
      </c>
      <c r="I383" s="31">
        <v>1326609.8943380583</v>
      </c>
      <c r="J383" s="36">
        <f t="shared" si="15"/>
        <v>3.750075692514121E-3</v>
      </c>
      <c r="K383" s="37">
        <f>VLOOKUP(A383, 'J40 metrics'!A:C, 3, FALSE)*100</f>
        <v>67.900000000000006</v>
      </c>
      <c r="L383" s="37">
        <f t="shared" si="16"/>
        <v>0.25463013952170882</v>
      </c>
      <c r="M383" s="34">
        <f t="shared" si="17"/>
        <v>0.43</v>
      </c>
    </row>
    <row r="384" spans="1:13" x14ac:dyDescent="0.25">
      <c r="A384" s="23">
        <v>20155</v>
      </c>
      <c r="B384" s="20">
        <v>2018</v>
      </c>
      <c r="C384" s="20" t="s">
        <v>284</v>
      </c>
      <c r="D384" s="20" t="s">
        <v>2226</v>
      </c>
      <c r="E384" s="20" t="s">
        <v>2227</v>
      </c>
      <c r="F384" s="28" t="s">
        <v>3706</v>
      </c>
      <c r="G384" s="28" t="s">
        <v>3705</v>
      </c>
      <c r="H384" s="20" t="s">
        <v>461</v>
      </c>
      <c r="I384" s="31">
        <v>1108295.7994880727</v>
      </c>
      <c r="J384" s="36">
        <f t="shared" si="15"/>
        <v>3.1329429665150738E-3</v>
      </c>
      <c r="K384" s="37">
        <f>VLOOKUP(A384, 'J40 metrics'!A:C, 3, FALSE)*100</f>
        <v>81.2</v>
      </c>
      <c r="L384" s="37">
        <f t="shared" si="16"/>
        <v>0.25439496888102398</v>
      </c>
      <c r="M384" s="34">
        <f t="shared" si="17"/>
        <v>0.42799999999999999</v>
      </c>
    </row>
    <row r="385" spans="1:13" x14ac:dyDescent="0.25">
      <c r="A385" s="23">
        <v>40075</v>
      </c>
      <c r="B385" s="20">
        <v>2018</v>
      </c>
      <c r="C385" s="20" t="s">
        <v>194</v>
      </c>
      <c r="D385" s="20" t="s">
        <v>2933</v>
      </c>
      <c r="E385" s="20" t="s">
        <v>2456</v>
      </c>
      <c r="F385" s="28" t="s">
        <v>3706</v>
      </c>
      <c r="G385" s="28" t="s">
        <v>3705</v>
      </c>
      <c r="H385" s="20" t="s">
        <v>461</v>
      </c>
      <c r="I385" s="31">
        <v>1198997.925501223</v>
      </c>
      <c r="J385" s="36">
        <f t="shared" si="15"/>
        <v>3.3893407511788069E-3</v>
      </c>
      <c r="K385" s="37">
        <f>VLOOKUP(A385, 'J40 metrics'!A:C, 3, FALSE)*100</f>
        <v>74.8</v>
      </c>
      <c r="L385" s="37">
        <f t="shared" si="16"/>
        <v>0.25352268818817475</v>
      </c>
      <c r="M385" s="34">
        <f t="shared" si="17"/>
        <v>0.42699999999999999</v>
      </c>
    </row>
    <row r="386" spans="1:13" x14ac:dyDescent="0.25">
      <c r="A386" s="23">
        <v>48133</v>
      </c>
      <c r="B386" s="20">
        <v>2019</v>
      </c>
      <c r="C386" s="20" t="s">
        <v>45</v>
      </c>
      <c r="D386" s="20" t="s">
        <v>2852</v>
      </c>
      <c r="E386" s="20" t="s">
        <v>2853</v>
      </c>
      <c r="F386" s="28" t="s">
        <v>3706</v>
      </c>
      <c r="G386" s="28" t="s">
        <v>3705</v>
      </c>
      <c r="H386" s="20" t="s">
        <v>265</v>
      </c>
      <c r="I386" s="31">
        <v>1785610</v>
      </c>
      <c r="J386" s="36">
        <f t="shared" si="15"/>
        <v>5.0475823268688524E-3</v>
      </c>
      <c r="K386" s="37">
        <f>VLOOKUP(A386, 'J40 metrics'!A:C, 3, FALSE)*100</f>
        <v>49.4</v>
      </c>
      <c r="L386" s="37">
        <f t="shared" si="16"/>
        <v>0.2493505669473213</v>
      </c>
      <c r="M386" s="34">
        <f t="shared" si="17"/>
        <v>0.42499999999999999</v>
      </c>
    </row>
    <row r="387" spans="1:13" x14ac:dyDescent="0.25">
      <c r="A387" s="23">
        <v>48189</v>
      </c>
      <c r="B387" s="20">
        <v>2019</v>
      </c>
      <c r="C387" s="20" t="s">
        <v>45</v>
      </c>
      <c r="D387" s="20" t="s">
        <v>1030</v>
      </c>
      <c r="E387" s="20" t="s">
        <v>1031</v>
      </c>
      <c r="F387" s="28" t="s">
        <v>3706</v>
      </c>
      <c r="G387" s="28" t="s">
        <v>3705</v>
      </c>
      <c r="H387" s="20" t="s">
        <v>265</v>
      </c>
      <c r="I387" s="31">
        <v>1603993</v>
      </c>
      <c r="J387" s="36">
        <f t="shared" si="15"/>
        <v>4.5341853591889334E-3</v>
      </c>
      <c r="K387" s="37">
        <f>VLOOKUP(A387, 'J40 metrics'!A:C, 3, FALSE)*100</f>
        <v>54.1</v>
      </c>
      <c r="L387" s="37">
        <f t="shared" si="16"/>
        <v>0.24529942793212131</v>
      </c>
      <c r="M387" s="34">
        <f t="shared" si="17"/>
        <v>0.42399999999999999</v>
      </c>
    </row>
    <row r="388" spans="1:13" x14ac:dyDescent="0.25">
      <c r="A388" s="23">
        <v>39031</v>
      </c>
      <c r="B388" s="20">
        <v>2019</v>
      </c>
      <c r="C388" s="20" t="s">
        <v>65</v>
      </c>
      <c r="D388" s="20" t="s">
        <v>1720</v>
      </c>
      <c r="E388" s="20" t="s">
        <v>1721</v>
      </c>
      <c r="F388" s="28" t="s">
        <v>3706</v>
      </c>
      <c r="G388" s="28" t="s">
        <v>3705</v>
      </c>
      <c r="H388" s="20" t="s">
        <v>467</v>
      </c>
      <c r="I388" s="31">
        <v>972826</v>
      </c>
      <c r="J388" s="36">
        <f t="shared" ref="J388:J451" si="18">I388/SUM($I$4:$I$669)*100</f>
        <v>2.7499954215749901E-3</v>
      </c>
      <c r="K388" s="37">
        <f>VLOOKUP(A388, 'J40 metrics'!A:C, 3, FALSE)*100</f>
        <v>88</v>
      </c>
      <c r="L388" s="37">
        <f t="shared" ref="L388:L451" si="19">J388*K388</f>
        <v>0.24199959709859914</v>
      </c>
      <c r="M388" s="34">
        <f t="shared" ref="M388:M451" si="20">_xlfn.PERCENTRANK.INC($L$4:$L$669, L388)</f>
        <v>0.42199999999999999</v>
      </c>
    </row>
    <row r="389" spans="1:13" x14ac:dyDescent="0.25">
      <c r="A389" s="23">
        <v>56037</v>
      </c>
      <c r="B389" s="20">
        <v>2019</v>
      </c>
      <c r="C389" s="20" t="s">
        <v>84</v>
      </c>
      <c r="D389" s="20" t="s">
        <v>570</v>
      </c>
      <c r="E389" s="20" t="s">
        <v>571</v>
      </c>
      <c r="F389" s="28" t="s">
        <v>3706</v>
      </c>
      <c r="G389" s="28" t="s">
        <v>3705</v>
      </c>
      <c r="H389" s="20" t="s">
        <v>470</v>
      </c>
      <c r="I389" s="31">
        <v>211376961</v>
      </c>
      <c r="J389" s="36">
        <f t="shared" si="18"/>
        <v>0.5975227584135655</v>
      </c>
      <c r="K389" s="37">
        <f>VLOOKUP(A389, 'J40 metrics'!A:C, 3, FALSE)*100</f>
        <v>0.4</v>
      </c>
      <c r="L389" s="37">
        <f t="shared" si="19"/>
        <v>0.23900910336542622</v>
      </c>
      <c r="M389" s="34">
        <f t="shared" si="20"/>
        <v>0.42099999999999999</v>
      </c>
    </row>
    <row r="390" spans="1:13" x14ac:dyDescent="0.25">
      <c r="A390" s="23">
        <v>30005</v>
      </c>
      <c r="B390" s="20">
        <v>2019</v>
      </c>
      <c r="C390" s="20" t="s">
        <v>91</v>
      </c>
      <c r="D390" s="20" t="s">
        <v>2780</v>
      </c>
      <c r="E390" s="20" t="s">
        <v>2781</v>
      </c>
      <c r="F390" s="28" t="s">
        <v>3706</v>
      </c>
      <c r="G390" s="28" t="s">
        <v>3705</v>
      </c>
      <c r="H390" s="20" t="s">
        <v>688</v>
      </c>
      <c r="I390" s="31">
        <v>3150704</v>
      </c>
      <c r="J390" s="36">
        <f t="shared" si="18"/>
        <v>8.9064453198598806E-3</v>
      </c>
      <c r="K390" s="37">
        <f>VLOOKUP(A390, 'J40 metrics'!A:C, 3, FALSE)*100</f>
        <v>25.8</v>
      </c>
      <c r="L390" s="37">
        <f t="shared" si="19"/>
        <v>0.22978628925238492</v>
      </c>
      <c r="M390" s="34">
        <f t="shared" si="20"/>
        <v>0.41899999999999998</v>
      </c>
    </row>
    <row r="391" spans="1:13" x14ac:dyDescent="0.25">
      <c r="A391" s="23">
        <v>22055</v>
      </c>
      <c r="B391" s="20">
        <v>2018</v>
      </c>
      <c r="C391" s="20" t="s">
        <v>127</v>
      </c>
      <c r="D391" s="20" t="s">
        <v>2399</v>
      </c>
      <c r="E391" s="20" t="s">
        <v>2400</v>
      </c>
      <c r="F391" s="28" t="s">
        <v>3706</v>
      </c>
      <c r="G391" s="28" t="s">
        <v>3705</v>
      </c>
      <c r="H391" s="20" t="s">
        <v>461</v>
      </c>
      <c r="I391" s="31">
        <v>1148962.826427991</v>
      </c>
      <c r="J391" s="36">
        <f t="shared" si="18"/>
        <v>3.2479009732848791E-3</v>
      </c>
      <c r="K391" s="37">
        <f>VLOOKUP(A391, 'J40 metrics'!A:C, 3, FALSE)*100</f>
        <v>70.5</v>
      </c>
      <c r="L391" s="37">
        <f t="shared" si="19"/>
        <v>0.22897701861658398</v>
      </c>
      <c r="M391" s="34">
        <f t="shared" si="20"/>
        <v>0.41799999999999998</v>
      </c>
    </row>
    <row r="392" spans="1:13" x14ac:dyDescent="0.25">
      <c r="A392" s="23">
        <v>48471</v>
      </c>
      <c r="B392" s="20">
        <v>2019</v>
      </c>
      <c r="C392" s="20" t="s">
        <v>45</v>
      </c>
      <c r="D392" s="20" t="s">
        <v>1455</v>
      </c>
      <c r="E392" s="20" t="s">
        <v>2915</v>
      </c>
      <c r="F392" s="28" t="s">
        <v>3706</v>
      </c>
      <c r="G392" s="28" t="s">
        <v>3705</v>
      </c>
      <c r="H392" s="20" t="s">
        <v>265</v>
      </c>
      <c r="I392" s="31">
        <v>1326668</v>
      </c>
      <c r="J392" s="36">
        <f t="shared" si="18"/>
        <v>3.7502399462494315E-3</v>
      </c>
      <c r="K392" s="37">
        <f>VLOOKUP(A392, 'J40 metrics'!A:C, 3, FALSE)*100</f>
        <v>60.6</v>
      </c>
      <c r="L392" s="37">
        <f t="shared" si="19"/>
        <v>0.22726454074271554</v>
      </c>
      <c r="M392" s="34">
        <f t="shared" si="20"/>
        <v>0.41599999999999998</v>
      </c>
    </row>
    <row r="393" spans="1:13" x14ac:dyDescent="0.25">
      <c r="A393" s="23">
        <v>22083</v>
      </c>
      <c r="B393" s="20">
        <v>2018</v>
      </c>
      <c r="C393" s="20" t="s">
        <v>127</v>
      </c>
      <c r="D393" s="20" t="s">
        <v>1552</v>
      </c>
      <c r="E393" s="20" t="s">
        <v>1553</v>
      </c>
      <c r="F393" s="28" t="s">
        <v>3706</v>
      </c>
      <c r="G393" s="28" t="s">
        <v>3705</v>
      </c>
      <c r="H393" s="20" t="s">
        <v>461</v>
      </c>
      <c r="I393" s="31">
        <v>1014862.4597276773</v>
      </c>
      <c r="J393" s="36">
        <f t="shared" si="18"/>
        <v>2.868824556271569E-3</v>
      </c>
      <c r="K393" s="37">
        <f>VLOOKUP(A393, 'J40 metrics'!A:C, 3, FALSE)*100</f>
        <v>78.100000000000009</v>
      </c>
      <c r="L393" s="37">
        <f t="shared" si="19"/>
        <v>0.22405519784480957</v>
      </c>
      <c r="M393" s="34">
        <f t="shared" si="20"/>
        <v>0.41499999999999998</v>
      </c>
    </row>
    <row r="394" spans="1:13" x14ac:dyDescent="0.25">
      <c r="A394" s="23">
        <v>48403</v>
      </c>
      <c r="B394" s="20">
        <v>2019</v>
      </c>
      <c r="C394" s="20" t="s">
        <v>45</v>
      </c>
      <c r="D394" s="20" t="s">
        <v>3004</v>
      </c>
      <c r="E394" s="20" t="s">
        <v>3005</v>
      </c>
      <c r="F394" s="28" t="s">
        <v>3706</v>
      </c>
      <c r="G394" s="28" t="s">
        <v>3705</v>
      </c>
      <c r="H394" s="20" t="s">
        <v>265</v>
      </c>
      <c r="I394" s="31">
        <v>865065</v>
      </c>
      <c r="J394" s="36">
        <f t="shared" si="18"/>
        <v>2.4453754210565599E-3</v>
      </c>
      <c r="K394" s="37">
        <f>VLOOKUP(A394, 'J40 metrics'!A:C, 3, FALSE)*100</f>
        <v>89.5</v>
      </c>
      <c r="L394" s="37">
        <f t="shared" si="19"/>
        <v>0.21886110018456212</v>
      </c>
      <c r="M394" s="34">
        <f t="shared" si="20"/>
        <v>0.41299999999999998</v>
      </c>
    </row>
    <row r="395" spans="1:13" x14ac:dyDescent="0.25">
      <c r="A395" s="23">
        <v>48451</v>
      </c>
      <c r="B395" s="20">
        <v>2019</v>
      </c>
      <c r="C395" s="20" t="s">
        <v>45</v>
      </c>
      <c r="D395" s="20" t="s">
        <v>2273</v>
      </c>
      <c r="E395" s="20" t="s">
        <v>2274</v>
      </c>
      <c r="F395" s="28" t="s">
        <v>3706</v>
      </c>
      <c r="G395" s="28" t="s">
        <v>3705</v>
      </c>
      <c r="H395" s="20" t="s">
        <v>265</v>
      </c>
      <c r="I395" s="31">
        <v>2801938</v>
      </c>
      <c r="J395" s="36">
        <f t="shared" si="18"/>
        <v>7.9205496887798897E-3</v>
      </c>
      <c r="K395" s="37">
        <f>VLOOKUP(A395, 'J40 metrics'!A:C, 3, FALSE)*100</f>
        <v>27.500000000000004</v>
      </c>
      <c r="L395" s="37">
        <f t="shared" si="19"/>
        <v>0.21781511644144699</v>
      </c>
      <c r="M395" s="34">
        <f t="shared" si="20"/>
        <v>0.41199999999999998</v>
      </c>
    </row>
    <row r="396" spans="1:13" x14ac:dyDescent="0.25">
      <c r="A396" s="23">
        <v>38013</v>
      </c>
      <c r="B396" s="20">
        <v>2019</v>
      </c>
      <c r="C396" s="20" t="s">
        <v>33</v>
      </c>
      <c r="D396" s="20" t="s">
        <v>793</v>
      </c>
      <c r="E396" s="20" t="s">
        <v>1514</v>
      </c>
      <c r="F396" s="28" t="s">
        <v>3706</v>
      </c>
      <c r="G396" s="28" t="s">
        <v>3705</v>
      </c>
      <c r="H396" s="20" t="s">
        <v>38</v>
      </c>
      <c r="I396" s="31">
        <v>8931275</v>
      </c>
      <c r="J396" s="36">
        <f t="shared" si="18"/>
        <v>2.5247028100428205E-2</v>
      </c>
      <c r="K396" s="37">
        <f>VLOOKUP(A396, 'J40 metrics'!A:C, 3, FALSE)*100</f>
        <v>8.6</v>
      </c>
      <c r="L396" s="37">
        <f t="shared" si="19"/>
        <v>0.21712444166368255</v>
      </c>
      <c r="M396" s="34">
        <f t="shared" si="20"/>
        <v>0.41</v>
      </c>
    </row>
    <row r="397" spans="1:13" x14ac:dyDescent="0.25">
      <c r="A397" s="23">
        <v>40125</v>
      </c>
      <c r="B397" s="20">
        <v>2018</v>
      </c>
      <c r="C397" s="20" t="s">
        <v>194</v>
      </c>
      <c r="D397" s="20" t="s">
        <v>1655</v>
      </c>
      <c r="E397" s="20" t="s">
        <v>1656</v>
      </c>
      <c r="F397" s="28" t="s">
        <v>3706</v>
      </c>
      <c r="G397" s="28" t="s">
        <v>3705</v>
      </c>
      <c r="H397" s="20" t="s">
        <v>461</v>
      </c>
      <c r="I397" s="31">
        <v>1082787.8067071864</v>
      </c>
      <c r="J397" s="36">
        <f t="shared" si="18"/>
        <v>3.0608366871177251E-3</v>
      </c>
      <c r="K397" s="37">
        <f>VLOOKUP(A397, 'J40 metrics'!A:C, 3, FALSE)*100</f>
        <v>69</v>
      </c>
      <c r="L397" s="37">
        <f t="shared" si="19"/>
        <v>0.21119773141112302</v>
      </c>
      <c r="M397" s="34">
        <f t="shared" si="20"/>
        <v>0.40899999999999997</v>
      </c>
    </row>
    <row r="398" spans="1:13" x14ac:dyDescent="0.25">
      <c r="A398" s="23">
        <v>48115</v>
      </c>
      <c r="B398" s="20">
        <v>2019</v>
      </c>
      <c r="C398" s="20" t="s">
        <v>45</v>
      </c>
      <c r="D398" s="20" t="s">
        <v>328</v>
      </c>
      <c r="E398" s="20" t="s">
        <v>329</v>
      </c>
      <c r="F398" s="28" t="s">
        <v>3706</v>
      </c>
      <c r="G398" s="28" t="s">
        <v>3705</v>
      </c>
      <c r="H398" s="20" t="s">
        <v>265</v>
      </c>
      <c r="I398" s="31">
        <v>1327168</v>
      </c>
      <c r="J398" s="36">
        <f t="shared" si="18"/>
        <v>3.7516533518438411E-3</v>
      </c>
      <c r="K398" s="37">
        <f>VLOOKUP(A398, 'J40 metrics'!A:C, 3, FALSE)*100</f>
        <v>53.900000000000006</v>
      </c>
      <c r="L398" s="37">
        <f t="shared" si="19"/>
        <v>0.20221411566438305</v>
      </c>
      <c r="M398" s="34">
        <f t="shared" si="20"/>
        <v>0.40699999999999997</v>
      </c>
    </row>
    <row r="399" spans="1:13" x14ac:dyDescent="0.25">
      <c r="A399" s="23">
        <v>39115</v>
      </c>
      <c r="B399" s="20">
        <v>2019</v>
      </c>
      <c r="C399" s="20" t="s">
        <v>65</v>
      </c>
      <c r="D399" s="20" t="s">
        <v>297</v>
      </c>
      <c r="E399" s="20" t="s">
        <v>3011</v>
      </c>
      <c r="F399" s="28" t="s">
        <v>3706</v>
      </c>
      <c r="G399" s="28" t="s">
        <v>3705</v>
      </c>
      <c r="H399" s="20" t="s">
        <v>467</v>
      </c>
      <c r="I399" s="31">
        <v>732847</v>
      </c>
      <c r="J399" s="36">
        <f t="shared" si="18"/>
        <v>2.0716200992931589E-3</v>
      </c>
      <c r="K399" s="37">
        <f>VLOOKUP(A399, 'J40 metrics'!A:C, 3, FALSE)*100</f>
        <v>96.6</v>
      </c>
      <c r="L399" s="37">
        <f t="shared" si="19"/>
        <v>0.20011850159171915</v>
      </c>
      <c r="M399" s="34">
        <f t="shared" si="20"/>
        <v>0.40600000000000003</v>
      </c>
    </row>
    <row r="400" spans="1:13" x14ac:dyDescent="0.25">
      <c r="A400" s="23">
        <v>49019</v>
      </c>
      <c r="B400" s="20">
        <v>2019</v>
      </c>
      <c r="C400" s="20" t="s">
        <v>165</v>
      </c>
      <c r="D400" s="20" t="s">
        <v>2801</v>
      </c>
      <c r="E400" s="20" t="s">
        <v>2802</v>
      </c>
      <c r="F400" s="28" t="s">
        <v>3706</v>
      </c>
      <c r="G400" s="28" t="s">
        <v>3705</v>
      </c>
      <c r="H400" s="20" t="s">
        <v>538</v>
      </c>
      <c r="I400" s="31">
        <v>2664931</v>
      </c>
      <c r="J400" s="36">
        <f t="shared" si="18"/>
        <v>7.53325676823323E-3</v>
      </c>
      <c r="K400" s="37">
        <f>VLOOKUP(A400, 'J40 metrics'!A:C, 3, FALSE)*100</f>
        <v>26.200000000000003</v>
      </c>
      <c r="L400" s="37">
        <f t="shared" si="19"/>
        <v>0.19737132732771065</v>
      </c>
      <c r="M400" s="34">
        <f t="shared" si="20"/>
        <v>0.40400000000000003</v>
      </c>
    </row>
    <row r="401" spans="1:13" x14ac:dyDescent="0.25">
      <c r="A401" s="23">
        <v>6077</v>
      </c>
      <c r="B401" s="20">
        <v>2019</v>
      </c>
      <c r="C401" s="20" t="s">
        <v>39</v>
      </c>
      <c r="D401" s="20" t="s">
        <v>1262</v>
      </c>
      <c r="E401" s="20" t="s">
        <v>1263</v>
      </c>
      <c r="F401" s="28" t="s">
        <v>3706</v>
      </c>
      <c r="G401" s="28" t="s">
        <v>3705</v>
      </c>
      <c r="H401" s="20" t="s">
        <v>456</v>
      </c>
      <c r="I401" s="31">
        <v>1023833</v>
      </c>
      <c r="J401" s="36">
        <f t="shared" si="18"/>
        <v>2.894182579883131E-3</v>
      </c>
      <c r="K401" s="37">
        <f>VLOOKUP(A401, 'J40 metrics'!A:C, 3, FALSE)*100</f>
        <v>67.100000000000009</v>
      </c>
      <c r="L401" s="37">
        <f t="shared" si="19"/>
        <v>0.19419965111015811</v>
      </c>
      <c r="M401" s="34">
        <f t="shared" si="20"/>
        <v>0.40300000000000002</v>
      </c>
    </row>
    <row r="402" spans="1:13" x14ac:dyDescent="0.25">
      <c r="A402" s="23">
        <v>54011</v>
      </c>
      <c r="B402" s="20">
        <v>2018</v>
      </c>
      <c r="C402" s="20" t="s">
        <v>94</v>
      </c>
      <c r="D402" s="20" t="s">
        <v>3013</v>
      </c>
      <c r="E402" s="20" t="s">
        <v>3014</v>
      </c>
      <c r="F402" s="28" t="s">
        <v>3706</v>
      </c>
      <c r="G402" s="28" t="s">
        <v>3705</v>
      </c>
      <c r="H402" s="20" t="s">
        <v>461</v>
      </c>
      <c r="I402" s="31">
        <v>723165.10027200042</v>
      </c>
      <c r="J402" s="36">
        <f t="shared" si="18"/>
        <v>2.0442511968130168E-3</v>
      </c>
      <c r="K402" s="37">
        <f>VLOOKUP(A402, 'J40 metrics'!A:C, 3, FALSE)*100</f>
        <v>93.2</v>
      </c>
      <c r="L402" s="37">
        <f t="shared" si="19"/>
        <v>0.19052421154297317</v>
      </c>
      <c r="M402" s="34">
        <f t="shared" si="20"/>
        <v>0.40100000000000002</v>
      </c>
    </row>
    <row r="403" spans="1:13" x14ac:dyDescent="0.25">
      <c r="A403" s="23">
        <v>48087</v>
      </c>
      <c r="B403" s="20">
        <v>2019</v>
      </c>
      <c r="C403" s="20" t="s">
        <v>45</v>
      </c>
      <c r="D403" s="20" t="s">
        <v>3007</v>
      </c>
      <c r="E403" s="20" t="s">
        <v>3008</v>
      </c>
      <c r="F403" s="28" t="s">
        <v>3706</v>
      </c>
      <c r="G403" s="28" t="s">
        <v>3705</v>
      </c>
      <c r="H403" s="20" t="s">
        <v>265</v>
      </c>
      <c r="I403" s="31">
        <v>841968</v>
      </c>
      <c r="J403" s="36">
        <f t="shared" si="18"/>
        <v>2.3800845630283845E-3</v>
      </c>
      <c r="K403" s="37">
        <f>VLOOKUP(A403, 'J40 metrics'!A:C, 3, FALSE)*100</f>
        <v>77.2</v>
      </c>
      <c r="L403" s="37">
        <f t="shared" si="19"/>
        <v>0.18374252826579129</v>
      </c>
      <c r="M403" s="34">
        <f t="shared" si="20"/>
        <v>0.4</v>
      </c>
    </row>
    <row r="404" spans="1:13" x14ac:dyDescent="0.25">
      <c r="A404" s="23">
        <v>48417</v>
      </c>
      <c r="B404" s="20">
        <v>2019</v>
      </c>
      <c r="C404" s="20" t="s">
        <v>45</v>
      </c>
      <c r="D404" s="20" t="s">
        <v>1006</v>
      </c>
      <c r="E404" s="20" t="s">
        <v>1007</v>
      </c>
      <c r="F404" s="28" t="s">
        <v>3706</v>
      </c>
      <c r="G404" s="28" t="s">
        <v>3705</v>
      </c>
      <c r="H404" s="20" t="s">
        <v>265</v>
      </c>
      <c r="I404" s="31">
        <v>1288427</v>
      </c>
      <c r="J404" s="36">
        <f t="shared" si="18"/>
        <v>3.6421398595777666E-3</v>
      </c>
      <c r="K404" s="37">
        <f>VLOOKUP(A404, 'J40 metrics'!A:C, 3, FALSE)*100</f>
        <v>49.6</v>
      </c>
      <c r="L404" s="37">
        <f t="shared" si="19"/>
        <v>0.18065013703505722</v>
      </c>
      <c r="M404" s="34">
        <f t="shared" si="20"/>
        <v>0.39800000000000002</v>
      </c>
    </row>
    <row r="405" spans="1:13" x14ac:dyDescent="0.25">
      <c r="A405" s="23">
        <v>48433</v>
      </c>
      <c r="B405" s="20">
        <v>2019</v>
      </c>
      <c r="C405" s="20" t="s">
        <v>45</v>
      </c>
      <c r="D405" s="20" t="s">
        <v>1589</v>
      </c>
      <c r="E405" s="20" t="s">
        <v>1590</v>
      </c>
      <c r="F405" s="28" t="s">
        <v>3706</v>
      </c>
      <c r="G405" s="28" t="s">
        <v>3705</v>
      </c>
      <c r="H405" s="20" t="s">
        <v>265</v>
      </c>
      <c r="I405" s="31">
        <v>3398784</v>
      </c>
      <c r="J405" s="36">
        <f t="shared" si="18"/>
        <v>9.6077206395823421E-3</v>
      </c>
      <c r="K405" s="37">
        <f>VLOOKUP(A405, 'J40 metrics'!A:C, 3, FALSE)*100</f>
        <v>18.7</v>
      </c>
      <c r="L405" s="37">
        <f t="shared" si="19"/>
        <v>0.1796643759601898</v>
      </c>
      <c r="M405" s="34">
        <f t="shared" si="20"/>
        <v>0.39600000000000002</v>
      </c>
    </row>
    <row r="406" spans="1:13" x14ac:dyDescent="0.25">
      <c r="A406" s="23">
        <v>48077</v>
      </c>
      <c r="B406" s="20">
        <v>2019</v>
      </c>
      <c r="C406" s="20" t="s">
        <v>45</v>
      </c>
      <c r="D406" s="20" t="s">
        <v>1286</v>
      </c>
      <c r="E406" s="20" t="s">
        <v>1968</v>
      </c>
      <c r="F406" s="28" t="s">
        <v>3706</v>
      </c>
      <c r="G406" s="28" t="s">
        <v>3705</v>
      </c>
      <c r="H406" s="20" t="s">
        <v>265</v>
      </c>
      <c r="I406" s="31">
        <v>1518114</v>
      </c>
      <c r="J406" s="36">
        <f t="shared" si="18"/>
        <v>4.2914216411042618E-3</v>
      </c>
      <c r="K406" s="37">
        <f>VLOOKUP(A406, 'J40 metrics'!A:C, 3, FALSE)*100</f>
        <v>40.9</v>
      </c>
      <c r="L406" s="37">
        <f t="shared" si="19"/>
        <v>0.17551914512116429</v>
      </c>
      <c r="M406" s="34">
        <f t="shared" si="20"/>
        <v>0.39500000000000002</v>
      </c>
    </row>
    <row r="407" spans="1:13" x14ac:dyDescent="0.25">
      <c r="A407" s="23">
        <v>48493</v>
      </c>
      <c r="B407" s="20">
        <v>2019</v>
      </c>
      <c r="C407" s="20" t="s">
        <v>45</v>
      </c>
      <c r="D407" s="20" t="s">
        <v>364</v>
      </c>
      <c r="E407" s="20" t="s">
        <v>1564</v>
      </c>
      <c r="F407" s="28" t="s">
        <v>3706</v>
      </c>
      <c r="G407" s="28" t="s">
        <v>3705</v>
      </c>
      <c r="H407" s="20" t="s">
        <v>265</v>
      </c>
      <c r="I407" s="31">
        <v>1240443</v>
      </c>
      <c r="J407" s="36">
        <f t="shared" si="18"/>
        <v>3.5064981514934279E-3</v>
      </c>
      <c r="K407" s="37">
        <f>VLOOKUP(A407, 'J40 metrics'!A:C, 3, FALSE)*100</f>
        <v>50</v>
      </c>
      <c r="L407" s="37">
        <f t="shared" si="19"/>
        <v>0.1753249075746714</v>
      </c>
      <c r="M407" s="34">
        <f t="shared" si="20"/>
        <v>0.39300000000000002</v>
      </c>
    </row>
    <row r="408" spans="1:13" x14ac:dyDescent="0.25">
      <c r="A408" s="23">
        <v>20047</v>
      </c>
      <c r="B408" s="20">
        <v>2018</v>
      </c>
      <c r="C408" s="20" t="s">
        <v>284</v>
      </c>
      <c r="D408" s="20" t="s">
        <v>2825</v>
      </c>
      <c r="E408" s="20" t="s">
        <v>2902</v>
      </c>
      <c r="F408" s="28" t="s">
        <v>3706</v>
      </c>
      <c r="G408" s="28" t="s">
        <v>3705</v>
      </c>
      <c r="H408" s="20" t="s">
        <v>461</v>
      </c>
      <c r="I408" s="31">
        <v>784765.70234445017</v>
      </c>
      <c r="J408" s="36">
        <f t="shared" si="18"/>
        <v>2.2183844679894652E-3</v>
      </c>
      <c r="K408" s="37">
        <f>VLOOKUP(A408, 'J40 metrics'!A:C, 3, FALSE)*100</f>
        <v>75.400000000000006</v>
      </c>
      <c r="L408" s="37">
        <f t="shared" si="19"/>
        <v>0.16726618888640568</v>
      </c>
      <c r="M408" s="34">
        <f t="shared" si="20"/>
        <v>0.39200000000000002</v>
      </c>
    </row>
    <row r="409" spans="1:13" x14ac:dyDescent="0.25">
      <c r="A409" s="23">
        <v>8069</v>
      </c>
      <c r="B409" s="20">
        <v>2019</v>
      </c>
      <c r="C409" s="20" t="s">
        <v>185</v>
      </c>
      <c r="D409" s="20" t="s">
        <v>1611</v>
      </c>
      <c r="E409" s="20" t="s">
        <v>779</v>
      </c>
      <c r="F409" s="28" t="s">
        <v>3706</v>
      </c>
      <c r="G409" s="28" t="s">
        <v>3705</v>
      </c>
      <c r="H409" s="20" t="s">
        <v>272</v>
      </c>
      <c r="I409" s="31">
        <v>8083602</v>
      </c>
      <c r="J409" s="36">
        <f t="shared" si="18"/>
        <v>2.2850816579567602E-2</v>
      </c>
      <c r="K409" s="37">
        <f>VLOOKUP(A409, 'J40 metrics'!A:C, 3, FALSE)*100</f>
        <v>7.3</v>
      </c>
      <c r="L409" s="37">
        <f t="shared" si="19"/>
        <v>0.1668109610308435</v>
      </c>
      <c r="M409" s="34">
        <f t="shared" si="20"/>
        <v>0.39</v>
      </c>
    </row>
    <row r="410" spans="1:13" x14ac:dyDescent="0.25">
      <c r="A410" s="23">
        <v>40117</v>
      </c>
      <c r="B410" s="20">
        <v>2018</v>
      </c>
      <c r="C410" s="20" t="s">
        <v>194</v>
      </c>
      <c r="D410" s="20" t="s">
        <v>1890</v>
      </c>
      <c r="E410" s="20" t="s">
        <v>1891</v>
      </c>
      <c r="F410" s="28" t="s">
        <v>3706</v>
      </c>
      <c r="G410" s="28" t="s">
        <v>3705</v>
      </c>
      <c r="H410" s="20" t="s">
        <v>461</v>
      </c>
      <c r="I410" s="31">
        <v>733195.36317816877</v>
      </c>
      <c r="J410" s="36">
        <f t="shared" si="18"/>
        <v>2.0726048562229797E-3</v>
      </c>
      <c r="K410" s="37">
        <f>VLOOKUP(A410, 'J40 metrics'!A:C, 3, FALSE)*100</f>
        <v>76.8</v>
      </c>
      <c r="L410" s="37">
        <f t="shared" si="19"/>
        <v>0.15917605295792484</v>
      </c>
      <c r="M410" s="34">
        <f t="shared" si="20"/>
        <v>0.38900000000000001</v>
      </c>
    </row>
    <row r="411" spans="1:13" x14ac:dyDescent="0.25">
      <c r="A411" s="23">
        <v>39169</v>
      </c>
      <c r="B411" s="20">
        <v>2019</v>
      </c>
      <c r="C411" s="20" t="s">
        <v>65</v>
      </c>
      <c r="D411" s="20" t="s">
        <v>421</v>
      </c>
      <c r="E411" s="20" t="s">
        <v>2864</v>
      </c>
      <c r="F411" s="28" t="s">
        <v>3706</v>
      </c>
      <c r="G411" s="28" t="s">
        <v>3705</v>
      </c>
      <c r="H411" s="20" t="s">
        <v>467</v>
      </c>
      <c r="I411" s="31">
        <v>1233282</v>
      </c>
      <c r="J411" s="36">
        <f t="shared" si="18"/>
        <v>3.4862553565702878E-3</v>
      </c>
      <c r="K411" s="37">
        <f>VLOOKUP(A411, 'J40 metrics'!A:C, 3, FALSE)*100</f>
        <v>45.1</v>
      </c>
      <c r="L411" s="37">
        <f t="shared" si="19"/>
        <v>0.15723011658132</v>
      </c>
      <c r="M411" s="34">
        <f t="shared" si="20"/>
        <v>0.38700000000000001</v>
      </c>
    </row>
    <row r="412" spans="1:13" x14ac:dyDescent="0.25">
      <c r="A412" s="23">
        <v>54083</v>
      </c>
      <c r="B412" s="20">
        <v>2018</v>
      </c>
      <c r="C412" s="20" t="s">
        <v>94</v>
      </c>
      <c r="D412" s="20" t="s">
        <v>3003</v>
      </c>
      <c r="E412" s="20" t="s">
        <v>2996</v>
      </c>
      <c r="F412" s="28" t="s">
        <v>3706</v>
      </c>
      <c r="G412" s="28" t="s">
        <v>3705</v>
      </c>
      <c r="H412" s="20" t="s">
        <v>461</v>
      </c>
      <c r="I412" s="31">
        <v>934920.87949710444</v>
      </c>
      <c r="J412" s="36">
        <f t="shared" si="18"/>
        <v>2.6428448028238353E-3</v>
      </c>
      <c r="K412" s="37">
        <f>VLOOKUP(A412, 'J40 metrics'!A:C, 3, FALSE)*100</f>
        <v>58.8</v>
      </c>
      <c r="L412" s="37">
        <f t="shared" si="19"/>
        <v>0.15539927440604151</v>
      </c>
      <c r="M412" s="34">
        <f t="shared" si="20"/>
        <v>0.38600000000000001</v>
      </c>
    </row>
    <row r="413" spans="1:13" x14ac:dyDescent="0.25">
      <c r="A413" s="23">
        <v>42049</v>
      </c>
      <c r="B413" s="20">
        <v>2019</v>
      </c>
      <c r="C413" s="20" t="s">
        <v>26</v>
      </c>
      <c r="D413" s="20" t="s">
        <v>2346</v>
      </c>
      <c r="E413" s="20" t="s">
        <v>2950</v>
      </c>
      <c r="F413" s="28" t="s">
        <v>3706</v>
      </c>
      <c r="G413" s="28" t="s">
        <v>3705</v>
      </c>
      <c r="H413" s="20" t="s">
        <v>261</v>
      </c>
      <c r="I413" s="31">
        <v>1033510.2000000001</v>
      </c>
      <c r="J413" s="36">
        <f t="shared" si="18"/>
        <v>2.9215381971195798E-3</v>
      </c>
      <c r="K413" s="37">
        <f>VLOOKUP(A413, 'J40 metrics'!A:C, 3, FALSE)*100</f>
        <v>53</v>
      </c>
      <c r="L413" s="37">
        <f t="shared" si="19"/>
        <v>0.15484152444733773</v>
      </c>
      <c r="M413" s="34">
        <f t="shared" si="20"/>
        <v>0.38400000000000001</v>
      </c>
    </row>
    <row r="414" spans="1:13" x14ac:dyDescent="0.25">
      <c r="A414" s="23">
        <v>48159</v>
      </c>
      <c r="B414" s="20">
        <v>2019</v>
      </c>
      <c r="C414" s="20" t="s">
        <v>45</v>
      </c>
      <c r="D414" s="20" t="s">
        <v>551</v>
      </c>
      <c r="E414" s="20" t="s">
        <v>2411</v>
      </c>
      <c r="F414" s="28" t="s">
        <v>3706</v>
      </c>
      <c r="G414" s="28" t="s">
        <v>3705</v>
      </c>
      <c r="H414" s="20" t="s">
        <v>265</v>
      </c>
      <c r="I414" s="31">
        <v>1303626</v>
      </c>
      <c r="J414" s="36">
        <f t="shared" si="18"/>
        <v>3.6851045628366413E-3</v>
      </c>
      <c r="K414" s="37">
        <f>VLOOKUP(A414, 'J40 metrics'!A:C, 3, FALSE)*100</f>
        <v>41.6</v>
      </c>
      <c r="L414" s="37">
        <f t="shared" si="19"/>
        <v>0.15330034981400428</v>
      </c>
      <c r="M414" s="34">
        <f t="shared" si="20"/>
        <v>0.38300000000000001</v>
      </c>
    </row>
    <row r="415" spans="1:13" x14ac:dyDescent="0.25">
      <c r="A415" s="23">
        <v>48207</v>
      </c>
      <c r="B415" s="20">
        <v>2019</v>
      </c>
      <c r="C415" s="20" t="s">
        <v>45</v>
      </c>
      <c r="D415" s="20" t="s">
        <v>622</v>
      </c>
      <c r="E415" s="20" t="s">
        <v>623</v>
      </c>
      <c r="F415" s="28" t="s">
        <v>3706</v>
      </c>
      <c r="G415" s="28" t="s">
        <v>3705</v>
      </c>
      <c r="H415" s="20" t="s">
        <v>265</v>
      </c>
      <c r="I415" s="31">
        <v>620696</v>
      </c>
      <c r="J415" s="36">
        <f t="shared" si="18"/>
        <v>1.754590397655809E-3</v>
      </c>
      <c r="K415" s="37">
        <f>VLOOKUP(A415, 'J40 metrics'!A:C, 3, FALSE)*100</f>
        <v>86.5</v>
      </c>
      <c r="L415" s="37">
        <f t="shared" si="19"/>
        <v>0.15177206939722748</v>
      </c>
      <c r="M415" s="34">
        <f t="shared" si="20"/>
        <v>0.38100000000000001</v>
      </c>
    </row>
    <row r="416" spans="1:13" x14ac:dyDescent="0.25">
      <c r="A416" s="23">
        <v>22093</v>
      </c>
      <c r="B416" s="20">
        <v>2018</v>
      </c>
      <c r="C416" s="20" t="s">
        <v>127</v>
      </c>
      <c r="D416" s="20" t="s">
        <v>1811</v>
      </c>
      <c r="E416" s="20" t="s">
        <v>1812</v>
      </c>
      <c r="F416" s="28" t="s">
        <v>3706</v>
      </c>
      <c r="G416" s="28" t="s">
        <v>3705</v>
      </c>
      <c r="H416" s="20" t="s">
        <v>461</v>
      </c>
      <c r="I416" s="31">
        <v>634666.42624919221</v>
      </c>
      <c r="J416" s="36">
        <f t="shared" si="18"/>
        <v>1.79408215488961E-3</v>
      </c>
      <c r="K416" s="37">
        <f>VLOOKUP(A416, 'J40 metrics'!A:C, 3, FALSE)*100</f>
        <v>82.5</v>
      </c>
      <c r="L416" s="37">
        <f t="shared" si="19"/>
        <v>0.14801177777839283</v>
      </c>
      <c r="M416" s="34">
        <f t="shared" si="20"/>
        <v>0.38</v>
      </c>
    </row>
    <row r="417" spans="1:13" x14ac:dyDescent="0.25">
      <c r="A417" s="23">
        <v>49015</v>
      </c>
      <c r="B417" s="20">
        <v>2019</v>
      </c>
      <c r="C417" s="20" t="s">
        <v>165</v>
      </c>
      <c r="D417" s="20" t="s">
        <v>383</v>
      </c>
      <c r="E417" s="20" t="s">
        <v>384</v>
      </c>
      <c r="F417" s="28" t="s">
        <v>3706</v>
      </c>
      <c r="G417" s="28" t="s">
        <v>3705</v>
      </c>
      <c r="H417" s="20" t="s">
        <v>538</v>
      </c>
      <c r="I417" s="31">
        <v>6384177</v>
      </c>
      <c r="J417" s="36">
        <f t="shared" si="18"/>
        <v>1.8046862975007204E-2</v>
      </c>
      <c r="K417" s="37">
        <f>VLOOKUP(A417, 'J40 metrics'!A:C, 3, FALSE)*100</f>
        <v>8</v>
      </c>
      <c r="L417" s="37">
        <f t="shared" si="19"/>
        <v>0.14437490380005763</v>
      </c>
      <c r="M417" s="34">
        <f t="shared" si="20"/>
        <v>0.378</v>
      </c>
    </row>
    <row r="418" spans="1:13" x14ac:dyDescent="0.25">
      <c r="A418" s="23">
        <v>35041</v>
      </c>
      <c r="B418" s="20">
        <v>2019</v>
      </c>
      <c r="C418" s="20" t="s">
        <v>266</v>
      </c>
      <c r="D418" s="20" t="s">
        <v>2271</v>
      </c>
      <c r="E418" s="20" t="s">
        <v>1047</v>
      </c>
      <c r="F418" s="28" t="s">
        <v>3706</v>
      </c>
      <c r="G418" s="28" t="s">
        <v>3705</v>
      </c>
      <c r="H418" s="20" t="s">
        <v>269</v>
      </c>
      <c r="I418" s="31">
        <v>1684888</v>
      </c>
      <c r="J418" s="36">
        <f t="shared" si="18"/>
        <v>4.7628602503085255E-3</v>
      </c>
      <c r="K418" s="37">
        <f>VLOOKUP(A418, 'J40 metrics'!A:C, 3, FALSE)*100</f>
        <v>30.3</v>
      </c>
      <c r="L418" s="37">
        <f t="shared" si="19"/>
        <v>0.14431466558434833</v>
      </c>
      <c r="M418" s="34">
        <f t="shared" si="20"/>
        <v>0.377</v>
      </c>
    </row>
    <row r="419" spans="1:13" x14ac:dyDescent="0.25">
      <c r="A419" s="23">
        <v>54077</v>
      </c>
      <c r="B419" s="20">
        <v>2018</v>
      </c>
      <c r="C419" s="20" t="s">
        <v>94</v>
      </c>
      <c r="D419" s="20" t="s">
        <v>2937</v>
      </c>
      <c r="E419" s="20" t="s">
        <v>2938</v>
      </c>
      <c r="F419" s="28" t="s">
        <v>3706</v>
      </c>
      <c r="G419" s="28" t="s">
        <v>3705</v>
      </c>
      <c r="H419" s="20" t="s">
        <v>461</v>
      </c>
      <c r="I419" s="31">
        <v>1129747.6196733871</v>
      </c>
      <c r="J419" s="36">
        <f t="shared" si="18"/>
        <v>3.1935832118354748E-3</v>
      </c>
      <c r="K419" s="37">
        <f>VLOOKUP(A419, 'J40 metrics'!A:C, 3, FALSE)*100</f>
        <v>44.7</v>
      </c>
      <c r="L419" s="37">
        <f t="shared" si="19"/>
        <v>0.14275316956904574</v>
      </c>
      <c r="M419" s="34">
        <f t="shared" si="20"/>
        <v>0.375</v>
      </c>
    </row>
    <row r="420" spans="1:13" x14ac:dyDescent="0.25">
      <c r="A420" s="23">
        <v>8121</v>
      </c>
      <c r="B420" s="20">
        <v>2019</v>
      </c>
      <c r="C420" s="20" t="s">
        <v>185</v>
      </c>
      <c r="D420" s="20" t="s">
        <v>2407</v>
      </c>
      <c r="E420" s="20" t="s">
        <v>2408</v>
      </c>
      <c r="F420" s="28" t="s">
        <v>3706</v>
      </c>
      <c r="G420" s="28" t="s">
        <v>3705</v>
      </c>
      <c r="H420" s="20" t="s">
        <v>272</v>
      </c>
      <c r="I420" s="31">
        <v>872546</v>
      </c>
      <c r="J420" s="36">
        <f t="shared" si="18"/>
        <v>2.4665227955601222E-3</v>
      </c>
      <c r="K420" s="37">
        <f>VLOOKUP(A420, 'J40 metrics'!A:C, 3, FALSE)*100</f>
        <v>57.3</v>
      </c>
      <c r="L420" s="37">
        <f t="shared" si="19"/>
        <v>0.14133175618559499</v>
      </c>
      <c r="M420" s="34">
        <f t="shared" si="20"/>
        <v>0.374</v>
      </c>
    </row>
    <row r="421" spans="1:13" x14ac:dyDescent="0.25">
      <c r="A421" s="23">
        <v>48049</v>
      </c>
      <c r="B421" s="20">
        <v>2019</v>
      </c>
      <c r="C421" s="20" t="s">
        <v>45</v>
      </c>
      <c r="D421" s="20" t="s">
        <v>2018</v>
      </c>
      <c r="E421" s="20" t="s">
        <v>3012</v>
      </c>
      <c r="F421" s="28" t="s">
        <v>3706</v>
      </c>
      <c r="G421" s="28" t="s">
        <v>3705</v>
      </c>
      <c r="H421" s="20" t="s">
        <v>265</v>
      </c>
      <c r="I421" s="31">
        <v>724794</v>
      </c>
      <c r="J421" s="36">
        <f t="shared" si="18"/>
        <v>2.0488557887895918E-3</v>
      </c>
      <c r="K421" s="37">
        <f>VLOOKUP(A421, 'J40 metrics'!A:C, 3, FALSE)*100</f>
        <v>68.7</v>
      </c>
      <c r="L421" s="37">
        <f t="shared" si="19"/>
        <v>0.14075639268984497</v>
      </c>
      <c r="M421" s="34">
        <f t="shared" si="20"/>
        <v>0.372</v>
      </c>
    </row>
    <row r="422" spans="1:13" x14ac:dyDescent="0.25">
      <c r="A422" s="23">
        <v>42027</v>
      </c>
      <c r="B422" s="20">
        <v>2019</v>
      </c>
      <c r="C422" s="20" t="s">
        <v>26</v>
      </c>
      <c r="D422" s="20" t="s">
        <v>2685</v>
      </c>
      <c r="E422" s="20" t="s">
        <v>2686</v>
      </c>
      <c r="F422" s="28" t="s">
        <v>3706</v>
      </c>
      <c r="G422" s="28" t="s">
        <v>3705</v>
      </c>
      <c r="H422" s="20" t="s">
        <v>261</v>
      </c>
      <c r="I422" s="31">
        <v>4312020.75</v>
      </c>
      <c r="J422" s="36">
        <f t="shared" si="18"/>
        <v>1.218926850252394E-2</v>
      </c>
      <c r="K422" s="37">
        <f>VLOOKUP(A422, 'J40 metrics'!A:C, 3, FALSE)*100</f>
        <v>11.4</v>
      </c>
      <c r="L422" s="37">
        <f t="shared" si="19"/>
        <v>0.13895766092877293</v>
      </c>
      <c r="M422" s="34">
        <f t="shared" si="20"/>
        <v>0.371</v>
      </c>
    </row>
    <row r="423" spans="1:13" x14ac:dyDescent="0.25">
      <c r="A423" s="23">
        <v>56027</v>
      </c>
      <c r="B423" s="20">
        <v>2019</v>
      </c>
      <c r="C423" s="20" t="s">
        <v>84</v>
      </c>
      <c r="D423" s="20" t="s">
        <v>1776</v>
      </c>
      <c r="E423" s="20" t="s">
        <v>1777</v>
      </c>
      <c r="F423" s="28" t="s">
        <v>3706</v>
      </c>
      <c r="G423" s="28" t="s">
        <v>3705</v>
      </c>
      <c r="H423" s="20" t="s">
        <v>470</v>
      </c>
      <c r="I423" s="31">
        <v>1269911</v>
      </c>
      <c r="J423" s="36">
        <f t="shared" si="18"/>
        <v>3.5897986236055751E-3</v>
      </c>
      <c r="K423" s="37">
        <f>VLOOKUP(A423, 'J40 metrics'!A:C, 3, FALSE)*100</f>
        <v>38.5</v>
      </c>
      <c r="L423" s="37">
        <f t="shared" si="19"/>
        <v>0.13820724700881465</v>
      </c>
      <c r="M423" s="34">
        <f t="shared" si="20"/>
        <v>0.36899999999999999</v>
      </c>
    </row>
    <row r="424" spans="1:13" x14ac:dyDescent="0.25">
      <c r="A424" s="23">
        <v>48167</v>
      </c>
      <c r="B424" s="20">
        <v>2019</v>
      </c>
      <c r="C424" s="20" t="s">
        <v>45</v>
      </c>
      <c r="D424" s="20" t="s">
        <v>157</v>
      </c>
      <c r="E424" s="20" t="s">
        <v>158</v>
      </c>
      <c r="F424" s="28" t="s">
        <v>3706</v>
      </c>
      <c r="G424" s="28" t="s">
        <v>3705</v>
      </c>
      <c r="H424" s="20" t="s">
        <v>265</v>
      </c>
      <c r="I424" s="31">
        <v>937853</v>
      </c>
      <c r="J424" s="36">
        <f t="shared" si="18"/>
        <v>2.651133353868389E-3</v>
      </c>
      <c r="K424" s="37">
        <f>VLOOKUP(A424, 'J40 metrics'!A:C, 3, FALSE)*100</f>
        <v>51</v>
      </c>
      <c r="L424" s="37">
        <f t="shared" si="19"/>
        <v>0.13520780104728783</v>
      </c>
      <c r="M424" s="34">
        <f t="shared" si="20"/>
        <v>0.36799999999999999</v>
      </c>
    </row>
    <row r="425" spans="1:13" x14ac:dyDescent="0.25">
      <c r="A425" s="23">
        <v>20023</v>
      </c>
      <c r="B425" s="20">
        <v>2018</v>
      </c>
      <c r="C425" s="20" t="s">
        <v>284</v>
      </c>
      <c r="D425" s="20" t="s">
        <v>2769</v>
      </c>
      <c r="E425" s="20" t="s">
        <v>2770</v>
      </c>
      <c r="F425" s="28" t="s">
        <v>3706</v>
      </c>
      <c r="G425" s="28" t="s">
        <v>3705</v>
      </c>
      <c r="H425" s="20" t="s">
        <v>461</v>
      </c>
      <c r="I425" s="31">
        <v>1630187.6235613667</v>
      </c>
      <c r="J425" s="36">
        <f t="shared" si="18"/>
        <v>4.6082326141591327E-3</v>
      </c>
      <c r="K425" s="37">
        <f>VLOOKUP(A425, 'J40 metrics'!A:C, 3, FALSE)*100</f>
        <v>28.7</v>
      </c>
      <c r="L425" s="37">
        <f t="shared" si="19"/>
        <v>0.13225627602636711</v>
      </c>
      <c r="M425" s="34">
        <f t="shared" si="20"/>
        <v>0.36599999999999999</v>
      </c>
    </row>
    <row r="426" spans="1:13" x14ac:dyDescent="0.25">
      <c r="A426" s="23">
        <v>22121</v>
      </c>
      <c r="B426" s="20">
        <v>2018</v>
      </c>
      <c r="C426" s="20" t="s">
        <v>127</v>
      </c>
      <c r="D426" s="20" t="s">
        <v>2752</v>
      </c>
      <c r="E426" s="20" t="s">
        <v>2753</v>
      </c>
      <c r="F426" s="28" t="s">
        <v>3706</v>
      </c>
      <c r="G426" s="28" t="s">
        <v>3705</v>
      </c>
      <c r="H426" s="20" t="s">
        <v>461</v>
      </c>
      <c r="I426" s="31">
        <v>499610.54214892781</v>
      </c>
      <c r="J426" s="36">
        <f t="shared" si="18"/>
        <v>1.4123046705990076E-3</v>
      </c>
      <c r="K426" s="37">
        <f>VLOOKUP(A426, 'J40 metrics'!A:C, 3, FALSE)*100</f>
        <v>93.600000000000009</v>
      </c>
      <c r="L426" s="37">
        <f t="shared" si="19"/>
        <v>0.13219171716806713</v>
      </c>
      <c r="M426" s="34">
        <f t="shared" si="20"/>
        <v>0.36499999999999999</v>
      </c>
    </row>
    <row r="427" spans="1:13" x14ac:dyDescent="0.25">
      <c r="A427" s="23">
        <v>6019</v>
      </c>
      <c r="B427" s="20">
        <v>2019</v>
      </c>
      <c r="C427" s="20" t="s">
        <v>39</v>
      </c>
      <c r="D427" s="20" t="s">
        <v>163</v>
      </c>
      <c r="E427" s="20" t="s">
        <v>164</v>
      </c>
      <c r="F427" s="28" t="s">
        <v>3706</v>
      </c>
      <c r="G427" s="28" t="s">
        <v>3705</v>
      </c>
      <c r="H427" s="20" t="s">
        <v>456</v>
      </c>
      <c r="I427" s="31">
        <v>657183</v>
      </c>
      <c r="J427" s="36">
        <f t="shared" si="18"/>
        <v>1.8577322575022838E-3</v>
      </c>
      <c r="K427" s="37">
        <f>VLOOKUP(A427, 'J40 metrics'!A:C, 3, FALSE)*100</f>
        <v>70.8</v>
      </c>
      <c r="L427" s="37">
        <f t="shared" si="19"/>
        <v>0.13152744383116169</v>
      </c>
      <c r="M427" s="34">
        <f t="shared" si="20"/>
        <v>0.36299999999999999</v>
      </c>
    </row>
    <row r="428" spans="1:13" x14ac:dyDescent="0.25">
      <c r="A428" s="23">
        <v>48083</v>
      </c>
      <c r="B428" s="20">
        <v>2019</v>
      </c>
      <c r="C428" s="20" t="s">
        <v>45</v>
      </c>
      <c r="D428" s="20" t="s">
        <v>2818</v>
      </c>
      <c r="E428" s="20" t="s">
        <v>2819</v>
      </c>
      <c r="F428" s="28" t="s">
        <v>3706</v>
      </c>
      <c r="G428" s="28" t="s">
        <v>3705</v>
      </c>
      <c r="H428" s="20" t="s">
        <v>265</v>
      </c>
      <c r="I428" s="31">
        <v>735814</v>
      </c>
      <c r="J428" s="36">
        <f t="shared" si="18"/>
        <v>2.0800072480903881E-3</v>
      </c>
      <c r="K428" s="37">
        <f>VLOOKUP(A428, 'J40 metrics'!A:C, 3, FALSE)*100</f>
        <v>63</v>
      </c>
      <c r="L428" s="37">
        <f t="shared" si="19"/>
        <v>0.13104045662969446</v>
      </c>
      <c r="M428" s="34">
        <f t="shared" si="20"/>
        <v>0.36199999999999999</v>
      </c>
    </row>
    <row r="429" spans="1:13" x14ac:dyDescent="0.25">
      <c r="A429" s="23">
        <v>48349</v>
      </c>
      <c r="B429" s="20">
        <v>2019</v>
      </c>
      <c r="C429" s="20" t="s">
        <v>45</v>
      </c>
      <c r="D429" s="20" t="s">
        <v>2916</v>
      </c>
      <c r="E429" s="20" t="s">
        <v>2917</v>
      </c>
      <c r="F429" s="28" t="s">
        <v>3706</v>
      </c>
      <c r="G429" s="28" t="s">
        <v>3705</v>
      </c>
      <c r="H429" s="20" t="s">
        <v>265</v>
      </c>
      <c r="I429" s="31">
        <v>472824</v>
      </c>
      <c r="J429" s="36">
        <f t="shared" si="18"/>
        <v>1.3365841735426202E-3</v>
      </c>
      <c r="K429" s="37">
        <f>VLOOKUP(A429, 'J40 metrics'!A:C, 3, FALSE)*100</f>
        <v>97.399999999999991</v>
      </c>
      <c r="L429" s="37">
        <f t="shared" si="19"/>
        <v>0.13018329850305119</v>
      </c>
      <c r="M429" s="34">
        <f t="shared" si="20"/>
        <v>0.36</v>
      </c>
    </row>
    <row r="430" spans="1:13" x14ac:dyDescent="0.25">
      <c r="A430" s="23">
        <v>20097</v>
      </c>
      <c r="B430" s="20">
        <v>2018</v>
      </c>
      <c r="C430" s="20" t="s">
        <v>284</v>
      </c>
      <c r="D430" s="20" t="s">
        <v>2455</v>
      </c>
      <c r="E430" s="20" t="s">
        <v>2471</v>
      </c>
      <c r="F430" s="28" t="s">
        <v>3706</v>
      </c>
      <c r="G430" s="28" t="s">
        <v>3705</v>
      </c>
      <c r="H430" s="20" t="s">
        <v>461</v>
      </c>
      <c r="I430" s="31">
        <v>1902801.9884301741</v>
      </c>
      <c r="J430" s="36">
        <f t="shared" si="18"/>
        <v>5.3788619510033303E-3</v>
      </c>
      <c r="K430" s="37">
        <f>VLOOKUP(A430, 'J40 metrics'!A:C, 3, FALSE)*100</f>
        <v>23.9</v>
      </c>
      <c r="L430" s="37">
        <f t="shared" si="19"/>
        <v>0.12855480062897959</v>
      </c>
      <c r="M430" s="34">
        <f t="shared" si="20"/>
        <v>0.35899999999999999</v>
      </c>
    </row>
    <row r="431" spans="1:13" x14ac:dyDescent="0.25">
      <c r="A431" s="23">
        <v>48399</v>
      </c>
      <c r="B431" s="20">
        <v>2019</v>
      </c>
      <c r="C431" s="20" t="s">
        <v>45</v>
      </c>
      <c r="D431" s="20" t="s">
        <v>2688</v>
      </c>
      <c r="E431" s="20" t="s">
        <v>2689</v>
      </c>
      <c r="F431" s="28" t="s">
        <v>3706</v>
      </c>
      <c r="G431" s="28" t="s">
        <v>3705</v>
      </c>
      <c r="H431" s="20" t="s">
        <v>265</v>
      </c>
      <c r="I431" s="31">
        <v>853488</v>
      </c>
      <c r="J431" s="36">
        <f t="shared" si="18"/>
        <v>2.4126494279235909E-3</v>
      </c>
      <c r="K431" s="37">
        <f>VLOOKUP(A431, 'J40 metrics'!A:C, 3, FALSE)*100</f>
        <v>52.6</v>
      </c>
      <c r="L431" s="37">
        <f t="shared" si="19"/>
        <v>0.12690535990878088</v>
      </c>
      <c r="M431" s="34">
        <f t="shared" si="20"/>
        <v>0.35699999999999998</v>
      </c>
    </row>
    <row r="432" spans="1:13" x14ac:dyDescent="0.25">
      <c r="A432" s="23">
        <v>6083</v>
      </c>
      <c r="B432" s="20">
        <v>2019</v>
      </c>
      <c r="C432" s="20" t="s">
        <v>39</v>
      </c>
      <c r="D432" s="20" t="s">
        <v>827</v>
      </c>
      <c r="E432" s="20" t="s">
        <v>828</v>
      </c>
      <c r="F432" s="28" t="s">
        <v>3706</v>
      </c>
      <c r="G432" s="28" t="s">
        <v>3705</v>
      </c>
      <c r="H432" s="20" t="s">
        <v>456</v>
      </c>
      <c r="I432" s="31">
        <v>2637900</v>
      </c>
      <c r="J432" s="36">
        <f t="shared" si="18"/>
        <v>7.4568452349882373E-3</v>
      </c>
      <c r="K432" s="37">
        <f>VLOOKUP(A432, 'J40 metrics'!A:C, 3, FALSE)*100</f>
        <v>17</v>
      </c>
      <c r="L432" s="37">
        <f t="shared" si="19"/>
        <v>0.12676636899480004</v>
      </c>
      <c r="M432" s="34">
        <f t="shared" si="20"/>
        <v>0.35599999999999998</v>
      </c>
    </row>
    <row r="433" spans="1:13" x14ac:dyDescent="0.25">
      <c r="A433" s="23">
        <v>39075</v>
      </c>
      <c r="B433" s="20">
        <v>2019</v>
      </c>
      <c r="C433" s="20" t="s">
        <v>65</v>
      </c>
      <c r="D433" s="20" t="s">
        <v>2942</v>
      </c>
      <c r="E433" s="20" t="s">
        <v>2943</v>
      </c>
      <c r="F433" s="28" t="s">
        <v>3706</v>
      </c>
      <c r="G433" s="28" t="s">
        <v>3705</v>
      </c>
      <c r="H433" s="20" t="s">
        <v>467</v>
      </c>
      <c r="I433" s="31">
        <v>940202</v>
      </c>
      <c r="J433" s="36">
        <f t="shared" si="18"/>
        <v>2.6577735333509268E-3</v>
      </c>
      <c r="K433" s="37">
        <f>VLOOKUP(A433, 'J40 metrics'!A:C, 3, FALSE)*100</f>
        <v>47.599999999999994</v>
      </c>
      <c r="L433" s="37">
        <f t="shared" si="19"/>
        <v>0.1265100201875041</v>
      </c>
      <c r="M433" s="34">
        <f t="shared" si="20"/>
        <v>0.35399999999999998</v>
      </c>
    </row>
    <row r="434" spans="1:13" x14ac:dyDescent="0.25">
      <c r="A434" s="23">
        <v>54055</v>
      </c>
      <c r="B434" s="20">
        <v>2018</v>
      </c>
      <c r="C434" s="20" t="s">
        <v>94</v>
      </c>
      <c r="D434" s="20" t="s">
        <v>3163</v>
      </c>
      <c r="E434" s="20" t="s">
        <v>3160</v>
      </c>
      <c r="F434" s="28" t="s">
        <v>3706</v>
      </c>
      <c r="G434" s="28" t="s">
        <v>3705</v>
      </c>
      <c r="H434" s="20" t="s">
        <v>461</v>
      </c>
      <c r="I434" s="31">
        <v>517992.09185208543</v>
      </c>
      <c r="J434" s="36">
        <f t="shared" si="18"/>
        <v>1.4642658409677442E-3</v>
      </c>
      <c r="K434" s="37">
        <f>VLOOKUP(A434, 'J40 metrics'!A:C, 3, FALSE)*100</f>
        <v>86.3</v>
      </c>
      <c r="L434" s="37">
        <f t="shared" si="19"/>
        <v>0.12636614207551633</v>
      </c>
      <c r="M434" s="34">
        <f t="shared" si="20"/>
        <v>0.35299999999999998</v>
      </c>
    </row>
    <row r="435" spans="1:13" x14ac:dyDescent="0.25">
      <c r="A435" s="23">
        <v>42021</v>
      </c>
      <c r="B435" s="20">
        <v>2019</v>
      </c>
      <c r="C435" s="20" t="s">
        <v>26</v>
      </c>
      <c r="D435" s="20" t="s">
        <v>985</v>
      </c>
      <c r="E435" s="20" t="s">
        <v>986</v>
      </c>
      <c r="F435" s="28" t="s">
        <v>3706</v>
      </c>
      <c r="G435" s="28" t="s">
        <v>3705</v>
      </c>
      <c r="H435" s="20" t="s">
        <v>261</v>
      </c>
      <c r="I435" s="31">
        <v>753792.58000000007</v>
      </c>
      <c r="J435" s="36">
        <f t="shared" si="18"/>
        <v>2.1308292991934837E-3</v>
      </c>
      <c r="K435" s="37">
        <f>VLOOKUP(A435, 'J40 metrics'!A:C, 3, FALSE)*100</f>
        <v>58.699999999999996</v>
      </c>
      <c r="L435" s="37">
        <f t="shared" si="19"/>
        <v>0.12507967986265747</v>
      </c>
      <c r="M435" s="34">
        <f t="shared" si="20"/>
        <v>0.35099999999999998</v>
      </c>
    </row>
    <row r="436" spans="1:13" x14ac:dyDescent="0.25">
      <c r="A436" s="23">
        <v>22003</v>
      </c>
      <c r="B436" s="20">
        <v>2018</v>
      </c>
      <c r="C436" s="20" t="s">
        <v>127</v>
      </c>
      <c r="D436" s="20" t="s">
        <v>2787</v>
      </c>
      <c r="E436" s="20" t="s">
        <v>2788</v>
      </c>
      <c r="F436" s="28" t="s">
        <v>3706</v>
      </c>
      <c r="G436" s="28" t="s">
        <v>3705</v>
      </c>
      <c r="H436" s="20" t="s">
        <v>461</v>
      </c>
      <c r="I436" s="31">
        <v>721852.27464705333</v>
      </c>
      <c r="J436" s="36">
        <f t="shared" si="18"/>
        <v>2.0405400866474466E-3</v>
      </c>
      <c r="K436" s="37">
        <f>VLOOKUP(A436, 'J40 metrics'!A:C, 3, FALSE)*100</f>
        <v>59.4</v>
      </c>
      <c r="L436" s="37">
        <f t="shared" si="19"/>
        <v>0.12120808114685833</v>
      </c>
      <c r="M436" s="34">
        <f t="shared" si="20"/>
        <v>0.35</v>
      </c>
    </row>
    <row r="437" spans="1:13" x14ac:dyDescent="0.25">
      <c r="A437" s="23">
        <v>54067</v>
      </c>
      <c r="B437" s="20">
        <v>2018</v>
      </c>
      <c r="C437" s="20" t="s">
        <v>94</v>
      </c>
      <c r="D437" s="20" t="s">
        <v>3059</v>
      </c>
      <c r="E437" s="20" t="s">
        <v>2984</v>
      </c>
      <c r="F437" s="28" t="s">
        <v>3706</v>
      </c>
      <c r="G437" s="28" t="s">
        <v>3705</v>
      </c>
      <c r="H437" s="20" t="s">
        <v>461</v>
      </c>
      <c r="I437" s="31">
        <v>698107.34925613028</v>
      </c>
      <c r="J437" s="36">
        <f t="shared" si="18"/>
        <v>1.9734176658746899E-3</v>
      </c>
      <c r="K437" s="37">
        <f>VLOOKUP(A437, 'J40 metrics'!A:C, 3, FALSE)*100</f>
        <v>61.199999999999996</v>
      </c>
      <c r="L437" s="37">
        <f t="shared" si="19"/>
        <v>0.12077316115153101</v>
      </c>
      <c r="M437" s="34">
        <f t="shared" si="20"/>
        <v>0.34799999999999998</v>
      </c>
    </row>
    <row r="438" spans="1:13" x14ac:dyDescent="0.25">
      <c r="A438" s="23">
        <v>22097</v>
      </c>
      <c r="B438" s="20">
        <v>2018</v>
      </c>
      <c r="C438" s="20" t="s">
        <v>127</v>
      </c>
      <c r="D438" s="20" t="s">
        <v>2750</v>
      </c>
      <c r="E438" s="20" t="s">
        <v>2751</v>
      </c>
      <c r="F438" s="28" t="s">
        <v>3706</v>
      </c>
      <c r="G438" s="28" t="s">
        <v>3705</v>
      </c>
      <c r="H438" s="20" t="s">
        <v>461</v>
      </c>
      <c r="I438" s="31">
        <v>433167.55162892712</v>
      </c>
      <c r="J438" s="36">
        <f t="shared" si="18"/>
        <v>1.2244828815784095E-3</v>
      </c>
      <c r="K438" s="37">
        <f>VLOOKUP(A438, 'J40 metrics'!A:C, 3, FALSE)*100</f>
        <v>98.6</v>
      </c>
      <c r="L438" s="37">
        <f t="shared" si="19"/>
        <v>0.12073401212363116</v>
      </c>
      <c r="M438" s="34">
        <f t="shared" si="20"/>
        <v>0.34699999999999998</v>
      </c>
    </row>
    <row r="439" spans="1:13" x14ac:dyDescent="0.25">
      <c r="A439" s="23">
        <v>56023</v>
      </c>
      <c r="B439" s="20">
        <v>2019</v>
      </c>
      <c r="C439" s="20" t="s">
        <v>84</v>
      </c>
      <c r="D439" s="20" t="s">
        <v>664</v>
      </c>
      <c r="E439" s="20" t="s">
        <v>1647</v>
      </c>
      <c r="F439" s="28" t="s">
        <v>3706</v>
      </c>
      <c r="G439" s="28" t="s">
        <v>3705</v>
      </c>
      <c r="H439" s="20" t="s">
        <v>470</v>
      </c>
      <c r="I439" s="31">
        <v>34524470</v>
      </c>
      <c r="J439" s="36">
        <f t="shared" si="18"/>
        <v>9.7594158084079882E-2</v>
      </c>
      <c r="K439" s="37">
        <f>VLOOKUP(A439, 'J40 metrics'!A:C, 3, FALSE)*100</f>
        <v>1.2</v>
      </c>
      <c r="L439" s="37">
        <f t="shared" si="19"/>
        <v>0.11711298970089586</v>
      </c>
      <c r="M439" s="34">
        <f t="shared" si="20"/>
        <v>0.34499999999999997</v>
      </c>
    </row>
    <row r="440" spans="1:13" x14ac:dyDescent="0.25">
      <c r="A440" s="23">
        <v>6095</v>
      </c>
      <c r="B440" s="20">
        <v>2019</v>
      </c>
      <c r="C440" s="20" t="s">
        <v>39</v>
      </c>
      <c r="D440" s="20" t="s">
        <v>210</v>
      </c>
      <c r="E440" s="20" t="s">
        <v>211</v>
      </c>
      <c r="F440" s="28" t="s">
        <v>3706</v>
      </c>
      <c r="G440" s="28" t="s">
        <v>3705</v>
      </c>
      <c r="H440" s="20" t="s">
        <v>456</v>
      </c>
      <c r="I440" s="31">
        <v>1751461</v>
      </c>
      <c r="J440" s="36">
        <f t="shared" si="18"/>
        <v>4.9510495515818383E-3</v>
      </c>
      <c r="K440" s="37">
        <f>VLOOKUP(A440, 'J40 metrics'!A:C, 3, FALSE)*100</f>
        <v>23</v>
      </c>
      <c r="L440" s="37">
        <f t="shared" si="19"/>
        <v>0.11387413968638228</v>
      </c>
      <c r="M440" s="34">
        <f t="shared" si="20"/>
        <v>0.34399999999999997</v>
      </c>
    </row>
    <row r="441" spans="1:13" x14ac:dyDescent="0.25">
      <c r="A441" s="23">
        <v>22115</v>
      </c>
      <c r="B441" s="20">
        <v>2018</v>
      </c>
      <c r="C441" s="20" t="s">
        <v>127</v>
      </c>
      <c r="D441" s="20" t="s">
        <v>2848</v>
      </c>
      <c r="E441" s="20" t="s">
        <v>2849</v>
      </c>
      <c r="F441" s="28" t="s">
        <v>3706</v>
      </c>
      <c r="G441" s="28" t="s">
        <v>3705</v>
      </c>
      <c r="H441" s="20" t="s">
        <v>461</v>
      </c>
      <c r="I441" s="31">
        <v>1224340.7949309903</v>
      </c>
      <c r="J441" s="36">
        <f t="shared" si="18"/>
        <v>3.4609802580396775E-3</v>
      </c>
      <c r="K441" s="37">
        <f>VLOOKUP(A441, 'J40 metrics'!A:C, 3, FALSE)*100</f>
        <v>32.300000000000004</v>
      </c>
      <c r="L441" s="37">
        <f t="shared" si="19"/>
        <v>0.1117896623346816</v>
      </c>
      <c r="M441" s="34">
        <f t="shared" si="20"/>
        <v>0.34200000000000003</v>
      </c>
    </row>
    <row r="442" spans="1:13" x14ac:dyDescent="0.25">
      <c r="A442" s="23">
        <v>6103</v>
      </c>
      <c r="B442" s="20">
        <v>2019</v>
      </c>
      <c r="C442" s="20" t="s">
        <v>39</v>
      </c>
      <c r="D442" s="20" t="s">
        <v>2977</v>
      </c>
      <c r="E442" s="20" t="s">
        <v>2978</v>
      </c>
      <c r="F442" s="28" t="s">
        <v>3706</v>
      </c>
      <c r="G442" s="28" t="s">
        <v>3705</v>
      </c>
      <c r="H442" s="20" t="s">
        <v>456</v>
      </c>
      <c r="I442" s="31">
        <v>655870</v>
      </c>
      <c r="J442" s="36">
        <f t="shared" si="18"/>
        <v>1.8540206544113633E-3</v>
      </c>
      <c r="K442" s="37">
        <f>VLOOKUP(A442, 'J40 metrics'!A:C, 3, FALSE)*100</f>
        <v>60.199999999999996</v>
      </c>
      <c r="L442" s="37">
        <f t="shared" si="19"/>
        <v>0.11161204339556406</v>
      </c>
      <c r="M442" s="34">
        <f t="shared" si="20"/>
        <v>0.34100000000000003</v>
      </c>
    </row>
    <row r="443" spans="1:13" x14ac:dyDescent="0.25">
      <c r="A443" s="23">
        <v>48445</v>
      </c>
      <c r="B443" s="20">
        <v>2019</v>
      </c>
      <c r="C443" s="20" t="s">
        <v>45</v>
      </c>
      <c r="D443" s="20" t="s">
        <v>1538</v>
      </c>
      <c r="E443" s="20" t="s">
        <v>1539</v>
      </c>
      <c r="F443" s="28" t="s">
        <v>3706</v>
      </c>
      <c r="G443" s="28" t="s">
        <v>3705</v>
      </c>
      <c r="H443" s="20" t="s">
        <v>265</v>
      </c>
      <c r="I443" s="31">
        <v>664753</v>
      </c>
      <c r="J443" s="36">
        <f t="shared" si="18"/>
        <v>1.8791312182016512E-3</v>
      </c>
      <c r="K443" s="37">
        <f>VLOOKUP(A443, 'J40 metrics'!A:C, 3, FALSE)*100</f>
        <v>59.099999999999994</v>
      </c>
      <c r="L443" s="37">
        <f t="shared" si="19"/>
        <v>0.11105665499571758</v>
      </c>
      <c r="M443" s="34">
        <f t="shared" si="20"/>
        <v>0.33900000000000002</v>
      </c>
    </row>
    <row r="444" spans="1:13" x14ac:dyDescent="0.25">
      <c r="A444" s="23">
        <v>49015</v>
      </c>
      <c r="B444" s="20">
        <v>2019</v>
      </c>
      <c r="C444" s="20" t="s">
        <v>165</v>
      </c>
      <c r="D444" s="20" t="s">
        <v>383</v>
      </c>
      <c r="E444" s="20" t="s">
        <v>384</v>
      </c>
      <c r="F444" s="28" t="s">
        <v>3706</v>
      </c>
      <c r="G444" s="28" t="s">
        <v>3705</v>
      </c>
      <c r="H444" s="20" t="s">
        <v>538</v>
      </c>
      <c r="I444" s="31">
        <v>4845227</v>
      </c>
      <c r="J444" s="36">
        <f t="shared" si="18"/>
        <v>1.3696541895972686E-2</v>
      </c>
      <c r="K444" s="37">
        <f>VLOOKUP(A444, 'J40 metrics'!A:C, 3, FALSE)*100</f>
        <v>8</v>
      </c>
      <c r="L444" s="37">
        <f t="shared" si="19"/>
        <v>0.10957233516778149</v>
      </c>
      <c r="M444" s="34">
        <f t="shared" si="20"/>
        <v>0.33800000000000002</v>
      </c>
    </row>
    <row r="445" spans="1:13" x14ac:dyDescent="0.25">
      <c r="A445" s="23">
        <v>38089</v>
      </c>
      <c r="B445" s="20">
        <v>2019</v>
      </c>
      <c r="C445" s="20" t="s">
        <v>33</v>
      </c>
      <c r="D445" s="20" t="s">
        <v>1530</v>
      </c>
      <c r="E445" s="20" t="s">
        <v>1531</v>
      </c>
      <c r="F445" s="28" t="s">
        <v>3706</v>
      </c>
      <c r="G445" s="28" t="s">
        <v>3705</v>
      </c>
      <c r="H445" s="20" t="s">
        <v>38</v>
      </c>
      <c r="I445" s="31">
        <v>6443684</v>
      </c>
      <c r="J445" s="36">
        <f t="shared" si="18"/>
        <v>1.821507802842031E-2</v>
      </c>
      <c r="K445" s="37">
        <f>VLOOKUP(A445, 'J40 metrics'!A:C, 3, FALSE)*100</f>
        <v>6</v>
      </c>
      <c r="L445" s="37">
        <f t="shared" si="19"/>
        <v>0.10929046817052186</v>
      </c>
      <c r="M445" s="34">
        <f t="shared" si="20"/>
        <v>0.33600000000000002</v>
      </c>
    </row>
    <row r="446" spans="1:13" x14ac:dyDescent="0.25">
      <c r="A446" s="23">
        <v>22087</v>
      </c>
      <c r="B446" s="20">
        <v>2018</v>
      </c>
      <c r="C446" s="20" t="s">
        <v>127</v>
      </c>
      <c r="D446" s="20" t="s">
        <v>1271</v>
      </c>
      <c r="E446" s="20" t="s">
        <v>1272</v>
      </c>
      <c r="F446" s="28" t="s">
        <v>3706</v>
      </c>
      <c r="G446" s="28" t="s">
        <v>3705</v>
      </c>
      <c r="H446" s="20" t="s">
        <v>461</v>
      </c>
      <c r="I446" s="31">
        <v>375789.47782221652</v>
      </c>
      <c r="J446" s="36">
        <f t="shared" si="18"/>
        <v>1.0622859005486611E-3</v>
      </c>
      <c r="K446" s="37">
        <f>VLOOKUP(A446, 'J40 metrics'!A:C, 3, FALSE)*100</f>
        <v>99.6</v>
      </c>
      <c r="L446" s="37">
        <f t="shared" si="19"/>
        <v>0.10580367569464663</v>
      </c>
      <c r="M446" s="34">
        <f t="shared" si="20"/>
        <v>0.33500000000000002</v>
      </c>
    </row>
    <row r="447" spans="1:13" x14ac:dyDescent="0.25">
      <c r="A447" s="23">
        <v>6059</v>
      </c>
      <c r="B447" s="20">
        <v>2019</v>
      </c>
      <c r="C447" s="20" t="s">
        <v>39</v>
      </c>
      <c r="D447" s="20" t="s">
        <v>192</v>
      </c>
      <c r="E447" s="20" t="s">
        <v>1546</v>
      </c>
      <c r="F447" s="28" t="s">
        <v>3706</v>
      </c>
      <c r="G447" s="28" t="s">
        <v>3705</v>
      </c>
      <c r="H447" s="20" t="s">
        <v>456</v>
      </c>
      <c r="I447" s="31">
        <v>1118978</v>
      </c>
      <c r="J447" s="36">
        <f t="shared" si="18"/>
        <v>3.1631395304434085E-3</v>
      </c>
      <c r="K447" s="37">
        <f>VLOOKUP(A447, 'J40 metrics'!A:C, 3, FALSE)*100</f>
        <v>32.9</v>
      </c>
      <c r="L447" s="37">
        <f t="shared" si="19"/>
        <v>0.10406729055158813</v>
      </c>
      <c r="M447" s="34">
        <f t="shared" si="20"/>
        <v>0.33300000000000002</v>
      </c>
    </row>
    <row r="448" spans="1:13" x14ac:dyDescent="0.25">
      <c r="A448" s="23">
        <v>56025</v>
      </c>
      <c r="B448" s="20">
        <v>2019</v>
      </c>
      <c r="C448" s="20" t="s">
        <v>84</v>
      </c>
      <c r="D448" s="20" t="s">
        <v>734</v>
      </c>
      <c r="E448" s="20" t="s">
        <v>735</v>
      </c>
      <c r="F448" s="28" t="s">
        <v>3706</v>
      </c>
      <c r="G448" s="28" t="s">
        <v>3705</v>
      </c>
      <c r="H448" s="20" t="s">
        <v>470</v>
      </c>
      <c r="I448" s="31">
        <v>8807492</v>
      </c>
      <c r="J448" s="36">
        <f t="shared" si="18"/>
        <v>2.48971169310425E-2</v>
      </c>
      <c r="K448" s="37">
        <f>VLOOKUP(A448, 'J40 metrics'!A:C, 3, FALSE)*100</f>
        <v>4.1000000000000005</v>
      </c>
      <c r="L448" s="37">
        <f t="shared" si="19"/>
        <v>0.10207817941727426</v>
      </c>
      <c r="M448" s="34">
        <f t="shared" si="20"/>
        <v>0.33200000000000002</v>
      </c>
    </row>
    <row r="449" spans="1:13" x14ac:dyDescent="0.25">
      <c r="A449" s="23">
        <v>40031</v>
      </c>
      <c r="B449" s="20">
        <v>2018</v>
      </c>
      <c r="C449" s="20" t="s">
        <v>194</v>
      </c>
      <c r="D449" s="20" t="s">
        <v>3006</v>
      </c>
      <c r="E449" s="20" t="s">
        <v>1897</v>
      </c>
      <c r="F449" s="28" t="s">
        <v>3706</v>
      </c>
      <c r="G449" s="28" t="s">
        <v>3705</v>
      </c>
      <c r="H449" s="20" t="s">
        <v>461</v>
      </c>
      <c r="I449" s="31">
        <v>849546.89150813024</v>
      </c>
      <c r="J449" s="36">
        <f t="shared" si="18"/>
        <v>2.4015086583424202E-3</v>
      </c>
      <c r="K449" s="37">
        <f>VLOOKUP(A449, 'J40 metrics'!A:C, 3, FALSE)*100</f>
        <v>42.3</v>
      </c>
      <c r="L449" s="37">
        <f t="shared" si="19"/>
        <v>0.10158381624788437</v>
      </c>
      <c r="M449" s="34">
        <f t="shared" si="20"/>
        <v>0.33</v>
      </c>
    </row>
    <row r="450" spans="1:13" x14ac:dyDescent="0.25">
      <c r="A450" s="23">
        <v>30083</v>
      </c>
      <c r="B450" s="20">
        <v>2019</v>
      </c>
      <c r="C450" s="20" t="s">
        <v>91</v>
      </c>
      <c r="D450" s="20" t="s">
        <v>686</v>
      </c>
      <c r="E450" s="20" t="s">
        <v>687</v>
      </c>
      <c r="F450" s="28" t="s">
        <v>3706</v>
      </c>
      <c r="G450" s="28" t="s">
        <v>3705</v>
      </c>
      <c r="H450" s="20" t="s">
        <v>688</v>
      </c>
      <c r="I450" s="31">
        <v>16967629</v>
      </c>
      <c r="J450" s="36">
        <f t="shared" si="18"/>
        <v>4.7964283504946442E-2</v>
      </c>
      <c r="K450" s="37">
        <f>VLOOKUP(A450, 'J40 metrics'!A:C, 3, FALSE)*100</f>
        <v>2.1</v>
      </c>
      <c r="L450" s="37">
        <f t="shared" si="19"/>
        <v>0.10072499536038754</v>
      </c>
      <c r="M450" s="34">
        <f t="shared" si="20"/>
        <v>0.32900000000000001</v>
      </c>
    </row>
    <row r="451" spans="1:13" x14ac:dyDescent="0.25">
      <c r="A451" s="23">
        <v>38007</v>
      </c>
      <c r="B451" s="20">
        <v>2019</v>
      </c>
      <c r="C451" s="20" t="s">
        <v>33</v>
      </c>
      <c r="D451" s="20" t="s">
        <v>1404</v>
      </c>
      <c r="E451" s="20" t="s">
        <v>1405</v>
      </c>
      <c r="F451" s="28" t="s">
        <v>3706</v>
      </c>
      <c r="G451" s="28" t="s">
        <v>3705</v>
      </c>
      <c r="H451" s="20" t="s">
        <v>38</v>
      </c>
      <c r="I451" s="31">
        <v>6183566</v>
      </c>
      <c r="J451" s="36">
        <f t="shared" si="18"/>
        <v>1.7479773555606835E-2</v>
      </c>
      <c r="K451" s="37">
        <f>VLOOKUP(A451, 'J40 metrics'!A:C, 3, FALSE)*100</f>
        <v>5.6000000000000005</v>
      </c>
      <c r="L451" s="37">
        <f t="shared" si="19"/>
        <v>9.7886731911398281E-2</v>
      </c>
      <c r="M451" s="34">
        <f t="shared" si="20"/>
        <v>0.32700000000000001</v>
      </c>
    </row>
    <row r="452" spans="1:13" x14ac:dyDescent="0.25">
      <c r="A452" s="23">
        <v>48067</v>
      </c>
      <c r="B452" s="20">
        <v>2019</v>
      </c>
      <c r="C452" s="20" t="s">
        <v>45</v>
      </c>
      <c r="D452" s="20" t="s">
        <v>1038</v>
      </c>
      <c r="E452" s="20" t="s">
        <v>2277</v>
      </c>
      <c r="F452" s="28" t="s">
        <v>3706</v>
      </c>
      <c r="G452" s="28" t="s">
        <v>3705</v>
      </c>
      <c r="H452" s="20" t="s">
        <v>265</v>
      </c>
      <c r="I452" s="31">
        <v>415141</v>
      </c>
      <c r="J452" s="36">
        <f t="shared" ref="J452:J515" si="21">I452/SUM($I$4:$I$669)*100</f>
        <v>1.1735252237379172E-3</v>
      </c>
      <c r="K452" s="37">
        <f>VLOOKUP(A452, 'J40 metrics'!A:C, 3, FALSE)*100</f>
        <v>83.1</v>
      </c>
      <c r="L452" s="37">
        <f t="shared" ref="L452:L515" si="22">J452*K452</f>
        <v>9.7519946092620907E-2</v>
      </c>
      <c r="M452" s="34">
        <f t="shared" ref="M452:M515" si="23">_xlfn.PERCENTRANK.INC($L$4:$L$669, L452)</f>
        <v>0.32600000000000001</v>
      </c>
    </row>
    <row r="453" spans="1:13" x14ac:dyDescent="0.25">
      <c r="A453" s="23">
        <v>48151</v>
      </c>
      <c r="B453" s="20">
        <v>2019</v>
      </c>
      <c r="C453" s="20" t="s">
        <v>45</v>
      </c>
      <c r="D453" s="20" t="s">
        <v>1444</v>
      </c>
      <c r="E453" s="20" t="s">
        <v>1445</v>
      </c>
      <c r="F453" s="28" t="s">
        <v>3706</v>
      </c>
      <c r="G453" s="28" t="s">
        <v>3705</v>
      </c>
      <c r="H453" s="20" t="s">
        <v>265</v>
      </c>
      <c r="I453" s="31">
        <v>1073065</v>
      </c>
      <c r="J453" s="36">
        <f t="shared" si="21"/>
        <v>3.0333521483311165E-3</v>
      </c>
      <c r="K453" s="37">
        <f>VLOOKUP(A453, 'J40 metrics'!A:C, 3, FALSE)*100</f>
        <v>31.8</v>
      </c>
      <c r="L453" s="37">
        <f t="shared" si="22"/>
        <v>9.6460598316929505E-2</v>
      </c>
      <c r="M453" s="34">
        <f t="shared" si="23"/>
        <v>0.32400000000000001</v>
      </c>
    </row>
    <row r="454" spans="1:13" x14ac:dyDescent="0.25">
      <c r="A454" s="23">
        <v>48143</v>
      </c>
      <c r="B454" s="20">
        <v>2019</v>
      </c>
      <c r="C454" s="20" t="s">
        <v>45</v>
      </c>
      <c r="D454" s="20" t="s">
        <v>2417</v>
      </c>
      <c r="E454" s="20" t="s">
        <v>2418</v>
      </c>
      <c r="F454" s="28" t="s">
        <v>3706</v>
      </c>
      <c r="G454" s="28" t="s">
        <v>3705</v>
      </c>
      <c r="H454" s="20" t="s">
        <v>265</v>
      </c>
      <c r="I454" s="31">
        <v>2330021</v>
      </c>
      <c r="J454" s="36">
        <f t="shared" si="21"/>
        <v>6.5865294329855292E-3</v>
      </c>
      <c r="K454" s="37">
        <f>VLOOKUP(A454, 'J40 metrics'!A:C, 3, FALSE)*100</f>
        <v>14.499999999999998</v>
      </c>
      <c r="L454" s="37">
        <f t="shared" si="22"/>
        <v>9.5504676778290165E-2</v>
      </c>
      <c r="M454" s="34">
        <f t="shared" si="23"/>
        <v>0.32300000000000001</v>
      </c>
    </row>
    <row r="455" spans="1:13" x14ac:dyDescent="0.25">
      <c r="A455" s="23">
        <v>54053</v>
      </c>
      <c r="B455" s="20">
        <v>2018</v>
      </c>
      <c r="C455" s="20" t="s">
        <v>94</v>
      </c>
      <c r="D455" s="20" t="s">
        <v>3176</v>
      </c>
      <c r="E455" s="20" t="s">
        <v>1727</v>
      </c>
      <c r="F455" s="28" t="s">
        <v>3706</v>
      </c>
      <c r="G455" s="28" t="s">
        <v>3705</v>
      </c>
      <c r="H455" s="20" t="s">
        <v>461</v>
      </c>
      <c r="I455" s="31">
        <v>363679.55995179329</v>
      </c>
      <c r="J455" s="36">
        <f t="shared" si="21"/>
        <v>1.0280534492168576E-3</v>
      </c>
      <c r="K455" s="37">
        <f>VLOOKUP(A455, 'J40 metrics'!A:C, 3, FALSE)*100</f>
        <v>92.300000000000011</v>
      </c>
      <c r="L455" s="37">
        <f t="shared" si="22"/>
        <v>9.4889333362715975E-2</v>
      </c>
      <c r="M455" s="34">
        <f t="shared" si="23"/>
        <v>0.32100000000000001</v>
      </c>
    </row>
    <row r="456" spans="1:13" x14ac:dyDescent="0.25">
      <c r="A456" s="23">
        <v>30035</v>
      </c>
      <c r="B456" s="20">
        <v>2019</v>
      </c>
      <c r="C456" s="20" t="s">
        <v>91</v>
      </c>
      <c r="D456" s="20" t="s">
        <v>2774</v>
      </c>
      <c r="E456" s="20" t="s">
        <v>2775</v>
      </c>
      <c r="F456" s="28" t="s">
        <v>3706</v>
      </c>
      <c r="G456" s="28" t="s">
        <v>3705</v>
      </c>
      <c r="H456" s="20" t="s">
        <v>688</v>
      </c>
      <c r="I456" s="31">
        <v>883800</v>
      </c>
      <c r="J456" s="36">
        <f t="shared" si="21"/>
        <v>2.4983357286791023E-3</v>
      </c>
      <c r="K456" s="37">
        <f>VLOOKUP(A456, 'J40 metrics'!A:C, 3, FALSE)*100</f>
        <v>37.5</v>
      </c>
      <c r="L456" s="37">
        <f t="shared" si="22"/>
        <v>9.3687589825466336E-2</v>
      </c>
      <c r="M456" s="34">
        <f t="shared" si="23"/>
        <v>0.32</v>
      </c>
    </row>
    <row r="457" spans="1:13" x14ac:dyDescent="0.25">
      <c r="A457" s="23">
        <v>42013</v>
      </c>
      <c r="B457" s="20">
        <v>2019</v>
      </c>
      <c r="C457" s="20" t="s">
        <v>26</v>
      </c>
      <c r="D457" s="20" t="s">
        <v>2422</v>
      </c>
      <c r="E457" s="20" t="s">
        <v>2423</v>
      </c>
      <c r="F457" s="28" t="s">
        <v>3706</v>
      </c>
      <c r="G457" s="28" t="s">
        <v>3705</v>
      </c>
      <c r="H457" s="20" t="s">
        <v>261</v>
      </c>
      <c r="I457" s="31">
        <v>518497</v>
      </c>
      <c r="J457" s="36">
        <f t="shared" si="21"/>
        <v>1.4656931209695956E-3</v>
      </c>
      <c r="K457" s="37">
        <f>VLOOKUP(A457, 'J40 metrics'!A:C, 3, FALSE)*100</f>
        <v>63.800000000000004</v>
      </c>
      <c r="L457" s="37">
        <f t="shared" si="22"/>
        <v>9.3511221117860199E-2</v>
      </c>
      <c r="M457" s="34">
        <f t="shared" si="23"/>
        <v>0.318</v>
      </c>
    </row>
    <row r="458" spans="1:13" x14ac:dyDescent="0.25">
      <c r="A458" s="23">
        <v>40145</v>
      </c>
      <c r="B458" s="20">
        <v>2018</v>
      </c>
      <c r="C458" s="20" t="s">
        <v>194</v>
      </c>
      <c r="D458" s="20" t="s">
        <v>3162</v>
      </c>
      <c r="E458" s="20" t="s">
        <v>980</v>
      </c>
      <c r="F458" s="28" t="s">
        <v>3706</v>
      </c>
      <c r="G458" s="28" t="s">
        <v>3705</v>
      </c>
      <c r="H458" s="20" t="s">
        <v>461</v>
      </c>
      <c r="I458" s="31">
        <v>529928.62403607054</v>
      </c>
      <c r="J458" s="36">
        <f t="shared" si="21"/>
        <v>1.4980081637011432E-3</v>
      </c>
      <c r="K458" s="37">
        <f>VLOOKUP(A458, 'J40 metrics'!A:C, 3, FALSE)*100</f>
        <v>61.4</v>
      </c>
      <c r="L458" s="37">
        <f t="shared" si="22"/>
        <v>9.1977701251250196E-2</v>
      </c>
      <c r="M458" s="34">
        <f t="shared" si="23"/>
        <v>0.317</v>
      </c>
    </row>
    <row r="459" spans="1:13" x14ac:dyDescent="0.25">
      <c r="A459" s="23">
        <v>20025</v>
      </c>
      <c r="B459" s="20">
        <v>2018</v>
      </c>
      <c r="C459" s="20" t="s">
        <v>284</v>
      </c>
      <c r="D459" s="20" t="s">
        <v>99</v>
      </c>
      <c r="E459" s="20" t="s">
        <v>1053</v>
      </c>
      <c r="F459" s="28" t="s">
        <v>3706</v>
      </c>
      <c r="G459" s="28" t="s">
        <v>3705</v>
      </c>
      <c r="H459" s="20" t="s">
        <v>461</v>
      </c>
      <c r="I459" s="31">
        <v>1267130.1589886977</v>
      </c>
      <c r="J459" s="36">
        <f t="shared" si="21"/>
        <v>3.5819377111204966E-3</v>
      </c>
      <c r="K459" s="37">
        <f>VLOOKUP(A459, 'J40 metrics'!A:C, 3, FALSE)*100</f>
        <v>25.3</v>
      </c>
      <c r="L459" s="37">
        <f t="shared" si="22"/>
        <v>9.0623024091348564E-2</v>
      </c>
      <c r="M459" s="34">
        <f t="shared" si="23"/>
        <v>0.315</v>
      </c>
    </row>
    <row r="460" spans="1:13" x14ac:dyDescent="0.25">
      <c r="A460" s="23">
        <v>48335</v>
      </c>
      <c r="B460" s="20">
        <v>2019</v>
      </c>
      <c r="C460" s="20" t="s">
        <v>45</v>
      </c>
      <c r="D460" s="20" t="s">
        <v>814</v>
      </c>
      <c r="E460" s="20" t="s">
        <v>1549</v>
      </c>
      <c r="F460" s="28" t="s">
        <v>3706</v>
      </c>
      <c r="G460" s="28" t="s">
        <v>3705</v>
      </c>
      <c r="H460" s="20" t="s">
        <v>265</v>
      </c>
      <c r="I460" s="31">
        <v>747129</v>
      </c>
      <c r="J460" s="36">
        <f t="shared" si="21"/>
        <v>2.1119926166918864E-3</v>
      </c>
      <c r="K460" s="37">
        <f>VLOOKUP(A460, 'J40 metrics'!A:C, 3, FALSE)*100</f>
        <v>42.6</v>
      </c>
      <c r="L460" s="37">
        <f t="shared" si="22"/>
        <v>8.9970885471074361E-2</v>
      </c>
      <c r="M460" s="34">
        <f t="shared" si="23"/>
        <v>0.314</v>
      </c>
    </row>
    <row r="461" spans="1:13" x14ac:dyDescent="0.25">
      <c r="A461" s="23">
        <v>22107</v>
      </c>
      <c r="B461" s="20">
        <v>2018</v>
      </c>
      <c r="C461" s="20" t="s">
        <v>127</v>
      </c>
      <c r="D461" s="20" t="s">
        <v>2860</v>
      </c>
      <c r="E461" s="20" t="s">
        <v>2861</v>
      </c>
      <c r="F461" s="28" t="s">
        <v>3706</v>
      </c>
      <c r="G461" s="28" t="s">
        <v>3705</v>
      </c>
      <c r="H461" s="20" t="s">
        <v>461</v>
      </c>
      <c r="I461" s="31">
        <v>356621.92937233753</v>
      </c>
      <c r="J461" s="36">
        <f t="shared" si="21"/>
        <v>1.008102860128294E-3</v>
      </c>
      <c r="K461" s="37">
        <f>VLOOKUP(A461, 'J40 metrics'!A:C, 3, FALSE)*100</f>
        <v>83.8</v>
      </c>
      <c r="L461" s="37">
        <f t="shared" si="22"/>
        <v>8.447901967875103E-2</v>
      </c>
      <c r="M461" s="34">
        <f t="shared" si="23"/>
        <v>0.312</v>
      </c>
    </row>
    <row r="462" spans="1:13" x14ac:dyDescent="0.25">
      <c r="A462" s="23">
        <v>22067</v>
      </c>
      <c r="B462" s="20">
        <v>2018</v>
      </c>
      <c r="C462" s="20" t="s">
        <v>127</v>
      </c>
      <c r="D462" s="20" t="s">
        <v>3173</v>
      </c>
      <c r="E462" s="20" t="s">
        <v>3174</v>
      </c>
      <c r="F462" s="28" t="s">
        <v>3706</v>
      </c>
      <c r="G462" s="28" t="s">
        <v>3705</v>
      </c>
      <c r="H462" s="20" t="s">
        <v>461</v>
      </c>
      <c r="I462" s="31">
        <v>387084.2073907298</v>
      </c>
      <c r="J462" s="36">
        <f t="shared" si="21"/>
        <v>1.0942139684676302E-3</v>
      </c>
      <c r="K462" s="37">
        <f>VLOOKUP(A462, 'J40 metrics'!A:C, 3, FALSE)*100</f>
        <v>76.2</v>
      </c>
      <c r="L462" s="37">
        <f t="shared" si="22"/>
        <v>8.3379104397233422E-2</v>
      </c>
      <c r="M462" s="34">
        <f t="shared" si="23"/>
        <v>0.311</v>
      </c>
    </row>
    <row r="463" spans="1:13" x14ac:dyDescent="0.25">
      <c r="A463" s="23">
        <v>40131</v>
      </c>
      <c r="B463" s="20">
        <v>2018</v>
      </c>
      <c r="C463" s="20" t="s">
        <v>194</v>
      </c>
      <c r="D463" s="20" t="s">
        <v>3164</v>
      </c>
      <c r="E463" s="20" t="s">
        <v>1227</v>
      </c>
      <c r="F463" s="28" t="s">
        <v>3706</v>
      </c>
      <c r="G463" s="28" t="s">
        <v>3705</v>
      </c>
      <c r="H463" s="20" t="s">
        <v>461</v>
      </c>
      <c r="I463" s="31">
        <v>451848.13668642205</v>
      </c>
      <c r="J463" s="36">
        <f t="shared" si="21"/>
        <v>1.2772893684326395E-3</v>
      </c>
      <c r="K463" s="37">
        <f>VLOOKUP(A463, 'J40 metrics'!A:C, 3, FALSE)*100</f>
        <v>62.3</v>
      </c>
      <c r="L463" s="37">
        <f t="shared" si="22"/>
        <v>7.9575127653353436E-2</v>
      </c>
      <c r="M463" s="34">
        <f t="shared" si="23"/>
        <v>0.309</v>
      </c>
    </row>
    <row r="464" spans="1:13" x14ac:dyDescent="0.25">
      <c r="A464" s="23">
        <v>39089</v>
      </c>
      <c r="B464" s="20">
        <v>2019</v>
      </c>
      <c r="C464" s="20" t="s">
        <v>65</v>
      </c>
      <c r="D464" s="20" t="s">
        <v>2920</v>
      </c>
      <c r="E464" s="20" t="s">
        <v>2921</v>
      </c>
      <c r="F464" s="28" t="s">
        <v>3706</v>
      </c>
      <c r="G464" s="28" t="s">
        <v>3705</v>
      </c>
      <c r="H464" s="20" t="s">
        <v>467</v>
      </c>
      <c r="I464" s="31">
        <v>647231</v>
      </c>
      <c r="J464" s="36">
        <f t="shared" si="21"/>
        <v>1.8295998325511473E-3</v>
      </c>
      <c r="K464" s="37">
        <f>VLOOKUP(A464, 'J40 metrics'!A:C, 3, FALSE)*100</f>
        <v>43</v>
      </c>
      <c r="L464" s="37">
        <f t="shared" si="22"/>
        <v>7.8672792799699326E-2</v>
      </c>
      <c r="M464" s="34">
        <f t="shared" si="23"/>
        <v>0.308</v>
      </c>
    </row>
    <row r="465" spans="1:13" x14ac:dyDescent="0.25">
      <c r="A465" s="23">
        <v>30051</v>
      </c>
      <c r="B465" s="20">
        <v>2019</v>
      </c>
      <c r="C465" s="20" t="s">
        <v>91</v>
      </c>
      <c r="D465" s="20" t="s">
        <v>1319</v>
      </c>
      <c r="E465" s="20" t="s">
        <v>3010</v>
      </c>
      <c r="F465" s="28" t="s">
        <v>3706</v>
      </c>
      <c r="G465" s="28" t="s">
        <v>3705</v>
      </c>
      <c r="H465" s="20" t="s">
        <v>688</v>
      </c>
      <c r="I465" s="31">
        <v>772646</v>
      </c>
      <c r="J465" s="36">
        <f t="shared" si="21"/>
        <v>2.1841243577970055E-3</v>
      </c>
      <c r="K465" s="37">
        <f>VLOOKUP(A465, 'J40 metrics'!A:C, 3, FALSE)*100</f>
        <v>35.099999999999994</v>
      </c>
      <c r="L465" s="37">
        <f t="shared" si="22"/>
        <v>7.6662764958674884E-2</v>
      </c>
      <c r="M465" s="34">
        <f t="shared" si="23"/>
        <v>0.30599999999999999</v>
      </c>
    </row>
    <row r="466" spans="1:13" x14ac:dyDescent="0.25">
      <c r="A466" s="23">
        <v>48063</v>
      </c>
      <c r="B466" s="20">
        <v>2019</v>
      </c>
      <c r="C466" s="20" t="s">
        <v>45</v>
      </c>
      <c r="D466" s="20" t="s">
        <v>3062</v>
      </c>
      <c r="E466" s="20" t="s">
        <v>3063</v>
      </c>
      <c r="F466" s="28" t="s">
        <v>3706</v>
      </c>
      <c r="G466" s="28" t="s">
        <v>3705</v>
      </c>
      <c r="H466" s="20" t="s">
        <v>265</v>
      </c>
      <c r="I466" s="31">
        <v>335572</v>
      </c>
      <c r="J466" s="36">
        <f t="shared" si="21"/>
        <v>9.4859868425469982E-4</v>
      </c>
      <c r="K466" s="37">
        <f>VLOOKUP(A466, 'J40 metrics'!A:C, 3, FALSE)*100</f>
        <v>79.600000000000009</v>
      </c>
      <c r="L466" s="37">
        <f t="shared" si="22"/>
        <v>7.5508455266674115E-2</v>
      </c>
      <c r="M466" s="34">
        <f t="shared" si="23"/>
        <v>0.30499999999999999</v>
      </c>
    </row>
    <row r="467" spans="1:13" x14ac:dyDescent="0.25">
      <c r="A467" s="23">
        <v>39105</v>
      </c>
      <c r="B467" s="20">
        <v>2019</v>
      </c>
      <c r="C467" s="20" t="s">
        <v>65</v>
      </c>
      <c r="D467" s="20" t="s">
        <v>3182</v>
      </c>
      <c r="E467" s="20" t="s">
        <v>3183</v>
      </c>
      <c r="F467" s="28" t="s">
        <v>3706</v>
      </c>
      <c r="G467" s="28" t="s">
        <v>3705</v>
      </c>
      <c r="H467" s="20" t="s">
        <v>467</v>
      </c>
      <c r="I467" s="31">
        <v>275996</v>
      </c>
      <c r="J467" s="36">
        <f t="shared" si="21"/>
        <v>7.8018858086956037E-4</v>
      </c>
      <c r="K467" s="37">
        <f>VLOOKUP(A467, 'J40 metrics'!A:C, 3, FALSE)*100</f>
        <v>96</v>
      </c>
      <c r="L467" s="37">
        <f t="shared" si="22"/>
        <v>7.4898103763477802E-2</v>
      </c>
      <c r="M467" s="34">
        <f t="shared" si="23"/>
        <v>0.30299999999999999</v>
      </c>
    </row>
    <row r="468" spans="1:13" x14ac:dyDescent="0.25">
      <c r="A468" s="23">
        <v>8013</v>
      </c>
      <c r="B468" s="20">
        <v>2019</v>
      </c>
      <c r="C468" s="20" t="s">
        <v>185</v>
      </c>
      <c r="D468" s="20" t="s">
        <v>2269</v>
      </c>
      <c r="E468" s="20" t="s">
        <v>2270</v>
      </c>
      <c r="F468" s="28" t="s">
        <v>3706</v>
      </c>
      <c r="G468" s="28" t="s">
        <v>3705</v>
      </c>
      <c r="H468" s="20" t="s">
        <v>272</v>
      </c>
      <c r="I468" s="31">
        <v>1670839</v>
      </c>
      <c r="J468" s="36">
        <f t="shared" si="21"/>
        <v>4.7231463799167935E-3</v>
      </c>
      <c r="K468" s="37">
        <f>VLOOKUP(A468, 'J40 metrics'!A:C, 3, FALSE)*100</f>
        <v>15.6</v>
      </c>
      <c r="L468" s="37">
        <f t="shared" si="22"/>
        <v>7.3681083526701982E-2</v>
      </c>
      <c r="M468" s="34">
        <f t="shared" si="23"/>
        <v>0.30199999999999999</v>
      </c>
    </row>
    <row r="469" spans="1:13" x14ac:dyDescent="0.25">
      <c r="A469" s="23">
        <v>30025</v>
      </c>
      <c r="B469" s="20">
        <v>2019</v>
      </c>
      <c r="C469" s="20" t="s">
        <v>91</v>
      </c>
      <c r="D469" s="20" t="s">
        <v>1522</v>
      </c>
      <c r="E469" s="20" t="s">
        <v>1523</v>
      </c>
      <c r="F469" s="28" t="s">
        <v>3706</v>
      </c>
      <c r="G469" s="28" t="s">
        <v>3705</v>
      </c>
      <c r="H469" s="20" t="s">
        <v>688</v>
      </c>
      <c r="I469" s="31">
        <v>6400269</v>
      </c>
      <c r="J469" s="36">
        <f t="shared" si="21"/>
        <v>1.8092352020657693E-2</v>
      </c>
      <c r="K469" s="37">
        <f>VLOOKUP(A469, 'J40 metrics'!A:C, 3, FALSE)*100</f>
        <v>4</v>
      </c>
      <c r="L469" s="37">
        <f t="shared" si="22"/>
        <v>7.2369408082630773E-2</v>
      </c>
      <c r="M469" s="34">
        <f t="shared" si="23"/>
        <v>0.3</v>
      </c>
    </row>
    <row r="470" spans="1:13" x14ac:dyDescent="0.25">
      <c r="A470" s="23">
        <v>48093</v>
      </c>
      <c r="B470" s="20">
        <v>2019</v>
      </c>
      <c r="C470" s="20" t="s">
        <v>45</v>
      </c>
      <c r="D470" s="20" t="s">
        <v>1896</v>
      </c>
      <c r="E470" s="20" t="s">
        <v>2045</v>
      </c>
      <c r="F470" s="28" t="s">
        <v>3706</v>
      </c>
      <c r="G470" s="28" t="s">
        <v>3705</v>
      </c>
      <c r="H470" s="20" t="s">
        <v>265</v>
      </c>
      <c r="I470" s="31">
        <v>438791</v>
      </c>
      <c r="J470" s="36">
        <f t="shared" si="21"/>
        <v>1.2403793083535098E-3</v>
      </c>
      <c r="K470" s="37">
        <f>VLOOKUP(A470, 'J40 metrics'!A:C, 3, FALSE)*100</f>
        <v>57.999999999999993</v>
      </c>
      <c r="L470" s="37">
        <f t="shared" si="22"/>
        <v>7.194199988450356E-2</v>
      </c>
      <c r="M470" s="34">
        <f t="shared" si="23"/>
        <v>0.29899999999999999</v>
      </c>
    </row>
    <row r="471" spans="1:13" x14ac:dyDescent="0.25">
      <c r="A471" s="23">
        <v>48197</v>
      </c>
      <c r="B471" s="20">
        <v>2019</v>
      </c>
      <c r="C471" s="20" t="s">
        <v>45</v>
      </c>
      <c r="D471" s="20" t="s">
        <v>1838</v>
      </c>
      <c r="E471" s="20" t="s">
        <v>1839</v>
      </c>
      <c r="F471" s="28" t="s">
        <v>3706</v>
      </c>
      <c r="G471" s="28" t="s">
        <v>3705</v>
      </c>
      <c r="H471" s="20" t="s">
        <v>265</v>
      </c>
      <c r="I471" s="31">
        <v>270142</v>
      </c>
      <c r="J471" s="36">
        <f t="shared" si="21"/>
        <v>7.6364042817020816E-4</v>
      </c>
      <c r="K471" s="37">
        <f>VLOOKUP(A471, 'J40 metrics'!A:C, 3, FALSE)*100</f>
        <v>94.199999999999989</v>
      </c>
      <c r="L471" s="37">
        <f t="shared" si="22"/>
        <v>7.1934928333633602E-2</v>
      </c>
      <c r="M471" s="34">
        <f t="shared" si="23"/>
        <v>0.29699999999999999</v>
      </c>
    </row>
    <row r="472" spans="1:13" x14ac:dyDescent="0.25">
      <c r="A472" s="23">
        <v>48095</v>
      </c>
      <c r="B472" s="20">
        <v>2019</v>
      </c>
      <c r="C472" s="20" t="s">
        <v>45</v>
      </c>
      <c r="D472" s="20" t="s">
        <v>2459</v>
      </c>
      <c r="E472" s="20" t="s">
        <v>2460</v>
      </c>
      <c r="F472" s="28" t="s">
        <v>3706</v>
      </c>
      <c r="G472" s="28" t="s">
        <v>3705</v>
      </c>
      <c r="H472" s="20" t="s">
        <v>265</v>
      </c>
      <c r="I472" s="31">
        <v>414185</v>
      </c>
      <c r="J472" s="36">
        <f t="shared" si="21"/>
        <v>1.1708227922414053E-3</v>
      </c>
      <c r="K472" s="37">
        <f>VLOOKUP(A472, 'J40 metrics'!A:C, 3, FALSE)*100</f>
        <v>61.3</v>
      </c>
      <c r="L472" s="37">
        <f t="shared" si="22"/>
        <v>7.1771437164398141E-2</v>
      </c>
      <c r="M472" s="34">
        <f t="shared" si="23"/>
        <v>0.29599999999999999</v>
      </c>
    </row>
    <row r="473" spans="1:13" x14ac:dyDescent="0.25">
      <c r="A473" s="23">
        <v>8095</v>
      </c>
      <c r="B473" s="20">
        <v>2019</v>
      </c>
      <c r="C473" s="20" t="s">
        <v>185</v>
      </c>
      <c r="D473" s="20" t="s">
        <v>3001</v>
      </c>
      <c r="E473" s="20" t="s">
        <v>3002</v>
      </c>
      <c r="F473" s="28" t="s">
        <v>3706</v>
      </c>
      <c r="G473" s="28" t="s">
        <v>3705</v>
      </c>
      <c r="H473" s="20" t="s">
        <v>272</v>
      </c>
      <c r="I473" s="31">
        <v>959560</v>
      </c>
      <c r="J473" s="36">
        <f t="shared" si="21"/>
        <v>2.7124949443441044E-3</v>
      </c>
      <c r="K473" s="37">
        <f>VLOOKUP(A473, 'J40 metrics'!A:C, 3, FALSE)*100</f>
        <v>24.3</v>
      </c>
      <c r="L473" s="37">
        <f t="shared" si="22"/>
        <v>6.5913627147561743E-2</v>
      </c>
      <c r="M473" s="34">
        <f t="shared" si="23"/>
        <v>0.29399999999999998</v>
      </c>
    </row>
    <row r="474" spans="1:13" x14ac:dyDescent="0.25">
      <c r="A474" s="23">
        <v>48169</v>
      </c>
      <c r="B474" s="20">
        <v>2019</v>
      </c>
      <c r="C474" s="20" t="s">
        <v>45</v>
      </c>
      <c r="D474" s="20" t="s">
        <v>1562</v>
      </c>
      <c r="E474" s="20" t="s">
        <v>1563</v>
      </c>
      <c r="F474" s="28" t="s">
        <v>3706</v>
      </c>
      <c r="G474" s="28" t="s">
        <v>3705</v>
      </c>
      <c r="H474" s="20" t="s">
        <v>265</v>
      </c>
      <c r="I474" s="31">
        <v>444822</v>
      </c>
      <c r="J474" s="36">
        <f t="shared" si="21"/>
        <v>1.2574278066332832E-3</v>
      </c>
      <c r="K474" s="37">
        <f>VLOOKUP(A474, 'J40 metrics'!A:C, 3, FALSE)*100</f>
        <v>51.7</v>
      </c>
      <c r="L474" s="37">
        <f t="shared" si="22"/>
        <v>6.5009017602940741E-2</v>
      </c>
      <c r="M474" s="34">
        <f t="shared" si="23"/>
        <v>0.29299999999999998</v>
      </c>
    </row>
    <row r="475" spans="1:13" x14ac:dyDescent="0.25">
      <c r="A475" s="23">
        <v>56045</v>
      </c>
      <c r="B475" s="20">
        <v>2019</v>
      </c>
      <c r="C475" s="20" t="s">
        <v>84</v>
      </c>
      <c r="D475" s="20" t="s">
        <v>1872</v>
      </c>
      <c r="E475" s="20" t="s">
        <v>1873</v>
      </c>
      <c r="F475" s="28" t="s">
        <v>3706</v>
      </c>
      <c r="G475" s="28" t="s">
        <v>3705</v>
      </c>
      <c r="H475" s="20" t="s">
        <v>470</v>
      </c>
      <c r="I475" s="31">
        <v>1142918</v>
      </c>
      <c r="J475" s="36">
        <f t="shared" si="21"/>
        <v>3.2308133903037588E-3</v>
      </c>
      <c r="K475" s="37">
        <f>VLOOKUP(A475, 'J40 metrics'!A:C, 3, FALSE)*100</f>
        <v>19.8</v>
      </c>
      <c r="L475" s="37">
        <f t="shared" si="22"/>
        <v>6.3970105128014432E-2</v>
      </c>
      <c r="M475" s="34">
        <f t="shared" si="23"/>
        <v>0.29099999999999998</v>
      </c>
    </row>
    <row r="476" spans="1:13" x14ac:dyDescent="0.25">
      <c r="A476" s="23">
        <v>20145</v>
      </c>
      <c r="B476" s="20">
        <v>2018</v>
      </c>
      <c r="C476" s="20" t="s">
        <v>284</v>
      </c>
      <c r="D476" s="20" t="s">
        <v>2776</v>
      </c>
      <c r="E476" s="20" t="s">
        <v>2777</v>
      </c>
      <c r="F476" s="28" t="s">
        <v>3706</v>
      </c>
      <c r="G476" s="28" t="s">
        <v>3705</v>
      </c>
      <c r="H476" s="20" t="s">
        <v>461</v>
      </c>
      <c r="I476" s="31">
        <v>507135.54483836464</v>
      </c>
      <c r="J476" s="36">
        <f t="shared" si="21"/>
        <v>1.433576432397408E-3</v>
      </c>
      <c r="K476" s="37">
        <f>VLOOKUP(A476, 'J40 metrics'!A:C, 3, FALSE)*100</f>
        <v>44.4</v>
      </c>
      <c r="L476" s="37">
        <f t="shared" si="22"/>
        <v>6.3650793598444916E-2</v>
      </c>
      <c r="M476" s="34">
        <f t="shared" si="23"/>
        <v>0.28999999999999998</v>
      </c>
    </row>
    <row r="477" spans="1:13" x14ac:dyDescent="0.25">
      <c r="A477" s="23">
        <v>30041</v>
      </c>
      <c r="B477" s="20">
        <v>2019</v>
      </c>
      <c r="C477" s="20" t="s">
        <v>91</v>
      </c>
      <c r="D477" s="20" t="s">
        <v>1870</v>
      </c>
      <c r="E477" s="20" t="s">
        <v>2833</v>
      </c>
      <c r="F477" s="28" t="s">
        <v>3706</v>
      </c>
      <c r="G477" s="28" t="s">
        <v>3705</v>
      </c>
      <c r="H477" s="20" t="s">
        <v>688</v>
      </c>
      <c r="I477" s="31">
        <v>2576975</v>
      </c>
      <c r="J477" s="36">
        <f t="shared" si="21"/>
        <v>7.2846217633093799E-3</v>
      </c>
      <c r="K477" s="37">
        <f>VLOOKUP(A477, 'J40 metrics'!A:C, 3, FALSE)*100</f>
        <v>8.6999999999999993</v>
      </c>
      <c r="L477" s="37">
        <f t="shared" si="22"/>
        <v>6.3376209340791606E-2</v>
      </c>
      <c r="M477" s="34">
        <f t="shared" si="23"/>
        <v>0.28799999999999998</v>
      </c>
    </row>
    <row r="478" spans="1:13" x14ac:dyDescent="0.25">
      <c r="A478" s="23">
        <v>40025</v>
      </c>
      <c r="B478" s="20">
        <v>2018</v>
      </c>
      <c r="C478" s="20" t="s">
        <v>194</v>
      </c>
      <c r="D478" s="20" t="s">
        <v>2840</v>
      </c>
      <c r="E478" s="20" t="s">
        <v>2841</v>
      </c>
      <c r="F478" s="28" t="s">
        <v>3706</v>
      </c>
      <c r="G478" s="28" t="s">
        <v>3705</v>
      </c>
      <c r="H478" s="20" t="s">
        <v>461</v>
      </c>
      <c r="I478" s="31">
        <v>428741.89548999647</v>
      </c>
      <c r="J478" s="36">
        <f t="shared" si="21"/>
        <v>1.2119723872870106E-3</v>
      </c>
      <c r="K478" s="37">
        <f>VLOOKUP(A478, 'J40 metrics'!A:C, 3, FALSE)*100</f>
        <v>52.2</v>
      </c>
      <c r="L478" s="37">
        <f t="shared" si="22"/>
        <v>6.3264958616381956E-2</v>
      </c>
      <c r="M478" s="34">
        <f t="shared" si="23"/>
        <v>0.28699999999999998</v>
      </c>
    </row>
    <row r="479" spans="1:13" x14ac:dyDescent="0.25">
      <c r="A479" s="23">
        <v>20083</v>
      </c>
      <c r="B479" s="20">
        <v>2018</v>
      </c>
      <c r="C479" s="20" t="s">
        <v>284</v>
      </c>
      <c r="D479" s="20" t="s">
        <v>2405</v>
      </c>
      <c r="E479" s="20" t="s">
        <v>2406</v>
      </c>
      <c r="F479" s="28" t="s">
        <v>3706</v>
      </c>
      <c r="G479" s="28" t="s">
        <v>3705</v>
      </c>
      <c r="H479" s="20" t="s">
        <v>461</v>
      </c>
      <c r="I479" s="31">
        <v>515680.32299562951</v>
      </c>
      <c r="J479" s="36">
        <f t="shared" si="21"/>
        <v>1.4577309068983489E-3</v>
      </c>
      <c r="K479" s="37">
        <f>VLOOKUP(A479, 'J40 metrics'!A:C, 3, FALSE)*100</f>
        <v>42.5</v>
      </c>
      <c r="L479" s="37">
        <f t="shared" si="22"/>
        <v>6.1953563543179831E-2</v>
      </c>
      <c r="M479" s="34">
        <f t="shared" si="23"/>
        <v>0.28499999999999998</v>
      </c>
    </row>
    <row r="480" spans="1:13" x14ac:dyDescent="0.25">
      <c r="A480" s="23">
        <v>54105</v>
      </c>
      <c r="B480" s="20">
        <v>2018</v>
      </c>
      <c r="C480" s="20" t="s">
        <v>94</v>
      </c>
      <c r="D480" s="20" t="s">
        <v>3171</v>
      </c>
      <c r="E480" s="20" t="s">
        <v>3172</v>
      </c>
      <c r="F480" s="28" t="s">
        <v>3706</v>
      </c>
      <c r="G480" s="28" t="s">
        <v>3705</v>
      </c>
      <c r="H480" s="20" t="s">
        <v>461</v>
      </c>
      <c r="I480" s="31">
        <v>397845.65119960054</v>
      </c>
      <c r="J480" s="36">
        <f t="shared" si="21"/>
        <v>1.1246345382344037E-3</v>
      </c>
      <c r="K480" s="37">
        <f>VLOOKUP(A480, 'J40 metrics'!A:C, 3, FALSE)*100</f>
        <v>51.5</v>
      </c>
      <c r="L480" s="37">
        <f t="shared" si="22"/>
        <v>5.7918678719071789E-2</v>
      </c>
      <c r="M480" s="34">
        <f t="shared" si="23"/>
        <v>0.28399999999999997</v>
      </c>
    </row>
    <row r="481" spans="1:13" x14ac:dyDescent="0.25">
      <c r="A481" s="23">
        <v>56003</v>
      </c>
      <c r="B481" s="20">
        <v>2019</v>
      </c>
      <c r="C481" s="20" t="s">
        <v>84</v>
      </c>
      <c r="D481" s="20" t="s">
        <v>92</v>
      </c>
      <c r="E481" s="20" t="s">
        <v>1630</v>
      </c>
      <c r="F481" s="28" t="s">
        <v>3706</v>
      </c>
      <c r="G481" s="28" t="s">
        <v>3705</v>
      </c>
      <c r="H481" s="20" t="s">
        <v>470</v>
      </c>
      <c r="I481" s="31">
        <v>2131505</v>
      </c>
      <c r="J481" s="36">
        <f t="shared" si="21"/>
        <v>6.0253621830257415E-3</v>
      </c>
      <c r="K481" s="37">
        <f>VLOOKUP(A481, 'J40 metrics'!A:C, 3, FALSE)*100</f>
        <v>9.5</v>
      </c>
      <c r="L481" s="37">
        <f t="shared" si="22"/>
        <v>5.7240940738744542E-2</v>
      </c>
      <c r="M481" s="34">
        <f t="shared" si="23"/>
        <v>0.28199999999999997</v>
      </c>
    </row>
    <row r="482" spans="1:13" x14ac:dyDescent="0.25">
      <c r="A482" s="23">
        <v>40027</v>
      </c>
      <c r="B482" s="20">
        <v>2018</v>
      </c>
      <c r="C482" s="20" t="s">
        <v>194</v>
      </c>
      <c r="D482" s="20" t="s">
        <v>2444</v>
      </c>
      <c r="E482" s="20" t="s">
        <v>2445</v>
      </c>
      <c r="F482" s="28" t="s">
        <v>3706</v>
      </c>
      <c r="G482" s="28" t="s">
        <v>3705</v>
      </c>
      <c r="H482" s="20" t="s">
        <v>461</v>
      </c>
      <c r="I482" s="31">
        <v>935228.51271306805</v>
      </c>
      <c r="J482" s="36">
        <f t="shared" si="21"/>
        <v>2.6437144238407738E-3</v>
      </c>
      <c r="K482" s="37">
        <f>VLOOKUP(A482, 'J40 metrics'!A:C, 3, FALSE)*100</f>
        <v>21.099999999999998</v>
      </c>
      <c r="L482" s="37">
        <f t="shared" si="22"/>
        <v>5.5782374343040321E-2</v>
      </c>
      <c r="M482" s="34">
        <f t="shared" si="23"/>
        <v>0.28100000000000003</v>
      </c>
    </row>
    <row r="483" spans="1:13" x14ac:dyDescent="0.25">
      <c r="A483" s="23">
        <v>8011</v>
      </c>
      <c r="B483" s="20">
        <v>2019</v>
      </c>
      <c r="C483" s="20" t="s">
        <v>185</v>
      </c>
      <c r="D483" s="20" t="s">
        <v>3198</v>
      </c>
      <c r="E483" s="20" t="s">
        <v>3199</v>
      </c>
      <c r="F483" s="28" t="s">
        <v>3706</v>
      </c>
      <c r="G483" s="28" t="s">
        <v>3705</v>
      </c>
      <c r="H483" s="20" t="s">
        <v>272</v>
      </c>
      <c r="I483" s="31">
        <v>203554</v>
      </c>
      <c r="J483" s="36">
        <f t="shared" si="21"/>
        <v>5.7540872472906313E-4</v>
      </c>
      <c r="K483" s="37">
        <f>VLOOKUP(A483, 'J40 metrics'!A:C, 3, FALSE)*100</f>
        <v>95.8</v>
      </c>
      <c r="L483" s="37">
        <f t="shared" si="22"/>
        <v>5.5124155829044244E-2</v>
      </c>
      <c r="M483" s="34">
        <f t="shared" si="23"/>
        <v>0.27900000000000003</v>
      </c>
    </row>
    <row r="484" spans="1:13" x14ac:dyDescent="0.25">
      <c r="A484" s="23">
        <v>39055</v>
      </c>
      <c r="B484" s="20">
        <v>2019</v>
      </c>
      <c r="C484" s="20" t="s">
        <v>65</v>
      </c>
      <c r="D484" s="20" t="s">
        <v>2918</v>
      </c>
      <c r="E484" s="20" t="s">
        <v>2919</v>
      </c>
      <c r="F484" s="28" t="s">
        <v>3706</v>
      </c>
      <c r="G484" s="28" t="s">
        <v>3705</v>
      </c>
      <c r="H484" s="20" t="s">
        <v>467</v>
      </c>
      <c r="I484" s="31">
        <v>1318759</v>
      </c>
      <c r="J484" s="36">
        <f t="shared" si="21"/>
        <v>3.7278826965570539E-3</v>
      </c>
      <c r="K484" s="37">
        <f>VLOOKUP(A484, 'J40 metrics'!A:C, 3, FALSE)*100</f>
        <v>14.7</v>
      </c>
      <c r="L484" s="37">
        <f t="shared" si="22"/>
        <v>5.4799875639388686E-2</v>
      </c>
      <c r="M484" s="34">
        <f t="shared" si="23"/>
        <v>0.27800000000000002</v>
      </c>
    </row>
    <row r="485" spans="1:13" x14ac:dyDescent="0.25">
      <c r="A485" s="23">
        <v>49043</v>
      </c>
      <c r="B485" s="20">
        <v>2019</v>
      </c>
      <c r="C485" s="20" t="s">
        <v>165</v>
      </c>
      <c r="D485" s="20" t="s">
        <v>2846</v>
      </c>
      <c r="E485" s="20" t="s">
        <v>2847</v>
      </c>
      <c r="F485" s="28" t="s">
        <v>3706</v>
      </c>
      <c r="G485" s="28" t="s">
        <v>3705</v>
      </c>
      <c r="H485" s="20" t="s">
        <v>538</v>
      </c>
      <c r="I485" s="31">
        <v>1807140</v>
      </c>
      <c r="J485" s="36">
        <f t="shared" si="21"/>
        <v>5.1084435717641463E-3</v>
      </c>
      <c r="K485" s="37">
        <f>VLOOKUP(A485, 'J40 metrics'!A:C, 3, FALSE)*100</f>
        <v>10.7</v>
      </c>
      <c r="L485" s="37">
        <f t="shared" si="22"/>
        <v>5.4660346217876361E-2</v>
      </c>
      <c r="M485" s="34">
        <f t="shared" si="23"/>
        <v>0.27600000000000002</v>
      </c>
    </row>
    <row r="486" spans="1:13" x14ac:dyDescent="0.25">
      <c r="A486" s="23">
        <v>20151</v>
      </c>
      <c r="B486" s="20">
        <v>2018</v>
      </c>
      <c r="C486" s="20" t="s">
        <v>284</v>
      </c>
      <c r="D486" s="20" t="s">
        <v>590</v>
      </c>
      <c r="E486" s="20" t="s">
        <v>591</v>
      </c>
      <c r="F486" s="28" t="s">
        <v>3706</v>
      </c>
      <c r="G486" s="28" t="s">
        <v>3705</v>
      </c>
      <c r="H486" s="20" t="s">
        <v>461</v>
      </c>
      <c r="I486" s="31">
        <v>569799.51119333797</v>
      </c>
      <c r="J486" s="36">
        <f t="shared" si="21"/>
        <v>1.6107156336254858E-3</v>
      </c>
      <c r="K486" s="37">
        <f>VLOOKUP(A486, 'J40 metrics'!A:C, 3, FALSE)*100</f>
        <v>33.5</v>
      </c>
      <c r="L486" s="37">
        <f t="shared" si="22"/>
        <v>5.3958973726453772E-2</v>
      </c>
      <c r="M486" s="34">
        <f t="shared" si="23"/>
        <v>0.27500000000000002</v>
      </c>
    </row>
    <row r="487" spans="1:13" x14ac:dyDescent="0.25">
      <c r="A487" s="23">
        <v>8013</v>
      </c>
      <c r="B487" s="20">
        <v>2019</v>
      </c>
      <c r="C487" s="20" t="s">
        <v>185</v>
      </c>
      <c r="D487" s="20" t="s">
        <v>2934</v>
      </c>
      <c r="E487" s="20" t="s">
        <v>908</v>
      </c>
      <c r="F487" s="28" t="s">
        <v>3706</v>
      </c>
      <c r="G487" s="28" t="s">
        <v>3705</v>
      </c>
      <c r="H487" s="20" t="s">
        <v>272</v>
      </c>
      <c r="I487" s="31">
        <v>1192806</v>
      </c>
      <c r="J487" s="36">
        <f t="shared" si="21"/>
        <v>3.3718373468916104E-3</v>
      </c>
      <c r="K487" s="37">
        <f>VLOOKUP(A487, 'J40 metrics'!A:C, 3, FALSE)*100</f>
        <v>15.6</v>
      </c>
      <c r="L487" s="37">
        <f t="shared" si="22"/>
        <v>5.2600662611509121E-2</v>
      </c>
      <c r="M487" s="34">
        <f t="shared" si="23"/>
        <v>0.27300000000000002</v>
      </c>
    </row>
    <row r="488" spans="1:13" x14ac:dyDescent="0.25">
      <c r="A488" s="23">
        <v>8099</v>
      </c>
      <c r="B488" s="20">
        <v>2019</v>
      </c>
      <c r="C488" s="20" t="s">
        <v>185</v>
      </c>
      <c r="D488" s="20" t="s">
        <v>3186</v>
      </c>
      <c r="E488" s="20" t="s">
        <v>1250</v>
      </c>
      <c r="F488" s="28" t="s">
        <v>3706</v>
      </c>
      <c r="G488" s="28" t="s">
        <v>3705</v>
      </c>
      <c r="H488" s="20" t="s">
        <v>272</v>
      </c>
      <c r="I488" s="31">
        <v>257760</v>
      </c>
      <c r="J488" s="36">
        <f t="shared" si="21"/>
        <v>7.2863885203023921E-4</v>
      </c>
      <c r="K488" s="37">
        <f>VLOOKUP(A488, 'J40 metrics'!A:C, 3, FALSE)*100</f>
        <v>71.599999999999994</v>
      </c>
      <c r="L488" s="37">
        <f t="shared" si="22"/>
        <v>5.2170541805365123E-2</v>
      </c>
      <c r="M488" s="34">
        <f t="shared" si="23"/>
        <v>0.27200000000000002</v>
      </c>
    </row>
    <row r="489" spans="1:13" x14ac:dyDescent="0.25">
      <c r="A489" s="23">
        <v>30101</v>
      </c>
      <c r="B489" s="20">
        <v>2019</v>
      </c>
      <c r="C489" s="20" t="s">
        <v>91</v>
      </c>
      <c r="D489" s="20" t="s">
        <v>1056</v>
      </c>
      <c r="E489" s="20" t="s">
        <v>1057</v>
      </c>
      <c r="F489" s="28" t="s">
        <v>3706</v>
      </c>
      <c r="G489" s="28" t="s">
        <v>3705</v>
      </c>
      <c r="H489" s="20" t="s">
        <v>688</v>
      </c>
      <c r="I489" s="31">
        <v>1888490</v>
      </c>
      <c r="J489" s="36">
        <f t="shared" si="21"/>
        <v>5.3384046619746528E-3</v>
      </c>
      <c r="K489" s="37">
        <f>VLOOKUP(A489, 'J40 metrics'!A:C, 3, FALSE)*100</f>
        <v>9.7000000000000011</v>
      </c>
      <c r="L489" s="37">
        <f t="shared" si="22"/>
        <v>5.178252522115414E-2</v>
      </c>
      <c r="M489" s="34">
        <f t="shared" si="23"/>
        <v>0.27</v>
      </c>
    </row>
    <row r="490" spans="1:13" x14ac:dyDescent="0.25">
      <c r="A490" s="23">
        <v>20009</v>
      </c>
      <c r="B490" s="20">
        <v>2018</v>
      </c>
      <c r="C490" s="20" t="s">
        <v>284</v>
      </c>
      <c r="D490" s="20" t="s">
        <v>1592</v>
      </c>
      <c r="E490" s="20" t="s">
        <v>1593</v>
      </c>
      <c r="F490" s="28" t="s">
        <v>3706</v>
      </c>
      <c r="G490" s="28" t="s">
        <v>3705</v>
      </c>
      <c r="H490" s="20" t="s">
        <v>461</v>
      </c>
      <c r="I490" s="31">
        <v>223870.52398685346</v>
      </c>
      <c r="J490" s="36">
        <f t="shared" si="21"/>
        <v>6.3283970205303003E-4</v>
      </c>
      <c r="K490" s="37">
        <f>VLOOKUP(A490, 'J40 metrics'!A:C, 3, FALSE)*100</f>
        <v>81.599999999999994</v>
      </c>
      <c r="L490" s="37">
        <f t="shared" si="22"/>
        <v>5.1639719687527244E-2</v>
      </c>
      <c r="M490" s="34">
        <f t="shared" si="23"/>
        <v>0.26900000000000002</v>
      </c>
    </row>
    <row r="491" spans="1:13" x14ac:dyDescent="0.25">
      <c r="A491" s="23">
        <v>6059</v>
      </c>
      <c r="B491" s="20">
        <v>2019</v>
      </c>
      <c r="C491" s="20" t="s">
        <v>39</v>
      </c>
      <c r="D491" s="20" t="s">
        <v>3161</v>
      </c>
      <c r="E491" s="20" t="s">
        <v>1546</v>
      </c>
      <c r="F491" s="28" t="s">
        <v>3706</v>
      </c>
      <c r="G491" s="28" t="s">
        <v>3705</v>
      </c>
      <c r="H491" s="20" t="s">
        <v>456</v>
      </c>
      <c r="I491" s="31">
        <v>554135</v>
      </c>
      <c r="J491" s="36">
        <f t="shared" si="21"/>
        <v>1.5664350181167619E-3</v>
      </c>
      <c r="K491" s="37">
        <f>VLOOKUP(A491, 'J40 metrics'!A:C, 3, FALSE)*100</f>
        <v>32.9</v>
      </c>
      <c r="L491" s="37">
        <f t="shared" si="22"/>
        <v>5.1535712096041464E-2</v>
      </c>
      <c r="M491" s="34">
        <f t="shared" si="23"/>
        <v>0.26700000000000002</v>
      </c>
    </row>
    <row r="492" spans="1:13" x14ac:dyDescent="0.25">
      <c r="A492" s="23">
        <v>20159</v>
      </c>
      <c r="B492" s="20">
        <v>2018</v>
      </c>
      <c r="C492" s="20" t="s">
        <v>284</v>
      </c>
      <c r="D492" s="20" t="s">
        <v>1302</v>
      </c>
      <c r="E492" s="20" t="s">
        <v>1855</v>
      </c>
      <c r="F492" s="28" t="s">
        <v>3706</v>
      </c>
      <c r="G492" s="28" t="s">
        <v>3705</v>
      </c>
      <c r="H492" s="20" t="s">
        <v>461</v>
      </c>
      <c r="I492" s="31">
        <v>214139.92924750657</v>
      </c>
      <c r="J492" s="36">
        <f t="shared" si="21"/>
        <v>6.0533314796997145E-4</v>
      </c>
      <c r="K492" s="37">
        <f>VLOOKUP(A492, 'J40 metrics'!A:C, 3, FALSE)*100</f>
        <v>84</v>
      </c>
      <c r="L492" s="37">
        <f t="shared" si="22"/>
        <v>5.0847984429477605E-2</v>
      </c>
      <c r="M492" s="34">
        <f t="shared" si="23"/>
        <v>0.26600000000000001</v>
      </c>
    </row>
    <row r="493" spans="1:13" x14ac:dyDescent="0.25">
      <c r="A493" s="23">
        <v>8029</v>
      </c>
      <c r="B493" s="20">
        <v>2019</v>
      </c>
      <c r="C493" s="20" t="s">
        <v>185</v>
      </c>
      <c r="D493" s="20" t="s">
        <v>3165</v>
      </c>
      <c r="E493" s="20" t="s">
        <v>3166</v>
      </c>
      <c r="F493" s="28" t="s">
        <v>3706</v>
      </c>
      <c r="G493" s="28" t="s">
        <v>3705</v>
      </c>
      <c r="H493" s="20" t="s">
        <v>272</v>
      </c>
      <c r="I493" s="31">
        <v>445542</v>
      </c>
      <c r="J493" s="36">
        <f t="shared" si="21"/>
        <v>1.2594631106892335E-3</v>
      </c>
      <c r="K493" s="37">
        <f>VLOOKUP(A493, 'J40 metrics'!A:C, 3, FALSE)*100</f>
        <v>39.800000000000004</v>
      </c>
      <c r="L493" s="37">
        <f t="shared" si="22"/>
        <v>5.0126631805431497E-2</v>
      </c>
      <c r="M493" s="34">
        <f t="shared" si="23"/>
        <v>0.26400000000000001</v>
      </c>
    </row>
    <row r="494" spans="1:13" x14ac:dyDescent="0.25">
      <c r="A494" s="23">
        <v>8009</v>
      </c>
      <c r="B494" s="20">
        <v>2019</v>
      </c>
      <c r="C494" s="20" t="s">
        <v>185</v>
      </c>
      <c r="D494" s="20" t="s">
        <v>3178</v>
      </c>
      <c r="E494" s="20" t="s">
        <v>3179</v>
      </c>
      <c r="F494" s="28" t="s">
        <v>3706</v>
      </c>
      <c r="G494" s="28" t="s">
        <v>3705</v>
      </c>
      <c r="H494" s="20" t="s">
        <v>272</v>
      </c>
      <c r="I494" s="31">
        <v>313444</v>
      </c>
      <c r="J494" s="36">
        <f t="shared" si="21"/>
        <v>8.8604700626849131E-4</v>
      </c>
      <c r="K494" s="37">
        <f>VLOOKUP(A494, 'J40 metrics'!A:C, 3, FALSE)*100</f>
        <v>56.399999999999991</v>
      </c>
      <c r="L494" s="37">
        <f t="shared" si="22"/>
        <v>4.9973051153542905E-2</v>
      </c>
      <c r="M494" s="34">
        <f t="shared" si="23"/>
        <v>0.26300000000000001</v>
      </c>
    </row>
    <row r="495" spans="1:13" x14ac:dyDescent="0.25">
      <c r="A495" s="23">
        <v>8073</v>
      </c>
      <c r="B495" s="20">
        <v>2019</v>
      </c>
      <c r="C495" s="20" t="s">
        <v>185</v>
      </c>
      <c r="D495" s="20" t="s">
        <v>1883</v>
      </c>
      <c r="E495" s="20" t="s">
        <v>1884</v>
      </c>
      <c r="F495" s="28" t="s">
        <v>3706</v>
      </c>
      <c r="G495" s="28" t="s">
        <v>3705</v>
      </c>
      <c r="H495" s="20" t="s">
        <v>272</v>
      </c>
      <c r="I495" s="31">
        <v>389573</v>
      </c>
      <c r="J495" s="36">
        <f t="shared" si="21"/>
        <v>1.1012493152621678E-3</v>
      </c>
      <c r="K495" s="37">
        <f>VLOOKUP(A495, 'J40 metrics'!A:C, 3, FALSE)*100</f>
        <v>44.7</v>
      </c>
      <c r="L495" s="37">
        <f t="shared" si="22"/>
        <v>4.9225844392218908E-2</v>
      </c>
      <c r="M495" s="34">
        <f t="shared" si="23"/>
        <v>0.26100000000000001</v>
      </c>
    </row>
    <row r="496" spans="1:13" x14ac:dyDescent="0.25">
      <c r="A496" s="23">
        <v>20071</v>
      </c>
      <c r="B496" s="20">
        <v>2018</v>
      </c>
      <c r="C496" s="20" t="s">
        <v>284</v>
      </c>
      <c r="D496" s="20" t="s">
        <v>2946</v>
      </c>
      <c r="E496" s="20" t="s">
        <v>2947</v>
      </c>
      <c r="F496" s="28" t="s">
        <v>3706</v>
      </c>
      <c r="G496" s="28" t="s">
        <v>3705</v>
      </c>
      <c r="H496" s="20" t="s">
        <v>461</v>
      </c>
      <c r="I496" s="31">
        <v>497849.02286747826</v>
      </c>
      <c r="J496" s="36">
        <f t="shared" si="21"/>
        <v>1.4073251881848838E-3</v>
      </c>
      <c r="K496" s="37">
        <f>VLOOKUP(A496, 'J40 metrics'!A:C, 3, FALSE)*100</f>
        <v>34.9</v>
      </c>
      <c r="L496" s="37">
        <f t="shared" si="22"/>
        <v>4.9115649067652443E-2</v>
      </c>
      <c r="M496" s="34">
        <f t="shared" si="23"/>
        <v>0.26</v>
      </c>
    </row>
    <row r="497" spans="1:13" x14ac:dyDescent="0.25">
      <c r="A497" s="23">
        <v>8057</v>
      </c>
      <c r="B497" s="20">
        <v>2019</v>
      </c>
      <c r="C497" s="20" t="s">
        <v>185</v>
      </c>
      <c r="D497" s="20" t="s">
        <v>1579</v>
      </c>
      <c r="E497" s="20" t="s">
        <v>1580</v>
      </c>
      <c r="F497" s="28" t="s">
        <v>3706</v>
      </c>
      <c r="G497" s="28" t="s">
        <v>3705</v>
      </c>
      <c r="H497" s="20" t="s">
        <v>272</v>
      </c>
      <c r="I497" s="31">
        <v>2168305</v>
      </c>
      <c r="J497" s="36">
        <f t="shared" si="21"/>
        <v>6.1293888347743169E-3</v>
      </c>
      <c r="K497" s="37">
        <f>VLOOKUP(A497, 'J40 metrics'!A:C, 3, FALSE)*100</f>
        <v>8</v>
      </c>
      <c r="L497" s="37">
        <f t="shared" si="22"/>
        <v>4.9035110678194535E-2</v>
      </c>
      <c r="M497" s="34">
        <f t="shared" si="23"/>
        <v>0.25800000000000001</v>
      </c>
    </row>
    <row r="498" spans="1:13" x14ac:dyDescent="0.25">
      <c r="A498" s="23">
        <v>39083</v>
      </c>
      <c r="B498" s="20">
        <v>2019</v>
      </c>
      <c r="C498" s="20" t="s">
        <v>65</v>
      </c>
      <c r="D498" s="20" t="s">
        <v>1275</v>
      </c>
      <c r="E498" s="20" t="s">
        <v>2928</v>
      </c>
      <c r="F498" s="28" t="s">
        <v>3706</v>
      </c>
      <c r="G498" s="28" t="s">
        <v>3705</v>
      </c>
      <c r="H498" s="20" t="s">
        <v>467</v>
      </c>
      <c r="I498" s="31">
        <v>517153</v>
      </c>
      <c r="J498" s="36">
        <f t="shared" si="21"/>
        <v>1.4618938867318214E-3</v>
      </c>
      <c r="K498" s="37">
        <f>VLOOKUP(A498, 'J40 metrics'!A:C, 3, FALSE)*100</f>
        <v>33.200000000000003</v>
      </c>
      <c r="L498" s="37">
        <f t="shared" si="22"/>
        <v>4.8534877039496473E-2</v>
      </c>
      <c r="M498" s="34">
        <f t="shared" si="23"/>
        <v>0.25700000000000001</v>
      </c>
    </row>
    <row r="499" spans="1:13" x14ac:dyDescent="0.25">
      <c r="A499" s="23">
        <v>39005</v>
      </c>
      <c r="B499" s="20">
        <v>2019</v>
      </c>
      <c r="C499" s="20" t="s">
        <v>65</v>
      </c>
      <c r="D499" s="20" t="s">
        <v>3085</v>
      </c>
      <c r="E499" s="20" t="s">
        <v>3189</v>
      </c>
      <c r="F499" s="28" t="s">
        <v>3706</v>
      </c>
      <c r="G499" s="28" t="s">
        <v>3705</v>
      </c>
      <c r="H499" s="20" t="s">
        <v>467</v>
      </c>
      <c r="I499" s="31">
        <v>246880</v>
      </c>
      <c r="J499" s="36">
        <f t="shared" si="21"/>
        <v>6.9788314629587781E-4</v>
      </c>
      <c r="K499" s="37">
        <f>VLOOKUP(A499, 'J40 metrics'!A:C, 3, FALSE)*100</f>
        <v>68.7</v>
      </c>
      <c r="L499" s="37">
        <f t="shared" si="22"/>
        <v>4.7944572150526804E-2</v>
      </c>
      <c r="M499" s="34">
        <f t="shared" si="23"/>
        <v>0.255</v>
      </c>
    </row>
    <row r="500" spans="1:13" x14ac:dyDescent="0.25">
      <c r="A500" s="23">
        <v>8075</v>
      </c>
      <c r="B500" s="20">
        <v>2019</v>
      </c>
      <c r="C500" s="20" t="s">
        <v>185</v>
      </c>
      <c r="D500" s="20" t="s">
        <v>2922</v>
      </c>
      <c r="E500" s="20" t="s">
        <v>2676</v>
      </c>
      <c r="F500" s="28" t="s">
        <v>3706</v>
      </c>
      <c r="G500" s="28" t="s">
        <v>3705</v>
      </c>
      <c r="H500" s="20" t="s">
        <v>272</v>
      </c>
      <c r="I500" s="31">
        <v>256322</v>
      </c>
      <c r="J500" s="36">
        <f t="shared" si="21"/>
        <v>7.2457389754071607E-4</v>
      </c>
      <c r="K500" s="37">
        <f>VLOOKUP(A500, 'J40 metrics'!A:C, 3, FALSE)*100</f>
        <v>64.5</v>
      </c>
      <c r="L500" s="37">
        <f t="shared" si="22"/>
        <v>4.6735016391376186E-2</v>
      </c>
      <c r="M500" s="34">
        <f t="shared" si="23"/>
        <v>0.254</v>
      </c>
    </row>
    <row r="501" spans="1:13" x14ac:dyDescent="0.25">
      <c r="A501" s="23">
        <v>39009</v>
      </c>
      <c r="B501" s="20">
        <v>2019</v>
      </c>
      <c r="C501" s="20" t="s">
        <v>65</v>
      </c>
      <c r="D501" s="20" t="s">
        <v>3184</v>
      </c>
      <c r="E501" s="20" t="s">
        <v>3185</v>
      </c>
      <c r="F501" s="28" t="s">
        <v>3706</v>
      </c>
      <c r="G501" s="28" t="s">
        <v>3705</v>
      </c>
      <c r="H501" s="20" t="s">
        <v>467</v>
      </c>
      <c r="I501" s="31">
        <v>263701</v>
      </c>
      <c r="J501" s="36">
        <f t="shared" si="21"/>
        <v>7.454329373030187E-4</v>
      </c>
      <c r="K501" s="37">
        <f>VLOOKUP(A501, 'J40 metrics'!A:C, 3, FALSE)*100</f>
        <v>59.9</v>
      </c>
      <c r="L501" s="37">
        <f t="shared" si="22"/>
        <v>4.4651432944450821E-2</v>
      </c>
      <c r="M501" s="34">
        <f t="shared" si="23"/>
        <v>0.252</v>
      </c>
    </row>
    <row r="502" spans="1:13" x14ac:dyDescent="0.25">
      <c r="A502" s="23">
        <v>48485</v>
      </c>
      <c r="B502" s="20">
        <v>2019</v>
      </c>
      <c r="C502" s="20" t="s">
        <v>45</v>
      </c>
      <c r="D502" s="20" t="s">
        <v>1608</v>
      </c>
      <c r="E502" s="20" t="s">
        <v>1609</v>
      </c>
      <c r="F502" s="28" t="s">
        <v>3706</v>
      </c>
      <c r="G502" s="28" t="s">
        <v>3705</v>
      </c>
      <c r="H502" s="20" t="s">
        <v>265</v>
      </c>
      <c r="I502" s="31">
        <v>281330</v>
      </c>
      <c r="J502" s="36">
        <f t="shared" si="21"/>
        <v>7.9526679175072616E-4</v>
      </c>
      <c r="K502" s="37">
        <f>VLOOKUP(A502, 'J40 metrics'!A:C, 3, FALSE)*100</f>
        <v>55.400000000000006</v>
      </c>
      <c r="L502" s="37">
        <f t="shared" si="22"/>
        <v>4.4057780262990232E-2</v>
      </c>
      <c r="M502" s="34">
        <f t="shared" si="23"/>
        <v>0.251</v>
      </c>
    </row>
    <row r="503" spans="1:13" x14ac:dyDescent="0.25">
      <c r="A503" s="23">
        <v>20165</v>
      </c>
      <c r="B503" s="20">
        <v>2018</v>
      </c>
      <c r="C503" s="20" t="s">
        <v>284</v>
      </c>
      <c r="D503" s="20" t="s">
        <v>2809</v>
      </c>
      <c r="E503" s="20" t="s">
        <v>2810</v>
      </c>
      <c r="F503" s="28" t="s">
        <v>3706</v>
      </c>
      <c r="G503" s="28" t="s">
        <v>3705</v>
      </c>
      <c r="H503" s="20" t="s">
        <v>461</v>
      </c>
      <c r="I503" s="31">
        <v>310864.03084965679</v>
      </c>
      <c r="J503" s="36">
        <f t="shared" si="21"/>
        <v>8.7875392060749065E-4</v>
      </c>
      <c r="K503" s="37">
        <f>VLOOKUP(A503, 'J40 metrics'!A:C, 3, FALSE)*100</f>
        <v>50</v>
      </c>
      <c r="L503" s="37">
        <f t="shared" si="22"/>
        <v>4.3937696030374535E-2</v>
      </c>
      <c r="M503" s="34">
        <f t="shared" si="23"/>
        <v>0.249</v>
      </c>
    </row>
    <row r="504" spans="1:13" x14ac:dyDescent="0.25">
      <c r="A504" s="23">
        <v>48269</v>
      </c>
      <c r="B504" s="20">
        <v>2019</v>
      </c>
      <c r="C504" s="20" t="s">
        <v>45</v>
      </c>
      <c r="D504" s="20" t="s">
        <v>1586</v>
      </c>
      <c r="E504" s="20" t="s">
        <v>1587</v>
      </c>
      <c r="F504" s="28" t="s">
        <v>3706</v>
      </c>
      <c r="G504" s="28" t="s">
        <v>3705</v>
      </c>
      <c r="H504" s="20" t="s">
        <v>265</v>
      </c>
      <c r="I504" s="31">
        <v>404558</v>
      </c>
      <c r="J504" s="36">
        <f t="shared" si="21"/>
        <v>1.1436090809266353E-3</v>
      </c>
      <c r="K504" s="37">
        <f>VLOOKUP(A504, 'J40 metrics'!A:C, 3, FALSE)*100</f>
        <v>37.6</v>
      </c>
      <c r="L504" s="37">
        <f t="shared" si="22"/>
        <v>4.2999701442841487E-2</v>
      </c>
      <c r="M504" s="34">
        <f t="shared" si="23"/>
        <v>0.248</v>
      </c>
    </row>
    <row r="505" spans="1:13" x14ac:dyDescent="0.25">
      <c r="A505" s="23">
        <v>39087</v>
      </c>
      <c r="B505" s="20">
        <v>2019</v>
      </c>
      <c r="C505" s="20" t="s">
        <v>65</v>
      </c>
      <c r="D505" s="20" t="s">
        <v>854</v>
      </c>
      <c r="E505" s="20" t="s">
        <v>858</v>
      </c>
      <c r="F505" s="28" t="s">
        <v>3706</v>
      </c>
      <c r="G505" s="28" t="s">
        <v>3705</v>
      </c>
      <c r="H505" s="20" t="s">
        <v>467</v>
      </c>
      <c r="I505" s="31">
        <v>152423</v>
      </c>
      <c r="J505" s="36">
        <f t="shared" si="21"/>
        <v>4.3087104183350849E-4</v>
      </c>
      <c r="K505" s="37">
        <f>VLOOKUP(A505, 'J40 metrics'!A:C, 3, FALSE)*100</f>
        <v>98.8</v>
      </c>
      <c r="L505" s="37">
        <f t="shared" si="22"/>
        <v>4.2570058933150634E-2</v>
      </c>
      <c r="M505" s="34">
        <f t="shared" si="23"/>
        <v>0.246</v>
      </c>
    </row>
    <row r="506" spans="1:13" x14ac:dyDescent="0.25">
      <c r="A506" s="23">
        <v>20079</v>
      </c>
      <c r="B506" s="20">
        <v>2018</v>
      </c>
      <c r="C506" s="20" t="s">
        <v>284</v>
      </c>
      <c r="D506" s="20" t="s">
        <v>2939</v>
      </c>
      <c r="E506" s="20" t="s">
        <v>2940</v>
      </c>
      <c r="F506" s="28" t="s">
        <v>3706</v>
      </c>
      <c r="G506" s="28" t="s">
        <v>3705</v>
      </c>
      <c r="H506" s="20" t="s">
        <v>461</v>
      </c>
      <c r="I506" s="31">
        <v>176608.84466309685</v>
      </c>
      <c r="J506" s="36">
        <f t="shared" si="21"/>
        <v>4.9923985813821279E-4</v>
      </c>
      <c r="K506" s="37">
        <f>VLOOKUP(A506, 'J40 metrics'!A:C, 3, FALSE)*100</f>
        <v>81.599999999999994</v>
      </c>
      <c r="L506" s="37">
        <f t="shared" si="22"/>
        <v>4.0737972424078159E-2</v>
      </c>
      <c r="M506" s="34">
        <f t="shared" si="23"/>
        <v>0.245</v>
      </c>
    </row>
    <row r="507" spans="1:13" x14ac:dyDescent="0.25">
      <c r="A507" s="23">
        <v>22079</v>
      </c>
      <c r="B507" s="20">
        <v>2018</v>
      </c>
      <c r="C507" s="20" t="s">
        <v>127</v>
      </c>
      <c r="D507" s="20" t="s">
        <v>1914</v>
      </c>
      <c r="E507" s="20" t="s">
        <v>1915</v>
      </c>
      <c r="F507" s="28" t="s">
        <v>3706</v>
      </c>
      <c r="G507" s="28" t="s">
        <v>3705</v>
      </c>
      <c r="H507" s="20" t="s">
        <v>461</v>
      </c>
      <c r="I507" s="31">
        <v>197593.99092920226</v>
      </c>
      <c r="J507" s="36">
        <f t="shared" si="21"/>
        <v>5.5856090440226352E-4</v>
      </c>
      <c r="K507" s="37">
        <f>VLOOKUP(A507, 'J40 metrics'!A:C, 3, FALSE)*100</f>
        <v>72.2</v>
      </c>
      <c r="L507" s="37">
        <f t="shared" si="22"/>
        <v>4.0328097297843431E-2</v>
      </c>
      <c r="M507" s="34">
        <f t="shared" si="23"/>
        <v>0.24299999999999999</v>
      </c>
    </row>
    <row r="508" spans="1:13" x14ac:dyDescent="0.25">
      <c r="A508" s="23">
        <v>48059</v>
      </c>
      <c r="B508" s="20">
        <v>2019</v>
      </c>
      <c r="C508" s="20" t="s">
        <v>45</v>
      </c>
      <c r="D508" s="20" t="s">
        <v>2926</v>
      </c>
      <c r="E508" s="20" t="s">
        <v>2927</v>
      </c>
      <c r="F508" s="28" t="s">
        <v>3706</v>
      </c>
      <c r="G508" s="28" t="s">
        <v>3705</v>
      </c>
      <c r="H508" s="20" t="s">
        <v>265</v>
      </c>
      <c r="I508" s="31">
        <v>423065</v>
      </c>
      <c r="J508" s="36">
        <f t="shared" si="21"/>
        <v>1.1959248755981269E-3</v>
      </c>
      <c r="K508" s="37">
        <f>VLOOKUP(A508, 'J40 metrics'!A:C, 3, FALSE)*100</f>
        <v>33.5</v>
      </c>
      <c r="L508" s="37">
        <f t="shared" si="22"/>
        <v>4.0063483332537252E-2</v>
      </c>
      <c r="M508" s="34">
        <f t="shared" si="23"/>
        <v>0.24199999999999999</v>
      </c>
    </row>
    <row r="509" spans="1:13" x14ac:dyDescent="0.25">
      <c r="A509" s="23">
        <v>22063</v>
      </c>
      <c r="B509" s="20">
        <v>2018</v>
      </c>
      <c r="C509" s="20" t="s">
        <v>127</v>
      </c>
      <c r="D509" s="20" t="s">
        <v>2447</v>
      </c>
      <c r="E509" s="20" t="s">
        <v>2448</v>
      </c>
      <c r="F509" s="28" t="s">
        <v>3706</v>
      </c>
      <c r="G509" s="28" t="s">
        <v>3705</v>
      </c>
      <c r="H509" s="20" t="s">
        <v>461</v>
      </c>
      <c r="I509" s="31">
        <v>201248.37693946293</v>
      </c>
      <c r="J509" s="36">
        <f t="shared" si="21"/>
        <v>5.6889116366433553E-4</v>
      </c>
      <c r="K509" s="37">
        <f>VLOOKUP(A509, 'J40 metrics'!A:C, 3, FALSE)*100</f>
        <v>67.800000000000011</v>
      </c>
      <c r="L509" s="37">
        <f t="shared" si="22"/>
        <v>3.8570820896441954E-2</v>
      </c>
      <c r="M509" s="34">
        <f t="shared" si="23"/>
        <v>0.24</v>
      </c>
    </row>
    <row r="510" spans="1:13" x14ac:dyDescent="0.25">
      <c r="A510" s="23">
        <v>54107</v>
      </c>
      <c r="B510" s="20">
        <v>2018</v>
      </c>
      <c r="C510" s="20" t="s">
        <v>94</v>
      </c>
      <c r="D510" s="20" t="s">
        <v>3200</v>
      </c>
      <c r="E510" s="20" t="s">
        <v>3201</v>
      </c>
      <c r="F510" s="28" t="s">
        <v>3706</v>
      </c>
      <c r="G510" s="28" t="s">
        <v>3705</v>
      </c>
      <c r="H510" s="20" t="s">
        <v>461</v>
      </c>
      <c r="I510" s="31">
        <v>191992.82947437814</v>
      </c>
      <c r="J510" s="36">
        <f t="shared" si="21"/>
        <v>5.4272747853137946E-4</v>
      </c>
      <c r="K510" s="37">
        <f>VLOOKUP(A510, 'J40 metrics'!A:C, 3, FALSE)*100</f>
        <v>70.599999999999994</v>
      </c>
      <c r="L510" s="37">
        <f t="shared" si="22"/>
        <v>3.8316559984315386E-2</v>
      </c>
      <c r="M510" s="34">
        <f t="shared" si="23"/>
        <v>0.23899999999999999</v>
      </c>
    </row>
    <row r="511" spans="1:13" x14ac:dyDescent="0.25">
      <c r="A511" s="23">
        <v>20185</v>
      </c>
      <c r="B511" s="20">
        <v>2018</v>
      </c>
      <c r="C511" s="20" t="s">
        <v>284</v>
      </c>
      <c r="D511" s="20" t="s">
        <v>1664</v>
      </c>
      <c r="E511" s="20" t="s">
        <v>1665</v>
      </c>
      <c r="F511" s="28" t="s">
        <v>3706</v>
      </c>
      <c r="G511" s="28" t="s">
        <v>3705</v>
      </c>
      <c r="H511" s="20" t="s">
        <v>461</v>
      </c>
      <c r="I511" s="31">
        <v>233630.36502480845</v>
      </c>
      <c r="J511" s="36">
        <f t="shared" si="21"/>
        <v>6.6042892990022563E-4</v>
      </c>
      <c r="K511" s="37">
        <f>VLOOKUP(A511, 'J40 metrics'!A:C, 3, FALSE)*100</f>
        <v>56.999999999999993</v>
      </c>
      <c r="L511" s="37">
        <f t="shared" si="22"/>
        <v>3.7644449004312859E-2</v>
      </c>
      <c r="M511" s="34">
        <f t="shared" si="23"/>
        <v>0.23699999999999999</v>
      </c>
    </row>
    <row r="512" spans="1:13" x14ac:dyDescent="0.25">
      <c r="A512" s="23">
        <v>8051</v>
      </c>
      <c r="B512" s="20">
        <v>2019</v>
      </c>
      <c r="C512" s="20" t="s">
        <v>185</v>
      </c>
      <c r="D512" s="20" t="s">
        <v>2687</v>
      </c>
      <c r="E512" s="20" t="s">
        <v>1693</v>
      </c>
      <c r="F512" s="28" t="s">
        <v>3706</v>
      </c>
      <c r="G512" s="28" t="s">
        <v>3705</v>
      </c>
      <c r="H512" s="20" t="s">
        <v>272</v>
      </c>
      <c r="I512" s="31">
        <v>4293295</v>
      </c>
      <c r="J512" s="36">
        <f t="shared" si="21"/>
        <v>1.2136334342904894E-2</v>
      </c>
      <c r="K512" s="37">
        <f>VLOOKUP(A512, 'J40 metrics'!A:C, 3, FALSE)*100</f>
        <v>2.9000000000000004</v>
      </c>
      <c r="L512" s="37">
        <f t="shared" si="22"/>
        <v>3.5195369594424195E-2</v>
      </c>
      <c r="M512" s="34">
        <f t="shared" si="23"/>
        <v>0.23599999999999999</v>
      </c>
    </row>
    <row r="513" spans="1:13" x14ac:dyDescent="0.25">
      <c r="A513" s="23">
        <v>6031</v>
      </c>
      <c r="B513" s="20">
        <v>2019</v>
      </c>
      <c r="C513" s="20" t="s">
        <v>39</v>
      </c>
      <c r="D513" s="20" t="s">
        <v>214</v>
      </c>
      <c r="E513" s="20" t="s">
        <v>215</v>
      </c>
      <c r="F513" s="28" t="s">
        <v>3706</v>
      </c>
      <c r="G513" s="28" t="s">
        <v>3705</v>
      </c>
      <c r="H513" s="20" t="s">
        <v>456</v>
      </c>
      <c r="I513" s="31">
        <v>275488</v>
      </c>
      <c r="J513" s="36">
        <f t="shared" si="21"/>
        <v>7.7875256078563989E-4</v>
      </c>
      <c r="K513" s="37">
        <f>VLOOKUP(A513, 'J40 metrics'!A:C, 3, FALSE)*100</f>
        <v>44.800000000000004</v>
      </c>
      <c r="L513" s="37">
        <f t="shared" si="22"/>
        <v>3.4888114723196667E-2</v>
      </c>
      <c r="M513" s="34">
        <f t="shared" si="23"/>
        <v>0.23400000000000001</v>
      </c>
    </row>
    <row r="514" spans="1:13" x14ac:dyDescent="0.25">
      <c r="A514" s="23">
        <v>20069</v>
      </c>
      <c r="B514" s="20">
        <v>2018</v>
      </c>
      <c r="C514" s="20" t="s">
        <v>284</v>
      </c>
      <c r="D514" s="20" t="s">
        <v>1018</v>
      </c>
      <c r="E514" s="20" t="s">
        <v>1019</v>
      </c>
      <c r="F514" s="28" t="s">
        <v>3706</v>
      </c>
      <c r="G514" s="28" t="s">
        <v>3705</v>
      </c>
      <c r="H514" s="20" t="s">
        <v>461</v>
      </c>
      <c r="I514" s="31">
        <v>349883.74944275932</v>
      </c>
      <c r="J514" s="36">
        <f t="shared" si="21"/>
        <v>9.8905529771108015E-4</v>
      </c>
      <c r="K514" s="37">
        <f>VLOOKUP(A514, 'J40 metrics'!A:C, 3, FALSE)*100</f>
        <v>35.099999999999994</v>
      </c>
      <c r="L514" s="37">
        <f t="shared" si="22"/>
        <v>3.4715840949658905E-2</v>
      </c>
      <c r="M514" s="34">
        <f t="shared" si="23"/>
        <v>0.23300000000000001</v>
      </c>
    </row>
    <row r="515" spans="1:13" x14ac:dyDescent="0.25">
      <c r="A515" s="23">
        <v>48455</v>
      </c>
      <c r="B515" s="20">
        <v>2019</v>
      </c>
      <c r="C515" s="20" t="s">
        <v>45</v>
      </c>
      <c r="D515" s="20" t="s">
        <v>3210</v>
      </c>
      <c r="E515" s="20" t="s">
        <v>3211</v>
      </c>
      <c r="F515" s="28" t="s">
        <v>3706</v>
      </c>
      <c r="G515" s="28" t="s">
        <v>3705</v>
      </c>
      <c r="H515" s="20" t="s">
        <v>265</v>
      </c>
      <c r="I515" s="31">
        <v>135727</v>
      </c>
      <c r="J515" s="36">
        <f t="shared" si="21"/>
        <v>3.8367460222497006E-4</v>
      </c>
      <c r="K515" s="37">
        <f>VLOOKUP(A515, 'J40 metrics'!A:C, 3, FALSE)*100</f>
        <v>90.4</v>
      </c>
      <c r="L515" s="37">
        <f t="shared" si="22"/>
        <v>3.4684184041137295E-2</v>
      </c>
      <c r="M515" s="34">
        <f t="shared" si="23"/>
        <v>0.23100000000000001</v>
      </c>
    </row>
    <row r="516" spans="1:13" x14ac:dyDescent="0.25">
      <c r="A516" s="23">
        <v>22021</v>
      </c>
      <c r="B516" s="20">
        <v>2018</v>
      </c>
      <c r="C516" s="20" t="s">
        <v>127</v>
      </c>
      <c r="D516" s="20" t="s">
        <v>3205</v>
      </c>
      <c r="E516" s="20" t="s">
        <v>3206</v>
      </c>
      <c r="F516" s="28" t="s">
        <v>3706</v>
      </c>
      <c r="G516" s="28" t="s">
        <v>3705</v>
      </c>
      <c r="H516" s="20" t="s">
        <v>461</v>
      </c>
      <c r="I516" s="31">
        <v>151262.06733869083</v>
      </c>
      <c r="J516" s="36">
        <f t="shared" ref="J516:J579" si="24">I516/SUM($I$4:$I$669)*100</f>
        <v>4.2758930439705317E-4</v>
      </c>
      <c r="K516" s="37">
        <f>VLOOKUP(A516, 'J40 metrics'!A:C, 3, FALSE)*100</f>
        <v>80.300000000000011</v>
      </c>
      <c r="L516" s="37">
        <f t="shared" ref="L516:L579" si="25">J516*K516</f>
        <v>3.4335421143083376E-2</v>
      </c>
      <c r="M516" s="34">
        <f t="shared" ref="M516:M579" si="26">_xlfn.PERCENTRANK.INC($L$4:$L$669, L516)</f>
        <v>0.23</v>
      </c>
    </row>
    <row r="517" spans="1:13" x14ac:dyDescent="0.25">
      <c r="A517" s="23">
        <v>30105</v>
      </c>
      <c r="B517" s="20">
        <v>2019</v>
      </c>
      <c r="C517" s="20" t="s">
        <v>91</v>
      </c>
      <c r="D517" s="20" t="s">
        <v>3015</v>
      </c>
      <c r="E517" s="20" t="s">
        <v>3016</v>
      </c>
      <c r="F517" s="28" t="s">
        <v>3706</v>
      </c>
      <c r="G517" s="28" t="s">
        <v>3705</v>
      </c>
      <c r="H517" s="20" t="s">
        <v>688</v>
      </c>
      <c r="I517" s="31">
        <v>722287</v>
      </c>
      <c r="J517" s="36">
        <f t="shared" si="24"/>
        <v>2.04176897313922E-3</v>
      </c>
      <c r="K517" s="37">
        <f>VLOOKUP(A517, 'J40 metrics'!A:C, 3, FALSE)*100</f>
        <v>16.400000000000002</v>
      </c>
      <c r="L517" s="37">
        <f t="shared" si="25"/>
        <v>3.3485011159483213E-2</v>
      </c>
      <c r="M517" s="34">
        <f t="shared" si="26"/>
        <v>0.22800000000000001</v>
      </c>
    </row>
    <row r="518" spans="1:13" x14ac:dyDescent="0.25">
      <c r="A518" s="23">
        <v>39085</v>
      </c>
      <c r="B518" s="20">
        <v>2019</v>
      </c>
      <c r="C518" s="20" t="s">
        <v>65</v>
      </c>
      <c r="D518" s="20" t="s">
        <v>450</v>
      </c>
      <c r="E518" s="20" t="s">
        <v>1732</v>
      </c>
      <c r="F518" s="28" t="s">
        <v>3706</v>
      </c>
      <c r="G518" s="28" t="s">
        <v>3705</v>
      </c>
      <c r="H518" s="20" t="s">
        <v>467</v>
      </c>
      <c r="I518" s="31">
        <v>232735</v>
      </c>
      <c r="J518" s="36">
        <f t="shared" si="24"/>
        <v>6.578979020300191E-4</v>
      </c>
      <c r="K518" s="37">
        <f>VLOOKUP(A518, 'J40 metrics'!A:C, 3, FALSE)*100</f>
        <v>50.7</v>
      </c>
      <c r="L518" s="37">
        <f t="shared" si="25"/>
        <v>3.3355423632921967E-2</v>
      </c>
      <c r="M518" s="34">
        <f t="shared" si="26"/>
        <v>0.22700000000000001</v>
      </c>
    </row>
    <row r="519" spans="1:13" x14ac:dyDescent="0.25">
      <c r="A519" s="23">
        <v>39127</v>
      </c>
      <c r="B519" s="20">
        <v>2019</v>
      </c>
      <c r="C519" s="20" t="s">
        <v>65</v>
      </c>
      <c r="D519" s="20" t="s">
        <v>1689</v>
      </c>
      <c r="E519" s="20" t="s">
        <v>2992</v>
      </c>
      <c r="F519" s="28" t="s">
        <v>3706</v>
      </c>
      <c r="G519" s="28" t="s">
        <v>3705</v>
      </c>
      <c r="H519" s="20" t="s">
        <v>467</v>
      </c>
      <c r="I519" s="31">
        <v>171801</v>
      </c>
      <c r="J519" s="36">
        <f t="shared" si="24"/>
        <v>4.8564898905046212E-4</v>
      </c>
      <c r="K519" s="37">
        <f>VLOOKUP(A519, 'J40 metrics'!A:C, 3, FALSE)*100</f>
        <v>67.400000000000006</v>
      </c>
      <c r="L519" s="37">
        <f t="shared" si="25"/>
        <v>3.2732741862001147E-2</v>
      </c>
      <c r="M519" s="34">
        <f t="shared" si="26"/>
        <v>0.22500000000000001</v>
      </c>
    </row>
    <row r="520" spans="1:13" x14ac:dyDescent="0.25">
      <c r="A520" s="23">
        <v>48033</v>
      </c>
      <c r="B520" s="20">
        <v>2019</v>
      </c>
      <c r="C520" s="20" t="s">
        <v>45</v>
      </c>
      <c r="D520" s="20" t="s">
        <v>301</v>
      </c>
      <c r="E520" s="20" t="s">
        <v>302</v>
      </c>
      <c r="F520" s="28" t="s">
        <v>3706</v>
      </c>
      <c r="G520" s="28" t="s">
        <v>3705</v>
      </c>
      <c r="H520" s="20" t="s">
        <v>265</v>
      </c>
      <c r="I520" s="31">
        <v>6632357</v>
      </c>
      <c r="J520" s="36">
        <f t="shared" si="24"/>
        <v>1.8748420975848546E-2</v>
      </c>
      <c r="K520" s="37">
        <f>VLOOKUP(A520, 'J40 metrics'!A:C, 3, FALSE)*100</f>
        <v>1.7000000000000002</v>
      </c>
      <c r="L520" s="37">
        <f t="shared" si="25"/>
        <v>3.1872315658942531E-2</v>
      </c>
      <c r="M520" s="34">
        <f t="shared" si="26"/>
        <v>0.224</v>
      </c>
    </row>
    <row r="521" spans="1:13" x14ac:dyDescent="0.25">
      <c r="A521" s="23">
        <v>22029</v>
      </c>
      <c r="B521" s="20">
        <v>2018</v>
      </c>
      <c r="C521" s="20" t="s">
        <v>127</v>
      </c>
      <c r="D521" s="20" t="s">
        <v>2409</v>
      </c>
      <c r="E521" s="20" t="s">
        <v>2410</v>
      </c>
      <c r="F521" s="28" t="s">
        <v>3706</v>
      </c>
      <c r="G521" s="28" t="s">
        <v>3705</v>
      </c>
      <c r="H521" s="20" t="s">
        <v>461</v>
      </c>
      <c r="I521" s="31">
        <v>148688.33878486184</v>
      </c>
      <c r="J521" s="36">
        <f t="shared" si="24"/>
        <v>4.2031385972410393E-4</v>
      </c>
      <c r="K521" s="37">
        <f>VLOOKUP(A521, 'J40 metrics'!A:C, 3, FALSE)*100</f>
        <v>74.7</v>
      </c>
      <c r="L521" s="37">
        <f t="shared" si="25"/>
        <v>3.1397445321390563E-2</v>
      </c>
      <c r="M521" s="34">
        <f t="shared" si="26"/>
        <v>0.222</v>
      </c>
    </row>
    <row r="522" spans="1:13" x14ac:dyDescent="0.25">
      <c r="A522" s="23">
        <v>40143</v>
      </c>
      <c r="B522" s="20">
        <v>2018</v>
      </c>
      <c r="C522" s="20" t="s">
        <v>194</v>
      </c>
      <c r="D522" s="20" t="s">
        <v>2800</v>
      </c>
      <c r="E522" s="20" t="s">
        <v>386</v>
      </c>
      <c r="F522" s="28" t="s">
        <v>3706</v>
      </c>
      <c r="G522" s="28" t="s">
        <v>3705</v>
      </c>
      <c r="H522" s="20" t="s">
        <v>461</v>
      </c>
      <c r="I522" s="31">
        <v>153969.26381680177</v>
      </c>
      <c r="J522" s="36">
        <f t="shared" si="24"/>
        <v>4.3524203769171126E-4</v>
      </c>
      <c r="K522" s="37">
        <f>VLOOKUP(A522, 'J40 metrics'!A:C, 3, FALSE)*100</f>
        <v>71.7</v>
      </c>
      <c r="L522" s="37">
        <f t="shared" si="25"/>
        <v>3.1206854102495699E-2</v>
      </c>
      <c r="M522" s="34">
        <f t="shared" si="26"/>
        <v>0.221</v>
      </c>
    </row>
    <row r="523" spans="1:13" x14ac:dyDescent="0.25">
      <c r="A523" s="23">
        <v>6053</v>
      </c>
      <c r="B523" s="20">
        <v>2019</v>
      </c>
      <c r="C523" s="20" t="s">
        <v>39</v>
      </c>
      <c r="D523" s="20" t="s">
        <v>695</v>
      </c>
      <c r="E523" s="20" t="s">
        <v>696</v>
      </c>
      <c r="F523" s="28" t="s">
        <v>3706</v>
      </c>
      <c r="G523" s="28" t="s">
        <v>3705</v>
      </c>
      <c r="H523" s="20" t="s">
        <v>456</v>
      </c>
      <c r="I523" s="31">
        <v>969021</v>
      </c>
      <c r="J523" s="36">
        <f t="shared" si="24"/>
        <v>2.7392394050015302E-3</v>
      </c>
      <c r="K523" s="37">
        <f>VLOOKUP(A523, 'J40 metrics'!A:C, 3, FALSE)*100</f>
        <v>11.200000000000001</v>
      </c>
      <c r="L523" s="37">
        <f t="shared" si="25"/>
        <v>3.0679481336017143E-2</v>
      </c>
      <c r="M523" s="34">
        <f t="shared" si="26"/>
        <v>0.219</v>
      </c>
    </row>
    <row r="524" spans="1:13" x14ac:dyDescent="0.25">
      <c r="A524" s="23">
        <v>6039</v>
      </c>
      <c r="B524" s="20">
        <v>2019</v>
      </c>
      <c r="C524" s="20" t="s">
        <v>39</v>
      </c>
      <c r="D524" s="20" t="s">
        <v>1340</v>
      </c>
      <c r="E524" s="20" t="s">
        <v>1341</v>
      </c>
      <c r="F524" s="28" t="s">
        <v>3706</v>
      </c>
      <c r="G524" s="28" t="s">
        <v>3705</v>
      </c>
      <c r="H524" s="20" t="s">
        <v>456</v>
      </c>
      <c r="I524" s="31">
        <v>173781</v>
      </c>
      <c r="J524" s="36">
        <f t="shared" si="24"/>
        <v>4.9124607520432571E-4</v>
      </c>
      <c r="K524" s="37">
        <f>VLOOKUP(A524, 'J40 metrics'!A:C, 3, FALSE)*100</f>
        <v>60.8</v>
      </c>
      <c r="L524" s="37">
        <f t="shared" si="25"/>
        <v>2.9867761372423002E-2</v>
      </c>
      <c r="M524" s="34">
        <f t="shared" si="26"/>
        <v>0.218</v>
      </c>
    </row>
    <row r="525" spans="1:13" x14ac:dyDescent="0.25">
      <c r="A525" s="23">
        <v>48279</v>
      </c>
      <c r="B525" s="20">
        <v>2019</v>
      </c>
      <c r="C525" s="20" t="s">
        <v>45</v>
      </c>
      <c r="D525" s="20" t="s">
        <v>1997</v>
      </c>
      <c r="E525" s="20" t="s">
        <v>1998</v>
      </c>
      <c r="F525" s="28" t="s">
        <v>3706</v>
      </c>
      <c r="G525" s="28" t="s">
        <v>3705</v>
      </c>
      <c r="H525" s="20" t="s">
        <v>265</v>
      </c>
      <c r="I525" s="31">
        <v>208463</v>
      </c>
      <c r="J525" s="36">
        <f t="shared" si="24"/>
        <v>5.8928554085498042E-4</v>
      </c>
      <c r="K525" s="37">
        <f>VLOOKUP(A525, 'J40 metrics'!A:C, 3, FALSE)*100</f>
        <v>50.4</v>
      </c>
      <c r="L525" s="37">
        <f t="shared" si="25"/>
        <v>2.9699991259091011E-2</v>
      </c>
      <c r="M525" s="34">
        <f t="shared" si="26"/>
        <v>0.216</v>
      </c>
    </row>
    <row r="526" spans="1:13" x14ac:dyDescent="0.25">
      <c r="A526" s="23">
        <v>8061</v>
      </c>
      <c r="B526" s="20">
        <v>2019</v>
      </c>
      <c r="C526" s="20" t="s">
        <v>185</v>
      </c>
      <c r="D526" s="20" t="s">
        <v>2909</v>
      </c>
      <c r="E526" s="20" t="s">
        <v>2910</v>
      </c>
      <c r="F526" s="28" t="s">
        <v>3706</v>
      </c>
      <c r="G526" s="28" t="s">
        <v>3705</v>
      </c>
      <c r="H526" s="20" t="s">
        <v>272</v>
      </c>
      <c r="I526" s="31">
        <v>326989</v>
      </c>
      <c r="J526" s="36">
        <f t="shared" si="24"/>
        <v>9.2433616382105795E-4</v>
      </c>
      <c r="K526" s="37">
        <f>VLOOKUP(A526, 'J40 metrics'!A:C, 3, FALSE)*100</f>
        <v>31.8</v>
      </c>
      <c r="L526" s="37">
        <f t="shared" si="25"/>
        <v>2.9393890009509642E-2</v>
      </c>
      <c r="M526" s="34">
        <f t="shared" si="26"/>
        <v>0.215</v>
      </c>
    </row>
    <row r="527" spans="1:13" x14ac:dyDescent="0.25">
      <c r="A527" s="23">
        <v>49039</v>
      </c>
      <c r="B527" s="20">
        <v>2019</v>
      </c>
      <c r="C527" s="20" t="s">
        <v>165</v>
      </c>
      <c r="D527" s="20" t="s">
        <v>3060</v>
      </c>
      <c r="E527" s="20" t="s">
        <v>3061</v>
      </c>
      <c r="F527" s="28" t="s">
        <v>3706</v>
      </c>
      <c r="G527" s="28" t="s">
        <v>3705</v>
      </c>
      <c r="H527" s="20" t="s">
        <v>538</v>
      </c>
      <c r="I527" s="31">
        <v>666573</v>
      </c>
      <c r="J527" s="36">
        <f t="shared" si="24"/>
        <v>1.8842760145653034E-3</v>
      </c>
      <c r="K527" s="37">
        <f>VLOOKUP(A527, 'J40 metrics'!A:C, 3, FALSE)*100</f>
        <v>15.2</v>
      </c>
      <c r="L527" s="37">
        <f t="shared" si="25"/>
        <v>2.8640995421392611E-2</v>
      </c>
      <c r="M527" s="34">
        <f t="shared" si="26"/>
        <v>0.21299999999999999</v>
      </c>
    </row>
    <row r="528" spans="1:13" x14ac:dyDescent="0.25">
      <c r="A528" s="23">
        <v>39053</v>
      </c>
      <c r="B528" s="20">
        <v>2019</v>
      </c>
      <c r="C528" s="20" t="s">
        <v>65</v>
      </c>
      <c r="D528" s="20" t="s">
        <v>107</v>
      </c>
      <c r="E528" s="20" t="s">
        <v>108</v>
      </c>
      <c r="F528" s="28" t="s">
        <v>3706</v>
      </c>
      <c r="G528" s="28" t="s">
        <v>3705</v>
      </c>
      <c r="H528" s="20" t="s">
        <v>467</v>
      </c>
      <c r="I528" s="31">
        <v>110951</v>
      </c>
      <c r="J528" s="36">
        <f t="shared" si="24"/>
        <v>3.1363752821076611E-4</v>
      </c>
      <c r="K528" s="37">
        <f>VLOOKUP(A528, 'J40 metrics'!A:C, 3, FALSE)*100</f>
        <v>89.600000000000009</v>
      </c>
      <c r="L528" s="37">
        <f t="shared" si="25"/>
        <v>2.8101922527684647E-2</v>
      </c>
      <c r="M528" s="34">
        <f t="shared" si="26"/>
        <v>0.21199999999999999</v>
      </c>
    </row>
    <row r="529" spans="1:13" x14ac:dyDescent="0.25">
      <c r="A529" s="23">
        <v>35043</v>
      </c>
      <c r="B529" s="20">
        <v>2019</v>
      </c>
      <c r="C529" s="20" t="s">
        <v>266</v>
      </c>
      <c r="D529" s="20" t="s">
        <v>1569</v>
      </c>
      <c r="E529" s="20" t="s">
        <v>1570</v>
      </c>
      <c r="F529" s="28" t="s">
        <v>3706</v>
      </c>
      <c r="G529" s="28" t="s">
        <v>3705</v>
      </c>
      <c r="H529" s="20" t="s">
        <v>269</v>
      </c>
      <c r="I529" s="31">
        <v>657177</v>
      </c>
      <c r="J529" s="36">
        <f t="shared" si="24"/>
        <v>1.8577152966351507E-3</v>
      </c>
      <c r="K529" s="37">
        <f>VLOOKUP(A529, 'J40 metrics'!A:C, 3, FALSE)*100</f>
        <v>14.399999999999999</v>
      </c>
      <c r="L529" s="37">
        <f t="shared" si="25"/>
        <v>2.6751100271546167E-2</v>
      </c>
      <c r="M529" s="34">
        <f t="shared" si="26"/>
        <v>0.21</v>
      </c>
    </row>
    <row r="530" spans="1:13" x14ac:dyDescent="0.25">
      <c r="A530" s="23">
        <v>40101</v>
      </c>
      <c r="B530" s="20">
        <v>2018</v>
      </c>
      <c r="C530" s="20" t="s">
        <v>194</v>
      </c>
      <c r="D530" s="20" t="s">
        <v>3202</v>
      </c>
      <c r="E530" s="20" t="s">
        <v>967</v>
      </c>
      <c r="F530" s="28" t="s">
        <v>3706</v>
      </c>
      <c r="G530" s="28" t="s">
        <v>3705</v>
      </c>
      <c r="H530" s="20" t="s">
        <v>461</v>
      </c>
      <c r="I530" s="31">
        <v>97938.642073314011</v>
      </c>
      <c r="J530" s="36">
        <f t="shared" si="24"/>
        <v>2.7685404923067974E-4</v>
      </c>
      <c r="K530" s="37">
        <f>VLOOKUP(A530, 'J40 metrics'!A:C, 3, FALSE)*100</f>
        <v>94.5</v>
      </c>
      <c r="L530" s="37">
        <f t="shared" si="25"/>
        <v>2.6162707652299236E-2</v>
      </c>
      <c r="M530" s="34">
        <f t="shared" si="26"/>
        <v>0.20899999999999999</v>
      </c>
    </row>
    <row r="531" spans="1:13" x14ac:dyDescent="0.25">
      <c r="A531" s="23">
        <v>40123</v>
      </c>
      <c r="B531" s="20">
        <v>2018</v>
      </c>
      <c r="C531" s="20" t="s">
        <v>194</v>
      </c>
      <c r="D531" s="20" t="s">
        <v>1560</v>
      </c>
      <c r="E531" s="20" t="s">
        <v>1561</v>
      </c>
      <c r="F531" s="28" t="s">
        <v>3706</v>
      </c>
      <c r="G531" s="28" t="s">
        <v>3705</v>
      </c>
      <c r="H531" s="20" t="s">
        <v>461</v>
      </c>
      <c r="I531" s="31">
        <v>264303.54969909193</v>
      </c>
      <c r="J531" s="36">
        <f t="shared" si="24"/>
        <v>7.4713623153423192E-4</v>
      </c>
      <c r="K531" s="37">
        <f>VLOOKUP(A531, 'J40 metrics'!A:C, 3, FALSE)*100</f>
        <v>34.200000000000003</v>
      </c>
      <c r="L531" s="37">
        <f t="shared" si="25"/>
        <v>2.5552059118470735E-2</v>
      </c>
      <c r="M531" s="34">
        <f t="shared" si="26"/>
        <v>0.20699999999999999</v>
      </c>
    </row>
    <row r="532" spans="1:13" x14ac:dyDescent="0.25">
      <c r="A532" s="23">
        <v>30009</v>
      </c>
      <c r="B532" s="20">
        <v>2019</v>
      </c>
      <c r="C532" s="20" t="s">
        <v>91</v>
      </c>
      <c r="D532" s="20" t="s">
        <v>1063</v>
      </c>
      <c r="E532" s="20" t="s">
        <v>2756</v>
      </c>
      <c r="F532" s="28" t="s">
        <v>3706</v>
      </c>
      <c r="G532" s="28" t="s">
        <v>3705</v>
      </c>
      <c r="H532" s="20" t="s">
        <v>688</v>
      </c>
      <c r="I532" s="31">
        <v>1158920</v>
      </c>
      <c r="J532" s="36">
        <f t="shared" si="24"/>
        <v>3.2760480229472567E-3</v>
      </c>
      <c r="K532" s="37">
        <f>VLOOKUP(A532, 'J40 metrics'!A:C, 3, FALSE)*100</f>
        <v>7.6</v>
      </c>
      <c r="L532" s="37">
        <f t="shared" si="25"/>
        <v>2.489796497439915E-2</v>
      </c>
      <c r="M532" s="34">
        <f t="shared" si="26"/>
        <v>0.20599999999999999</v>
      </c>
    </row>
    <row r="533" spans="1:13" x14ac:dyDescent="0.25">
      <c r="A533" s="23">
        <v>22091</v>
      </c>
      <c r="B533" s="20">
        <v>2018</v>
      </c>
      <c r="C533" s="20" t="s">
        <v>127</v>
      </c>
      <c r="D533" s="20" t="s">
        <v>2862</v>
      </c>
      <c r="E533" s="20" t="s">
        <v>2863</v>
      </c>
      <c r="F533" s="28" t="s">
        <v>3706</v>
      </c>
      <c r="G533" s="28" t="s">
        <v>3705</v>
      </c>
      <c r="H533" s="20" t="s">
        <v>461</v>
      </c>
      <c r="I533" s="31">
        <v>119525.27290491624</v>
      </c>
      <c r="J533" s="36">
        <f t="shared" si="24"/>
        <v>3.3787537879437939E-4</v>
      </c>
      <c r="K533" s="37">
        <f>VLOOKUP(A533, 'J40 metrics'!A:C, 3, FALSE)*100</f>
        <v>71.399999999999991</v>
      </c>
      <c r="L533" s="37">
        <f t="shared" si="25"/>
        <v>2.4124302045918686E-2</v>
      </c>
      <c r="M533" s="34">
        <f t="shared" si="26"/>
        <v>0.20399999999999999</v>
      </c>
    </row>
    <row r="534" spans="1:13" x14ac:dyDescent="0.25">
      <c r="A534" s="23">
        <v>48009</v>
      </c>
      <c r="B534" s="20">
        <v>2019</v>
      </c>
      <c r="C534" s="20" t="s">
        <v>45</v>
      </c>
      <c r="D534" s="20" t="s">
        <v>1822</v>
      </c>
      <c r="E534" s="20" t="s">
        <v>1823</v>
      </c>
      <c r="F534" s="28" t="s">
        <v>3706</v>
      </c>
      <c r="G534" s="28" t="s">
        <v>3705</v>
      </c>
      <c r="H534" s="20" t="s">
        <v>265</v>
      </c>
      <c r="I534" s="31">
        <v>332038</v>
      </c>
      <c r="J534" s="36">
        <f t="shared" si="24"/>
        <v>9.3860873351341001E-4</v>
      </c>
      <c r="K534" s="37">
        <f>VLOOKUP(A534, 'J40 metrics'!A:C, 3, FALSE)*100</f>
        <v>25.5</v>
      </c>
      <c r="L534" s="37">
        <f t="shared" si="25"/>
        <v>2.3934522704591954E-2</v>
      </c>
      <c r="M534" s="34">
        <f t="shared" si="26"/>
        <v>0.20300000000000001</v>
      </c>
    </row>
    <row r="535" spans="1:13" x14ac:dyDescent="0.25">
      <c r="A535" s="23">
        <v>20181</v>
      </c>
      <c r="B535" s="20">
        <v>2018</v>
      </c>
      <c r="C535" s="20" t="s">
        <v>284</v>
      </c>
      <c r="D535" s="20" t="s">
        <v>205</v>
      </c>
      <c r="E535" s="20" t="s">
        <v>3009</v>
      </c>
      <c r="F535" s="28" t="s">
        <v>3706</v>
      </c>
      <c r="G535" s="28" t="s">
        <v>3705</v>
      </c>
      <c r="H535" s="20" t="s">
        <v>461</v>
      </c>
      <c r="I535" s="31">
        <v>814702.53876418713</v>
      </c>
      <c r="J535" s="36">
        <f t="shared" si="24"/>
        <v>2.3030102521386514E-3</v>
      </c>
      <c r="K535" s="37">
        <f>VLOOKUP(A535, 'J40 metrics'!A:C, 3, FALSE)*100</f>
        <v>10.299999999999999</v>
      </c>
      <c r="L535" s="37">
        <f t="shared" si="25"/>
        <v>2.3721005597028107E-2</v>
      </c>
      <c r="M535" s="34">
        <f t="shared" si="26"/>
        <v>0.20100000000000001</v>
      </c>
    </row>
    <row r="536" spans="1:13" x14ac:dyDescent="0.25">
      <c r="A536" s="23">
        <v>22009</v>
      </c>
      <c r="B536" s="20">
        <v>2018</v>
      </c>
      <c r="C536" s="20" t="s">
        <v>127</v>
      </c>
      <c r="D536" s="20" t="s">
        <v>2815</v>
      </c>
      <c r="E536" s="20" t="s">
        <v>2816</v>
      </c>
      <c r="F536" s="28" t="s">
        <v>3706</v>
      </c>
      <c r="G536" s="28" t="s">
        <v>3705</v>
      </c>
      <c r="H536" s="20" t="s">
        <v>461</v>
      </c>
      <c r="I536" s="31">
        <v>96639.736472688557</v>
      </c>
      <c r="J536" s="36">
        <f t="shared" si="24"/>
        <v>2.7318228834561075E-4</v>
      </c>
      <c r="K536" s="37">
        <f>VLOOKUP(A536, 'J40 metrics'!A:C, 3, FALSE)*100</f>
        <v>86.4</v>
      </c>
      <c r="L536" s="37">
        <f t="shared" si="25"/>
        <v>2.3602949713060772E-2</v>
      </c>
      <c r="M536" s="34">
        <f t="shared" si="26"/>
        <v>0.2</v>
      </c>
    </row>
    <row r="537" spans="1:13" x14ac:dyDescent="0.25">
      <c r="A537" s="23">
        <v>48223</v>
      </c>
      <c r="B537" s="20">
        <v>2019</v>
      </c>
      <c r="C537" s="20" t="s">
        <v>45</v>
      </c>
      <c r="D537" s="20" t="s">
        <v>1698</v>
      </c>
      <c r="E537" s="20" t="s">
        <v>2865</v>
      </c>
      <c r="F537" s="28" t="s">
        <v>3706</v>
      </c>
      <c r="G537" s="28" t="s">
        <v>3705</v>
      </c>
      <c r="H537" s="20" t="s">
        <v>265</v>
      </c>
      <c r="I537" s="31">
        <v>142778</v>
      </c>
      <c r="J537" s="36">
        <f t="shared" si="24"/>
        <v>4.0360644791733976E-4</v>
      </c>
      <c r="K537" s="37">
        <f>VLOOKUP(A537, 'J40 metrics'!A:C, 3, FALSE)*100</f>
        <v>58.199999999999996</v>
      </c>
      <c r="L537" s="37">
        <f t="shared" si="25"/>
        <v>2.3489895268789172E-2</v>
      </c>
      <c r="M537" s="34">
        <f t="shared" si="26"/>
        <v>0.19800000000000001</v>
      </c>
    </row>
    <row r="538" spans="1:13" x14ac:dyDescent="0.25">
      <c r="A538" s="23">
        <v>22105</v>
      </c>
      <c r="B538" s="20">
        <v>2018</v>
      </c>
      <c r="C538" s="20" t="s">
        <v>127</v>
      </c>
      <c r="D538" s="20" t="s">
        <v>2850</v>
      </c>
      <c r="E538" s="20" t="s">
        <v>2851</v>
      </c>
      <c r="F538" s="28" t="s">
        <v>3706</v>
      </c>
      <c r="G538" s="28" t="s">
        <v>3705</v>
      </c>
      <c r="H538" s="20" t="s">
        <v>461</v>
      </c>
      <c r="I538" s="31">
        <v>92713.159679785284</v>
      </c>
      <c r="J538" s="36">
        <f t="shared" si="24"/>
        <v>2.6208259713367092E-4</v>
      </c>
      <c r="K538" s="37">
        <f>VLOOKUP(A538, 'J40 metrics'!A:C, 3, FALSE)*100</f>
        <v>88.7</v>
      </c>
      <c r="L538" s="37">
        <f t="shared" si="25"/>
        <v>2.3246726365756611E-2</v>
      </c>
      <c r="M538" s="34">
        <f t="shared" si="26"/>
        <v>0.19600000000000001</v>
      </c>
    </row>
    <row r="539" spans="1:13" x14ac:dyDescent="0.25">
      <c r="A539" s="23">
        <v>20001</v>
      </c>
      <c r="B539" s="20">
        <v>2018</v>
      </c>
      <c r="C539" s="20" t="s">
        <v>284</v>
      </c>
      <c r="D539" s="20" t="s">
        <v>1815</v>
      </c>
      <c r="E539" s="20" t="s">
        <v>2059</v>
      </c>
      <c r="F539" s="28" t="s">
        <v>3706</v>
      </c>
      <c r="G539" s="28" t="s">
        <v>3705</v>
      </c>
      <c r="H539" s="20" t="s">
        <v>461</v>
      </c>
      <c r="I539" s="31">
        <v>124859.16051776383</v>
      </c>
      <c r="J539" s="36">
        <f t="shared" si="24"/>
        <v>3.5295327197828525E-4</v>
      </c>
      <c r="K539" s="37">
        <f>VLOOKUP(A539, 'J40 metrics'!A:C, 3, FALSE)*100</f>
        <v>63.9</v>
      </c>
      <c r="L539" s="37">
        <f t="shared" si="25"/>
        <v>2.2553714079412427E-2</v>
      </c>
      <c r="M539" s="34">
        <f t="shared" si="26"/>
        <v>0.19500000000000001</v>
      </c>
    </row>
    <row r="540" spans="1:13" x14ac:dyDescent="0.25">
      <c r="A540" s="23">
        <v>20115</v>
      </c>
      <c r="B540" s="20">
        <v>2018</v>
      </c>
      <c r="C540" s="20" t="s">
        <v>284</v>
      </c>
      <c r="D540" s="20" t="s">
        <v>549</v>
      </c>
      <c r="E540" s="20" t="s">
        <v>1288</v>
      </c>
      <c r="F540" s="28" t="s">
        <v>3706</v>
      </c>
      <c r="G540" s="28" t="s">
        <v>3705</v>
      </c>
      <c r="H540" s="20" t="s">
        <v>461</v>
      </c>
      <c r="I540" s="31">
        <v>185140.14009043694</v>
      </c>
      <c r="J540" s="36">
        <f t="shared" si="24"/>
        <v>5.2335621950734654E-4</v>
      </c>
      <c r="K540" s="37">
        <f>VLOOKUP(A540, 'J40 metrics'!A:C, 3, FALSE)*100</f>
        <v>42.1</v>
      </c>
      <c r="L540" s="37">
        <f t="shared" si="25"/>
        <v>2.2033296841259289E-2</v>
      </c>
      <c r="M540" s="34">
        <f t="shared" si="26"/>
        <v>0.193</v>
      </c>
    </row>
    <row r="541" spans="1:13" x14ac:dyDescent="0.25">
      <c r="A541" s="23">
        <v>48275</v>
      </c>
      <c r="B541" s="20">
        <v>2019</v>
      </c>
      <c r="C541" s="20" t="s">
        <v>45</v>
      </c>
      <c r="D541" s="20" t="s">
        <v>1275</v>
      </c>
      <c r="E541" s="20" t="s">
        <v>2451</v>
      </c>
      <c r="F541" s="28" t="s">
        <v>3706</v>
      </c>
      <c r="G541" s="28" t="s">
        <v>3705</v>
      </c>
      <c r="H541" s="20" t="s">
        <v>265</v>
      </c>
      <c r="I541" s="31">
        <v>114461</v>
      </c>
      <c r="J541" s="36">
        <f t="shared" si="24"/>
        <v>3.2355963548352421E-4</v>
      </c>
      <c r="K541" s="37">
        <f>VLOOKUP(A541, 'J40 metrics'!A:C, 3, FALSE)*100</f>
        <v>67.7</v>
      </c>
      <c r="L541" s="37">
        <f t="shared" si="25"/>
        <v>2.190498732223459E-2</v>
      </c>
      <c r="M541" s="34">
        <f t="shared" si="26"/>
        <v>0.192</v>
      </c>
    </row>
    <row r="542" spans="1:13" x14ac:dyDescent="0.25">
      <c r="A542" s="23">
        <v>48359</v>
      </c>
      <c r="B542" s="20">
        <v>2019</v>
      </c>
      <c r="C542" s="20" t="s">
        <v>45</v>
      </c>
      <c r="D542" s="20" t="s">
        <v>305</v>
      </c>
      <c r="E542" s="20" t="s">
        <v>306</v>
      </c>
      <c r="F542" s="28" t="s">
        <v>3706</v>
      </c>
      <c r="G542" s="28" t="s">
        <v>3705</v>
      </c>
      <c r="H542" s="20" t="s">
        <v>265</v>
      </c>
      <c r="I542" s="31">
        <v>726732</v>
      </c>
      <c r="J542" s="36">
        <f t="shared" si="24"/>
        <v>2.0543341488735247E-3</v>
      </c>
      <c r="K542" s="37">
        <f>VLOOKUP(A542, 'J40 metrics'!A:C, 3, FALSE)*100</f>
        <v>10.5</v>
      </c>
      <c r="L542" s="37">
        <f t="shared" si="25"/>
        <v>2.1570508563172011E-2</v>
      </c>
      <c r="M542" s="34">
        <f t="shared" si="26"/>
        <v>0.19</v>
      </c>
    </row>
    <row r="543" spans="1:13" x14ac:dyDescent="0.25">
      <c r="A543" s="23">
        <v>40097</v>
      </c>
      <c r="B543" s="20">
        <v>2018</v>
      </c>
      <c r="C543" s="20" t="s">
        <v>194</v>
      </c>
      <c r="D543" s="20" t="s">
        <v>3214</v>
      </c>
      <c r="E543" s="20" t="s">
        <v>403</v>
      </c>
      <c r="F543" s="28" t="s">
        <v>3706</v>
      </c>
      <c r="G543" s="28" t="s">
        <v>3705</v>
      </c>
      <c r="H543" s="20" t="s">
        <v>461</v>
      </c>
      <c r="I543" s="31">
        <v>85668.412015302252</v>
      </c>
      <c r="J543" s="36">
        <f t="shared" si="24"/>
        <v>2.4216842561329682E-4</v>
      </c>
      <c r="K543" s="37">
        <f>VLOOKUP(A543, 'J40 metrics'!A:C, 3, FALSE)*100</f>
        <v>84.3</v>
      </c>
      <c r="L543" s="37">
        <f t="shared" si="25"/>
        <v>2.0414798279200921E-2</v>
      </c>
      <c r="M543" s="34">
        <f t="shared" si="26"/>
        <v>0.189</v>
      </c>
    </row>
    <row r="544" spans="1:13" x14ac:dyDescent="0.25">
      <c r="A544" s="23">
        <v>54093</v>
      </c>
      <c r="B544" s="20">
        <v>2018</v>
      </c>
      <c r="C544" s="20" t="s">
        <v>94</v>
      </c>
      <c r="D544" s="20" t="s">
        <v>3207</v>
      </c>
      <c r="E544" s="20" t="s">
        <v>2221</v>
      </c>
      <c r="F544" s="28" t="s">
        <v>3706</v>
      </c>
      <c r="G544" s="28" t="s">
        <v>3705</v>
      </c>
      <c r="H544" s="20" t="s">
        <v>461</v>
      </c>
      <c r="I544" s="31">
        <v>146811.02222013418</v>
      </c>
      <c r="J544" s="36">
        <f t="shared" si="24"/>
        <v>4.1500704025397464E-4</v>
      </c>
      <c r="K544" s="37">
        <f>VLOOKUP(A544, 'J40 metrics'!A:C, 3, FALSE)*100</f>
        <v>48.699999999999996</v>
      </c>
      <c r="L544" s="37">
        <f t="shared" si="25"/>
        <v>2.0210842860368564E-2</v>
      </c>
      <c r="M544" s="34">
        <f t="shared" si="26"/>
        <v>0.187</v>
      </c>
    </row>
    <row r="545" spans="1:13" x14ac:dyDescent="0.25">
      <c r="A545" s="23">
        <v>48487</v>
      </c>
      <c r="B545" s="20">
        <v>2019</v>
      </c>
      <c r="C545" s="20" t="s">
        <v>45</v>
      </c>
      <c r="D545" s="20" t="s">
        <v>594</v>
      </c>
      <c r="E545" s="20" t="s">
        <v>595</v>
      </c>
      <c r="F545" s="28" t="s">
        <v>3706</v>
      </c>
      <c r="G545" s="28" t="s">
        <v>3705</v>
      </c>
      <c r="H545" s="20" t="s">
        <v>265</v>
      </c>
      <c r="I545" s="31">
        <v>96629</v>
      </c>
      <c r="J545" s="36">
        <f t="shared" si="24"/>
        <v>2.7315193836448628E-4</v>
      </c>
      <c r="K545" s="37">
        <f>VLOOKUP(A545, 'J40 metrics'!A:C, 3, FALSE)*100</f>
        <v>69.599999999999994</v>
      </c>
      <c r="L545" s="37">
        <f t="shared" si="25"/>
        <v>1.9011374910168244E-2</v>
      </c>
      <c r="M545" s="34">
        <f t="shared" si="26"/>
        <v>0.186</v>
      </c>
    </row>
    <row r="546" spans="1:13" x14ac:dyDescent="0.25">
      <c r="A546" s="23">
        <v>8113</v>
      </c>
      <c r="B546" s="20">
        <v>2019</v>
      </c>
      <c r="C546" s="20" t="s">
        <v>185</v>
      </c>
      <c r="D546" s="20" t="s">
        <v>2834</v>
      </c>
      <c r="E546" s="20" t="s">
        <v>2835</v>
      </c>
      <c r="F546" s="28" t="s">
        <v>3706</v>
      </c>
      <c r="G546" s="28" t="s">
        <v>3705</v>
      </c>
      <c r="H546" s="20" t="s">
        <v>272</v>
      </c>
      <c r="I546" s="31">
        <v>2562921</v>
      </c>
      <c r="J546" s="36">
        <f t="shared" si="24"/>
        <v>7.244893758861704E-3</v>
      </c>
      <c r="K546" s="37">
        <f>VLOOKUP(A546, 'J40 metrics'!A:C, 3, FALSE)*100</f>
        <v>2.6</v>
      </c>
      <c r="L546" s="37">
        <f t="shared" si="25"/>
        <v>1.883672377304043E-2</v>
      </c>
      <c r="M546" s="34">
        <f t="shared" si="26"/>
        <v>0.184</v>
      </c>
    </row>
    <row r="547" spans="1:13" x14ac:dyDescent="0.25">
      <c r="A547" s="23">
        <v>30015</v>
      </c>
      <c r="B547" s="20">
        <v>2019</v>
      </c>
      <c r="C547" s="20" t="s">
        <v>91</v>
      </c>
      <c r="D547" s="20" t="s">
        <v>3076</v>
      </c>
      <c r="E547" s="20" t="s">
        <v>3077</v>
      </c>
      <c r="F547" s="28" t="s">
        <v>3706</v>
      </c>
      <c r="G547" s="28" t="s">
        <v>3705</v>
      </c>
      <c r="H547" s="20" t="s">
        <v>688</v>
      </c>
      <c r="I547" s="31">
        <v>609792</v>
      </c>
      <c r="J547" s="36">
        <f t="shared" si="24"/>
        <v>1.7237668484529161E-3</v>
      </c>
      <c r="K547" s="37">
        <f>VLOOKUP(A547, 'J40 metrics'!A:C, 3, FALSE)*100</f>
        <v>10.8</v>
      </c>
      <c r="L547" s="37">
        <f t="shared" si="25"/>
        <v>1.8616681963291495E-2</v>
      </c>
      <c r="M547" s="34">
        <f t="shared" si="26"/>
        <v>0.183</v>
      </c>
    </row>
    <row r="548" spans="1:13" x14ac:dyDescent="0.25">
      <c r="A548" s="23">
        <v>42061</v>
      </c>
      <c r="B548" s="20">
        <v>2019</v>
      </c>
      <c r="C548" s="20" t="s">
        <v>26</v>
      </c>
      <c r="D548" s="20" t="s">
        <v>3208</v>
      </c>
      <c r="E548" s="20" t="s">
        <v>3209</v>
      </c>
      <c r="F548" s="28" t="s">
        <v>3706</v>
      </c>
      <c r="G548" s="28" t="s">
        <v>3705</v>
      </c>
      <c r="H548" s="20" t="s">
        <v>261</v>
      </c>
      <c r="I548" s="31">
        <v>136020</v>
      </c>
      <c r="J548" s="36">
        <f t="shared" si="24"/>
        <v>3.845028579032943E-4</v>
      </c>
      <c r="K548" s="37">
        <f>VLOOKUP(A548, 'J40 metrics'!A:C, 3, FALSE)*100</f>
        <v>48.4</v>
      </c>
      <c r="L548" s="37">
        <f t="shared" si="25"/>
        <v>1.8609938322519445E-2</v>
      </c>
      <c r="M548" s="34">
        <f t="shared" si="26"/>
        <v>0.18099999999999999</v>
      </c>
    </row>
    <row r="549" spans="1:13" x14ac:dyDescent="0.25">
      <c r="A549" s="23">
        <v>56043</v>
      </c>
      <c r="B549" s="20">
        <v>2019</v>
      </c>
      <c r="C549" s="20" t="s">
        <v>84</v>
      </c>
      <c r="D549" s="20" t="s">
        <v>2289</v>
      </c>
      <c r="E549" s="20" t="s">
        <v>2290</v>
      </c>
      <c r="F549" s="28" t="s">
        <v>3706</v>
      </c>
      <c r="G549" s="28" t="s">
        <v>3705</v>
      </c>
      <c r="H549" s="20" t="s">
        <v>470</v>
      </c>
      <c r="I549" s="31">
        <v>1349864</v>
      </c>
      <c r="J549" s="36">
        <f t="shared" si="24"/>
        <v>3.8158106585852994E-3</v>
      </c>
      <c r="K549" s="37">
        <f>VLOOKUP(A549, 'J40 metrics'!A:C, 3, FALSE)*100</f>
        <v>4.8</v>
      </c>
      <c r="L549" s="37">
        <f t="shared" si="25"/>
        <v>1.8315891161209436E-2</v>
      </c>
      <c r="M549" s="34">
        <f t="shared" si="26"/>
        <v>0.18</v>
      </c>
    </row>
    <row r="550" spans="1:13" x14ac:dyDescent="0.25">
      <c r="A550" s="23">
        <v>39103</v>
      </c>
      <c r="B550" s="20">
        <v>2019</v>
      </c>
      <c r="C550" s="20" t="s">
        <v>65</v>
      </c>
      <c r="D550" s="20" t="s">
        <v>2381</v>
      </c>
      <c r="E550" s="20" t="s">
        <v>2382</v>
      </c>
      <c r="F550" s="28" t="s">
        <v>3706</v>
      </c>
      <c r="G550" s="28" t="s">
        <v>3705</v>
      </c>
      <c r="H550" s="20" t="s">
        <v>467</v>
      </c>
      <c r="I550" s="31">
        <v>460777</v>
      </c>
      <c r="J550" s="36">
        <f t="shared" si="24"/>
        <v>1.302529579150906E-3</v>
      </c>
      <c r="K550" s="37">
        <f>VLOOKUP(A550, 'J40 metrics'!A:C, 3, FALSE)*100</f>
        <v>14.000000000000002</v>
      </c>
      <c r="L550" s="37">
        <f t="shared" si="25"/>
        <v>1.8235414108112687E-2</v>
      </c>
      <c r="M550" s="34">
        <f t="shared" si="26"/>
        <v>0.17799999999999999</v>
      </c>
    </row>
    <row r="551" spans="1:13" x14ac:dyDescent="0.25">
      <c r="A551" s="23">
        <v>20171</v>
      </c>
      <c r="B551" s="20">
        <v>2018</v>
      </c>
      <c r="C551" s="20" t="s">
        <v>284</v>
      </c>
      <c r="D551" s="20" t="s">
        <v>1885</v>
      </c>
      <c r="E551" s="20" t="s">
        <v>1886</v>
      </c>
      <c r="F551" s="28" t="s">
        <v>3706</v>
      </c>
      <c r="G551" s="28" t="s">
        <v>3705</v>
      </c>
      <c r="H551" s="20" t="s">
        <v>461</v>
      </c>
      <c r="I551" s="31">
        <v>192557.60783191462</v>
      </c>
      <c r="J551" s="36">
        <f t="shared" si="24"/>
        <v>5.4432400031166693E-4</v>
      </c>
      <c r="K551" s="37">
        <f>VLOOKUP(A551, 'J40 metrics'!A:C, 3, FALSE)*100</f>
        <v>33.200000000000003</v>
      </c>
      <c r="L551" s="37">
        <f t="shared" si="25"/>
        <v>1.8071556810347344E-2</v>
      </c>
      <c r="M551" s="34">
        <f t="shared" si="26"/>
        <v>0.17699999999999999</v>
      </c>
    </row>
    <row r="552" spans="1:13" x14ac:dyDescent="0.25">
      <c r="A552" s="23">
        <v>48021</v>
      </c>
      <c r="B552" s="20">
        <v>2019</v>
      </c>
      <c r="C552" s="20" t="s">
        <v>45</v>
      </c>
      <c r="D552" s="20" t="s">
        <v>647</v>
      </c>
      <c r="E552" s="20" t="s">
        <v>648</v>
      </c>
      <c r="F552" s="28" t="s">
        <v>3706</v>
      </c>
      <c r="G552" s="28" t="s">
        <v>3705</v>
      </c>
      <c r="H552" s="20" t="s">
        <v>265</v>
      </c>
      <c r="I552" s="31">
        <v>92327</v>
      </c>
      <c r="J552" s="36">
        <f t="shared" si="24"/>
        <v>2.6099099663018274E-4</v>
      </c>
      <c r="K552" s="37">
        <f>VLOOKUP(A552, 'J40 metrics'!A:C, 3, FALSE)*100</f>
        <v>68.8</v>
      </c>
      <c r="L552" s="37">
        <f t="shared" si="25"/>
        <v>1.7956180568156573E-2</v>
      </c>
      <c r="M552" s="34">
        <f t="shared" si="26"/>
        <v>0.17499999999999999</v>
      </c>
    </row>
    <row r="553" spans="1:13" x14ac:dyDescent="0.25">
      <c r="A553" s="23">
        <v>56029</v>
      </c>
      <c r="B553" s="20">
        <v>2019</v>
      </c>
      <c r="C553" s="20" t="s">
        <v>84</v>
      </c>
      <c r="D553" s="20" t="s">
        <v>732</v>
      </c>
      <c r="E553" s="20" t="s">
        <v>733</v>
      </c>
      <c r="F553" s="28" t="s">
        <v>3706</v>
      </c>
      <c r="G553" s="28" t="s">
        <v>3705</v>
      </c>
      <c r="H553" s="20" t="s">
        <v>470</v>
      </c>
      <c r="I553" s="31">
        <v>7040405</v>
      </c>
      <c r="J553" s="36">
        <f t="shared" si="24"/>
        <v>1.9901895627824163E-2</v>
      </c>
      <c r="K553" s="37">
        <f>VLOOKUP(A553, 'J40 metrics'!A:C, 3, FALSE)*100</f>
        <v>0.89999999999999991</v>
      </c>
      <c r="L553" s="37">
        <f t="shared" si="25"/>
        <v>1.7911706065041746E-2</v>
      </c>
      <c r="M553" s="34">
        <f t="shared" si="26"/>
        <v>0.17399999999999999</v>
      </c>
    </row>
    <row r="554" spans="1:13" x14ac:dyDescent="0.25">
      <c r="A554" s="23">
        <v>30091</v>
      </c>
      <c r="B554" s="20">
        <v>2019</v>
      </c>
      <c r="C554" s="20" t="s">
        <v>91</v>
      </c>
      <c r="D554" s="20" t="s">
        <v>1853</v>
      </c>
      <c r="E554" s="20" t="s">
        <v>1854</v>
      </c>
      <c r="F554" s="28" t="s">
        <v>3706</v>
      </c>
      <c r="G554" s="28" t="s">
        <v>3705</v>
      </c>
      <c r="H554" s="20" t="s">
        <v>688</v>
      </c>
      <c r="I554" s="31">
        <v>308579</v>
      </c>
      <c r="J554" s="36">
        <f t="shared" si="24"/>
        <v>8.7229456983488199E-4</v>
      </c>
      <c r="K554" s="37">
        <f>VLOOKUP(A554, 'J40 metrics'!A:C, 3, FALSE)*100</f>
        <v>19.7</v>
      </c>
      <c r="L554" s="37">
        <f t="shared" si="25"/>
        <v>1.7184203025747174E-2</v>
      </c>
      <c r="M554" s="34">
        <f t="shared" si="26"/>
        <v>0.17199999999999999</v>
      </c>
    </row>
    <row r="555" spans="1:13" x14ac:dyDescent="0.25">
      <c r="A555" s="23">
        <v>30003</v>
      </c>
      <c r="B555" s="20">
        <v>2019</v>
      </c>
      <c r="C555" s="20" t="s">
        <v>91</v>
      </c>
      <c r="D555" s="20" t="s">
        <v>92</v>
      </c>
      <c r="E555" s="20" t="s">
        <v>93</v>
      </c>
      <c r="F555" s="28" t="s">
        <v>3706</v>
      </c>
      <c r="G555" s="28" t="s">
        <v>3705</v>
      </c>
      <c r="H555" s="20" t="s">
        <v>688</v>
      </c>
      <c r="I555" s="31">
        <v>172920</v>
      </c>
      <c r="J555" s="36">
        <f t="shared" si="24"/>
        <v>4.8881219077075166E-4</v>
      </c>
      <c r="K555" s="37">
        <f>VLOOKUP(A555, 'J40 metrics'!A:C, 3, FALSE)*100</f>
        <v>34.699999999999996</v>
      </c>
      <c r="L555" s="37">
        <f t="shared" si="25"/>
        <v>1.6961783019745082E-2</v>
      </c>
      <c r="M555" s="34">
        <f t="shared" si="26"/>
        <v>0.17100000000000001</v>
      </c>
    </row>
    <row r="556" spans="1:13" x14ac:dyDescent="0.25">
      <c r="A556" s="23">
        <v>39163</v>
      </c>
      <c r="B556" s="20">
        <v>2019</v>
      </c>
      <c r="C556" s="20" t="s">
        <v>65</v>
      </c>
      <c r="D556" s="20" t="s">
        <v>1237</v>
      </c>
      <c r="E556" s="20" t="s">
        <v>1238</v>
      </c>
      <c r="F556" s="28" t="s">
        <v>3706</v>
      </c>
      <c r="G556" s="28" t="s">
        <v>3705</v>
      </c>
      <c r="H556" s="20" t="s">
        <v>467</v>
      </c>
      <c r="I556" s="31">
        <v>64710</v>
      </c>
      <c r="J556" s="36">
        <f t="shared" si="24"/>
        <v>1.829229520285412E-4</v>
      </c>
      <c r="K556" s="37">
        <f>VLOOKUP(A556, 'J40 metrics'!A:C, 3, FALSE)*100</f>
        <v>87.7</v>
      </c>
      <c r="L556" s="37">
        <f t="shared" si="25"/>
        <v>1.6042342892903065E-2</v>
      </c>
      <c r="M556" s="34">
        <f t="shared" si="26"/>
        <v>0.16900000000000001</v>
      </c>
    </row>
    <row r="557" spans="1:13" x14ac:dyDescent="0.25">
      <c r="A557" s="23">
        <v>48205</v>
      </c>
      <c r="B557" s="20">
        <v>2019</v>
      </c>
      <c r="C557" s="20" t="s">
        <v>45</v>
      </c>
      <c r="D557" s="20" t="s">
        <v>2807</v>
      </c>
      <c r="E557" s="20" t="s">
        <v>2808</v>
      </c>
      <c r="F557" s="28" t="s">
        <v>3706</v>
      </c>
      <c r="G557" s="28" t="s">
        <v>3705</v>
      </c>
      <c r="H557" s="20" t="s">
        <v>265</v>
      </c>
      <c r="I557" s="31">
        <v>792236</v>
      </c>
      <c r="J557" s="36">
        <f t="shared" si="24"/>
        <v>2.239501588985989E-3</v>
      </c>
      <c r="K557" s="37">
        <f>VLOOKUP(A557, 'J40 metrics'!A:C, 3, FALSE)*100</f>
        <v>7.1</v>
      </c>
      <c r="L557" s="37">
        <f t="shared" si="25"/>
        <v>1.5900461281800522E-2</v>
      </c>
      <c r="M557" s="34">
        <f t="shared" si="26"/>
        <v>0.16800000000000001</v>
      </c>
    </row>
    <row r="558" spans="1:13" x14ac:dyDescent="0.25">
      <c r="A558" s="23">
        <v>20019</v>
      </c>
      <c r="B558" s="20">
        <v>2018</v>
      </c>
      <c r="C558" s="20" t="s">
        <v>284</v>
      </c>
      <c r="D558" s="20" t="s">
        <v>2652</v>
      </c>
      <c r="E558" s="20" t="s">
        <v>2814</v>
      </c>
      <c r="F558" s="28" t="s">
        <v>3706</v>
      </c>
      <c r="G558" s="28" t="s">
        <v>3705</v>
      </c>
      <c r="H558" s="20" t="s">
        <v>461</v>
      </c>
      <c r="I558" s="31">
        <v>99323.226536920789</v>
      </c>
      <c r="J558" s="36">
        <f t="shared" si="24"/>
        <v>2.8076800808426972E-4</v>
      </c>
      <c r="K558" s="37">
        <f>VLOOKUP(A558, 'J40 metrics'!A:C, 3, FALSE)*100</f>
        <v>56.499999999999993</v>
      </c>
      <c r="L558" s="37">
        <f t="shared" si="25"/>
        <v>1.5863392456761237E-2</v>
      </c>
      <c r="M558" s="34">
        <f t="shared" si="26"/>
        <v>0.16600000000000001</v>
      </c>
    </row>
    <row r="559" spans="1:13" x14ac:dyDescent="0.25">
      <c r="A559" s="23">
        <v>40099</v>
      </c>
      <c r="B559" s="20">
        <v>2018</v>
      </c>
      <c r="C559" s="20" t="s">
        <v>194</v>
      </c>
      <c r="D559" s="20" t="s">
        <v>2817</v>
      </c>
      <c r="E559" s="20" t="s">
        <v>1440</v>
      </c>
      <c r="F559" s="28" t="s">
        <v>3706</v>
      </c>
      <c r="G559" s="28" t="s">
        <v>3705</v>
      </c>
      <c r="H559" s="20" t="s">
        <v>461</v>
      </c>
      <c r="I559" s="31">
        <v>103703.33621317873</v>
      </c>
      <c r="J559" s="36">
        <f t="shared" si="24"/>
        <v>2.9314975112537428E-4</v>
      </c>
      <c r="K559" s="37">
        <f>VLOOKUP(A559, 'J40 metrics'!A:C, 3, FALSE)*100</f>
        <v>54.1</v>
      </c>
      <c r="L559" s="37">
        <f t="shared" si="25"/>
        <v>1.585940153588275E-2</v>
      </c>
      <c r="M559" s="34">
        <f t="shared" si="26"/>
        <v>0.16500000000000001</v>
      </c>
    </row>
    <row r="560" spans="1:13" x14ac:dyDescent="0.25">
      <c r="A560" s="23">
        <v>39045</v>
      </c>
      <c r="B560" s="20">
        <v>2019</v>
      </c>
      <c r="C560" s="20" t="s">
        <v>65</v>
      </c>
      <c r="D560" s="20" t="s">
        <v>1111</v>
      </c>
      <c r="E560" s="20" t="s">
        <v>3190</v>
      </c>
      <c r="F560" s="28" t="s">
        <v>3706</v>
      </c>
      <c r="G560" s="28" t="s">
        <v>3705</v>
      </c>
      <c r="H560" s="20" t="s">
        <v>467</v>
      </c>
      <c r="I560" s="31">
        <v>146809</v>
      </c>
      <c r="J560" s="36">
        <f t="shared" si="24"/>
        <v>4.150013238194731E-4</v>
      </c>
      <c r="K560" s="37">
        <f>VLOOKUP(A560, 'J40 metrics'!A:C, 3, FALSE)*100</f>
        <v>37.200000000000003</v>
      </c>
      <c r="L560" s="37">
        <f t="shared" si="25"/>
        <v>1.54380492460844E-2</v>
      </c>
      <c r="M560" s="34">
        <f t="shared" si="26"/>
        <v>0.16300000000000001</v>
      </c>
    </row>
    <row r="561" spans="1:13" x14ac:dyDescent="0.25">
      <c r="A561" s="23">
        <v>30109</v>
      </c>
      <c r="B561" s="20">
        <v>2019</v>
      </c>
      <c r="C561" s="20" t="s">
        <v>91</v>
      </c>
      <c r="D561" s="20" t="s">
        <v>2413</v>
      </c>
      <c r="E561" s="20" t="s">
        <v>2414</v>
      </c>
      <c r="F561" s="28" t="s">
        <v>3706</v>
      </c>
      <c r="G561" s="28" t="s">
        <v>3705</v>
      </c>
      <c r="H561" s="20" t="s">
        <v>688</v>
      </c>
      <c r="I561" s="31">
        <v>308282</v>
      </c>
      <c r="J561" s="36">
        <f t="shared" si="24"/>
        <v>8.7145500691180255E-4</v>
      </c>
      <c r="K561" s="37">
        <f>VLOOKUP(A561, 'J40 metrics'!A:C, 3, FALSE)*100</f>
        <v>17.599999999999998</v>
      </c>
      <c r="L561" s="37">
        <f t="shared" si="25"/>
        <v>1.5337608121647722E-2</v>
      </c>
      <c r="M561" s="34">
        <f t="shared" si="26"/>
        <v>0.16200000000000001</v>
      </c>
    </row>
    <row r="562" spans="1:13" x14ac:dyDescent="0.25">
      <c r="A562" s="23">
        <v>48155</v>
      </c>
      <c r="B562" s="20">
        <v>2019</v>
      </c>
      <c r="C562" s="20" t="s">
        <v>45</v>
      </c>
      <c r="D562" s="20" t="s">
        <v>1144</v>
      </c>
      <c r="E562" s="20" t="s">
        <v>1145</v>
      </c>
      <c r="F562" s="28" t="s">
        <v>3706</v>
      </c>
      <c r="G562" s="28" t="s">
        <v>3705</v>
      </c>
      <c r="H562" s="20" t="s">
        <v>265</v>
      </c>
      <c r="I562" s="31">
        <v>69010</v>
      </c>
      <c r="J562" s="36">
        <f t="shared" si="24"/>
        <v>1.9507824014046714E-4</v>
      </c>
      <c r="K562" s="37">
        <f>VLOOKUP(A562, 'J40 metrics'!A:C, 3, FALSE)*100</f>
        <v>72.8</v>
      </c>
      <c r="L562" s="37">
        <f t="shared" si="25"/>
        <v>1.4201695882226008E-2</v>
      </c>
      <c r="M562" s="34">
        <f t="shared" si="26"/>
        <v>0.16</v>
      </c>
    </row>
    <row r="563" spans="1:13" x14ac:dyDescent="0.25">
      <c r="A563" s="23">
        <v>6023</v>
      </c>
      <c r="B563" s="20">
        <v>2019</v>
      </c>
      <c r="C563" s="20" t="s">
        <v>39</v>
      </c>
      <c r="D563" s="20" t="s">
        <v>2492</v>
      </c>
      <c r="E563" s="20" t="s">
        <v>2493</v>
      </c>
      <c r="F563" s="28" t="s">
        <v>3706</v>
      </c>
      <c r="G563" s="28" t="s">
        <v>3705</v>
      </c>
      <c r="H563" s="20" t="s">
        <v>456</v>
      </c>
      <c r="I563" s="31">
        <v>367708</v>
      </c>
      <c r="J563" s="36">
        <f t="shared" si="24"/>
        <v>1.0394410886186188E-3</v>
      </c>
      <c r="K563" s="37">
        <f>VLOOKUP(A563, 'J40 metrics'!A:C, 3, FALSE)*100</f>
        <v>13.5</v>
      </c>
      <c r="L563" s="37">
        <f t="shared" si="25"/>
        <v>1.4032454696351355E-2</v>
      </c>
      <c r="M563" s="34">
        <f t="shared" si="26"/>
        <v>0.159</v>
      </c>
    </row>
    <row r="564" spans="1:13" x14ac:dyDescent="0.25">
      <c r="A564" s="23">
        <v>20053</v>
      </c>
      <c r="B564" s="20">
        <v>2018</v>
      </c>
      <c r="C564" s="20" t="s">
        <v>284</v>
      </c>
      <c r="D564" s="20" t="s">
        <v>2037</v>
      </c>
      <c r="E564" s="20" t="s">
        <v>2038</v>
      </c>
      <c r="F564" s="28" t="s">
        <v>3706</v>
      </c>
      <c r="G564" s="28" t="s">
        <v>3705</v>
      </c>
      <c r="H564" s="20" t="s">
        <v>461</v>
      </c>
      <c r="I564" s="31">
        <v>108201.55885933427</v>
      </c>
      <c r="J564" s="36">
        <f t="shared" si="24"/>
        <v>3.0586537723133021E-4</v>
      </c>
      <c r="K564" s="37">
        <f>VLOOKUP(A564, 'J40 metrics'!A:C, 3, FALSE)*100</f>
        <v>44.6</v>
      </c>
      <c r="L564" s="37">
        <f t="shared" si="25"/>
        <v>1.3641595824517327E-2</v>
      </c>
      <c r="M564" s="34">
        <f t="shared" si="26"/>
        <v>0.157</v>
      </c>
    </row>
    <row r="565" spans="1:13" x14ac:dyDescent="0.25">
      <c r="A565" s="23">
        <v>8087</v>
      </c>
      <c r="B565" s="20">
        <v>2019</v>
      </c>
      <c r="C565" s="20" t="s">
        <v>185</v>
      </c>
      <c r="D565" s="20" t="s">
        <v>3068</v>
      </c>
      <c r="E565" s="20" t="s">
        <v>298</v>
      </c>
      <c r="F565" s="28" t="s">
        <v>3706</v>
      </c>
      <c r="G565" s="28" t="s">
        <v>3705</v>
      </c>
      <c r="H565" s="20" t="s">
        <v>272</v>
      </c>
      <c r="I565" s="31">
        <v>60301</v>
      </c>
      <c r="J565" s="36">
        <f t="shared" si="24"/>
        <v>1.7045954149703387E-4</v>
      </c>
      <c r="K565" s="37">
        <f>VLOOKUP(A565, 'J40 metrics'!A:C, 3, FALSE)*100</f>
        <v>75.3</v>
      </c>
      <c r="L565" s="37">
        <f t="shared" si="25"/>
        <v>1.283560347472665E-2</v>
      </c>
      <c r="M565" s="34">
        <f t="shared" si="26"/>
        <v>0.156</v>
      </c>
    </row>
    <row r="566" spans="1:13" x14ac:dyDescent="0.25">
      <c r="A566" s="23">
        <v>38055</v>
      </c>
      <c r="B566" s="20">
        <v>2019</v>
      </c>
      <c r="C566" s="20" t="s">
        <v>33</v>
      </c>
      <c r="D566" s="20" t="s">
        <v>307</v>
      </c>
      <c r="E566" s="20" t="s">
        <v>1843</v>
      </c>
      <c r="F566" s="28" t="s">
        <v>3706</v>
      </c>
      <c r="G566" s="28" t="s">
        <v>3705</v>
      </c>
      <c r="H566" s="20" t="s">
        <v>38</v>
      </c>
      <c r="I566" s="31">
        <v>545901</v>
      </c>
      <c r="J566" s="36">
        <f t="shared" si="24"/>
        <v>1.5431590547880184E-3</v>
      </c>
      <c r="K566" s="37">
        <f>VLOOKUP(A566, 'J40 metrics'!A:C, 3, FALSE)*100</f>
        <v>7.9</v>
      </c>
      <c r="L566" s="37">
        <f t="shared" si="25"/>
        <v>1.2190956532825346E-2</v>
      </c>
      <c r="M566" s="34">
        <f t="shared" si="26"/>
        <v>0.154</v>
      </c>
    </row>
    <row r="567" spans="1:13" x14ac:dyDescent="0.25">
      <c r="A567" s="23">
        <v>48305</v>
      </c>
      <c r="B567" s="20">
        <v>2019</v>
      </c>
      <c r="C567" s="20" t="s">
        <v>45</v>
      </c>
      <c r="D567" s="20" t="s">
        <v>1137</v>
      </c>
      <c r="E567" s="20" t="s">
        <v>1138</v>
      </c>
      <c r="F567" s="28" t="s">
        <v>3706</v>
      </c>
      <c r="G567" s="28" t="s">
        <v>3705</v>
      </c>
      <c r="H567" s="20" t="s">
        <v>265</v>
      </c>
      <c r="I567" s="31">
        <v>111266</v>
      </c>
      <c r="J567" s="36">
        <f t="shared" si="24"/>
        <v>3.1452797373524439E-4</v>
      </c>
      <c r="K567" s="37">
        <f>VLOOKUP(A567, 'J40 metrics'!A:C, 3, FALSE)*100</f>
        <v>37.9</v>
      </c>
      <c r="L567" s="37">
        <f t="shared" si="25"/>
        <v>1.1920610204565762E-2</v>
      </c>
      <c r="M567" s="34">
        <f t="shared" si="26"/>
        <v>0.153</v>
      </c>
    </row>
    <row r="568" spans="1:13" x14ac:dyDescent="0.25">
      <c r="A568" s="23">
        <v>48253</v>
      </c>
      <c r="B568" s="20">
        <v>2019</v>
      </c>
      <c r="C568" s="20" t="s">
        <v>45</v>
      </c>
      <c r="D568" s="20" t="s">
        <v>1321</v>
      </c>
      <c r="E568" s="20" t="s">
        <v>2291</v>
      </c>
      <c r="F568" s="28" t="s">
        <v>3706</v>
      </c>
      <c r="G568" s="28" t="s">
        <v>3705</v>
      </c>
      <c r="H568" s="20" t="s">
        <v>265</v>
      </c>
      <c r="I568" s="31">
        <v>199876</v>
      </c>
      <c r="J568" s="36">
        <f t="shared" si="24"/>
        <v>5.6501171317658325E-4</v>
      </c>
      <c r="K568" s="37">
        <f>VLOOKUP(A568, 'J40 metrics'!A:C, 3, FALSE)*100</f>
        <v>20.9</v>
      </c>
      <c r="L568" s="37">
        <f t="shared" si="25"/>
        <v>1.1808744805390589E-2</v>
      </c>
      <c r="M568" s="34">
        <f t="shared" si="26"/>
        <v>0.151</v>
      </c>
    </row>
    <row r="569" spans="1:13" x14ac:dyDescent="0.25">
      <c r="A569" s="23">
        <v>48107</v>
      </c>
      <c r="B569" s="20">
        <v>2019</v>
      </c>
      <c r="C569" s="20" t="s">
        <v>45</v>
      </c>
      <c r="D569" s="20" t="s">
        <v>1067</v>
      </c>
      <c r="E569" s="20" t="s">
        <v>1068</v>
      </c>
      <c r="F569" s="28" t="s">
        <v>3706</v>
      </c>
      <c r="G569" s="28" t="s">
        <v>3705</v>
      </c>
      <c r="H569" s="20" t="s">
        <v>265</v>
      </c>
      <c r="I569" s="31">
        <v>62650</v>
      </c>
      <c r="J569" s="36">
        <f t="shared" si="24"/>
        <v>1.7709972097957203E-4</v>
      </c>
      <c r="K569" s="37">
        <f>VLOOKUP(A569, 'J40 metrics'!A:C, 3, FALSE)*100</f>
        <v>66.2</v>
      </c>
      <c r="L569" s="37">
        <f t="shared" si="25"/>
        <v>1.1724001528847668E-2</v>
      </c>
      <c r="M569" s="34">
        <f t="shared" si="26"/>
        <v>0.15</v>
      </c>
    </row>
    <row r="570" spans="1:13" x14ac:dyDescent="0.25">
      <c r="A570" s="23">
        <v>6013</v>
      </c>
      <c r="B570" s="20">
        <v>2019</v>
      </c>
      <c r="C570" s="20" t="s">
        <v>39</v>
      </c>
      <c r="D570" s="20" t="s">
        <v>132</v>
      </c>
      <c r="E570" s="20" t="s">
        <v>133</v>
      </c>
      <c r="F570" s="28" t="s">
        <v>3706</v>
      </c>
      <c r="G570" s="28" t="s">
        <v>3705</v>
      </c>
      <c r="H570" s="20" t="s">
        <v>456</v>
      </c>
      <c r="I570" s="31">
        <v>138286</v>
      </c>
      <c r="J570" s="36">
        <f t="shared" si="24"/>
        <v>3.9090841205716034E-4</v>
      </c>
      <c r="K570" s="37">
        <f>VLOOKUP(A570, 'J40 metrics'!A:C, 3, FALSE)*100</f>
        <v>28.199999999999996</v>
      </c>
      <c r="L570" s="37">
        <f t="shared" si="25"/>
        <v>1.102361722001192E-2</v>
      </c>
      <c r="M570" s="34">
        <f t="shared" si="26"/>
        <v>0.14799999999999999</v>
      </c>
    </row>
    <row r="571" spans="1:13" x14ac:dyDescent="0.25">
      <c r="A571" s="23">
        <v>48193</v>
      </c>
      <c r="B571" s="20">
        <v>2019</v>
      </c>
      <c r="C571" s="20" t="s">
        <v>45</v>
      </c>
      <c r="D571" s="20" t="s">
        <v>802</v>
      </c>
      <c r="E571" s="20" t="s">
        <v>3347</v>
      </c>
      <c r="F571" s="28" t="s">
        <v>3706</v>
      </c>
      <c r="G571" s="28" t="s">
        <v>3705</v>
      </c>
      <c r="H571" s="20" t="s">
        <v>265</v>
      </c>
      <c r="I571" s="31">
        <v>57851</v>
      </c>
      <c r="J571" s="36">
        <f t="shared" si="24"/>
        <v>1.6353385408442492E-4</v>
      </c>
      <c r="K571" s="37">
        <f>VLOOKUP(A571, 'J40 metrics'!A:C, 3, FALSE)*100</f>
        <v>66.100000000000009</v>
      </c>
      <c r="L571" s="37">
        <f t="shared" si="25"/>
        <v>1.0809587754980489E-2</v>
      </c>
      <c r="M571" s="34">
        <f t="shared" si="26"/>
        <v>0.14699999999999999</v>
      </c>
    </row>
    <row r="572" spans="1:13" x14ac:dyDescent="0.25">
      <c r="A572" s="23">
        <v>22095</v>
      </c>
      <c r="B572" s="20">
        <v>2018</v>
      </c>
      <c r="C572" s="20" t="s">
        <v>127</v>
      </c>
      <c r="D572" s="20" t="s">
        <v>201</v>
      </c>
      <c r="E572" s="20" t="s">
        <v>202</v>
      </c>
      <c r="F572" s="28" t="s">
        <v>3706</v>
      </c>
      <c r="G572" s="28" t="s">
        <v>3705</v>
      </c>
      <c r="H572" s="20" t="s">
        <v>461</v>
      </c>
      <c r="I572" s="31">
        <v>37699.328823608375</v>
      </c>
      <c r="J572" s="36">
        <f t="shared" si="24"/>
        <v>1.065688845295799E-4</v>
      </c>
      <c r="K572" s="37">
        <f>VLOOKUP(A572, 'J40 metrics'!A:C, 3, FALSE)*100</f>
        <v>92.4</v>
      </c>
      <c r="L572" s="37">
        <f t="shared" si="25"/>
        <v>9.8469649305331832E-3</v>
      </c>
      <c r="M572" s="34">
        <f t="shared" si="26"/>
        <v>0.14499999999999999</v>
      </c>
    </row>
    <row r="573" spans="1:13" x14ac:dyDescent="0.25">
      <c r="A573" s="23">
        <v>48441</v>
      </c>
      <c r="B573" s="20">
        <v>2019</v>
      </c>
      <c r="C573" s="20" t="s">
        <v>45</v>
      </c>
      <c r="D573" s="20" t="s">
        <v>218</v>
      </c>
      <c r="E573" s="20" t="s">
        <v>281</v>
      </c>
      <c r="F573" s="28" t="s">
        <v>3706</v>
      </c>
      <c r="G573" s="28" t="s">
        <v>3705</v>
      </c>
      <c r="H573" s="20" t="s">
        <v>265</v>
      </c>
      <c r="I573" s="31">
        <v>164345</v>
      </c>
      <c r="J573" s="36">
        <f t="shared" si="24"/>
        <v>4.6457228482662031E-4</v>
      </c>
      <c r="K573" s="37">
        <f>VLOOKUP(A573, 'J40 metrics'!A:C, 3, FALSE)*100</f>
        <v>20.399999999999999</v>
      </c>
      <c r="L573" s="37">
        <f t="shared" si="25"/>
        <v>9.4772746104630542E-3</v>
      </c>
      <c r="M573" s="34">
        <f t="shared" si="26"/>
        <v>0.14399999999999999</v>
      </c>
    </row>
    <row r="574" spans="1:13" x14ac:dyDescent="0.25">
      <c r="A574" s="23">
        <v>38033</v>
      </c>
      <c r="B574" s="20">
        <v>2019</v>
      </c>
      <c r="C574" s="20" t="s">
        <v>33</v>
      </c>
      <c r="D574" s="20" t="s">
        <v>1879</v>
      </c>
      <c r="E574" s="20" t="s">
        <v>1880</v>
      </c>
      <c r="F574" s="28" t="s">
        <v>3706</v>
      </c>
      <c r="G574" s="28" t="s">
        <v>3705</v>
      </c>
      <c r="H574" s="20" t="s">
        <v>38</v>
      </c>
      <c r="I574" s="31">
        <v>511356</v>
      </c>
      <c r="J574" s="36">
        <f t="shared" si="24"/>
        <v>1.445506862270232E-3</v>
      </c>
      <c r="K574" s="37">
        <f>VLOOKUP(A574, 'J40 metrics'!A:C, 3, FALSE)*100</f>
        <v>6.5</v>
      </c>
      <c r="L574" s="37">
        <f t="shared" si="25"/>
        <v>9.3957946047565077E-3</v>
      </c>
      <c r="M574" s="34">
        <f t="shared" si="26"/>
        <v>0.14199999999999999</v>
      </c>
    </row>
    <row r="575" spans="1:13" x14ac:dyDescent="0.25">
      <c r="A575" s="23">
        <v>48055</v>
      </c>
      <c r="B575" s="20">
        <v>2019</v>
      </c>
      <c r="C575" s="20" t="s">
        <v>45</v>
      </c>
      <c r="D575" s="20" t="s">
        <v>1657</v>
      </c>
      <c r="E575" s="20" t="s">
        <v>1658</v>
      </c>
      <c r="F575" s="28" t="s">
        <v>3706</v>
      </c>
      <c r="G575" s="28" t="s">
        <v>3705</v>
      </c>
      <c r="H575" s="20" t="s">
        <v>265</v>
      </c>
      <c r="I575" s="31">
        <v>34810</v>
      </c>
      <c r="J575" s="36">
        <f t="shared" si="24"/>
        <v>9.8401297482823648E-5</v>
      </c>
      <c r="K575" s="37">
        <f>VLOOKUP(A575, 'J40 metrics'!A:C, 3, FALSE)*100</f>
        <v>95</v>
      </c>
      <c r="L575" s="37">
        <f t="shared" si="25"/>
        <v>9.348123260868247E-3</v>
      </c>
      <c r="M575" s="34">
        <f t="shared" si="26"/>
        <v>0.14099999999999999</v>
      </c>
    </row>
    <row r="576" spans="1:13" x14ac:dyDescent="0.25">
      <c r="A576" s="23">
        <v>22005</v>
      </c>
      <c r="B576" s="20">
        <v>2018</v>
      </c>
      <c r="C576" s="20" t="s">
        <v>127</v>
      </c>
      <c r="D576" s="20" t="s">
        <v>2198</v>
      </c>
      <c r="E576" s="20" t="s">
        <v>2199</v>
      </c>
      <c r="F576" s="28" t="s">
        <v>3706</v>
      </c>
      <c r="G576" s="28" t="s">
        <v>3705</v>
      </c>
      <c r="H576" s="20" t="s">
        <v>461</v>
      </c>
      <c r="I576" s="31">
        <v>47296.558023539139</v>
      </c>
      <c r="J576" s="36">
        <f t="shared" si="24"/>
        <v>1.3369843941361405E-4</v>
      </c>
      <c r="K576" s="37">
        <f>VLOOKUP(A576, 'J40 metrics'!A:C, 3, FALSE)*100</f>
        <v>69.199999999999989</v>
      </c>
      <c r="L576" s="37">
        <f t="shared" si="25"/>
        <v>9.2519320074220899E-3</v>
      </c>
      <c r="M576" s="34">
        <f t="shared" si="26"/>
        <v>0.13900000000000001</v>
      </c>
    </row>
    <row r="577" spans="1:13" x14ac:dyDescent="0.25">
      <c r="A577" s="23">
        <v>20017</v>
      </c>
      <c r="B577" s="20">
        <v>2018</v>
      </c>
      <c r="C577" s="20" t="s">
        <v>284</v>
      </c>
      <c r="D577" s="20" t="s">
        <v>3203</v>
      </c>
      <c r="E577" s="20" t="s">
        <v>3204</v>
      </c>
      <c r="F577" s="28" t="s">
        <v>3706</v>
      </c>
      <c r="G577" s="28" t="s">
        <v>3705</v>
      </c>
      <c r="H577" s="20" t="s">
        <v>461</v>
      </c>
      <c r="I577" s="31">
        <v>73340.536810710881</v>
      </c>
      <c r="J577" s="36">
        <f t="shared" si="24"/>
        <v>2.0731985005058146E-4</v>
      </c>
      <c r="K577" s="37">
        <f>VLOOKUP(A577, 'J40 metrics'!A:C, 3, FALSE)*100</f>
        <v>44.4</v>
      </c>
      <c r="L577" s="37">
        <f t="shared" si="25"/>
        <v>9.2050013422458159E-3</v>
      </c>
      <c r="M577" s="34">
        <f t="shared" si="26"/>
        <v>0.13800000000000001</v>
      </c>
    </row>
    <row r="578" spans="1:13" x14ac:dyDescent="0.25">
      <c r="A578" s="23">
        <v>35031</v>
      </c>
      <c r="B578" s="20">
        <v>2019</v>
      </c>
      <c r="C578" s="20" t="s">
        <v>266</v>
      </c>
      <c r="D578" s="20" t="s">
        <v>3215</v>
      </c>
      <c r="E578" s="20" t="s">
        <v>1282</v>
      </c>
      <c r="F578" s="28" t="s">
        <v>3706</v>
      </c>
      <c r="G578" s="28" t="s">
        <v>3705</v>
      </c>
      <c r="H578" s="20" t="s">
        <v>269</v>
      </c>
      <c r="I578" s="31">
        <v>80391</v>
      </c>
      <c r="J578" s="36">
        <f t="shared" si="24"/>
        <v>2.2725017828042736E-4</v>
      </c>
      <c r="K578" s="37">
        <f>VLOOKUP(A578, 'J40 metrics'!A:C, 3, FALSE)*100</f>
        <v>38.9</v>
      </c>
      <c r="L578" s="37">
        <f t="shared" si="25"/>
        <v>8.8400319351086241E-3</v>
      </c>
      <c r="M578" s="34">
        <f t="shared" si="26"/>
        <v>0.13500000000000001</v>
      </c>
    </row>
    <row r="579" spans="1:13" x14ac:dyDescent="0.25">
      <c r="A579" s="23">
        <v>35031</v>
      </c>
      <c r="B579" s="20">
        <v>2019</v>
      </c>
      <c r="C579" s="20" t="s">
        <v>266</v>
      </c>
      <c r="D579" s="20" t="s">
        <v>3215</v>
      </c>
      <c r="E579" s="20" t="s">
        <v>1282</v>
      </c>
      <c r="F579" s="28" t="s">
        <v>3706</v>
      </c>
      <c r="G579" s="28" t="s">
        <v>3705</v>
      </c>
      <c r="H579" s="20" t="s">
        <v>269</v>
      </c>
      <c r="I579" s="31">
        <v>80391</v>
      </c>
      <c r="J579" s="36">
        <f t="shared" si="24"/>
        <v>2.2725017828042736E-4</v>
      </c>
      <c r="K579" s="37">
        <f>VLOOKUP(A579, 'J40 metrics'!A:C, 3, FALSE)*100</f>
        <v>38.9</v>
      </c>
      <c r="L579" s="37">
        <f t="shared" si="25"/>
        <v>8.8400319351086241E-3</v>
      </c>
      <c r="M579" s="34">
        <f t="shared" si="26"/>
        <v>0.13500000000000001</v>
      </c>
    </row>
    <row r="580" spans="1:13" x14ac:dyDescent="0.25">
      <c r="A580" s="23">
        <v>39139</v>
      </c>
      <c r="B580" s="20">
        <v>2019</v>
      </c>
      <c r="C580" s="20" t="s">
        <v>65</v>
      </c>
      <c r="D580" s="20" t="s">
        <v>686</v>
      </c>
      <c r="E580" s="20" t="s">
        <v>3131</v>
      </c>
      <c r="F580" s="28" t="s">
        <v>3706</v>
      </c>
      <c r="G580" s="28" t="s">
        <v>3705</v>
      </c>
      <c r="H580" s="20" t="s">
        <v>467</v>
      </c>
      <c r="I580" s="31">
        <v>42160</v>
      </c>
      <c r="J580" s="36">
        <f t="shared" ref="J580:J643" si="27">I580/SUM($I$4:$I$669)*100</f>
        <v>1.1917835972065054E-4</v>
      </c>
      <c r="K580" s="37">
        <f>VLOOKUP(A580, 'J40 metrics'!A:C, 3, FALSE)*100</f>
        <v>72.5</v>
      </c>
      <c r="L580" s="37">
        <f t="shared" ref="L580:L643" si="28">J580*K580</f>
        <v>8.6404310797471642E-3</v>
      </c>
      <c r="M580" s="34">
        <f t="shared" ref="M580:M643" si="29">_xlfn.PERCENTRANK.INC($L$4:$L$669, L580)</f>
        <v>0.13300000000000001</v>
      </c>
    </row>
    <row r="581" spans="1:13" x14ac:dyDescent="0.25">
      <c r="A581" s="23">
        <v>39077</v>
      </c>
      <c r="B581" s="20">
        <v>2019</v>
      </c>
      <c r="C581" s="20" t="s">
        <v>65</v>
      </c>
      <c r="D581" s="20" t="s">
        <v>289</v>
      </c>
      <c r="E581" s="20" t="s">
        <v>2634</v>
      </c>
      <c r="F581" s="28" t="s">
        <v>3706</v>
      </c>
      <c r="G581" s="28" t="s">
        <v>3705</v>
      </c>
      <c r="H581" s="20" t="s">
        <v>467</v>
      </c>
      <c r="I581" s="31">
        <v>41871</v>
      </c>
      <c r="J581" s="36">
        <f t="shared" si="27"/>
        <v>1.1836141128708157E-4</v>
      </c>
      <c r="K581" s="37">
        <f>VLOOKUP(A581, 'J40 metrics'!A:C, 3, FALSE)*100</f>
        <v>72.5</v>
      </c>
      <c r="L581" s="37">
        <f t="shared" si="28"/>
        <v>8.5812023183134134E-3</v>
      </c>
      <c r="M581" s="34">
        <f t="shared" si="29"/>
        <v>0.13200000000000001</v>
      </c>
    </row>
    <row r="582" spans="1:13" x14ac:dyDescent="0.25">
      <c r="A582" s="23">
        <v>39093</v>
      </c>
      <c r="B582" s="20">
        <v>2019</v>
      </c>
      <c r="C582" s="20" t="s">
        <v>65</v>
      </c>
      <c r="D582" s="20" t="s">
        <v>1966</v>
      </c>
      <c r="E582" s="20" t="s">
        <v>1967</v>
      </c>
      <c r="F582" s="28" t="s">
        <v>3706</v>
      </c>
      <c r="G582" s="28" t="s">
        <v>3705</v>
      </c>
      <c r="H582" s="20" t="s">
        <v>467</v>
      </c>
      <c r="I582" s="31">
        <v>44381</v>
      </c>
      <c r="J582" s="36">
        <f t="shared" si="27"/>
        <v>1.2545670737101972E-4</v>
      </c>
      <c r="K582" s="37">
        <f>VLOOKUP(A582, 'J40 metrics'!A:C, 3, FALSE)*100</f>
        <v>64.8</v>
      </c>
      <c r="L582" s="37">
        <f t="shared" si="28"/>
        <v>8.1295946376420784E-3</v>
      </c>
      <c r="M582" s="34">
        <f t="shared" si="29"/>
        <v>0.13</v>
      </c>
    </row>
    <row r="583" spans="1:13" x14ac:dyDescent="0.25">
      <c r="A583" s="23">
        <v>48061</v>
      </c>
      <c r="B583" s="20">
        <v>2019</v>
      </c>
      <c r="C583" s="20" t="s">
        <v>45</v>
      </c>
      <c r="D583" s="20" t="s">
        <v>592</v>
      </c>
      <c r="E583" s="20" t="s">
        <v>593</v>
      </c>
      <c r="F583" s="28" t="s">
        <v>3706</v>
      </c>
      <c r="G583" s="28" t="s">
        <v>3705</v>
      </c>
      <c r="H583" s="20" t="s">
        <v>265</v>
      </c>
      <c r="I583" s="31">
        <v>31163</v>
      </c>
      <c r="J583" s="36">
        <f t="shared" si="27"/>
        <v>8.8091917077197176E-5</v>
      </c>
      <c r="K583" s="37">
        <f>VLOOKUP(A583, 'J40 metrics'!A:C, 3, FALSE)*100</f>
        <v>90.8</v>
      </c>
      <c r="L583" s="37">
        <f t="shared" si="28"/>
        <v>7.9987460706095036E-3</v>
      </c>
      <c r="M583" s="34">
        <f t="shared" si="29"/>
        <v>0.129</v>
      </c>
    </row>
    <row r="584" spans="1:13" x14ac:dyDescent="0.25">
      <c r="A584" s="23">
        <v>6079</v>
      </c>
      <c r="B584" s="20">
        <v>2019</v>
      </c>
      <c r="C584" s="20" t="s">
        <v>39</v>
      </c>
      <c r="D584" s="20" t="s">
        <v>2265</v>
      </c>
      <c r="E584" s="20" t="s">
        <v>160</v>
      </c>
      <c r="F584" s="28" t="s">
        <v>3706</v>
      </c>
      <c r="G584" s="28" t="s">
        <v>3705</v>
      </c>
      <c r="H584" s="20" t="s">
        <v>456</v>
      </c>
      <c r="I584" s="31">
        <v>495742</v>
      </c>
      <c r="J584" s="36">
        <f t="shared" si="27"/>
        <v>1.4013690323679967E-3</v>
      </c>
      <c r="K584" s="37">
        <f>VLOOKUP(A584, 'J40 metrics'!A:C, 3, FALSE)*100</f>
        <v>5.6000000000000005</v>
      </c>
      <c r="L584" s="37">
        <f t="shared" si="28"/>
        <v>7.8476665812607822E-3</v>
      </c>
      <c r="M584" s="34">
        <f t="shared" si="29"/>
        <v>0.127</v>
      </c>
    </row>
    <row r="585" spans="1:13" x14ac:dyDescent="0.25">
      <c r="A585" s="23">
        <v>40035</v>
      </c>
      <c r="B585" s="20">
        <v>2018</v>
      </c>
      <c r="C585" s="20" t="s">
        <v>194</v>
      </c>
      <c r="D585" s="20" t="s">
        <v>3351</v>
      </c>
      <c r="E585" s="20" t="s">
        <v>3352</v>
      </c>
      <c r="F585" s="28" t="s">
        <v>3706</v>
      </c>
      <c r="G585" s="28" t="s">
        <v>3705</v>
      </c>
      <c r="H585" s="20" t="s">
        <v>461</v>
      </c>
      <c r="I585" s="31">
        <v>28546.558802490264</v>
      </c>
      <c r="J585" s="36">
        <f t="shared" si="27"/>
        <v>8.0695731825187106E-5</v>
      </c>
      <c r="K585" s="37">
        <f>VLOOKUP(A585, 'J40 metrics'!A:C, 3, FALSE)*100</f>
        <v>89.4</v>
      </c>
      <c r="L585" s="37">
        <f t="shared" si="28"/>
        <v>7.2141984251717275E-3</v>
      </c>
      <c r="M585" s="34">
        <f t="shared" si="29"/>
        <v>0.126</v>
      </c>
    </row>
    <row r="586" spans="1:13" x14ac:dyDescent="0.25">
      <c r="A586" s="23">
        <v>48303</v>
      </c>
      <c r="B586" s="20">
        <v>2019</v>
      </c>
      <c r="C586" s="20" t="s">
        <v>45</v>
      </c>
      <c r="D586" s="20" t="s">
        <v>1124</v>
      </c>
      <c r="E586" s="20" t="s">
        <v>1125</v>
      </c>
      <c r="F586" s="28" t="s">
        <v>3706</v>
      </c>
      <c r="G586" s="28" t="s">
        <v>3705</v>
      </c>
      <c r="H586" s="20" t="s">
        <v>265</v>
      </c>
      <c r="I586" s="31">
        <v>75582</v>
      </c>
      <c r="J586" s="36">
        <f t="shared" si="27"/>
        <v>2.1365604327339206E-4</v>
      </c>
      <c r="K586" s="37">
        <f>VLOOKUP(A586, 'J40 metrics'!A:C, 3, FALSE)*100</f>
        <v>31.900000000000002</v>
      </c>
      <c r="L586" s="37">
        <f t="shared" si="28"/>
        <v>6.8156277804212071E-3</v>
      </c>
      <c r="M586" s="34">
        <f t="shared" si="29"/>
        <v>0.124</v>
      </c>
    </row>
    <row r="587" spans="1:13" x14ac:dyDescent="0.25">
      <c r="A587" s="23">
        <v>40065</v>
      </c>
      <c r="B587" s="20">
        <v>2018</v>
      </c>
      <c r="C587" s="20" t="s">
        <v>194</v>
      </c>
      <c r="D587" s="20" t="s">
        <v>2758</v>
      </c>
      <c r="E587" s="20" t="s">
        <v>2948</v>
      </c>
      <c r="F587" s="28" t="s">
        <v>3706</v>
      </c>
      <c r="G587" s="28" t="s">
        <v>3705</v>
      </c>
      <c r="H587" s="20" t="s">
        <v>461</v>
      </c>
      <c r="I587" s="31">
        <v>48424.023866954005</v>
      </c>
      <c r="J587" s="36">
        <f t="shared" si="27"/>
        <v>1.3688557247479156E-4</v>
      </c>
      <c r="K587" s="37">
        <f>VLOOKUP(A587, 'J40 metrics'!A:C, 3, FALSE)*100</f>
        <v>48.5</v>
      </c>
      <c r="L587" s="37">
        <f t="shared" si="28"/>
        <v>6.6389502650273909E-3</v>
      </c>
      <c r="M587" s="34">
        <f t="shared" si="29"/>
        <v>0.123</v>
      </c>
    </row>
    <row r="588" spans="1:13" x14ac:dyDescent="0.25">
      <c r="A588" s="23">
        <v>8115</v>
      </c>
      <c r="B588" s="20">
        <v>2019</v>
      </c>
      <c r="C588" s="20" t="s">
        <v>185</v>
      </c>
      <c r="D588" s="20" t="s">
        <v>3360</v>
      </c>
      <c r="E588" s="20" t="s">
        <v>3361</v>
      </c>
      <c r="F588" s="28" t="s">
        <v>3706</v>
      </c>
      <c r="G588" s="28" t="s">
        <v>3705</v>
      </c>
      <c r="H588" s="20" t="s">
        <v>272</v>
      </c>
      <c r="I588" s="31">
        <v>23751</v>
      </c>
      <c r="J588" s="36">
        <f t="shared" si="27"/>
        <v>6.7139592545663451E-5</v>
      </c>
      <c r="K588" s="37">
        <f>VLOOKUP(A588, 'J40 metrics'!A:C, 3, FALSE)*100</f>
        <v>98.4</v>
      </c>
      <c r="L588" s="37">
        <f t="shared" si="28"/>
        <v>6.6065359064932843E-3</v>
      </c>
      <c r="M588" s="34">
        <f t="shared" si="29"/>
        <v>0.121</v>
      </c>
    </row>
    <row r="589" spans="1:13" x14ac:dyDescent="0.25">
      <c r="A589" s="23">
        <v>48343</v>
      </c>
      <c r="B589" s="20">
        <v>2019</v>
      </c>
      <c r="C589" s="20" t="s">
        <v>45</v>
      </c>
      <c r="D589" s="20" t="s">
        <v>1938</v>
      </c>
      <c r="E589" s="20" t="s">
        <v>3051</v>
      </c>
      <c r="F589" s="28" t="s">
        <v>3706</v>
      </c>
      <c r="G589" s="28" t="s">
        <v>3705</v>
      </c>
      <c r="H589" s="20" t="s">
        <v>265</v>
      </c>
      <c r="I589" s="31">
        <v>26641</v>
      </c>
      <c r="J589" s="36">
        <f t="shared" si="27"/>
        <v>7.5309076881353206E-5</v>
      </c>
      <c r="K589" s="37">
        <f>VLOOKUP(A589, 'J40 metrics'!A:C, 3, FALSE)*100</f>
        <v>82.699999999999989</v>
      </c>
      <c r="L589" s="37">
        <f t="shared" si="28"/>
        <v>6.2280606580879094E-3</v>
      </c>
      <c r="M589" s="34">
        <f t="shared" si="29"/>
        <v>0.12</v>
      </c>
    </row>
    <row r="590" spans="1:13" x14ac:dyDescent="0.25">
      <c r="A590" s="23">
        <v>40055</v>
      </c>
      <c r="B590" s="20">
        <v>2018</v>
      </c>
      <c r="C590" s="20" t="s">
        <v>194</v>
      </c>
      <c r="D590" s="20" t="s">
        <v>3350</v>
      </c>
      <c r="E590" s="20" t="s">
        <v>3337</v>
      </c>
      <c r="F590" s="28" t="s">
        <v>3706</v>
      </c>
      <c r="G590" s="28" t="s">
        <v>3705</v>
      </c>
      <c r="H590" s="20" t="s">
        <v>461</v>
      </c>
      <c r="I590" s="31">
        <v>40024.984706853946</v>
      </c>
      <c r="J590" s="36">
        <f t="shared" si="27"/>
        <v>1.131430746016835E-4</v>
      </c>
      <c r="K590" s="37">
        <f>VLOOKUP(A590, 'J40 metrics'!A:C, 3, FALSE)*100</f>
        <v>49.7</v>
      </c>
      <c r="L590" s="37">
        <f t="shared" si="28"/>
        <v>5.6232108077036705E-3</v>
      </c>
      <c r="M590" s="34">
        <f t="shared" si="29"/>
        <v>0.11799999999999999</v>
      </c>
    </row>
    <row r="591" spans="1:13" x14ac:dyDescent="0.25">
      <c r="A591" s="23">
        <v>40033</v>
      </c>
      <c r="B591" s="20">
        <v>2018</v>
      </c>
      <c r="C591" s="20" t="s">
        <v>194</v>
      </c>
      <c r="D591" s="20" t="s">
        <v>3071</v>
      </c>
      <c r="E591" s="20" t="s">
        <v>3072</v>
      </c>
      <c r="F591" s="28" t="s">
        <v>3706</v>
      </c>
      <c r="G591" s="28" t="s">
        <v>3705</v>
      </c>
      <c r="H591" s="20" t="s">
        <v>461</v>
      </c>
      <c r="I591" s="31">
        <v>23247.993659973305</v>
      </c>
      <c r="J591" s="36">
        <f t="shared" si="27"/>
        <v>6.5717688595628591E-5</v>
      </c>
      <c r="K591" s="37">
        <f>VLOOKUP(A591, 'J40 metrics'!A:C, 3, FALSE)*100</f>
        <v>84.899999999999991</v>
      </c>
      <c r="L591" s="37">
        <f t="shared" si="28"/>
        <v>5.5794317617688669E-3</v>
      </c>
      <c r="M591" s="34">
        <f t="shared" si="29"/>
        <v>0.11700000000000001</v>
      </c>
    </row>
    <row r="592" spans="1:13" x14ac:dyDescent="0.25">
      <c r="A592" s="23">
        <v>49009</v>
      </c>
      <c r="B592" s="20">
        <v>2019</v>
      </c>
      <c r="C592" s="20" t="s">
        <v>165</v>
      </c>
      <c r="D592" s="20" t="s">
        <v>2954</v>
      </c>
      <c r="E592" s="20" t="s">
        <v>2955</v>
      </c>
      <c r="F592" s="28" t="s">
        <v>3706</v>
      </c>
      <c r="G592" s="28" t="s">
        <v>3705</v>
      </c>
      <c r="H592" s="20" t="s">
        <v>538</v>
      </c>
      <c r="I592" s="31">
        <v>981362</v>
      </c>
      <c r="J592" s="36">
        <f t="shared" si="27"/>
        <v>2.7741250818827576E-3</v>
      </c>
      <c r="K592" s="37">
        <f>VLOOKUP(A592, 'J40 metrics'!A:C, 3, FALSE)*100</f>
        <v>2</v>
      </c>
      <c r="L592" s="37">
        <f t="shared" si="28"/>
        <v>5.5482501637655153E-3</v>
      </c>
      <c r="M592" s="34">
        <f t="shared" si="29"/>
        <v>0.115</v>
      </c>
    </row>
    <row r="593" spans="1:13" x14ac:dyDescent="0.25">
      <c r="A593" s="23">
        <v>56033</v>
      </c>
      <c r="B593" s="20">
        <v>2019</v>
      </c>
      <c r="C593" s="20" t="s">
        <v>84</v>
      </c>
      <c r="D593" s="20" t="s">
        <v>1853</v>
      </c>
      <c r="E593" s="20" t="s">
        <v>2953</v>
      </c>
      <c r="F593" s="28" t="s">
        <v>3706</v>
      </c>
      <c r="G593" s="28" t="s">
        <v>3705</v>
      </c>
      <c r="H593" s="20" t="s">
        <v>470</v>
      </c>
      <c r="I593" s="31">
        <v>1004750</v>
      </c>
      <c r="J593" s="36">
        <f t="shared" si="27"/>
        <v>2.8402385419668791E-3</v>
      </c>
      <c r="K593" s="37">
        <f>VLOOKUP(A593, 'J40 metrics'!A:C, 3, FALSE)*100</f>
        <v>1.9</v>
      </c>
      <c r="L593" s="37">
        <f t="shared" si="28"/>
        <v>5.3964532297370704E-3</v>
      </c>
      <c r="M593" s="34">
        <f t="shared" si="29"/>
        <v>0.114</v>
      </c>
    </row>
    <row r="594" spans="1:13" x14ac:dyDescent="0.25">
      <c r="A594" s="23">
        <v>48257</v>
      </c>
      <c r="B594" s="20">
        <v>2019</v>
      </c>
      <c r="C594" s="20" t="s">
        <v>45</v>
      </c>
      <c r="D594" s="20" t="s">
        <v>437</v>
      </c>
      <c r="E594" s="20" t="s">
        <v>438</v>
      </c>
      <c r="F594" s="28" t="s">
        <v>3706</v>
      </c>
      <c r="G594" s="28" t="s">
        <v>3705</v>
      </c>
      <c r="H594" s="20" t="s">
        <v>265</v>
      </c>
      <c r="I594" s="31">
        <v>27339</v>
      </c>
      <c r="J594" s="36">
        <f t="shared" si="27"/>
        <v>7.728219109114956E-5</v>
      </c>
      <c r="K594" s="37">
        <f>VLOOKUP(A594, 'J40 metrics'!A:C, 3, FALSE)*100</f>
        <v>66.7</v>
      </c>
      <c r="L594" s="37">
        <f t="shared" si="28"/>
        <v>5.1547221457796761E-3</v>
      </c>
      <c r="M594" s="34">
        <f t="shared" si="29"/>
        <v>0.112</v>
      </c>
    </row>
    <row r="595" spans="1:13" x14ac:dyDescent="0.25">
      <c r="A595" s="23">
        <v>39143</v>
      </c>
      <c r="B595" s="20">
        <v>2019</v>
      </c>
      <c r="C595" s="20" t="s">
        <v>65</v>
      </c>
      <c r="D595" s="20" t="s">
        <v>1471</v>
      </c>
      <c r="E595" s="20" t="s">
        <v>1472</v>
      </c>
      <c r="F595" s="28" t="s">
        <v>3706</v>
      </c>
      <c r="G595" s="28" t="s">
        <v>3705</v>
      </c>
      <c r="H595" s="20" t="s">
        <v>467</v>
      </c>
      <c r="I595" s="31">
        <v>25220</v>
      </c>
      <c r="J595" s="36">
        <f t="shared" si="27"/>
        <v>7.1292178182040013E-5</v>
      </c>
      <c r="K595" s="37">
        <f>VLOOKUP(A595, 'J40 metrics'!A:C, 3, FALSE)*100</f>
        <v>72</v>
      </c>
      <c r="L595" s="37">
        <f t="shared" si="28"/>
        <v>5.1330368291068809E-3</v>
      </c>
      <c r="M595" s="34">
        <f t="shared" si="29"/>
        <v>0.111</v>
      </c>
    </row>
    <row r="596" spans="1:13" x14ac:dyDescent="0.25">
      <c r="A596" s="23">
        <v>39073</v>
      </c>
      <c r="B596" s="20">
        <v>2019</v>
      </c>
      <c r="C596" s="20" t="s">
        <v>65</v>
      </c>
      <c r="D596" s="20" t="s">
        <v>3191</v>
      </c>
      <c r="E596" s="20" t="s">
        <v>3192</v>
      </c>
      <c r="F596" s="28" t="s">
        <v>3706</v>
      </c>
      <c r="G596" s="28" t="s">
        <v>3705</v>
      </c>
      <c r="H596" s="20" t="s">
        <v>467</v>
      </c>
      <c r="I596" s="31">
        <v>25570</v>
      </c>
      <c r="J596" s="36">
        <f t="shared" si="27"/>
        <v>7.2281562098127004E-5</v>
      </c>
      <c r="K596" s="37">
        <f>VLOOKUP(A596, 'J40 metrics'!A:C, 3, FALSE)*100</f>
        <v>68.100000000000009</v>
      </c>
      <c r="L596" s="37">
        <f t="shared" si="28"/>
        <v>4.9223743788824499E-3</v>
      </c>
      <c r="M596" s="34">
        <f t="shared" si="29"/>
        <v>0.109</v>
      </c>
    </row>
    <row r="597" spans="1:13" x14ac:dyDescent="0.25">
      <c r="A597" s="23">
        <v>56017</v>
      </c>
      <c r="B597" s="20">
        <v>2019</v>
      </c>
      <c r="C597" s="20" t="s">
        <v>84</v>
      </c>
      <c r="D597" s="20" t="s">
        <v>1567</v>
      </c>
      <c r="E597" s="20" t="s">
        <v>1568</v>
      </c>
      <c r="F597" s="28" t="s">
        <v>3706</v>
      </c>
      <c r="G597" s="28" t="s">
        <v>3705</v>
      </c>
      <c r="H597" s="20" t="s">
        <v>470</v>
      </c>
      <c r="I597" s="31">
        <v>241227</v>
      </c>
      <c r="J597" s="36">
        <f t="shared" si="27"/>
        <v>6.8190318264547837E-4</v>
      </c>
      <c r="K597" s="37">
        <f>VLOOKUP(A597, 'J40 metrics'!A:C, 3, FALSE)*100</f>
        <v>6.6000000000000005</v>
      </c>
      <c r="L597" s="37">
        <f t="shared" si="28"/>
        <v>4.5005610054601576E-3</v>
      </c>
      <c r="M597" s="34">
        <f t="shared" si="29"/>
        <v>0.108</v>
      </c>
    </row>
    <row r="598" spans="1:13" x14ac:dyDescent="0.25">
      <c r="A598" s="23">
        <v>22041</v>
      </c>
      <c r="B598" s="20">
        <v>2018</v>
      </c>
      <c r="C598" s="20" t="s">
        <v>127</v>
      </c>
      <c r="D598" s="20" t="s">
        <v>3066</v>
      </c>
      <c r="E598" s="20" t="s">
        <v>3067</v>
      </c>
      <c r="F598" s="28" t="s">
        <v>3706</v>
      </c>
      <c r="G598" s="28" t="s">
        <v>3705</v>
      </c>
      <c r="H598" s="20" t="s">
        <v>461</v>
      </c>
      <c r="I598" s="31">
        <v>18864.968790531941</v>
      </c>
      <c r="J598" s="36">
        <f t="shared" si="27"/>
        <v>5.3327704853815498E-5</v>
      </c>
      <c r="K598" s="37">
        <f>VLOOKUP(A598, 'J40 metrics'!A:C, 3, FALSE)*100</f>
        <v>81.5</v>
      </c>
      <c r="L598" s="37">
        <f t="shared" si="28"/>
        <v>4.3462079455859632E-3</v>
      </c>
      <c r="M598" s="34">
        <f t="shared" si="29"/>
        <v>0.106</v>
      </c>
    </row>
    <row r="599" spans="1:13" x14ac:dyDescent="0.25">
      <c r="A599" s="23">
        <v>54071</v>
      </c>
      <c r="B599" s="20">
        <v>2018</v>
      </c>
      <c r="C599" s="20" t="s">
        <v>94</v>
      </c>
      <c r="D599" s="20" t="s">
        <v>3348</v>
      </c>
      <c r="E599" s="20" t="s">
        <v>3349</v>
      </c>
      <c r="F599" s="28" t="s">
        <v>3706</v>
      </c>
      <c r="G599" s="28" t="s">
        <v>3705</v>
      </c>
      <c r="H599" s="20" t="s">
        <v>461</v>
      </c>
      <c r="I599" s="31">
        <v>45615.404462728889</v>
      </c>
      <c r="J599" s="36">
        <f t="shared" si="27"/>
        <v>1.2894613571779107E-4</v>
      </c>
      <c r="K599" s="37">
        <f>VLOOKUP(A599, 'J40 metrics'!A:C, 3, FALSE)*100</f>
        <v>32.700000000000003</v>
      </c>
      <c r="L599" s="37">
        <f t="shared" si="28"/>
        <v>4.216538637971768E-3</v>
      </c>
      <c r="M599" s="34">
        <f t="shared" si="29"/>
        <v>0.105</v>
      </c>
    </row>
    <row r="600" spans="1:13" x14ac:dyDescent="0.25">
      <c r="A600" s="23">
        <v>6071</v>
      </c>
      <c r="B600" s="20">
        <v>2019</v>
      </c>
      <c r="C600" s="20" t="s">
        <v>39</v>
      </c>
      <c r="D600" s="20" t="s">
        <v>101</v>
      </c>
      <c r="E600" s="20" t="s">
        <v>102</v>
      </c>
      <c r="F600" s="28" t="s">
        <v>3706</v>
      </c>
      <c r="G600" s="28" t="s">
        <v>3705</v>
      </c>
      <c r="H600" s="20" t="s">
        <v>456</v>
      </c>
      <c r="I600" s="31">
        <v>26980</v>
      </c>
      <c r="J600" s="36">
        <f t="shared" si="27"/>
        <v>7.6267365874363175E-5</v>
      </c>
      <c r="K600" s="37">
        <f>VLOOKUP(A600, 'J40 metrics'!A:C, 3, FALSE)*100</f>
        <v>53.1</v>
      </c>
      <c r="L600" s="37">
        <f t="shared" si="28"/>
        <v>4.049797127928685E-3</v>
      </c>
      <c r="M600" s="34">
        <f t="shared" si="29"/>
        <v>0.10299999999999999</v>
      </c>
    </row>
    <row r="601" spans="1:13" x14ac:dyDescent="0.25">
      <c r="A601" s="23">
        <v>48385</v>
      </c>
      <c r="B601" s="20">
        <v>2019</v>
      </c>
      <c r="C601" s="20" t="s">
        <v>45</v>
      </c>
      <c r="D601" s="20" t="s">
        <v>3280</v>
      </c>
      <c r="E601" s="20" t="s">
        <v>3281</v>
      </c>
      <c r="F601" s="28" t="s">
        <v>3706</v>
      </c>
      <c r="G601" s="28" t="s">
        <v>3705</v>
      </c>
      <c r="H601" s="20" t="s">
        <v>265</v>
      </c>
      <c r="I601" s="31">
        <v>26460</v>
      </c>
      <c r="J601" s="36">
        <f t="shared" si="27"/>
        <v>7.4797424056176779E-5</v>
      </c>
      <c r="K601" s="37">
        <f>VLOOKUP(A601, 'J40 metrics'!A:C, 3, FALSE)*100</f>
        <v>52.5</v>
      </c>
      <c r="L601" s="37">
        <f t="shared" si="28"/>
        <v>3.9268647629492805E-3</v>
      </c>
      <c r="M601" s="34">
        <f t="shared" si="29"/>
        <v>0.10199999999999999</v>
      </c>
    </row>
    <row r="602" spans="1:13" x14ac:dyDescent="0.25">
      <c r="A602" s="23">
        <v>8043</v>
      </c>
      <c r="B602" s="20">
        <v>2019</v>
      </c>
      <c r="C602" s="20" t="s">
        <v>185</v>
      </c>
      <c r="D602" s="20" t="s">
        <v>3216</v>
      </c>
      <c r="E602" s="20" t="s">
        <v>1201</v>
      </c>
      <c r="F602" s="28" t="s">
        <v>3706</v>
      </c>
      <c r="G602" s="28" t="s">
        <v>3705</v>
      </c>
      <c r="H602" s="20" t="s">
        <v>272</v>
      </c>
      <c r="I602" s="31">
        <v>39869</v>
      </c>
      <c r="J602" s="36">
        <f t="shared" si="27"/>
        <v>1.1270213528706397E-4</v>
      </c>
      <c r="K602" s="37">
        <f>VLOOKUP(A602, 'J40 metrics'!A:C, 3, FALSE)*100</f>
        <v>33.800000000000004</v>
      </c>
      <c r="L602" s="37">
        <f t="shared" si="28"/>
        <v>3.8093321727027626E-3</v>
      </c>
      <c r="M602" s="34">
        <f t="shared" si="29"/>
        <v>0.1</v>
      </c>
    </row>
    <row r="603" spans="1:13" x14ac:dyDescent="0.25">
      <c r="A603" s="23">
        <v>38009</v>
      </c>
      <c r="B603" s="20">
        <v>2019</v>
      </c>
      <c r="C603" s="20" t="s">
        <v>33</v>
      </c>
      <c r="D603" s="20" t="s">
        <v>1596</v>
      </c>
      <c r="E603" s="20" t="s">
        <v>1597</v>
      </c>
      <c r="F603" s="28" t="s">
        <v>3706</v>
      </c>
      <c r="G603" s="28" t="s">
        <v>3705</v>
      </c>
      <c r="H603" s="20" t="s">
        <v>38</v>
      </c>
      <c r="I603" s="31">
        <v>205765</v>
      </c>
      <c r="J603" s="36">
        <f t="shared" si="27"/>
        <v>5.8165880426754414E-4</v>
      </c>
      <c r="K603" s="37">
        <f>VLOOKUP(A603, 'J40 metrics'!A:C, 3, FALSE)*100</f>
        <v>6.4</v>
      </c>
      <c r="L603" s="37">
        <f t="shared" si="28"/>
        <v>3.7226163473122829E-3</v>
      </c>
      <c r="M603" s="34">
        <f t="shared" si="29"/>
        <v>9.9000000000000005E-2</v>
      </c>
    </row>
    <row r="604" spans="1:13" x14ac:dyDescent="0.25">
      <c r="A604" s="23">
        <v>22025</v>
      </c>
      <c r="B604" s="20">
        <v>2018</v>
      </c>
      <c r="C604" s="20" t="s">
        <v>127</v>
      </c>
      <c r="D604" s="20" t="s">
        <v>2854</v>
      </c>
      <c r="E604" s="20" t="s">
        <v>2855</v>
      </c>
      <c r="F604" s="28" t="s">
        <v>3706</v>
      </c>
      <c r="G604" s="28" t="s">
        <v>3705</v>
      </c>
      <c r="H604" s="20" t="s">
        <v>461</v>
      </c>
      <c r="I604" s="31">
        <v>19356.392246537653</v>
      </c>
      <c r="J604" s="36">
        <f t="shared" si="27"/>
        <v>5.4716866177701026E-5</v>
      </c>
      <c r="K604" s="37">
        <f>VLOOKUP(A604, 'J40 metrics'!A:C, 3, FALSE)*100</f>
        <v>66.8</v>
      </c>
      <c r="L604" s="37">
        <f t="shared" si="28"/>
        <v>3.6550866606704282E-3</v>
      </c>
      <c r="M604" s="34">
        <f t="shared" si="29"/>
        <v>9.7000000000000003E-2</v>
      </c>
    </row>
    <row r="605" spans="1:13" x14ac:dyDescent="0.25">
      <c r="A605" s="23">
        <v>20199</v>
      </c>
      <c r="B605" s="20">
        <v>2018</v>
      </c>
      <c r="C605" s="20" t="s">
        <v>284</v>
      </c>
      <c r="D605" s="20" t="s">
        <v>2911</v>
      </c>
      <c r="E605" s="20" t="s">
        <v>2912</v>
      </c>
      <c r="F605" s="28" t="s">
        <v>3706</v>
      </c>
      <c r="G605" s="28" t="s">
        <v>3705</v>
      </c>
      <c r="H605" s="20" t="s">
        <v>461</v>
      </c>
      <c r="I605" s="31">
        <v>87127.006242676624</v>
      </c>
      <c r="J605" s="36">
        <f t="shared" si="27"/>
        <v>2.4629159609518687E-4</v>
      </c>
      <c r="K605" s="37">
        <f>VLOOKUP(A605, 'J40 metrics'!A:C, 3, FALSE)*100</f>
        <v>14.799999999999999</v>
      </c>
      <c r="L605" s="37">
        <f t="shared" si="28"/>
        <v>3.6451156222087654E-3</v>
      </c>
      <c r="M605" s="34">
        <f t="shared" si="29"/>
        <v>9.6000000000000002E-2</v>
      </c>
    </row>
    <row r="606" spans="1:13" x14ac:dyDescent="0.25">
      <c r="A606" s="23">
        <v>22127</v>
      </c>
      <c r="B606" s="20">
        <v>2018</v>
      </c>
      <c r="C606" s="20" t="s">
        <v>127</v>
      </c>
      <c r="D606" s="20" t="s">
        <v>2784</v>
      </c>
      <c r="E606" s="20" t="s">
        <v>2785</v>
      </c>
      <c r="F606" s="28" t="s">
        <v>3706</v>
      </c>
      <c r="G606" s="28" t="s">
        <v>3705</v>
      </c>
      <c r="H606" s="20" t="s">
        <v>461</v>
      </c>
      <c r="I606" s="31">
        <v>14390.683766247505</v>
      </c>
      <c r="J606" s="36">
        <f t="shared" si="27"/>
        <v>4.0679745885198564E-5</v>
      </c>
      <c r="K606" s="37">
        <f>VLOOKUP(A606, 'J40 metrics'!A:C, 3, FALSE)*100</f>
        <v>87.2</v>
      </c>
      <c r="L606" s="37">
        <f t="shared" si="28"/>
        <v>3.5472738411893149E-3</v>
      </c>
      <c r="M606" s="34">
        <f t="shared" si="29"/>
        <v>9.4E-2</v>
      </c>
    </row>
    <row r="607" spans="1:13" x14ac:dyDescent="0.25">
      <c r="A607" s="23">
        <v>22125</v>
      </c>
      <c r="B607" s="20">
        <v>2018</v>
      </c>
      <c r="C607" s="20" t="s">
        <v>127</v>
      </c>
      <c r="D607" s="20" t="s">
        <v>3345</v>
      </c>
      <c r="E607" s="20" t="s">
        <v>3346</v>
      </c>
      <c r="F607" s="28" t="s">
        <v>3706</v>
      </c>
      <c r="G607" s="28" t="s">
        <v>3705</v>
      </c>
      <c r="H607" s="20" t="s">
        <v>461</v>
      </c>
      <c r="I607" s="31">
        <v>27043.713651061971</v>
      </c>
      <c r="J607" s="36">
        <f t="shared" si="27"/>
        <v>7.6447472336065736E-5</v>
      </c>
      <c r="K607" s="37">
        <f>VLOOKUP(A607, 'J40 metrics'!A:C, 3, FALSE)*100</f>
        <v>39</v>
      </c>
      <c r="L607" s="37">
        <f t="shared" si="28"/>
        <v>2.9814514211065637E-3</v>
      </c>
      <c r="M607" s="34">
        <f t="shared" si="29"/>
        <v>9.2999999999999999E-2</v>
      </c>
    </row>
    <row r="608" spans="1:13" x14ac:dyDescent="0.25">
      <c r="A608" s="23">
        <v>20173</v>
      </c>
      <c r="B608" s="20">
        <v>2018</v>
      </c>
      <c r="C608" s="20" t="s">
        <v>284</v>
      </c>
      <c r="D608" s="20" t="s">
        <v>2008</v>
      </c>
      <c r="E608" s="20" t="s">
        <v>2009</v>
      </c>
      <c r="F608" s="28" t="s">
        <v>3706</v>
      </c>
      <c r="G608" s="28" t="s">
        <v>3705</v>
      </c>
      <c r="H608" s="20" t="s">
        <v>461</v>
      </c>
      <c r="I608" s="31">
        <v>13326.343788188538</v>
      </c>
      <c r="J608" s="36">
        <f t="shared" si="27"/>
        <v>3.7671057726513062E-5</v>
      </c>
      <c r="K608" s="37">
        <f>VLOOKUP(A608, 'J40 metrics'!A:C, 3, FALSE)*100</f>
        <v>70.199999999999989</v>
      </c>
      <c r="L608" s="37">
        <f t="shared" si="28"/>
        <v>2.6445082524012165E-3</v>
      </c>
      <c r="M608" s="34">
        <f t="shared" si="29"/>
        <v>9.0999999999999998E-2</v>
      </c>
    </row>
    <row r="609" spans="1:13" x14ac:dyDescent="0.25">
      <c r="A609" s="23">
        <v>48327</v>
      </c>
      <c r="B609" s="20">
        <v>2019</v>
      </c>
      <c r="C609" s="20" t="s">
        <v>45</v>
      </c>
      <c r="D609" s="20" t="s">
        <v>2353</v>
      </c>
      <c r="E609" s="20" t="s">
        <v>2354</v>
      </c>
      <c r="F609" s="28" t="s">
        <v>3706</v>
      </c>
      <c r="G609" s="28" t="s">
        <v>3705</v>
      </c>
      <c r="H609" s="20" t="s">
        <v>265</v>
      </c>
      <c r="I609" s="31">
        <v>15444</v>
      </c>
      <c r="J609" s="36">
        <f t="shared" si="27"/>
        <v>4.365727200013584E-5</v>
      </c>
      <c r="K609" s="37">
        <f>VLOOKUP(A609, 'J40 metrics'!A:C, 3, FALSE)*100</f>
        <v>60.5</v>
      </c>
      <c r="L609" s="37">
        <f t="shared" si="28"/>
        <v>2.6412649560082183E-3</v>
      </c>
      <c r="M609" s="34">
        <f t="shared" si="29"/>
        <v>0.09</v>
      </c>
    </row>
    <row r="610" spans="1:13" x14ac:dyDescent="0.25">
      <c r="A610" s="23">
        <v>20135</v>
      </c>
      <c r="B610" s="20">
        <v>2018</v>
      </c>
      <c r="C610" s="20" t="s">
        <v>284</v>
      </c>
      <c r="D610" s="20" t="s">
        <v>1604</v>
      </c>
      <c r="E610" s="20" t="s">
        <v>1605</v>
      </c>
      <c r="F610" s="28" t="s">
        <v>3706</v>
      </c>
      <c r="G610" s="28" t="s">
        <v>3705</v>
      </c>
      <c r="H610" s="20" t="s">
        <v>461</v>
      </c>
      <c r="I610" s="31">
        <v>24394.017839682281</v>
      </c>
      <c r="J610" s="36">
        <f t="shared" si="27"/>
        <v>6.8957282569488177E-5</v>
      </c>
      <c r="K610" s="37">
        <f>VLOOKUP(A610, 'J40 metrics'!A:C, 3, FALSE)*100</f>
        <v>37.9</v>
      </c>
      <c r="L610" s="37">
        <f t="shared" si="28"/>
        <v>2.6134810093836019E-3</v>
      </c>
      <c r="M610" s="34">
        <f t="shared" si="29"/>
        <v>8.7999999999999995E-2</v>
      </c>
    </row>
    <row r="611" spans="1:13" x14ac:dyDescent="0.25">
      <c r="A611" s="23">
        <v>30021</v>
      </c>
      <c r="B611" s="20">
        <v>2019</v>
      </c>
      <c r="C611" s="20" t="s">
        <v>91</v>
      </c>
      <c r="D611" s="20" t="s">
        <v>328</v>
      </c>
      <c r="E611" s="20" t="s">
        <v>2264</v>
      </c>
      <c r="F611" s="28" t="s">
        <v>3706</v>
      </c>
      <c r="G611" s="28" t="s">
        <v>3705</v>
      </c>
      <c r="H611" s="20" t="s">
        <v>688</v>
      </c>
      <c r="I611" s="31">
        <v>320850</v>
      </c>
      <c r="J611" s="36">
        <f t="shared" si="27"/>
        <v>9.0698236993289191E-4</v>
      </c>
      <c r="K611" s="37">
        <f>VLOOKUP(A611, 'J40 metrics'!A:C, 3, FALSE)*100</f>
        <v>2.8000000000000003</v>
      </c>
      <c r="L611" s="37">
        <f t="shared" si="28"/>
        <v>2.5395506358120976E-3</v>
      </c>
      <c r="M611" s="34">
        <f t="shared" si="29"/>
        <v>8.6999999999999994E-2</v>
      </c>
    </row>
    <row r="612" spans="1:13" x14ac:dyDescent="0.25">
      <c r="A612" s="23">
        <v>20203</v>
      </c>
      <c r="B612" s="20">
        <v>2018</v>
      </c>
      <c r="C612" s="20" t="s">
        <v>284</v>
      </c>
      <c r="D612" s="20" t="s">
        <v>1608</v>
      </c>
      <c r="E612" s="20" t="s">
        <v>2603</v>
      </c>
      <c r="F612" s="28" t="s">
        <v>3706</v>
      </c>
      <c r="G612" s="28" t="s">
        <v>3705</v>
      </c>
      <c r="H612" s="20" t="s">
        <v>461</v>
      </c>
      <c r="I612" s="31">
        <v>33505.519821128852</v>
      </c>
      <c r="J612" s="36">
        <f t="shared" si="27"/>
        <v>9.47137783175968E-5</v>
      </c>
      <c r="K612" s="37">
        <f>VLOOKUP(A612, 'J40 metrics'!A:C, 3, FALSE)*100</f>
        <v>26.8</v>
      </c>
      <c r="L612" s="37">
        <f t="shared" si="28"/>
        <v>2.5383292589115942E-3</v>
      </c>
      <c r="M612" s="34">
        <f t="shared" si="29"/>
        <v>8.5000000000000006E-2</v>
      </c>
    </row>
    <row r="613" spans="1:13" x14ac:dyDescent="0.25">
      <c r="A613" s="23">
        <v>38087</v>
      </c>
      <c r="B613" s="20">
        <v>2019</v>
      </c>
      <c r="C613" s="20" t="s">
        <v>33</v>
      </c>
      <c r="D613" s="20" t="s">
        <v>2782</v>
      </c>
      <c r="E613" s="20" t="s">
        <v>2783</v>
      </c>
      <c r="F613" s="28" t="s">
        <v>3706</v>
      </c>
      <c r="G613" s="28" t="s">
        <v>3705</v>
      </c>
      <c r="H613" s="20" t="s">
        <v>38</v>
      </c>
      <c r="I613" s="31">
        <v>71524</v>
      </c>
      <c r="J613" s="36">
        <f t="shared" si="27"/>
        <v>2.0218484346916057E-4</v>
      </c>
      <c r="K613" s="37">
        <f>VLOOKUP(A613, 'J40 metrics'!A:C, 3, FALSE)*100</f>
        <v>12.4</v>
      </c>
      <c r="L613" s="37">
        <f t="shared" si="28"/>
        <v>2.507092059017591E-3</v>
      </c>
      <c r="M613" s="34">
        <f t="shared" si="29"/>
        <v>8.4000000000000005E-2</v>
      </c>
    </row>
    <row r="614" spans="1:13" x14ac:dyDescent="0.25">
      <c r="A614" s="23">
        <v>48125</v>
      </c>
      <c r="B614" s="20">
        <v>2019</v>
      </c>
      <c r="C614" s="20" t="s">
        <v>45</v>
      </c>
      <c r="D614" s="20" t="s">
        <v>2285</v>
      </c>
      <c r="E614" s="20" t="s">
        <v>2286</v>
      </c>
      <c r="F614" s="28" t="s">
        <v>3706</v>
      </c>
      <c r="G614" s="28" t="s">
        <v>3705</v>
      </c>
      <c r="H614" s="20" t="s">
        <v>265</v>
      </c>
      <c r="I614" s="31">
        <v>16381</v>
      </c>
      <c r="J614" s="36">
        <f t="shared" si="27"/>
        <v>4.6305994084060163E-5</v>
      </c>
      <c r="K614" s="37">
        <f>VLOOKUP(A614, 'J40 metrics'!A:C, 3, FALSE)*100</f>
        <v>50.1</v>
      </c>
      <c r="L614" s="37">
        <f t="shared" si="28"/>
        <v>2.3199303036114142E-3</v>
      </c>
      <c r="M614" s="34">
        <f t="shared" si="29"/>
        <v>8.2000000000000003E-2</v>
      </c>
    </row>
    <row r="615" spans="1:13" x14ac:dyDescent="0.25">
      <c r="A615" s="23">
        <v>39117</v>
      </c>
      <c r="B615" s="20">
        <v>2019</v>
      </c>
      <c r="C615" s="20" t="s">
        <v>65</v>
      </c>
      <c r="D615" s="20" t="s">
        <v>1126</v>
      </c>
      <c r="E615" s="20" t="s">
        <v>2949</v>
      </c>
      <c r="F615" s="28" t="s">
        <v>3706</v>
      </c>
      <c r="G615" s="28" t="s">
        <v>3705</v>
      </c>
      <c r="H615" s="20" t="s">
        <v>467</v>
      </c>
      <c r="I615" s="31">
        <v>14874</v>
      </c>
      <c r="J615" s="36">
        <f t="shared" si="27"/>
        <v>4.2045989622508447E-5</v>
      </c>
      <c r="K615" s="37">
        <f>VLOOKUP(A615, 'J40 metrics'!A:C, 3, FALSE)*100</f>
        <v>54</v>
      </c>
      <c r="L615" s="37">
        <f t="shared" si="28"/>
        <v>2.2704834396154562E-3</v>
      </c>
      <c r="M615" s="34">
        <f t="shared" si="29"/>
        <v>8.1000000000000003E-2</v>
      </c>
    </row>
    <row r="616" spans="1:13" x14ac:dyDescent="0.25">
      <c r="A616" s="23">
        <v>20091</v>
      </c>
      <c r="B616" s="20">
        <v>2018</v>
      </c>
      <c r="C616" s="20" t="s">
        <v>284</v>
      </c>
      <c r="D616" s="20" t="s">
        <v>682</v>
      </c>
      <c r="E616" s="20" t="s">
        <v>1965</v>
      </c>
      <c r="F616" s="28" t="s">
        <v>3706</v>
      </c>
      <c r="G616" s="28" t="s">
        <v>3705</v>
      </c>
      <c r="H616" s="20" t="s">
        <v>461</v>
      </c>
      <c r="I616" s="31">
        <v>46850.598844764136</v>
      </c>
      <c r="J616" s="36">
        <f t="shared" si="27"/>
        <v>1.3243779701729589E-4</v>
      </c>
      <c r="K616" s="37">
        <f>VLOOKUP(A616, 'J40 metrics'!A:C, 3, FALSE)*100</f>
        <v>17</v>
      </c>
      <c r="L616" s="37">
        <f t="shared" si="28"/>
        <v>2.2514425492940302E-3</v>
      </c>
      <c r="M616" s="34">
        <f t="shared" si="29"/>
        <v>7.9000000000000001E-2</v>
      </c>
    </row>
    <row r="617" spans="1:13" x14ac:dyDescent="0.25">
      <c r="A617" s="23">
        <v>20113</v>
      </c>
      <c r="B617" s="20">
        <v>2018</v>
      </c>
      <c r="C617" s="20" t="s">
        <v>284</v>
      </c>
      <c r="D617" s="20" t="s">
        <v>2202</v>
      </c>
      <c r="E617" s="20" t="s">
        <v>2203</v>
      </c>
      <c r="F617" s="28" t="s">
        <v>3706</v>
      </c>
      <c r="G617" s="28" t="s">
        <v>3705</v>
      </c>
      <c r="H617" s="20" t="s">
        <v>461</v>
      </c>
      <c r="I617" s="31">
        <v>24705.684001679572</v>
      </c>
      <c r="J617" s="36">
        <f t="shared" si="27"/>
        <v>6.9838303963398699E-5</v>
      </c>
      <c r="K617" s="37">
        <f>VLOOKUP(A617, 'J40 metrics'!A:C, 3, FALSE)*100</f>
        <v>30.099999999999998</v>
      </c>
      <c r="L617" s="37">
        <f t="shared" si="28"/>
        <v>2.1021329492983006E-3</v>
      </c>
      <c r="M617" s="34">
        <f t="shared" si="29"/>
        <v>7.8E-2</v>
      </c>
    </row>
    <row r="618" spans="1:13" x14ac:dyDescent="0.25">
      <c r="A618" s="23">
        <v>8063</v>
      </c>
      <c r="B618" s="20">
        <v>2019</v>
      </c>
      <c r="C618" s="20" t="s">
        <v>185</v>
      </c>
      <c r="D618" s="20" t="s">
        <v>3362</v>
      </c>
      <c r="E618" s="20" t="s">
        <v>1351</v>
      </c>
      <c r="F618" s="28" t="s">
        <v>3706</v>
      </c>
      <c r="G618" s="28" t="s">
        <v>3705</v>
      </c>
      <c r="H618" s="20" t="s">
        <v>272</v>
      </c>
      <c r="I618" s="31">
        <v>17305</v>
      </c>
      <c r="J618" s="36">
        <f t="shared" si="27"/>
        <v>4.8917967622529837E-5</v>
      </c>
      <c r="K618" s="37">
        <f>VLOOKUP(A618, 'J40 metrics'!A:C, 3, FALSE)*100</f>
        <v>39.5</v>
      </c>
      <c r="L618" s="37">
        <f t="shared" si="28"/>
        <v>1.9322597210899286E-3</v>
      </c>
      <c r="M618" s="34">
        <f t="shared" si="29"/>
        <v>7.5999999999999998E-2</v>
      </c>
    </row>
    <row r="619" spans="1:13" x14ac:dyDescent="0.25">
      <c r="A619" s="23">
        <v>54101</v>
      </c>
      <c r="B619" s="20">
        <v>2018</v>
      </c>
      <c r="C619" s="20" t="s">
        <v>94</v>
      </c>
      <c r="D619" s="20" t="s">
        <v>3373</v>
      </c>
      <c r="E619" s="20" t="s">
        <v>2995</v>
      </c>
      <c r="F619" s="28" t="s">
        <v>3706</v>
      </c>
      <c r="G619" s="28" t="s">
        <v>3705</v>
      </c>
      <c r="H619" s="20" t="s">
        <v>461</v>
      </c>
      <c r="I619" s="31">
        <v>9077.4393938606809</v>
      </c>
      <c r="J619" s="36">
        <f t="shared" si="27"/>
        <v>2.5660207244400669E-5</v>
      </c>
      <c r="K619" s="37">
        <f>VLOOKUP(A619, 'J40 metrics'!A:C, 3, FALSE)*100</f>
        <v>71.099999999999994</v>
      </c>
      <c r="L619" s="37">
        <f t="shared" si="28"/>
        <v>1.8244407350768875E-3</v>
      </c>
      <c r="M619" s="34">
        <f t="shared" si="29"/>
        <v>7.4999999999999997E-2</v>
      </c>
    </row>
    <row r="620" spans="1:13" x14ac:dyDescent="0.25">
      <c r="A620" s="23">
        <v>6113</v>
      </c>
      <c r="B620" s="20">
        <v>2019</v>
      </c>
      <c r="C620" s="20" t="s">
        <v>39</v>
      </c>
      <c r="D620" s="20" t="s">
        <v>1709</v>
      </c>
      <c r="E620" s="20" t="s">
        <v>1710</v>
      </c>
      <c r="F620" s="28" t="s">
        <v>3706</v>
      </c>
      <c r="G620" s="28" t="s">
        <v>3705</v>
      </c>
      <c r="H620" s="20" t="s">
        <v>456</v>
      </c>
      <c r="I620" s="31">
        <v>23580</v>
      </c>
      <c r="J620" s="36">
        <f t="shared" si="27"/>
        <v>6.6656207832375232E-5</v>
      </c>
      <c r="K620" s="37">
        <f>VLOOKUP(A620, 'J40 metrics'!A:C, 3, FALSE)*100</f>
        <v>25.900000000000002</v>
      </c>
      <c r="L620" s="37">
        <f t="shared" si="28"/>
        <v>1.7263957828585186E-3</v>
      </c>
      <c r="M620" s="34">
        <f t="shared" si="29"/>
        <v>7.2999999999999995E-2</v>
      </c>
    </row>
    <row r="621" spans="1:13" x14ac:dyDescent="0.25">
      <c r="A621" s="23">
        <v>20121</v>
      </c>
      <c r="B621" s="20">
        <v>2018</v>
      </c>
      <c r="C621" s="20" t="s">
        <v>284</v>
      </c>
      <c r="D621" s="20" t="s">
        <v>2098</v>
      </c>
      <c r="E621" s="20" t="s">
        <v>2661</v>
      </c>
      <c r="F621" s="28" t="s">
        <v>3706</v>
      </c>
      <c r="G621" s="28" t="s">
        <v>3705</v>
      </c>
      <c r="H621" s="20" t="s">
        <v>461</v>
      </c>
      <c r="I621" s="31">
        <v>31473.319625419826</v>
      </c>
      <c r="J621" s="36">
        <f t="shared" si="27"/>
        <v>8.8969132066444364E-5</v>
      </c>
      <c r="K621" s="37">
        <f>VLOOKUP(A621, 'J40 metrics'!A:C, 3, FALSE)*100</f>
        <v>17.100000000000001</v>
      </c>
      <c r="L621" s="37">
        <f t="shared" si="28"/>
        <v>1.5213721583361988E-3</v>
      </c>
      <c r="M621" s="34">
        <f t="shared" si="29"/>
        <v>7.1999999999999995E-2</v>
      </c>
    </row>
    <row r="622" spans="1:13" x14ac:dyDescent="0.25">
      <c r="A622" s="23">
        <v>40067</v>
      </c>
      <c r="B622" s="20">
        <v>2018</v>
      </c>
      <c r="C622" s="20" t="s">
        <v>194</v>
      </c>
      <c r="D622" s="20" t="s">
        <v>2820</v>
      </c>
      <c r="E622" s="20" t="s">
        <v>2821</v>
      </c>
      <c r="F622" s="28" t="s">
        <v>3706</v>
      </c>
      <c r="G622" s="28" t="s">
        <v>3705</v>
      </c>
      <c r="H622" s="20" t="s">
        <v>461</v>
      </c>
      <c r="I622" s="31">
        <v>5512.5774790970281</v>
      </c>
      <c r="J622" s="36">
        <f t="shared" si="27"/>
        <v>1.5583015697148544E-5</v>
      </c>
      <c r="K622" s="37">
        <f>VLOOKUP(A622, 'J40 metrics'!A:C, 3, FALSE)*100</f>
        <v>87.8</v>
      </c>
      <c r="L622" s="37">
        <f t="shared" si="28"/>
        <v>1.3681887782096421E-3</v>
      </c>
      <c r="M622" s="34">
        <f t="shared" si="29"/>
        <v>7.0000000000000007E-2</v>
      </c>
    </row>
    <row r="623" spans="1:13" x14ac:dyDescent="0.25">
      <c r="A623" s="23">
        <v>22037</v>
      </c>
      <c r="B623" s="20">
        <v>2018</v>
      </c>
      <c r="C623" s="20" t="s">
        <v>127</v>
      </c>
      <c r="D623" s="20" t="s">
        <v>2931</v>
      </c>
      <c r="E623" s="20" t="s">
        <v>2932</v>
      </c>
      <c r="F623" s="28" t="s">
        <v>3706</v>
      </c>
      <c r="G623" s="28" t="s">
        <v>3705</v>
      </c>
      <c r="H623" s="20" t="s">
        <v>461</v>
      </c>
      <c r="I623" s="31">
        <v>8259.1039749169613</v>
      </c>
      <c r="J623" s="36">
        <f t="shared" si="27"/>
        <v>2.3346927525922874E-5</v>
      </c>
      <c r="K623" s="37">
        <f>VLOOKUP(A623, 'J40 metrics'!A:C, 3, FALSE)*100</f>
        <v>58.199999999999996</v>
      </c>
      <c r="L623" s="37">
        <f t="shared" si="28"/>
        <v>1.3587911820087111E-3</v>
      </c>
      <c r="M623" s="34">
        <f t="shared" si="29"/>
        <v>6.9000000000000006E-2</v>
      </c>
    </row>
    <row r="624" spans="1:13" x14ac:dyDescent="0.25">
      <c r="A624" s="23">
        <v>54089</v>
      </c>
      <c r="B624" s="20">
        <v>2018</v>
      </c>
      <c r="C624" s="20" t="s">
        <v>94</v>
      </c>
      <c r="D624" s="20" t="s">
        <v>3378</v>
      </c>
      <c r="E624" s="20" t="s">
        <v>3379</v>
      </c>
      <c r="F624" s="28" t="s">
        <v>3706</v>
      </c>
      <c r="G624" s="28" t="s">
        <v>3705</v>
      </c>
      <c r="H624" s="20" t="s">
        <v>461</v>
      </c>
      <c r="I624" s="31">
        <v>5208.2708075605997</v>
      </c>
      <c r="J624" s="36">
        <f t="shared" si="27"/>
        <v>1.4722798193216799E-5</v>
      </c>
      <c r="K624" s="37">
        <f>VLOOKUP(A624, 'J40 metrics'!A:C, 3, FALSE)*100</f>
        <v>85.3</v>
      </c>
      <c r="L624" s="37">
        <f t="shared" si="28"/>
        <v>1.255854685881393E-3</v>
      </c>
      <c r="M624" s="34">
        <f t="shared" si="29"/>
        <v>6.7000000000000004E-2</v>
      </c>
    </row>
    <row r="625" spans="1:13" x14ac:dyDescent="0.25">
      <c r="A625" s="23">
        <v>22117</v>
      </c>
      <c r="B625" s="20">
        <v>2018</v>
      </c>
      <c r="C625" s="20" t="s">
        <v>127</v>
      </c>
      <c r="D625" s="20" t="s">
        <v>3388</v>
      </c>
      <c r="E625" s="20" t="s">
        <v>3389</v>
      </c>
      <c r="F625" s="28" t="s">
        <v>3706</v>
      </c>
      <c r="G625" s="28" t="s">
        <v>3705</v>
      </c>
      <c r="H625" s="20" t="s">
        <v>461</v>
      </c>
      <c r="I625" s="31">
        <v>4443.1935658908251</v>
      </c>
      <c r="J625" s="36">
        <f t="shared" si="27"/>
        <v>1.2560069286153148E-5</v>
      </c>
      <c r="K625" s="37">
        <f>VLOOKUP(A625, 'J40 metrics'!A:C, 3, FALSE)*100</f>
        <v>98.1</v>
      </c>
      <c r="L625" s="37">
        <f t="shared" si="28"/>
        <v>1.2321427969716238E-3</v>
      </c>
      <c r="M625" s="34">
        <f t="shared" si="29"/>
        <v>6.6000000000000003E-2</v>
      </c>
    </row>
    <row r="626" spans="1:13" x14ac:dyDescent="0.25">
      <c r="A626" s="23">
        <v>30073</v>
      </c>
      <c r="B626" s="20">
        <v>2019</v>
      </c>
      <c r="C626" s="20" t="s">
        <v>91</v>
      </c>
      <c r="D626" s="20" t="s">
        <v>2944</v>
      </c>
      <c r="E626" s="20" t="s">
        <v>2945</v>
      </c>
      <c r="F626" s="28" t="s">
        <v>3706</v>
      </c>
      <c r="G626" s="28" t="s">
        <v>3705</v>
      </c>
      <c r="H626" s="20" t="s">
        <v>688</v>
      </c>
      <c r="I626" s="31">
        <v>37395</v>
      </c>
      <c r="J626" s="36">
        <f t="shared" si="27"/>
        <v>1.0570860440592333E-4</v>
      </c>
      <c r="K626" s="37">
        <f>VLOOKUP(A626, 'J40 metrics'!A:C, 3, FALSE)*100</f>
        <v>11.600000000000001</v>
      </c>
      <c r="L626" s="37">
        <f t="shared" si="28"/>
        <v>1.2262198111087108E-3</v>
      </c>
      <c r="M626" s="34">
        <f t="shared" si="29"/>
        <v>6.4000000000000001E-2</v>
      </c>
    </row>
    <row r="627" spans="1:13" x14ac:dyDescent="0.25">
      <c r="A627" s="23">
        <v>39079</v>
      </c>
      <c r="B627" s="20">
        <v>2019</v>
      </c>
      <c r="C627" s="20" t="s">
        <v>65</v>
      </c>
      <c r="D627" s="20" t="s">
        <v>670</v>
      </c>
      <c r="E627" s="20" t="s">
        <v>3384</v>
      </c>
      <c r="F627" s="28" t="s">
        <v>3706</v>
      </c>
      <c r="G627" s="28" t="s">
        <v>3705</v>
      </c>
      <c r="H627" s="20" t="s">
        <v>467</v>
      </c>
      <c r="I627" s="31">
        <v>4994</v>
      </c>
      <c r="J627" s="36">
        <f t="shared" si="27"/>
        <v>1.4117095076967003E-5</v>
      </c>
      <c r="K627" s="37">
        <f>VLOOKUP(A627, 'J40 metrics'!A:C, 3, FALSE)*100</f>
        <v>84.899999999999991</v>
      </c>
      <c r="L627" s="37">
        <f t="shared" si="28"/>
        <v>1.1985413720344985E-3</v>
      </c>
      <c r="M627" s="34">
        <f t="shared" si="29"/>
        <v>6.3E-2</v>
      </c>
    </row>
    <row r="628" spans="1:13" x14ac:dyDescent="0.25">
      <c r="A628" s="23">
        <v>48023</v>
      </c>
      <c r="B628" s="20">
        <v>2019</v>
      </c>
      <c r="C628" s="20" t="s">
        <v>45</v>
      </c>
      <c r="D628" s="20" t="s">
        <v>2136</v>
      </c>
      <c r="E628" s="20" t="s">
        <v>2137</v>
      </c>
      <c r="F628" s="28" t="s">
        <v>3706</v>
      </c>
      <c r="G628" s="28" t="s">
        <v>3705</v>
      </c>
      <c r="H628" s="20" t="s">
        <v>265</v>
      </c>
      <c r="I628" s="31">
        <v>8736</v>
      </c>
      <c r="J628" s="36">
        <f t="shared" si="27"/>
        <v>2.4695022545531383E-5</v>
      </c>
      <c r="K628" s="37">
        <f>VLOOKUP(A628, 'J40 metrics'!A:C, 3, FALSE)*100</f>
        <v>42</v>
      </c>
      <c r="L628" s="37">
        <f t="shared" si="28"/>
        <v>1.0371909469123182E-3</v>
      </c>
      <c r="M628" s="34">
        <f t="shared" si="29"/>
        <v>6.0999999999999999E-2</v>
      </c>
    </row>
    <row r="629" spans="1:13" x14ac:dyDescent="0.25">
      <c r="A629" s="23">
        <v>48129</v>
      </c>
      <c r="B629" s="20">
        <v>2019</v>
      </c>
      <c r="C629" s="20" t="s">
        <v>45</v>
      </c>
      <c r="D629" s="20" t="s">
        <v>2231</v>
      </c>
      <c r="E629" s="20" t="s">
        <v>2232</v>
      </c>
      <c r="F629" s="28" t="s">
        <v>3706</v>
      </c>
      <c r="G629" s="28" t="s">
        <v>3705</v>
      </c>
      <c r="H629" s="20" t="s">
        <v>265</v>
      </c>
      <c r="I629" s="31">
        <v>9078</v>
      </c>
      <c r="J629" s="36">
        <f t="shared" si="27"/>
        <v>2.5661791972107819E-5</v>
      </c>
      <c r="K629" s="37">
        <f>VLOOKUP(A629, 'J40 metrics'!A:C, 3, FALSE)*100</f>
        <v>28.799999999999997</v>
      </c>
      <c r="L629" s="37">
        <f t="shared" si="28"/>
        <v>7.3905960879670513E-4</v>
      </c>
      <c r="M629" s="34">
        <f t="shared" si="29"/>
        <v>0.06</v>
      </c>
    </row>
    <row r="630" spans="1:13" x14ac:dyDescent="0.25">
      <c r="A630" s="23">
        <v>48325</v>
      </c>
      <c r="B630" s="20">
        <v>2019</v>
      </c>
      <c r="C630" s="20" t="s">
        <v>45</v>
      </c>
      <c r="D630" s="20" t="s">
        <v>2381</v>
      </c>
      <c r="E630" s="20" t="s">
        <v>2941</v>
      </c>
      <c r="F630" s="28" t="s">
        <v>3706</v>
      </c>
      <c r="G630" s="28" t="s">
        <v>3705</v>
      </c>
      <c r="H630" s="20" t="s">
        <v>265</v>
      </c>
      <c r="I630" s="31">
        <v>6498</v>
      </c>
      <c r="J630" s="36">
        <f t="shared" si="27"/>
        <v>1.8368619104952259E-5</v>
      </c>
      <c r="K630" s="37">
        <f>VLOOKUP(A630, 'J40 metrics'!A:C, 3, FALSE)*100</f>
        <v>39.4</v>
      </c>
      <c r="L630" s="37">
        <f t="shared" si="28"/>
        <v>7.2372359273511892E-4</v>
      </c>
      <c r="M630" s="34">
        <f t="shared" si="29"/>
        <v>5.8000000000000003E-2</v>
      </c>
    </row>
    <row r="631" spans="1:13" x14ac:dyDescent="0.25">
      <c r="A631" s="23">
        <v>20035</v>
      </c>
      <c r="B631" s="20">
        <v>2018</v>
      </c>
      <c r="C631" s="20" t="s">
        <v>284</v>
      </c>
      <c r="D631" s="20" t="s">
        <v>2229</v>
      </c>
      <c r="E631" s="20" t="s">
        <v>2230</v>
      </c>
      <c r="F631" s="28" t="s">
        <v>3706</v>
      </c>
      <c r="G631" s="28" t="s">
        <v>3705</v>
      </c>
      <c r="H631" s="20" t="s">
        <v>461</v>
      </c>
      <c r="I631" s="31">
        <v>2689.0156667354063</v>
      </c>
      <c r="J631" s="36">
        <f t="shared" si="27"/>
        <v>7.6013395736398765E-6</v>
      </c>
      <c r="K631" s="37">
        <f>VLOOKUP(A631, 'J40 metrics'!A:C, 3, FALSE)*100</f>
        <v>93</v>
      </c>
      <c r="L631" s="37">
        <f t="shared" si="28"/>
        <v>7.0692458034850856E-4</v>
      </c>
      <c r="M631" s="34">
        <f t="shared" si="29"/>
        <v>5.7000000000000002E-2</v>
      </c>
    </row>
    <row r="632" spans="1:13" x14ac:dyDescent="0.25">
      <c r="A632" s="23">
        <v>22043</v>
      </c>
      <c r="B632" s="20">
        <v>2018</v>
      </c>
      <c r="C632" s="20" t="s">
        <v>127</v>
      </c>
      <c r="D632" s="20" t="s">
        <v>2442</v>
      </c>
      <c r="E632" s="20" t="s">
        <v>2443</v>
      </c>
      <c r="F632" s="28" t="s">
        <v>3706</v>
      </c>
      <c r="G632" s="28" t="s">
        <v>3705</v>
      </c>
      <c r="H632" s="20" t="s">
        <v>461</v>
      </c>
      <c r="I632" s="31">
        <v>4859.8380898968026</v>
      </c>
      <c r="J632" s="36">
        <f t="shared" si="27"/>
        <v>1.3737844688373823E-5</v>
      </c>
      <c r="K632" s="37">
        <f>VLOOKUP(A632, 'J40 metrics'!A:C, 3, FALSE)*100</f>
        <v>48.3</v>
      </c>
      <c r="L632" s="37">
        <f t="shared" si="28"/>
        <v>6.6353789844845557E-4</v>
      </c>
      <c r="M632" s="34">
        <f t="shared" si="29"/>
        <v>5.5E-2</v>
      </c>
    </row>
    <row r="633" spans="1:13" x14ac:dyDescent="0.25">
      <c r="A633" s="23">
        <v>30079</v>
      </c>
      <c r="B633" s="20">
        <v>2019</v>
      </c>
      <c r="C633" s="20" t="s">
        <v>91</v>
      </c>
      <c r="D633" s="20" t="s">
        <v>3187</v>
      </c>
      <c r="E633" s="20" t="s">
        <v>3188</v>
      </c>
      <c r="F633" s="28" t="s">
        <v>3706</v>
      </c>
      <c r="G633" s="28" t="s">
        <v>3705</v>
      </c>
      <c r="H633" s="20" t="s">
        <v>688</v>
      </c>
      <c r="I633" s="31">
        <v>5560</v>
      </c>
      <c r="J633" s="36">
        <f t="shared" si="27"/>
        <v>1.5717070209839115E-5</v>
      </c>
      <c r="K633" s="37">
        <f>VLOOKUP(A633, 'J40 metrics'!A:C, 3, FALSE)*100</f>
        <v>41.199999999999996</v>
      </c>
      <c r="L633" s="37">
        <f t="shared" si="28"/>
        <v>6.4754329264537147E-4</v>
      </c>
      <c r="M633" s="34">
        <f t="shared" si="29"/>
        <v>5.3999999999999999E-2</v>
      </c>
    </row>
    <row r="634" spans="1:13" x14ac:dyDescent="0.25">
      <c r="A634" s="23">
        <v>54029</v>
      </c>
      <c r="B634" s="20">
        <v>2018</v>
      </c>
      <c r="C634" s="20" t="s">
        <v>94</v>
      </c>
      <c r="D634" s="20" t="s">
        <v>3400</v>
      </c>
      <c r="E634" s="20" t="s">
        <v>3344</v>
      </c>
      <c r="F634" s="28" t="s">
        <v>3706</v>
      </c>
      <c r="G634" s="28" t="s">
        <v>3705</v>
      </c>
      <c r="H634" s="20" t="s">
        <v>461</v>
      </c>
      <c r="I634" s="31">
        <v>2377.9532323648245</v>
      </c>
      <c r="J634" s="36">
        <f t="shared" si="27"/>
        <v>6.7220248037395339E-6</v>
      </c>
      <c r="K634" s="37">
        <f>VLOOKUP(A634, 'J40 metrics'!A:C, 3, FALSE)*100</f>
        <v>93.4</v>
      </c>
      <c r="L634" s="37">
        <f t="shared" si="28"/>
        <v>6.2783711666927245E-4</v>
      </c>
      <c r="M634" s="34">
        <f t="shared" si="29"/>
        <v>5.1999999999999998E-2</v>
      </c>
    </row>
    <row r="635" spans="1:13" x14ac:dyDescent="0.25">
      <c r="A635" s="23">
        <v>48345</v>
      </c>
      <c r="B635" s="20">
        <v>2019</v>
      </c>
      <c r="C635" s="20" t="s">
        <v>45</v>
      </c>
      <c r="D635" s="20" t="s">
        <v>3196</v>
      </c>
      <c r="E635" s="20" t="s">
        <v>3197</v>
      </c>
      <c r="F635" s="28" t="s">
        <v>3706</v>
      </c>
      <c r="G635" s="28" t="s">
        <v>3705</v>
      </c>
      <c r="H635" s="20" t="s">
        <v>265</v>
      </c>
      <c r="I635" s="31">
        <v>5199</v>
      </c>
      <c r="J635" s="36">
        <f t="shared" si="27"/>
        <v>1.46965913706751E-5</v>
      </c>
      <c r="K635" s="37">
        <f>VLOOKUP(A635, 'J40 metrics'!A:C, 3, FALSE)*100</f>
        <v>40.799999999999997</v>
      </c>
      <c r="L635" s="37">
        <f t="shared" si="28"/>
        <v>5.9962092792354403E-4</v>
      </c>
      <c r="M635" s="34">
        <f t="shared" si="29"/>
        <v>5.0999999999999997E-2</v>
      </c>
    </row>
    <row r="636" spans="1:13" x14ac:dyDescent="0.25">
      <c r="A636" s="23">
        <v>48019</v>
      </c>
      <c r="B636" s="20">
        <v>2019</v>
      </c>
      <c r="C636" s="20" t="s">
        <v>45</v>
      </c>
      <c r="D636" s="20" t="s">
        <v>3376</v>
      </c>
      <c r="E636" s="20" t="s">
        <v>3377</v>
      </c>
      <c r="F636" s="28" t="s">
        <v>3706</v>
      </c>
      <c r="G636" s="28" t="s">
        <v>3705</v>
      </c>
      <c r="H636" s="20" t="s">
        <v>265</v>
      </c>
      <c r="I636" s="31">
        <v>6586</v>
      </c>
      <c r="J636" s="36">
        <f t="shared" si="27"/>
        <v>1.8617378489568417E-5</v>
      </c>
      <c r="K636" s="37">
        <f>VLOOKUP(A636, 'J40 metrics'!A:C, 3, FALSE)*100</f>
        <v>32.200000000000003</v>
      </c>
      <c r="L636" s="37">
        <f t="shared" si="28"/>
        <v>5.9947958736410309E-4</v>
      </c>
      <c r="M636" s="34">
        <f t="shared" si="29"/>
        <v>4.9000000000000002E-2</v>
      </c>
    </row>
    <row r="637" spans="1:13" x14ac:dyDescent="0.25">
      <c r="A637" s="23">
        <v>48333</v>
      </c>
      <c r="B637" s="20">
        <v>2019</v>
      </c>
      <c r="C637" s="20" t="s">
        <v>45</v>
      </c>
      <c r="D637" s="20" t="s">
        <v>1176</v>
      </c>
      <c r="E637" s="20" t="s">
        <v>1177</v>
      </c>
      <c r="F637" s="28" t="s">
        <v>3706</v>
      </c>
      <c r="G637" s="28" t="s">
        <v>3705</v>
      </c>
      <c r="H637" s="20" t="s">
        <v>265</v>
      </c>
      <c r="I637" s="31">
        <v>3390</v>
      </c>
      <c r="J637" s="36">
        <f t="shared" si="27"/>
        <v>9.5828899300997465E-6</v>
      </c>
      <c r="K637" s="37">
        <f>VLOOKUP(A637, 'J40 metrics'!A:C, 3, FALSE)*100</f>
        <v>61</v>
      </c>
      <c r="L637" s="37">
        <f t="shared" si="28"/>
        <v>5.845562857360845E-4</v>
      </c>
      <c r="M637" s="34">
        <f t="shared" si="29"/>
        <v>4.8000000000000001E-2</v>
      </c>
    </row>
    <row r="638" spans="1:13" x14ac:dyDescent="0.25">
      <c r="A638" s="23">
        <v>56011</v>
      </c>
      <c r="B638" s="20">
        <v>2019</v>
      </c>
      <c r="C638" s="20" t="s">
        <v>84</v>
      </c>
      <c r="D638" s="20" t="s">
        <v>897</v>
      </c>
      <c r="E638" s="20" t="s">
        <v>1778</v>
      </c>
      <c r="F638" s="28" t="s">
        <v>3706</v>
      </c>
      <c r="G638" s="28" t="s">
        <v>3705</v>
      </c>
      <c r="H638" s="20" t="s">
        <v>470</v>
      </c>
      <c r="I638" s="31">
        <v>19048</v>
      </c>
      <c r="J638" s="36">
        <f t="shared" si="27"/>
        <v>5.3845099524643061E-5</v>
      </c>
      <c r="K638" s="37">
        <f>VLOOKUP(A638, 'J40 metrics'!A:C, 3, FALSE)*100</f>
        <v>9</v>
      </c>
      <c r="L638" s="37">
        <f t="shared" si="28"/>
        <v>4.8460589572178753E-4</v>
      </c>
      <c r="M638" s="34">
        <f t="shared" si="29"/>
        <v>4.5999999999999999E-2</v>
      </c>
    </row>
    <row r="639" spans="1:13" x14ac:dyDescent="0.25">
      <c r="A639" s="23">
        <v>8107</v>
      </c>
      <c r="B639" s="20">
        <v>2019</v>
      </c>
      <c r="C639" s="20" t="s">
        <v>185</v>
      </c>
      <c r="D639" s="20" t="s">
        <v>3177</v>
      </c>
      <c r="E639" s="20" t="s">
        <v>348</v>
      </c>
      <c r="F639" s="28" t="s">
        <v>3706</v>
      </c>
      <c r="G639" s="28" t="s">
        <v>3705</v>
      </c>
      <c r="H639" s="20" t="s">
        <v>272</v>
      </c>
      <c r="I639" s="31">
        <v>58239</v>
      </c>
      <c r="J639" s="36">
        <f t="shared" si="27"/>
        <v>1.6463065682568708E-4</v>
      </c>
      <c r="K639" s="37">
        <f>VLOOKUP(A639, 'J40 metrics'!A:C, 3, FALSE)*100</f>
        <v>2.2999999999999998</v>
      </c>
      <c r="L639" s="37">
        <f t="shared" si="28"/>
        <v>3.7865051069908026E-4</v>
      </c>
      <c r="M639" s="34">
        <f t="shared" si="29"/>
        <v>4.4999999999999998E-2</v>
      </c>
    </row>
    <row r="640" spans="1:13" x14ac:dyDescent="0.25">
      <c r="A640" s="23">
        <v>30087</v>
      </c>
      <c r="B640" s="20">
        <v>2019</v>
      </c>
      <c r="C640" s="20" t="s">
        <v>91</v>
      </c>
      <c r="D640" s="20" t="s">
        <v>833</v>
      </c>
      <c r="E640" s="20" t="s">
        <v>834</v>
      </c>
      <c r="F640" s="28" t="s">
        <v>3706</v>
      </c>
      <c r="G640" s="28" t="s">
        <v>3705</v>
      </c>
      <c r="H640" s="20" t="s">
        <v>688</v>
      </c>
      <c r="I640" s="31">
        <v>9039</v>
      </c>
      <c r="J640" s="36">
        <f t="shared" si="27"/>
        <v>2.5551546335743837E-5</v>
      </c>
      <c r="K640" s="37">
        <f>VLOOKUP(A640, 'J40 metrics'!A:C, 3, FALSE)*100</f>
        <v>14.7</v>
      </c>
      <c r="L640" s="37">
        <f t="shared" si="28"/>
        <v>3.7560773113543439E-4</v>
      </c>
      <c r="M640" s="34">
        <f t="shared" si="29"/>
        <v>4.2999999999999997E-2</v>
      </c>
    </row>
    <row r="641" spans="1:13" x14ac:dyDescent="0.25">
      <c r="A641" s="23">
        <v>30027</v>
      </c>
      <c r="B641" s="20">
        <v>2019</v>
      </c>
      <c r="C641" s="20" t="s">
        <v>91</v>
      </c>
      <c r="D641" s="20" t="s">
        <v>3374</v>
      </c>
      <c r="E641" s="20" t="s">
        <v>3375</v>
      </c>
      <c r="F641" s="28" t="s">
        <v>3706</v>
      </c>
      <c r="G641" s="28" t="s">
        <v>3705</v>
      </c>
      <c r="H641" s="20" t="s">
        <v>688</v>
      </c>
      <c r="I641" s="31">
        <v>8157</v>
      </c>
      <c r="J641" s="36">
        <f t="shared" si="27"/>
        <v>2.3058298867204614E-5</v>
      </c>
      <c r="K641" s="37">
        <f>VLOOKUP(A641, 'J40 metrics'!A:C, 3, FALSE)*100</f>
        <v>16.100000000000001</v>
      </c>
      <c r="L641" s="37">
        <f t="shared" si="28"/>
        <v>3.7123861176199433E-4</v>
      </c>
      <c r="M641" s="34">
        <f t="shared" si="29"/>
        <v>4.2000000000000003E-2</v>
      </c>
    </row>
    <row r="642" spans="1:13" x14ac:dyDescent="0.25">
      <c r="A642" s="23">
        <v>30065</v>
      </c>
      <c r="B642" s="20">
        <v>2019</v>
      </c>
      <c r="C642" s="20" t="s">
        <v>91</v>
      </c>
      <c r="D642" s="20" t="s">
        <v>1168</v>
      </c>
      <c r="E642" s="20" t="s">
        <v>1169</v>
      </c>
      <c r="F642" s="28" t="s">
        <v>3706</v>
      </c>
      <c r="G642" s="28" t="s">
        <v>3705</v>
      </c>
      <c r="H642" s="20" t="s">
        <v>688</v>
      </c>
      <c r="I642" s="31">
        <v>3602</v>
      </c>
      <c r="J642" s="36">
        <f t="shared" si="27"/>
        <v>1.0182173902129584E-5</v>
      </c>
      <c r="K642" s="37">
        <f>VLOOKUP(A642, 'J40 metrics'!A:C, 3, FALSE)*100</f>
        <v>36.1</v>
      </c>
      <c r="L642" s="37">
        <f t="shared" si="28"/>
        <v>3.67576477866878E-4</v>
      </c>
      <c r="M642" s="34">
        <f t="shared" si="29"/>
        <v>0.04</v>
      </c>
    </row>
    <row r="643" spans="1:13" x14ac:dyDescent="0.25">
      <c r="A643" s="23">
        <v>30095</v>
      </c>
      <c r="B643" s="20">
        <v>2019</v>
      </c>
      <c r="C643" s="20" t="s">
        <v>91</v>
      </c>
      <c r="D643" s="20" t="s">
        <v>2874</v>
      </c>
      <c r="E643" s="20" t="s">
        <v>2875</v>
      </c>
      <c r="F643" s="28" t="s">
        <v>3706</v>
      </c>
      <c r="G643" s="28" t="s">
        <v>3705</v>
      </c>
      <c r="H643" s="20" t="s">
        <v>688</v>
      </c>
      <c r="I643" s="31">
        <v>22703</v>
      </c>
      <c r="J643" s="36">
        <f t="shared" si="27"/>
        <v>6.4177094419780106E-5</v>
      </c>
      <c r="K643" s="37">
        <f>VLOOKUP(A643, 'J40 metrics'!A:C, 3, FALSE)*100</f>
        <v>5.7</v>
      </c>
      <c r="L643" s="37">
        <f t="shared" si="28"/>
        <v>3.6580943819274661E-4</v>
      </c>
      <c r="M643" s="34">
        <f t="shared" si="29"/>
        <v>3.9E-2</v>
      </c>
    </row>
    <row r="644" spans="1:13" x14ac:dyDescent="0.25">
      <c r="A644" s="23">
        <v>56015</v>
      </c>
      <c r="B644" s="20">
        <v>2019</v>
      </c>
      <c r="C644" s="20" t="s">
        <v>84</v>
      </c>
      <c r="D644" s="20" t="s">
        <v>3357</v>
      </c>
      <c r="E644" s="20" t="s">
        <v>3358</v>
      </c>
      <c r="F644" s="28" t="s">
        <v>3706</v>
      </c>
      <c r="G644" s="28" t="s">
        <v>3705</v>
      </c>
      <c r="H644" s="20" t="s">
        <v>470</v>
      </c>
      <c r="I644" s="31">
        <v>2835</v>
      </c>
      <c r="J644" s="36">
        <f t="shared" ref="J644:J707" si="30">I644/SUM($I$4:$I$669)*100</f>
        <v>8.0140097203046561E-6</v>
      </c>
      <c r="K644" s="37">
        <f>VLOOKUP(A644, 'J40 metrics'!A:C, 3, FALSE)*100</f>
        <v>45.2</v>
      </c>
      <c r="L644" s="37">
        <f t="shared" ref="L644:L669" si="31">J644*K644</f>
        <v>3.6223323935777047E-4</v>
      </c>
      <c r="M644" s="34">
        <f t="shared" ref="M644:M669" si="32">_xlfn.PERCENTRANK.INC($L$4:$L$669, L644)</f>
        <v>3.6999999999999998E-2</v>
      </c>
    </row>
    <row r="645" spans="1:13" x14ac:dyDescent="0.25">
      <c r="A645" s="23">
        <v>6085</v>
      </c>
      <c r="B645" s="20">
        <v>2019</v>
      </c>
      <c r="C645" s="20" t="s">
        <v>39</v>
      </c>
      <c r="D645" s="20" t="s">
        <v>780</v>
      </c>
      <c r="E645" s="20" t="s">
        <v>781</v>
      </c>
      <c r="F645" s="28" t="s">
        <v>3706</v>
      </c>
      <c r="G645" s="28" t="s">
        <v>3705</v>
      </c>
      <c r="H645" s="20" t="s">
        <v>456</v>
      </c>
      <c r="I645" s="31">
        <v>17111</v>
      </c>
      <c r="J645" s="36">
        <f t="shared" si="30"/>
        <v>4.8369566251898754E-5</v>
      </c>
      <c r="K645" s="37">
        <f>VLOOKUP(A645, 'J40 metrics'!A:C, 3, FALSE)*100</f>
        <v>7.1999999999999993</v>
      </c>
      <c r="L645" s="37">
        <f t="shared" si="31"/>
        <v>3.4826087701367097E-4</v>
      </c>
      <c r="M645" s="34">
        <f t="shared" si="32"/>
        <v>3.5999999999999997E-2</v>
      </c>
    </row>
    <row r="646" spans="1:13" x14ac:dyDescent="0.25">
      <c r="A646" s="20">
        <v>48449</v>
      </c>
      <c r="B646" s="20">
        <v>2019</v>
      </c>
      <c r="C646" s="20" t="s">
        <v>45</v>
      </c>
      <c r="D646" s="20" t="s">
        <v>643</v>
      </c>
      <c r="E646" s="20" t="s">
        <v>644</v>
      </c>
      <c r="F646" s="28" t="s">
        <v>3706</v>
      </c>
      <c r="G646" s="28" t="s">
        <v>3705</v>
      </c>
      <c r="H646" s="20" t="s">
        <v>265</v>
      </c>
      <c r="I646" s="31">
        <v>1318</v>
      </c>
      <c r="J646" s="36">
        <f t="shared" si="30"/>
        <v>3.7257371468647398E-6</v>
      </c>
      <c r="K646" s="37">
        <f>VLOOKUP(A646, 'J40 metrics'!A:C, 3, FALSE)*100</f>
        <v>90.7</v>
      </c>
      <c r="L646" s="37">
        <f t="shared" si="31"/>
        <v>3.3792435922063189E-4</v>
      </c>
      <c r="M646" s="34">
        <f t="shared" si="32"/>
        <v>3.4000000000000002E-2</v>
      </c>
    </row>
    <row r="647" spans="1:13" x14ac:dyDescent="0.25">
      <c r="A647" s="23">
        <v>6069</v>
      </c>
      <c r="B647" s="20">
        <v>2019</v>
      </c>
      <c r="C647" s="20" t="s">
        <v>39</v>
      </c>
      <c r="D647" s="20" t="s">
        <v>351</v>
      </c>
      <c r="E647" s="20" t="s">
        <v>352</v>
      </c>
      <c r="F647" s="28" t="s">
        <v>3706</v>
      </c>
      <c r="G647" s="28" t="s">
        <v>3705</v>
      </c>
      <c r="H647" s="20" t="s">
        <v>456</v>
      </c>
      <c r="I647" s="31">
        <v>21456</v>
      </c>
      <c r="J647" s="36">
        <f t="shared" si="30"/>
        <v>6.0652060867321587E-5</v>
      </c>
      <c r="K647" s="37">
        <f>VLOOKUP(A647, 'J40 metrics'!A:C, 3, FALSE)*100</f>
        <v>5</v>
      </c>
      <c r="L647" s="37">
        <f t="shared" si="31"/>
        <v>3.0326030433660796E-4</v>
      </c>
      <c r="M647" s="34">
        <f t="shared" si="32"/>
        <v>3.3000000000000002E-2</v>
      </c>
    </row>
    <row r="648" spans="1:13" x14ac:dyDescent="0.25">
      <c r="A648" s="23">
        <v>49017</v>
      </c>
      <c r="B648" s="20">
        <v>2019</v>
      </c>
      <c r="C648" s="20" t="s">
        <v>165</v>
      </c>
      <c r="D648" s="20" t="s">
        <v>596</v>
      </c>
      <c r="E648" s="20" t="s">
        <v>2923</v>
      </c>
      <c r="F648" s="28" t="s">
        <v>3706</v>
      </c>
      <c r="G648" s="28" t="s">
        <v>3705</v>
      </c>
      <c r="H648" s="20" t="s">
        <v>538</v>
      </c>
      <c r="I648" s="31">
        <v>9125</v>
      </c>
      <c r="J648" s="36">
        <f t="shared" si="30"/>
        <v>2.579465209798236E-5</v>
      </c>
      <c r="K648" s="37">
        <f>VLOOKUP(A648, 'J40 metrics'!A:C, 3, FALSE)*100</f>
        <v>9.9</v>
      </c>
      <c r="L648" s="37">
        <f t="shared" si="31"/>
        <v>2.5536705577002537E-4</v>
      </c>
      <c r="M648" s="34">
        <f t="shared" si="32"/>
        <v>3.1E-2</v>
      </c>
    </row>
    <row r="649" spans="1:13" x14ac:dyDescent="0.25">
      <c r="A649" s="23">
        <v>38075</v>
      </c>
      <c r="B649" s="20">
        <v>2019</v>
      </c>
      <c r="C649" s="20" t="s">
        <v>33</v>
      </c>
      <c r="D649" s="20" t="s">
        <v>1881</v>
      </c>
      <c r="E649" s="20" t="s">
        <v>1882</v>
      </c>
      <c r="F649" s="28" t="s">
        <v>3706</v>
      </c>
      <c r="G649" s="28" t="s">
        <v>3705</v>
      </c>
      <c r="H649" s="20" t="s">
        <v>38</v>
      </c>
      <c r="I649" s="31">
        <v>22907</v>
      </c>
      <c r="J649" s="36">
        <f t="shared" si="30"/>
        <v>6.4753763902299389E-5</v>
      </c>
      <c r="K649" s="37">
        <f>VLOOKUP(A649, 'J40 metrics'!A:C, 3, FALSE)*100</f>
        <v>3.4000000000000004</v>
      </c>
      <c r="L649" s="37">
        <f t="shared" si="31"/>
        <v>2.2016279726781794E-4</v>
      </c>
      <c r="M649" s="34">
        <f t="shared" si="32"/>
        <v>0.03</v>
      </c>
    </row>
    <row r="650" spans="1:13" x14ac:dyDescent="0.25">
      <c r="A650" s="23">
        <v>30097</v>
      </c>
      <c r="B650" s="20">
        <v>2019</v>
      </c>
      <c r="C650" s="20" t="s">
        <v>91</v>
      </c>
      <c r="D650" s="20" t="s">
        <v>3371</v>
      </c>
      <c r="E650" s="20" t="s">
        <v>3372</v>
      </c>
      <c r="F650" s="28" t="s">
        <v>3706</v>
      </c>
      <c r="G650" s="28" t="s">
        <v>3705</v>
      </c>
      <c r="H650" s="20" t="s">
        <v>688</v>
      </c>
      <c r="I650" s="31">
        <v>12308</v>
      </c>
      <c r="J650" s="36">
        <f t="shared" si="30"/>
        <v>3.4792392111996371E-5</v>
      </c>
      <c r="K650" s="37">
        <f>VLOOKUP(A650, 'J40 metrics'!A:C, 3, FALSE)*100</f>
        <v>4.3999999999999995</v>
      </c>
      <c r="L650" s="37">
        <f t="shared" si="31"/>
        <v>1.5308652529278402E-4</v>
      </c>
      <c r="M650" s="34">
        <f t="shared" si="32"/>
        <v>2.8000000000000001E-2</v>
      </c>
    </row>
    <row r="651" spans="1:13" x14ac:dyDescent="0.25">
      <c r="A651" s="23">
        <v>30075</v>
      </c>
      <c r="B651" s="20">
        <v>2019</v>
      </c>
      <c r="C651" s="20" t="s">
        <v>91</v>
      </c>
      <c r="D651" s="20" t="s">
        <v>1556</v>
      </c>
      <c r="E651" s="20" t="s">
        <v>1557</v>
      </c>
      <c r="F651" s="28" t="s">
        <v>3706</v>
      </c>
      <c r="G651" s="28" t="s">
        <v>3705</v>
      </c>
      <c r="H651" s="20" t="s">
        <v>688</v>
      </c>
      <c r="I651" s="31">
        <v>3400</v>
      </c>
      <c r="J651" s="36">
        <f t="shared" si="30"/>
        <v>9.6111580419879472E-6</v>
      </c>
      <c r="K651" s="37">
        <f>VLOOKUP(A651, 'J40 metrics'!A:C, 3, FALSE)*100</f>
        <v>13.8</v>
      </c>
      <c r="L651" s="37">
        <f t="shared" si="31"/>
        <v>1.3263398097943367E-4</v>
      </c>
      <c r="M651" s="34">
        <f t="shared" si="32"/>
        <v>2.7E-2</v>
      </c>
    </row>
    <row r="652" spans="1:13" x14ac:dyDescent="0.25">
      <c r="A652" s="20">
        <v>20207</v>
      </c>
      <c r="B652" s="20">
        <v>2018</v>
      </c>
      <c r="C652" s="20" t="s">
        <v>284</v>
      </c>
      <c r="D652" s="20" t="s">
        <v>2266</v>
      </c>
      <c r="E652" s="20" t="s">
        <v>2267</v>
      </c>
      <c r="F652" s="28" t="s">
        <v>3706</v>
      </c>
      <c r="G652" s="28" t="s">
        <v>3705</v>
      </c>
      <c r="H652" s="20" t="s">
        <v>461</v>
      </c>
      <c r="I652" s="31">
        <v>605.44267680914334</v>
      </c>
      <c r="J652" s="36">
        <f t="shared" si="30"/>
        <v>1.7114721329932079E-6</v>
      </c>
      <c r="K652" s="37">
        <f>VLOOKUP(A652, 'J40 metrics'!A:C, 3, FALSE)*100</f>
        <v>68.899999999999991</v>
      </c>
      <c r="L652" s="37">
        <f t="shared" si="31"/>
        <v>1.1792042996323201E-4</v>
      </c>
      <c r="M652" s="34">
        <f t="shared" si="32"/>
        <v>2.5000000000000001E-2</v>
      </c>
    </row>
    <row r="653" spans="1:13" x14ac:dyDescent="0.25">
      <c r="A653" s="23">
        <v>30099</v>
      </c>
      <c r="B653" s="20">
        <v>2019</v>
      </c>
      <c r="C653" s="20" t="s">
        <v>91</v>
      </c>
      <c r="D653" s="20" t="s">
        <v>3120</v>
      </c>
      <c r="E653" s="20" t="s">
        <v>3121</v>
      </c>
      <c r="F653" s="28" t="s">
        <v>3706</v>
      </c>
      <c r="G653" s="28" t="s">
        <v>3705</v>
      </c>
      <c r="H653" s="20" t="s">
        <v>688</v>
      </c>
      <c r="I653" s="31">
        <v>3609</v>
      </c>
      <c r="J653" s="36">
        <f t="shared" si="30"/>
        <v>1.0201961580451323E-5</v>
      </c>
      <c r="K653" s="37">
        <f>VLOOKUP(A653, 'J40 metrics'!A:C, 3, FALSE)*100</f>
        <v>8.7999999999999989</v>
      </c>
      <c r="L653" s="37">
        <f t="shared" si="31"/>
        <v>8.9777261907971633E-5</v>
      </c>
      <c r="M653" s="34">
        <f t="shared" si="32"/>
        <v>2.4E-2</v>
      </c>
    </row>
    <row r="654" spans="1:13" x14ac:dyDescent="0.25">
      <c r="A654" s="23">
        <v>38101</v>
      </c>
      <c r="B654" s="20">
        <v>2019</v>
      </c>
      <c r="C654" s="20" t="s">
        <v>33</v>
      </c>
      <c r="D654" s="20" t="s">
        <v>508</v>
      </c>
      <c r="E654" s="20" t="s">
        <v>2463</v>
      </c>
      <c r="F654" s="28" t="s">
        <v>3706</v>
      </c>
      <c r="G654" s="28" t="s">
        <v>3705</v>
      </c>
      <c r="H654" s="20" t="s">
        <v>38</v>
      </c>
      <c r="I654" s="31">
        <v>8830</v>
      </c>
      <c r="J654" s="36">
        <f t="shared" si="30"/>
        <v>2.4960742797280463E-5</v>
      </c>
      <c r="K654" s="37">
        <f>VLOOKUP(A654, 'J40 metrics'!A:C, 3, FALSE)*100</f>
        <v>3.5000000000000004</v>
      </c>
      <c r="L654" s="37">
        <f t="shared" si="31"/>
        <v>8.7362599790481626E-5</v>
      </c>
      <c r="M654" s="34">
        <f t="shared" si="32"/>
        <v>2.1999999999999999E-2</v>
      </c>
    </row>
    <row r="655" spans="1:13" x14ac:dyDescent="0.25">
      <c r="A655" s="20">
        <v>6111</v>
      </c>
      <c r="B655" s="20">
        <v>2019</v>
      </c>
      <c r="C655" s="20" t="s">
        <v>39</v>
      </c>
      <c r="D655" s="20" t="s">
        <v>645</v>
      </c>
      <c r="E655" s="20" t="s">
        <v>646</v>
      </c>
      <c r="F655" s="28" t="s">
        <v>3706</v>
      </c>
      <c r="G655" s="28" t="s">
        <v>3705</v>
      </c>
      <c r="H655" s="20" t="s">
        <v>456</v>
      </c>
      <c r="I655" s="31">
        <v>1012</v>
      </c>
      <c r="J655" s="36">
        <f t="shared" si="30"/>
        <v>2.8607329230858244E-6</v>
      </c>
      <c r="K655" s="37">
        <f>VLOOKUP(A655, 'J40 metrics'!A:C, 3, FALSE)*100</f>
        <v>29.299999999999997</v>
      </c>
      <c r="L655" s="37">
        <f t="shared" si="31"/>
        <v>8.3819474646414652E-5</v>
      </c>
      <c r="M655" s="34">
        <f t="shared" si="32"/>
        <v>2.1000000000000001E-2</v>
      </c>
    </row>
    <row r="656" spans="1:13" x14ac:dyDescent="0.25">
      <c r="A656" s="20">
        <v>20049</v>
      </c>
      <c r="B656" s="20">
        <v>2018</v>
      </c>
      <c r="C656" s="20" t="s">
        <v>284</v>
      </c>
      <c r="D656" s="20" t="s">
        <v>27</v>
      </c>
      <c r="E656" s="20" t="s">
        <v>2050</v>
      </c>
      <c r="F656" s="28" t="s">
        <v>3706</v>
      </c>
      <c r="G656" s="28" t="s">
        <v>3705</v>
      </c>
      <c r="H656" s="20" t="s">
        <v>461</v>
      </c>
      <c r="I656" s="31">
        <v>587.16891772699557</v>
      </c>
      <c r="J656" s="36">
        <f t="shared" si="30"/>
        <v>1.659815666357992E-6</v>
      </c>
      <c r="K656" s="37">
        <f>VLOOKUP(A656, 'J40 metrics'!A:C, 3, FALSE)*100</f>
        <v>49.1</v>
      </c>
      <c r="L656" s="37">
        <f t="shared" si="31"/>
        <v>8.1496949218177401E-5</v>
      </c>
      <c r="M656" s="34">
        <f t="shared" si="32"/>
        <v>1.9E-2</v>
      </c>
    </row>
    <row r="657" spans="1:13" x14ac:dyDescent="0.25">
      <c r="A657" s="20">
        <v>54057</v>
      </c>
      <c r="B657" s="20">
        <v>2018</v>
      </c>
      <c r="C657" s="20" t="s">
        <v>94</v>
      </c>
      <c r="D657" s="20" t="s">
        <v>3401</v>
      </c>
      <c r="E657" s="20" t="s">
        <v>2963</v>
      </c>
      <c r="F657" s="28" t="s">
        <v>3706</v>
      </c>
      <c r="G657" s="28" t="s">
        <v>3705</v>
      </c>
      <c r="H657" s="20" t="s">
        <v>461</v>
      </c>
      <c r="I657" s="31">
        <v>301.76575314959092</v>
      </c>
      <c r="J657" s="36">
        <f t="shared" si="30"/>
        <v>8.5303480740595312E-7</v>
      </c>
      <c r="K657" s="37">
        <f>VLOOKUP(A657, 'J40 metrics'!A:C, 3, FALSE)*100</f>
        <v>67.300000000000011</v>
      </c>
      <c r="L657" s="37">
        <f t="shared" si="31"/>
        <v>5.7409242538420654E-5</v>
      </c>
      <c r="M657" s="34">
        <f t="shared" si="32"/>
        <v>1.7999999999999999E-2</v>
      </c>
    </row>
    <row r="658" spans="1:13" x14ac:dyDescent="0.25">
      <c r="A658" s="20">
        <v>6001</v>
      </c>
      <c r="B658" s="20">
        <v>2019</v>
      </c>
      <c r="C658" s="20" t="s">
        <v>39</v>
      </c>
      <c r="D658" s="20" t="s">
        <v>1241</v>
      </c>
      <c r="E658" s="20" t="s">
        <v>1242</v>
      </c>
      <c r="F658" s="28" t="s">
        <v>3706</v>
      </c>
      <c r="G658" s="28" t="s">
        <v>3705</v>
      </c>
      <c r="H658" s="20" t="s">
        <v>456</v>
      </c>
      <c r="I658" s="31">
        <v>794</v>
      </c>
      <c r="J658" s="36">
        <f t="shared" si="30"/>
        <v>2.2444880839230676E-6</v>
      </c>
      <c r="K658" s="37">
        <f>VLOOKUP(A658, 'J40 metrics'!A:C, 3, FALSE)*100</f>
        <v>23.799999999999997</v>
      </c>
      <c r="L658" s="37">
        <f t="shared" si="31"/>
        <v>5.3418816397369002E-5</v>
      </c>
      <c r="M658" s="34">
        <f t="shared" si="32"/>
        <v>1.6E-2</v>
      </c>
    </row>
    <row r="659" spans="1:13" x14ac:dyDescent="0.25">
      <c r="A659" s="20">
        <v>6115</v>
      </c>
      <c r="B659" s="20">
        <v>2019</v>
      </c>
      <c r="C659" s="20" t="s">
        <v>39</v>
      </c>
      <c r="D659" s="20" t="s">
        <v>3402</v>
      </c>
      <c r="E659" s="20" t="s">
        <v>3403</v>
      </c>
      <c r="F659" s="28" t="s">
        <v>3706</v>
      </c>
      <c r="G659" s="28" t="s">
        <v>3705</v>
      </c>
      <c r="H659" s="20" t="s">
        <v>456</v>
      </c>
      <c r="I659" s="31">
        <v>273</v>
      </c>
      <c r="J659" s="36">
        <f t="shared" si="30"/>
        <v>7.7171945454785573E-7</v>
      </c>
      <c r="K659" s="37">
        <f>VLOOKUP(A659, 'J40 metrics'!A:C, 3, FALSE)*100</f>
        <v>65.100000000000009</v>
      </c>
      <c r="L659" s="37">
        <f t="shared" si="31"/>
        <v>5.0238936491065416E-5</v>
      </c>
      <c r="M659" s="34">
        <f t="shared" si="32"/>
        <v>1.4999999999999999E-2</v>
      </c>
    </row>
    <row r="660" spans="1:13" x14ac:dyDescent="0.25">
      <c r="A660" s="20">
        <v>30017</v>
      </c>
      <c r="B660" s="20">
        <v>2019</v>
      </c>
      <c r="C660" s="20" t="s">
        <v>91</v>
      </c>
      <c r="D660" s="20" t="s">
        <v>2429</v>
      </c>
      <c r="E660" s="20" t="s">
        <v>3111</v>
      </c>
      <c r="F660" s="28" t="s">
        <v>3706</v>
      </c>
      <c r="G660" s="28" t="s">
        <v>3705</v>
      </c>
      <c r="H660" s="20" t="s">
        <v>688</v>
      </c>
      <c r="I660" s="31">
        <v>1807</v>
      </c>
      <c r="J660" s="36">
        <f t="shared" si="30"/>
        <v>5.1080478181977115E-6</v>
      </c>
      <c r="K660" s="37">
        <f>VLOOKUP(A660, 'J40 metrics'!A:C, 3, FALSE)*100</f>
        <v>5</v>
      </c>
      <c r="L660" s="37">
        <f t="shared" si="31"/>
        <v>2.5540239090988557E-5</v>
      </c>
      <c r="M660" s="34">
        <f t="shared" si="32"/>
        <v>1.2999999999999999E-2</v>
      </c>
    </row>
    <row r="661" spans="1:13" x14ac:dyDescent="0.25">
      <c r="A661" s="20">
        <v>30033</v>
      </c>
      <c r="B661" s="20">
        <v>2019</v>
      </c>
      <c r="C661" s="20" t="s">
        <v>91</v>
      </c>
      <c r="D661" s="20" t="s">
        <v>596</v>
      </c>
      <c r="E661" s="20" t="s">
        <v>3369</v>
      </c>
      <c r="F661" s="28" t="s">
        <v>3706</v>
      </c>
      <c r="G661" s="28" t="s">
        <v>3705</v>
      </c>
      <c r="H661" s="20" t="s">
        <v>688</v>
      </c>
      <c r="I661" s="31">
        <v>1926</v>
      </c>
      <c r="J661" s="36">
        <f t="shared" si="30"/>
        <v>5.44443834966729E-6</v>
      </c>
      <c r="K661" s="37">
        <f>VLOOKUP(A661, 'J40 metrics'!A:C, 3, FALSE)*100</f>
        <v>4</v>
      </c>
      <c r="L661" s="37">
        <f t="shared" si="31"/>
        <v>2.177775339866916E-5</v>
      </c>
      <c r="M661" s="34">
        <f t="shared" si="32"/>
        <v>1.2E-2</v>
      </c>
    </row>
    <row r="662" spans="1:13" x14ac:dyDescent="0.25">
      <c r="A662" s="20">
        <v>39129</v>
      </c>
      <c r="B662" s="20">
        <v>2019</v>
      </c>
      <c r="C662" s="20" t="s">
        <v>65</v>
      </c>
      <c r="D662" s="20" t="s">
        <v>1790</v>
      </c>
      <c r="E662" s="20" t="s">
        <v>1791</v>
      </c>
      <c r="F662" s="28" t="s">
        <v>3706</v>
      </c>
      <c r="G662" s="28" t="s">
        <v>3705</v>
      </c>
      <c r="H662" s="20" t="s">
        <v>467</v>
      </c>
      <c r="I662" s="31">
        <v>100</v>
      </c>
      <c r="J662" s="36">
        <f t="shared" si="30"/>
        <v>2.8268111888199843E-7</v>
      </c>
      <c r="K662" s="37">
        <f>VLOOKUP(A662, 'J40 metrics'!A:C, 3, FALSE)*100</f>
        <v>63.4</v>
      </c>
      <c r="L662" s="37">
        <f t="shared" si="31"/>
        <v>1.7921982937118699E-5</v>
      </c>
      <c r="M662" s="34">
        <f t="shared" si="32"/>
        <v>0.01</v>
      </c>
    </row>
    <row r="663" spans="1:13" x14ac:dyDescent="0.25">
      <c r="A663" s="20">
        <v>39091</v>
      </c>
      <c r="B663" s="20">
        <v>2019</v>
      </c>
      <c r="C663" s="20" t="s">
        <v>65</v>
      </c>
      <c r="D663" s="20" t="s">
        <v>553</v>
      </c>
      <c r="E663" s="20" t="s">
        <v>3263</v>
      </c>
      <c r="F663" s="28" t="s">
        <v>3706</v>
      </c>
      <c r="G663" s="28" t="s">
        <v>3705</v>
      </c>
      <c r="H663" s="20" t="s">
        <v>467</v>
      </c>
      <c r="I663" s="31">
        <v>111</v>
      </c>
      <c r="J663" s="36">
        <f t="shared" si="30"/>
        <v>3.1377604195901831E-7</v>
      </c>
      <c r="K663" s="37">
        <f>VLOOKUP(A663, 'J40 metrics'!A:C, 3, FALSE)*100</f>
        <v>48.5</v>
      </c>
      <c r="L663" s="37">
        <f t="shared" si="31"/>
        <v>1.5218138035012388E-5</v>
      </c>
      <c r="M663" s="34">
        <f t="shared" si="32"/>
        <v>8.9999999999999993E-3</v>
      </c>
    </row>
    <row r="664" spans="1:13" x14ac:dyDescent="0.25">
      <c r="A664" s="20">
        <v>39011</v>
      </c>
      <c r="B664" s="20">
        <v>2019</v>
      </c>
      <c r="C664" s="20" t="s">
        <v>65</v>
      </c>
      <c r="D664" s="20" t="s">
        <v>2699</v>
      </c>
      <c r="E664" s="20" t="s">
        <v>2700</v>
      </c>
      <c r="F664" s="28" t="s">
        <v>3706</v>
      </c>
      <c r="G664" s="28" t="s">
        <v>3705</v>
      </c>
      <c r="H664" s="20" t="s">
        <v>467</v>
      </c>
      <c r="I664" s="31">
        <v>115</v>
      </c>
      <c r="J664" s="36">
        <f t="shared" si="30"/>
        <v>3.2508328671429823E-7</v>
      </c>
      <c r="K664" s="37">
        <f>VLOOKUP(A664, 'J40 metrics'!A:C, 3, FALSE)*100</f>
        <v>33.6</v>
      </c>
      <c r="L664" s="37">
        <f t="shared" si="31"/>
        <v>1.0922798433600421E-5</v>
      </c>
      <c r="M664" s="34">
        <f t="shared" si="32"/>
        <v>7.0000000000000001E-3</v>
      </c>
    </row>
    <row r="665" spans="1:13" x14ac:dyDescent="0.25">
      <c r="A665" s="20">
        <v>48029</v>
      </c>
      <c r="B665" s="20">
        <v>2019</v>
      </c>
      <c r="C665" s="20" t="s">
        <v>45</v>
      </c>
      <c r="D665" s="20" t="s">
        <v>153</v>
      </c>
      <c r="E665" s="20" t="s">
        <v>154</v>
      </c>
      <c r="F665" s="28" t="s">
        <v>3706</v>
      </c>
      <c r="G665" s="28" t="s">
        <v>3705</v>
      </c>
      <c r="H665" s="20" t="s">
        <v>265</v>
      </c>
      <c r="I665" s="31">
        <v>45</v>
      </c>
      <c r="J665" s="36">
        <f t="shared" si="30"/>
        <v>1.2720650349689928E-7</v>
      </c>
      <c r="K665" s="37">
        <f>VLOOKUP(A665, 'J40 metrics'!A:C, 3, FALSE)*100</f>
        <v>56.899999999999991</v>
      </c>
      <c r="L665" s="37">
        <f t="shared" si="31"/>
        <v>7.2380500489735681E-6</v>
      </c>
      <c r="M665" s="34">
        <f t="shared" si="32"/>
        <v>6.0000000000000001E-3</v>
      </c>
    </row>
    <row r="666" spans="1:13" x14ac:dyDescent="0.25">
      <c r="A666" s="23">
        <v>8039</v>
      </c>
      <c r="B666" s="20">
        <v>2019</v>
      </c>
      <c r="C666" s="20" t="s">
        <v>185</v>
      </c>
      <c r="D666" s="20" t="s">
        <v>3365</v>
      </c>
      <c r="E666" s="20" t="s">
        <v>3366</v>
      </c>
      <c r="F666" s="28" t="s">
        <v>3706</v>
      </c>
      <c r="G666" s="28" t="s">
        <v>3705</v>
      </c>
      <c r="H666" s="20" t="s">
        <v>272</v>
      </c>
      <c r="I666" s="31">
        <v>7081</v>
      </c>
      <c r="J666" s="36">
        <f t="shared" si="30"/>
        <v>2.0016650028034311E-5</v>
      </c>
      <c r="K666" s="37">
        <f>VLOOKUP(A666, 'J40 metrics'!A:C, 3, FALSE)*100</f>
        <v>0.2</v>
      </c>
      <c r="L666" s="37">
        <f t="shared" si="31"/>
        <v>4.0033300056068624E-6</v>
      </c>
      <c r="M666" s="34">
        <f t="shared" si="32"/>
        <v>4.0000000000000001E-3</v>
      </c>
    </row>
    <row r="667" spans="1:13" x14ac:dyDescent="0.25">
      <c r="A667" s="20">
        <v>30111</v>
      </c>
      <c r="B667" s="20">
        <v>2019</v>
      </c>
      <c r="C667" s="20" t="s">
        <v>91</v>
      </c>
      <c r="D667" s="20" t="s">
        <v>1813</v>
      </c>
      <c r="E667" s="20" t="s">
        <v>1814</v>
      </c>
      <c r="F667" s="28" t="s">
        <v>3706</v>
      </c>
      <c r="G667" s="28" t="s">
        <v>3705</v>
      </c>
      <c r="H667" s="20" t="s">
        <v>688</v>
      </c>
      <c r="I667" s="31">
        <v>130</v>
      </c>
      <c r="J667" s="36">
        <f t="shared" si="30"/>
        <v>3.6748545454659797E-7</v>
      </c>
      <c r="K667" s="37">
        <f>VLOOKUP(A667, 'J40 metrics'!A:C, 3, FALSE)*100</f>
        <v>7.6</v>
      </c>
      <c r="L667" s="37">
        <f t="shared" si="31"/>
        <v>2.7928894545541447E-6</v>
      </c>
      <c r="M667" s="34">
        <f t="shared" si="32"/>
        <v>3.0000000000000001E-3</v>
      </c>
    </row>
    <row r="668" spans="1:13" x14ac:dyDescent="0.25">
      <c r="A668" s="20">
        <v>56001</v>
      </c>
      <c r="B668" s="20">
        <v>2019</v>
      </c>
      <c r="C668" s="20" t="s">
        <v>84</v>
      </c>
      <c r="D668" s="20" t="s">
        <v>867</v>
      </c>
      <c r="E668" s="20" t="s">
        <v>2073</v>
      </c>
      <c r="F668" s="28" t="s">
        <v>3706</v>
      </c>
      <c r="G668" s="28" t="s">
        <v>3705</v>
      </c>
      <c r="H668" s="20" t="s">
        <v>470</v>
      </c>
      <c r="I668" s="31">
        <v>64</v>
      </c>
      <c r="J668" s="36">
        <f t="shared" si="30"/>
        <v>1.8091591608447901E-7</v>
      </c>
      <c r="K668" s="37">
        <f>VLOOKUP(A668, 'J40 metrics'!A:C, 3, FALSE)*100</f>
        <v>4.5999999999999996</v>
      </c>
      <c r="L668" s="37">
        <f t="shared" si="31"/>
        <v>8.3221321398860341E-7</v>
      </c>
      <c r="M668" s="34">
        <f t="shared" si="32"/>
        <v>1E-3</v>
      </c>
    </row>
    <row r="669" spans="1:13" x14ac:dyDescent="0.25">
      <c r="A669" s="20">
        <v>54065</v>
      </c>
      <c r="B669" s="20">
        <v>2018</v>
      </c>
      <c r="C669" s="20" t="s">
        <v>94</v>
      </c>
      <c r="D669" s="20" t="s">
        <v>3404</v>
      </c>
      <c r="E669" s="20" t="s">
        <v>3405</v>
      </c>
      <c r="F669" s="28" t="s">
        <v>3706</v>
      </c>
      <c r="G669" s="28" t="s">
        <v>3705</v>
      </c>
      <c r="H669" s="20" t="s">
        <v>461</v>
      </c>
      <c r="I669" s="31">
        <v>2.5616960384545568</v>
      </c>
      <c r="J669" s="36">
        <f t="shared" si="30"/>
        <v>7.2414310238591713E-9</v>
      </c>
      <c r="K669" s="37">
        <f>VLOOKUP(A669, 'J40 metrics'!A:C, 3, FALSE)*100</f>
        <v>62</v>
      </c>
      <c r="L669" s="37">
        <f t="shared" si="31"/>
        <v>4.4896872347926861E-7</v>
      </c>
      <c r="M669" s="34">
        <f t="shared" si="32"/>
        <v>0</v>
      </c>
    </row>
    <row r="670" spans="1:13" x14ac:dyDescent="0.25">
      <c r="A670" s="23" t="e">
        <v>#N/A</v>
      </c>
      <c r="B670" s="20">
        <v>2019</v>
      </c>
      <c r="C670" s="20" t="s">
        <v>45</v>
      </c>
      <c r="D670" s="20" t="s">
        <v>2905</v>
      </c>
      <c r="E670" s="20" t="s">
        <v>2906</v>
      </c>
      <c r="F670" s="28" t="s">
        <v>3706</v>
      </c>
      <c r="G670" s="28" t="s">
        <v>3705</v>
      </c>
      <c r="H670" s="20" t="s">
        <v>265</v>
      </c>
      <c r="I670" s="31">
        <v>1391650</v>
      </c>
      <c r="J670" s="36"/>
      <c r="K670" s="37"/>
      <c r="L670" s="37"/>
    </row>
    <row r="671" spans="1:13" x14ac:dyDescent="0.25">
      <c r="A671" s="23" t="e">
        <v>#N/A</v>
      </c>
      <c r="B671" s="20">
        <v>2019</v>
      </c>
      <c r="C671" s="20" t="s">
        <v>45</v>
      </c>
      <c r="D671" s="20" t="s">
        <v>2951</v>
      </c>
      <c r="E671" s="20" t="s">
        <v>2952</v>
      </c>
      <c r="F671" s="28" t="s">
        <v>3706</v>
      </c>
      <c r="G671" s="28" t="s">
        <v>3705</v>
      </c>
      <c r="H671" s="20" t="s">
        <v>265</v>
      </c>
      <c r="I671" s="31">
        <v>1029311</v>
      </c>
      <c r="J671" s="36"/>
      <c r="K671" s="37"/>
      <c r="L671" s="37"/>
    </row>
    <row r="672" spans="1:13" x14ac:dyDescent="0.25">
      <c r="A672" s="23" t="e">
        <v>#N/A</v>
      </c>
      <c r="B672" s="20">
        <v>2019</v>
      </c>
      <c r="C672" s="20" t="s">
        <v>45</v>
      </c>
      <c r="D672" s="20" t="s">
        <v>3069</v>
      </c>
      <c r="E672" s="20" t="s">
        <v>3070</v>
      </c>
      <c r="F672" s="28" t="s">
        <v>3706</v>
      </c>
      <c r="G672" s="28" t="s">
        <v>3705</v>
      </c>
      <c r="H672" s="20" t="s">
        <v>265</v>
      </c>
      <c r="I672" s="31">
        <v>645459</v>
      </c>
      <c r="J672" s="36"/>
      <c r="K672" s="37"/>
      <c r="L672" s="37"/>
    </row>
    <row r="673" spans="1:12" x14ac:dyDescent="0.25">
      <c r="A673" s="23" t="e">
        <v>#N/A</v>
      </c>
      <c r="B673" s="20">
        <v>2019</v>
      </c>
      <c r="C673" s="20" t="s">
        <v>45</v>
      </c>
      <c r="D673" s="20" t="s">
        <v>3064</v>
      </c>
      <c r="E673" s="20" t="s">
        <v>3065</v>
      </c>
      <c r="F673" s="28" t="s">
        <v>3706</v>
      </c>
      <c r="G673" s="28" t="s">
        <v>3705</v>
      </c>
      <c r="H673" s="20" t="s">
        <v>265</v>
      </c>
      <c r="I673" s="31">
        <v>254515</v>
      </c>
      <c r="J673" s="36"/>
      <c r="K673" s="37"/>
      <c r="L673" s="37"/>
    </row>
    <row r="674" spans="1:12" x14ac:dyDescent="0.25">
      <c r="A674" s="23" t="e">
        <v>#N/A</v>
      </c>
      <c r="B674" s="20">
        <v>2019</v>
      </c>
      <c r="C674" s="20" t="s">
        <v>45</v>
      </c>
      <c r="D674" s="20" t="s">
        <v>3169</v>
      </c>
      <c r="E674" s="20" t="s">
        <v>3170</v>
      </c>
      <c r="F674" s="28" t="s">
        <v>3706</v>
      </c>
      <c r="G674" s="28" t="s">
        <v>3705</v>
      </c>
      <c r="H674" s="20" t="s">
        <v>265</v>
      </c>
      <c r="I674" s="31">
        <v>40246</v>
      </c>
      <c r="J674" s="36"/>
      <c r="K674" s="37"/>
      <c r="L674" s="37"/>
    </row>
  </sheetData>
  <sortState xmlns:xlrd2="http://schemas.microsoft.com/office/spreadsheetml/2017/richdata2" ref="A4:M674">
    <sortCondition descending="1" ref="M3:M674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6A7B2-BE8F-4526-B5DD-3C75C0C47991}">
  <dimension ref="A1:M849"/>
  <sheetViews>
    <sheetView topLeftCell="E1" workbookViewId="0">
      <selection activeCell="E2" sqref="E2"/>
    </sheetView>
  </sheetViews>
  <sheetFormatPr defaultRowHeight="15" x14ac:dyDescent="0.25"/>
  <cols>
    <col min="1" max="1" width="9.28515625" style="20" hidden="1" customWidth="1"/>
    <col min="2" max="3" width="5.5703125" style="20" hidden="1" customWidth="1"/>
    <col min="4" max="4" width="17.42578125" style="20" hidden="1" customWidth="1"/>
    <col min="5" max="5" width="23.140625" style="20" customWidth="1"/>
    <col min="6" max="6" width="20.140625" style="20" hidden="1" customWidth="1"/>
    <col min="7" max="7" width="20.28515625" style="20" hidden="1" customWidth="1"/>
    <col min="8" max="8" width="11.85546875" style="20" hidden="1" customWidth="1"/>
    <col min="9" max="9" width="12.28515625" style="26" customWidth="1"/>
    <col min="10" max="10" width="10.85546875" customWidth="1"/>
    <col min="11" max="11" width="11.28515625" bestFit="1" customWidth="1"/>
    <col min="12" max="12" width="13.42578125" customWidth="1"/>
    <col min="13" max="13" width="13" customWidth="1"/>
    <col min="14" max="16384" width="9.140625" style="20"/>
  </cols>
  <sheetData>
    <row r="1" spans="1:13" x14ac:dyDescent="0.25">
      <c r="E1" s="41" t="s">
        <v>4915</v>
      </c>
    </row>
    <row r="3" spans="1:13" s="21" customFormat="1" ht="45" x14ac:dyDescent="0.25">
      <c r="A3" s="21" t="s">
        <v>15</v>
      </c>
      <c r="B3" s="21" t="s">
        <v>16</v>
      </c>
      <c r="C3" s="21" t="s">
        <v>17</v>
      </c>
      <c r="D3" s="21" t="s">
        <v>18</v>
      </c>
      <c r="E3" s="21" t="s">
        <v>19</v>
      </c>
      <c r="F3" s="21" t="s">
        <v>21</v>
      </c>
      <c r="G3" s="21" t="s">
        <v>22</v>
      </c>
      <c r="H3" s="21" t="s">
        <v>23</v>
      </c>
      <c r="I3" s="30" t="s">
        <v>3709</v>
      </c>
      <c r="J3" s="13" t="s">
        <v>3765</v>
      </c>
      <c r="K3" s="13" t="s">
        <v>3764</v>
      </c>
      <c r="L3" s="13" t="s">
        <v>3766</v>
      </c>
      <c r="M3" s="13" t="s">
        <v>3767</v>
      </c>
    </row>
    <row r="4" spans="1:13" x14ac:dyDescent="0.25">
      <c r="A4" s="23">
        <v>48201</v>
      </c>
      <c r="B4" s="20">
        <v>2019</v>
      </c>
      <c r="C4" s="20" t="s">
        <v>45</v>
      </c>
      <c r="D4" s="20" t="s">
        <v>75</v>
      </c>
      <c r="E4" s="20" t="s">
        <v>76</v>
      </c>
      <c r="F4" s="24" t="s">
        <v>71</v>
      </c>
      <c r="G4" s="24" t="s">
        <v>43</v>
      </c>
      <c r="H4" s="20" t="s">
        <v>44</v>
      </c>
      <c r="I4" s="31">
        <v>8290.3999999999978</v>
      </c>
      <c r="J4" s="36">
        <f t="shared" ref="J4:J67" si="0">I4/SUM($I$4:$I$849)*100</f>
        <v>1.5214908937015532</v>
      </c>
      <c r="K4" s="37">
        <f>VLOOKUP(A4, 'J40 metrics'!A:C, 3, FALSE)*100</f>
        <v>94.699999999999989</v>
      </c>
      <c r="L4" s="37">
        <f t="shared" ref="L4:L67" si="1">J4*K4</f>
        <v>144.08518763353706</v>
      </c>
      <c r="M4" s="34">
        <f t="shared" ref="M4:M67" si="2">_xlfn.PERCENTRANK.INC($L$4:$L$849, L4)</f>
        <v>1</v>
      </c>
    </row>
    <row r="5" spans="1:13" x14ac:dyDescent="0.25">
      <c r="A5" s="23">
        <v>6037</v>
      </c>
      <c r="B5" s="20">
        <v>2019</v>
      </c>
      <c r="C5" s="20" t="s">
        <v>39</v>
      </c>
      <c r="D5" s="20" t="s">
        <v>73</v>
      </c>
      <c r="E5" s="20" t="s">
        <v>74</v>
      </c>
      <c r="F5" s="24" t="s">
        <v>71</v>
      </c>
      <c r="G5" s="24" t="s">
        <v>43</v>
      </c>
      <c r="H5" s="20" t="s">
        <v>44</v>
      </c>
      <c r="I5" s="31">
        <v>9709.3999999999942</v>
      </c>
      <c r="J5" s="36">
        <f t="shared" si="0"/>
        <v>1.7819120528932082</v>
      </c>
      <c r="K5" s="37">
        <f>VLOOKUP(A5, 'J40 metrics'!A:C, 3, FALSE)*100</f>
        <v>68.2</v>
      </c>
      <c r="L5" s="37">
        <f t="shared" si="1"/>
        <v>121.5264020073168</v>
      </c>
      <c r="M5" s="34">
        <f t="shared" si="2"/>
        <v>0.998</v>
      </c>
    </row>
    <row r="6" spans="1:13" x14ac:dyDescent="0.25">
      <c r="A6" s="23">
        <v>13149</v>
      </c>
      <c r="B6" s="20">
        <v>2019</v>
      </c>
      <c r="C6" s="20" t="s">
        <v>109</v>
      </c>
      <c r="D6" s="20" t="s">
        <v>130</v>
      </c>
      <c r="E6" s="20" t="s">
        <v>131</v>
      </c>
      <c r="F6" s="24" t="s">
        <v>71</v>
      </c>
      <c r="G6" s="24" t="s">
        <v>43</v>
      </c>
      <c r="H6" s="20" t="s">
        <v>44</v>
      </c>
      <c r="I6" s="31">
        <v>3966.9999999999991</v>
      </c>
      <c r="J6" s="36">
        <f t="shared" si="0"/>
        <v>0.7280413943011268</v>
      </c>
      <c r="K6" s="37">
        <f>VLOOKUP(A6, 'J40 metrics'!A:C, 3, FALSE)*100</f>
        <v>90</v>
      </c>
      <c r="L6" s="37">
        <f t="shared" si="1"/>
        <v>65.523725487101416</v>
      </c>
      <c r="M6" s="34">
        <f t="shared" si="2"/>
        <v>0.997</v>
      </c>
    </row>
    <row r="7" spans="1:13" x14ac:dyDescent="0.25">
      <c r="A7" s="23">
        <v>36081</v>
      </c>
      <c r="B7" s="20">
        <v>2019</v>
      </c>
      <c r="C7" s="20" t="s">
        <v>116</v>
      </c>
      <c r="D7" s="20" t="s">
        <v>117</v>
      </c>
      <c r="E7" s="20" t="s">
        <v>118</v>
      </c>
      <c r="F7" s="24" t="s">
        <v>71</v>
      </c>
      <c r="G7" s="24" t="s">
        <v>43</v>
      </c>
      <c r="H7" s="20" t="s">
        <v>44</v>
      </c>
      <c r="I7" s="31">
        <v>6448.6999999999989</v>
      </c>
      <c r="J7" s="36">
        <f t="shared" si="0"/>
        <v>1.1834939600276473</v>
      </c>
      <c r="K7" s="37">
        <f>VLOOKUP(A7, 'J40 metrics'!A:C, 3, FALSE)*100</f>
        <v>55.000000000000007</v>
      </c>
      <c r="L7" s="37">
        <f t="shared" si="1"/>
        <v>65.092167801520603</v>
      </c>
      <c r="M7" s="34">
        <f t="shared" si="2"/>
        <v>0.996</v>
      </c>
    </row>
    <row r="8" spans="1:13" x14ac:dyDescent="0.25">
      <c r="A8" s="23">
        <v>4013</v>
      </c>
      <c r="B8" s="20">
        <v>2019</v>
      </c>
      <c r="C8" s="20" t="s">
        <v>68</v>
      </c>
      <c r="D8" s="20" t="s">
        <v>69</v>
      </c>
      <c r="E8" s="20" t="s">
        <v>70</v>
      </c>
      <c r="F8" s="24" t="s">
        <v>71</v>
      </c>
      <c r="G8" s="24" t="s">
        <v>43</v>
      </c>
      <c r="H8" s="20" t="s">
        <v>44</v>
      </c>
      <c r="I8" s="31">
        <v>11690.8</v>
      </c>
      <c r="J8" s="36">
        <f t="shared" si="0"/>
        <v>2.1455473487511001</v>
      </c>
      <c r="K8" s="37">
        <f>VLOOKUP(A8, 'J40 metrics'!A:C, 3, FALSE)*100</f>
        <v>26.700000000000003</v>
      </c>
      <c r="L8" s="37">
        <f t="shared" si="1"/>
        <v>57.286114211654379</v>
      </c>
      <c r="M8" s="34">
        <f t="shared" si="2"/>
        <v>0.995</v>
      </c>
    </row>
    <row r="9" spans="1:13" x14ac:dyDescent="0.25">
      <c r="A9" s="23">
        <v>22089</v>
      </c>
      <c r="B9" s="20">
        <v>2019</v>
      </c>
      <c r="C9" s="20" t="s">
        <v>127</v>
      </c>
      <c r="D9" s="20" t="s">
        <v>128</v>
      </c>
      <c r="E9" s="20" t="s">
        <v>129</v>
      </c>
      <c r="F9" s="24" t="s">
        <v>71</v>
      </c>
      <c r="G9" s="24" t="s">
        <v>43</v>
      </c>
      <c r="H9" s="20" t="s">
        <v>44</v>
      </c>
      <c r="I9" s="31">
        <v>4111.7000000000007</v>
      </c>
      <c r="J9" s="36">
        <f t="shared" si="0"/>
        <v>0.7545973786105229</v>
      </c>
      <c r="K9" s="37">
        <f>VLOOKUP(A9, 'J40 metrics'!A:C, 3, FALSE)*100</f>
        <v>75.599999999999994</v>
      </c>
      <c r="L9" s="37">
        <f t="shared" si="1"/>
        <v>57.047561822955529</v>
      </c>
      <c r="M9" s="34">
        <f t="shared" si="2"/>
        <v>0.99399999999999999</v>
      </c>
    </row>
    <row r="10" spans="1:13" x14ac:dyDescent="0.25">
      <c r="A10" s="23">
        <v>12105</v>
      </c>
      <c r="B10" s="20">
        <v>2019</v>
      </c>
      <c r="C10" s="20" t="s">
        <v>119</v>
      </c>
      <c r="D10" s="20" t="s">
        <v>125</v>
      </c>
      <c r="E10" s="20" t="s">
        <v>126</v>
      </c>
      <c r="F10" s="24" t="s">
        <v>71</v>
      </c>
      <c r="G10" s="24" t="s">
        <v>43</v>
      </c>
      <c r="H10" s="20" t="s">
        <v>44</v>
      </c>
      <c r="I10" s="31">
        <v>5258.5</v>
      </c>
      <c r="J10" s="36">
        <f t="shared" si="0"/>
        <v>0.96506318929480106</v>
      </c>
      <c r="K10" s="37">
        <f>VLOOKUP(A10, 'J40 metrics'!A:C, 3, FALSE)*100</f>
        <v>56.2</v>
      </c>
      <c r="L10" s="37">
        <f t="shared" si="1"/>
        <v>54.236551238367824</v>
      </c>
      <c r="M10" s="34">
        <f t="shared" si="2"/>
        <v>0.99199999999999999</v>
      </c>
    </row>
    <row r="11" spans="1:13" x14ac:dyDescent="0.25">
      <c r="A11" s="23">
        <v>17197</v>
      </c>
      <c r="B11" s="20">
        <v>2019</v>
      </c>
      <c r="C11" s="20" t="s">
        <v>122</v>
      </c>
      <c r="D11" s="20" t="s">
        <v>123</v>
      </c>
      <c r="E11" s="20" t="s">
        <v>124</v>
      </c>
      <c r="F11" s="24" t="s">
        <v>71</v>
      </c>
      <c r="G11" s="24" t="s">
        <v>43</v>
      </c>
      <c r="H11" s="20" t="s">
        <v>44</v>
      </c>
      <c r="I11" s="31">
        <v>5575.5000000000009</v>
      </c>
      <c r="J11" s="36">
        <f t="shared" si="0"/>
        <v>1.0232404320458619</v>
      </c>
      <c r="K11" s="37">
        <f>VLOOKUP(A11, 'J40 metrics'!A:C, 3, FALSE)*100</f>
        <v>48.4</v>
      </c>
      <c r="L11" s="37">
        <f t="shared" si="1"/>
        <v>49.524836911019712</v>
      </c>
      <c r="M11" s="34">
        <f t="shared" si="2"/>
        <v>0.99099999999999999</v>
      </c>
    </row>
    <row r="12" spans="1:13" x14ac:dyDescent="0.25">
      <c r="A12" s="23">
        <v>42095</v>
      </c>
      <c r="B12" s="20">
        <v>2019</v>
      </c>
      <c r="C12" s="20" t="s">
        <v>26</v>
      </c>
      <c r="D12" s="20" t="s">
        <v>134</v>
      </c>
      <c r="E12" s="20" t="s">
        <v>135</v>
      </c>
      <c r="F12" s="24" t="s">
        <v>71</v>
      </c>
      <c r="G12" s="24" t="s">
        <v>43</v>
      </c>
      <c r="H12" s="20" t="s">
        <v>44</v>
      </c>
      <c r="I12" s="31">
        <v>3598.7</v>
      </c>
      <c r="J12" s="36">
        <f t="shared" si="0"/>
        <v>0.66044934854334902</v>
      </c>
      <c r="K12" s="37">
        <f>VLOOKUP(A12, 'J40 metrics'!A:C, 3, FALSE)*100</f>
        <v>73</v>
      </c>
      <c r="L12" s="37">
        <f t="shared" si="1"/>
        <v>48.212802443664479</v>
      </c>
      <c r="M12" s="34">
        <f t="shared" si="2"/>
        <v>0.99</v>
      </c>
    </row>
    <row r="13" spans="1:13" x14ac:dyDescent="0.25">
      <c r="A13" s="23">
        <v>5139</v>
      </c>
      <c r="B13" s="20">
        <v>2019</v>
      </c>
      <c r="C13" s="20" t="s">
        <v>250</v>
      </c>
      <c r="D13" s="20" t="s">
        <v>183</v>
      </c>
      <c r="E13" s="20" t="s">
        <v>251</v>
      </c>
      <c r="F13" s="24" t="s">
        <v>71</v>
      </c>
      <c r="G13" s="24" t="s">
        <v>43</v>
      </c>
      <c r="H13" s="20" t="s">
        <v>44</v>
      </c>
      <c r="I13" s="31">
        <v>2428</v>
      </c>
      <c r="J13" s="36">
        <f t="shared" si="0"/>
        <v>0.44559730409960585</v>
      </c>
      <c r="K13" s="37">
        <f>VLOOKUP(A13, 'J40 metrics'!A:C, 3, FALSE)*100</f>
        <v>99.4</v>
      </c>
      <c r="L13" s="37">
        <f t="shared" si="1"/>
        <v>44.292372027500825</v>
      </c>
      <c r="M13" s="34">
        <f t="shared" si="2"/>
        <v>0.98899999999999999</v>
      </c>
    </row>
    <row r="14" spans="1:13" x14ac:dyDescent="0.25">
      <c r="A14" s="23">
        <v>37153</v>
      </c>
      <c r="B14" s="20">
        <v>2019</v>
      </c>
      <c r="C14" s="20" t="s">
        <v>168</v>
      </c>
      <c r="D14" s="20" t="s">
        <v>190</v>
      </c>
      <c r="E14" s="20" t="s">
        <v>191</v>
      </c>
      <c r="F14" s="24" t="s">
        <v>71</v>
      </c>
      <c r="G14" s="24" t="s">
        <v>43</v>
      </c>
      <c r="H14" s="20" t="s">
        <v>44</v>
      </c>
      <c r="I14" s="31">
        <v>2588.6000000000008</v>
      </c>
      <c r="J14" s="36">
        <f t="shared" si="0"/>
        <v>0.47507132676780889</v>
      </c>
      <c r="K14" s="37">
        <f>VLOOKUP(A14, 'J40 metrics'!A:C, 3, FALSE)*100</f>
        <v>91.4</v>
      </c>
      <c r="L14" s="37">
        <f t="shared" si="1"/>
        <v>43.421519266577732</v>
      </c>
      <c r="M14" s="34">
        <f t="shared" si="2"/>
        <v>0.98799999999999999</v>
      </c>
    </row>
    <row r="15" spans="1:13" x14ac:dyDescent="0.25">
      <c r="A15" s="23">
        <v>22047</v>
      </c>
      <c r="B15" s="20">
        <v>2019</v>
      </c>
      <c r="C15" s="20" t="s">
        <v>127</v>
      </c>
      <c r="D15" s="20" t="s">
        <v>387</v>
      </c>
      <c r="E15" s="20" t="s">
        <v>388</v>
      </c>
      <c r="F15" s="24" t="s">
        <v>71</v>
      </c>
      <c r="G15" s="24" t="s">
        <v>43</v>
      </c>
      <c r="H15" s="20" t="s">
        <v>44</v>
      </c>
      <c r="I15" s="31">
        <v>2312.5</v>
      </c>
      <c r="J15" s="36">
        <f t="shared" si="0"/>
        <v>0.42440023300261054</v>
      </c>
      <c r="K15" s="37">
        <f>VLOOKUP(A15, 'J40 metrics'!A:C, 3, FALSE)*100</f>
        <v>99.1</v>
      </c>
      <c r="L15" s="37">
        <f t="shared" si="1"/>
        <v>42.058063090558704</v>
      </c>
      <c r="M15" s="34">
        <f t="shared" si="2"/>
        <v>0.98599999999999999</v>
      </c>
    </row>
    <row r="16" spans="1:13" x14ac:dyDescent="0.25">
      <c r="A16" s="23">
        <v>48071</v>
      </c>
      <c r="B16" s="20">
        <v>2019</v>
      </c>
      <c r="C16" s="20" t="s">
        <v>45</v>
      </c>
      <c r="D16" s="20" t="s">
        <v>143</v>
      </c>
      <c r="E16" s="20" t="s">
        <v>144</v>
      </c>
      <c r="F16" s="24" t="s">
        <v>71</v>
      </c>
      <c r="G16" s="24" t="s">
        <v>43</v>
      </c>
      <c r="H16" s="20" t="s">
        <v>44</v>
      </c>
      <c r="I16" s="31">
        <v>3034.1000000000004</v>
      </c>
      <c r="J16" s="36">
        <f t="shared" si="0"/>
        <v>0.55683145814193336</v>
      </c>
      <c r="K16" s="37">
        <f>VLOOKUP(A16, 'J40 metrics'!A:C, 3, FALSE)*100</f>
        <v>70.199999999999989</v>
      </c>
      <c r="L16" s="37">
        <f t="shared" si="1"/>
        <v>39.089568361563714</v>
      </c>
      <c r="M16" s="34">
        <f t="shared" si="2"/>
        <v>0.98499999999999999</v>
      </c>
    </row>
    <row r="17" spans="1:13" x14ac:dyDescent="0.25">
      <c r="A17" s="23">
        <v>6029</v>
      </c>
      <c r="B17" s="20">
        <v>2019</v>
      </c>
      <c r="C17" s="20" t="s">
        <v>39</v>
      </c>
      <c r="D17" s="20" t="s">
        <v>40</v>
      </c>
      <c r="E17" s="20" t="s">
        <v>41</v>
      </c>
      <c r="F17" s="24" t="s">
        <v>71</v>
      </c>
      <c r="G17" s="24" t="s">
        <v>43</v>
      </c>
      <c r="H17" s="20" t="s">
        <v>44</v>
      </c>
      <c r="I17" s="31">
        <v>4924.8000000000011</v>
      </c>
      <c r="J17" s="36">
        <f t="shared" si="0"/>
        <v>0.90382108864486777</v>
      </c>
      <c r="K17" s="37">
        <f>VLOOKUP(A17, 'J40 metrics'!A:C, 3, FALSE)*100</f>
        <v>43.2</v>
      </c>
      <c r="L17" s="37">
        <f t="shared" si="1"/>
        <v>39.045071029458292</v>
      </c>
      <c r="M17" s="34">
        <f t="shared" si="2"/>
        <v>0.98399999999999999</v>
      </c>
    </row>
    <row r="18" spans="1:13" x14ac:dyDescent="0.25">
      <c r="A18" s="23">
        <v>48361</v>
      </c>
      <c r="B18" s="20">
        <v>2019</v>
      </c>
      <c r="C18" s="20" t="s">
        <v>45</v>
      </c>
      <c r="D18" s="20" t="s">
        <v>192</v>
      </c>
      <c r="E18" s="20" t="s">
        <v>245</v>
      </c>
      <c r="F18" s="24" t="s">
        <v>71</v>
      </c>
      <c r="G18" s="24" t="s">
        <v>43</v>
      </c>
      <c r="H18" s="20" t="s">
        <v>44</v>
      </c>
      <c r="I18" s="31">
        <v>2529.4</v>
      </c>
      <c r="J18" s="36">
        <f t="shared" si="0"/>
        <v>0.46420668080294186</v>
      </c>
      <c r="K18" s="37">
        <f>VLOOKUP(A18, 'J40 metrics'!A:C, 3, FALSE)*100</f>
        <v>83.6</v>
      </c>
      <c r="L18" s="37">
        <f t="shared" si="1"/>
        <v>38.807678515125936</v>
      </c>
      <c r="M18" s="34">
        <f t="shared" si="2"/>
        <v>0.98299999999999998</v>
      </c>
    </row>
    <row r="19" spans="1:13" x14ac:dyDescent="0.25">
      <c r="A19" s="23">
        <v>47075</v>
      </c>
      <c r="B19" s="20">
        <v>2019</v>
      </c>
      <c r="C19" s="20" t="s">
        <v>415</v>
      </c>
      <c r="D19" s="20" t="s">
        <v>416</v>
      </c>
      <c r="E19" s="20" t="s">
        <v>417</v>
      </c>
      <c r="F19" s="24" t="s">
        <v>71</v>
      </c>
      <c r="G19" s="24" t="s">
        <v>43</v>
      </c>
      <c r="H19" s="20" t="s">
        <v>44</v>
      </c>
      <c r="I19" s="31">
        <v>2085.2000000000003</v>
      </c>
      <c r="J19" s="36">
        <f t="shared" si="0"/>
        <v>0.38268513118142428</v>
      </c>
      <c r="K19" s="37">
        <f>VLOOKUP(A19, 'J40 metrics'!A:C, 3, FALSE)*100</f>
        <v>94.5</v>
      </c>
      <c r="L19" s="37">
        <f t="shared" si="1"/>
        <v>36.163744896644594</v>
      </c>
      <c r="M19" s="34">
        <f t="shared" si="2"/>
        <v>0.98199999999999998</v>
      </c>
    </row>
    <row r="20" spans="1:13" x14ac:dyDescent="0.25">
      <c r="A20" s="23">
        <v>34039</v>
      </c>
      <c r="B20" s="20">
        <v>2019</v>
      </c>
      <c r="C20" s="20" t="s">
        <v>148</v>
      </c>
      <c r="D20" s="20" t="s">
        <v>183</v>
      </c>
      <c r="E20" s="20" t="s">
        <v>184</v>
      </c>
      <c r="F20" s="24" t="s">
        <v>71</v>
      </c>
      <c r="G20" s="24" t="s">
        <v>43</v>
      </c>
      <c r="H20" s="20" t="s">
        <v>44</v>
      </c>
      <c r="I20" s="31">
        <v>2765.1999999999994</v>
      </c>
      <c r="J20" s="36">
        <f t="shared" si="0"/>
        <v>0.50748174023732684</v>
      </c>
      <c r="K20" s="37">
        <f>VLOOKUP(A20, 'J40 metrics'!A:C, 3, FALSE)*100</f>
        <v>70.3</v>
      </c>
      <c r="L20" s="37">
        <f t="shared" si="1"/>
        <v>35.675966338684077</v>
      </c>
      <c r="M20" s="34">
        <f t="shared" si="2"/>
        <v>0.98099999999999998</v>
      </c>
    </row>
    <row r="21" spans="1:13" x14ac:dyDescent="0.25">
      <c r="A21" s="23">
        <v>22051</v>
      </c>
      <c r="B21" s="20">
        <v>2019</v>
      </c>
      <c r="C21" s="20" t="s">
        <v>127</v>
      </c>
      <c r="D21" s="20" t="s">
        <v>246</v>
      </c>
      <c r="E21" s="20" t="s">
        <v>247</v>
      </c>
      <c r="F21" s="24" t="s">
        <v>71</v>
      </c>
      <c r="G21" s="24" t="s">
        <v>43</v>
      </c>
      <c r="H21" s="20" t="s">
        <v>44</v>
      </c>
      <c r="I21" s="31">
        <v>2448.6999999999998</v>
      </c>
      <c r="J21" s="36">
        <f t="shared" si="0"/>
        <v>0.44939625969880753</v>
      </c>
      <c r="K21" s="37">
        <f>VLOOKUP(A21, 'J40 metrics'!A:C, 3, FALSE)*100</f>
        <v>78.3</v>
      </c>
      <c r="L21" s="37">
        <f t="shared" si="1"/>
        <v>35.187727134416626</v>
      </c>
      <c r="M21" s="34">
        <f t="shared" si="2"/>
        <v>0.97899999999999998</v>
      </c>
    </row>
    <row r="22" spans="1:13" x14ac:dyDescent="0.25">
      <c r="A22" s="23">
        <v>40097</v>
      </c>
      <c r="B22" s="20">
        <v>2019</v>
      </c>
      <c r="C22" s="20" t="s">
        <v>194</v>
      </c>
      <c r="D22" s="20" t="s">
        <v>402</v>
      </c>
      <c r="E22" s="20" t="s">
        <v>403</v>
      </c>
      <c r="F22" s="24" t="s">
        <v>71</v>
      </c>
      <c r="G22" s="24" t="s">
        <v>43</v>
      </c>
      <c r="H22" s="20" t="s">
        <v>44</v>
      </c>
      <c r="I22" s="31">
        <v>2209.8999999999996</v>
      </c>
      <c r="J22" s="36">
        <f t="shared" si="0"/>
        <v>0.40557062698917573</v>
      </c>
      <c r="K22" s="37">
        <f>VLOOKUP(A22, 'J40 metrics'!A:C, 3, FALSE)*100</f>
        <v>84.3</v>
      </c>
      <c r="L22" s="37">
        <f t="shared" si="1"/>
        <v>34.189603855187514</v>
      </c>
      <c r="M22" s="34">
        <f t="shared" si="2"/>
        <v>0.97799999999999998</v>
      </c>
    </row>
    <row r="23" spans="1:13" x14ac:dyDescent="0.25">
      <c r="A23" s="23">
        <v>45021</v>
      </c>
      <c r="B23" s="20">
        <v>2019</v>
      </c>
      <c r="C23" s="20" t="s">
        <v>173</v>
      </c>
      <c r="D23" s="20" t="s">
        <v>443</v>
      </c>
      <c r="E23" s="20" t="s">
        <v>444</v>
      </c>
      <c r="F23" s="24" t="s">
        <v>71</v>
      </c>
      <c r="G23" s="24" t="s">
        <v>43</v>
      </c>
      <c r="H23" s="20" t="s">
        <v>44</v>
      </c>
      <c r="I23" s="31">
        <v>1885.4000000000008</v>
      </c>
      <c r="J23" s="36">
        <f t="shared" si="0"/>
        <v>0.3460169510499988</v>
      </c>
      <c r="K23" s="37">
        <f>VLOOKUP(A23, 'J40 metrics'!A:C, 3, FALSE)*100</f>
        <v>97.6</v>
      </c>
      <c r="L23" s="37">
        <f t="shared" si="1"/>
        <v>33.771254422479878</v>
      </c>
      <c r="M23" s="34">
        <f t="shared" si="2"/>
        <v>0.97699999999999998</v>
      </c>
    </row>
    <row r="24" spans="1:13" x14ac:dyDescent="0.25">
      <c r="A24" s="23">
        <v>39017</v>
      </c>
      <c r="B24" s="20">
        <v>2019</v>
      </c>
      <c r="C24" s="20" t="s">
        <v>65</v>
      </c>
      <c r="D24" s="20" t="s">
        <v>404</v>
      </c>
      <c r="E24" s="20" t="s">
        <v>405</v>
      </c>
      <c r="F24" s="24" t="s">
        <v>71</v>
      </c>
      <c r="G24" s="24" t="s">
        <v>43</v>
      </c>
      <c r="H24" s="20" t="s">
        <v>44</v>
      </c>
      <c r="I24" s="31">
        <v>2192.6999999999998</v>
      </c>
      <c r="J24" s="36">
        <f t="shared" si="0"/>
        <v>0.4024140068777618</v>
      </c>
      <c r="K24" s="37">
        <f>VLOOKUP(A24, 'J40 metrics'!A:C, 3, FALSE)*100</f>
        <v>82.6</v>
      </c>
      <c r="L24" s="37">
        <f t="shared" si="1"/>
        <v>33.239396968103122</v>
      </c>
      <c r="M24" s="34">
        <f t="shared" si="2"/>
        <v>0.97599999999999998</v>
      </c>
    </row>
    <row r="25" spans="1:13" x14ac:dyDescent="0.25">
      <c r="A25" s="23">
        <v>12049</v>
      </c>
      <c r="B25" s="20">
        <v>2019</v>
      </c>
      <c r="C25" s="20" t="s">
        <v>119</v>
      </c>
      <c r="D25" s="20" t="s">
        <v>413</v>
      </c>
      <c r="E25" s="20" t="s">
        <v>414</v>
      </c>
      <c r="F25" s="24" t="s">
        <v>71</v>
      </c>
      <c r="G25" s="24" t="s">
        <v>43</v>
      </c>
      <c r="H25" s="20" t="s">
        <v>44</v>
      </c>
      <c r="I25" s="31">
        <v>2095.1000000000004</v>
      </c>
      <c r="J25" s="36">
        <f t="shared" si="0"/>
        <v>0.38450202298973818</v>
      </c>
      <c r="K25" s="37">
        <f>VLOOKUP(A25, 'J40 metrics'!A:C, 3, FALSE)*100</f>
        <v>81.3</v>
      </c>
      <c r="L25" s="37">
        <f t="shared" si="1"/>
        <v>31.260014469065712</v>
      </c>
      <c r="M25" s="34">
        <f t="shared" si="2"/>
        <v>0.97499999999999998</v>
      </c>
    </row>
    <row r="26" spans="1:13" x14ac:dyDescent="0.25">
      <c r="A26" s="23">
        <v>40143</v>
      </c>
      <c r="B26" s="20">
        <v>2019</v>
      </c>
      <c r="C26" s="20" t="s">
        <v>194</v>
      </c>
      <c r="D26" s="20" t="s">
        <v>385</v>
      </c>
      <c r="E26" s="20" t="s">
        <v>386</v>
      </c>
      <c r="F26" s="24" t="s">
        <v>71</v>
      </c>
      <c r="G26" s="24" t="s">
        <v>43</v>
      </c>
      <c r="H26" s="20" t="s">
        <v>44</v>
      </c>
      <c r="I26" s="31">
        <v>2362.8999999999996</v>
      </c>
      <c r="J26" s="36">
        <f t="shared" si="0"/>
        <v>0.43364986402675387</v>
      </c>
      <c r="K26" s="37">
        <f>VLOOKUP(A26, 'J40 metrics'!A:C, 3, FALSE)*100</f>
        <v>71.7</v>
      </c>
      <c r="L26" s="37">
        <f t="shared" si="1"/>
        <v>31.092695250718254</v>
      </c>
      <c r="M26" s="34">
        <f t="shared" si="2"/>
        <v>0.97299999999999998</v>
      </c>
    </row>
    <row r="27" spans="1:13" x14ac:dyDescent="0.25">
      <c r="A27" s="23">
        <v>22019</v>
      </c>
      <c r="B27" s="20">
        <v>2019</v>
      </c>
      <c r="C27" s="20" t="s">
        <v>127</v>
      </c>
      <c r="D27" s="20" t="s">
        <v>155</v>
      </c>
      <c r="E27" s="20" t="s">
        <v>156</v>
      </c>
      <c r="F27" s="24" t="s">
        <v>71</v>
      </c>
      <c r="G27" s="24" t="s">
        <v>43</v>
      </c>
      <c r="H27" s="20" t="s">
        <v>44</v>
      </c>
      <c r="I27" s="31">
        <v>1910.8</v>
      </c>
      <c r="J27" s="36">
        <f t="shared" si="0"/>
        <v>0.3506784714470868</v>
      </c>
      <c r="K27" s="37">
        <f>VLOOKUP(A27, 'J40 metrics'!A:C, 3, FALSE)*100</f>
        <v>87.8</v>
      </c>
      <c r="L27" s="37">
        <f t="shared" si="1"/>
        <v>30.78956979305422</v>
      </c>
      <c r="M27" s="34">
        <f t="shared" si="2"/>
        <v>0.97199999999999998</v>
      </c>
    </row>
    <row r="28" spans="1:13" x14ac:dyDescent="0.25">
      <c r="A28" s="23">
        <v>5059</v>
      </c>
      <c r="B28" s="20">
        <v>2019</v>
      </c>
      <c r="C28" s="20" t="s">
        <v>250</v>
      </c>
      <c r="D28" s="20" t="s">
        <v>431</v>
      </c>
      <c r="E28" s="20" t="s">
        <v>432</v>
      </c>
      <c r="F28" s="24" t="s">
        <v>71</v>
      </c>
      <c r="G28" s="24" t="s">
        <v>43</v>
      </c>
      <c r="H28" s="20" t="s">
        <v>44</v>
      </c>
      <c r="I28" s="31">
        <v>2013.3000000000002</v>
      </c>
      <c r="J28" s="36">
        <f t="shared" si="0"/>
        <v>0.36948972501801336</v>
      </c>
      <c r="K28" s="37">
        <f>VLOOKUP(A28, 'J40 metrics'!A:C, 3, FALSE)*100</f>
        <v>82.6</v>
      </c>
      <c r="L28" s="37">
        <f t="shared" si="1"/>
        <v>30.519851286487903</v>
      </c>
      <c r="M28" s="34">
        <f t="shared" si="2"/>
        <v>0.97099999999999997</v>
      </c>
    </row>
    <row r="29" spans="1:13" x14ac:dyDescent="0.25">
      <c r="A29" s="23">
        <v>1097</v>
      </c>
      <c r="B29" s="20">
        <v>2019</v>
      </c>
      <c r="C29" s="20" t="s">
        <v>138</v>
      </c>
      <c r="D29" s="20" t="s">
        <v>423</v>
      </c>
      <c r="E29" s="20" t="s">
        <v>424</v>
      </c>
      <c r="F29" s="24" t="s">
        <v>71</v>
      </c>
      <c r="G29" s="24" t="s">
        <v>43</v>
      </c>
      <c r="H29" s="20" t="s">
        <v>44</v>
      </c>
      <c r="I29" s="31">
        <v>2039.8000000000004</v>
      </c>
      <c r="J29" s="36">
        <f t="shared" si="0"/>
        <v>0.37435312228269196</v>
      </c>
      <c r="K29" s="37">
        <f>VLOOKUP(A29, 'J40 metrics'!A:C, 3, FALSE)*100</f>
        <v>80</v>
      </c>
      <c r="L29" s="37">
        <f t="shared" si="1"/>
        <v>29.948249782615356</v>
      </c>
      <c r="M29" s="34">
        <f t="shared" si="2"/>
        <v>0.97</v>
      </c>
    </row>
    <row r="30" spans="1:13" x14ac:dyDescent="0.25">
      <c r="A30" s="23">
        <v>48029</v>
      </c>
      <c r="B30" s="20">
        <v>2019</v>
      </c>
      <c r="C30" s="20" t="s">
        <v>45</v>
      </c>
      <c r="D30" s="20" t="s">
        <v>153</v>
      </c>
      <c r="E30" s="20" t="s">
        <v>154</v>
      </c>
      <c r="F30" s="24" t="s">
        <v>71</v>
      </c>
      <c r="G30" s="24" t="s">
        <v>43</v>
      </c>
      <c r="H30" s="20" t="s">
        <v>44</v>
      </c>
      <c r="I30" s="31">
        <v>2834.6</v>
      </c>
      <c r="J30" s="36">
        <f t="shared" si="0"/>
        <v>0.5202183353380323</v>
      </c>
      <c r="K30" s="37">
        <f>VLOOKUP(A30, 'J40 metrics'!A:C, 3, FALSE)*100</f>
        <v>56.899999999999991</v>
      </c>
      <c r="L30" s="37">
        <f t="shared" si="1"/>
        <v>29.600423280734034</v>
      </c>
      <c r="M30" s="34">
        <f t="shared" si="2"/>
        <v>0.96899999999999997</v>
      </c>
    </row>
    <row r="31" spans="1:13" x14ac:dyDescent="0.25">
      <c r="A31" s="23">
        <v>48481</v>
      </c>
      <c r="B31" s="20">
        <v>2019</v>
      </c>
      <c r="C31" s="20" t="s">
        <v>45</v>
      </c>
      <c r="D31" s="20" t="s">
        <v>435</v>
      </c>
      <c r="E31" s="20" t="s">
        <v>436</v>
      </c>
      <c r="F31" s="24" t="s">
        <v>71</v>
      </c>
      <c r="G31" s="24" t="s">
        <v>43</v>
      </c>
      <c r="H31" s="20" t="s">
        <v>44</v>
      </c>
      <c r="I31" s="31">
        <v>1912.3</v>
      </c>
      <c r="J31" s="36">
        <f t="shared" si="0"/>
        <v>0.35095375808471008</v>
      </c>
      <c r="K31" s="37">
        <f>VLOOKUP(A31, 'J40 metrics'!A:C, 3, FALSE)*100</f>
        <v>83.5</v>
      </c>
      <c r="L31" s="37">
        <f t="shared" si="1"/>
        <v>29.304638800073292</v>
      </c>
      <c r="M31" s="34">
        <f t="shared" si="2"/>
        <v>0.96799999999999997</v>
      </c>
    </row>
    <row r="32" spans="1:13" x14ac:dyDescent="0.25">
      <c r="A32" s="23">
        <v>48113</v>
      </c>
      <c r="B32" s="20">
        <v>2019</v>
      </c>
      <c r="C32" s="20" t="s">
        <v>45</v>
      </c>
      <c r="D32" s="20" t="s">
        <v>660</v>
      </c>
      <c r="E32" s="20" t="s">
        <v>661</v>
      </c>
      <c r="F32" s="24" t="s">
        <v>71</v>
      </c>
      <c r="G32" s="24" t="s">
        <v>43</v>
      </c>
      <c r="H32" s="20" t="s">
        <v>44</v>
      </c>
      <c r="I32" s="31">
        <v>1779.7</v>
      </c>
      <c r="J32" s="36">
        <f t="shared" si="0"/>
        <v>0.32661841931880908</v>
      </c>
      <c r="K32" s="37">
        <f>VLOOKUP(A32, 'J40 metrics'!A:C, 3, FALSE)*100</f>
        <v>87.5</v>
      </c>
      <c r="L32" s="37">
        <f t="shared" si="1"/>
        <v>28.579111690395795</v>
      </c>
      <c r="M32" s="34">
        <f t="shared" si="2"/>
        <v>0.96599999999999997</v>
      </c>
    </row>
    <row r="33" spans="1:13" x14ac:dyDescent="0.25">
      <c r="A33" s="23">
        <v>28019</v>
      </c>
      <c r="B33" s="20">
        <v>2019</v>
      </c>
      <c r="C33" s="20" t="s">
        <v>610</v>
      </c>
      <c r="D33" s="20" t="s">
        <v>666</v>
      </c>
      <c r="E33" s="20" t="s">
        <v>667</v>
      </c>
      <c r="F33" s="24" t="s">
        <v>71</v>
      </c>
      <c r="G33" s="24" t="s">
        <v>43</v>
      </c>
      <c r="H33" s="20" t="s">
        <v>44</v>
      </c>
      <c r="I33" s="31">
        <v>1749.5</v>
      </c>
      <c r="J33" s="36">
        <f t="shared" si="0"/>
        <v>0.32107598168132634</v>
      </c>
      <c r="K33" s="37">
        <f>VLOOKUP(A33, 'J40 metrics'!A:C, 3, FALSE)*100</f>
        <v>88</v>
      </c>
      <c r="L33" s="37">
        <f t="shared" si="1"/>
        <v>28.254686387956717</v>
      </c>
      <c r="M33" s="34">
        <f t="shared" si="2"/>
        <v>0.96499999999999997</v>
      </c>
    </row>
    <row r="34" spans="1:13" x14ac:dyDescent="0.25">
      <c r="A34" s="23">
        <v>34023</v>
      </c>
      <c r="B34" s="20">
        <v>2019</v>
      </c>
      <c r="C34" s="20" t="s">
        <v>148</v>
      </c>
      <c r="D34" s="20" t="s">
        <v>149</v>
      </c>
      <c r="E34" s="20" t="s">
        <v>150</v>
      </c>
      <c r="F34" s="24" t="s">
        <v>71</v>
      </c>
      <c r="G34" s="24" t="s">
        <v>43</v>
      </c>
      <c r="H34" s="20" t="s">
        <v>44</v>
      </c>
      <c r="I34" s="31">
        <v>2995.8000000000006</v>
      </c>
      <c r="J34" s="36">
        <f t="shared" si="0"/>
        <v>0.54980247266128479</v>
      </c>
      <c r="K34" s="37">
        <f>VLOOKUP(A34, 'J40 metrics'!A:C, 3, FALSE)*100</f>
        <v>50.5</v>
      </c>
      <c r="L34" s="37">
        <f t="shared" si="1"/>
        <v>27.765024869394882</v>
      </c>
      <c r="M34" s="34">
        <f t="shared" si="2"/>
        <v>0.96399999999999997</v>
      </c>
    </row>
    <row r="35" spans="1:13" x14ac:dyDescent="0.25">
      <c r="A35" s="23">
        <v>22073</v>
      </c>
      <c r="B35" s="20">
        <v>2019</v>
      </c>
      <c r="C35" s="20" t="s">
        <v>127</v>
      </c>
      <c r="D35" s="20" t="s">
        <v>425</v>
      </c>
      <c r="E35" s="20" t="s">
        <v>426</v>
      </c>
      <c r="F35" s="24" t="s">
        <v>71</v>
      </c>
      <c r="G35" s="24" t="s">
        <v>43</v>
      </c>
      <c r="H35" s="20" t="s">
        <v>44</v>
      </c>
      <c r="I35" s="31">
        <v>2034.9999999999998</v>
      </c>
      <c r="J35" s="36">
        <f t="shared" si="0"/>
        <v>0.37347220504229722</v>
      </c>
      <c r="K35" s="37">
        <f>VLOOKUP(A35, 'J40 metrics'!A:C, 3, FALSE)*100</f>
        <v>73.400000000000006</v>
      </c>
      <c r="L35" s="37">
        <f t="shared" si="1"/>
        <v>27.412859850104617</v>
      </c>
      <c r="M35" s="34">
        <f t="shared" si="2"/>
        <v>0.96299999999999997</v>
      </c>
    </row>
    <row r="36" spans="1:13" x14ac:dyDescent="0.25">
      <c r="A36" s="23">
        <v>42045</v>
      </c>
      <c r="B36" s="20">
        <v>2019</v>
      </c>
      <c r="C36" s="20" t="s">
        <v>26</v>
      </c>
      <c r="D36" s="20" t="s">
        <v>398</v>
      </c>
      <c r="E36" s="20" t="s">
        <v>399</v>
      </c>
      <c r="F36" s="24" t="s">
        <v>71</v>
      </c>
      <c r="G36" s="24" t="s">
        <v>43</v>
      </c>
      <c r="H36" s="20" t="s">
        <v>44</v>
      </c>
      <c r="I36" s="31">
        <v>2232.1</v>
      </c>
      <c r="J36" s="36">
        <f t="shared" si="0"/>
        <v>0.40964486922600085</v>
      </c>
      <c r="K36" s="37">
        <f>VLOOKUP(A36, 'J40 metrics'!A:C, 3, FALSE)*100</f>
        <v>66.8</v>
      </c>
      <c r="L36" s="37">
        <f t="shared" si="1"/>
        <v>27.364277264296856</v>
      </c>
      <c r="M36" s="34">
        <f t="shared" si="2"/>
        <v>0.96199999999999997</v>
      </c>
    </row>
    <row r="37" spans="1:13" x14ac:dyDescent="0.25">
      <c r="A37" s="23">
        <v>40109</v>
      </c>
      <c r="B37" s="20">
        <v>2019</v>
      </c>
      <c r="C37" s="20" t="s">
        <v>194</v>
      </c>
      <c r="D37" s="20" t="s">
        <v>195</v>
      </c>
      <c r="E37" s="20" t="s">
        <v>196</v>
      </c>
      <c r="F37" s="24" t="s">
        <v>71</v>
      </c>
      <c r="G37" s="24" t="s">
        <v>43</v>
      </c>
      <c r="H37" s="20" t="s">
        <v>44</v>
      </c>
      <c r="I37" s="31">
        <v>2585</v>
      </c>
      <c r="J37" s="36">
        <f t="shared" si="0"/>
        <v>0.47441063883751278</v>
      </c>
      <c r="K37" s="37">
        <f>VLOOKUP(A37, 'J40 metrics'!A:C, 3, FALSE)*100</f>
        <v>56.699999999999996</v>
      </c>
      <c r="L37" s="37">
        <f t="shared" si="1"/>
        <v>26.899083222086972</v>
      </c>
      <c r="M37" s="34">
        <f t="shared" si="2"/>
        <v>0.96</v>
      </c>
    </row>
    <row r="38" spans="1:13" x14ac:dyDescent="0.25">
      <c r="A38" s="23">
        <v>48355</v>
      </c>
      <c r="B38" s="20">
        <v>2019</v>
      </c>
      <c r="C38" s="20" t="s">
        <v>45</v>
      </c>
      <c r="D38" s="20" t="s">
        <v>80</v>
      </c>
      <c r="E38" s="20" t="s">
        <v>81</v>
      </c>
      <c r="F38" s="24" t="s">
        <v>71</v>
      </c>
      <c r="G38" s="24" t="s">
        <v>43</v>
      </c>
      <c r="H38" s="20" t="s">
        <v>44</v>
      </c>
      <c r="I38" s="31">
        <v>2537.8999999999996</v>
      </c>
      <c r="J38" s="36">
        <f t="shared" si="0"/>
        <v>0.46576663841614063</v>
      </c>
      <c r="K38" s="37">
        <f>VLOOKUP(A38, 'J40 metrics'!A:C, 3, FALSE)*100</f>
        <v>57.499999999999993</v>
      </c>
      <c r="L38" s="37">
        <f t="shared" si="1"/>
        <v>26.781581708928083</v>
      </c>
      <c r="M38" s="34">
        <f t="shared" si="2"/>
        <v>0.95899999999999996</v>
      </c>
    </row>
    <row r="39" spans="1:13" x14ac:dyDescent="0.25">
      <c r="A39" s="23">
        <v>1103</v>
      </c>
      <c r="B39" s="20">
        <v>2019</v>
      </c>
      <c r="C39" s="20" t="s">
        <v>138</v>
      </c>
      <c r="D39" s="20" t="s">
        <v>297</v>
      </c>
      <c r="E39" s="20" t="s">
        <v>655</v>
      </c>
      <c r="F39" s="24" t="s">
        <v>71</v>
      </c>
      <c r="G39" s="24" t="s">
        <v>43</v>
      </c>
      <c r="H39" s="20" t="s">
        <v>44</v>
      </c>
      <c r="I39" s="31">
        <v>1802.3999999999999</v>
      </c>
      <c r="J39" s="36">
        <f t="shared" si="0"/>
        <v>0.33078442376817524</v>
      </c>
      <c r="K39" s="37">
        <f>VLOOKUP(A39, 'J40 metrics'!A:C, 3, FALSE)*100</f>
        <v>80.800000000000011</v>
      </c>
      <c r="L39" s="37">
        <f t="shared" si="1"/>
        <v>26.727381440468562</v>
      </c>
      <c r="M39" s="34">
        <f t="shared" si="2"/>
        <v>0.95799999999999996</v>
      </c>
    </row>
    <row r="40" spans="1:13" x14ac:dyDescent="0.25">
      <c r="A40" s="23">
        <v>44007</v>
      </c>
      <c r="B40" s="20">
        <v>2019</v>
      </c>
      <c r="C40" s="20" t="s">
        <v>752</v>
      </c>
      <c r="D40" s="20" t="s">
        <v>753</v>
      </c>
      <c r="E40" s="20" t="s">
        <v>754</v>
      </c>
      <c r="F40" s="24" t="s">
        <v>71</v>
      </c>
      <c r="G40" s="24" t="s">
        <v>43</v>
      </c>
      <c r="H40" s="20" t="s">
        <v>44</v>
      </c>
      <c r="I40" s="31">
        <v>1709.6</v>
      </c>
      <c r="J40" s="36">
        <f t="shared" si="0"/>
        <v>0.31375335712054614</v>
      </c>
      <c r="K40" s="37">
        <f>VLOOKUP(A40, 'J40 metrics'!A:C, 3, FALSE)*100</f>
        <v>83.7</v>
      </c>
      <c r="L40" s="37">
        <f t="shared" si="1"/>
        <v>26.261155990989714</v>
      </c>
      <c r="M40" s="34">
        <f t="shared" si="2"/>
        <v>0.95699999999999996</v>
      </c>
    </row>
    <row r="41" spans="1:13" x14ac:dyDescent="0.25">
      <c r="A41" s="23">
        <v>39087</v>
      </c>
      <c r="B41" s="20">
        <v>2019</v>
      </c>
      <c r="C41" s="20" t="s">
        <v>65</v>
      </c>
      <c r="D41" s="20" t="s">
        <v>854</v>
      </c>
      <c r="E41" s="20" t="s">
        <v>858</v>
      </c>
      <c r="F41" s="20" t="s">
        <v>71</v>
      </c>
      <c r="G41" s="20" t="s">
        <v>43</v>
      </c>
      <c r="H41" s="20" t="s">
        <v>44</v>
      </c>
      <c r="I41" s="31">
        <v>1429.8000000000002</v>
      </c>
      <c r="J41" s="36">
        <f t="shared" si="0"/>
        <v>0.26240322298254382</v>
      </c>
      <c r="K41" s="37">
        <f>VLOOKUP(A41, 'J40 metrics'!A:C, 3, FALSE)*100</f>
        <v>98.8</v>
      </c>
      <c r="L41" s="37">
        <f t="shared" si="1"/>
        <v>25.925438430675328</v>
      </c>
      <c r="M41" s="34">
        <f t="shared" si="2"/>
        <v>0.95599999999999996</v>
      </c>
    </row>
    <row r="42" spans="1:13" x14ac:dyDescent="0.25">
      <c r="A42" s="23">
        <v>39167</v>
      </c>
      <c r="B42" s="20">
        <v>2019</v>
      </c>
      <c r="C42" s="20" t="s">
        <v>65</v>
      </c>
      <c r="D42" s="20" t="s">
        <v>457</v>
      </c>
      <c r="E42" s="20" t="s">
        <v>760</v>
      </c>
      <c r="F42" s="24" t="s">
        <v>71</v>
      </c>
      <c r="G42" s="24" t="s">
        <v>43</v>
      </c>
      <c r="H42" s="20" t="s">
        <v>44</v>
      </c>
      <c r="I42" s="31">
        <v>1636.5000000000005</v>
      </c>
      <c r="J42" s="36">
        <f t="shared" si="0"/>
        <v>0.3003377216470367</v>
      </c>
      <c r="K42" s="37">
        <f>VLOOKUP(A42, 'J40 metrics'!A:C, 3, FALSE)*100</f>
        <v>84.399999999999991</v>
      </c>
      <c r="L42" s="37">
        <f t="shared" si="1"/>
        <v>25.348503707009897</v>
      </c>
      <c r="M42" s="34">
        <f t="shared" si="2"/>
        <v>0.95499999999999996</v>
      </c>
    </row>
    <row r="43" spans="1:13" x14ac:dyDescent="0.25">
      <c r="A43" s="23">
        <v>22001</v>
      </c>
      <c r="B43" s="20">
        <v>2019</v>
      </c>
      <c r="C43" s="20" t="s">
        <v>127</v>
      </c>
      <c r="D43" s="20" t="s">
        <v>653</v>
      </c>
      <c r="E43" s="20" t="s">
        <v>654</v>
      </c>
      <c r="F43" s="24" t="s">
        <v>71</v>
      </c>
      <c r="G43" s="24" t="s">
        <v>43</v>
      </c>
      <c r="H43" s="20" t="s">
        <v>44</v>
      </c>
      <c r="I43" s="31">
        <v>1805.1999999999996</v>
      </c>
      <c r="J43" s="36">
        <f t="shared" si="0"/>
        <v>0.33129829215840539</v>
      </c>
      <c r="K43" s="37">
        <f>VLOOKUP(A43, 'J40 metrics'!A:C, 3, FALSE)*100</f>
        <v>76.400000000000006</v>
      </c>
      <c r="L43" s="37">
        <f t="shared" si="1"/>
        <v>25.311189520902175</v>
      </c>
      <c r="M43" s="34">
        <f t="shared" si="2"/>
        <v>0.95299999999999996</v>
      </c>
    </row>
    <row r="44" spans="1:13" x14ac:dyDescent="0.25">
      <c r="A44" s="23">
        <v>1001</v>
      </c>
      <c r="B44" s="20">
        <v>2019</v>
      </c>
      <c r="C44" s="20" t="s">
        <v>138</v>
      </c>
      <c r="D44" s="20" t="s">
        <v>139</v>
      </c>
      <c r="E44" s="20" t="s">
        <v>140</v>
      </c>
      <c r="F44" s="24" t="s">
        <v>71</v>
      </c>
      <c r="G44" s="24" t="s">
        <v>43</v>
      </c>
      <c r="H44" s="20" t="s">
        <v>44</v>
      </c>
      <c r="I44" s="31">
        <v>3170.5</v>
      </c>
      <c r="J44" s="36">
        <f t="shared" si="0"/>
        <v>0.58186418972314669</v>
      </c>
      <c r="K44" s="37">
        <f>VLOOKUP(A44, 'J40 metrics'!A:C, 3, FALSE)*100</f>
        <v>42.9</v>
      </c>
      <c r="L44" s="37">
        <f t="shared" si="1"/>
        <v>24.961973739122993</v>
      </c>
      <c r="M44" s="34">
        <f t="shared" si="2"/>
        <v>0.95199999999999996</v>
      </c>
    </row>
    <row r="45" spans="1:13" x14ac:dyDescent="0.25">
      <c r="A45" s="23">
        <v>47157</v>
      </c>
      <c r="B45" s="20">
        <v>2019</v>
      </c>
      <c r="C45" s="20" t="s">
        <v>415</v>
      </c>
      <c r="D45" s="20" t="s">
        <v>658</v>
      </c>
      <c r="E45" s="20" t="s">
        <v>659</v>
      </c>
      <c r="F45" s="24" t="s">
        <v>71</v>
      </c>
      <c r="G45" s="24" t="s">
        <v>43</v>
      </c>
      <c r="H45" s="20" t="s">
        <v>44</v>
      </c>
      <c r="I45" s="31">
        <v>1791.7000000000007</v>
      </c>
      <c r="J45" s="36">
        <f t="shared" si="0"/>
        <v>0.32882071241979577</v>
      </c>
      <c r="K45" s="37">
        <f>VLOOKUP(A45, 'J40 metrics'!A:C, 3, FALSE)*100</f>
        <v>75.3</v>
      </c>
      <c r="L45" s="37">
        <f t="shared" si="1"/>
        <v>24.760199645210619</v>
      </c>
      <c r="M45" s="34">
        <f t="shared" si="2"/>
        <v>0.95099999999999996</v>
      </c>
    </row>
    <row r="46" spans="1:13" x14ac:dyDescent="0.25">
      <c r="A46" s="23">
        <v>21127</v>
      </c>
      <c r="B46" s="20">
        <v>2019</v>
      </c>
      <c r="C46" s="20" t="s">
        <v>555</v>
      </c>
      <c r="D46" s="20" t="s">
        <v>854</v>
      </c>
      <c r="E46" s="20" t="s">
        <v>855</v>
      </c>
      <c r="F46" s="20" t="s">
        <v>71</v>
      </c>
      <c r="G46" s="20" t="s">
        <v>43</v>
      </c>
      <c r="H46" s="20" t="s">
        <v>44</v>
      </c>
      <c r="I46" s="31">
        <v>1430.5</v>
      </c>
      <c r="J46" s="36">
        <f t="shared" si="0"/>
        <v>0.26253169008010135</v>
      </c>
      <c r="K46" s="37">
        <f>VLOOKUP(A46, 'J40 metrics'!A:C, 3, FALSE)*100</f>
        <v>94.3</v>
      </c>
      <c r="L46" s="37">
        <f t="shared" si="1"/>
        <v>24.756738374553557</v>
      </c>
      <c r="M46" s="34">
        <f t="shared" si="2"/>
        <v>0.95</v>
      </c>
    </row>
    <row r="47" spans="1:13" x14ac:dyDescent="0.25">
      <c r="A47" s="23">
        <v>42133</v>
      </c>
      <c r="B47" s="20">
        <v>2019</v>
      </c>
      <c r="C47" s="20" t="s">
        <v>26</v>
      </c>
      <c r="D47" s="20" t="s">
        <v>389</v>
      </c>
      <c r="E47" s="20" t="s">
        <v>390</v>
      </c>
      <c r="F47" s="24" t="s">
        <v>71</v>
      </c>
      <c r="G47" s="24" t="s">
        <v>43</v>
      </c>
      <c r="H47" s="20" t="s">
        <v>44</v>
      </c>
      <c r="I47" s="31">
        <v>2288.5</v>
      </c>
      <c r="J47" s="36">
        <f t="shared" si="0"/>
        <v>0.41999564680063756</v>
      </c>
      <c r="K47" s="37">
        <f>VLOOKUP(A47, 'J40 metrics'!A:C, 3, FALSE)*100</f>
        <v>58.199999999999996</v>
      </c>
      <c r="L47" s="37">
        <f t="shared" si="1"/>
        <v>24.443746643797105</v>
      </c>
      <c r="M47" s="34">
        <f t="shared" si="2"/>
        <v>0.94899999999999995</v>
      </c>
    </row>
    <row r="48" spans="1:13" x14ac:dyDescent="0.25">
      <c r="A48" s="23">
        <v>37159</v>
      </c>
      <c r="B48" s="20">
        <v>2019</v>
      </c>
      <c r="C48" s="20" t="s">
        <v>168</v>
      </c>
      <c r="D48" s="20" t="s">
        <v>439</v>
      </c>
      <c r="E48" s="20" t="s">
        <v>440</v>
      </c>
      <c r="F48" s="24" t="s">
        <v>71</v>
      </c>
      <c r="G48" s="24" t="s">
        <v>43</v>
      </c>
      <c r="H48" s="20" t="s">
        <v>44</v>
      </c>
      <c r="I48" s="31">
        <v>1889.9000000000005</v>
      </c>
      <c r="J48" s="36">
        <f t="shared" si="0"/>
        <v>0.34684281096286873</v>
      </c>
      <c r="K48" s="37">
        <f>VLOOKUP(A48, 'J40 metrics'!A:C, 3, FALSE)*100</f>
        <v>69.399999999999991</v>
      </c>
      <c r="L48" s="37">
        <f t="shared" si="1"/>
        <v>24.070891080823088</v>
      </c>
      <c r="M48" s="34">
        <f t="shared" si="2"/>
        <v>0.94699999999999995</v>
      </c>
    </row>
    <row r="49" spans="1:13" x14ac:dyDescent="0.25">
      <c r="A49" s="23">
        <v>18097</v>
      </c>
      <c r="B49" s="20">
        <v>2019</v>
      </c>
      <c r="C49" s="20" t="s">
        <v>56</v>
      </c>
      <c r="D49" s="20" t="s">
        <v>549</v>
      </c>
      <c r="E49" s="20" t="s">
        <v>744</v>
      </c>
      <c r="F49" s="20" t="s">
        <v>71</v>
      </c>
      <c r="G49" s="20" t="s">
        <v>43</v>
      </c>
      <c r="H49" s="20" t="s">
        <v>44</v>
      </c>
      <c r="I49" s="31">
        <v>1353.4</v>
      </c>
      <c r="J49" s="36">
        <f t="shared" si="0"/>
        <v>0.248381956906263</v>
      </c>
      <c r="K49" s="37">
        <f>VLOOKUP(A49, 'J40 metrics'!A:C, 3, FALSE)*100</f>
        <v>96.2</v>
      </c>
      <c r="L49" s="37">
        <f t="shared" si="1"/>
        <v>23.894344254382499</v>
      </c>
      <c r="M49" s="34">
        <f t="shared" si="2"/>
        <v>0.94599999999999995</v>
      </c>
    </row>
    <row r="50" spans="1:13" x14ac:dyDescent="0.25">
      <c r="A50" s="23">
        <v>13303</v>
      </c>
      <c r="B50" s="20">
        <v>2019</v>
      </c>
      <c r="C50" s="20" t="s">
        <v>109</v>
      </c>
      <c r="D50" s="20" t="s">
        <v>457</v>
      </c>
      <c r="E50" s="20" t="s">
        <v>846</v>
      </c>
      <c r="F50" s="20" t="s">
        <v>71</v>
      </c>
      <c r="G50" s="20" t="s">
        <v>43</v>
      </c>
      <c r="H50" s="20" t="s">
        <v>44</v>
      </c>
      <c r="I50" s="31">
        <v>1487.6000000000001</v>
      </c>
      <c r="J50" s="36">
        <f t="shared" si="0"/>
        <v>0.2730109347522956</v>
      </c>
      <c r="K50" s="37">
        <f>VLOOKUP(A50, 'J40 metrics'!A:C, 3, FALSE)*100</f>
        <v>87.2</v>
      </c>
      <c r="L50" s="37">
        <f t="shared" si="1"/>
        <v>23.806553510400178</v>
      </c>
      <c r="M50" s="34">
        <f t="shared" si="2"/>
        <v>0.94499999999999995</v>
      </c>
    </row>
    <row r="51" spans="1:13" x14ac:dyDescent="0.25">
      <c r="A51" s="23">
        <v>48351</v>
      </c>
      <c r="B51" s="20">
        <v>2019</v>
      </c>
      <c r="C51" s="20" t="s">
        <v>45</v>
      </c>
      <c r="D51" s="20" t="s">
        <v>852</v>
      </c>
      <c r="E51" s="20" t="s">
        <v>853</v>
      </c>
      <c r="F51" s="20" t="s">
        <v>71</v>
      </c>
      <c r="G51" s="20" t="s">
        <v>43</v>
      </c>
      <c r="H51" s="20" t="s">
        <v>44</v>
      </c>
      <c r="I51" s="31">
        <v>1433.6000000000001</v>
      </c>
      <c r="J51" s="36">
        <f t="shared" si="0"/>
        <v>0.26310061579785626</v>
      </c>
      <c r="K51" s="37">
        <f>VLOOKUP(A51, 'J40 metrics'!A:C, 3, FALSE)*100</f>
        <v>90.100000000000009</v>
      </c>
      <c r="L51" s="37">
        <f t="shared" si="1"/>
        <v>23.705365483386853</v>
      </c>
      <c r="M51" s="34">
        <f t="shared" si="2"/>
        <v>0.94399999999999995</v>
      </c>
    </row>
    <row r="52" spans="1:13" x14ac:dyDescent="0.25">
      <c r="A52" s="23">
        <v>1063</v>
      </c>
      <c r="B52" s="20">
        <v>2019</v>
      </c>
      <c r="C52" s="20" t="s">
        <v>138</v>
      </c>
      <c r="D52" s="20" t="s">
        <v>87</v>
      </c>
      <c r="E52" s="20" t="s">
        <v>960</v>
      </c>
      <c r="F52" s="20" t="s">
        <v>71</v>
      </c>
      <c r="G52" s="20" t="s">
        <v>43</v>
      </c>
      <c r="H52" s="20" t="s">
        <v>44</v>
      </c>
      <c r="I52" s="31">
        <v>1288.4000000000001</v>
      </c>
      <c r="J52" s="36">
        <f t="shared" si="0"/>
        <v>0.23645286927591935</v>
      </c>
      <c r="K52" s="37">
        <f>VLOOKUP(A52, 'J40 metrics'!A:C, 3, FALSE)*100</f>
        <v>99.9</v>
      </c>
      <c r="L52" s="37">
        <f t="shared" si="1"/>
        <v>23.621641640664343</v>
      </c>
      <c r="M52" s="34">
        <f t="shared" si="2"/>
        <v>0.94299999999999995</v>
      </c>
    </row>
    <row r="53" spans="1:13" x14ac:dyDescent="0.25">
      <c r="A53" s="23">
        <v>12127</v>
      </c>
      <c r="B53" s="20">
        <v>2019</v>
      </c>
      <c r="C53" s="20" t="s">
        <v>119</v>
      </c>
      <c r="D53" s="20" t="s">
        <v>188</v>
      </c>
      <c r="E53" s="20" t="s">
        <v>189</v>
      </c>
      <c r="F53" s="24" t="s">
        <v>71</v>
      </c>
      <c r="G53" s="24" t="s">
        <v>43</v>
      </c>
      <c r="H53" s="20" t="s">
        <v>44</v>
      </c>
      <c r="I53" s="31">
        <v>2688.2999999999997</v>
      </c>
      <c r="J53" s="36">
        <f t="shared" si="0"/>
        <v>0.49336871194850501</v>
      </c>
      <c r="K53" s="37">
        <f>VLOOKUP(A53, 'J40 metrics'!A:C, 3, FALSE)*100</f>
        <v>47.8</v>
      </c>
      <c r="L53" s="37">
        <f t="shared" si="1"/>
        <v>23.583024431138536</v>
      </c>
      <c r="M53" s="34">
        <f t="shared" si="2"/>
        <v>0.94199999999999995</v>
      </c>
    </row>
    <row r="54" spans="1:13" x14ac:dyDescent="0.25">
      <c r="A54" s="23">
        <v>48245</v>
      </c>
      <c r="B54" s="20">
        <v>2019</v>
      </c>
      <c r="C54" s="20" t="s">
        <v>45</v>
      </c>
      <c r="D54" s="20" t="s">
        <v>66</v>
      </c>
      <c r="E54" s="20" t="s">
        <v>79</v>
      </c>
      <c r="F54" s="20" t="s">
        <v>71</v>
      </c>
      <c r="G54" s="20" t="s">
        <v>43</v>
      </c>
      <c r="H54" s="20" t="s">
        <v>44</v>
      </c>
      <c r="I54" s="31">
        <v>1395.3000000000002</v>
      </c>
      <c r="J54" s="36">
        <f t="shared" si="0"/>
        <v>0.25607163031720764</v>
      </c>
      <c r="K54" s="37">
        <f>VLOOKUP(A54, 'J40 metrics'!A:C, 3, FALSE)*100</f>
        <v>91.7</v>
      </c>
      <c r="L54" s="37">
        <f t="shared" si="1"/>
        <v>23.481768500087941</v>
      </c>
      <c r="M54" s="34">
        <f t="shared" si="2"/>
        <v>0.94</v>
      </c>
    </row>
    <row r="55" spans="1:13" x14ac:dyDescent="0.25">
      <c r="A55" s="23">
        <v>48021</v>
      </c>
      <c r="B55" s="20">
        <v>2019</v>
      </c>
      <c r="C55" s="20" t="s">
        <v>45</v>
      </c>
      <c r="D55" s="20" t="s">
        <v>647</v>
      </c>
      <c r="E55" s="20" t="s">
        <v>648</v>
      </c>
      <c r="F55" s="24" t="s">
        <v>71</v>
      </c>
      <c r="G55" s="24" t="s">
        <v>43</v>
      </c>
      <c r="H55" s="20" t="s">
        <v>44</v>
      </c>
      <c r="I55" s="31">
        <v>1850.7</v>
      </c>
      <c r="J55" s="36">
        <f t="shared" si="0"/>
        <v>0.33964865349964601</v>
      </c>
      <c r="K55" s="37">
        <f>VLOOKUP(A55, 'J40 metrics'!A:C, 3, FALSE)*100</f>
        <v>68.8</v>
      </c>
      <c r="L55" s="37">
        <f t="shared" si="1"/>
        <v>23.367827360775646</v>
      </c>
      <c r="M55" s="34">
        <f t="shared" si="2"/>
        <v>0.93899999999999995</v>
      </c>
    </row>
    <row r="56" spans="1:13" x14ac:dyDescent="0.25">
      <c r="A56" s="23">
        <v>12057</v>
      </c>
      <c r="B56" s="20">
        <v>2019</v>
      </c>
      <c r="C56" s="20" t="s">
        <v>119</v>
      </c>
      <c r="D56" s="20" t="s">
        <v>309</v>
      </c>
      <c r="E56" s="20" t="s">
        <v>310</v>
      </c>
      <c r="F56" s="24" t="s">
        <v>71</v>
      </c>
      <c r="G56" s="24" t="s">
        <v>43</v>
      </c>
      <c r="H56" s="20" t="s">
        <v>44</v>
      </c>
      <c r="I56" s="31">
        <v>2356.0000000000005</v>
      </c>
      <c r="J56" s="36">
        <f t="shared" si="0"/>
        <v>0.43238354549368674</v>
      </c>
      <c r="K56" s="37">
        <f>VLOOKUP(A56, 'J40 metrics'!A:C, 3, FALSE)*100</f>
        <v>53.800000000000004</v>
      </c>
      <c r="L56" s="37">
        <f t="shared" si="1"/>
        <v>23.262234747560349</v>
      </c>
      <c r="M56" s="34">
        <f t="shared" si="2"/>
        <v>0.93799999999999994</v>
      </c>
    </row>
    <row r="57" spans="1:13" x14ac:dyDescent="0.25">
      <c r="A57" s="23">
        <v>48257</v>
      </c>
      <c r="B57" s="20">
        <v>2019</v>
      </c>
      <c r="C57" s="20" t="s">
        <v>45</v>
      </c>
      <c r="D57" s="20" t="s">
        <v>437</v>
      </c>
      <c r="E57" s="20" t="s">
        <v>438</v>
      </c>
      <c r="F57" s="24" t="s">
        <v>71</v>
      </c>
      <c r="G57" s="24" t="s">
        <v>43</v>
      </c>
      <c r="H57" s="20" t="s">
        <v>44</v>
      </c>
      <c r="I57" s="31">
        <v>1894.2</v>
      </c>
      <c r="J57" s="36">
        <f t="shared" si="0"/>
        <v>0.3476319659907221</v>
      </c>
      <c r="K57" s="37">
        <f>VLOOKUP(A57, 'J40 metrics'!A:C, 3, FALSE)*100</f>
        <v>66.7</v>
      </c>
      <c r="L57" s="37">
        <f t="shared" si="1"/>
        <v>23.187052131581165</v>
      </c>
      <c r="M57" s="34">
        <f t="shared" si="2"/>
        <v>0.93700000000000006</v>
      </c>
    </row>
    <row r="58" spans="1:13" x14ac:dyDescent="0.25">
      <c r="A58" s="23">
        <v>10003</v>
      </c>
      <c r="B58" s="20">
        <v>2019</v>
      </c>
      <c r="C58" s="20" t="s">
        <v>395</v>
      </c>
      <c r="D58" s="20" t="s">
        <v>396</v>
      </c>
      <c r="E58" s="20" t="s">
        <v>397</v>
      </c>
      <c r="F58" s="24" t="s">
        <v>71</v>
      </c>
      <c r="G58" s="24" t="s">
        <v>43</v>
      </c>
      <c r="H58" s="20" t="s">
        <v>44</v>
      </c>
      <c r="I58" s="31">
        <v>2243.6999999999998</v>
      </c>
      <c r="J58" s="36">
        <f t="shared" si="0"/>
        <v>0.41177375255695453</v>
      </c>
      <c r="K58" s="37">
        <f>VLOOKUP(A58, 'J40 metrics'!A:C, 3, FALSE)*100</f>
        <v>56.3</v>
      </c>
      <c r="L58" s="37">
        <f t="shared" si="1"/>
        <v>23.182862268956541</v>
      </c>
      <c r="M58" s="34">
        <f t="shared" si="2"/>
        <v>0.93600000000000005</v>
      </c>
    </row>
    <row r="59" spans="1:13" x14ac:dyDescent="0.25">
      <c r="A59" s="23">
        <v>40133</v>
      </c>
      <c r="B59" s="20">
        <v>2019</v>
      </c>
      <c r="C59" s="20" t="s">
        <v>194</v>
      </c>
      <c r="D59" s="20" t="s">
        <v>755</v>
      </c>
      <c r="E59" s="20" t="s">
        <v>756</v>
      </c>
      <c r="F59" s="24" t="s">
        <v>71</v>
      </c>
      <c r="G59" s="24" t="s">
        <v>43</v>
      </c>
      <c r="H59" s="20" t="s">
        <v>44</v>
      </c>
      <c r="I59" s="31">
        <v>1701</v>
      </c>
      <c r="J59" s="36">
        <f t="shared" si="0"/>
        <v>0.31217504706483917</v>
      </c>
      <c r="K59" s="37">
        <f>VLOOKUP(A59, 'J40 metrics'!A:C, 3, FALSE)*100</f>
        <v>73.5</v>
      </c>
      <c r="L59" s="37">
        <f t="shared" si="1"/>
        <v>22.94486595926568</v>
      </c>
      <c r="M59" s="34">
        <f t="shared" si="2"/>
        <v>0.93400000000000005</v>
      </c>
    </row>
    <row r="60" spans="1:13" x14ac:dyDescent="0.25">
      <c r="A60" s="23">
        <v>48215</v>
      </c>
      <c r="B60" s="20">
        <v>2019</v>
      </c>
      <c r="C60" s="20" t="s">
        <v>45</v>
      </c>
      <c r="D60" s="20" t="s">
        <v>767</v>
      </c>
      <c r="E60" s="20" t="s">
        <v>768</v>
      </c>
      <c r="F60" s="24" t="s">
        <v>71</v>
      </c>
      <c r="G60" s="24" t="s">
        <v>43</v>
      </c>
      <c r="H60" s="20" t="s">
        <v>44</v>
      </c>
      <c r="I60" s="31">
        <v>1576.6999999999998</v>
      </c>
      <c r="J60" s="36">
        <f t="shared" si="0"/>
        <v>0.28936296102712045</v>
      </c>
      <c r="K60" s="37">
        <f>VLOOKUP(A60, 'J40 metrics'!A:C, 3, FALSE)*100</f>
        <v>79.2</v>
      </c>
      <c r="L60" s="37">
        <f t="shared" si="1"/>
        <v>22.91754651334794</v>
      </c>
      <c r="M60" s="34">
        <f t="shared" si="2"/>
        <v>0.93300000000000005</v>
      </c>
    </row>
    <row r="61" spans="1:13" x14ac:dyDescent="0.25">
      <c r="A61" s="23">
        <v>26163</v>
      </c>
      <c r="B61" s="20">
        <v>2019</v>
      </c>
      <c r="C61" s="20" t="s">
        <v>171</v>
      </c>
      <c r="D61" s="20" t="s">
        <v>421</v>
      </c>
      <c r="E61" s="20" t="s">
        <v>869</v>
      </c>
      <c r="F61" s="20" t="s">
        <v>71</v>
      </c>
      <c r="G61" s="20" t="s">
        <v>43</v>
      </c>
      <c r="H61" s="20" t="s">
        <v>44</v>
      </c>
      <c r="I61" s="31">
        <v>1338.1</v>
      </c>
      <c r="J61" s="36">
        <f t="shared" si="0"/>
        <v>0.24557403320250518</v>
      </c>
      <c r="K61" s="37">
        <f>VLOOKUP(A61, 'J40 metrics'!A:C, 3, FALSE)*100</f>
        <v>92.4</v>
      </c>
      <c r="L61" s="37">
        <f t="shared" si="1"/>
        <v>22.69104066791148</v>
      </c>
      <c r="M61" s="34">
        <f t="shared" si="2"/>
        <v>0.93200000000000005</v>
      </c>
    </row>
    <row r="62" spans="1:13" x14ac:dyDescent="0.25">
      <c r="A62" s="23">
        <v>24033</v>
      </c>
      <c r="B62" s="20">
        <v>2019</v>
      </c>
      <c r="C62" s="20" t="s">
        <v>145</v>
      </c>
      <c r="D62" s="20" t="s">
        <v>146</v>
      </c>
      <c r="E62" s="20" t="s">
        <v>147</v>
      </c>
      <c r="F62" s="24" t="s">
        <v>71</v>
      </c>
      <c r="G62" s="24" t="s">
        <v>43</v>
      </c>
      <c r="H62" s="20" t="s">
        <v>44</v>
      </c>
      <c r="I62" s="31">
        <v>3014.7999999999997</v>
      </c>
      <c r="J62" s="36">
        <f t="shared" si="0"/>
        <v>0.55328943673784658</v>
      </c>
      <c r="K62" s="37">
        <f>VLOOKUP(A62, 'J40 metrics'!A:C, 3, FALSE)*100</f>
        <v>40</v>
      </c>
      <c r="L62" s="37">
        <f t="shared" si="1"/>
        <v>22.131577469513864</v>
      </c>
      <c r="M62" s="34">
        <f t="shared" si="2"/>
        <v>0.93100000000000005</v>
      </c>
    </row>
    <row r="63" spans="1:13" x14ac:dyDescent="0.25">
      <c r="A63" s="23">
        <v>6071</v>
      </c>
      <c r="B63" s="20">
        <v>2019</v>
      </c>
      <c r="C63" s="20" t="s">
        <v>39</v>
      </c>
      <c r="D63" s="20" t="s">
        <v>101</v>
      </c>
      <c r="E63" s="20" t="s">
        <v>102</v>
      </c>
      <c r="F63" s="24" t="s">
        <v>71</v>
      </c>
      <c r="G63" s="24" t="s">
        <v>43</v>
      </c>
      <c r="H63" s="20" t="s">
        <v>44</v>
      </c>
      <c r="I63" s="31">
        <v>2264.7000000000007</v>
      </c>
      <c r="J63" s="36">
        <f t="shared" si="0"/>
        <v>0.41562776548368108</v>
      </c>
      <c r="K63" s="37">
        <f>VLOOKUP(A63, 'J40 metrics'!A:C, 3, FALSE)*100</f>
        <v>53.1</v>
      </c>
      <c r="L63" s="37">
        <f t="shared" si="1"/>
        <v>22.069834347183466</v>
      </c>
      <c r="M63" s="34">
        <f t="shared" si="2"/>
        <v>0.93</v>
      </c>
    </row>
    <row r="64" spans="1:13" x14ac:dyDescent="0.25">
      <c r="A64" s="23">
        <v>28069</v>
      </c>
      <c r="B64" s="20">
        <v>2019</v>
      </c>
      <c r="C64" s="20" t="s">
        <v>610</v>
      </c>
      <c r="D64" s="20" t="s">
        <v>981</v>
      </c>
      <c r="E64" s="20" t="s">
        <v>982</v>
      </c>
      <c r="F64" s="20" t="s">
        <v>71</v>
      </c>
      <c r="G64" s="20" t="s">
        <v>43</v>
      </c>
      <c r="H64" s="20" t="s">
        <v>44</v>
      </c>
      <c r="I64" s="31">
        <v>1212</v>
      </c>
      <c r="J64" s="36">
        <f t="shared" si="0"/>
        <v>0.22243160319963848</v>
      </c>
      <c r="K64" s="37">
        <f>VLOOKUP(A64, 'J40 metrics'!A:C, 3, FALSE)*100</f>
        <v>99.2</v>
      </c>
      <c r="L64" s="37">
        <f t="shared" si="1"/>
        <v>22.065215037404137</v>
      </c>
      <c r="M64" s="34">
        <f t="shared" si="2"/>
        <v>0.92800000000000005</v>
      </c>
    </row>
    <row r="65" spans="1:13" x14ac:dyDescent="0.25">
      <c r="A65" s="23">
        <v>48039</v>
      </c>
      <c r="B65" s="20">
        <v>2019</v>
      </c>
      <c r="C65" s="20" t="s">
        <v>45</v>
      </c>
      <c r="D65" s="20" t="s">
        <v>391</v>
      </c>
      <c r="E65" s="20" t="s">
        <v>392</v>
      </c>
      <c r="F65" s="24" t="s">
        <v>71</v>
      </c>
      <c r="G65" s="24" t="s">
        <v>43</v>
      </c>
      <c r="H65" s="20" t="s">
        <v>44</v>
      </c>
      <c r="I65" s="31">
        <v>2269.1</v>
      </c>
      <c r="J65" s="36">
        <f t="shared" si="0"/>
        <v>0.41643527295404259</v>
      </c>
      <c r="K65" s="37">
        <f>VLOOKUP(A65, 'J40 metrics'!A:C, 3, FALSE)*100</f>
        <v>52.6</v>
      </c>
      <c r="L65" s="37">
        <f t="shared" si="1"/>
        <v>21.90449535738264</v>
      </c>
      <c r="M65" s="34">
        <f t="shared" si="2"/>
        <v>0.92700000000000005</v>
      </c>
    </row>
    <row r="66" spans="1:13" x14ac:dyDescent="0.25">
      <c r="A66" s="23">
        <v>48057</v>
      </c>
      <c r="B66" s="20">
        <v>2019</v>
      </c>
      <c r="C66" s="20" t="s">
        <v>45</v>
      </c>
      <c r="D66" s="20" t="s">
        <v>961</v>
      </c>
      <c r="E66" s="20" t="s">
        <v>962</v>
      </c>
      <c r="F66" s="20" t="s">
        <v>71</v>
      </c>
      <c r="G66" s="20" t="s">
        <v>43</v>
      </c>
      <c r="H66" s="20" t="s">
        <v>44</v>
      </c>
      <c r="I66" s="31">
        <v>1288.4000000000001</v>
      </c>
      <c r="J66" s="36">
        <f t="shared" si="0"/>
        <v>0.23645286927591935</v>
      </c>
      <c r="K66" s="37">
        <f>VLOOKUP(A66, 'J40 metrics'!A:C, 3, FALSE)*100</f>
        <v>92.300000000000011</v>
      </c>
      <c r="L66" s="37">
        <f t="shared" si="1"/>
        <v>21.824599834167358</v>
      </c>
      <c r="M66" s="34">
        <f t="shared" si="2"/>
        <v>0.92600000000000005</v>
      </c>
    </row>
    <row r="67" spans="1:13" x14ac:dyDescent="0.25">
      <c r="A67" s="23">
        <v>40101</v>
      </c>
      <c r="B67" s="20">
        <v>2019</v>
      </c>
      <c r="C67" s="20" t="s">
        <v>194</v>
      </c>
      <c r="D67" s="20" t="s">
        <v>966</v>
      </c>
      <c r="E67" s="20" t="s">
        <v>967</v>
      </c>
      <c r="F67" s="20" t="s">
        <v>71</v>
      </c>
      <c r="G67" s="20" t="s">
        <v>43</v>
      </c>
      <c r="H67" s="20" t="s">
        <v>44</v>
      </c>
      <c r="I67" s="31">
        <v>1258</v>
      </c>
      <c r="J67" s="36">
        <f t="shared" si="0"/>
        <v>0.23087372675342013</v>
      </c>
      <c r="K67" s="37">
        <f>VLOOKUP(A67, 'J40 metrics'!A:C, 3, FALSE)*100</f>
        <v>94.5</v>
      </c>
      <c r="L67" s="37">
        <f t="shared" si="1"/>
        <v>21.817567178198203</v>
      </c>
      <c r="M67" s="34">
        <f t="shared" si="2"/>
        <v>0.92500000000000004</v>
      </c>
    </row>
    <row r="68" spans="1:13" x14ac:dyDescent="0.25">
      <c r="A68" s="23">
        <v>42011</v>
      </c>
      <c r="B68" s="20">
        <v>2019</v>
      </c>
      <c r="C68" s="20" t="s">
        <v>26</v>
      </c>
      <c r="D68" s="20" t="s">
        <v>972</v>
      </c>
      <c r="E68" s="20" t="s">
        <v>973</v>
      </c>
      <c r="F68" s="20" t="s">
        <v>71</v>
      </c>
      <c r="G68" s="20" t="s">
        <v>43</v>
      </c>
      <c r="H68" s="20" t="s">
        <v>44</v>
      </c>
      <c r="I68" s="31">
        <v>1253</v>
      </c>
      <c r="J68" s="36">
        <f t="shared" ref="J68:J131" si="3">I68/SUM($I$4:$I$849)*100</f>
        <v>0.22995610462800908</v>
      </c>
      <c r="K68" s="37">
        <f>VLOOKUP(A68, 'J40 metrics'!A:C, 3, FALSE)*100</f>
        <v>94</v>
      </c>
      <c r="L68" s="37">
        <f t="shared" ref="L68:L131" si="4">J68*K68</f>
        <v>21.615873835032854</v>
      </c>
      <c r="M68" s="34">
        <f t="shared" ref="M68:M131" si="5">_xlfn.PERCENTRANK.INC($L$4:$L$849, L68)</f>
        <v>0.92400000000000004</v>
      </c>
    </row>
    <row r="69" spans="1:13" x14ac:dyDescent="0.25">
      <c r="A69" s="23">
        <v>37157</v>
      </c>
      <c r="B69" s="20">
        <v>2019</v>
      </c>
      <c r="C69" s="20" t="s">
        <v>168</v>
      </c>
      <c r="D69" s="20" t="s">
        <v>651</v>
      </c>
      <c r="E69" s="20" t="s">
        <v>757</v>
      </c>
      <c r="F69" s="24" t="s">
        <v>71</v>
      </c>
      <c r="G69" s="24" t="s">
        <v>43</v>
      </c>
      <c r="H69" s="20" t="s">
        <v>44</v>
      </c>
      <c r="I69" s="31">
        <v>1675.3999999999999</v>
      </c>
      <c r="J69" s="36">
        <f t="shared" si="3"/>
        <v>0.30747682178273456</v>
      </c>
      <c r="K69" s="37">
        <f>VLOOKUP(A69, 'J40 metrics'!A:C, 3, FALSE)*100</f>
        <v>69.699999999999989</v>
      </c>
      <c r="L69" s="37">
        <f t="shared" si="4"/>
        <v>21.431134478256595</v>
      </c>
      <c r="M69" s="34">
        <f t="shared" si="5"/>
        <v>0.92300000000000004</v>
      </c>
    </row>
    <row r="70" spans="1:13" x14ac:dyDescent="0.25">
      <c r="A70" s="23">
        <v>48277</v>
      </c>
      <c r="B70" s="20">
        <v>2019</v>
      </c>
      <c r="C70" s="20" t="s">
        <v>45</v>
      </c>
      <c r="D70" s="20" t="s">
        <v>611</v>
      </c>
      <c r="E70" s="20" t="s">
        <v>863</v>
      </c>
      <c r="F70" s="20" t="s">
        <v>71</v>
      </c>
      <c r="G70" s="20" t="s">
        <v>43</v>
      </c>
      <c r="H70" s="20" t="s">
        <v>44</v>
      </c>
      <c r="I70" s="31">
        <v>1378.1999999999998</v>
      </c>
      <c r="J70" s="36">
        <f t="shared" si="3"/>
        <v>0.25293336264830174</v>
      </c>
      <c r="K70" s="37">
        <f>VLOOKUP(A70, 'J40 metrics'!A:C, 3, FALSE)*100</f>
        <v>83.7</v>
      </c>
      <c r="L70" s="37">
        <f t="shared" si="4"/>
        <v>21.170522453662855</v>
      </c>
      <c r="M70" s="34">
        <f t="shared" si="5"/>
        <v>0.92100000000000004</v>
      </c>
    </row>
    <row r="71" spans="1:13" x14ac:dyDescent="0.25">
      <c r="A71" s="23">
        <v>12099</v>
      </c>
      <c r="B71" s="20">
        <v>2019</v>
      </c>
      <c r="C71" s="20" t="s">
        <v>119</v>
      </c>
      <c r="D71" s="20" t="s">
        <v>120</v>
      </c>
      <c r="E71" s="20" t="s">
        <v>121</v>
      </c>
      <c r="F71" s="24" t="s">
        <v>71</v>
      </c>
      <c r="G71" s="24" t="s">
        <v>43</v>
      </c>
      <c r="H71" s="20" t="s">
        <v>44</v>
      </c>
      <c r="I71" s="31">
        <v>5615.9</v>
      </c>
      <c r="J71" s="36">
        <f t="shared" si="3"/>
        <v>1.0306548188191829</v>
      </c>
      <c r="K71" s="37">
        <f>VLOOKUP(A71, 'J40 metrics'!A:C, 3, FALSE)*100</f>
        <v>20.200000000000003</v>
      </c>
      <c r="L71" s="37">
        <f t="shared" si="4"/>
        <v>20.819227340147496</v>
      </c>
      <c r="M71" s="34">
        <f t="shared" si="5"/>
        <v>0.92</v>
      </c>
    </row>
    <row r="72" spans="1:13" x14ac:dyDescent="0.25">
      <c r="A72" s="23">
        <v>9009</v>
      </c>
      <c r="B72" s="20">
        <v>2019</v>
      </c>
      <c r="C72" s="20" t="s">
        <v>252</v>
      </c>
      <c r="D72" s="20" t="s">
        <v>253</v>
      </c>
      <c r="E72" s="20" t="s">
        <v>254</v>
      </c>
      <c r="F72" s="24" t="s">
        <v>71</v>
      </c>
      <c r="G72" s="24" t="s">
        <v>43</v>
      </c>
      <c r="H72" s="20" t="s">
        <v>44</v>
      </c>
      <c r="I72" s="31">
        <v>2416.5</v>
      </c>
      <c r="J72" s="36">
        <f t="shared" si="3"/>
        <v>0.44348677321116042</v>
      </c>
      <c r="K72" s="37">
        <f>VLOOKUP(A72, 'J40 metrics'!A:C, 3, FALSE)*100</f>
        <v>46.7</v>
      </c>
      <c r="L72" s="37">
        <f t="shared" si="4"/>
        <v>20.710832308961194</v>
      </c>
      <c r="M72" s="34">
        <f t="shared" si="5"/>
        <v>0.91900000000000004</v>
      </c>
    </row>
    <row r="73" spans="1:13" x14ac:dyDescent="0.25">
      <c r="A73" s="23">
        <v>34017</v>
      </c>
      <c r="B73" s="20">
        <v>2019</v>
      </c>
      <c r="C73" s="20" t="s">
        <v>148</v>
      </c>
      <c r="D73" s="20" t="s">
        <v>970</v>
      </c>
      <c r="E73" s="20" t="s">
        <v>971</v>
      </c>
      <c r="F73" s="20" t="s">
        <v>71</v>
      </c>
      <c r="G73" s="20" t="s">
        <v>43</v>
      </c>
      <c r="H73" s="20" t="s">
        <v>44</v>
      </c>
      <c r="I73" s="31">
        <v>1255</v>
      </c>
      <c r="J73" s="36">
        <f t="shared" si="3"/>
        <v>0.2303231534781735</v>
      </c>
      <c r="K73" s="37">
        <f>VLOOKUP(A73, 'J40 metrics'!A:C, 3, FALSE)*100</f>
        <v>89.7</v>
      </c>
      <c r="L73" s="37">
        <f t="shared" si="4"/>
        <v>20.659986866992163</v>
      </c>
      <c r="M73" s="34">
        <f t="shared" si="5"/>
        <v>0.91800000000000004</v>
      </c>
    </row>
    <row r="74" spans="1:13" x14ac:dyDescent="0.25">
      <c r="A74" s="23">
        <v>26017</v>
      </c>
      <c r="B74" s="20">
        <v>2019</v>
      </c>
      <c r="C74" s="20" t="s">
        <v>171</v>
      </c>
      <c r="D74" s="20" t="s">
        <v>856</v>
      </c>
      <c r="E74" s="20" t="s">
        <v>857</v>
      </c>
      <c r="F74" s="20" t="s">
        <v>71</v>
      </c>
      <c r="G74" s="20" t="s">
        <v>43</v>
      </c>
      <c r="H74" s="20" t="s">
        <v>44</v>
      </c>
      <c r="I74" s="31">
        <v>1430.3000000000002</v>
      </c>
      <c r="J74" s="36">
        <f t="shared" si="3"/>
        <v>0.26249498519508496</v>
      </c>
      <c r="K74" s="37">
        <f>VLOOKUP(A74, 'J40 metrics'!A:C, 3, FALSE)*100</f>
        <v>78.7</v>
      </c>
      <c r="L74" s="37">
        <f t="shared" si="4"/>
        <v>20.658355334853187</v>
      </c>
      <c r="M74" s="34">
        <f t="shared" si="5"/>
        <v>0.91700000000000004</v>
      </c>
    </row>
    <row r="75" spans="1:13" x14ac:dyDescent="0.25">
      <c r="A75" s="23">
        <v>45007</v>
      </c>
      <c r="B75" s="20">
        <v>2019</v>
      </c>
      <c r="C75" s="20" t="s">
        <v>173</v>
      </c>
      <c r="D75" s="20" t="s">
        <v>400</v>
      </c>
      <c r="E75" s="20" t="s">
        <v>401</v>
      </c>
      <c r="F75" s="24" t="s">
        <v>71</v>
      </c>
      <c r="G75" s="24" t="s">
        <v>43</v>
      </c>
      <c r="H75" s="20" t="s">
        <v>44</v>
      </c>
      <c r="I75" s="31">
        <v>2219.9</v>
      </c>
      <c r="J75" s="36">
        <f t="shared" si="3"/>
        <v>0.40740587123999794</v>
      </c>
      <c r="K75" s="37">
        <f>VLOOKUP(A75, 'J40 metrics'!A:C, 3, FALSE)*100</f>
        <v>50.7</v>
      </c>
      <c r="L75" s="37">
        <f t="shared" si="4"/>
        <v>20.655477671867896</v>
      </c>
      <c r="M75" s="34">
        <f t="shared" si="5"/>
        <v>0.91500000000000004</v>
      </c>
    </row>
    <row r="76" spans="1:13" x14ac:dyDescent="0.25">
      <c r="A76" s="23">
        <v>21223</v>
      </c>
      <c r="B76" s="20">
        <v>2019</v>
      </c>
      <c r="C76" s="20" t="s">
        <v>555</v>
      </c>
      <c r="D76" s="20" t="s">
        <v>1097</v>
      </c>
      <c r="E76" s="20" t="s">
        <v>1098</v>
      </c>
      <c r="F76" s="20" t="s">
        <v>71</v>
      </c>
      <c r="G76" s="20" t="s">
        <v>43</v>
      </c>
      <c r="H76" s="20" t="s">
        <v>44</v>
      </c>
      <c r="I76" s="31">
        <v>1194</v>
      </c>
      <c r="J76" s="36">
        <f t="shared" si="3"/>
        <v>0.21912816354815867</v>
      </c>
      <c r="K76" s="37">
        <f>VLOOKUP(A76, 'J40 metrics'!A:C, 3, FALSE)*100</f>
        <v>93.600000000000009</v>
      </c>
      <c r="L76" s="37">
        <f t="shared" si="4"/>
        <v>20.510396108107653</v>
      </c>
      <c r="M76" s="34">
        <f t="shared" si="5"/>
        <v>0.91400000000000003</v>
      </c>
    </row>
    <row r="77" spans="1:13" x14ac:dyDescent="0.25">
      <c r="A77" s="23">
        <v>40121</v>
      </c>
      <c r="B77" s="20">
        <v>2019</v>
      </c>
      <c r="C77" s="20" t="s">
        <v>194</v>
      </c>
      <c r="D77" s="20" t="s">
        <v>864</v>
      </c>
      <c r="E77" s="20" t="s">
        <v>680</v>
      </c>
      <c r="F77" s="20" t="s">
        <v>71</v>
      </c>
      <c r="G77" s="20" t="s">
        <v>43</v>
      </c>
      <c r="H77" s="20" t="s">
        <v>44</v>
      </c>
      <c r="I77" s="31">
        <v>1370</v>
      </c>
      <c r="J77" s="36">
        <f t="shared" si="3"/>
        <v>0.25142846236262767</v>
      </c>
      <c r="K77" s="37">
        <f>VLOOKUP(A77, 'J40 metrics'!A:C, 3, FALSE)*100</f>
        <v>80.600000000000009</v>
      </c>
      <c r="L77" s="37">
        <f t="shared" si="4"/>
        <v>20.265134066427791</v>
      </c>
      <c r="M77" s="34">
        <f t="shared" si="5"/>
        <v>0.91300000000000003</v>
      </c>
    </row>
    <row r="78" spans="1:13" x14ac:dyDescent="0.25">
      <c r="A78" s="23">
        <v>21177</v>
      </c>
      <c r="B78" s="20">
        <v>2019</v>
      </c>
      <c r="C78" s="20" t="s">
        <v>555</v>
      </c>
      <c r="D78" s="20" t="s">
        <v>1104</v>
      </c>
      <c r="E78" s="20" t="s">
        <v>1105</v>
      </c>
      <c r="F78" s="20" t="s">
        <v>71</v>
      </c>
      <c r="G78" s="20" t="s">
        <v>43</v>
      </c>
      <c r="H78" s="20" t="s">
        <v>44</v>
      </c>
      <c r="I78" s="31">
        <v>1160</v>
      </c>
      <c r="J78" s="36">
        <f t="shared" si="3"/>
        <v>0.21288833309536359</v>
      </c>
      <c r="K78" s="37">
        <f>VLOOKUP(A78, 'J40 metrics'!A:C, 3, FALSE)*100</f>
        <v>94.6</v>
      </c>
      <c r="L78" s="37">
        <f t="shared" si="4"/>
        <v>20.139236310821396</v>
      </c>
      <c r="M78" s="34">
        <f t="shared" si="5"/>
        <v>0.91200000000000003</v>
      </c>
    </row>
    <row r="79" spans="1:13" x14ac:dyDescent="0.25">
      <c r="A79" s="23">
        <v>37045</v>
      </c>
      <c r="B79" s="20">
        <v>2019</v>
      </c>
      <c r="C79" s="20" t="s">
        <v>168</v>
      </c>
      <c r="D79" s="20" t="s">
        <v>774</v>
      </c>
      <c r="E79" s="20" t="s">
        <v>775</v>
      </c>
      <c r="F79" s="20" t="s">
        <v>71</v>
      </c>
      <c r="G79" s="20" t="s">
        <v>43</v>
      </c>
      <c r="H79" s="20" t="s">
        <v>44</v>
      </c>
      <c r="I79" s="31">
        <v>1279.9000000000001</v>
      </c>
      <c r="J79" s="36">
        <f t="shared" si="3"/>
        <v>0.23489291166272058</v>
      </c>
      <c r="K79" s="37">
        <f>VLOOKUP(A79, 'J40 metrics'!A:C, 3, FALSE)*100</f>
        <v>85.399999999999991</v>
      </c>
      <c r="L79" s="37">
        <f t="shared" si="4"/>
        <v>20.059854655996336</v>
      </c>
      <c r="M79" s="34">
        <f t="shared" si="5"/>
        <v>0.91100000000000003</v>
      </c>
    </row>
    <row r="80" spans="1:13" x14ac:dyDescent="0.25">
      <c r="A80" s="23">
        <v>8063</v>
      </c>
      <c r="B80" s="20">
        <v>2019</v>
      </c>
      <c r="C80" s="20" t="s">
        <v>185</v>
      </c>
      <c r="D80" s="20" t="s">
        <v>1350</v>
      </c>
      <c r="E80" s="20" t="s">
        <v>1351</v>
      </c>
      <c r="F80" s="24" t="s">
        <v>71</v>
      </c>
      <c r="G80" s="24" t="s">
        <v>43</v>
      </c>
      <c r="H80" s="20" t="s">
        <v>44</v>
      </c>
      <c r="I80" s="31">
        <v>2751.2999999999997</v>
      </c>
      <c r="J80" s="36">
        <f t="shared" si="3"/>
        <v>0.50493075072868421</v>
      </c>
      <c r="K80" s="37">
        <f>VLOOKUP(A80, 'J40 metrics'!A:C, 3, FALSE)*100</f>
        <v>39.5</v>
      </c>
      <c r="L80" s="37">
        <f t="shared" si="4"/>
        <v>19.944764653783025</v>
      </c>
      <c r="M80" s="34">
        <f t="shared" si="5"/>
        <v>0.91</v>
      </c>
    </row>
    <row r="81" spans="1:13" x14ac:dyDescent="0.25">
      <c r="A81" s="23">
        <v>48497</v>
      </c>
      <c r="B81" s="20">
        <v>2019</v>
      </c>
      <c r="C81" s="20" t="s">
        <v>45</v>
      </c>
      <c r="D81" s="20" t="s">
        <v>410</v>
      </c>
      <c r="E81" s="20" t="s">
        <v>411</v>
      </c>
      <c r="F81" s="24" t="s">
        <v>71</v>
      </c>
      <c r="G81" s="24" t="s">
        <v>43</v>
      </c>
      <c r="H81" s="20" t="s">
        <v>44</v>
      </c>
      <c r="I81" s="31">
        <v>2112.1000000000022</v>
      </c>
      <c r="J81" s="36">
        <f t="shared" si="3"/>
        <v>0.38762193821613611</v>
      </c>
      <c r="K81" s="37">
        <f>VLOOKUP(A81, 'J40 metrics'!A:C, 3, FALSE)*100</f>
        <v>51.1</v>
      </c>
      <c r="L81" s="37">
        <f t="shared" si="4"/>
        <v>19.807481042844557</v>
      </c>
      <c r="M81" s="34">
        <f t="shared" si="5"/>
        <v>0.90800000000000003</v>
      </c>
    </row>
    <row r="82" spans="1:13" x14ac:dyDescent="0.25">
      <c r="A82" s="23">
        <v>6013</v>
      </c>
      <c r="B82" s="20">
        <v>2019</v>
      </c>
      <c r="C82" s="20" t="s">
        <v>39</v>
      </c>
      <c r="D82" s="20" t="s">
        <v>132</v>
      </c>
      <c r="E82" s="20" t="s">
        <v>133</v>
      </c>
      <c r="F82" s="24" t="s">
        <v>71</v>
      </c>
      <c r="G82" s="24" t="s">
        <v>43</v>
      </c>
      <c r="H82" s="20" t="s">
        <v>44</v>
      </c>
      <c r="I82" s="31">
        <v>3792.8000000000011</v>
      </c>
      <c r="J82" s="36">
        <f t="shared" si="3"/>
        <v>0.69607143945180616</v>
      </c>
      <c r="K82" s="37">
        <f>VLOOKUP(A82, 'J40 metrics'!A:C, 3, FALSE)*100</f>
        <v>28.199999999999996</v>
      </c>
      <c r="L82" s="37">
        <f t="shared" si="4"/>
        <v>19.629214592540929</v>
      </c>
      <c r="M82" s="34">
        <f t="shared" si="5"/>
        <v>0.90700000000000003</v>
      </c>
    </row>
    <row r="83" spans="1:13" x14ac:dyDescent="0.25">
      <c r="A83" s="23">
        <v>29097</v>
      </c>
      <c r="B83" s="20">
        <v>2019</v>
      </c>
      <c r="C83" s="20" t="s">
        <v>837</v>
      </c>
      <c r="D83" s="20" t="s">
        <v>747</v>
      </c>
      <c r="E83" s="20" t="s">
        <v>1121</v>
      </c>
      <c r="F83" s="20" t="s">
        <v>71</v>
      </c>
      <c r="G83" s="20" t="s">
        <v>43</v>
      </c>
      <c r="H83" s="20" t="s">
        <v>44</v>
      </c>
      <c r="I83" s="31">
        <v>1111.3</v>
      </c>
      <c r="J83" s="36">
        <f t="shared" si="3"/>
        <v>0.20395069359385992</v>
      </c>
      <c r="K83" s="37">
        <f>VLOOKUP(A83, 'J40 metrics'!A:C, 3, FALSE)*100</f>
        <v>95.7</v>
      </c>
      <c r="L83" s="37">
        <f t="shared" si="4"/>
        <v>19.518081376932397</v>
      </c>
      <c r="M83" s="34">
        <f t="shared" si="5"/>
        <v>0.90600000000000003</v>
      </c>
    </row>
    <row r="84" spans="1:13" x14ac:dyDescent="0.25">
      <c r="A84" s="23">
        <v>48221</v>
      </c>
      <c r="B84" s="20">
        <v>2019</v>
      </c>
      <c r="C84" s="20" t="s">
        <v>45</v>
      </c>
      <c r="D84" s="20" t="s">
        <v>255</v>
      </c>
      <c r="E84" s="20" t="s">
        <v>256</v>
      </c>
      <c r="F84" s="24" t="s">
        <v>71</v>
      </c>
      <c r="G84" s="24" t="s">
        <v>43</v>
      </c>
      <c r="H84" s="20" t="s">
        <v>44</v>
      </c>
      <c r="I84" s="31">
        <v>2377.2000000000007</v>
      </c>
      <c r="J84" s="36">
        <f t="shared" si="3"/>
        <v>0.43627426330542968</v>
      </c>
      <c r="K84" s="37">
        <f>VLOOKUP(A84, 'J40 metrics'!A:C, 3, FALSE)*100</f>
        <v>44.5</v>
      </c>
      <c r="L84" s="37">
        <f t="shared" si="4"/>
        <v>19.414204717091621</v>
      </c>
      <c r="M84" s="34">
        <f t="shared" si="5"/>
        <v>0.90500000000000003</v>
      </c>
    </row>
    <row r="85" spans="1:13" x14ac:dyDescent="0.25">
      <c r="A85" s="23">
        <v>22077</v>
      </c>
      <c r="B85" s="20">
        <v>2019</v>
      </c>
      <c r="C85" s="20" t="s">
        <v>127</v>
      </c>
      <c r="D85" s="20" t="s">
        <v>1119</v>
      </c>
      <c r="E85" s="20" t="s">
        <v>1120</v>
      </c>
      <c r="F85" s="20" t="s">
        <v>71</v>
      </c>
      <c r="G85" s="20" t="s">
        <v>43</v>
      </c>
      <c r="H85" s="20" t="s">
        <v>44</v>
      </c>
      <c r="I85" s="31">
        <v>1128.2</v>
      </c>
      <c r="J85" s="36">
        <f t="shared" si="3"/>
        <v>0.20705225637774929</v>
      </c>
      <c r="K85" s="37">
        <f>VLOOKUP(A85, 'J40 metrics'!A:C, 3, FALSE)*100</f>
        <v>93.5</v>
      </c>
      <c r="L85" s="37">
        <f t="shared" si="4"/>
        <v>19.359385971319558</v>
      </c>
      <c r="M85" s="34">
        <f t="shared" si="5"/>
        <v>0.90400000000000003</v>
      </c>
    </row>
    <row r="86" spans="1:13" x14ac:dyDescent="0.25">
      <c r="A86" s="23">
        <v>42069</v>
      </c>
      <c r="B86" s="20">
        <v>2019</v>
      </c>
      <c r="C86" s="20" t="s">
        <v>26</v>
      </c>
      <c r="D86" s="20" t="s">
        <v>82</v>
      </c>
      <c r="E86" s="20" t="s">
        <v>83</v>
      </c>
      <c r="F86" s="24" t="s">
        <v>71</v>
      </c>
      <c r="G86" s="24" t="s">
        <v>43</v>
      </c>
      <c r="H86" s="20" t="s">
        <v>44</v>
      </c>
      <c r="I86" s="31">
        <v>1725.5</v>
      </c>
      <c r="J86" s="36">
        <f t="shared" si="3"/>
        <v>0.3166713954793533</v>
      </c>
      <c r="K86" s="37">
        <f>VLOOKUP(A86, 'J40 metrics'!A:C, 3, FALSE)*100</f>
        <v>61.1</v>
      </c>
      <c r="L86" s="37">
        <f t="shared" si="4"/>
        <v>19.348622263788489</v>
      </c>
      <c r="M86" s="34">
        <f t="shared" si="5"/>
        <v>0.90200000000000002</v>
      </c>
    </row>
    <row r="87" spans="1:13" x14ac:dyDescent="0.25">
      <c r="A87" s="23">
        <v>47085</v>
      </c>
      <c r="B87" s="20">
        <v>2019</v>
      </c>
      <c r="C87" s="20" t="s">
        <v>415</v>
      </c>
      <c r="D87" s="20" t="s">
        <v>859</v>
      </c>
      <c r="E87" s="20" t="s">
        <v>860</v>
      </c>
      <c r="F87" s="20" t="s">
        <v>71</v>
      </c>
      <c r="G87" s="20" t="s">
        <v>43</v>
      </c>
      <c r="H87" s="20" t="s">
        <v>44</v>
      </c>
      <c r="I87" s="31">
        <v>1426</v>
      </c>
      <c r="J87" s="36">
        <f t="shared" si="3"/>
        <v>0.26170583016723142</v>
      </c>
      <c r="K87" s="37">
        <f>VLOOKUP(A87, 'J40 metrics'!A:C, 3, FALSE)*100</f>
        <v>73.8</v>
      </c>
      <c r="L87" s="37">
        <f t="shared" si="4"/>
        <v>19.31389026634168</v>
      </c>
      <c r="M87" s="34">
        <f t="shared" si="5"/>
        <v>0.90100000000000002</v>
      </c>
    </row>
    <row r="88" spans="1:13" x14ac:dyDescent="0.25">
      <c r="A88" s="23">
        <v>42079</v>
      </c>
      <c r="B88" s="20">
        <v>2019</v>
      </c>
      <c r="C88" s="20" t="s">
        <v>26</v>
      </c>
      <c r="D88" s="20" t="s">
        <v>861</v>
      </c>
      <c r="E88" s="20" t="s">
        <v>862</v>
      </c>
      <c r="F88" s="20" t="s">
        <v>71</v>
      </c>
      <c r="G88" s="20" t="s">
        <v>43</v>
      </c>
      <c r="H88" s="20" t="s">
        <v>44</v>
      </c>
      <c r="I88" s="31">
        <v>1419.4</v>
      </c>
      <c r="J88" s="36">
        <f t="shared" si="3"/>
        <v>0.26049456896168882</v>
      </c>
      <c r="K88" s="37">
        <f>VLOOKUP(A88, 'J40 metrics'!A:C, 3, FALSE)*100</f>
        <v>72.3</v>
      </c>
      <c r="L88" s="37">
        <f t="shared" si="4"/>
        <v>18.833757335930102</v>
      </c>
      <c r="M88" s="34">
        <f t="shared" si="5"/>
        <v>0.9</v>
      </c>
    </row>
    <row r="89" spans="1:13" x14ac:dyDescent="0.25">
      <c r="A89" s="23">
        <v>12031</v>
      </c>
      <c r="B89" s="20">
        <v>2019</v>
      </c>
      <c r="C89" s="20" t="s">
        <v>119</v>
      </c>
      <c r="D89" s="20" t="s">
        <v>408</v>
      </c>
      <c r="E89" s="20" t="s">
        <v>409</v>
      </c>
      <c r="F89" s="24" t="s">
        <v>71</v>
      </c>
      <c r="G89" s="24" t="s">
        <v>43</v>
      </c>
      <c r="H89" s="20" t="s">
        <v>44</v>
      </c>
      <c r="I89" s="31">
        <v>2145.3000000000002</v>
      </c>
      <c r="J89" s="36">
        <f t="shared" si="3"/>
        <v>0.39371494912886507</v>
      </c>
      <c r="K89" s="37">
        <f>VLOOKUP(A89, 'J40 metrics'!A:C, 3, FALSE)*100</f>
        <v>47.699999999999996</v>
      </c>
      <c r="L89" s="37">
        <f t="shared" si="4"/>
        <v>18.780203073446863</v>
      </c>
      <c r="M89" s="34">
        <f t="shared" si="5"/>
        <v>0.89900000000000002</v>
      </c>
    </row>
    <row r="90" spans="1:13" x14ac:dyDescent="0.25">
      <c r="A90" s="23">
        <v>12093</v>
      </c>
      <c r="B90" s="20">
        <v>2019</v>
      </c>
      <c r="C90" s="20" t="s">
        <v>119</v>
      </c>
      <c r="D90" s="20" t="s">
        <v>668</v>
      </c>
      <c r="E90" s="20" t="s">
        <v>669</v>
      </c>
      <c r="F90" s="24" t="s">
        <v>71</v>
      </c>
      <c r="G90" s="24" t="s">
        <v>43</v>
      </c>
      <c r="H90" s="20" t="s">
        <v>44</v>
      </c>
      <c r="I90" s="31">
        <v>1723.1</v>
      </c>
      <c r="J90" s="36">
        <f t="shared" si="3"/>
        <v>0.31623093685915599</v>
      </c>
      <c r="K90" s="37">
        <f>VLOOKUP(A90, 'J40 metrics'!A:C, 3, FALSE)*100</f>
        <v>58.3</v>
      </c>
      <c r="L90" s="37">
        <f t="shared" si="4"/>
        <v>18.436263618888795</v>
      </c>
      <c r="M90" s="34">
        <f t="shared" si="5"/>
        <v>0.89800000000000002</v>
      </c>
    </row>
    <row r="91" spans="1:13" x14ac:dyDescent="0.25">
      <c r="A91" s="23">
        <v>37191</v>
      </c>
      <c r="B91" s="20">
        <v>2019</v>
      </c>
      <c r="C91" s="20" t="s">
        <v>168</v>
      </c>
      <c r="D91" s="20" t="s">
        <v>421</v>
      </c>
      <c r="E91" s="20" t="s">
        <v>422</v>
      </c>
      <c r="F91" s="24" t="s">
        <v>71</v>
      </c>
      <c r="G91" s="24" t="s">
        <v>43</v>
      </c>
      <c r="H91" s="20" t="s">
        <v>44</v>
      </c>
      <c r="I91" s="31">
        <v>2047.7000000000003</v>
      </c>
      <c r="J91" s="36">
        <f t="shared" si="3"/>
        <v>0.37580296524084139</v>
      </c>
      <c r="K91" s="37">
        <f>VLOOKUP(A91, 'J40 metrics'!A:C, 3, FALSE)*100</f>
        <v>48.8</v>
      </c>
      <c r="L91" s="37">
        <f t="shared" si="4"/>
        <v>18.339184703753059</v>
      </c>
      <c r="M91" s="34">
        <f t="shared" si="5"/>
        <v>0.89700000000000002</v>
      </c>
    </row>
    <row r="92" spans="1:13" x14ac:dyDescent="0.25">
      <c r="A92" s="23">
        <v>17103</v>
      </c>
      <c r="B92" s="20">
        <v>2019</v>
      </c>
      <c r="C92" s="20" t="s">
        <v>122</v>
      </c>
      <c r="D92" s="20" t="s">
        <v>199</v>
      </c>
      <c r="E92" s="20" t="s">
        <v>872</v>
      </c>
      <c r="F92" s="20" t="s">
        <v>71</v>
      </c>
      <c r="G92" s="20" t="s">
        <v>43</v>
      </c>
      <c r="H92" s="20" t="s">
        <v>44</v>
      </c>
      <c r="I92" s="31">
        <v>1319.5000000000002</v>
      </c>
      <c r="J92" s="36">
        <f t="shared" si="3"/>
        <v>0.24216047889597611</v>
      </c>
      <c r="K92" s="37">
        <f>VLOOKUP(A92, 'J40 metrics'!A:C, 3, FALSE)*100</f>
        <v>75.2</v>
      </c>
      <c r="L92" s="37">
        <f t="shared" si="4"/>
        <v>18.210468012977405</v>
      </c>
      <c r="M92" s="34">
        <f t="shared" si="5"/>
        <v>0.89500000000000002</v>
      </c>
    </row>
    <row r="93" spans="1:13" x14ac:dyDescent="0.25">
      <c r="A93" s="23">
        <v>37109</v>
      </c>
      <c r="B93" s="20">
        <v>2019</v>
      </c>
      <c r="C93" s="20" t="s">
        <v>168</v>
      </c>
      <c r="D93" s="20" t="s">
        <v>664</v>
      </c>
      <c r="E93" s="20" t="s">
        <v>665</v>
      </c>
      <c r="F93" s="24" t="s">
        <v>71</v>
      </c>
      <c r="G93" s="24" t="s">
        <v>43</v>
      </c>
      <c r="H93" s="20" t="s">
        <v>44</v>
      </c>
      <c r="I93" s="31">
        <v>1753.5999999999995</v>
      </c>
      <c r="J93" s="36">
        <f t="shared" si="3"/>
        <v>0.32182843182416332</v>
      </c>
      <c r="K93" s="37">
        <f>VLOOKUP(A93, 'J40 metrics'!A:C, 3, FALSE)*100</f>
        <v>56.3</v>
      </c>
      <c r="L93" s="37">
        <f t="shared" si="4"/>
        <v>18.118940711700393</v>
      </c>
      <c r="M93" s="34">
        <f t="shared" si="5"/>
        <v>0.89400000000000002</v>
      </c>
    </row>
    <row r="94" spans="1:13" x14ac:dyDescent="0.25">
      <c r="A94" s="23">
        <v>48167</v>
      </c>
      <c r="B94" s="20">
        <v>2019</v>
      </c>
      <c r="C94" s="20" t="s">
        <v>45</v>
      </c>
      <c r="D94" s="20" t="s">
        <v>157</v>
      </c>
      <c r="E94" s="20" t="s">
        <v>158</v>
      </c>
      <c r="F94" s="24" t="s">
        <v>71</v>
      </c>
      <c r="G94" s="24" t="s">
        <v>43</v>
      </c>
      <c r="H94" s="20" t="s">
        <v>44</v>
      </c>
      <c r="I94" s="31">
        <v>1929.3000000000002</v>
      </c>
      <c r="J94" s="36">
        <f t="shared" si="3"/>
        <v>0.35407367331110773</v>
      </c>
      <c r="K94" s="37">
        <f>VLOOKUP(A94, 'J40 metrics'!A:C, 3, FALSE)*100</f>
        <v>51</v>
      </c>
      <c r="L94" s="37">
        <f t="shared" si="4"/>
        <v>18.057757338866494</v>
      </c>
      <c r="M94" s="34">
        <f t="shared" si="5"/>
        <v>0.89300000000000002</v>
      </c>
    </row>
    <row r="95" spans="1:13" x14ac:dyDescent="0.25">
      <c r="A95" s="23">
        <v>48157</v>
      </c>
      <c r="B95" s="20">
        <v>2019</v>
      </c>
      <c r="C95" s="20" t="s">
        <v>45</v>
      </c>
      <c r="D95" s="20" t="s">
        <v>240</v>
      </c>
      <c r="E95" s="20" t="s">
        <v>241</v>
      </c>
      <c r="F95" s="24" t="s">
        <v>71</v>
      </c>
      <c r="G95" s="24" t="s">
        <v>43</v>
      </c>
      <c r="H95" s="20" t="s">
        <v>44</v>
      </c>
      <c r="I95" s="31">
        <v>2049.9</v>
      </c>
      <c r="J95" s="36">
        <f t="shared" si="3"/>
        <v>0.3762067189760222</v>
      </c>
      <c r="K95" s="37">
        <f>VLOOKUP(A95, 'J40 metrics'!A:C, 3, FALSE)*100</f>
        <v>47.3</v>
      </c>
      <c r="L95" s="37">
        <f t="shared" si="4"/>
        <v>17.794577807565847</v>
      </c>
      <c r="M95" s="34">
        <f t="shared" si="5"/>
        <v>0.89200000000000002</v>
      </c>
    </row>
    <row r="96" spans="1:13" x14ac:dyDescent="0.25">
      <c r="A96" s="23">
        <v>22017</v>
      </c>
      <c r="B96" s="20">
        <v>2019</v>
      </c>
      <c r="C96" s="20" t="s">
        <v>127</v>
      </c>
      <c r="D96" s="20" t="s">
        <v>514</v>
      </c>
      <c r="E96" s="20" t="s">
        <v>515</v>
      </c>
      <c r="F96" s="20" t="s">
        <v>71</v>
      </c>
      <c r="G96" s="20" t="s">
        <v>43</v>
      </c>
      <c r="H96" s="20" t="s">
        <v>44</v>
      </c>
      <c r="I96" s="31">
        <v>1002</v>
      </c>
      <c r="J96" s="36">
        <f t="shared" si="3"/>
        <v>0.18389147393237437</v>
      </c>
      <c r="K96" s="37">
        <f>VLOOKUP(A96, 'J40 metrics'!A:C, 3, FALSE)*100</f>
        <v>96.399999999999991</v>
      </c>
      <c r="L96" s="37">
        <f t="shared" si="4"/>
        <v>17.727138087080888</v>
      </c>
      <c r="M96" s="34">
        <f t="shared" si="5"/>
        <v>0.89100000000000001</v>
      </c>
    </row>
    <row r="97" spans="1:13" x14ac:dyDescent="0.25">
      <c r="A97" s="23">
        <v>12097</v>
      </c>
      <c r="B97" s="20">
        <v>2019</v>
      </c>
      <c r="C97" s="20" t="s">
        <v>119</v>
      </c>
      <c r="D97" s="20" t="s">
        <v>429</v>
      </c>
      <c r="E97" s="20" t="s">
        <v>430</v>
      </c>
      <c r="F97" s="24" t="s">
        <v>71</v>
      </c>
      <c r="G97" s="24" t="s">
        <v>43</v>
      </c>
      <c r="H97" s="20" t="s">
        <v>44</v>
      </c>
      <c r="I97" s="31">
        <v>2014.6000000000001</v>
      </c>
      <c r="J97" s="36">
        <f t="shared" si="3"/>
        <v>0.36972830677062024</v>
      </c>
      <c r="K97" s="37">
        <f>VLOOKUP(A97, 'J40 metrics'!A:C, 3, FALSE)*100</f>
        <v>47.8</v>
      </c>
      <c r="L97" s="37">
        <f t="shared" si="4"/>
        <v>17.673013063635647</v>
      </c>
      <c r="M97" s="34">
        <f t="shared" si="5"/>
        <v>0.88900000000000001</v>
      </c>
    </row>
    <row r="98" spans="1:13" x14ac:dyDescent="0.25">
      <c r="A98" s="23">
        <v>12011</v>
      </c>
      <c r="B98" s="20">
        <v>2019</v>
      </c>
      <c r="C98" s="20" t="s">
        <v>119</v>
      </c>
      <c r="D98" s="20" t="s">
        <v>197</v>
      </c>
      <c r="E98" s="20" t="s">
        <v>198</v>
      </c>
      <c r="F98" s="24" t="s">
        <v>71</v>
      </c>
      <c r="G98" s="24" t="s">
        <v>43</v>
      </c>
      <c r="H98" s="20" t="s">
        <v>44</v>
      </c>
      <c r="I98" s="31">
        <v>2567.9</v>
      </c>
      <c r="J98" s="36">
        <f t="shared" si="3"/>
        <v>0.47127237116860698</v>
      </c>
      <c r="K98" s="37">
        <f>VLOOKUP(A98, 'J40 metrics'!A:C, 3, FALSE)*100</f>
        <v>37.299999999999997</v>
      </c>
      <c r="L98" s="37">
        <f t="shared" si="4"/>
        <v>17.57845944458904</v>
      </c>
      <c r="M98" s="34">
        <f t="shared" si="5"/>
        <v>0.88800000000000001</v>
      </c>
    </row>
    <row r="99" spans="1:13" x14ac:dyDescent="0.25">
      <c r="A99" s="23">
        <v>32003</v>
      </c>
      <c r="B99" s="20">
        <v>2019</v>
      </c>
      <c r="C99" s="20" t="s">
        <v>98</v>
      </c>
      <c r="D99" s="20" t="s">
        <v>99</v>
      </c>
      <c r="E99" s="20" t="s">
        <v>100</v>
      </c>
      <c r="F99" s="24" t="s">
        <v>71</v>
      </c>
      <c r="G99" s="24" t="s">
        <v>43</v>
      </c>
      <c r="H99" s="20" t="s">
        <v>44</v>
      </c>
      <c r="I99" s="31">
        <v>6983.699999999998</v>
      </c>
      <c r="J99" s="36">
        <f t="shared" si="3"/>
        <v>1.2816795274466295</v>
      </c>
      <c r="K99" s="37">
        <f>VLOOKUP(A99, 'J40 metrics'!A:C, 3, FALSE)*100</f>
        <v>13.600000000000001</v>
      </c>
      <c r="L99" s="37">
        <f t="shared" si="4"/>
        <v>17.430841573274162</v>
      </c>
      <c r="M99" s="34">
        <f t="shared" si="5"/>
        <v>0.88700000000000001</v>
      </c>
    </row>
    <row r="100" spans="1:13" x14ac:dyDescent="0.25">
      <c r="A100" s="23">
        <v>48187</v>
      </c>
      <c r="B100" s="20">
        <v>2019</v>
      </c>
      <c r="C100" s="20" t="s">
        <v>45</v>
      </c>
      <c r="D100" s="20" t="s">
        <v>427</v>
      </c>
      <c r="E100" s="20" t="s">
        <v>428</v>
      </c>
      <c r="F100" s="24" t="s">
        <v>71</v>
      </c>
      <c r="G100" s="24" t="s">
        <v>43</v>
      </c>
      <c r="H100" s="20" t="s">
        <v>44</v>
      </c>
      <c r="I100" s="31">
        <v>2028.4</v>
      </c>
      <c r="J100" s="36">
        <f t="shared" si="3"/>
        <v>0.37226094383675473</v>
      </c>
      <c r="K100" s="37">
        <f>VLOOKUP(A100, 'J40 metrics'!A:C, 3, FALSE)*100</f>
        <v>46</v>
      </c>
      <c r="L100" s="37">
        <f t="shared" si="4"/>
        <v>17.124003416490719</v>
      </c>
      <c r="M100" s="34">
        <f t="shared" si="5"/>
        <v>0.88600000000000001</v>
      </c>
    </row>
    <row r="101" spans="1:13" x14ac:dyDescent="0.25">
      <c r="A101" s="23">
        <v>18089</v>
      </c>
      <c r="B101" s="20">
        <v>2019</v>
      </c>
      <c r="C101" s="20" t="s">
        <v>56</v>
      </c>
      <c r="D101" s="20" t="s">
        <v>450</v>
      </c>
      <c r="E101" s="20" t="s">
        <v>451</v>
      </c>
      <c r="F101" s="20" t="s">
        <v>71</v>
      </c>
      <c r="G101" s="20" t="s">
        <v>43</v>
      </c>
      <c r="H101" s="20" t="s">
        <v>44</v>
      </c>
      <c r="I101" s="31">
        <v>1083.5999999999999</v>
      </c>
      <c r="J101" s="36">
        <f t="shared" si="3"/>
        <v>0.19886706701908269</v>
      </c>
      <c r="K101" s="37">
        <f>VLOOKUP(A101, 'J40 metrics'!A:C, 3, FALSE)*100</f>
        <v>85.7</v>
      </c>
      <c r="L101" s="37">
        <f t="shared" si="4"/>
        <v>17.042907643535386</v>
      </c>
      <c r="M101" s="34">
        <f t="shared" si="5"/>
        <v>0.88500000000000001</v>
      </c>
    </row>
    <row r="102" spans="1:13" x14ac:dyDescent="0.25">
      <c r="A102" s="23">
        <v>24015</v>
      </c>
      <c r="B102" s="20">
        <v>2019</v>
      </c>
      <c r="C102" s="20" t="s">
        <v>145</v>
      </c>
      <c r="D102" s="20" t="s">
        <v>441</v>
      </c>
      <c r="E102" s="20" t="s">
        <v>442</v>
      </c>
      <c r="F102" s="24" t="s">
        <v>71</v>
      </c>
      <c r="G102" s="24" t="s">
        <v>43</v>
      </c>
      <c r="H102" s="20" t="s">
        <v>44</v>
      </c>
      <c r="I102" s="31">
        <v>1886.2000000000003</v>
      </c>
      <c r="J102" s="36">
        <f t="shared" si="3"/>
        <v>0.34616377059006448</v>
      </c>
      <c r="K102" s="37">
        <f>VLOOKUP(A102, 'J40 metrics'!A:C, 3, FALSE)*100</f>
        <v>48.1</v>
      </c>
      <c r="L102" s="37">
        <f t="shared" si="4"/>
        <v>16.650477365382102</v>
      </c>
      <c r="M102" s="34">
        <f t="shared" si="5"/>
        <v>0.88400000000000001</v>
      </c>
    </row>
    <row r="103" spans="1:13" x14ac:dyDescent="0.25">
      <c r="A103" s="23">
        <v>22039</v>
      </c>
      <c r="B103" s="20">
        <v>2019</v>
      </c>
      <c r="C103" s="20" t="s">
        <v>127</v>
      </c>
      <c r="D103" s="20" t="s">
        <v>1246</v>
      </c>
      <c r="E103" s="20" t="s">
        <v>1247</v>
      </c>
      <c r="F103" s="20" t="s">
        <v>71</v>
      </c>
      <c r="G103" s="20" t="s">
        <v>43</v>
      </c>
      <c r="H103" s="20" t="s">
        <v>44</v>
      </c>
      <c r="I103" s="31">
        <v>922.8</v>
      </c>
      <c r="J103" s="36">
        <f t="shared" si="3"/>
        <v>0.16935633946586337</v>
      </c>
      <c r="K103" s="37">
        <f>VLOOKUP(A103, 'J40 metrics'!A:C, 3, FALSE)*100</f>
        <v>97.3</v>
      </c>
      <c r="L103" s="37">
        <f t="shared" si="4"/>
        <v>16.478371830028504</v>
      </c>
      <c r="M103" s="34">
        <f t="shared" si="5"/>
        <v>0.88200000000000001</v>
      </c>
    </row>
    <row r="104" spans="1:13" x14ac:dyDescent="0.25">
      <c r="A104" s="23">
        <v>48027</v>
      </c>
      <c r="B104" s="20">
        <v>2019</v>
      </c>
      <c r="C104" s="20" t="s">
        <v>45</v>
      </c>
      <c r="D104" s="20" t="s">
        <v>761</v>
      </c>
      <c r="E104" s="20" t="s">
        <v>762</v>
      </c>
      <c r="F104" s="24" t="s">
        <v>71</v>
      </c>
      <c r="G104" s="24" t="s">
        <v>43</v>
      </c>
      <c r="H104" s="20" t="s">
        <v>44</v>
      </c>
      <c r="I104" s="31">
        <v>1606.4</v>
      </c>
      <c r="J104" s="36">
        <f t="shared" si="3"/>
        <v>0.2948136364520621</v>
      </c>
      <c r="K104" s="37">
        <f>VLOOKUP(A104, 'J40 metrics'!A:C, 3, FALSE)*100</f>
        <v>55.600000000000009</v>
      </c>
      <c r="L104" s="37">
        <f t="shared" si="4"/>
        <v>16.391638186734657</v>
      </c>
      <c r="M104" s="34">
        <f t="shared" si="5"/>
        <v>0.88100000000000001</v>
      </c>
    </row>
    <row r="105" spans="1:13" x14ac:dyDescent="0.25">
      <c r="A105" s="23">
        <v>51025</v>
      </c>
      <c r="B105" s="20">
        <v>2019</v>
      </c>
      <c r="C105" s="20" t="s">
        <v>355</v>
      </c>
      <c r="D105" s="20" t="s">
        <v>847</v>
      </c>
      <c r="E105" s="20" t="s">
        <v>848</v>
      </c>
      <c r="F105" s="20" t="s">
        <v>71</v>
      </c>
      <c r="G105" s="20" t="s">
        <v>43</v>
      </c>
      <c r="H105" s="20" t="s">
        <v>44</v>
      </c>
      <c r="I105" s="31">
        <v>1472.2</v>
      </c>
      <c r="J105" s="36">
        <f t="shared" si="3"/>
        <v>0.27018465860602953</v>
      </c>
      <c r="K105" s="37">
        <f>VLOOKUP(A105, 'J40 metrics'!A:C, 3, FALSE)*100</f>
        <v>60.099999999999994</v>
      </c>
      <c r="L105" s="37">
        <f t="shared" si="4"/>
        <v>16.238097982222374</v>
      </c>
      <c r="M105" s="34">
        <f t="shared" si="5"/>
        <v>0.88</v>
      </c>
    </row>
    <row r="106" spans="1:13" x14ac:dyDescent="0.25">
      <c r="A106" s="23">
        <v>47073</v>
      </c>
      <c r="B106" s="20">
        <v>2019</v>
      </c>
      <c r="C106" s="20" t="s">
        <v>415</v>
      </c>
      <c r="D106" s="20" t="s">
        <v>1228</v>
      </c>
      <c r="E106" s="20" t="s">
        <v>1229</v>
      </c>
      <c r="F106" s="20" t="s">
        <v>71</v>
      </c>
      <c r="G106" s="20" t="s">
        <v>43</v>
      </c>
      <c r="H106" s="20" t="s">
        <v>44</v>
      </c>
      <c r="I106" s="31">
        <v>996.90000000000009</v>
      </c>
      <c r="J106" s="36">
        <f t="shared" si="3"/>
        <v>0.18295549936445513</v>
      </c>
      <c r="K106" s="37">
        <f>VLOOKUP(A106, 'J40 metrics'!A:C, 3, FALSE)*100</f>
        <v>88.1</v>
      </c>
      <c r="L106" s="37">
        <f t="shared" si="4"/>
        <v>16.118379494008497</v>
      </c>
      <c r="M106" s="34">
        <f t="shared" si="5"/>
        <v>0.879</v>
      </c>
    </row>
    <row r="107" spans="1:13" x14ac:dyDescent="0.25">
      <c r="A107" s="23">
        <v>48185</v>
      </c>
      <c r="B107" s="20">
        <v>2019</v>
      </c>
      <c r="C107" s="20" t="s">
        <v>45</v>
      </c>
      <c r="D107" s="20" t="s">
        <v>1244</v>
      </c>
      <c r="E107" s="20" t="s">
        <v>1245</v>
      </c>
      <c r="F107" s="20" t="s">
        <v>71</v>
      </c>
      <c r="G107" s="20" t="s">
        <v>43</v>
      </c>
      <c r="H107" s="20" t="s">
        <v>44</v>
      </c>
      <c r="I107" s="31">
        <v>939.7</v>
      </c>
      <c r="J107" s="36">
        <f t="shared" si="3"/>
        <v>0.17245790224975271</v>
      </c>
      <c r="K107" s="37">
        <f>VLOOKUP(A107, 'J40 metrics'!A:C, 3, FALSE)*100</f>
        <v>93.2</v>
      </c>
      <c r="L107" s="37">
        <f t="shared" si="4"/>
        <v>16.073076489676954</v>
      </c>
      <c r="M107" s="34">
        <f t="shared" si="5"/>
        <v>0.878</v>
      </c>
    </row>
    <row r="108" spans="1:13" x14ac:dyDescent="0.25">
      <c r="A108" s="23">
        <v>48315</v>
      </c>
      <c r="B108" s="20">
        <v>2019</v>
      </c>
      <c r="C108" s="20" t="s">
        <v>45</v>
      </c>
      <c r="D108" s="20" t="s">
        <v>549</v>
      </c>
      <c r="E108" s="20" t="s">
        <v>1261</v>
      </c>
      <c r="F108" s="20" t="s">
        <v>71</v>
      </c>
      <c r="G108" s="20" t="s">
        <v>43</v>
      </c>
      <c r="H108" s="20" t="s">
        <v>44</v>
      </c>
      <c r="I108" s="31">
        <v>882</v>
      </c>
      <c r="J108" s="36">
        <f t="shared" si="3"/>
        <v>0.16186854292250921</v>
      </c>
      <c r="K108" s="37">
        <f>VLOOKUP(A108, 'J40 metrics'!A:C, 3, FALSE)*100</f>
        <v>98.2</v>
      </c>
      <c r="L108" s="37">
        <f t="shared" si="4"/>
        <v>15.895490914990406</v>
      </c>
      <c r="M108" s="34">
        <f t="shared" si="5"/>
        <v>0.876</v>
      </c>
    </row>
    <row r="109" spans="1:13" x14ac:dyDescent="0.25">
      <c r="A109" s="23">
        <v>39163</v>
      </c>
      <c r="B109" s="20">
        <v>2019</v>
      </c>
      <c r="C109" s="20" t="s">
        <v>65</v>
      </c>
      <c r="D109" s="20" t="s">
        <v>1237</v>
      </c>
      <c r="E109" s="20" t="s">
        <v>1238</v>
      </c>
      <c r="F109" s="20" t="s">
        <v>71</v>
      </c>
      <c r="G109" s="20" t="s">
        <v>43</v>
      </c>
      <c r="H109" s="20" t="s">
        <v>44</v>
      </c>
      <c r="I109" s="31">
        <v>977.5</v>
      </c>
      <c r="J109" s="36">
        <f t="shared" si="3"/>
        <v>0.17939512551786024</v>
      </c>
      <c r="K109" s="37">
        <f>VLOOKUP(A109, 'J40 metrics'!A:C, 3, FALSE)*100</f>
        <v>87.7</v>
      </c>
      <c r="L109" s="37">
        <f t="shared" si="4"/>
        <v>15.732952507916345</v>
      </c>
      <c r="M109" s="34">
        <f t="shared" si="5"/>
        <v>0.875</v>
      </c>
    </row>
    <row r="110" spans="1:13" x14ac:dyDescent="0.25">
      <c r="A110" s="23">
        <v>21167</v>
      </c>
      <c r="B110" s="20">
        <v>2019</v>
      </c>
      <c r="C110" s="20" t="s">
        <v>555</v>
      </c>
      <c r="D110" s="20" t="s">
        <v>203</v>
      </c>
      <c r="E110" s="20" t="s">
        <v>1236</v>
      </c>
      <c r="F110" s="20" t="s">
        <v>71</v>
      </c>
      <c r="G110" s="20" t="s">
        <v>43</v>
      </c>
      <c r="H110" s="20" t="s">
        <v>44</v>
      </c>
      <c r="I110" s="31">
        <v>980.59999999999991</v>
      </c>
      <c r="J110" s="36">
        <f t="shared" si="3"/>
        <v>0.17996405123561507</v>
      </c>
      <c r="K110" s="37">
        <f>VLOOKUP(A110, 'J40 metrics'!A:C, 3, FALSE)*100</f>
        <v>86.5</v>
      </c>
      <c r="L110" s="37">
        <f t="shared" si="4"/>
        <v>15.566890431880703</v>
      </c>
      <c r="M110" s="34">
        <f t="shared" si="5"/>
        <v>0.874</v>
      </c>
    </row>
    <row r="111" spans="1:13" x14ac:dyDescent="0.25">
      <c r="A111" s="23">
        <v>54099</v>
      </c>
      <c r="B111" s="20">
        <v>2019</v>
      </c>
      <c r="C111" s="20" t="s">
        <v>94</v>
      </c>
      <c r="D111" s="20" t="s">
        <v>421</v>
      </c>
      <c r="E111" s="20" t="s">
        <v>1266</v>
      </c>
      <c r="F111" s="20" t="s">
        <v>71</v>
      </c>
      <c r="G111" s="20" t="s">
        <v>43</v>
      </c>
      <c r="H111" s="20" t="s">
        <v>44</v>
      </c>
      <c r="I111" s="31">
        <v>872.4</v>
      </c>
      <c r="J111" s="36">
        <f t="shared" si="3"/>
        <v>0.16010670844171995</v>
      </c>
      <c r="K111" s="37">
        <f>VLOOKUP(A111, 'J40 metrics'!A:C, 3, FALSE)*100</f>
        <v>96.7</v>
      </c>
      <c r="L111" s="37">
        <f t="shared" si="4"/>
        <v>15.48231870631432</v>
      </c>
      <c r="M111" s="34">
        <f t="shared" si="5"/>
        <v>0.873</v>
      </c>
    </row>
    <row r="112" spans="1:13" x14ac:dyDescent="0.25">
      <c r="A112" s="23">
        <v>21111</v>
      </c>
      <c r="B112" s="20">
        <v>2019</v>
      </c>
      <c r="C112" s="20" t="s">
        <v>555</v>
      </c>
      <c r="D112" s="20" t="s">
        <v>66</v>
      </c>
      <c r="E112" s="20" t="s">
        <v>1133</v>
      </c>
      <c r="F112" s="20" t="s">
        <v>71</v>
      </c>
      <c r="G112" s="20" t="s">
        <v>43</v>
      </c>
      <c r="H112" s="20" t="s">
        <v>44</v>
      </c>
      <c r="I112" s="31">
        <v>1051.5999999999999</v>
      </c>
      <c r="J112" s="36">
        <f t="shared" si="3"/>
        <v>0.192994285416452</v>
      </c>
      <c r="K112" s="37">
        <f>VLOOKUP(A112, 'J40 metrics'!A:C, 3, FALSE)*100</f>
        <v>80</v>
      </c>
      <c r="L112" s="37">
        <f t="shared" si="4"/>
        <v>15.43954283331616</v>
      </c>
      <c r="M112" s="34">
        <f t="shared" si="5"/>
        <v>0.872</v>
      </c>
    </row>
    <row r="113" spans="1:13" x14ac:dyDescent="0.25">
      <c r="A113" s="23">
        <v>39155</v>
      </c>
      <c r="B113" s="20">
        <v>2019</v>
      </c>
      <c r="C113" s="20" t="s">
        <v>65</v>
      </c>
      <c r="D113" s="20" t="s">
        <v>1234</v>
      </c>
      <c r="E113" s="20" t="s">
        <v>1235</v>
      </c>
      <c r="F113" s="20" t="s">
        <v>71</v>
      </c>
      <c r="G113" s="20" t="s">
        <v>43</v>
      </c>
      <c r="H113" s="20" t="s">
        <v>44</v>
      </c>
      <c r="I113" s="31">
        <v>982.5</v>
      </c>
      <c r="J113" s="36">
        <f t="shared" si="3"/>
        <v>0.18031274764327129</v>
      </c>
      <c r="K113" s="37">
        <f>VLOOKUP(A113, 'J40 metrics'!A:C, 3, FALSE)*100</f>
        <v>84.1</v>
      </c>
      <c r="L113" s="37">
        <f t="shared" si="4"/>
        <v>15.164302076799114</v>
      </c>
      <c r="M113" s="34">
        <f t="shared" si="5"/>
        <v>0.871</v>
      </c>
    </row>
    <row r="114" spans="1:13" x14ac:dyDescent="0.25">
      <c r="A114" s="23">
        <v>13213</v>
      </c>
      <c r="B114" s="20">
        <v>2019</v>
      </c>
      <c r="C114" s="20" t="s">
        <v>109</v>
      </c>
      <c r="D114" s="20" t="s">
        <v>1099</v>
      </c>
      <c r="E114" s="20" t="s">
        <v>1100</v>
      </c>
      <c r="F114" s="20" t="s">
        <v>71</v>
      </c>
      <c r="G114" s="20" t="s">
        <v>43</v>
      </c>
      <c r="H114" s="20" t="s">
        <v>44</v>
      </c>
      <c r="I114" s="31">
        <v>1192</v>
      </c>
      <c r="J114" s="36">
        <f t="shared" si="3"/>
        <v>0.21876111469799428</v>
      </c>
      <c r="K114" s="37">
        <f>VLOOKUP(A114, 'J40 metrics'!A:C, 3, FALSE)*100</f>
        <v>69.3</v>
      </c>
      <c r="L114" s="37">
        <f t="shared" si="4"/>
        <v>15.160145248571004</v>
      </c>
      <c r="M114" s="34">
        <f t="shared" si="5"/>
        <v>0.86899999999999999</v>
      </c>
    </row>
    <row r="115" spans="1:13" x14ac:dyDescent="0.25">
      <c r="A115" s="23">
        <v>36047</v>
      </c>
      <c r="B115" s="20">
        <v>2019</v>
      </c>
      <c r="C115" s="20" t="s">
        <v>116</v>
      </c>
      <c r="D115" s="20" t="s">
        <v>214</v>
      </c>
      <c r="E115" s="20" t="s">
        <v>1108</v>
      </c>
      <c r="F115" s="20" t="s">
        <v>71</v>
      </c>
      <c r="G115" s="20" t="s">
        <v>43</v>
      </c>
      <c r="H115" s="20" t="s">
        <v>44</v>
      </c>
      <c r="I115" s="31">
        <v>1153.3</v>
      </c>
      <c r="J115" s="36">
        <f t="shared" si="3"/>
        <v>0.21165871944731274</v>
      </c>
      <c r="K115" s="37">
        <f>VLOOKUP(A115, 'J40 metrics'!A:C, 3, FALSE)*100</f>
        <v>71.399999999999991</v>
      </c>
      <c r="L115" s="37">
        <f t="shared" si="4"/>
        <v>15.112432568538127</v>
      </c>
      <c r="M115" s="34">
        <f t="shared" si="5"/>
        <v>0.86799999999999999</v>
      </c>
    </row>
    <row r="116" spans="1:13" x14ac:dyDescent="0.25">
      <c r="A116" s="23">
        <v>48139</v>
      </c>
      <c r="B116" s="20">
        <v>2019</v>
      </c>
      <c r="C116" s="20" t="s">
        <v>45</v>
      </c>
      <c r="D116" s="20" t="s">
        <v>406</v>
      </c>
      <c r="E116" s="20" t="s">
        <v>407</v>
      </c>
      <c r="F116" s="24" t="s">
        <v>71</v>
      </c>
      <c r="G116" s="24" t="s">
        <v>43</v>
      </c>
      <c r="H116" s="20" t="s">
        <v>44</v>
      </c>
      <c r="I116" s="31">
        <v>2152</v>
      </c>
      <c r="J116" s="36">
        <f t="shared" si="3"/>
        <v>0.39494456277691592</v>
      </c>
      <c r="K116" s="37">
        <f>VLOOKUP(A116, 'J40 metrics'!A:C, 3, FALSE)*100</f>
        <v>38.1</v>
      </c>
      <c r="L116" s="37">
        <f t="shared" si="4"/>
        <v>15.047387841800496</v>
      </c>
      <c r="M116" s="34">
        <f t="shared" si="5"/>
        <v>0.86699999999999999</v>
      </c>
    </row>
    <row r="117" spans="1:13" x14ac:dyDescent="0.25">
      <c r="A117" s="23">
        <v>28059</v>
      </c>
      <c r="B117" s="20">
        <v>2019</v>
      </c>
      <c r="C117" s="20" t="s">
        <v>610</v>
      </c>
      <c r="D117" s="20" t="s">
        <v>670</v>
      </c>
      <c r="E117" s="20" t="s">
        <v>671</v>
      </c>
      <c r="F117" s="20" t="s">
        <v>71</v>
      </c>
      <c r="G117" s="20" t="s">
        <v>43</v>
      </c>
      <c r="H117" s="20" t="s">
        <v>44</v>
      </c>
      <c r="I117" s="31">
        <v>1302.9000000000001</v>
      </c>
      <c r="J117" s="36">
        <f t="shared" si="3"/>
        <v>0.23911397343961138</v>
      </c>
      <c r="K117" s="37">
        <f>VLOOKUP(A117, 'J40 metrics'!A:C, 3, FALSE)*100</f>
        <v>61.6</v>
      </c>
      <c r="L117" s="37">
        <f t="shared" si="4"/>
        <v>14.729420763880061</v>
      </c>
      <c r="M117" s="34">
        <f t="shared" si="5"/>
        <v>0.86599999999999999</v>
      </c>
    </row>
    <row r="118" spans="1:13" x14ac:dyDescent="0.25">
      <c r="A118" s="23">
        <v>48135</v>
      </c>
      <c r="B118" s="20">
        <v>2019</v>
      </c>
      <c r="C118" s="20" t="s">
        <v>45</v>
      </c>
      <c r="D118" s="20" t="s">
        <v>419</v>
      </c>
      <c r="E118" s="20" t="s">
        <v>420</v>
      </c>
      <c r="F118" s="24" t="s">
        <v>71</v>
      </c>
      <c r="G118" s="24" t="s">
        <v>43</v>
      </c>
      <c r="H118" s="20" t="s">
        <v>44</v>
      </c>
      <c r="I118" s="31">
        <v>2062</v>
      </c>
      <c r="J118" s="36">
        <f t="shared" si="3"/>
        <v>0.37842736451951697</v>
      </c>
      <c r="K118" s="37">
        <f>VLOOKUP(A118, 'J40 metrics'!A:C, 3, FALSE)*100</f>
        <v>38.4</v>
      </c>
      <c r="L118" s="37">
        <f t="shared" si="4"/>
        <v>14.531610797549451</v>
      </c>
      <c r="M118" s="34">
        <f t="shared" si="5"/>
        <v>0.86499999999999999</v>
      </c>
    </row>
    <row r="119" spans="1:13" x14ac:dyDescent="0.25">
      <c r="A119" s="23">
        <v>39095</v>
      </c>
      <c r="B119" s="20">
        <v>2019</v>
      </c>
      <c r="C119" s="20" t="s">
        <v>65</v>
      </c>
      <c r="D119" s="20" t="s">
        <v>1128</v>
      </c>
      <c r="E119" s="20" t="s">
        <v>1129</v>
      </c>
      <c r="F119" s="20" t="s">
        <v>71</v>
      </c>
      <c r="G119" s="20" t="s">
        <v>43</v>
      </c>
      <c r="H119" s="20" t="s">
        <v>44</v>
      </c>
      <c r="I119" s="31">
        <v>1070</v>
      </c>
      <c r="J119" s="36">
        <f t="shared" si="3"/>
        <v>0.19637113483796467</v>
      </c>
      <c r="K119" s="37">
        <f>VLOOKUP(A119, 'J40 metrics'!A:C, 3, FALSE)*100</f>
        <v>73.900000000000006</v>
      </c>
      <c r="L119" s="37">
        <f t="shared" si="4"/>
        <v>14.51182686452559</v>
      </c>
      <c r="M119" s="34">
        <f t="shared" si="5"/>
        <v>0.86299999999999999</v>
      </c>
    </row>
    <row r="120" spans="1:13" x14ac:dyDescent="0.25">
      <c r="A120" s="23">
        <v>40015</v>
      </c>
      <c r="B120" s="20">
        <v>2019</v>
      </c>
      <c r="C120" s="20" t="s">
        <v>194</v>
      </c>
      <c r="D120" s="20" t="s">
        <v>963</v>
      </c>
      <c r="E120" s="20" t="s">
        <v>964</v>
      </c>
      <c r="F120" s="20" t="s">
        <v>71</v>
      </c>
      <c r="G120" s="20" t="s">
        <v>43</v>
      </c>
      <c r="H120" s="20" t="s">
        <v>44</v>
      </c>
      <c r="I120" s="31">
        <v>1280.8999999999996</v>
      </c>
      <c r="J120" s="36">
        <f t="shared" si="3"/>
        <v>0.23507643608780265</v>
      </c>
      <c r="K120" s="37">
        <f>VLOOKUP(A120, 'J40 metrics'!A:C, 3, FALSE)*100</f>
        <v>61.6</v>
      </c>
      <c r="L120" s="37">
        <f t="shared" si="4"/>
        <v>14.480708463008645</v>
      </c>
      <c r="M120" s="34">
        <f t="shared" si="5"/>
        <v>0.86199999999999999</v>
      </c>
    </row>
    <row r="121" spans="1:13" x14ac:dyDescent="0.25">
      <c r="A121" s="23">
        <v>28087</v>
      </c>
      <c r="B121" s="20">
        <v>2019</v>
      </c>
      <c r="C121" s="20" t="s">
        <v>610</v>
      </c>
      <c r="D121" s="20" t="s">
        <v>1395</v>
      </c>
      <c r="E121" s="20" t="s">
        <v>1396</v>
      </c>
      <c r="F121" s="20" t="s">
        <v>71</v>
      </c>
      <c r="G121" s="20" t="s">
        <v>43</v>
      </c>
      <c r="H121" s="20" t="s">
        <v>44</v>
      </c>
      <c r="I121" s="31">
        <v>801</v>
      </c>
      <c r="J121" s="36">
        <f t="shared" si="3"/>
        <v>0.14700306449085018</v>
      </c>
      <c r="K121" s="37">
        <f>VLOOKUP(A121, 'J40 metrics'!A:C, 3, FALSE)*100</f>
        <v>97.1</v>
      </c>
      <c r="L121" s="37">
        <f t="shared" si="4"/>
        <v>14.273997562061552</v>
      </c>
      <c r="M121" s="34">
        <f t="shared" si="5"/>
        <v>0.86099999999999999</v>
      </c>
    </row>
    <row r="122" spans="1:13" x14ac:dyDescent="0.25">
      <c r="A122" s="23">
        <v>18167</v>
      </c>
      <c r="B122" s="20">
        <v>2019</v>
      </c>
      <c r="C122" s="20" t="s">
        <v>56</v>
      </c>
      <c r="D122" s="20" t="s">
        <v>1379</v>
      </c>
      <c r="E122" s="20" t="s">
        <v>1380</v>
      </c>
      <c r="F122" s="20" t="s">
        <v>71</v>
      </c>
      <c r="G122" s="20" t="s">
        <v>43</v>
      </c>
      <c r="H122" s="20" t="s">
        <v>44</v>
      </c>
      <c r="I122" s="31">
        <v>811.40000000000009</v>
      </c>
      <c r="J122" s="36">
        <f t="shared" si="3"/>
        <v>0.14891171851170518</v>
      </c>
      <c r="K122" s="37">
        <f>VLOOKUP(A122, 'J40 metrics'!A:C, 3, FALSE)*100</f>
        <v>95.5</v>
      </c>
      <c r="L122" s="37">
        <f t="shared" si="4"/>
        <v>14.221069117867845</v>
      </c>
      <c r="M122" s="34">
        <f t="shared" si="5"/>
        <v>0.86</v>
      </c>
    </row>
    <row r="123" spans="1:13" x14ac:dyDescent="0.25">
      <c r="A123" s="23">
        <v>17173</v>
      </c>
      <c r="B123" s="20">
        <v>2019</v>
      </c>
      <c r="C123" s="20" t="s">
        <v>122</v>
      </c>
      <c r="D123" s="20" t="s">
        <v>658</v>
      </c>
      <c r="E123" s="20" t="s">
        <v>1101</v>
      </c>
      <c r="F123" s="20" t="s">
        <v>71</v>
      </c>
      <c r="G123" s="20" t="s">
        <v>43</v>
      </c>
      <c r="H123" s="20" t="s">
        <v>44</v>
      </c>
      <c r="I123" s="31">
        <v>1185.0999999999999</v>
      </c>
      <c r="J123" s="36">
        <f t="shared" si="3"/>
        <v>0.21749479616492701</v>
      </c>
      <c r="K123" s="37">
        <f>VLOOKUP(A123, 'J40 metrics'!A:C, 3, FALSE)*100</f>
        <v>65.3</v>
      </c>
      <c r="L123" s="37">
        <f t="shared" si="4"/>
        <v>14.202410189569733</v>
      </c>
      <c r="M123" s="34">
        <f t="shared" si="5"/>
        <v>0.85899999999999999</v>
      </c>
    </row>
    <row r="124" spans="1:13" x14ac:dyDescent="0.25">
      <c r="A124" s="23">
        <v>48203</v>
      </c>
      <c r="B124" s="20">
        <v>2019</v>
      </c>
      <c r="C124" s="20" t="s">
        <v>45</v>
      </c>
      <c r="D124" s="20" t="s">
        <v>568</v>
      </c>
      <c r="E124" s="20" t="s">
        <v>672</v>
      </c>
      <c r="F124" s="20" t="s">
        <v>71</v>
      </c>
      <c r="G124" s="20" t="s">
        <v>43</v>
      </c>
      <c r="H124" s="20" t="s">
        <v>44</v>
      </c>
      <c r="I124" s="31">
        <v>1037.7</v>
      </c>
      <c r="J124" s="36">
        <f t="shared" si="3"/>
        <v>0.19044329590780928</v>
      </c>
      <c r="K124" s="37">
        <f>VLOOKUP(A124, 'J40 metrics'!A:C, 3, FALSE)*100</f>
        <v>74</v>
      </c>
      <c r="L124" s="37">
        <f t="shared" si="4"/>
        <v>14.092803897177888</v>
      </c>
      <c r="M124" s="34">
        <f t="shared" si="5"/>
        <v>0.85699999999999998</v>
      </c>
    </row>
    <row r="125" spans="1:13" x14ac:dyDescent="0.25">
      <c r="A125" s="23">
        <v>21049</v>
      </c>
      <c r="B125" s="20">
        <v>2019</v>
      </c>
      <c r="C125" s="20" t="s">
        <v>555</v>
      </c>
      <c r="D125" s="20" t="s">
        <v>99</v>
      </c>
      <c r="E125" s="20" t="s">
        <v>1132</v>
      </c>
      <c r="F125" s="20" t="s">
        <v>71</v>
      </c>
      <c r="G125" s="20" t="s">
        <v>43</v>
      </c>
      <c r="H125" s="20" t="s">
        <v>44</v>
      </c>
      <c r="I125" s="31">
        <v>1055</v>
      </c>
      <c r="J125" s="36">
        <f t="shared" si="3"/>
        <v>0.19361826846173152</v>
      </c>
      <c r="K125" s="37">
        <f>VLOOKUP(A125, 'J40 metrics'!A:C, 3, FALSE)*100</f>
        <v>72.5</v>
      </c>
      <c r="L125" s="37">
        <f t="shared" si="4"/>
        <v>14.037324463475535</v>
      </c>
      <c r="M125" s="34">
        <f t="shared" si="5"/>
        <v>0.85599999999999998</v>
      </c>
    </row>
    <row r="126" spans="1:13" x14ac:dyDescent="0.25">
      <c r="A126" s="23">
        <v>18165</v>
      </c>
      <c r="B126" s="20">
        <v>2019</v>
      </c>
      <c r="C126" s="20" t="s">
        <v>56</v>
      </c>
      <c r="D126" s="20" t="s">
        <v>1391</v>
      </c>
      <c r="E126" s="20" t="s">
        <v>1392</v>
      </c>
      <c r="F126" s="20" t="s">
        <v>71</v>
      </c>
      <c r="G126" s="20" t="s">
        <v>43</v>
      </c>
      <c r="H126" s="20" t="s">
        <v>44</v>
      </c>
      <c r="I126" s="31">
        <v>804.5</v>
      </c>
      <c r="J126" s="36">
        <f t="shared" si="3"/>
        <v>0.14764539997863793</v>
      </c>
      <c r="K126" s="37">
        <f>VLOOKUP(A126, 'J40 metrics'!A:C, 3, FALSE)*100</f>
        <v>94.199999999999989</v>
      </c>
      <c r="L126" s="37">
        <f t="shared" si="4"/>
        <v>13.908196677987691</v>
      </c>
      <c r="M126" s="34">
        <f t="shared" si="5"/>
        <v>0.85499999999999998</v>
      </c>
    </row>
    <row r="127" spans="1:13" x14ac:dyDescent="0.25">
      <c r="A127" s="23">
        <v>6019</v>
      </c>
      <c r="B127" s="20">
        <v>2019</v>
      </c>
      <c r="C127" s="20" t="s">
        <v>39</v>
      </c>
      <c r="D127" s="20" t="s">
        <v>163</v>
      </c>
      <c r="E127" s="20" t="s">
        <v>164</v>
      </c>
      <c r="F127" s="20" t="s">
        <v>71</v>
      </c>
      <c r="G127" s="20" t="s">
        <v>43</v>
      </c>
      <c r="H127" s="20" t="s">
        <v>44</v>
      </c>
      <c r="I127" s="31">
        <v>1056.0999999999997</v>
      </c>
      <c r="J127" s="36">
        <f t="shared" si="3"/>
        <v>0.1938201453293219</v>
      </c>
      <c r="K127" s="37">
        <f>VLOOKUP(A127, 'J40 metrics'!A:C, 3, FALSE)*100</f>
        <v>70.8</v>
      </c>
      <c r="L127" s="37">
        <f t="shared" si="4"/>
        <v>13.722466289315991</v>
      </c>
      <c r="M127" s="34">
        <f t="shared" si="5"/>
        <v>0.85399999999999998</v>
      </c>
    </row>
    <row r="128" spans="1:13" x14ac:dyDescent="0.25">
      <c r="A128" s="23">
        <v>40145</v>
      </c>
      <c r="B128" s="20">
        <v>2019</v>
      </c>
      <c r="C128" s="20" t="s">
        <v>194</v>
      </c>
      <c r="D128" s="20" t="s">
        <v>979</v>
      </c>
      <c r="E128" s="20" t="s">
        <v>980</v>
      </c>
      <c r="F128" s="20" t="s">
        <v>71</v>
      </c>
      <c r="G128" s="20" t="s">
        <v>43</v>
      </c>
      <c r="H128" s="20" t="s">
        <v>44</v>
      </c>
      <c r="I128" s="31">
        <v>1214</v>
      </c>
      <c r="J128" s="36">
        <f t="shared" si="3"/>
        <v>0.22279865204980293</v>
      </c>
      <c r="K128" s="37">
        <f>VLOOKUP(A128, 'J40 metrics'!A:C, 3, FALSE)*100</f>
        <v>61.4</v>
      </c>
      <c r="L128" s="37">
        <f t="shared" si="4"/>
        <v>13.679837235857899</v>
      </c>
      <c r="M128" s="34">
        <f t="shared" si="5"/>
        <v>0.85299999999999998</v>
      </c>
    </row>
    <row r="129" spans="1:13" x14ac:dyDescent="0.25">
      <c r="A129" s="23">
        <v>34013</v>
      </c>
      <c r="B129" s="20">
        <v>2019</v>
      </c>
      <c r="C129" s="20" t="s">
        <v>148</v>
      </c>
      <c r="D129" s="20" t="s">
        <v>1077</v>
      </c>
      <c r="E129" s="20" t="s">
        <v>1161</v>
      </c>
      <c r="F129" s="20" t="s">
        <v>71</v>
      </c>
      <c r="G129" s="20" t="s">
        <v>43</v>
      </c>
      <c r="H129" s="20" t="s">
        <v>44</v>
      </c>
      <c r="I129" s="31">
        <v>1007.9</v>
      </c>
      <c r="J129" s="36">
        <f t="shared" si="3"/>
        <v>0.18497426804035944</v>
      </c>
      <c r="K129" s="37">
        <f>VLOOKUP(A129, 'J40 metrics'!A:C, 3, FALSE)*100</f>
        <v>73.3</v>
      </c>
      <c r="L129" s="37">
        <f t="shared" si="4"/>
        <v>13.558613847358346</v>
      </c>
      <c r="M129" s="34">
        <f t="shared" si="5"/>
        <v>0.85199999999999998</v>
      </c>
    </row>
    <row r="130" spans="1:13" x14ac:dyDescent="0.25">
      <c r="A130" s="23">
        <v>41049</v>
      </c>
      <c r="B130" s="20">
        <v>2019</v>
      </c>
      <c r="C130" s="20" t="s">
        <v>48</v>
      </c>
      <c r="D130" s="20" t="s">
        <v>1126</v>
      </c>
      <c r="E130" s="20" t="s">
        <v>1127</v>
      </c>
      <c r="F130" s="20" t="s">
        <v>71</v>
      </c>
      <c r="G130" s="20" t="s">
        <v>43</v>
      </c>
      <c r="H130" s="20" t="s">
        <v>44</v>
      </c>
      <c r="I130" s="31">
        <v>1083</v>
      </c>
      <c r="J130" s="36">
        <f t="shared" si="3"/>
        <v>0.1987569523640334</v>
      </c>
      <c r="K130" s="37">
        <f>VLOOKUP(A130, 'J40 metrics'!A:C, 3, FALSE)*100</f>
        <v>67.800000000000011</v>
      </c>
      <c r="L130" s="37">
        <f t="shared" si="4"/>
        <v>13.475721370281466</v>
      </c>
      <c r="M130" s="34">
        <f t="shared" si="5"/>
        <v>0.85</v>
      </c>
    </row>
    <row r="131" spans="1:13" x14ac:dyDescent="0.25">
      <c r="A131" s="23">
        <v>48439</v>
      </c>
      <c r="B131" s="20">
        <v>2019</v>
      </c>
      <c r="C131" s="20" t="s">
        <v>45</v>
      </c>
      <c r="D131" s="20" t="s">
        <v>493</v>
      </c>
      <c r="E131" s="20" t="s">
        <v>494</v>
      </c>
      <c r="F131" s="20" t="s">
        <v>71</v>
      </c>
      <c r="G131" s="20" t="s">
        <v>43</v>
      </c>
      <c r="H131" s="20" t="s">
        <v>44</v>
      </c>
      <c r="I131" s="31">
        <v>1321.9</v>
      </c>
      <c r="J131" s="36">
        <f t="shared" si="3"/>
        <v>0.2426009375161734</v>
      </c>
      <c r="K131" s="37">
        <f>VLOOKUP(A131, 'J40 metrics'!A:C, 3, FALSE)*100</f>
        <v>55.500000000000007</v>
      </c>
      <c r="L131" s="37">
        <f t="shared" si="4"/>
        <v>13.464352032147625</v>
      </c>
      <c r="M131" s="34">
        <f t="shared" si="5"/>
        <v>0.84899999999999998</v>
      </c>
    </row>
    <row r="132" spans="1:13" x14ac:dyDescent="0.25">
      <c r="A132" s="23">
        <v>22033</v>
      </c>
      <c r="B132" s="20">
        <v>2019</v>
      </c>
      <c r="C132" s="20" t="s">
        <v>127</v>
      </c>
      <c r="D132" s="20" t="s">
        <v>445</v>
      </c>
      <c r="E132" s="20" t="s">
        <v>446</v>
      </c>
      <c r="F132" s="20" t="s">
        <v>71</v>
      </c>
      <c r="G132" s="20" t="s">
        <v>43</v>
      </c>
      <c r="H132" s="20" t="s">
        <v>44</v>
      </c>
      <c r="I132" s="31">
        <v>891.59999999999991</v>
      </c>
      <c r="J132" s="36">
        <f t="shared" ref="J132:J195" si="6">I132/SUM($I$4:$I$849)*100</f>
        <v>0.16363037740329839</v>
      </c>
      <c r="K132" s="37">
        <f>VLOOKUP(A132, 'J40 metrics'!A:C, 3, FALSE)*100</f>
        <v>82.199999999999989</v>
      </c>
      <c r="L132" s="37">
        <f t="shared" ref="L132:L195" si="7">J132*K132</f>
        <v>13.450417022551125</v>
      </c>
      <c r="M132" s="34">
        <f t="shared" ref="M132:M195" si="8">_xlfn.PERCENTRANK.INC($L$4:$L$849, L132)</f>
        <v>0.84799999999999998</v>
      </c>
    </row>
    <row r="133" spans="1:13" x14ac:dyDescent="0.25">
      <c r="A133" s="23">
        <v>29007</v>
      </c>
      <c r="B133" s="20">
        <v>2019</v>
      </c>
      <c r="C133" s="20" t="s">
        <v>837</v>
      </c>
      <c r="D133" s="20" t="s">
        <v>1371</v>
      </c>
      <c r="E133" s="20" t="s">
        <v>1372</v>
      </c>
      <c r="F133" s="20" t="s">
        <v>71</v>
      </c>
      <c r="G133" s="20" t="s">
        <v>43</v>
      </c>
      <c r="H133" s="20" t="s">
        <v>44</v>
      </c>
      <c r="I133" s="31">
        <v>827.69999999999982</v>
      </c>
      <c r="J133" s="36">
        <f t="shared" si="6"/>
        <v>0.15190316664054515</v>
      </c>
      <c r="K133" s="37">
        <f>VLOOKUP(A133, 'J40 metrics'!A:C, 3, FALSE)*100</f>
        <v>87.7</v>
      </c>
      <c r="L133" s="37">
        <f t="shared" si="7"/>
        <v>13.32190771437581</v>
      </c>
      <c r="M133" s="34">
        <f t="shared" si="8"/>
        <v>0.84699999999999998</v>
      </c>
    </row>
    <row r="134" spans="1:13" x14ac:dyDescent="0.25">
      <c r="A134" s="23">
        <v>6065</v>
      </c>
      <c r="B134" s="20">
        <v>2019</v>
      </c>
      <c r="C134" s="20" t="s">
        <v>39</v>
      </c>
      <c r="D134" s="20" t="s">
        <v>105</v>
      </c>
      <c r="E134" s="20" t="s">
        <v>106</v>
      </c>
      <c r="F134" s="24" t="s">
        <v>71</v>
      </c>
      <c r="G134" s="24" t="s">
        <v>43</v>
      </c>
      <c r="H134" s="20" t="s">
        <v>44</v>
      </c>
      <c r="I134" s="31">
        <v>2738.2999999999997</v>
      </c>
      <c r="J134" s="36">
        <f t="shared" si="6"/>
        <v>0.50254493320261551</v>
      </c>
      <c r="K134" s="37">
        <f>VLOOKUP(A134, 'J40 metrics'!A:C, 3, FALSE)*100</f>
        <v>26.3</v>
      </c>
      <c r="L134" s="37">
        <f t="shared" si="7"/>
        <v>13.216931743228788</v>
      </c>
      <c r="M134" s="34">
        <f t="shared" si="8"/>
        <v>0.84599999999999997</v>
      </c>
    </row>
    <row r="135" spans="1:13" x14ac:dyDescent="0.25">
      <c r="A135" s="23">
        <v>1015</v>
      </c>
      <c r="B135" s="20">
        <v>2019</v>
      </c>
      <c r="C135" s="20" t="s">
        <v>138</v>
      </c>
      <c r="D135" s="20" t="s">
        <v>961</v>
      </c>
      <c r="E135" s="20" t="s">
        <v>1468</v>
      </c>
      <c r="F135" s="20" t="s">
        <v>71</v>
      </c>
      <c r="G135" s="20" t="s">
        <v>43</v>
      </c>
      <c r="H135" s="20" t="s">
        <v>44</v>
      </c>
      <c r="I135" s="31">
        <v>748</v>
      </c>
      <c r="J135" s="36">
        <f t="shared" si="6"/>
        <v>0.13727626996149306</v>
      </c>
      <c r="K135" s="37">
        <f>VLOOKUP(A135, 'J40 metrics'!A:C, 3, FALSE)*100</f>
        <v>96.1</v>
      </c>
      <c r="L135" s="37">
        <f t="shared" si="7"/>
        <v>13.192249543299482</v>
      </c>
      <c r="M135" s="34">
        <f t="shared" si="8"/>
        <v>0.84399999999999997</v>
      </c>
    </row>
    <row r="136" spans="1:13" x14ac:dyDescent="0.25">
      <c r="A136" s="23">
        <v>42017</v>
      </c>
      <c r="B136" s="20">
        <v>2019</v>
      </c>
      <c r="C136" s="20" t="s">
        <v>26</v>
      </c>
      <c r="D136" s="20" t="s">
        <v>870</v>
      </c>
      <c r="E136" s="20" t="s">
        <v>871</v>
      </c>
      <c r="F136" s="20" t="s">
        <v>71</v>
      </c>
      <c r="G136" s="20" t="s">
        <v>43</v>
      </c>
      <c r="H136" s="20" t="s">
        <v>44</v>
      </c>
      <c r="I136" s="31">
        <v>1338</v>
      </c>
      <c r="J136" s="36">
        <f t="shared" si="6"/>
        <v>0.24555568075999692</v>
      </c>
      <c r="K136" s="37">
        <f>VLOOKUP(A136, 'J40 metrics'!A:C, 3, FALSE)*100</f>
        <v>53.7</v>
      </c>
      <c r="L136" s="37">
        <f t="shared" si="7"/>
        <v>13.186340056811835</v>
      </c>
      <c r="M136" s="34">
        <f t="shared" si="8"/>
        <v>0.84299999999999997</v>
      </c>
    </row>
    <row r="137" spans="1:13" x14ac:dyDescent="0.25">
      <c r="A137" s="23">
        <v>17031</v>
      </c>
      <c r="B137" s="20">
        <v>2019</v>
      </c>
      <c r="C137" s="20" t="s">
        <v>122</v>
      </c>
      <c r="D137" s="20" t="s">
        <v>1267</v>
      </c>
      <c r="E137" s="20" t="s">
        <v>1268</v>
      </c>
      <c r="F137" s="20" t="s">
        <v>71</v>
      </c>
      <c r="G137" s="20" t="s">
        <v>43</v>
      </c>
      <c r="H137" s="20" t="s">
        <v>44</v>
      </c>
      <c r="I137" s="31">
        <v>864.7999999999995</v>
      </c>
      <c r="J137" s="36">
        <f t="shared" si="6"/>
        <v>0.15871192281109509</v>
      </c>
      <c r="K137" s="37">
        <f>VLOOKUP(A137, 'J40 metrics'!A:C, 3, FALSE)*100</f>
        <v>82.899999999999991</v>
      </c>
      <c r="L137" s="37">
        <f t="shared" si="7"/>
        <v>13.157218401039781</v>
      </c>
      <c r="M137" s="34">
        <f t="shared" si="8"/>
        <v>0.84199999999999997</v>
      </c>
    </row>
    <row r="138" spans="1:13" x14ac:dyDescent="0.25">
      <c r="A138" s="23">
        <v>41059</v>
      </c>
      <c r="B138" s="20">
        <v>2019</v>
      </c>
      <c r="C138" s="20" t="s">
        <v>48</v>
      </c>
      <c r="D138" s="20" t="s">
        <v>878</v>
      </c>
      <c r="E138" s="20" t="s">
        <v>879</v>
      </c>
      <c r="F138" s="20" t="s">
        <v>71</v>
      </c>
      <c r="G138" s="20" t="s">
        <v>43</v>
      </c>
      <c r="H138" s="20" t="s">
        <v>44</v>
      </c>
      <c r="I138" s="31">
        <v>1310.5999999999999</v>
      </c>
      <c r="J138" s="36">
        <f t="shared" si="6"/>
        <v>0.24052711151274436</v>
      </c>
      <c r="K138" s="37">
        <f>VLOOKUP(A138, 'J40 metrics'!A:C, 3, FALSE)*100</f>
        <v>54.6</v>
      </c>
      <c r="L138" s="37">
        <f t="shared" si="7"/>
        <v>13.132780288595843</v>
      </c>
      <c r="M138" s="34">
        <f t="shared" si="8"/>
        <v>0.84099999999999997</v>
      </c>
    </row>
    <row r="139" spans="1:13" x14ac:dyDescent="0.25">
      <c r="A139" s="23">
        <v>42109</v>
      </c>
      <c r="B139" s="20">
        <v>2019</v>
      </c>
      <c r="C139" s="20" t="s">
        <v>26</v>
      </c>
      <c r="D139" s="20" t="s">
        <v>1095</v>
      </c>
      <c r="E139" s="20" t="s">
        <v>1096</v>
      </c>
      <c r="F139" s="20" t="s">
        <v>71</v>
      </c>
      <c r="G139" s="20" t="s">
        <v>43</v>
      </c>
      <c r="H139" s="20" t="s">
        <v>44</v>
      </c>
      <c r="I139" s="31">
        <v>1194.3999999999999</v>
      </c>
      <c r="J139" s="36">
        <f t="shared" si="6"/>
        <v>0.21920157331819157</v>
      </c>
      <c r="K139" s="37">
        <f>VLOOKUP(A139, 'J40 metrics'!A:C, 3, FALSE)*100</f>
        <v>59.199999999999996</v>
      </c>
      <c r="L139" s="37">
        <f t="shared" si="7"/>
        <v>12.97673314043694</v>
      </c>
      <c r="M139" s="34">
        <f t="shared" si="8"/>
        <v>0.84</v>
      </c>
    </row>
    <row r="140" spans="1:13" x14ac:dyDescent="0.25">
      <c r="A140" s="23">
        <v>19127</v>
      </c>
      <c r="B140" s="20">
        <v>2019</v>
      </c>
      <c r="C140" s="20" t="s">
        <v>207</v>
      </c>
      <c r="D140" s="20" t="s">
        <v>95</v>
      </c>
      <c r="E140" s="20" t="s">
        <v>1255</v>
      </c>
      <c r="F140" s="20" t="s">
        <v>71</v>
      </c>
      <c r="G140" s="20" t="s">
        <v>43</v>
      </c>
      <c r="H140" s="20" t="s">
        <v>44</v>
      </c>
      <c r="I140" s="31">
        <v>894.9</v>
      </c>
      <c r="J140" s="36">
        <f t="shared" si="6"/>
        <v>0.16423600800606972</v>
      </c>
      <c r="K140" s="37">
        <f>VLOOKUP(A140, 'J40 metrics'!A:C, 3, FALSE)*100</f>
        <v>78.900000000000006</v>
      </c>
      <c r="L140" s="37">
        <f t="shared" si="7"/>
        <v>12.958221031678901</v>
      </c>
      <c r="M140" s="34">
        <f t="shared" si="8"/>
        <v>0.83899999999999997</v>
      </c>
    </row>
    <row r="141" spans="1:13" x14ac:dyDescent="0.25">
      <c r="A141" s="23">
        <v>48401</v>
      </c>
      <c r="B141" s="20">
        <v>2019</v>
      </c>
      <c r="C141" s="20" t="s">
        <v>45</v>
      </c>
      <c r="D141" s="20" t="s">
        <v>726</v>
      </c>
      <c r="E141" s="20" t="s">
        <v>727</v>
      </c>
      <c r="F141" s="20" t="s">
        <v>71</v>
      </c>
      <c r="G141" s="20" t="s">
        <v>43</v>
      </c>
      <c r="H141" s="20" t="s">
        <v>44</v>
      </c>
      <c r="I141" s="31">
        <v>939.60000000000014</v>
      </c>
      <c r="J141" s="36">
        <f t="shared" si="6"/>
        <v>0.17243954980724452</v>
      </c>
      <c r="K141" s="37">
        <f>VLOOKUP(A141, 'J40 metrics'!A:C, 3, FALSE)*100</f>
        <v>75</v>
      </c>
      <c r="L141" s="37">
        <f t="shared" si="7"/>
        <v>12.932966235543338</v>
      </c>
      <c r="M141" s="34">
        <f t="shared" si="8"/>
        <v>0.83699999999999997</v>
      </c>
    </row>
    <row r="142" spans="1:13" x14ac:dyDescent="0.25">
      <c r="A142" s="23">
        <v>39113</v>
      </c>
      <c r="B142" s="20">
        <v>2019</v>
      </c>
      <c r="C142" s="20" t="s">
        <v>65</v>
      </c>
      <c r="D142" s="20" t="s">
        <v>950</v>
      </c>
      <c r="E142" s="20" t="s">
        <v>1368</v>
      </c>
      <c r="F142" s="20" t="s">
        <v>71</v>
      </c>
      <c r="G142" s="20" t="s">
        <v>43</v>
      </c>
      <c r="H142" s="20" t="s">
        <v>44</v>
      </c>
      <c r="I142" s="31">
        <v>827.9</v>
      </c>
      <c r="J142" s="36">
        <f t="shared" si="6"/>
        <v>0.15193987152556163</v>
      </c>
      <c r="K142" s="37">
        <f>VLOOKUP(A142, 'J40 metrics'!A:C, 3, FALSE)*100</f>
        <v>85.1</v>
      </c>
      <c r="L142" s="37">
        <f t="shared" si="7"/>
        <v>12.930083066825294</v>
      </c>
      <c r="M142" s="34">
        <f t="shared" si="8"/>
        <v>0.83599999999999997</v>
      </c>
    </row>
    <row r="143" spans="1:13" x14ac:dyDescent="0.25">
      <c r="A143" s="23">
        <v>42021</v>
      </c>
      <c r="B143" s="20">
        <v>2019</v>
      </c>
      <c r="C143" s="20" t="s">
        <v>26</v>
      </c>
      <c r="D143" s="20" t="s">
        <v>985</v>
      </c>
      <c r="E143" s="20" t="s">
        <v>986</v>
      </c>
      <c r="F143" s="20" t="s">
        <v>71</v>
      </c>
      <c r="G143" s="20" t="s">
        <v>43</v>
      </c>
      <c r="H143" s="20" t="s">
        <v>44</v>
      </c>
      <c r="I143" s="31">
        <v>1197</v>
      </c>
      <c r="J143" s="36">
        <f t="shared" si="6"/>
        <v>0.21967873682340536</v>
      </c>
      <c r="K143" s="37">
        <f>VLOOKUP(A143, 'J40 metrics'!A:C, 3, FALSE)*100</f>
        <v>58.699999999999996</v>
      </c>
      <c r="L143" s="37">
        <f t="shared" si="7"/>
        <v>12.895141851533893</v>
      </c>
      <c r="M143" s="34">
        <f t="shared" si="8"/>
        <v>0.83499999999999996</v>
      </c>
    </row>
    <row r="144" spans="1:13" x14ac:dyDescent="0.25">
      <c r="A144" s="23">
        <v>1129</v>
      </c>
      <c r="B144" s="20">
        <v>2019</v>
      </c>
      <c r="C144" s="20" t="s">
        <v>138</v>
      </c>
      <c r="D144" s="20" t="s">
        <v>457</v>
      </c>
      <c r="E144" s="20" t="s">
        <v>1397</v>
      </c>
      <c r="F144" s="20" t="s">
        <v>71</v>
      </c>
      <c r="G144" s="20" t="s">
        <v>43</v>
      </c>
      <c r="H144" s="20" t="s">
        <v>44</v>
      </c>
      <c r="I144" s="31">
        <v>798.5</v>
      </c>
      <c r="J144" s="36">
        <f t="shared" si="6"/>
        <v>0.14654425342814464</v>
      </c>
      <c r="K144" s="37">
        <f>VLOOKUP(A144, 'J40 metrics'!A:C, 3, FALSE)*100</f>
        <v>86.3</v>
      </c>
      <c r="L144" s="37">
        <f t="shared" si="7"/>
        <v>12.646769070848883</v>
      </c>
      <c r="M144" s="34">
        <f t="shared" si="8"/>
        <v>0.83399999999999996</v>
      </c>
    </row>
    <row r="145" spans="1:13" x14ac:dyDescent="0.25">
      <c r="A145" s="23">
        <v>4021</v>
      </c>
      <c r="B145" s="20">
        <v>2019</v>
      </c>
      <c r="C145" s="20" t="s">
        <v>68</v>
      </c>
      <c r="D145" s="20" t="s">
        <v>378</v>
      </c>
      <c r="E145" s="20" t="s">
        <v>379</v>
      </c>
      <c r="F145" s="24" t="s">
        <v>71</v>
      </c>
      <c r="G145" s="24" t="s">
        <v>43</v>
      </c>
      <c r="H145" s="20" t="s">
        <v>44</v>
      </c>
      <c r="I145" s="31">
        <v>2163.1999999999998</v>
      </c>
      <c r="J145" s="36">
        <f t="shared" si="6"/>
        <v>0.39700003633783659</v>
      </c>
      <c r="K145" s="37">
        <f>VLOOKUP(A145, 'J40 metrics'!A:C, 3, FALSE)*100</f>
        <v>31.5</v>
      </c>
      <c r="L145" s="37">
        <f t="shared" si="7"/>
        <v>12.505501144641853</v>
      </c>
      <c r="M145" s="34">
        <f t="shared" si="8"/>
        <v>0.83299999999999996</v>
      </c>
    </row>
    <row r="146" spans="1:13" x14ac:dyDescent="0.25">
      <c r="A146" s="23">
        <v>48409</v>
      </c>
      <c r="B146" s="20">
        <v>2019</v>
      </c>
      <c r="C146" s="20" t="s">
        <v>45</v>
      </c>
      <c r="D146" s="20" t="s">
        <v>295</v>
      </c>
      <c r="E146" s="20" t="s">
        <v>296</v>
      </c>
      <c r="F146" s="20" t="s">
        <v>71</v>
      </c>
      <c r="G146" s="20" t="s">
        <v>43</v>
      </c>
      <c r="H146" s="20" t="s">
        <v>44</v>
      </c>
      <c r="I146" s="31">
        <v>949</v>
      </c>
      <c r="J146" s="36">
        <f t="shared" si="6"/>
        <v>0.17416467940301728</v>
      </c>
      <c r="K146" s="37">
        <f>VLOOKUP(A146, 'J40 metrics'!A:C, 3, FALSE)*100</f>
        <v>71.8</v>
      </c>
      <c r="L146" s="37">
        <f t="shared" si="7"/>
        <v>12.50502398113664</v>
      </c>
      <c r="M146" s="34">
        <f t="shared" si="8"/>
        <v>0.83099999999999996</v>
      </c>
    </row>
    <row r="147" spans="1:13" x14ac:dyDescent="0.25">
      <c r="A147" s="23">
        <v>28009</v>
      </c>
      <c r="B147" s="20">
        <v>2019</v>
      </c>
      <c r="C147" s="20" t="s">
        <v>610</v>
      </c>
      <c r="D147" s="20" t="s">
        <v>57</v>
      </c>
      <c r="E147" s="20" t="s">
        <v>1225</v>
      </c>
      <c r="F147" s="20" t="s">
        <v>71</v>
      </c>
      <c r="G147" s="20" t="s">
        <v>43</v>
      </c>
      <c r="H147" s="20" t="s">
        <v>44</v>
      </c>
      <c r="I147" s="31">
        <v>1003.5</v>
      </c>
      <c r="J147" s="36">
        <f t="shared" si="6"/>
        <v>0.1841667605699977</v>
      </c>
      <c r="K147" s="37">
        <f>VLOOKUP(A147, 'J40 metrics'!A:C, 3, FALSE)*100</f>
        <v>67.7</v>
      </c>
      <c r="L147" s="37">
        <f t="shared" si="7"/>
        <v>12.468089690588846</v>
      </c>
      <c r="M147" s="34">
        <f t="shared" si="8"/>
        <v>0.83</v>
      </c>
    </row>
    <row r="148" spans="1:13" x14ac:dyDescent="0.25">
      <c r="A148" s="23">
        <v>29095</v>
      </c>
      <c r="B148" s="20">
        <v>2019</v>
      </c>
      <c r="C148" s="20" t="s">
        <v>837</v>
      </c>
      <c r="D148" s="20" t="s">
        <v>670</v>
      </c>
      <c r="E148" s="20" t="s">
        <v>1253</v>
      </c>
      <c r="F148" s="20" t="s">
        <v>71</v>
      </c>
      <c r="G148" s="20" t="s">
        <v>43</v>
      </c>
      <c r="H148" s="20" t="s">
        <v>44</v>
      </c>
      <c r="I148" s="31">
        <v>899.00000000000023</v>
      </c>
      <c r="J148" s="36">
        <f t="shared" si="6"/>
        <v>0.16498845814890681</v>
      </c>
      <c r="K148" s="37">
        <f>VLOOKUP(A148, 'J40 metrics'!A:C, 3, FALSE)*100</f>
        <v>74.2</v>
      </c>
      <c r="L148" s="37">
        <f t="shared" si="7"/>
        <v>12.242143594648885</v>
      </c>
      <c r="M148" s="34">
        <f t="shared" si="8"/>
        <v>0.82899999999999996</v>
      </c>
    </row>
    <row r="149" spans="1:13" x14ac:dyDescent="0.25">
      <c r="A149" s="23">
        <v>17089</v>
      </c>
      <c r="B149" s="20">
        <v>2019</v>
      </c>
      <c r="C149" s="20" t="s">
        <v>122</v>
      </c>
      <c r="D149" s="20" t="s">
        <v>1230</v>
      </c>
      <c r="E149" s="20" t="s">
        <v>1231</v>
      </c>
      <c r="F149" s="20" t="s">
        <v>71</v>
      </c>
      <c r="G149" s="20" t="s">
        <v>43</v>
      </c>
      <c r="H149" s="20" t="s">
        <v>44</v>
      </c>
      <c r="I149" s="31">
        <v>996.89999999999952</v>
      </c>
      <c r="J149" s="36">
        <f t="shared" si="6"/>
        <v>0.18295549936445502</v>
      </c>
      <c r="K149" s="37">
        <f>VLOOKUP(A149, 'J40 metrics'!A:C, 3, FALSE)*100</f>
        <v>66</v>
      </c>
      <c r="L149" s="37">
        <f t="shared" si="7"/>
        <v>12.075062958054032</v>
      </c>
      <c r="M149" s="34">
        <f t="shared" si="8"/>
        <v>0.82799999999999996</v>
      </c>
    </row>
    <row r="150" spans="1:13" x14ac:dyDescent="0.25">
      <c r="A150" s="23">
        <v>28107</v>
      </c>
      <c r="B150" s="20">
        <v>2019</v>
      </c>
      <c r="C150" s="20" t="s">
        <v>610</v>
      </c>
      <c r="D150" s="20" t="s">
        <v>485</v>
      </c>
      <c r="E150" s="20" t="s">
        <v>1258</v>
      </c>
      <c r="F150" s="20" t="s">
        <v>71</v>
      </c>
      <c r="G150" s="20" t="s">
        <v>43</v>
      </c>
      <c r="H150" s="20" t="s">
        <v>44</v>
      </c>
      <c r="I150" s="31">
        <v>891</v>
      </c>
      <c r="J150" s="36">
        <f t="shared" si="6"/>
        <v>0.16352026274824907</v>
      </c>
      <c r="K150" s="37">
        <f>VLOOKUP(A150, 'J40 metrics'!A:C, 3, FALSE)*100</f>
        <v>73.8</v>
      </c>
      <c r="L150" s="37">
        <f t="shared" si="7"/>
        <v>12.06779539082078</v>
      </c>
      <c r="M150" s="34">
        <f t="shared" si="8"/>
        <v>0.82699999999999996</v>
      </c>
    </row>
    <row r="151" spans="1:13" x14ac:dyDescent="0.25">
      <c r="A151" s="23">
        <v>1123</v>
      </c>
      <c r="B151" s="20">
        <v>2019</v>
      </c>
      <c r="C151" s="20" t="s">
        <v>138</v>
      </c>
      <c r="D151" s="20" t="s">
        <v>1373</v>
      </c>
      <c r="E151" s="20" t="s">
        <v>1374</v>
      </c>
      <c r="F151" s="20" t="s">
        <v>71</v>
      </c>
      <c r="G151" s="20" t="s">
        <v>43</v>
      </c>
      <c r="H151" s="20" t="s">
        <v>44</v>
      </c>
      <c r="I151" s="31">
        <v>822.8</v>
      </c>
      <c r="J151" s="36">
        <f t="shared" si="6"/>
        <v>0.15100389695764235</v>
      </c>
      <c r="K151" s="37">
        <f>VLOOKUP(A151, 'J40 metrics'!A:C, 3, FALSE)*100</f>
        <v>79.800000000000011</v>
      </c>
      <c r="L151" s="37">
        <f t="shared" si="7"/>
        <v>12.050110977219861</v>
      </c>
      <c r="M151" s="34">
        <f t="shared" si="8"/>
        <v>0.82599999999999996</v>
      </c>
    </row>
    <row r="152" spans="1:13" x14ac:dyDescent="0.25">
      <c r="A152" s="23">
        <v>36071</v>
      </c>
      <c r="B152" s="20">
        <v>2019</v>
      </c>
      <c r="C152" s="20" t="s">
        <v>116</v>
      </c>
      <c r="D152" s="20" t="s">
        <v>192</v>
      </c>
      <c r="E152" s="20" t="s">
        <v>193</v>
      </c>
      <c r="F152" s="24" t="s">
        <v>71</v>
      </c>
      <c r="G152" s="24" t="s">
        <v>43</v>
      </c>
      <c r="H152" s="20" t="s">
        <v>44</v>
      </c>
      <c r="I152" s="31">
        <v>2585.9</v>
      </c>
      <c r="J152" s="36">
        <f t="shared" si="6"/>
        <v>0.47457581082008676</v>
      </c>
      <c r="K152" s="37">
        <f>VLOOKUP(A152, 'J40 metrics'!A:C, 3, FALSE)*100</f>
        <v>25.3</v>
      </c>
      <c r="L152" s="37">
        <f t="shared" si="7"/>
        <v>12.006768013748195</v>
      </c>
      <c r="M152" s="34">
        <f t="shared" si="8"/>
        <v>0.82399999999999995</v>
      </c>
    </row>
    <row r="153" spans="1:13" x14ac:dyDescent="0.25">
      <c r="A153" s="23">
        <v>51187</v>
      </c>
      <c r="B153" s="20">
        <v>2019</v>
      </c>
      <c r="C153" s="20" t="s">
        <v>355</v>
      </c>
      <c r="D153" s="20" t="s">
        <v>849</v>
      </c>
      <c r="E153" s="20" t="s">
        <v>850</v>
      </c>
      <c r="F153" s="20" t="s">
        <v>71</v>
      </c>
      <c r="G153" s="20" t="s">
        <v>43</v>
      </c>
      <c r="H153" s="20" t="s">
        <v>44</v>
      </c>
      <c r="I153" s="31">
        <v>1472.2</v>
      </c>
      <c r="J153" s="36">
        <f t="shared" si="6"/>
        <v>0.27018465860602953</v>
      </c>
      <c r="K153" s="37">
        <f>VLOOKUP(A153, 'J40 metrics'!A:C, 3, FALSE)*100</f>
        <v>44</v>
      </c>
      <c r="L153" s="37">
        <f t="shared" si="7"/>
        <v>11.888124978665299</v>
      </c>
      <c r="M153" s="34">
        <f t="shared" si="8"/>
        <v>0.82299999999999995</v>
      </c>
    </row>
    <row r="154" spans="1:13" x14ac:dyDescent="0.25">
      <c r="A154" s="23">
        <v>21157</v>
      </c>
      <c r="B154" s="20">
        <v>2019</v>
      </c>
      <c r="C154" s="20" t="s">
        <v>555</v>
      </c>
      <c r="D154" s="20" t="s">
        <v>95</v>
      </c>
      <c r="E154" s="20" t="s">
        <v>1479</v>
      </c>
      <c r="F154" s="20" t="s">
        <v>71</v>
      </c>
      <c r="G154" s="20" t="s">
        <v>43</v>
      </c>
      <c r="H154" s="20" t="s">
        <v>44</v>
      </c>
      <c r="I154" s="31">
        <v>714.7</v>
      </c>
      <c r="J154" s="36">
        <f t="shared" si="6"/>
        <v>0.13116490660625549</v>
      </c>
      <c r="K154" s="37">
        <f>VLOOKUP(A154, 'J40 metrics'!A:C, 3, FALSE)*100</f>
        <v>90.5</v>
      </c>
      <c r="L154" s="37">
        <f t="shared" si="7"/>
        <v>11.870424047866122</v>
      </c>
      <c r="M154" s="34">
        <f t="shared" si="8"/>
        <v>0.82199999999999995</v>
      </c>
    </row>
    <row r="155" spans="1:13" x14ac:dyDescent="0.25">
      <c r="A155" s="23">
        <v>12086</v>
      </c>
      <c r="B155" s="20">
        <v>2019</v>
      </c>
      <c r="C155" s="20" t="s">
        <v>119</v>
      </c>
      <c r="D155" s="20" t="s">
        <v>965</v>
      </c>
      <c r="E155" s="38" t="s">
        <v>797</v>
      </c>
      <c r="F155" s="20" t="s">
        <v>71</v>
      </c>
      <c r="G155" s="20" t="s">
        <v>43</v>
      </c>
      <c r="H155" s="20" t="s">
        <v>44</v>
      </c>
      <c r="I155" s="31">
        <v>1259.6000000000001</v>
      </c>
      <c r="J155" s="36">
        <f t="shared" si="6"/>
        <v>0.23116736583355169</v>
      </c>
      <c r="K155" s="37">
        <f>VLOOKUP(A155, 'J40 metrics'!A:C, 3, FALSE)*100</f>
        <v>51.300000000000004</v>
      </c>
      <c r="L155" s="37">
        <f t="shared" si="7"/>
        <v>11.858885867261202</v>
      </c>
      <c r="M155" s="34">
        <f t="shared" si="8"/>
        <v>0.82099999999999995</v>
      </c>
    </row>
    <row r="156" spans="1:13" x14ac:dyDescent="0.25">
      <c r="A156" s="23">
        <v>12071</v>
      </c>
      <c r="B156" s="20">
        <v>2019</v>
      </c>
      <c r="C156" s="20" t="s">
        <v>119</v>
      </c>
      <c r="D156" s="20" t="s">
        <v>199</v>
      </c>
      <c r="E156" s="20" t="s">
        <v>200</v>
      </c>
      <c r="F156" s="24" t="s">
        <v>71</v>
      </c>
      <c r="G156" s="24" t="s">
        <v>43</v>
      </c>
      <c r="H156" s="20" t="s">
        <v>44</v>
      </c>
      <c r="I156" s="31">
        <v>2556.9</v>
      </c>
      <c r="J156" s="36">
        <f t="shared" si="6"/>
        <v>0.4692536024927027</v>
      </c>
      <c r="K156" s="37">
        <f>VLOOKUP(A156, 'J40 metrics'!A:C, 3, FALSE)*100</f>
        <v>25.1</v>
      </c>
      <c r="L156" s="37">
        <f t="shared" si="7"/>
        <v>11.778265422566838</v>
      </c>
      <c r="M156" s="34">
        <f t="shared" si="8"/>
        <v>0.82</v>
      </c>
    </row>
    <row r="157" spans="1:13" x14ac:dyDescent="0.25">
      <c r="A157" s="23">
        <v>12085</v>
      </c>
      <c r="B157" s="20">
        <v>2019</v>
      </c>
      <c r="C157" s="20" t="s">
        <v>119</v>
      </c>
      <c r="D157" s="20" t="s">
        <v>248</v>
      </c>
      <c r="E157" s="20" t="s">
        <v>249</v>
      </c>
      <c r="F157" s="24" t="s">
        <v>71</v>
      </c>
      <c r="G157" s="24" t="s">
        <v>43</v>
      </c>
      <c r="H157" s="20" t="s">
        <v>44</v>
      </c>
      <c r="I157" s="31">
        <v>2448.5</v>
      </c>
      <c r="J157" s="36">
        <f t="shared" si="6"/>
        <v>0.44935955481379114</v>
      </c>
      <c r="K157" s="37">
        <f>VLOOKUP(A157, 'J40 metrics'!A:C, 3, FALSE)*100</f>
        <v>26.200000000000003</v>
      </c>
      <c r="L157" s="37">
        <f t="shared" si="7"/>
        <v>11.773220336121328</v>
      </c>
      <c r="M157" s="34">
        <f t="shared" si="8"/>
        <v>0.81799999999999995</v>
      </c>
    </row>
    <row r="158" spans="1:13" x14ac:dyDescent="0.25">
      <c r="A158" s="23">
        <v>39119</v>
      </c>
      <c r="B158" s="20">
        <v>2019</v>
      </c>
      <c r="C158" s="20" t="s">
        <v>65</v>
      </c>
      <c r="D158" s="20" t="s">
        <v>1496</v>
      </c>
      <c r="E158" s="20" t="s">
        <v>1497</v>
      </c>
      <c r="F158" s="20" t="s">
        <v>71</v>
      </c>
      <c r="G158" s="20" t="s">
        <v>43</v>
      </c>
      <c r="H158" s="20" t="s">
        <v>44</v>
      </c>
      <c r="I158" s="31">
        <v>678.3</v>
      </c>
      <c r="J158" s="36">
        <f t="shared" si="6"/>
        <v>0.12448461753326301</v>
      </c>
      <c r="K158" s="37">
        <f>VLOOKUP(A158, 'J40 metrics'!A:C, 3, FALSE)*100</f>
        <v>92.800000000000011</v>
      </c>
      <c r="L158" s="37">
        <f t="shared" si="7"/>
        <v>11.552172507086809</v>
      </c>
      <c r="M158" s="34">
        <f t="shared" si="8"/>
        <v>0.81699999999999995</v>
      </c>
    </row>
    <row r="159" spans="1:13" x14ac:dyDescent="0.25">
      <c r="A159" s="23">
        <v>42003</v>
      </c>
      <c r="B159" s="20">
        <v>2019</v>
      </c>
      <c r="C159" s="20" t="s">
        <v>26</v>
      </c>
      <c r="D159" s="20" t="s">
        <v>709</v>
      </c>
      <c r="E159" s="20" t="s">
        <v>710</v>
      </c>
      <c r="F159" s="20" t="s">
        <v>71</v>
      </c>
      <c r="G159" s="20" t="s">
        <v>43</v>
      </c>
      <c r="H159" s="20" t="s">
        <v>44</v>
      </c>
      <c r="I159" s="31">
        <v>1072.5999999999999</v>
      </c>
      <c r="J159" s="36">
        <f t="shared" si="6"/>
        <v>0.19684829834317841</v>
      </c>
      <c r="K159" s="37">
        <f>VLOOKUP(A159, 'J40 metrics'!A:C, 3, FALSE)*100</f>
        <v>58.5</v>
      </c>
      <c r="L159" s="37">
        <f t="shared" si="7"/>
        <v>11.515625453075938</v>
      </c>
      <c r="M159" s="34">
        <f t="shared" si="8"/>
        <v>0.81599999999999995</v>
      </c>
    </row>
    <row r="160" spans="1:13" x14ac:dyDescent="0.25">
      <c r="A160" s="23">
        <v>40131</v>
      </c>
      <c r="B160" s="20">
        <v>2019</v>
      </c>
      <c r="C160" s="20" t="s">
        <v>194</v>
      </c>
      <c r="D160" s="20" t="s">
        <v>1226</v>
      </c>
      <c r="E160" s="20" t="s">
        <v>1227</v>
      </c>
      <c r="F160" s="20" t="s">
        <v>71</v>
      </c>
      <c r="G160" s="20" t="s">
        <v>43</v>
      </c>
      <c r="H160" s="20" t="s">
        <v>44</v>
      </c>
      <c r="I160" s="31">
        <v>1000</v>
      </c>
      <c r="J160" s="36">
        <f t="shared" si="6"/>
        <v>0.18352442508220995</v>
      </c>
      <c r="K160" s="37">
        <f>VLOOKUP(A160, 'J40 metrics'!A:C, 3, FALSE)*100</f>
        <v>62.3</v>
      </c>
      <c r="L160" s="37">
        <f t="shared" si="7"/>
        <v>11.433571682621679</v>
      </c>
      <c r="M160" s="34">
        <f t="shared" si="8"/>
        <v>0.81499999999999995</v>
      </c>
    </row>
    <row r="161" spans="1:13" x14ac:dyDescent="0.25">
      <c r="A161" s="23">
        <v>5093</v>
      </c>
      <c r="B161" s="20">
        <v>2019</v>
      </c>
      <c r="C161" s="20" t="s">
        <v>250</v>
      </c>
      <c r="D161" s="20" t="s">
        <v>1494</v>
      </c>
      <c r="E161" s="20" t="s">
        <v>1495</v>
      </c>
      <c r="F161" s="20" t="s">
        <v>71</v>
      </c>
      <c r="G161" s="20" t="s">
        <v>43</v>
      </c>
      <c r="H161" s="20" t="s">
        <v>44</v>
      </c>
      <c r="I161" s="31">
        <v>679.1</v>
      </c>
      <c r="J161" s="36">
        <f t="shared" si="6"/>
        <v>0.1246314370733288</v>
      </c>
      <c r="K161" s="37">
        <f>VLOOKUP(A161, 'J40 metrics'!A:C, 3, FALSE)*100</f>
        <v>91</v>
      </c>
      <c r="L161" s="37">
        <f t="shared" si="7"/>
        <v>11.341460773672921</v>
      </c>
      <c r="M161" s="34">
        <f t="shared" si="8"/>
        <v>0.81399999999999995</v>
      </c>
    </row>
    <row r="162" spans="1:13" x14ac:dyDescent="0.25">
      <c r="A162" s="23">
        <v>36061</v>
      </c>
      <c r="B162" s="20">
        <v>2019</v>
      </c>
      <c r="C162" s="20" t="s">
        <v>116</v>
      </c>
      <c r="D162" s="20" t="s">
        <v>1464</v>
      </c>
      <c r="E162" s="20" t="s">
        <v>1465</v>
      </c>
      <c r="F162" s="20" t="s">
        <v>71</v>
      </c>
      <c r="G162" s="20" t="s">
        <v>43</v>
      </c>
      <c r="H162" s="20" t="s">
        <v>44</v>
      </c>
      <c r="I162" s="31">
        <v>774.6</v>
      </c>
      <c r="J162" s="36">
        <f t="shared" si="6"/>
        <v>0.14215801966867986</v>
      </c>
      <c r="K162" s="37">
        <f>VLOOKUP(A162, 'J40 metrics'!A:C, 3, FALSE)*100</f>
        <v>79.7</v>
      </c>
      <c r="L162" s="37">
        <f t="shared" si="7"/>
        <v>11.329994167593785</v>
      </c>
      <c r="M162" s="34">
        <f t="shared" si="8"/>
        <v>0.81299999999999994</v>
      </c>
    </row>
    <row r="163" spans="1:13" x14ac:dyDescent="0.25">
      <c r="A163" s="23">
        <v>26147</v>
      </c>
      <c r="B163" s="20">
        <v>2019</v>
      </c>
      <c r="C163" s="20" t="s">
        <v>171</v>
      </c>
      <c r="D163" s="20" t="s">
        <v>634</v>
      </c>
      <c r="E163" s="20" t="s">
        <v>635</v>
      </c>
      <c r="F163" s="24" t="s">
        <v>71</v>
      </c>
      <c r="G163" s="24" t="s">
        <v>43</v>
      </c>
      <c r="H163" s="20" t="s">
        <v>44</v>
      </c>
      <c r="I163" s="31">
        <v>1712.4999999999998</v>
      </c>
      <c r="J163" s="36">
        <f t="shared" si="6"/>
        <v>0.31428557795328455</v>
      </c>
      <c r="K163" s="37">
        <f>VLOOKUP(A163, 'J40 metrics'!A:C, 3, FALSE)*100</f>
        <v>35.9</v>
      </c>
      <c r="L163" s="37">
        <f t="shared" si="7"/>
        <v>11.282852248522914</v>
      </c>
      <c r="M163" s="34">
        <f t="shared" si="8"/>
        <v>0.81100000000000005</v>
      </c>
    </row>
    <row r="164" spans="1:13" x14ac:dyDescent="0.25">
      <c r="A164" s="23">
        <v>45017</v>
      </c>
      <c r="B164" s="20">
        <v>2019</v>
      </c>
      <c r="C164" s="20" t="s">
        <v>173</v>
      </c>
      <c r="D164" s="20" t="s">
        <v>961</v>
      </c>
      <c r="E164" s="20" t="s">
        <v>1208</v>
      </c>
      <c r="F164" s="20" t="s">
        <v>71</v>
      </c>
      <c r="G164" s="20" t="s">
        <v>43</v>
      </c>
      <c r="H164" s="20" t="s">
        <v>44</v>
      </c>
      <c r="I164" s="31">
        <v>668.5</v>
      </c>
      <c r="J164" s="36">
        <f t="shared" si="6"/>
        <v>0.12268607816745736</v>
      </c>
      <c r="K164" s="37">
        <f>VLOOKUP(A164, 'J40 metrics'!A:C, 3, FALSE)*100</f>
        <v>91.9</v>
      </c>
      <c r="L164" s="37">
        <f t="shared" si="7"/>
        <v>11.274850583589332</v>
      </c>
      <c r="M164" s="34">
        <f t="shared" si="8"/>
        <v>0.81</v>
      </c>
    </row>
    <row r="165" spans="1:13" x14ac:dyDescent="0.25">
      <c r="A165" s="23">
        <v>28151</v>
      </c>
      <c r="B165" s="20">
        <v>2019</v>
      </c>
      <c r="C165" s="20" t="s">
        <v>610</v>
      </c>
      <c r="D165" s="20" t="s">
        <v>457</v>
      </c>
      <c r="E165" s="20" t="s">
        <v>1461</v>
      </c>
      <c r="F165" s="20" t="s">
        <v>71</v>
      </c>
      <c r="G165" s="20" t="s">
        <v>43</v>
      </c>
      <c r="H165" s="20" t="s">
        <v>44</v>
      </c>
      <c r="I165" s="31">
        <v>781.4</v>
      </c>
      <c r="J165" s="36">
        <f t="shared" si="6"/>
        <v>0.14340598575923888</v>
      </c>
      <c r="K165" s="37">
        <f>VLOOKUP(A165, 'J40 metrics'!A:C, 3, FALSE)*100</f>
        <v>78.5</v>
      </c>
      <c r="L165" s="37">
        <f t="shared" si="7"/>
        <v>11.257369882100251</v>
      </c>
      <c r="M165" s="34">
        <f t="shared" si="8"/>
        <v>0.80900000000000005</v>
      </c>
    </row>
    <row r="166" spans="1:13" x14ac:dyDescent="0.25">
      <c r="A166" s="23">
        <v>48453</v>
      </c>
      <c r="B166" s="20">
        <v>2019</v>
      </c>
      <c r="C166" s="20" t="s">
        <v>45</v>
      </c>
      <c r="D166" s="20" t="s">
        <v>656</v>
      </c>
      <c r="E166" s="20" t="s">
        <v>657</v>
      </c>
      <c r="F166" s="24" t="s">
        <v>71</v>
      </c>
      <c r="G166" s="24" t="s">
        <v>43</v>
      </c>
      <c r="H166" s="20" t="s">
        <v>44</v>
      </c>
      <c r="I166" s="31">
        <v>1799.8</v>
      </c>
      <c r="J166" s="36">
        <f t="shared" si="6"/>
        <v>0.33030726026296148</v>
      </c>
      <c r="K166" s="37">
        <f>VLOOKUP(A166, 'J40 metrics'!A:C, 3, FALSE)*100</f>
        <v>34</v>
      </c>
      <c r="L166" s="37">
        <f t="shared" si="7"/>
        <v>11.230446848940691</v>
      </c>
      <c r="M166" s="34">
        <f t="shared" si="8"/>
        <v>0.80800000000000005</v>
      </c>
    </row>
    <row r="167" spans="1:13" x14ac:dyDescent="0.25">
      <c r="A167" s="23">
        <v>28047</v>
      </c>
      <c r="B167" s="20">
        <v>2019</v>
      </c>
      <c r="C167" s="20" t="s">
        <v>610</v>
      </c>
      <c r="D167" s="20" t="s">
        <v>568</v>
      </c>
      <c r="E167" s="20" t="s">
        <v>1248</v>
      </c>
      <c r="F167" s="20" t="s">
        <v>71</v>
      </c>
      <c r="G167" s="20" t="s">
        <v>43</v>
      </c>
      <c r="H167" s="20" t="s">
        <v>44</v>
      </c>
      <c r="I167" s="31">
        <v>919.1</v>
      </c>
      <c r="J167" s="36">
        <f t="shared" si="6"/>
        <v>0.1686772990930592</v>
      </c>
      <c r="K167" s="37">
        <f>VLOOKUP(A167, 'J40 metrics'!A:C, 3, FALSE)*100</f>
        <v>65.600000000000009</v>
      </c>
      <c r="L167" s="37">
        <f t="shared" si="7"/>
        <v>11.065230820504684</v>
      </c>
      <c r="M167" s="34">
        <f t="shared" si="8"/>
        <v>0.80700000000000005</v>
      </c>
    </row>
    <row r="168" spans="1:13" x14ac:dyDescent="0.25">
      <c r="A168" s="23">
        <v>48161</v>
      </c>
      <c r="B168" s="20">
        <v>2019</v>
      </c>
      <c r="C168" s="20" t="s">
        <v>45</v>
      </c>
      <c r="D168" s="20" t="s">
        <v>1157</v>
      </c>
      <c r="E168" s="20" t="s">
        <v>1158</v>
      </c>
      <c r="F168" s="20" t="s">
        <v>71</v>
      </c>
      <c r="G168" s="20" t="s">
        <v>43</v>
      </c>
      <c r="H168" s="20" t="s">
        <v>44</v>
      </c>
      <c r="I168" s="31">
        <v>1036</v>
      </c>
      <c r="J168" s="36">
        <f t="shared" si="6"/>
        <v>0.19013130438516954</v>
      </c>
      <c r="K168" s="37">
        <f>VLOOKUP(A168, 'J40 metrics'!A:C, 3, FALSE)*100</f>
        <v>57.999999999999993</v>
      </c>
      <c r="L168" s="37">
        <f t="shared" si="7"/>
        <v>11.027615654339831</v>
      </c>
      <c r="M168" s="34">
        <f t="shared" si="8"/>
        <v>0.80500000000000005</v>
      </c>
    </row>
    <row r="169" spans="1:13" x14ac:dyDescent="0.25">
      <c r="A169" s="23">
        <v>12103</v>
      </c>
      <c r="B169" s="20">
        <v>2019</v>
      </c>
      <c r="C169" s="20" t="s">
        <v>119</v>
      </c>
      <c r="D169" s="20" t="s">
        <v>865</v>
      </c>
      <c r="E169" s="20" t="s">
        <v>866</v>
      </c>
      <c r="F169" s="20" t="s">
        <v>71</v>
      </c>
      <c r="G169" s="20" t="s">
        <v>43</v>
      </c>
      <c r="H169" s="20" t="s">
        <v>44</v>
      </c>
      <c r="I169" s="31">
        <v>1364.8000000000002</v>
      </c>
      <c r="J169" s="36">
        <f t="shared" si="6"/>
        <v>0.2504741353522002</v>
      </c>
      <c r="K169" s="37">
        <f>VLOOKUP(A169, 'J40 metrics'!A:C, 3, FALSE)*100</f>
        <v>43.9</v>
      </c>
      <c r="L169" s="37">
        <f t="shared" si="7"/>
        <v>10.995814541961588</v>
      </c>
      <c r="M169" s="34">
        <f t="shared" si="8"/>
        <v>0.80400000000000005</v>
      </c>
    </row>
    <row r="170" spans="1:13" x14ac:dyDescent="0.25">
      <c r="A170" s="23">
        <v>51081</v>
      </c>
      <c r="B170" s="20">
        <v>2019</v>
      </c>
      <c r="C170" s="20" t="s">
        <v>355</v>
      </c>
      <c r="D170" s="20" t="s">
        <v>662</v>
      </c>
      <c r="E170" s="20" t="s">
        <v>663</v>
      </c>
      <c r="F170" s="24" t="s">
        <v>71</v>
      </c>
      <c r="G170" s="24" t="s">
        <v>43</v>
      </c>
      <c r="H170" s="20" t="s">
        <v>44</v>
      </c>
      <c r="I170" s="31">
        <v>1773.3</v>
      </c>
      <c r="J170" s="36">
        <f t="shared" si="6"/>
        <v>0.32544386299828293</v>
      </c>
      <c r="K170" s="37">
        <f>VLOOKUP(A170, 'J40 metrics'!A:C, 3, FALSE)*100</f>
        <v>33.700000000000003</v>
      </c>
      <c r="L170" s="37">
        <f t="shared" si="7"/>
        <v>10.967458183042135</v>
      </c>
      <c r="M170" s="34">
        <f t="shared" si="8"/>
        <v>0.80300000000000005</v>
      </c>
    </row>
    <row r="171" spans="1:13" x14ac:dyDescent="0.25">
      <c r="A171" s="23">
        <v>13293</v>
      </c>
      <c r="B171" s="20">
        <v>2019</v>
      </c>
      <c r="C171" s="20" t="s">
        <v>109</v>
      </c>
      <c r="D171" s="20" t="s">
        <v>1483</v>
      </c>
      <c r="E171" s="20" t="s">
        <v>1484</v>
      </c>
      <c r="F171" s="20" t="s">
        <v>71</v>
      </c>
      <c r="G171" s="20" t="s">
        <v>43</v>
      </c>
      <c r="H171" s="20" t="s">
        <v>44</v>
      </c>
      <c r="I171" s="31">
        <v>701.2</v>
      </c>
      <c r="J171" s="36">
        <f t="shared" si="6"/>
        <v>0.12868732686764564</v>
      </c>
      <c r="K171" s="37">
        <f>VLOOKUP(A171, 'J40 metrics'!A:C, 3, FALSE)*100</f>
        <v>85.2</v>
      </c>
      <c r="L171" s="37">
        <f t="shared" si="7"/>
        <v>10.96416024912341</v>
      </c>
      <c r="M171" s="34">
        <f t="shared" si="8"/>
        <v>0.80200000000000005</v>
      </c>
    </row>
    <row r="172" spans="1:13" x14ac:dyDescent="0.25">
      <c r="A172" s="23">
        <v>6077</v>
      </c>
      <c r="B172" s="20">
        <v>2019</v>
      </c>
      <c r="C172" s="20" t="s">
        <v>39</v>
      </c>
      <c r="D172" s="20" t="s">
        <v>1262</v>
      </c>
      <c r="E172" s="20" t="s">
        <v>1263</v>
      </c>
      <c r="F172" s="20" t="s">
        <v>71</v>
      </c>
      <c r="G172" s="20" t="s">
        <v>43</v>
      </c>
      <c r="H172" s="20" t="s">
        <v>44</v>
      </c>
      <c r="I172" s="31">
        <v>880.30000000000007</v>
      </c>
      <c r="J172" s="36">
        <f t="shared" si="6"/>
        <v>0.16155655139986946</v>
      </c>
      <c r="K172" s="37">
        <f>VLOOKUP(A172, 'J40 metrics'!A:C, 3, FALSE)*100</f>
        <v>67.100000000000009</v>
      </c>
      <c r="L172" s="37">
        <f t="shared" si="7"/>
        <v>10.840444598931242</v>
      </c>
      <c r="M172" s="34">
        <f t="shared" si="8"/>
        <v>0.80100000000000005</v>
      </c>
    </row>
    <row r="173" spans="1:13" x14ac:dyDescent="0.25">
      <c r="A173" s="23">
        <v>12017</v>
      </c>
      <c r="B173" s="20">
        <v>2019</v>
      </c>
      <c r="C173" s="20" t="s">
        <v>119</v>
      </c>
      <c r="D173" s="20" t="s">
        <v>433</v>
      </c>
      <c r="E173" s="20" t="s">
        <v>434</v>
      </c>
      <c r="F173" s="24" t="s">
        <v>71</v>
      </c>
      <c r="G173" s="24" t="s">
        <v>43</v>
      </c>
      <c r="H173" s="20" t="s">
        <v>44</v>
      </c>
      <c r="I173" s="31">
        <v>1970.6000000000001</v>
      </c>
      <c r="J173" s="36">
        <f t="shared" si="6"/>
        <v>0.36165323206700301</v>
      </c>
      <c r="K173" s="37">
        <f>VLOOKUP(A173, 'J40 metrics'!A:C, 3, FALSE)*100</f>
        <v>29.799999999999997</v>
      </c>
      <c r="L173" s="37">
        <f t="shared" si="7"/>
        <v>10.777266315596689</v>
      </c>
      <c r="M173" s="34">
        <f t="shared" si="8"/>
        <v>0.8</v>
      </c>
    </row>
    <row r="174" spans="1:13" x14ac:dyDescent="0.25">
      <c r="A174" s="23">
        <v>36085</v>
      </c>
      <c r="B174" s="20">
        <v>2019</v>
      </c>
      <c r="C174" s="20" t="s">
        <v>116</v>
      </c>
      <c r="D174" s="20" t="s">
        <v>190</v>
      </c>
      <c r="E174" s="20" t="s">
        <v>1243</v>
      </c>
      <c r="F174" s="20" t="s">
        <v>71</v>
      </c>
      <c r="G174" s="20" t="s">
        <v>43</v>
      </c>
      <c r="H174" s="20" t="s">
        <v>44</v>
      </c>
      <c r="I174" s="31">
        <v>942.5</v>
      </c>
      <c r="J174" s="36">
        <f t="shared" si="6"/>
        <v>0.1729717706399829</v>
      </c>
      <c r="K174" s="37">
        <f>VLOOKUP(A174, 'J40 metrics'!A:C, 3, FALSE)*100</f>
        <v>62.1</v>
      </c>
      <c r="L174" s="37">
        <f t="shared" si="7"/>
        <v>10.741546956742939</v>
      </c>
      <c r="M174" s="34">
        <f t="shared" si="8"/>
        <v>0.79800000000000004</v>
      </c>
    </row>
    <row r="175" spans="1:13" x14ac:dyDescent="0.25">
      <c r="A175" s="23">
        <v>18029</v>
      </c>
      <c r="B175" s="20">
        <v>2019</v>
      </c>
      <c r="C175" s="20" t="s">
        <v>56</v>
      </c>
      <c r="D175" s="20" t="s">
        <v>975</v>
      </c>
      <c r="E175" s="20" t="s">
        <v>976</v>
      </c>
      <c r="F175" s="20" t="s">
        <v>71</v>
      </c>
      <c r="G175" s="20" t="s">
        <v>43</v>
      </c>
      <c r="H175" s="20" t="s">
        <v>44</v>
      </c>
      <c r="I175" s="31">
        <v>1232</v>
      </c>
      <c r="J175" s="36">
        <f t="shared" si="6"/>
        <v>0.22610209170128268</v>
      </c>
      <c r="K175" s="37">
        <f>VLOOKUP(A175, 'J40 metrics'!A:C, 3, FALSE)*100</f>
        <v>47.5</v>
      </c>
      <c r="L175" s="37">
        <f t="shared" si="7"/>
        <v>10.739849355810927</v>
      </c>
      <c r="M175" s="34">
        <f t="shared" si="8"/>
        <v>0.79700000000000004</v>
      </c>
    </row>
    <row r="176" spans="1:13" x14ac:dyDescent="0.25">
      <c r="A176" s="23">
        <v>17077</v>
      </c>
      <c r="B176" s="20">
        <v>2019</v>
      </c>
      <c r="C176" s="20" t="s">
        <v>122</v>
      </c>
      <c r="D176" s="20" t="s">
        <v>670</v>
      </c>
      <c r="E176" s="20" t="s">
        <v>1509</v>
      </c>
      <c r="F176" s="20" t="s">
        <v>71</v>
      </c>
      <c r="G176" s="20" t="s">
        <v>43</v>
      </c>
      <c r="H176" s="20" t="s">
        <v>44</v>
      </c>
      <c r="I176" s="31">
        <v>640.9</v>
      </c>
      <c r="J176" s="36">
        <f t="shared" si="6"/>
        <v>0.11762080403518838</v>
      </c>
      <c r="K176" s="37">
        <f>VLOOKUP(A176, 'J40 metrics'!A:C, 3, FALSE)*100</f>
        <v>89.600000000000009</v>
      </c>
      <c r="L176" s="37">
        <f t="shared" si="7"/>
        <v>10.53882404155288</v>
      </c>
      <c r="M176" s="34">
        <f t="shared" si="8"/>
        <v>0.79600000000000004</v>
      </c>
    </row>
    <row r="177" spans="1:13" x14ac:dyDescent="0.25">
      <c r="A177" s="23">
        <v>42081</v>
      </c>
      <c r="B177" s="20">
        <v>2019</v>
      </c>
      <c r="C177" s="20" t="s">
        <v>26</v>
      </c>
      <c r="D177" s="20" t="s">
        <v>495</v>
      </c>
      <c r="E177" s="20" t="s">
        <v>496</v>
      </c>
      <c r="F177" s="20" t="s">
        <v>71</v>
      </c>
      <c r="G177" s="20" t="s">
        <v>43</v>
      </c>
      <c r="H177" s="20" t="s">
        <v>44</v>
      </c>
      <c r="I177" s="31">
        <v>870</v>
      </c>
      <c r="J177" s="36">
        <f t="shared" si="6"/>
        <v>0.15966624982152267</v>
      </c>
      <c r="K177" s="37">
        <f>VLOOKUP(A177, 'J40 metrics'!A:C, 3, FALSE)*100</f>
        <v>64.400000000000006</v>
      </c>
      <c r="L177" s="37">
        <f t="shared" si="7"/>
        <v>10.28250648850606</v>
      </c>
      <c r="M177" s="34">
        <f t="shared" si="8"/>
        <v>0.79500000000000004</v>
      </c>
    </row>
    <row r="178" spans="1:13" x14ac:dyDescent="0.25">
      <c r="A178" s="23">
        <v>18109</v>
      </c>
      <c r="B178" s="20">
        <v>2019</v>
      </c>
      <c r="C178" s="20" t="s">
        <v>56</v>
      </c>
      <c r="D178" s="20" t="s">
        <v>297</v>
      </c>
      <c r="E178" s="20" t="s">
        <v>1506</v>
      </c>
      <c r="F178" s="20" t="s">
        <v>71</v>
      </c>
      <c r="G178" s="20" t="s">
        <v>43</v>
      </c>
      <c r="H178" s="20" t="s">
        <v>44</v>
      </c>
      <c r="I178" s="31">
        <v>644</v>
      </c>
      <c r="J178" s="36">
        <f t="shared" si="6"/>
        <v>0.11818972975294322</v>
      </c>
      <c r="K178" s="37">
        <f>VLOOKUP(A178, 'J40 metrics'!A:C, 3, FALSE)*100</f>
        <v>86.8</v>
      </c>
      <c r="L178" s="37">
        <f t="shared" si="7"/>
        <v>10.25886854255547</v>
      </c>
      <c r="M178" s="34">
        <f t="shared" si="8"/>
        <v>0.79400000000000004</v>
      </c>
    </row>
    <row r="179" spans="1:13" x14ac:dyDescent="0.25">
      <c r="A179" s="23">
        <v>17161</v>
      </c>
      <c r="B179" s="20">
        <v>2019</v>
      </c>
      <c r="C179" s="20" t="s">
        <v>122</v>
      </c>
      <c r="D179" s="20" t="s">
        <v>1492</v>
      </c>
      <c r="E179" s="20" t="s">
        <v>1493</v>
      </c>
      <c r="F179" s="20" t="s">
        <v>71</v>
      </c>
      <c r="G179" s="20" t="s">
        <v>43</v>
      </c>
      <c r="H179" s="20" t="s">
        <v>44</v>
      </c>
      <c r="I179" s="31">
        <v>683.2</v>
      </c>
      <c r="J179" s="36">
        <f t="shared" si="6"/>
        <v>0.12538388721616586</v>
      </c>
      <c r="K179" s="37">
        <f>VLOOKUP(A179, 'J40 metrics'!A:C, 3, FALSE)*100</f>
        <v>81.399999999999991</v>
      </c>
      <c r="L179" s="37">
        <f t="shared" si="7"/>
        <v>10.2062484193959</v>
      </c>
      <c r="M179" s="34">
        <f t="shared" si="8"/>
        <v>0.79200000000000004</v>
      </c>
    </row>
    <row r="180" spans="1:13" x14ac:dyDescent="0.25">
      <c r="A180" s="23">
        <v>42075</v>
      </c>
      <c r="B180" s="20">
        <v>2019</v>
      </c>
      <c r="C180" s="20" t="s">
        <v>26</v>
      </c>
      <c r="D180" s="20" t="s">
        <v>1462</v>
      </c>
      <c r="E180" s="20" t="s">
        <v>1463</v>
      </c>
      <c r="F180" s="20" t="s">
        <v>71</v>
      </c>
      <c r="G180" s="20" t="s">
        <v>43</v>
      </c>
      <c r="H180" s="20" t="s">
        <v>44</v>
      </c>
      <c r="I180" s="31">
        <v>777.59999999999991</v>
      </c>
      <c r="J180" s="36">
        <f t="shared" si="6"/>
        <v>0.14270859294392646</v>
      </c>
      <c r="K180" s="37">
        <f>VLOOKUP(A180, 'J40 metrics'!A:C, 3, FALSE)*100</f>
        <v>71.5</v>
      </c>
      <c r="L180" s="37">
        <f t="shared" si="7"/>
        <v>10.203664395490742</v>
      </c>
      <c r="M180" s="34">
        <f t="shared" si="8"/>
        <v>0.79100000000000004</v>
      </c>
    </row>
    <row r="181" spans="1:13" x14ac:dyDescent="0.25">
      <c r="A181" s="23">
        <v>12095</v>
      </c>
      <c r="B181" s="20">
        <v>2019</v>
      </c>
      <c r="C181" s="20" t="s">
        <v>119</v>
      </c>
      <c r="D181" s="20" t="s">
        <v>192</v>
      </c>
      <c r="E181" s="20" t="s">
        <v>816</v>
      </c>
      <c r="F181" s="20" t="s">
        <v>71</v>
      </c>
      <c r="G181" s="20" t="s">
        <v>43</v>
      </c>
      <c r="H181" s="20" t="s">
        <v>44</v>
      </c>
      <c r="I181" s="31">
        <v>1213.7</v>
      </c>
      <c r="J181" s="36">
        <f t="shared" si="6"/>
        <v>0.22274359472227828</v>
      </c>
      <c r="K181" s="37">
        <f>VLOOKUP(A181, 'J40 metrics'!A:C, 3, FALSE)*100</f>
        <v>45.6</v>
      </c>
      <c r="L181" s="37">
        <f t="shared" si="7"/>
        <v>10.157107919335891</v>
      </c>
      <c r="M181" s="34">
        <f t="shared" si="8"/>
        <v>0.79</v>
      </c>
    </row>
    <row r="182" spans="1:13" x14ac:dyDescent="0.25">
      <c r="A182" s="23">
        <v>13103</v>
      </c>
      <c r="B182" s="20">
        <v>2019</v>
      </c>
      <c r="C182" s="20" t="s">
        <v>109</v>
      </c>
      <c r="D182" s="20" t="s">
        <v>179</v>
      </c>
      <c r="E182" s="20" t="s">
        <v>180</v>
      </c>
      <c r="F182" s="24" t="s">
        <v>71</v>
      </c>
      <c r="G182" s="24" t="s">
        <v>43</v>
      </c>
      <c r="H182" s="20" t="s">
        <v>44</v>
      </c>
      <c r="I182" s="31">
        <v>2834.0000000000014</v>
      </c>
      <c r="J182" s="36">
        <f t="shared" si="6"/>
        <v>0.52010822068298324</v>
      </c>
      <c r="K182" s="37">
        <f>VLOOKUP(A182, 'J40 metrics'!A:C, 3, FALSE)*100</f>
        <v>19.5</v>
      </c>
      <c r="L182" s="37">
        <f t="shared" si="7"/>
        <v>10.142110303318173</v>
      </c>
      <c r="M182" s="34">
        <f t="shared" si="8"/>
        <v>0.78900000000000003</v>
      </c>
    </row>
    <row r="183" spans="1:13" x14ac:dyDescent="0.25">
      <c r="A183" s="23">
        <v>13067</v>
      </c>
      <c r="B183" s="20">
        <v>2019</v>
      </c>
      <c r="C183" s="20" t="s">
        <v>109</v>
      </c>
      <c r="D183" s="20" t="s">
        <v>151</v>
      </c>
      <c r="E183" s="20" t="s">
        <v>152</v>
      </c>
      <c r="F183" s="24" t="s">
        <v>71</v>
      </c>
      <c r="G183" s="24" t="s">
        <v>43</v>
      </c>
      <c r="H183" s="20" t="s">
        <v>44</v>
      </c>
      <c r="I183" s="31">
        <v>2848.4000000000005</v>
      </c>
      <c r="J183" s="36">
        <f t="shared" si="6"/>
        <v>0.5227509724041669</v>
      </c>
      <c r="K183" s="37">
        <f>VLOOKUP(A183, 'J40 metrics'!A:C, 3, FALSE)*100</f>
        <v>19.3</v>
      </c>
      <c r="L183" s="37">
        <f t="shared" si="7"/>
        <v>10.089093767400422</v>
      </c>
      <c r="M183" s="34">
        <f t="shared" si="8"/>
        <v>0.78800000000000003</v>
      </c>
    </row>
    <row r="184" spans="1:13" x14ac:dyDescent="0.25">
      <c r="A184" s="23">
        <v>6067</v>
      </c>
      <c r="B184" s="20">
        <v>2019</v>
      </c>
      <c r="C184" s="20" t="s">
        <v>39</v>
      </c>
      <c r="D184" s="20" t="s">
        <v>345</v>
      </c>
      <c r="E184" s="20" t="s">
        <v>346</v>
      </c>
      <c r="F184" s="20" t="s">
        <v>71</v>
      </c>
      <c r="G184" s="20" t="s">
        <v>43</v>
      </c>
      <c r="H184" s="20" t="s">
        <v>44</v>
      </c>
      <c r="I184" s="31">
        <v>1129.5</v>
      </c>
      <c r="J184" s="36">
        <f t="shared" si="6"/>
        <v>0.20729083813035618</v>
      </c>
      <c r="K184" s="37">
        <f>VLOOKUP(A184, 'J40 metrics'!A:C, 3, FALSE)*100</f>
        <v>48.3</v>
      </c>
      <c r="L184" s="37">
        <f t="shared" si="7"/>
        <v>10.012147481696203</v>
      </c>
      <c r="M184" s="34">
        <f t="shared" si="8"/>
        <v>0.78600000000000003</v>
      </c>
    </row>
    <row r="185" spans="1:13" x14ac:dyDescent="0.25">
      <c r="A185" s="23">
        <v>6111</v>
      </c>
      <c r="B185" s="20">
        <v>2019</v>
      </c>
      <c r="C185" s="20" t="s">
        <v>39</v>
      </c>
      <c r="D185" s="20" t="s">
        <v>645</v>
      </c>
      <c r="E185" s="20" t="s">
        <v>646</v>
      </c>
      <c r="F185" s="24" t="s">
        <v>71</v>
      </c>
      <c r="G185" s="24" t="s">
        <v>43</v>
      </c>
      <c r="H185" s="20" t="s">
        <v>44</v>
      </c>
      <c r="I185" s="31">
        <v>1852.3000000000002</v>
      </c>
      <c r="J185" s="36">
        <f t="shared" si="6"/>
        <v>0.33994229257977759</v>
      </c>
      <c r="K185" s="37">
        <f>VLOOKUP(A185, 'J40 metrics'!A:C, 3, FALSE)*100</f>
        <v>29.299999999999997</v>
      </c>
      <c r="L185" s="37">
        <f t="shared" si="7"/>
        <v>9.9603091725874826</v>
      </c>
      <c r="M185" s="34">
        <f t="shared" si="8"/>
        <v>0.78500000000000003</v>
      </c>
    </row>
    <row r="186" spans="1:13" x14ac:dyDescent="0.25">
      <c r="A186" s="23">
        <v>13233</v>
      </c>
      <c r="B186" s="20">
        <v>2019</v>
      </c>
      <c r="C186" s="20" t="s">
        <v>109</v>
      </c>
      <c r="D186" s="20" t="s">
        <v>125</v>
      </c>
      <c r="E186" s="20" t="s">
        <v>1787</v>
      </c>
      <c r="F186" s="20" t="s">
        <v>71</v>
      </c>
      <c r="G186" s="20" t="s">
        <v>43</v>
      </c>
      <c r="H186" s="20" t="s">
        <v>44</v>
      </c>
      <c r="I186" s="31">
        <v>570</v>
      </c>
      <c r="J186" s="36">
        <f t="shared" si="6"/>
        <v>0.10460892229685967</v>
      </c>
      <c r="K186" s="37">
        <f>VLOOKUP(A186, 'J40 metrics'!A:C, 3, FALSE)*100</f>
        <v>94.899999999999991</v>
      </c>
      <c r="L186" s="37">
        <f t="shared" si="7"/>
        <v>9.9273867259719815</v>
      </c>
      <c r="M186" s="34">
        <f t="shared" si="8"/>
        <v>0.78400000000000003</v>
      </c>
    </row>
    <row r="187" spans="1:13" x14ac:dyDescent="0.25">
      <c r="A187" s="23">
        <v>13263</v>
      </c>
      <c r="B187" s="20">
        <v>2019</v>
      </c>
      <c r="C187" s="20" t="s">
        <v>109</v>
      </c>
      <c r="D187" s="20" t="s">
        <v>1475</v>
      </c>
      <c r="E187" s="20" t="s">
        <v>1476</v>
      </c>
      <c r="F187" s="20" t="s">
        <v>71</v>
      </c>
      <c r="G187" s="20" t="s">
        <v>43</v>
      </c>
      <c r="H187" s="20" t="s">
        <v>44</v>
      </c>
      <c r="I187" s="31">
        <v>726</v>
      </c>
      <c r="J187" s="36">
        <f t="shared" si="6"/>
        <v>0.13323873260968444</v>
      </c>
      <c r="K187" s="37">
        <f>VLOOKUP(A187, 'J40 metrics'!A:C, 3, FALSE)*100</f>
        <v>73.8</v>
      </c>
      <c r="L187" s="37">
        <f t="shared" si="7"/>
        <v>9.8330184665947105</v>
      </c>
      <c r="M187" s="34">
        <f t="shared" si="8"/>
        <v>0.78300000000000003</v>
      </c>
    </row>
    <row r="188" spans="1:13" x14ac:dyDescent="0.25">
      <c r="A188" s="23">
        <v>36039</v>
      </c>
      <c r="B188" s="20">
        <v>2019</v>
      </c>
      <c r="C188" s="20" t="s">
        <v>116</v>
      </c>
      <c r="D188" s="20" t="s">
        <v>87</v>
      </c>
      <c r="E188" s="20" t="s">
        <v>974</v>
      </c>
      <c r="F188" s="20" t="s">
        <v>71</v>
      </c>
      <c r="G188" s="20" t="s">
        <v>43</v>
      </c>
      <c r="H188" s="20" t="s">
        <v>44</v>
      </c>
      <c r="I188" s="31">
        <v>1243.1999999999998</v>
      </c>
      <c r="J188" s="36">
        <f t="shared" si="6"/>
        <v>0.22815756526220343</v>
      </c>
      <c r="K188" s="37">
        <f>VLOOKUP(A188, 'J40 metrics'!A:C, 3, FALSE)*100</f>
        <v>43</v>
      </c>
      <c r="L188" s="37">
        <f t="shared" si="7"/>
        <v>9.8107753062747474</v>
      </c>
      <c r="M188" s="34">
        <f t="shared" si="8"/>
        <v>0.78200000000000003</v>
      </c>
    </row>
    <row r="189" spans="1:13" x14ac:dyDescent="0.25">
      <c r="A189" s="23">
        <v>42051</v>
      </c>
      <c r="B189" s="20">
        <v>2019</v>
      </c>
      <c r="C189" s="20" t="s">
        <v>26</v>
      </c>
      <c r="D189" s="20" t="s">
        <v>1221</v>
      </c>
      <c r="E189" s="20" t="s">
        <v>1473</v>
      </c>
      <c r="F189" s="20" t="s">
        <v>71</v>
      </c>
      <c r="G189" s="20" t="s">
        <v>43</v>
      </c>
      <c r="H189" s="20" t="s">
        <v>44</v>
      </c>
      <c r="I189" s="31">
        <v>731.69999999999993</v>
      </c>
      <c r="J189" s="36">
        <f t="shared" si="6"/>
        <v>0.13428482183265303</v>
      </c>
      <c r="K189" s="37">
        <f>VLOOKUP(A189, 'J40 metrics'!A:C, 3, FALSE)*100</f>
        <v>72.8</v>
      </c>
      <c r="L189" s="37">
        <f t="shared" si="7"/>
        <v>9.7759350294171394</v>
      </c>
      <c r="M189" s="34">
        <f t="shared" si="8"/>
        <v>0.78100000000000003</v>
      </c>
    </row>
    <row r="190" spans="1:13" x14ac:dyDescent="0.25">
      <c r="A190" s="23">
        <v>39143</v>
      </c>
      <c r="B190" s="20">
        <v>2019</v>
      </c>
      <c r="C190" s="20" t="s">
        <v>65</v>
      </c>
      <c r="D190" s="20" t="s">
        <v>1471</v>
      </c>
      <c r="E190" s="20" t="s">
        <v>1472</v>
      </c>
      <c r="F190" s="20" t="s">
        <v>71</v>
      </c>
      <c r="G190" s="20" t="s">
        <v>43</v>
      </c>
      <c r="H190" s="20" t="s">
        <v>44</v>
      </c>
      <c r="I190" s="31">
        <v>739.5</v>
      </c>
      <c r="J190" s="36">
        <f t="shared" si="6"/>
        <v>0.13571631234829429</v>
      </c>
      <c r="K190" s="37">
        <f>VLOOKUP(A190, 'J40 metrics'!A:C, 3, FALSE)*100</f>
        <v>72</v>
      </c>
      <c r="L190" s="37">
        <f t="shared" si="7"/>
        <v>9.7715744890771887</v>
      </c>
      <c r="M190" s="34">
        <f t="shared" si="8"/>
        <v>0.77900000000000003</v>
      </c>
    </row>
    <row r="191" spans="1:13" x14ac:dyDescent="0.25">
      <c r="A191" s="23">
        <v>29069</v>
      </c>
      <c r="B191" s="20">
        <v>2019</v>
      </c>
      <c r="C191" s="20" t="s">
        <v>837</v>
      </c>
      <c r="D191" s="20" t="s">
        <v>1809</v>
      </c>
      <c r="E191" s="20" t="s">
        <v>1810</v>
      </c>
      <c r="F191" s="20" t="s">
        <v>71</v>
      </c>
      <c r="G191" s="20" t="s">
        <v>43</v>
      </c>
      <c r="H191" s="20" t="s">
        <v>44</v>
      </c>
      <c r="I191" s="31">
        <v>538</v>
      </c>
      <c r="J191" s="36">
        <f t="shared" si="6"/>
        <v>9.873614069422898E-2</v>
      </c>
      <c r="K191" s="37">
        <f>VLOOKUP(A191, 'J40 metrics'!A:C, 3, FALSE)*100</f>
        <v>98.9</v>
      </c>
      <c r="L191" s="37">
        <f t="shared" si="7"/>
        <v>9.7650043146592473</v>
      </c>
      <c r="M191" s="34">
        <f t="shared" si="8"/>
        <v>0.77800000000000002</v>
      </c>
    </row>
    <row r="192" spans="1:13" x14ac:dyDescent="0.25">
      <c r="A192" s="23">
        <v>48073</v>
      </c>
      <c r="B192" s="20">
        <v>2019</v>
      </c>
      <c r="C192" s="20" t="s">
        <v>45</v>
      </c>
      <c r="D192" s="20" t="s">
        <v>443</v>
      </c>
      <c r="E192" s="20" t="s">
        <v>1482</v>
      </c>
      <c r="F192" s="20" t="s">
        <v>71</v>
      </c>
      <c r="G192" s="20" t="s">
        <v>43</v>
      </c>
      <c r="H192" s="20" t="s">
        <v>44</v>
      </c>
      <c r="I192" s="31">
        <v>703.40000000000009</v>
      </c>
      <c r="J192" s="36">
        <f t="shared" si="6"/>
        <v>0.12909108060282651</v>
      </c>
      <c r="K192" s="37">
        <f>VLOOKUP(A192, 'J40 metrics'!A:C, 3, FALSE)*100</f>
        <v>75.5</v>
      </c>
      <c r="L192" s="37">
        <f t="shared" si="7"/>
        <v>9.746376585513401</v>
      </c>
      <c r="M192" s="34">
        <f t="shared" si="8"/>
        <v>0.77700000000000002</v>
      </c>
    </row>
    <row r="193" spans="1:13" x14ac:dyDescent="0.25">
      <c r="A193" s="23">
        <v>45053</v>
      </c>
      <c r="B193" s="20">
        <v>2019</v>
      </c>
      <c r="C193" s="20" t="s">
        <v>173</v>
      </c>
      <c r="D193" s="20" t="s">
        <v>747</v>
      </c>
      <c r="E193" s="20" t="s">
        <v>748</v>
      </c>
      <c r="F193" s="20" t="s">
        <v>71</v>
      </c>
      <c r="G193" s="20" t="s">
        <v>43</v>
      </c>
      <c r="H193" s="20" t="s">
        <v>44</v>
      </c>
      <c r="I193" s="31">
        <v>1001.6999999999999</v>
      </c>
      <c r="J193" s="36">
        <f t="shared" si="6"/>
        <v>0.1838364166048497</v>
      </c>
      <c r="K193" s="37">
        <f>VLOOKUP(A193, 'J40 metrics'!A:C, 3, FALSE)*100</f>
        <v>52.7</v>
      </c>
      <c r="L193" s="37">
        <f t="shared" si="7"/>
        <v>9.6881791550755789</v>
      </c>
      <c r="M193" s="34">
        <f t="shared" si="8"/>
        <v>0.77600000000000002</v>
      </c>
    </row>
    <row r="194" spans="1:13" x14ac:dyDescent="0.25">
      <c r="A194" s="23">
        <v>17043</v>
      </c>
      <c r="B194" s="20">
        <v>2019</v>
      </c>
      <c r="C194" s="20" t="s">
        <v>122</v>
      </c>
      <c r="D194" s="20" t="s">
        <v>1122</v>
      </c>
      <c r="E194" s="20" t="s">
        <v>1123</v>
      </c>
      <c r="F194" s="20" t="s">
        <v>71</v>
      </c>
      <c r="G194" s="20" t="s">
        <v>43</v>
      </c>
      <c r="H194" s="20" t="s">
        <v>44</v>
      </c>
      <c r="I194" s="31">
        <v>1107</v>
      </c>
      <c r="J194" s="36">
        <f t="shared" si="6"/>
        <v>0.20316153856600644</v>
      </c>
      <c r="K194" s="37">
        <f>VLOOKUP(A194, 'J40 metrics'!A:C, 3, FALSE)*100</f>
        <v>47.3</v>
      </c>
      <c r="L194" s="37">
        <f t="shared" si="7"/>
        <v>9.6095407741721033</v>
      </c>
      <c r="M194" s="34">
        <f t="shared" si="8"/>
        <v>0.77500000000000002</v>
      </c>
    </row>
    <row r="195" spans="1:13" x14ac:dyDescent="0.25">
      <c r="A195" s="23">
        <v>12009</v>
      </c>
      <c r="B195" s="20">
        <v>2019</v>
      </c>
      <c r="C195" s="20" t="s">
        <v>119</v>
      </c>
      <c r="D195" s="20" t="s">
        <v>136</v>
      </c>
      <c r="E195" s="20" t="s">
        <v>137</v>
      </c>
      <c r="F195" s="24" t="s">
        <v>71</v>
      </c>
      <c r="G195" s="24" t="s">
        <v>43</v>
      </c>
      <c r="H195" s="20" t="s">
        <v>44</v>
      </c>
      <c r="I195" s="31">
        <v>3241.2000000000007</v>
      </c>
      <c r="J195" s="36">
        <f t="shared" si="6"/>
        <v>0.59483936657645908</v>
      </c>
      <c r="K195" s="37">
        <f>VLOOKUP(A195, 'J40 metrics'!A:C, 3, FALSE)*100</f>
        <v>16</v>
      </c>
      <c r="L195" s="37">
        <f t="shared" si="7"/>
        <v>9.5174298652233453</v>
      </c>
      <c r="M195" s="34">
        <f t="shared" si="8"/>
        <v>0.77300000000000002</v>
      </c>
    </row>
    <row r="196" spans="1:13" x14ac:dyDescent="0.25">
      <c r="A196" s="23">
        <v>36075</v>
      </c>
      <c r="B196" s="20">
        <v>2019</v>
      </c>
      <c r="C196" s="20" t="s">
        <v>116</v>
      </c>
      <c r="D196" s="20" t="s">
        <v>1113</v>
      </c>
      <c r="E196" s="20" t="s">
        <v>1114</v>
      </c>
      <c r="F196" s="20" t="s">
        <v>71</v>
      </c>
      <c r="G196" s="20" t="s">
        <v>43</v>
      </c>
      <c r="H196" s="20" t="s">
        <v>44</v>
      </c>
      <c r="I196" s="31">
        <v>1143.5000000000002</v>
      </c>
      <c r="J196" s="36">
        <f t="shared" ref="J196:J259" si="9">I196/SUM($I$4:$I$849)*100</f>
        <v>0.20986018008150711</v>
      </c>
      <c r="K196" s="37">
        <f>VLOOKUP(A196, 'J40 metrics'!A:C, 3, FALSE)*100</f>
        <v>45.1</v>
      </c>
      <c r="L196" s="37">
        <f t="shared" ref="L196:L259" si="10">J196*K196</f>
        <v>9.4646941216759704</v>
      </c>
      <c r="M196" s="34">
        <f t="shared" ref="M196:M259" si="11">_xlfn.PERCENTRANK.INC($L$4:$L$849, L196)</f>
        <v>0.77200000000000002</v>
      </c>
    </row>
    <row r="197" spans="1:13" x14ac:dyDescent="0.25">
      <c r="A197" s="23">
        <v>48363</v>
      </c>
      <c r="B197" s="20">
        <v>2019</v>
      </c>
      <c r="C197" s="20" t="s">
        <v>45</v>
      </c>
      <c r="D197" s="20" t="s">
        <v>1742</v>
      </c>
      <c r="E197" s="20" t="s">
        <v>1743</v>
      </c>
      <c r="F197" s="20" t="s">
        <v>71</v>
      </c>
      <c r="G197" s="20" t="s">
        <v>43</v>
      </c>
      <c r="H197" s="20" t="s">
        <v>44</v>
      </c>
      <c r="I197" s="31">
        <v>603.6</v>
      </c>
      <c r="J197" s="36">
        <f t="shared" si="9"/>
        <v>0.11077534297962194</v>
      </c>
      <c r="K197" s="37">
        <f>VLOOKUP(A197, 'J40 metrics'!A:C, 3, FALSE)*100</f>
        <v>84.8</v>
      </c>
      <c r="L197" s="37">
        <f t="shared" si="10"/>
        <v>9.3937490846719403</v>
      </c>
      <c r="M197" s="34">
        <f t="shared" si="11"/>
        <v>0.77100000000000002</v>
      </c>
    </row>
    <row r="198" spans="1:13" x14ac:dyDescent="0.25">
      <c r="A198" s="23">
        <v>26111</v>
      </c>
      <c r="B198" s="20">
        <v>2019</v>
      </c>
      <c r="C198" s="20" t="s">
        <v>171</v>
      </c>
      <c r="D198" s="20" t="s">
        <v>262</v>
      </c>
      <c r="E198" s="20" t="s">
        <v>649</v>
      </c>
      <c r="F198" s="24" t="s">
        <v>71</v>
      </c>
      <c r="G198" s="24" t="s">
        <v>43</v>
      </c>
      <c r="H198" s="20" t="s">
        <v>44</v>
      </c>
      <c r="I198" s="31">
        <v>1848.5999999999992</v>
      </c>
      <c r="J198" s="36">
        <f t="shared" si="9"/>
        <v>0.33926325220697323</v>
      </c>
      <c r="K198" s="37">
        <f>VLOOKUP(A198, 'J40 metrics'!A:C, 3, FALSE)*100</f>
        <v>27.6</v>
      </c>
      <c r="L198" s="37">
        <f t="shared" si="10"/>
        <v>9.3636657609124612</v>
      </c>
      <c r="M198" s="34">
        <f t="shared" si="11"/>
        <v>0.77</v>
      </c>
    </row>
    <row r="199" spans="1:13" x14ac:dyDescent="0.25">
      <c r="A199" s="23">
        <v>5119</v>
      </c>
      <c r="B199" s="20">
        <v>2019</v>
      </c>
      <c r="C199" s="20" t="s">
        <v>250</v>
      </c>
      <c r="D199" s="20" t="s">
        <v>1746</v>
      </c>
      <c r="E199" s="20" t="s">
        <v>1747</v>
      </c>
      <c r="F199" s="20" t="s">
        <v>71</v>
      </c>
      <c r="G199" s="20" t="s">
        <v>43</v>
      </c>
      <c r="H199" s="20" t="s">
        <v>44</v>
      </c>
      <c r="I199" s="31">
        <v>599.5</v>
      </c>
      <c r="J199" s="36">
        <f t="shared" si="9"/>
        <v>0.11002289283678487</v>
      </c>
      <c r="K199" s="37">
        <f>VLOOKUP(A199, 'J40 metrics'!A:C, 3, FALSE)*100</f>
        <v>84.5</v>
      </c>
      <c r="L199" s="37">
        <f t="shared" si="10"/>
        <v>9.296934444708322</v>
      </c>
      <c r="M199" s="34">
        <f t="shared" si="11"/>
        <v>0.76900000000000002</v>
      </c>
    </row>
    <row r="200" spans="1:13" x14ac:dyDescent="0.25">
      <c r="A200" s="23">
        <v>1039</v>
      </c>
      <c r="B200" s="20">
        <v>2019</v>
      </c>
      <c r="C200" s="20" t="s">
        <v>138</v>
      </c>
      <c r="D200" s="20" t="s">
        <v>1501</v>
      </c>
      <c r="E200" s="20" t="s">
        <v>1502</v>
      </c>
      <c r="F200" s="20" t="s">
        <v>71</v>
      </c>
      <c r="G200" s="20" t="s">
        <v>43</v>
      </c>
      <c r="H200" s="20" t="s">
        <v>44</v>
      </c>
      <c r="I200" s="31">
        <v>654</v>
      </c>
      <c r="J200" s="36">
        <f t="shared" si="9"/>
        <v>0.12002497400376531</v>
      </c>
      <c r="K200" s="37">
        <f>VLOOKUP(A200, 'J40 metrics'!A:C, 3, FALSE)*100</f>
        <v>77.3</v>
      </c>
      <c r="L200" s="37">
        <f t="shared" si="10"/>
        <v>9.2779304904910589</v>
      </c>
      <c r="M200" s="34">
        <f t="shared" si="11"/>
        <v>0.76800000000000002</v>
      </c>
    </row>
    <row r="201" spans="1:13" x14ac:dyDescent="0.25">
      <c r="A201" s="23">
        <v>39019</v>
      </c>
      <c r="B201" s="20">
        <v>2019</v>
      </c>
      <c r="C201" s="20" t="s">
        <v>65</v>
      </c>
      <c r="D201" s="20" t="s">
        <v>839</v>
      </c>
      <c r="E201" s="20" t="s">
        <v>1365</v>
      </c>
      <c r="F201" s="20" t="s">
        <v>71</v>
      </c>
      <c r="G201" s="20" t="s">
        <v>43</v>
      </c>
      <c r="H201" s="20" t="s">
        <v>44</v>
      </c>
      <c r="I201" s="31">
        <v>832.3</v>
      </c>
      <c r="J201" s="36">
        <f t="shared" si="9"/>
        <v>0.15274737899592336</v>
      </c>
      <c r="K201" s="37">
        <f>VLOOKUP(A201, 'J40 metrics'!A:C, 3, FALSE)*100</f>
        <v>59.699999999999996</v>
      </c>
      <c r="L201" s="37">
        <f t="shared" si="10"/>
        <v>9.1190185260566246</v>
      </c>
      <c r="M201" s="34">
        <f t="shared" si="11"/>
        <v>0.76600000000000001</v>
      </c>
    </row>
    <row r="202" spans="1:13" x14ac:dyDescent="0.25">
      <c r="A202" s="23">
        <v>34003</v>
      </c>
      <c r="B202" s="20">
        <v>2019</v>
      </c>
      <c r="C202" s="20" t="s">
        <v>148</v>
      </c>
      <c r="D202" s="20" t="s">
        <v>844</v>
      </c>
      <c r="E202" s="20" t="s">
        <v>845</v>
      </c>
      <c r="F202" s="20" t="s">
        <v>71</v>
      </c>
      <c r="G202" s="20" t="s">
        <v>43</v>
      </c>
      <c r="H202" s="20" t="s">
        <v>44</v>
      </c>
      <c r="I202" s="31">
        <v>1498.3000000000002</v>
      </c>
      <c r="J202" s="36">
        <f t="shared" si="9"/>
        <v>0.27497464610067524</v>
      </c>
      <c r="K202" s="37">
        <f>VLOOKUP(A202, 'J40 metrics'!A:C, 3, FALSE)*100</f>
        <v>32.5</v>
      </c>
      <c r="L202" s="37">
        <f t="shared" si="10"/>
        <v>8.9366759982719444</v>
      </c>
      <c r="M202" s="34">
        <f t="shared" si="11"/>
        <v>0.76500000000000001</v>
      </c>
    </row>
    <row r="203" spans="1:13" x14ac:dyDescent="0.25">
      <c r="A203" s="23">
        <v>42015</v>
      </c>
      <c r="B203" s="20">
        <v>2019</v>
      </c>
      <c r="C203" s="20" t="s">
        <v>26</v>
      </c>
      <c r="D203" s="20" t="s">
        <v>471</v>
      </c>
      <c r="E203" s="20" t="s">
        <v>472</v>
      </c>
      <c r="F203" s="20" t="s">
        <v>71</v>
      </c>
      <c r="G203" s="20" t="s">
        <v>43</v>
      </c>
      <c r="H203" s="20" t="s">
        <v>44</v>
      </c>
      <c r="I203" s="31">
        <v>956</v>
      </c>
      <c r="J203" s="36">
        <f t="shared" si="9"/>
        <v>0.17544935037859272</v>
      </c>
      <c r="K203" s="37">
        <f>VLOOKUP(A203, 'J40 metrics'!A:C, 3, FALSE)*100</f>
        <v>50.8</v>
      </c>
      <c r="L203" s="37">
        <f t="shared" si="10"/>
        <v>8.9128269992325091</v>
      </c>
      <c r="M203" s="34">
        <f t="shared" si="11"/>
        <v>0.76400000000000001</v>
      </c>
    </row>
    <row r="204" spans="1:13" x14ac:dyDescent="0.25">
      <c r="A204" s="23">
        <v>18083</v>
      </c>
      <c r="B204" s="20">
        <v>2019</v>
      </c>
      <c r="C204" s="20" t="s">
        <v>56</v>
      </c>
      <c r="D204" s="20" t="s">
        <v>1275</v>
      </c>
      <c r="E204" s="20" t="s">
        <v>1276</v>
      </c>
      <c r="F204" s="20" t="s">
        <v>71</v>
      </c>
      <c r="G204" s="20" t="s">
        <v>43</v>
      </c>
      <c r="H204" s="20" t="s">
        <v>44</v>
      </c>
      <c r="I204" s="31">
        <v>500.4</v>
      </c>
      <c r="J204" s="36">
        <f t="shared" si="9"/>
        <v>9.1835622311137857E-2</v>
      </c>
      <c r="K204" s="37">
        <f>VLOOKUP(A204, 'J40 metrics'!A:C, 3, FALSE)*100</f>
        <v>97</v>
      </c>
      <c r="L204" s="37">
        <f t="shared" si="10"/>
        <v>8.9080553641803721</v>
      </c>
      <c r="M204" s="34">
        <f t="shared" si="11"/>
        <v>0.76300000000000001</v>
      </c>
    </row>
    <row r="205" spans="1:13" x14ac:dyDescent="0.25">
      <c r="A205" s="23">
        <v>6073</v>
      </c>
      <c r="B205" s="20">
        <v>2019</v>
      </c>
      <c r="C205" s="20" t="s">
        <v>39</v>
      </c>
      <c r="D205" s="20" t="s">
        <v>141</v>
      </c>
      <c r="E205" s="20" t="s">
        <v>142</v>
      </c>
      <c r="F205" s="24" t="s">
        <v>71</v>
      </c>
      <c r="G205" s="24" t="s">
        <v>43</v>
      </c>
      <c r="H205" s="20" t="s">
        <v>44</v>
      </c>
      <c r="I205" s="31">
        <v>3115.6</v>
      </c>
      <c r="J205" s="36">
        <f t="shared" si="9"/>
        <v>0.57178869878613336</v>
      </c>
      <c r="K205" s="37">
        <f>VLOOKUP(A205, 'J40 metrics'!A:C, 3, FALSE)*100</f>
        <v>15.4</v>
      </c>
      <c r="L205" s="37">
        <f t="shared" si="10"/>
        <v>8.8055459613064535</v>
      </c>
      <c r="M205" s="34">
        <f t="shared" si="11"/>
        <v>0.76200000000000001</v>
      </c>
    </row>
    <row r="206" spans="1:13" x14ac:dyDescent="0.25">
      <c r="A206" s="23">
        <v>4015</v>
      </c>
      <c r="B206" s="20">
        <v>2019</v>
      </c>
      <c r="C206" s="20" t="s">
        <v>68</v>
      </c>
      <c r="D206" s="20" t="s">
        <v>765</v>
      </c>
      <c r="E206" s="20" t="s">
        <v>766</v>
      </c>
      <c r="F206" s="20" t="s">
        <v>71</v>
      </c>
      <c r="G206" s="20" t="s">
        <v>43</v>
      </c>
      <c r="H206" s="20" t="s">
        <v>44</v>
      </c>
      <c r="I206" s="31">
        <v>1483.9999999999998</v>
      </c>
      <c r="J206" s="36">
        <f t="shared" si="9"/>
        <v>0.27235024682199954</v>
      </c>
      <c r="K206" s="37">
        <f>VLOOKUP(A206, 'J40 metrics'!A:C, 3, FALSE)*100</f>
        <v>31.900000000000002</v>
      </c>
      <c r="L206" s="37">
        <f t="shared" si="10"/>
        <v>8.6879728736217867</v>
      </c>
      <c r="M206" s="34">
        <f t="shared" si="11"/>
        <v>0.76</v>
      </c>
    </row>
    <row r="207" spans="1:13" x14ac:dyDescent="0.25">
      <c r="A207" s="23">
        <v>48469</v>
      </c>
      <c r="B207" s="20">
        <v>2019</v>
      </c>
      <c r="C207" s="20" t="s">
        <v>45</v>
      </c>
      <c r="D207" s="20" t="s">
        <v>1400</v>
      </c>
      <c r="E207" s="20" t="s">
        <v>1401</v>
      </c>
      <c r="F207" s="20" t="s">
        <v>71</v>
      </c>
      <c r="G207" s="20" t="s">
        <v>43</v>
      </c>
      <c r="H207" s="20" t="s">
        <v>44</v>
      </c>
      <c r="I207" s="31">
        <v>791.30000000000018</v>
      </c>
      <c r="J207" s="36">
        <f t="shared" si="9"/>
        <v>0.14522287756755278</v>
      </c>
      <c r="K207" s="37">
        <f>VLOOKUP(A207, 'J40 metrics'!A:C, 3, FALSE)*100</f>
        <v>59.8</v>
      </c>
      <c r="L207" s="37">
        <f t="shared" si="10"/>
        <v>8.6843280785396555</v>
      </c>
      <c r="M207" s="34">
        <f t="shared" si="11"/>
        <v>0.75900000000000001</v>
      </c>
    </row>
    <row r="208" spans="1:13" x14ac:dyDescent="0.25">
      <c r="A208" s="23">
        <v>18141</v>
      </c>
      <c r="B208" s="20">
        <v>2019</v>
      </c>
      <c r="C208" s="20" t="s">
        <v>56</v>
      </c>
      <c r="D208" s="20" t="s">
        <v>1398</v>
      </c>
      <c r="E208" s="20" t="s">
        <v>1399</v>
      </c>
      <c r="F208" s="20" t="s">
        <v>71</v>
      </c>
      <c r="G208" s="20" t="s">
        <v>43</v>
      </c>
      <c r="H208" s="20" t="s">
        <v>44</v>
      </c>
      <c r="I208" s="31">
        <v>795.5</v>
      </c>
      <c r="J208" s="36">
        <f t="shared" si="9"/>
        <v>0.14599368015289804</v>
      </c>
      <c r="K208" s="37">
        <f>VLOOKUP(A208, 'J40 metrics'!A:C, 3, FALSE)*100</f>
        <v>59.3</v>
      </c>
      <c r="L208" s="37">
        <f t="shared" si="10"/>
        <v>8.6574252330668529</v>
      </c>
      <c r="M208" s="34">
        <f t="shared" si="11"/>
        <v>0.75800000000000001</v>
      </c>
    </row>
    <row r="209" spans="1:13" x14ac:dyDescent="0.25">
      <c r="A209" s="23">
        <v>55105</v>
      </c>
      <c r="B209" s="20">
        <v>2019</v>
      </c>
      <c r="C209" s="20" t="s">
        <v>242</v>
      </c>
      <c r="D209" s="20" t="s">
        <v>1259</v>
      </c>
      <c r="E209" s="20" t="s">
        <v>1260</v>
      </c>
      <c r="F209" s="20" t="s">
        <v>71</v>
      </c>
      <c r="G209" s="20" t="s">
        <v>43</v>
      </c>
      <c r="H209" s="20" t="s">
        <v>44</v>
      </c>
      <c r="I209" s="31">
        <v>888.50000000000011</v>
      </c>
      <c r="J209" s="36">
        <f t="shared" si="9"/>
        <v>0.16306145168554356</v>
      </c>
      <c r="K209" s="37">
        <f>VLOOKUP(A209, 'J40 metrics'!A:C, 3, FALSE)*100</f>
        <v>52.7</v>
      </c>
      <c r="L209" s="37">
        <f t="shared" si="10"/>
        <v>8.5933385038281465</v>
      </c>
      <c r="M209" s="34">
        <f t="shared" si="11"/>
        <v>0.75700000000000001</v>
      </c>
    </row>
    <row r="210" spans="1:13" x14ac:dyDescent="0.25">
      <c r="A210" s="23">
        <v>39161</v>
      </c>
      <c r="B210" s="20">
        <v>2019</v>
      </c>
      <c r="C210" s="20" t="s">
        <v>65</v>
      </c>
      <c r="D210" s="20" t="s">
        <v>1194</v>
      </c>
      <c r="E210" s="20" t="s">
        <v>1195</v>
      </c>
      <c r="F210" s="20" t="s">
        <v>71</v>
      </c>
      <c r="G210" s="20" t="s">
        <v>43</v>
      </c>
      <c r="H210" s="20" t="s">
        <v>44</v>
      </c>
      <c r="I210" s="31">
        <v>594</v>
      </c>
      <c r="J210" s="36">
        <f t="shared" si="9"/>
        <v>0.10901350849883272</v>
      </c>
      <c r="K210" s="37">
        <f>VLOOKUP(A210, 'J40 metrics'!A:C, 3, FALSE)*100</f>
        <v>78.8</v>
      </c>
      <c r="L210" s="37">
        <f t="shared" si="10"/>
        <v>8.5902644697080177</v>
      </c>
      <c r="M210" s="34">
        <f t="shared" si="11"/>
        <v>0.75600000000000001</v>
      </c>
    </row>
    <row r="211" spans="1:13" x14ac:dyDescent="0.25">
      <c r="A211" s="23">
        <v>28007</v>
      </c>
      <c r="B211" s="20">
        <v>2019</v>
      </c>
      <c r="C211" s="20" t="s">
        <v>610</v>
      </c>
      <c r="D211" s="20" t="s">
        <v>1802</v>
      </c>
      <c r="E211" s="20" t="s">
        <v>1803</v>
      </c>
      <c r="F211" s="20" t="s">
        <v>71</v>
      </c>
      <c r="G211" s="20" t="s">
        <v>43</v>
      </c>
      <c r="H211" s="20" t="s">
        <v>44</v>
      </c>
      <c r="I211" s="31">
        <v>551.29999999999995</v>
      </c>
      <c r="J211" s="36">
        <f t="shared" si="9"/>
        <v>0.10117701554782235</v>
      </c>
      <c r="K211" s="37">
        <f>VLOOKUP(A211, 'J40 metrics'!A:C, 3, FALSE)*100</f>
        <v>84.8</v>
      </c>
      <c r="L211" s="37">
        <f t="shared" si="10"/>
        <v>8.5798109184553351</v>
      </c>
      <c r="M211" s="34">
        <f t="shared" si="11"/>
        <v>0.755</v>
      </c>
    </row>
    <row r="212" spans="1:13" x14ac:dyDescent="0.25">
      <c r="A212" s="23">
        <v>48141</v>
      </c>
      <c r="B212" s="20">
        <v>2019</v>
      </c>
      <c r="C212" s="20" t="s">
        <v>45</v>
      </c>
      <c r="D212" s="20" t="s">
        <v>372</v>
      </c>
      <c r="E212" s="20" t="s">
        <v>843</v>
      </c>
      <c r="F212" s="20" t="s">
        <v>71</v>
      </c>
      <c r="G212" s="20" t="s">
        <v>43</v>
      </c>
      <c r="H212" s="20" t="s">
        <v>44</v>
      </c>
      <c r="I212" s="31">
        <v>1517.8000000000002</v>
      </c>
      <c r="J212" s="36">
        <f t="shared" si="9"/>
        <v>0.27855337238977829</v>
      </c>
      <c r="K212" s="37">
        <f>VLOOKUP(A212, 'J40 metrics'!A:C, 3, FALSE)*100</f>
        <v>30.4</v>
      </c>
      <c r="L212" s="37">
        <f t="shared" si="10"/>
        <v>8.4680225206492601</v>
      </c>
      <c r="M212" s="34">
        <f t="shared" si="11"/>
        <v>0.753</v>
      </c>
    </row>
    <row r="213" spans="1:13" x14ac:dyDescent="0.25">
      <c r="A213" s="23">
        <v>6099</v>
      </c>
      <c r="B213" s="20">
        <v>2019</v>
      </c>
      <c r="C213" s="20" t="s">
        <v>39</v>
      </c>
      <c r="D213" s="20" t="s">
        <v>932</v>
      </c>
      <c r="E213" s="20" t="s">
        <v>933</v>
      </c>
      <c r="F213" s="20" t="s">
        <v>71</v>
      </c>
      <c r="G213" s="20" t="s">
        <v>43</v>
      </c>
      <c r="H213" s="20" t="s">
        <v>44</v>
      </c>
      <c r="I213" s="31">
        <v>844.0999999999998</v>
      </c>
      <c r="J213" s="36">
        <f t="shared" si="9"/>
        <v>0.1549129672118934</v>
      </c>
      <c r="K213" s="37">
        <f>VLOOKUP(A213, 'J40 metrics'!A:C, 3, FALSE)*100</f>
        <v>54</v>
      </c>
      <c r="L213" s="37">
        <f t="shared" si="10"/>
        <v>8.3653002294422443</v>
      </c>
      <c r="M213" s="34">
        <f t="shared" si="11"/>
        <v>0.752</v>
      </c>
    </row>
    <row r="214" spans="1:13" x14ac:dyDescent="0.25">
      <c r="A214" s="23">
        <v>28049</v>
      </c>
      <c r="B214" s="20">
        <v>2019</v>
      </c>
      <c r="C214" s="20" t="s">
        <v>610</v>
      </c>
      <c r="D214" s="20" t="s">
        <v>1798</v>
      </c>
      <c r="E214" s="20" t="s">
        <v>1799</v>
      </c>
      <c r="F214" s="20" t="s">
        <v>71</v>
      </c>
      <c r="G214" s="20" t="s">
        <v>43</v>
      </c>
      <c r="H214" s="20" t="s">
        <v>44</v>
      </c>
      <c r="I214" s="31">
        <v>555.5</v>
      </c>
      <c r="J214" s="36">
        <f t="shared" si="9"/>
        <v>0.10194781813316764</v>
      </c>
      <c r="K214" s="37">
        <f>VLOOKUP(A214, 'J40 metrics'!A:C, 3, FALSE)*100</f>
        <v>81.899999999999991</v>
      </c>
      <c r="L214" s="37">
        <f t="shared" si="10"/>
        <v>8.3495263051064281</v>
      </c>
      <c r="M214" s="34">
        <f t="shared" si="11"/>
        <v>0.751</v>
      </c>
    </row>
    <row r="215" spans="1:13" x14ac:dyDescent="0.25">
      <c r="A215" s="23">
        <v>29077</v>
      </c>
      <c r="B215" s="20">
        <v>2019</v>
      </c>
      <c r="C215" s="20" t="s">
        <v>837</v>
      </c>
      <c r="D215" s="20" t="s">
        <v>87</v>
      </c>
      <c r="E215" s="20" t="s">
        <v>1784</v>
      </c>
      <c r="F215" s="20" t="s">
        <v>71</v>
      </c>
      <c r="G215" s="20" t="s">
        <v>43</v>
      </c>
      <c r="H215" s="20" t="s">
        <v>44</v>
      </c>
      <c r="I215" s="31">
        <v>589.29999999999995</v>
      </c>
      <c r="J215" s="36">
        <f t="shared" si="9"/>
        <v>0.10815094370094634</v>
      </c>
      <c r="K215" s="37">
        <f>VLOOKUP(A215, 'J40 metrics'!A:C, 3, FALSE)*100</f>
        <v>76</v>
      </c>
      <c r="L215" s="37">
        <f t="shared" si="10"/>
        <v>8.2194717212719226</v>
      </c>
      <c r="M215" s="34">
        <f t="shared" si="11"/>
        <v>0.75</v>
      </c>
    </row>
    <row r="216" spans="1:13" x14ac:dyDescent="0.25">
      <c r="A216" s="23">
        <v>1081</v>
      </c>
      <c r="B216" s="20">
        <v>2019</v>
      </c>
      <c r="C216" s="20" t="s">
        <v>138</v>
      </c>
      <c r="D216" s="20" t="s">
        <v>199</v>
      </c>
      <c r="E216" s="20" t="s">
        <v>412</v>
      </c>
      <c r="F216" s="24" t="s">
        <v>71</v>
      </c>
      <c r="G216" s="24" t="s">
        <v>43</v>
      </c>
      <c r="H216" s="20" t="s">
        <v>44</v>
      </c>
      <c r="I216" s="31">
        <v>2098.6999999999994</v>
      </c>
      <c r="J216" s="36">
        <f t="shared" si="9"/>
        <v>0.38516271092003396</v>
      </c>
      <c r="K216" s="37">
        <f>VLOOKUP(A216, 'J40 metrics'!A:C, 3, FALSE)*100</f>
        <v>21.3</v>
      </c>
      <c r="L216" s="37">
        <f t="shared" si="10"/>
        <v>8.2039657425967238</v>
      </c>
      <c r="M216" s="34">
        <f t="shared" si="11"/>
        <v>0.749</v>
      </c>
    </row>
    <row r="217" spans="1:13" x14ac:dyDescent="0.25">
      <c r="A217" s="23">
        <v>22101</v>
      </c>
      <c r="B217" s="20">
        <v>2019</v>
      </c>
      <c r="C217" s="20" t="s">
        <v>127</v>
      </c>
      <c r="D217" s="20" t="s">
        <v>1950</v>
      </c>
      <c r="E217" s="20" t="s">
        <v>1548</v>
      </c>
      <c r="F217" s="20" t="s">
        <v>71</v>
      </c>
      <c r="G217" s="20" t="s">
        <v>43</v>
      </c>
      <c r="H217" s="20" t="s">
        <v>44</v>
      </c>
      <c r="I217" s="31">
        <v>464.8</v>
      </c>
      <c r="J217" s="36">
        <f t="shared" si="9"/>
        <v>8.5302152778211196E-2</v>
      </c>
      <c r="K217" s="37">
        <f>VLOOKUP(A217, 'J40 metrics'!A:C, 3, FALSE)*100</f>
        <v>95.399999999999991</v>
      </c>
      <c r="L217" s="37">
        <f t="shared" si="10"/>
        <v>8.1378253750413467</v>
      </c>
      <c r="M217" s="34">
        <f t="shared" si="11"/>
        <v>0.747</v>
      </c>
    </row>
    <row r="218" spans="1:13" x14ac:dyDescent="0.25">
      <c r="A218" s="23">
        <v>28149</v>
      </c>
      <c r="B218" s="20">
        <v>2019</v>
      </c>
      <c r="C218" s="20" t="s">
        <v>610</v>
      </c>
      <c r="D218" s="20" t="s">
        <v>849</v>
      </c>
      <c r="E218" s="20" t="s">
        <v>1805</v>
      </c>
      <c r="F218" s="20" t="s">
        <v>71</v>
      </c>
      <c r="G218" s="20" t="s">
        <v>43</v>
      </c>
      <c r="H218" s="20" t="s">
        <v>44</v>
      </c>
      <c r="I218" s="31">
        <v>549.4</v>
      </c>
      <c r="J218" s="36">
        <f t="shared" si="9"/>
        <v>0.10082831914016614</v>
      </c>
      <c r="K218" s="37">
        <f>VLOOKUP(A218, 'J40 metrics'!A:C, 3, FALSE)*100</f>
        <v>80.400000000000006</v>
      </c>
      <c r="L218" s="37">
        <f t="shared" si="10"/>
        <v>8.1065968588693575</v>
      </c>
      <c r="M218" s="34">
        <f t="shared" si="11"/>
        <v>0.746</v>
      </c>
    </row>
    <row r="219" spans="1:13" x14ac:dyDescent="0.25">
      <c r="A219" s="23">
        <v>17119</v>
      </c>
      <c r="B219" s="20">
        <v>2019</v>
      </c>
      <c r="C219" s="20" t="s">
        <v>122</v>
      </c>
      <c r="D219" s="20" t="s">
        <v>782</v>
      </c>
      <c r="E219" s="20" t="s">
        <v>783</v>
      </c>
      <c r="F219" s="20" t="s">
        <v>71</v>
      </c>
      <c r="G219" s="20" t="s">
        <v>43</v>
      </c>
      <c r="H219" s="20" t="s">
        <v>44</v>
      </c>
      <c r="I219" s="31">
        <v>586</v>
      </c>
      <c r="J219" s="36">
        <f t="shared" si="9"/>
        <v>0.10754531309817505</v>
      </c>
      <c r="K219" s="37">
        <f>VLOOKUP(A219, 'J40 metrics'!A:C, 3, FALSE)*100</f>
        <v>74.900000000000006</v>
      </c>
      <c r="L219" s="37">
        <f t="shared" si="10"/>
        <v>8.0551439510533118</v>
      </c>
      <c r="M219" s="34">
        <f t="shared" si="11"/>
        <v>0.745</v>
      </c>
    </row>
    <row r="220" spans="1:13" x14ac:dyDescent="0.25">
      <c r="A220" s="23">
        <v>25013</v>
      </c>
      <c r="B220" s="20">
        <v>2019</v>
      </c>
      <c r="C220" s="20" t="s">
        <v>228</v>
      </c>
      <c r="D220" s="20" t="s">
        <v>374</v>
      </c>
      <c r="E220" s="20" t="s">
        <v>375</v>
      </c>
      <c r="F220" s="20" t="s">
        <v>71</v>
      </c>
      <c r="G220" s="20" t="s">
        <v>43</v>
      </c>
      <c r="H220" s="20" t="s">
        <v>44</v>
      </c>
      <c r="I220" s="31">
        <v>789.2</v>
      </c>
      <c r="J220" s="36">
        <f t="shared" si="9"/>
        <v>0.14483747627488011</v>
      </c>
      <c r="K220" s="37">
        <f>VLOOKUP(A220, 'J40 metrics'!A:C, 3, FALSE)*100</f>
        <v>55.500000000000007</v>
      </c>
      <c r="L220" s="37">
        <f t="shared" si="10"/>
        <v>8.0384799332558465</v>
      </c>
      <c r="M220" s="34">
        <f t="shared" si="11"/>
        <v>0.74399999999999999</v>
      </c>
    </row>
    <row r="221" spans="1:13" x14ac:dyDescent="0.25">
      <c r="A221" s="23">
        <v>12081</v>
      </c>
      <c r="B221" s="20">
        <v>2019</v>
      </c>
      <c r="C221" s="20" t="s">
        <v>119</v>
      </c>
      <c r="D221" s="20" t="s">
        <v>812</v>
      </c>
      <c r="E221" s="20" t="s">
        <v>813</v>
      </c>
      <c r="F221" s="20" t="s">
        <v>71</v>
      </c>
      <c r="G221" s="20" t="s">
        <v>43</v>
      </c>
      <c r="H221" s="20" t="s">
        <v>44</v>
      </c>
      <c r="I221" s="31">
        <v>1271.3999999999999</v>
      </c>
      <c r="J221" s="36">
        <f t="shared" si="9"/>
        <v>0.23333295404952176</v>
      </c>
      <c r="K221" s="37">
        <f>VLOOKUP(A221, 'J40 metrics'!A:C, 3, FALSE)*100</f>
        <v>34.4</v>
      </c>
      <c r="L221" s="37">
        <f t="shared" si="10"/>
        <v>8.0266536193035485</v>
      </c>
      <c r="M221" s="34">
        <f t="shared" si="11"/>
        <v>0.74299999999999999</v>
      </c>
    </row>
    <row r="222" spans="1:13" x14ac:dyDescent="0.25">
      <c r="A222" s="23">
        <v>1033</v>
      </c>
      <c r="B222" s="20">
        <v>2019</v>
      </c>
      <c r="C222" s="20" t="s">
        <v>138</v>
      </c>
      <c r="D222" s="20" t="s">
        <v>1718</v>
      </c>
      <c r="E222" s="20" t="s">
        <v>1719</v>
      </c>
      <c r="F222" s="20" t="s">
        <v>71</v>
      </c>
      <c r="G222" s="20" t="s">
        <v>43</v>
      </c>
      <c r="H222" s="20" t="s">
        <v>44</v>
      </c>
      <c r="I222" s="31">
        <v>476</v>
      </c>
      <c r="J222" s="36">
        <f t="shared" si="9"/>
        <v>8.7357626339131939E-2</v>
      </c>
      <c r="K222" s="37">
        <f>VLOOKUP(A222, 'J40 metrics'!A:C, 3, FALSE)*100</f>
        <v>91.7</v>
      </c>
      <c r="L222" s="37">
        <f t="shared" si="10"/>
        <v>8.0106943352983997</v>
      </c>
      <c r="M222" s="34">
        <f t="shared" si="11"/>
        <v>0.74199999999999999</v>
      </c>
    </row>
    <row r="223" spans="1:13" x14ac:dyDescent="0.25">
      <c r="A223" s="23">
        <v>36001</v>
      </c>
      <c r="B223" s="20">
        <v>2019</v>
      </c>
      <c r="C223" s="20" t="s">
        <v>116</v>
      </c>
      <c r="D223" s="20" t="s">
        <v>867</v>
      </c>
      <c r="E223" s="20" t="s">
        <v>868</v>
      </c>
      <c r="F223" s="20" t="s">
        <v>71</v>
      </c>
      <c r="G223" s="20" t="s">
        <v>43</v>
      </c>
      <c r="H223" s="20" t="s">
        <v>44</v>
      </c>
      <c r="I223" s="31">
        <v>1343.7000000000003</v>
      </c>
      <c r="J223" s="36">
        <f t="shared" si="9"/>
        <v>0.2466017699829656</v>
      </c>
      <c r="K223" s="37">
        <f>VLOOKUP(A223, 'J40 metrics'!A:C, 3, FALSE)*100</f>
        <v>32.4</v>
      </c>
      <c r="L223" s="37">
        <f t="shared" si="10"/>
        <v>7.9898973474480846</v>
      </c>
      <c r="M223" s="34">
        <f t="shared" si="11"/>
        <v>0.74</v>
      </c>
    </row>
    <row r="224" spans="1:13" x14ac:dyDescent="0.25">
      <c r="A224" s="23">
        <v>42005</v>
      </c>
      <c r="B224" s="20">
        <v>2019</v>
      </c>
      <c r="C224" s="20" t="s">
        <v>26</v>
      </c>
      <c r="D224" s="20" t="s">
        <v>1088</v>
      </c>
      <c r="E224" s="20" t="s">
        <v>1089</v>
      </c>
      <c r="F224" s="20" t="s">
        <v>71</v>
      </c>
      <c r="G224" s="20" t="s">
        <v>43</v>
      </c>
      <c r="H224" s="20" t="s">
        <v>44</v>
      </c>
      <c r="I224" s="31">
        <v>688</v>
      </c>
      <c r="J224" s="36">
        <f t="shared" si="9"/>
        <v>0.12626480445656046</v>
      </c>
      <c r="K224" s="37">
        <f>VLOOKUP(A224, 'J40 metrics'!A:C, 3, FALSE)*100</f>
        <v>63.1</v>
      </c>
      <c r="L224" s="37">
        <f t="shared" si="10"/>
        <v>7.9673091612089655</v>
      </c>
      <c r="M224" s="34">
        <f t="shared" si="11"/>
        <v>0.73899999999999999</v>
      </c>
    </row>
    <row r="225" spans="1:13" x14ac:dyDescent="0.25">
      <c r="A225" s="23">
        <v>35029</v>
      </c>
      <c r="B225" s="20">
        <v>2019</v>
      </c>
      <c r="C225" s="20" t="s">
        <v>266</v>
      </c>
      <c r="D225" s="20" t="s">
        <v>632</v>
      </c>
      <c r="E225" s="20" t="s">
        <v>633</v>
      </c>
      <c r="F225" s="20" t="s">
        <v>71</v>
      </c>
      <c r="G225" s="20" t="s">
        <v>43</v>
      </c>
      <c r="H225" s="20" t="s">
        <v>44</v>
      </c>
      <c r="I225" s="31">
        <v>650</v>
      </c>
      <c r="J225" s="36">
        <f t="shared" si="9"/>
        <v>0.11929087630343647</v>
      </c>
      <c r="K225" s="37">
        <f>VLOOKUP(A225, 'J40 metrics'!A:C, 3, FALSE)*100</f>
        <v>66.3</v>
      </c>
      <c r="L225" s="37">
        <f t="shared" si="10"/>
        <v>7.9089850989178379</v>
      </c>
      <c r="M225" s="34">
        <f t="shared" si="11"/>
        <v>0.73799999999999999</v>
      </c>
    </row>
    <row r="226" spans="1:13" x14ac:dyDescent="0.25">
      <c r="A226" s="23">
        <v>6101</v>
      </c>
      <c r="B226" s="20">
        <v>2019</v>
      </c>
      <c r="C226" s="20" t="s">
        <v>39</v>
      </c>
      <c r="D226" s="20" t="s">
        <v>1366</v>
      </c>
      <c r="E226" s="20" t="s">
        <v>1367</v>
      </c>
      <c r="F226" s="20" t="s">
        <v>71</v>
      </c>
      <c r="G226" s="20" t="s">
        <v>43</v>
      </c>
      <c r="H226" s="20" t="s">
        <v>44</v>
      </c>
      <c r="I226" s="31">
        <v>828.8</v>
      </c>
      <c r="J226" s="36">
        <f t="shared" si="9"/>
        <v>0.15210504350813561</v>
      </c>
      <c r="K226" s="37">
        <f>VLOOKUP(A226, 'J40 metrics'!A:C, 3, FALSE)*100</f>
        <v>51.9</v>
      </c>
      <c r="L226" s="37">
        <f t="shared" si="10"/>
        <v>7.8942517580722384</v>
      </c>
      <c r="M226" s="34">
        <f t="shared" si="11"/>
        <v>0.73699999999999999</v>
      </c>
    </row>
    <row r="227" spans="1:13" x14ac:dyDescent="0.25">
      <c r="A227" s="23">
        <v>8099</v>
      </c>
      <c r="B227" s="20">
        <v>2019</v>
      </c>
      <c r="C227" s="20" t="s">
        <v>185</v>
      </c>
      <c r="D227" s="20" t="s">
        <v>297</v>
      </c>
      <c r="E227" s="20" t="s">
        <v>298</v>
      </c>
      <c r="F227" s="20" t="s">
        <v>71</v>
      </c>
      <c r="G227" s="20" t="s">
        <v>43</v>
      </c>
      <c r="H227" s="20" t="s">
        <v>44</v>
      </c>
      <c r="I227" s="31">
        <v>597.19999999999993</v>
      </c>
      <c r="J227" s="36">
        <f t="shared" si="9"/>
        <v>0.10960078665909578</v>
      </c>
      <c r="K227" s="37">
        <f>VLOOKUP(A227, 'J40 metrics'!A:C, 3, FALSE)*100</f>
        <v>71.599999999999994</v>
      </c>
      <c r="L227" s="37">
        <f t="shared" si="10"/>
        <v>7.8474163247912578</v>
      </c>
      <c r="M227" s="34">
        <f t="shared" si="11"/>
        <v>0.73599999999999999</v>
      </c>
    </row>
    <row r="228" spans="1:13" x14ac:dyDescent="0.25">
      <c r="A228" s="23">
        <v>48503</v>
      </c>
      <c r="B228" s="20">
        <v>2019</v>
      </c>
      <c r="C228" s="20" t="s">
        <v>45</v>
      </c>
      <c r="D228" s="20" t="s">
        <v>1510</v>
      </c>
      <c r="E228" s="20" t="s">
        <v>1511</v>
      </c>
      <c r="F228" s="20" t="s">
        <v>71</v>
      </c>
      <c r="G228" s="20" t="s">
        <v>43</v>
      </c>
      <c r="H228" s="20" t="s">
        <v>44</v>
      </c>
      <c r="I228" s="31">
        <v>634.70000000000005</v>
      </c>
      <c r="J228" s="36">
        <f t="shared" si="9"/>
        <v>0.11648295259967867</v>
      </c>
      <c r="K228" s="37">
        <f>VLOOKUP(A228, 'J40 metrics'!A:C, 3, FALSE)*100</f>
        <v>67.300000000000011</v>
      </c>
      <c r="L228" s="37">
        <f t="shared" si="10"/>
        <v>7.8393027099583756</v>
      </c>
      <c r="M228" s="34">
        <f t="shared" si="11"/>
        <v>0.73399999999999999</v>
      </c>
    </row>
    <row r="229" spans="1:13" x14ac:dyDescent="0.25">
      <c r="A229" s="23">
        <v>17201</v>
      </c>
      <c r="B229" s="20">
        <v>2019</v>
      </c>
      <c r="C229" s="20" t="s">
        <v>122</v>
      </c>
      <c r="D229" s="20" t="s">
        <v>1921</v>
      </c>
      <c r="E229" s="20" t="s">
        <v>1922</v>
      </c>
      <c r="F229" s="20" t="s">
        <v>71</v>
      </c>
      <c r="G229" s="20" t="s">
        <v>43</v>
      </c>
      <c r="H229" s="20" t="s">
        <v>44</v>
      </c>
      <c r="I229" s="31">
        <v>488.7</v>
      </c>
      <c r="J229" s="36">
        <f t="shared" si="9"/>
        <v>8.968838653767601E-2</v>
      </c>
      <c r="K229" s="37">
        <f>VLOOKUP(A229, 'J40 metrics'!A:C, 3, FALSE)*100</f>
        <v>87.3</v>
      </c>
      <c r="L229" s="37">
        <f t="shared" si="10"/>
        <v>7.8297961447391158</v>
      </c>
      <c r="M229" s="34">
        <f t="shared" si="11"/>
        <v>0.73299999999999998</v>
      </c>
    </row>
    <row r="230" spans="1:13" x14ac:dyDescent="0.25">
      <c r="A230" s="23">
        <v>47183</v>
      </c>
      <c r="B230" s="20">
        <v>2019</v>
      </c>
      <c r="C230" s="20" t="s">
        <v>415</v>
      </c>
      <c r="D230" s="20" t="s">
        <v>1788</v>
      </c>
      <c r="E230" s="20" t="s">
        <v>1789</v>
      </c>
      <c r="F230" s="20" t="s">
        <v>71</v>
      </c>
      <c r="G230" s="20" t="s">
        <v>43</v>
      </c>
      <c r="H230" s="20" t="s">
        <v>44</v>
      </c>
      <c r="I230" s="31">
        <v>567.79999999999995</v>
      </c>
      <c r="J230" s="36">
        <f t="shared" si="9"/>
        <v>0.10420516856167882</v>
      </c>
      <c r="K230" s="37">
        <f>VLOOKUP(A230, 'J40 metrics'!A:C, 3, FALSE)*100</f>
        <v>75</v>
      </c>
      <c r="L230" s="37">
        <f t="shared" si="10"/>
        <v>7.815387642125911</v>
      </c>
      <c r="M230" s="34">
        <f t="shared" si="11"/>
        <v>0.73199999999999998</v>
      </c>
    </row>
    <row r="231" spans="1:13" x14ac:dyDescent="0.25">
      <c r="A231" s="23">
        <v>13297</v>
      </c>
      <c r="B231" s="20">
        <v>2019</v>
      </c>
      <c r="C231" s="20" t="s">
        <v>109</v>
      </c>
      <c r="D231" s="20" t="s">
        <v>958</v>
      </c>
      <c r="E231" s="20" t="s">
        <v>959</v>
      </c>
      <c r="F231" s="20" t="s">
        <v>71</v>
      </c>
      <c r="G231" s="20" t="s">
        <v>43</v>
      </c>
      <c r="H231" s="20" t="s">
        <v>44</v>
      </c>
      <c r="I231" s="31">
        <v>1289.2000000000003</v>
      </c>
      <c r="J231" s="36">
        <f t="shared" si="9"/>
        <v>0.23659968881598517</v>
      </c>
      <c r="K231" s="37">
        <f>VLOOKUP(A231, 'J40 metrics'!A:C, 3, FALSE)*100</f>
        <v>33</v>
      </c>
      <c r="L231" s="37">
        <f t="shared" si="10"/>
        <v>7.8077897309275111</v>
      </c>
      <c r="M231" s="34">
        <f t="shared" si="11"/>
        <v>0.73099999999999998</v>
      </c>
    </row>
    <row r="232" spans="1:13" x14ac:dyDescent="0.25">
      <c r="A232" s="23">
        <v>28067</v>
      </c>
      <c r="B232" s="20">
        <v>2019</v>
      </c>
      <c r="C232" s="20" t="s">
        <v>610</v>
      </c>
      <c r="D232" s="20" t="s">
        <v>1321</v>
      </c>
      <c r="E232" s="20" t="s">
        <v>1916</v>
      </c>
      <c r="F232" s="20" t="s">
        <v>71</v>
      </c>
      <c r="G232" s="20" t="s">
        <v>43</v>
      </c>
      <c r="H232" s="20" t="s">
        <v>44</v>
      </c>
      <c r="I232" s="31">
        <v>510.5</v>
      </c>
      <c r="J232" s="36">
        <f t="shared" si="9"/>
        <v>9.368921900446818E-2</v>
      </c>
      <c r="K232" s="37">
        <f>VLOOKUP(A232, 'J40 metrics'!A:C, 3, FALSE)*100</f>
        <v>83.3</v>
      </c>
      <c r="L232" s="37">
        <f t="shared" si="10"/>
        <v>7.8043119430721992</v>
      </c>
      <c r="M232" s="34">
        <f t="shared" si="11"/>
        <v>0.73</v>
      </c>
    </row>
    <row r="233" spans="1:13" x14ac:dyDescent="0.25">
      <c r="A233" s="23">
        <v>42129</v>
      </c>
      <c r="B233" s="20">
        <v>2019</v>
      </c>
      <c r="C233" s="20" t="s">
        <v>26</v>
      </c>
      <c r="D233" s="20" t="s">
        <v>1117</v>
      </c>
      <c r="E233" s="20" t="s">
        <v>1118</v>
      </c>
      <c r="F233" s="20" t="s">
        <v>71</v>
      </c>
      <c r="G233" s="20" t="s">
        <v>43</v>
      </c>
      <c r="H233" s="20" t="s">
        <v>44</v>
      </c>
      <c r="I233" s="31">
        <v>1134</v>
      </c>
      <c r="J233" s="36">
        <f t="shared" si="9"/>
        <v>0.20811669804322611</v>
      </c>
      <c r="K233" s="37">
        <f>VLOOKUP(A233, 'J40 metrics'!A:C, 3, FALSE)*100</f>
        <v>36.9</v>
      </c>
      <c r="L233" s="37">
        <f t="shared" si="10"/>
        <v>7.6795061577950428</v>
      </c>
      <c r="M233" s="34">
        <f t="shared" si="11"/>
        <v>0.72799999999999998</v>
      </c>
    </row>
    <row r="234" spans="1:13" x14ac:dyDescent="0.25">
      <c r="A234" s="23">
        <v>48189</v>
      </c>
      <c r="B234" s="20">
        <v>2019</v>
      </c>
      <c r="C234" s="20" t="s">
        <v>45</v>
      </c>
      <c r="D234" s="20" t="s">
        <v>1030</v>
      </c>
      <c r="E234" s="20" t="s">
        <v>1031</v>
      </c>
      <c r="F234" s="20" t="s">
        <v>71</v>
      </c>
      <c r="G234" s="20" t="s">
        <v>43</v>
      </c>
      <c r="H234" s="20" t="s">
        <v>44</v>
      </c>
      <c r="I234" s="31">
        <v>773.39999999999918</v>
      </c>
      <c r="J234" s="36">
        <f t="shared" si="9"/>
        <v>0.14193779035858103</v>
      </c>
      <c r="K234" s="37">
        <f>VLOOKUP(A234, 'J40 metrics'!A:C, 3, FALSE)*100</f>
        <v>54.1</v>
      </c>
      <c r="L234" s="37">
        <f t="shared" si="10"/>
        <v>7.6788344583992343</v>
      </c>
      <c r="M234" s="34">
        <f t="shared" si="11"/>
        <v>0.72699999999999998</v>
      </c>
    </row>
    <row r="235" spans="1:13" x14ac:dyDescent="0.25">
      <c r="A235" s="23">
        <v>48035</v>
      </c>
      <c r="B235" s="20">
        <v>2019</v>
      </c>
      <c r="C235" s="20" t="s">
        <v>45</v>
      </c>
      <c r="D235" s="20" t="s">
        <v>1385</v>
      </c>
      <c r="E235" s="20" t="s">
        <v>1386</v>
      </c>
      <c r="F235" s="20" t="s">
        <v>71</v>
      </c>
      <c r="G235" s="20" t="s">
        <v>43</v>
      </c>
      <c r="H235" s="20" t="s">
        <v>44</v>
      </c>
      <c r="I235" s="31">
        <v>807</v>
      </c>
      <c r="J235" s="36">
        <f t="shared" si="9"/>
        <v>0.14810421104134344</v>
      </c>
      <c r="K235" s="37">
        <f>VLOOKUP(A235, 'J40 metrics'!A:C, 3, FALSE)*100</f>
        <v>51.300000000000004</v>
      </c>
      <c r="L235" s="37">
        <f t="shared" si="10"/>
        <v>7.5977460264209196</v>
      </c>
      <c r="M235" s="34">
        <f t="shared" si="11"/>
        <v>0.72599999999999998</v>
      </c>
    </row>
    <row r="236" spans="1:13" x14ac:dyDescent="0.25">
      <c r="A236" s="23">
        <v>17025</v>
      </c>
      <c r="B236" s="20">
        <v>2019</v>
      </c>
      <c r="C236" s="20" t="s">
        <v>122</v>
      </c>
      <c r="D236" s="20" t="s">
        <v>1286</v>
      </c>
      <c r="E236" s="20" t="s">
        <v>1964</v>
      </c>
      <c r="F236" s="20" t="s">
        <v>71</v>
      </c>
      <c r="G236" s="20" t="s">
        <v>43</v>
      </c>
      <c r="H236" s="20" t="s">
        <v>44</v>
      </c>
      <c r="I236" s="31">
        <v>456</v>
      </c>
      <c r="J236" s="36">
        <f t="shared" si="9"/>
        <v>8.3687137837487741E-2</v>
      </c>
      <c r="K236" s="37">
        <f>VLOOKUP(A236, 'J40 metrics'!A:C, 3, FALSE)*100</f>
        <v>90.5</v>
      </c>
      <c r="L236" s="37">
        <f t="shared" si="10"/>
        <v>7.5736859742926406</v>
      </c>
      <c r="M236" s="34">
        <f t="shared" si="11"/>
        <v>0.72499999999999998</v>
      </c>
    </row>
    <row r="237" spans="1:13" x14ac:dyDescent="0.25">
      <c r="A237" s="23">
        <v>12101</v>
      </c>
      <c r="B237" s="20">
        <v>2019</v>
      </c>
      <c r="C237" s="20" t="s">
        <v>119</v>
      </c>
      <c r="D237" s="20" t="s">
        <v>758</v>
      </c>
      <c r="E237" s="20" t="s">
        <v>759</v>
      </c>
      <c r="F237" s="24" t="s">
        <v>71</v>
      </c>
      <c r="G237" s="24" t="s">
        <v>43</v>
      </c>
      <c r="H237" s="20" t="s">
        <v>44</v>
      </c>
      <c r="I237" s="31">
        <v>1653.6000000000001</v>
      </c>
      <c r="J237" s="36">
        <f t="shared" si="9"/>
        <v>0.30347598931594244</v>
      </c>
      <c r="K237" s="37">
        <f>VLOOKUP(A237, 'J40 metrics'!A:C, 3, FALSE)*100</f>
        <v>24.8</v>
      </c>
      <c r="L237" s="37">
        <f t="shared" si="10"/>
        <v>7.5262045350353723</v>
      </c>
      <c r="M237" s="34">
        <f t="shared" si="11"/>
        <v>0.72399999999999998</v>
      </c>
    </row>
    <row r="238" spans="1:13" x14ac:dyDescent="0.25">
      <c r="A238" s="23">
        <v>51033</v>
      </c>
      <c r="B238" s="20">
        <v>2019</v>
      </c>
      <c r="C238" s="20" t="s">
        <v>355</v>
      </c>
      <c r="D238" s="20" t="s">
        <v>1256</v>
      </c>
      <c r="E238" s="20" t="s">
        <v>1257</v>
      </c>
      <c r="F238" s="20" t="s">
        <v>71</v>
      </c>
      <c r="G238" s="20" t="s">
        <v>43</v>
      </c>
      <c r="H238" s="20" t="s">
        <v>44</v>
      </c>
      <c r="I238" s="31">
        <v>892.5</v>
      </c>
      <c r="J238" s="36">
        <f t="shared" si="9"/>
        <v>0.1637955493858724</v>
      </c>
      <c r="K238" s="37">
        <f>VLOOKUP(A238, 'J40 metrics'!A:C, 3, FALSE)*100</f>
        <v>45.7</v>
      </c>
      <c r="L238" s="37">
        <f t="shared" si="10"/>
        <v>7.4854566069343695</v>
      </c>
      <c r="M238" s="34">
        <f t="shared" si="11"/>
        <v>0.72299999999999998</v>
      </c>
    </row>
    <row r="239" spans="1:13" x14ac:dyDescent="0.25">
      <c r="A239" s="23">
        <v>42033</v>
      </c>
      <c r="B239" s="20">
        <v>2019</v>
      </c>
      <c r="C239" s="20" t="s">
        <v>26</v>
      </c>
      <c r="D239" s="20" t="s">
        <v>1733</v>
      </c>
      <c r="E239" s="20" t="s">
        <v>1734</v>
      </c>
      <c r="F239" s="20" t="s">
        <v>71</v>
      </c>
      <c r="G239" s="20" t="s">
        <v>43</v>
      </c>
      <c r="H239" s="20" t="s">
        <v>44</v>
      </c>
      <c r="I239" s="31">
        <v>626</v>
      </c>
      <c r="J239" s="36">
        <f t="shared" si="9"/>
        <v>0.11488629010146345</v>
      </c>
      <c r="K239" s="37">
        <f>VLOOKUP(A239, 'J40 metrics'!A:C, 3, FALSE)*100</f>
        <v>64.400000000000006</v>
      </c>
      <c r="L239" s="37">
        <f t="shared" si="10"/>
        <v>7.3986770825342472</v>
      </c>
      <c r="M239" s="34">
        <f t="shared" si="11"/>
        <v>0.72099999999999997</v>
      </c>
    </row>
    <row r="240" spans="1:13" x14ac:dyDescent="0.25">
      <c r="A240" s="23">
        <v>45031</v>
      </c>
      <c r="B240" s="20">
        <v>2019</v>
      </c>
      <c r="C240" s="20" t="s">
        <v>173</v>
      </c>
      <c r="D240" s="20" t="s">
        <v>1912</v>
      </c>
      <c r="E240" s="20" t="s">
        <v>1913</v>
      </c>
      <c r="F240" s="20" t="s">
        <v>71</v>
      </c>
      <c r="G240" s="20" t="s">
        <v>43</v>
      </c>
      <c r="H240" s="20" t="s">
        <v>44</v>
      </c>
      <c r="I240" s="31">
        <v>518.9</v>
      </c>
      <c r="J240" s="36">
        <f t="shared" si="9"/>
        <v>9.5230824175158754E-2</v>
      </c>
      <c r="K240" s="37">
        <f>VLOOKUP(A240, 'J40 metrics'!A:C, 3, FALSE)*100</f>
        <v>76.900000000000006</v>
      </c>
      <c r="L240" s="37">
        <f t="shared" si="10"/>
        <v>7.3232503790697088</v>
      </c>
      <c r="M240" s="34">
        <f t="shared" si="11"/>
        <v>0.72</v>
      </c>
    </row>
    <row r="241" spans="1:13" x14ac:dyDescent="0.25">
      <c r="A241" s="23">
        <v>48183</v>
      </c>
      <c r="B241" s="20">
        <v>2019</v>
      </c>
      <c r="C241" s="20" t="s">
        <v>45</v>
      </c>
      <c r="D241" s="20" t="s">
        <v>1612</v>
      </c>
      <c r="E241" s="20" t="s">
        <v>1613</v>
      </c>
      <c r="F241" s="20" t="s">
        <v>71</v>
      </c>
      <c r="G241" s="20" t="s">
        <v>43</v>
      </c>
      <c r="H241" s="20" t="s">
        <v>44</v>
      </c>
      <c r="I241" s="31">
        <v>427</v>
      </c>
      <c r="J241" s="36">
        <f t="shared" si="9"/>
        <v>7.8364929510103654E-2</v>
      </c>
      <c r="K241" s="37">
        <f>VLOOKUP(A241, 'J40 metrics'!A:C, 3, FALSE)*100</f>
        <v>93.4</v>
      </c>
      <c r="L241" s="37">
        <f t="shared" si="10"/>
        <v>7.3192844162436819</v>
      </c>
      <c r="M241" s="34">
        <f t="shared" si="11"/>
        <v>0.71899999999999997</v>
      </c>
    </row>
    <row r="242" spans="1:13" x14ac:dyDescent="0.25">
      <c r="A242" s="23">
        <v>6025</v>
      </c>
      <c r="B242" s="20">
        <v>2019</v>
      </c>
      <c r="C242" s="20" t="s">
        <v>39</v>
      </c>
      <c r="D242" s="20" t="s">
        <v>103</v>
      </c>
      <c r="E242" s="20" t="s">
        <v>104</v>
      </c>
      <c r="F242" s="20" t="s">
        <v>71</v>
      </c>
      <c r="G242" s="20" t="s">
        <v>43</v>
      </c>
      <c r="H242" s="20" t="s">
        <v>44</v>
      </c>
      <c r="I242" s="31">
        <v>513.09999999999991</v>
      </c>
      <c r="J242" s="36">
        <f t="shared" si="9"/>
        <v>9.4166382509681928E-2</v>
      </c>
      <c r="K242" s="37">
        <f>VLOOKUP(A242, 'J40 metrics'!A:C, 3, FALSE)*100</f>
        <v>77.600000000000009</v>
      </c>
      <c r="L242" s="37">
        <f t="shared" si="10"/>
        <v>7.3073112827513187</v>
      </c>
      <c r="M242" s="34">
        <f t="shared" si="11"/>
        <v>0.71799999999999997</v>
      </c>
    </row>
    <row r="243" spans="1:13" x14ac:dyDescent="0.25">
      <c r="A243" s="23">
        <v>48181</v>
      </c>
      <c r="B243" s="20">
        <v>2019</v>
      </c>
      <c r="C243" s="20" t="s">
        <v>45</v>
      </c>
      <c r="D243" s="20" t="s">
        <v>1393</v>
      </c>
      <c r="E243" s="20" t="s">
        <v>1394</v>
      </c>
      <c r="F243" s="20" t="s">
        <v>71</v>
      </c>
      <c r="G243" s="20" t="s">
        <v>43</v>
      </c>
      <c r="H243" s="20" t="s">
        <v>44</v>
      </c>
      <c r="I243" s="31">
        <v>803.2</v>
      </c>
      <c r="J243" s="36">
        <f t="shared" si="9"/>
        <v>0.14740681822603105</v>
      </c>
      <c r="K243" s="37">
        <f>VLOOKUP(A243, 'J40 metrics'!A:C, 3, FALSE)*100</f>
        <v>49</v>
      </c>
      <c r="L243" s="37">
        <f t="shared" si="10"/>
        <v>7.222934093075521</v>
      </c>
      <c r="M243" s="34">
        <f t="shared" si="11"/>
        <v>0.71699999999999997</v>
      </c>
    </row>
    <row r="244" spans="1:13" x14ac:dyDescent="0.25">
      <c r="A244" s="23">
        <v>34015</v>
      </c>
      <c r="B244" s="20">
        <v>2019</v>
      </c>
      <c r="C244" s="20" t="s">
        <v>148</v>
      </c>
      <c r="D244" s="20" t="s">
        <v>1115</v>
      </c>
      <c r="E244" s="20" t="s">
        <v>1116</v>
      </c>
      <c r="F244" s="20" t="s">
        <v>71</v>
      </c>
      <c r="G244" s="20" t="s">
        <v>43</v>
      </c>
      <c r="H244" s="20" t="s">
        <v>44</v>
      </c>
      <c r="I244" s="31">
        <v>1138.0999999999999</v>
      </c>
      <c r="J244" s="36">
        <f t="shared" si="9"/>
        <v>0.20886914818606314</v>
      </c>
      <c r="K244" s="37">
        <f>VLOOKUP(A244, 'J40 metrics'!A:C, 3, FALSE)*100</f>
        <v>34.1</v>
      </c>
      <c r="L244" s="37">
        <f t="shared" si="10"/>
        <v>7.122437953144753</v>
      </c>
      <c r="M244" s="34">
        <f t="shared" si="11"/>
        <v>0.71499999999999997</v>
      </c>
    </row>
    <row r="245" spans="1:13" x14ac:dyDescent="0.25">
      <c r="A245" s="23">
        <v>26159</v>
      </c>
      <c r="B245" s="20">
        <v>2019</v>
      </c>
      <c r="C245" s="20" t="s">
        <v>171</v>
      </c>
      <c r="D245" s="20" t="s">
        <v>1102</v>
      </c>
      <c r="E245" s="20" t="s">
        <v>1103</v>
      </c>
      <c r="F245" s="20" t="s">
        <v>71</v>
      </c>
      <c r="G245" s="20" t="s">
        <v>43</v>
      </c>
      <c r="H245" s="20" t="s">
        <v>44</v>
      </c>
      <c r="I245" s="31">
        <v>1176</v>
      </c>
      <c r="J245" s="36">
        <f t="shared" si="9"/>
        <v>0.21582472389667895</v>
      </c>
      <c r="K245" s="37">
        <f>VLOOKUP(A245, 'J40 metrics'!A:C, 3, FALSE)*100</f>
        <v>32.6</v>
      </c>
      <c r="L245" s="37">
        <f t="shared" si="10"/>
        <v>7.0358859990317342</v>
      </c>
      <c r="M245" s="34">
        <f t="shared" si="11"/>
        <v>0.71399999999999997</v>
      </c>
    </row>
    <row r="246" spans="1:13" x14ac:dyDescent="0.25">
      <c r="A246" s="23">
        <v>17093</v>
      </c>
      <c r="B246" s="20">
        <v>2019</v>
      </c>
      <c r="C246" s="20" t="s">
        <v>122</v>
      </c>
      <c r="D246" s="20" t="s">
        <v>968</v>
      </c>
      <c r="E246" s="20" t="s">
        <v>969</v>
      </c>
      <c r="F246" s="20" t="s">
        <v>71</v>
      </c>
      <c r="G246" s="20" t="s">
        <v>43</v>
      </c>
      <c r="H246" s="20" t="s">
        <v>44</v>
      </c>
      <c r="I246" s="31">
        <v>1256</v>
      </c>
      <c r="J246" s="36">
        <f t="shared" si="9"/>
        <v>0.23050667790325574</v>
      </c>
      <c r="K246" s="37">
        <f>VLOOKUP(A246, 'J40 metrics'!A:C, 3, FALSE)*100</f>
        <v>30.5</v>
      </c>
      <c r="L246" s="37">
        <f t="shared" si="10"/>
        <v>7.0304536760492997</v>
      </c>
      <c r="M246" s="34">
        <f t="shared" si="11"/>
        <v>0.71299999999999997</v>
      </c>
    </row>
    <row r="247" spans="1:13" x14ac:dyDescent="0.25">
      <c r="A247" s="23">
        <v>35025</v>
      </c>
      <c r="B247" s="20">
        <v>2019</v>
      </c>
      <c r="C247" s="20" t="s">
        <v>266</v>
      </c>
      <c r="D247" s="20" t="s">
        <v>851</v>
      </c>
      <c r="E247" s="20" t="s">
        <v>268</v>
      </c>
      <c r="F247" s="20" t="s">
        <v>71</v>
      </c>
      <c r="G247" s="20" t="s">
        <v>43</v>
      </c>
      <c r="H247" s="20" t="s">
        <v>44</v>
      </c>
      <c r="I247" s="31">
        <v>1443.3000000000002</v>
      </c>
      <c r="J247" s="36">
        <f t="shared" si="9"/>
        <v>0.26488080272115366</v>
      </c>
      <c r="K247" s="37">
        <f>VLOOKUP(A247, 'J40 metrics'!A:C, 3, FALSE)*100</f>
        <v>26.400000000000002</v>
      </c>
      <c r="L247" s="37">
        <f t="shared" si="10"/>
        <v>6.9928531918384573</v>
      </c>
      <c r="M247" s="34">
        <f t="shared" si="11"/>
        <v>0.71199999999999997</v>
      </c>
    </row>
    <row r="248" spans="1:13" x14ac:dyDescent="0.25">
      <c r="A248" s="23">
        <v>22079</v>
      </c>
      <c r="B248" s="20">
        <v>2019</v>
      </c>
      <c r="C248" s="20" t="s">
        <v>127</v>
      </c>
      <c r="D248" s="20" t="s">
        <v>1914</v>
      </c>
      <c r="E248" s="20" t="s">
        <v>1915</v>
      </c>
      <c r="F248" s="20" t="s">
        <v>71</v>
      </c>
      <c r="G248" s="20" t="s">
        <v>43</v>
      </c>
      <c r="H248" s="20" t="s">
        <v>44</v>
      </c>
      <c r="I248" s="31">
        <v>510.6</v>
      </c>
      <c r="J248" s="36">
        <f t="shared" si="9"/>
        <v>9.3707571446976418E-2</v>
      </c>
      <c r="K248" s="37">
        <f>VLOOKUP(A248, 'J40 metrics'!A:C, 3, FALSE)*100</f>
        <v>72.2</v>
      </c>
      <c r="L248" s="37">
        <f t="shared" si="10"/>
        <v>6.7656866584716973</v>
      </c>
      <c r="M248" s="34">
        <f t="shared" si="11"/>
        <v>0.71099999999999997</v>
      </c>
    </row>
    <row r="249" spans="1:13" x14ac:dyDescent="0.25">
      <c r="A249" s="23">
        <v>20111</v>
      </c>
      <c r="B249" s="20">
        <v>2019</v>
      </c>
      <c r="C249" s="20" t="s">
        <v>284</v>
      </c>
      <c r="D249" s="20" t="s">
        <v>823</v>
      </c>
      <c r="E249" s="20" t="s">
        <v>1474</v>
      </c>
      <c r="F249" s="20" t="s">
        <v>71</v>
      </c>
      <c r="G249" s="20" t="s">
        <v>43</v>
      </c>
      <c r="H249" s="20" t="s">
        <v>44</v>
      </c>
      <c r="I249" s="31">
        <v>730.2</v>
      </c>
      <c r="J249" s="36">
        <f t="shared" si="9"/>
        <v>0.13400953519502973</v>
      </c>
      <c r="K249" s="37">
        <f>VLOOKUP(A249, 'J40 metrics'!A:C, 3, FALSE)*100</f>
        <v>50.3</v>
      </c>
      <c r="L249" s="37">
        <f t="shared" si="10"/>
        <v>6.7406796203099946</v>
      </c>
      <c r="M249" s="34">
        <f t="shared" si="11"/>
        <v>0.71</v>
      </c>
    </row>
    <row r="250" spans="1:13" x14ac:dyDescent="0.25">
      <c r="A250" s="23">
        <v>29510</v>
      </c>
      <c r="B250" s="20">
        <v>2019</v>
      </c>
      <c r="C250" s="20" t="s">
        <v>837</v>
      </c>
      <c r="D250" s="20" t="s">
        <v>2023</v>
      </c>
      <c r="E250" s="20" t="s">
        <v>2024</v>
      </c>
      <c r="F250" s="20" t="s">
        <v>71</v>
      </c>
      <c r="G250" s="20" t="s">
        <v>43</v>
      </c>
      <c r="H250" s="20" t="s">
        <v>44</v>
      </c>
      <c r="I250" s="31">
        <v>367.8</v>
      </c>
      <c r="J250" s="36">
        <f t="shared" si="9"/>
        <v>6.7500283545236822E-2</v>
      </c>
      <c r="K250" s="37">
        <f>VLOOKUP(A250, 'J40 metrics'!A:C, 3, FALSE)*100</f>
        <v>99.7</v>
      </c>
      <c r="L250" s="37">
        <f t="shared" si="10"/>
        <v>6.7297782694601116</v>
      </c>
      <c r="M250" s="34">
        <f t="shared" si="11"/>
        <v>0.70799999999999996</v>
      </c>
    </row>
    <row r="251" spans="1:13" x14ac:dyDescent="0.25">
      <c r="A251" s="23">
        <v>8063</v>
      </c>
      <c r="B251" s="20">
        <v>2019</v>
      </c>
      <c r="C251" s="20" t="s">
        <v>185</v>
      </c>
      <c r="D251" s="20" t="s">
        <v>372</v>
      </c>
      <c r="E251" s="20" t="s">
        <v>1351</v>
      </c>
      <c r="F251" s="20" t="s">
        <v>71</v>
      </c>
      <c r="G251" s="20" t="s">
        <v>43</v>
      </c>
      <c r="H251" s="20" t="s">
        <v>44</v>
      </c>
      <c r="I251" s="31">
        <v>918.99999999999989</v>
      </c>
      <c r="J251" s="36">
        <f t="shared" si="9"/>
        <v>0.16865894665055095</v>
      </c>
      <c r="K251" s="37">
        <f>VLOOKUP(A251, 'J40 metrics'!A:C, 3, FALSE)*100</f>
        <v>39.5</v>
      </c>
      <c r="L251" s="37">
        <f t="shared" si="10"/>
        <v>6.6620283926967625</v>
      </c>
      <c r="M251" s="34">
        <f t="shared" si="11"/>
        <v>0.70699999999999996</v>
      </c>
    </row>
    <row r="252" spans="1:13" x14ac:dyDescent="0.25">
      <c r="A252" s="23">
        <v>45003</v>
      </c>
      <c r="B252" s="20">
        <v>2019</v>
      </c>
      <c r="C252" s="20" t="s">
        <v>173</v>
      </c>
      <c r="D252" s="20" t="s">
        <v>804</v>
      </c>
      <c r="E252" s="20" t="s">
        <v>805</v>
      </c>
      <c r="F252" s="20" t="s">
        <v>71</v>
      </c>
      <c r="G252" s="20" t="s">
        <v>43</v>
      </c>
      <c r="H252" s="20" t="s">
        <v>44</v>
      </c>
      <c r="I252" s="31">
        <v>758.89999999999986</v>
      </c>
      <c r="J252" s="36">
        <f t="shared" si="9"/>
        <v>0.13927668619488914</v>
      </c>
      <c r="K252" s="37">
        <f>VLOOKUP(A252, 'J40 metrics'!A:C, 3, FALSE)*100</f>
        <v>47.4</v>
      </c>
      <c r="L252" s="37">
        <f t="shared" si="10"/>
        <v>6.6017149256377454</v>
      </c>
      <c r="M252" s="34">
        <f t="shared" si="11"/>
        <v>0.70599999999999996</v>
      </c>
    </row>
    <row r="253" spans="1:13" x14ac:dyDescent="0.25">
      <c r="A253" s="23">
        <v>39129</v>
      </c>
      <c r="B253" s="20">
        <v>2019</v>
      </c>
      <c r="C253" s="20" t="s">
        <v>65</v>
      </c>
      <c r="D253" s="20" t="s">
        <v>1790</v>
      </c>
      <c r="E253" s="20" t="s">
        <v>1791</v>
      </c>
      <c r="F253" s="20" t="s">
        <v>71</v>
      </c>
      <c r="G253" s="20" t="s">
        <v>43</v>
      </c>
      <c r="H253" s="20" t="s">
        <v>44</v>
      </c>
      <c r="I253" s="31">
        <v>564</v>
      </c>
      <c r="J253" s="36">
        <f t="shared" si="9"/>
        <v>0.10350777574636642</v>
      </c>
      <c r="K253" s="37">
        <f>VLOOKUP(A253, 'J40 metrics'!A:C, 3, FALSE)*100</f>
        <v>63.4</v>
      </c>
      <c r="L253" s="37">
        <f t="shared" si="10"/>
        <v>6.562392982319631</v>
      </c>
      <c r="M253" s="34">
        <f t="shared" si="11"/>
        <v>0.70499999999999996</v>
      </c>
    </row>
    <row r="254" spans="1:13" x14ac:dyDescent="0.25">
      <c r="A254" s="23">
        <v>17145</v>
      </c>
      <c r="B254" s="20">
        <v>2019</v>
      </c>
      <c r="C254" s="20" t="s">
        <v>122</v>
      </c>
      <c r="D254" s="20" t="s">
        <v>1689</v>
      </c>
      <c r="E254" s="20" t="s">
        <v>1690</v>
      </c>
      <c r="F254" s="20" t="s">
        <v>71</v>
      </c>
      <c r="G254" s="20" t="s">
        <v>43</v>
      </c>
      <c r="H254" s="20" t="s">
        <v>44</v>
      </c>
      <c r="I254" s="31">
        <v>380</v>
      </c>
      <c r="J254" s="36">
        <f t="shared" si="9"/>
        <v>6.9739281531239788E-2</v>
      </c>
      <c r="K254" s="37">
        <f>VLOOKUP(A254, 'J40 metrics'!A:C, 3, FALSE)*100</f>
        <v>92.7</v>
      </c>
      <c r="L254" s="37">
        <f t="shared" si="10"/>
        <v>6.4648313979459289</v>
      </c>
      <c r="M254" s="34">
        <f t="shared" si="11"/>
        <v>0.70399999999999996</v>
      </c>
    </row>
    <row r="255" spans="1:13" x14ac:dyDescent="0.25">
      <c r="A255" s="23">
        <v>48303</v>
      </c>
      <c r="B255" s="20">
        <v>2019</v>
      </c>
      <c r="C255" s="20" t="s">
        <v>45</v>
      </c>
      <c r="D255" s="20" t="s">
        <v>1124</v>
      </c>
      <c r="E255" s="20" t="s">
        <v>1125</v>
      </c>
      <c r="F255" s="20" t="s">
        <v>71</v>
      </c>
      <c r="G255" s="20" t="s">
        <v>43</v>
      </c>
      <c r="H255" s="20" t="s">
        <v>44</v>
      </c>
      <c r="I255" s="31">
        <v>1103.5</v>
      </c>
      <c r="J255" s="36">
        <f t="shared" si="9"/>
        <v>0.20251920307821869</v>
      </c>
      <c r="K255" s="37">
        <f>VLOOKUP(A255, 'J40 metrics'!A:C, 3, FALSE)*100</f>
        <v>31.900000000000002</v>
      </c>
      <c r="L255" s="37">
        <f t="shared" si="10"/>
        <v>6.460362578195177</v>
      </c>
      <c r="M255" s="34">
        <f t="shared" si="11"/>
        <v>0.70199999999999996</v>
      </c>
    </row>
    <row r="256" spans="1:13" x14ac:dyDescent="0.25">
      <c r="A256" s="23">
        <v>28027</v>
      </c>
      <c r="B256" s="20">
        <v>2019</v>
      </c>
      <c r="C256" s="20" t="s">
        <v>610</v>
      </c>
      <c r="D256" s="20" t="s">
        <v>2027</v>
      </c>
      <c r="E256" s="20" t="s">
        <v>2028</v>
      </c>
      <c r="F256" s="20" t="s">
        <v>71</v>
      </c>
      <c r="G256" s="20" t="s">
        <v>43</v>
      </c>
      <c r="H256" s="20" t="s">
        <v>44</v>
      </c>
      <c r="I256" s="31">
        <v>361.59999999999997</v>
      </c>
      <c r="J256" s="36">
        <f t="shared" si="9"/>
        <v>6.6362432109727115E-2</v>
      </c>
      <c r="K256" s="37">
        <f>VLOOKUP(A256, 'J40 metrics'!A:C, 3, FALSE)*100</f>
        <v>96.7</v>
      </c>
      <c r="L256" s="37">
        <f t="shared" si="10"/>
        <v>6.4172471850106119</v>
      </c>
      <c r="M256" s="34">
        <f t="shared" si="11"/>
        <v>0.70099999999999996</v>
      </c>
    </row>
    <row r="257" spans="1:13" x14ac:dyDescent="0.25">
      <c r="A257" s="23">
        <v>34011</v>
      </c>
      <c r="B257" s="20">
        <v>2019</v>
      </c>
      <c r="C257" s="20" t="s">
        <v>148</v>
      </c>
      <c r="D257" s="20" t="s">
        <v>602</v>
      </c>
      <c r="E257" s="20" t="s">
        <v>938</v>
      </c>
      <c r="F257" s="20" t="s">
        <v>71</v>
      </c>
      <c r="G257" s="20" t="s">
        <v>43</v>
      </c>
      <c r="H257" s="20" t="s">
        <v>44</v>
      </c>
      <c r="I257" s="31">
        <v>569</v>
      </c>
      <c r="J257" s="36">
        <f t="shared" si="9"/>
        <v>0.10442539787177747</v>
      </c>
      <c r="K257" s="37">
        <f>VLOOKUP(A257, 'J40 metrics'!A:C, 3, FALSE)*100</f>
        <v>61.1</v>
      </c>
      <c r="L257" s="37">
        <f t="shared" si="10"/>
        <v>6.3803918099656034</v>
      </c>
      <c r="M257" s="34">
        <f t="shared" si="11"/>
        <v>0.7</v>
      </c>
    </row>
    <row r="258" spans="1:13" x14ac:dyDescent="0.25">
      <c r="A258" s="23">
        <v>25017</v>
      </c>
      <c r="B258" s="20">
        <v>2019</v>
      </c>
      <c r="C258" s="20" t="s">
        <v>228</v>
      </c>
      <c r="D258" s="20" t="s">
        <v>149</v>
      </c>
      <c r="E258" s="20" t="s">
        <v>418</v>
      </c>
      <c r="F258" s="24" t="s">
        <v>71</v>
      </c>
      <c r="G258" s="24" t="s">
        <v>43</v>
      </c>
      <c r="H258" s="20" t="s">
        <v>44</v>
      </c>
      <c r="I258" s="31">
        <v>2069.9</v>
      </c>
      <c r="J258" s="36">
        <f t="shared" si="9"/>
        <v>0.3798772074776664</v>
      </c>
      <c r="K258" s="37">
        <f>VLOOKUP(A258, 'J40 metrics'!A:C, 3, FALSE)*100</f>
        <v>16.7</v>
      </c>
      <c r="L258" s="37">
        <f t="shared" si="10"/>
        <v>6.3439493648770284</v>
      </c>
      <c r="M258" s="34">
        <f t="shared" si="11"/>
        <v>0.69899999999999995</v>
      </c>
    </row>
    <row r="259" spans="1:13" x14ac:dyDescent="0.25">
      <c r="A259" s="23">
        <v>13157</v>
      </c>
      <c r="B259" s="20">
        <v>2019</v>
      </c>
      <c r="C259" s="20" t="s">
        <v>109</v>
      </c>
      <c r="D259" s="20" t="s">
        <v>670</v>
      </c>
      <c r="E259" s="20" t="s">
        <v>1251</v>
      </c>
      <c r="F259" s="20" t="s">
        <v>71</v>
      </c>
      <c r="G259" s="20" t="s">
        <v>43</v>
      </c>
      <c r="H259" s="20" t="s">
        <v>44</v>
      </c>
      <c r="I259" s="31">
        <v>918.99999999999989</v>
      </c>
      <c r="J259" s="36">
        <f t="shared" si="9"/>
        <v>0.16865894665055095</v>
      </c>
      <c r="K259" s="37">
        <f>VLOOKUP(A259, 'J40 metrics'!A:C, 3, FALSE)*100</f>
        <v>37.4</v>
      </c>
      <c r="L259" s="37">
        <f t="shared" si="10"/>
        <v>6.3078446047306054</v>
      </c>
      <c r="M259" s="34">
        <f t="shared" si="11"/>
        <v>0.69799999999999995</v>
      </c>
    </row>
    <row r="260" spans="1:13" x14ac:dyDescent="0.25">
      <c r="A260" s="23">
        <v>42001</v>
      </c>
      <c r="B260" s="20">
        <v>2019</v>
      </c>
      <c r="C260" s="20" t="s">
        <v>26</v>
      </c>
      <c r="D260" s="20" t="s">
        <v>889</v>
      </c>
      <c r="E260" s="20" t="s">
        <v>1254</v>
      </c>
      <c r="F260" s="20" t="s">
        <v>71</v>
      </c>
      <c r="G260" s="20" t="s">
        <v>43</v>
      </c>
      <c r="H260" s="20" t="s">
        <v>44</v>
      </c>
      <c r="I260" s="31">
        <v>898</v>
      </c>
      <c r="J260" s="36">
        <f t="shared" ref="J260:J323" si="12">I260/SUM($I$4:$I$849)*100</f>
        <v>0.16480493372382454</v>
      </c>
      <c r="K260" s="37">
        <f>VLOOKUP(A260, 'J40 metrics'!A:C, 3, FALSE)*100</f>
        <v>38</v>
      </c>
      <c r="L260" s="37">
        <f t="shared" ref="L260:L323" si="13">J260*K260</f>
        <v>6.2625874815053324</v>
      </c>
      <c r="M260" s="34">
        <f t="shared" ref="M260:M323" si="14">_xlfn.PERCENTRANK.INC($L$4:$L$849, L260)</f>
        <v>0.69699999999999995</v>
      </c>
    </row>
    <row r="261" spans="1:13" x14ac:dyDescent="0.25">
      <c r="A261" s="23">
        <v>19153</v>
      </c>
      <c r="B261" s="20">
        <v>2019</v>
      </c>
      <c r="C261" s="20" t="s">
        <v>207</v>
      </c>
      <c r="D261" s="20" t="s">
        <v>125</v>
      </c>
      <c r="E261" s="20" t="s">
        <v>1156</v>
      </c>
      <c r="F261" s="20" t="s">
        <v>71</v>
      </c>
      <c r="G261" s="20" t="s">
        <v>43</v>
      </c>
      <c r="H261" s="20" t="s">
        <v>44</v>
      </c>
      <c r="I261" s="31">
        <v>1041.7</v>
      </c>
      <c r="J261" s="36">
        <f t="shared" si="12"/>
        <v>0.19117739360813812</v>
      </c>
      <c r="K261" s="37">
        <f>VLOOKUP(A261, 'J40 metrics'!A:C, 3, FALSE)*100</f>
        <v>32.6</v>
      </c>
      <c r="L261" s="37">
        <f t="shared" si="13"/>
        <v>6.2323830316253028</v>
      </c>
      <c r="M261" s="34">
        <f t="shared" si="14"/>
        <v>0.69499999999999995</v>
      </c>
    </row>
    <row r="262" spans="1:13" x14ac:dyDescent="0.25">
      <c r="A262" s="23">
        <v>13205</v>
      </c>
      <c r="B262" s="20">
        <v>2019</v>
      </c>
      <c r="C262" s="20" t="s">
        <v>109</v>
      </c>
      <c r="D262" s="20" t="s">
        <v>814</v>
      </c>
      <c r="E262" s="20" t="s">
        <v>815</v>
      </c>
      <c r="F262" s="20" t="s">
        <v>71</v>
      </c>
      <c r="G262" s="20" t="s">
        <v>43</v>
      </c>
      <c r="H262" s="20" t="s">
        <v>44</v>
      </c>
      <c r="I262" s="31">
        <v>341.6</v>
      </c>
      <c r="J262" s="36">
        <f t="shared" si="12"/>
        <v>6.2691943608082931E-2</v>
      </c>
      <c r="K262" s="37">
        <f>VLOOKUP(A262, 'J40 metrics'!A:C, 3, FALSE)*100</f>
        <v>99.3</v>
      </c>
      <c r="L262" s="37">
        <f t="shared" si="13"/>
        <v>6.2253100002826347</v>
      </c>
      <c r="M262" s="34">
        <f t="shared" si="14"/>
        <v>0.69399999999999995</v>
      </c>
    </row>
    <row r="263" spans="1:13" x14ac:dyDescent="0.25">
      <c r="A263" s="23">
        <v>51029</v>
      </c>
      <c r="B263" s="20">
        <v>2019</v>
      </c>
      <c r="C263" s="20" t="s">
        <v>355</v>
      </c>
      <c r="D263" s="20" t="s">
        <v>1794</v>
      </c>
      <c r="E263" s="20" t="s">
        <v>1795</v>
      </c>
      <c r="F263" s="20" t="s">
        <v>71</v>
      </c>
      <c r="G263" s="20" t="s">
        <v>43</v>
      </c>
      <c r="H263" s="20" t="s">
        <v>44</v>
      </c>
      <c r="I263" s="31">
        <v>559</v>
      </c>
      <c r="J263" s="36">
        <f t="shared" si="12"/>
        <v>0.10259015362095539</v>
      </c>
      <c r="K263" s="37">
        <f>VLOOKUP(A263, 'J40 metrics'!A:C, 3, FALSE)*100</f>
        <v>60.5</v>
      </c>
      <c r="L263" s="37">
        <f t="shared" si="13"/>
        <v>6.2067042940678006</v>
      </c>
      <c r="M263" s="34">
        <f t="shared" si="14"/>
        <v>0.69299999999999995</v>
      </c>
    </row>
    <row r="264" spans="1:13" x14ac:dyDescent="0.25">
      <c r="A264" s="23">
        <v>25009</v>
      </c>
      <c r="B264" s="20">
        <v>2019</v>
      </c>
      <c r="C264" s="20" t="s">
        <v>228</v>
      </c>
      <c r="D264" s="20" t="s">
        <v>1077</v>
      </c>
      <c r="E264" s="20" t="s">
        <v>1078</v>
      </c>
      <c r="F264" s="20" t="s">
        <v>71</v>
      </c>
      <c r="G264" s="20" t="s">
        <v>43</v>
      </c>
      <c r="H264" s="20" t="s">
        <v>44</v>
      </c>
      <c r="I264" s="31">
        <v>910.80000000000007</v>
      </c>
      <c r="J264" s="36">
        <f t="shared" si="12"/>
        <v>0.16715404636487685</v>
      </c>
      <c r="K264" s="37">
        <f>VLOOKUP(A264, 'J40 metrics'!A:C, 3, FALSE)*100</f>
        <v>37</v>
      </c>
      <c r="L264" s="37">
        <f t="shared" si="13"/>
        <v>6.1846997155004431</v>
      </c>
      <c r="M264" s="34">
        <f t="shared" si="14"/>
        <v>0.69199999999999995</v>
      </c>
    </row>
    <row r="265" spans="1:13" x14ac:dyDescent="0.25">
      <c r="A265" s="23">
        <v>45075</v>
      </c>
      <c r="B265" s="20">
        <v>2019</v>
      </c>
      <c r="C265" s="20" t="s">
        <v>173</v>
      </c>
      <c r="D265" s="20" t="s">
        <v>376</v>
      </c>
      <c r="E265" s="20" t="s">
        <v>377</v>
      </c>
      <c r="F265" s="20" t="s">
        <v>71</v>
      </c>
      <c r="G265" s="20" t="s">
        <v>43</v>
      </c>
      <c r="H265" s="20" t="s">
        <v>44</v>
      </c>
      <c r="I265" s="31">
        <v>430.90000000000003</v>
      </c>
      <c r="J265" s="36">
        <f t="shared" si="12"/>
        <v>7.9080674767924283E-2</v>
      </c>
      <c r="K265" s="37">
        <f>VLOOKUP(A265, 'J40 metrics'!A:C, 3, FALSE)*100</f>
        <v>78.100000000000009</v>
      </c>
      <c r="L265" s="37">
        <f t="shared" si="13"/>
        <v>6.1762006993748875</v>
      </c>
      <c r="M265" s="34">
        <f t="shared" si="14"/>
        <v>0.69099999999999995</v>
      </c>
    </row>
    <row r="266" spans="1:13" x14ac:dyDescent="0.25">
      <c r="A266" s="23">
        <v>48375</v>
      </c>
      <c r="B266" s="20">
        <v>2019</v>
      </c>
      <c r="C266" s="20" t="s">
        <v>45</v>
      </c>
      <c r="D266" s="20" t="s">
        <v>1624</v>
      </c>
      <c r="E266" s="20" t="s">
        <v>1844</v>
      </c>
      <c r="F266" s="20" t="s">
        <v>71</v>
      </c>
      <c r="G266" s="20" t="s">
        <v>43</v>
      </c>
      <c r="H266" s="20" t="s">
        <v>44</v>
      </c>
      <c r="I266" s="31">
        <v>474.7</v>
      </c>
      <c r="J266" s="36">
        <f t="shared" si="12"/>
        <v>8.7119044586525071E-2</v>
      </c>
      <c r="K266" s="37">
        <f>VLOOKUP(A266, 'J40 metrics'!A:C, 3, FALSE)*100</f>
        <v>70.399999999999991</v>
      </c>
      <c r="L266" s="37">
        <f t="shared" si="13"/>
        <v>6.1331807388913644</v>
      </c>
      <c r="M266" s="34">
        <f t="shared" si="14"/>
        <v>0.68899999999999995</v>
      </c>
    </row>
    <row r="267" spans="1:13" x14ac:dyDescent="0.25">
      <c r="A267" s="23">
        <v>48299</v>
      </c>
      <c r="B267" s="20">
        <v>2019</v>
      </c>
      <c r="C267" s="20" t="s">
        <v>45</v>
      </c>
      <c r="D267" s="20" t="s">
        <v>1785</v>
      </c>
      <c r="E267" s="20" t="s">
        <v>1786</v>
      </c>
      <c r="F267" s="20" t="s">
        <v>71</v>
      </c>
      <c r="G267" s="20" t="s">
        <v>43</v>
      </c>
      <c r="H267" s="20" t="s">
        <v>44</v>
      </c>
      <c r="I267" s="31">
        <v>574.6</v>
      </c>
      <c r="J267" s="36">
        <f t="shared" si="12"/>
        <v>0.10545313465223785</v>
      </c>
      <c r="K267" s="37">
        <f>VLOOKUP(A267, 'J40 metrics'!A:C, 3, FALSE)*100</f>
        <v>56.999999999999993</v>
      </c>
      <c r="L267" s="37">
        <f t="shared" si="13"/>
        <v>6.0108286751775566</v>
      </c>
      <c r="M267" s="34">
        <f t="shared" si="14"/>
        <v>0.68799999999999994</v>
      </c>
    </row>
    <row r="268" spans="1:13" x14ac:dyDescent="0.25">
      <c r="A268" s="23">
        <v>48209</v>
      </c>
      <c r="B268" s="20">
        <v>2019</v>
      </c>
      <c r="C268" s="20" t="s">
        <v>45</v>
      </c>
      <c r="D268" s="20" t="s">
        <v>1232</v>
      </c>
      <c r="E268" s="20" t="s">
        <v>1233</v>
      </c>
      <c r="F268" s="20" t="s">
        <v>71</v>
      </c>
      <c r="G268" s="20" t="s">
        <v>43</v>
      </c>
      <c r="H268" s="20" t="s">
        <v>44</v>
      </c>
      <c r="I268" s="31">
        <v>989</v>
      </c>
      <c r="J268" s="36">
        <f t="shared" si="12"/>
        <v>0.18150565640630567</v>
      </c>
      <c r="K268" s="37">
        <f>VLOOKUP(A268, 'J40 metrics'!A:C, 3, FALSE)*100</f>
        <v>32.800000000000004</v>
      </c>
      <c r="L268" s="37">
        <f t="shared" si="13"/>
        <v>5.9533855301268268</v>
      </c>
      <c r="M268" s="34">
        <f t="shared" si="14"/>
        <v>0.68700000000000006</v>
      </c>
    </row>
    <row r="269" spans="1:13" x14ac:dyDescent="0.25">
      <c r="A269" s="23">
        <v>28033</v>
      </c>
      <c r="B269" s="20">
        <v>2019</v>
      </c>
      <c r="C269" s="20" t="s">
        <v>610</v>
      </c>
      <c r="D269" s="20" t="s">
        <v>317</v>
      </c>
      <c r="E269" s="20" t="s">
        <v>1252</v>
      </c>
      <c r="F269" s="20" t="s">
        <v>71</v>
      </c>
      <c r="G269" s="20" t="s">
        <v>43</v>
      </c>
      <c r="H269" s="20" t="s">
        <v>44</v>
      </c>
      <c r="I269" s="31">
        <v>903.89999999999986</v>
      </c>
      <c r="J269" s="36">
        <f t="shared" si="12"/>
        <v>0.16588772783180955</v>
      </c>
      <c r="K269" s="37">
        <f>VLOOKUP(A269, 'J40 metrics'!A:C, 3, FALSE)*100</f>
        <v>35.5</v>
      </c>
      <c r="L269" s="37">
        <f t="shared" si="13"/>
        <v>5.8890143380292388</v>
      </c>
      <c r="M269" s="34">
        <f t="shared" si="14"/>
        <v>0.68600000000000005</v>
      </c>
    </row>
    <row r="270" spans="1:13" x14ac:dyDescent="0.25">
      <c r="A270" s="23">
        <v>36087</v>
      </c>
      <c r="B270" s="20">
        <v>2019</v>
      </c>
      <c r="C270" s="20" t="s">
        <v>116</v>
      </c>
      <c r="D270" s="20" t="s">
        <v>876</v>
      </c>
      <c r="E270" s="20" t="s">
        <v>877</v>
      </c>
      <c r="F270" s="20" t="s">
        <v>71</v>
      </c>
      <c r="G270" s="20" t="s">
        <v>43</v>
      </c>
      <c r="H270" s="20" t="s">
        <v>44</v>
      </c>
      <c r="I270" s="31">
        <v>1312.9999999999998</v>
      </c>
      <c r="J270" s="36">
        <f t="shared" si="12"/>
        <v>0.24096757013294165</v>
      </c>
      <c r="K270" s="37">
        <f>VLOOKUP(A270, 'J40 metrics'!A:C, 3, FALSE)*100</f>
        <v>23.7</v>
      </c>
      <c r="L270" s="37">
        <f t="shared" si="13"/>
        <v>5.7109314121507166</v>
      </c>
      <c r="M270" s="34">
        <f t="shared" si="14"/>
        <v>0.68500000000000005</v>
      </c>
    </row>
    <row r="271" spans="1:13" x14ac:dyDescent="0.25">
      <c r="A271" s="23">
        <v>48501</v>
      </c>
      <c r="B271" s="20">
        <v>2019</v>
      </c>
      <c r="C271" s="20" t="s">
        <v>45</v>
      </c>
      <c r="D271" s="20" t="s">
        <v>528</v>
      </c>
      <c r="E271" s="20" t="s">
        <v>529</v>
      </c>
      <c r="F271" s="20" t="s">
        <v>71</v>
      </c>
      <c r="G271" s="20" t="s">
        <v>43</v>
      </c>
      <c r="H271" s="20" t="s">
        <v>44</v>
      </c>
      <c r="I271" s="31">
        <v>1054.4000000000001</v>
      </c>
      <c r="J271" s="36">
        <f t="shared" si="12"/>
        <v>0.19350815380668221</v>
      </c>
      <c r="K271" s="37">
        <f>VLOOKUP(A271, 'J40 metrics'!A:C, 3, FALSE)*100</f>
        <v>29.099999999999998</v>
      </c>
      <c r="L271" s="37">
        <f t="shared" si="13"/>
        <v>5.6310872757744521</v>
      </c>
      <c r="M271" s="34">
        <f t="shared" si="14"/>
        <v>0.68400000000000005</v>
      </c>
    </row>
    <row r="272" spans="1:13" x14ac:dyDescent="0.25">
      <c r="A272" s="23">
        <v>39173</v>
      </c>
      <c r="B272" s="20">
        <v>2019</v>
      </c>
      <c r="C272" s="20" t="s">
        <v>65</v>
      </c>
      <c r="D272" s="20" t="s">
        <v>1264</v>
      </c>
      <c r="E272" s="20" t="s">
        <v>1265</v>
      </c>
      <c r="F272" s="20" t="s">
        <v>71</v>
      </c>
      <c r="G272" s="20" t="s">
        <v>43</v>
      </c>
      <c r="H272" s="20" t="s">
        <v>44</v>
      </c>
      <c r="I272" s="31">
        <v>877.1</v>
      </c>
      <c r="J272" s="36">
        <f t="shared" si="12"/>
        <v>0.16096927323960639</v>
      </c>
      <c r="K272" s="37">
        <f>VLOOKUP(A272, 'J40 metrics'!A:C, 3, FALSE)*100</f>
        <v>34.9</v>
      </c>
      <c r="L272" s="37">
        <f t="shared" si="13"/>
        <v>5.6178276360622625</v>
      </c>
      <c r="M272" s="34">
        <f t="shared" si="14"/>
        <v>0.68200000000000005</v>
      </c>
    </row>
    <row r="273" spans="1:13" x14ac:dyDescent="0.25">
      <c r="A273" s="23">
        <v>54073</v>
      </c>
      <c r="B273" s="20">
        <v>2019</v>
      </c>
      <c r="C273" s="20" t="s">
        <v>94</v>
      </c>
      <c r="D273" s="20" t="s">
        <v>1459</v>
      </c>
      <c r="E273" s="20" t="s">
        <v>1460</v>
      </c>
      <c r="F273" s="20" t="s">
        <v>71</v>
      </c>
      <c r="G273" s="20" t="s">
        <v>43</v>
      </c>
      <c r="H273" s="20" t="s">
        <v>44</v>
      </c>
      <c r="I273" s="31">
        <v>344</v>
      </c>
      <c r="J273" s="36">
        <f t="shared" si="12"/>
        <v>6.3132402228280232E-2</v>
      </c>
      <c r="K273" s="37">
        <f>VLOOKUP(A273, 'J40 metrics'!A:C, 3, FALSE)*100</f>
        <v>88.4</v>
      </c>
      <c r="L273" s="37">
        <f t="shared" si="13"/>
        <v>5.580904356979973</v>
      </c>
      <c r="M273" s="34">
        <f t="shared" si="14"/>
        <v>0.68100000000000005</v>
      </c>
    </row>
    <row r="274" spans="1:13" x14ac:dyDescent="0.25">
      <c r="A274" s="23">
        <v>1117</v>
      </c>
      <c r="B274" s="20">
        <v>2019</v>
      </c>
      <c r="C274" s="20" t="s">
        <v>138</v>
      </c>
      <c r="D274" s="20" t="s">
        <v>658</v>
      </c>
      <c r="E274" s="20" t="s">
        <v>1131</v>
      </c>
      <c r="F274" s="20" t="s">
        <v>71</v>
      </c>
      <c r="G274" s="20" t="s">
        <v>43</v>
      </c>
      <c r="H274" s="20" t="s">
        <v>44</v>
      </c>
      <c r="I274" s="31">
        <v>1060.8</v>
      </c>
      <c r="J274" s="36">
        <f t="shared" si="12"/>
        <v>0.19468271012720834</v>
      </c>
      <c r="K274" s="37">
        <f>VLOOKUP(A274, 'J40 metrics'!A:C, 3, FALSE)*100</f>
        <v>28.599999999999998</v>
      </c>
      <c r="L274" s="37">
        <f t="shared" si="13"/>
        <v>5.5679255096381581</v>
      </c>
      <c r="M274" s="34">
        <f t="shared" si="14"/>
        <v>0.68</v>
      </c>
    </row>
    <row r="275" spans="1:13" x14ac:dyDescent="0.25">
      <c r="A275" s="23">
        <v>17127</v>
      </c>
      <c r="B275" s="20">
        <v>2019</v>
      </c>
      <c r="C275" s="20" t="s">
        <v>122</v>
      </c>
      <c r="D275" s="20" t="s">
        <v>2115</v>
      </c>
      <c r="E275" s="20" t="s">
        <v>2116</v>
      </c>
      <c r="F275" s="20" t="s">
        <v>71</v>
      </c>
      <c r="G275" s="20" t="s">
        <v>43</v>
      </c>
      <c r="H275" s="20" t="s">
        <v>44</v>
      </c>
      <c r="I275" s="31">
        <v>301.5</v>
      </c>
      <c r="J275" s="36">
        <f t="shared" si="12"/>
        <v>5.5332614162286312E-2</v>
      </c>
      <c r="K275" s="37">
        <f>VLOOKUP(A275, 'J40 metrics'!A:C, 3, FALSE)*100</f>
        <v>99.8</v>
      </c>
      <c r="L275" s="37">
        <f t="shared" si="13"/>
        <v>5.5221948933961738</v>
      </c>
      <c r="M275" s="34">
        <f t="shared" si="14"/>
        <v>0.67900000000000005</v>
      </c>
    </row>
    <row r="276" spans="1:13" x14ac:dyDescent="0.25">
      <c r="A276" s="23">
        <v>18093</v>
      </c>
      <c r="B276" s="20">
        <v>2019</v>
      </c>
      <c r="C276" s="20" t="s">
        <v>56</v>
      </c>
      <c r="D276" s="20" t="s">
        <v>854</v>
      </c>
      <c r="E276" s="20" t="s">
        <v>2013</v>
      </c>
      <c r="F276" s="20" t="s">
        <v>71</v>
      </c>
      <c r="G276" s="20" t="s">
        <v>43</v>
      </c>
      <c r="H276" s="20" t="s">
        <v>44</v>
      </c>
      <c r="I276" s="31">
        <v>402</v>
      </c>
      <c r="J276" s="36">
        <f t="shared" si="12"/>
        <v>7.3776818883048406E-2</v>
      </c>
      <c r="K276" s="37">
        <f>VLOOKUP(A276, 'J40 metrics'!A:C, 3, FALSE)*100</f>
        <v>74.7</v>
      </c>
      <c r="L276" s="37">
        <f t="shared" si="13"/>
        <v>5.511128370563716</v>
      </c>
      <c r="M276" s="34">
        <f t="shared" si="14"/>
        <v>0.67800000000000005</v>
      </c>
    </row>
    <row r="277" spans="1:13" x14ac:dyDescent="0.25">
      <c r="A277" s="23">
        <v>32029</v>
      </c>
      <c r="B277" s="20">
        <v>2019</v>
      </c>
      <c r="C277" s="20" t="s">
        <v>98</v>
      </c>
      <c r="D277" s="20" t="s">
        <v>1109</v>
      </c>
      <c r="E277" s="20" t="s">
        <v>1110</v>
      </c>
      <c r="F277" s="20" t="s">
        <v>71</v>
      </c>
      <c r="G277" s="20" t="s">
        <v>43</v>
      </c>
      <c r="H277" s="20" t="s">
        <v>44</v>
      </c>
      <c r="I277" s="31">
        <v>1150.5</v>
      </c>
      <c r="J277" s="36">
        <f t="shared" si="12"/>
        <v>0.21114485105708258</v>
      </c>
      <c r="K277" s="37">
        <f>VLOOKUP(A277, 'J40 metrics'!A:C, 3, FALSE)*100</f>
        <v>26</v>
      </c>
      <c r="L277" s="37">
        <f t="shared" si="13"/>
        <v>5.4897661274841472</v>
      </c>
      <c r="M277" s="34">
        <f t="shared" si="14"/>
        <v>0.67600000000000005</v>
      </c>
    </row>
    <row r="278" spans="1:13" x14ac:dyDescent="0.25">
      <c r="A278" s="23">
        <v>27123</v>
      </c>
      <c r="B278" s="20">
        <v>2019</v>
      </c>
      <c r="C278" s="20" t="s">
        <v>319</v>
      </c>
      <c r="D278" s="20" t="s">
        <v>1507</v>
      </c>
      <c r="E278" s="20" t="s">
        <v>1508</v>
      </c>
      <c r="F278" s="20" t="s">
        <v>71</v>
      </c>
      <c r="G278" s="20" t="s">
        <v>43</v>
      </c>
      <c r="H278" s="20" t="s">
        <v>44</v>
      </c>
      <c r="I278" s="31">
        <v>644</v>
      </c>
      <c r="J278" s="36">
        <f t="shared" si="12"/>
        <v>0.11818972975294322</v>
      </c>
      <c r="K278" s="37">
        <f>VLOOKUP(A278, 'J40 metrics'!A:C, 3, FALSE)*100</f>
        <v>46.400000000000006</v>
      </c>
      <c r="L278" s="37">
        <f t="shared" si="13"/>
        <v>5.4840034605365657</v>
      </c>
      <c r="M278" s="34">
        <f t="shared" si="14"/>
        <v>0.67500000000000004</v>
      </c>
    </row>
    <row r="279" spans="1:13" x14ac:dyDescent="0.25">
      <c r="A279" s="23">
        <v>19033</v>
      </c>
      <c r="B279" s="20">
        <v>2019</v>
      </c>
      <c r="C279" s="20" t="s">
        <v>207</v>
      </c>
      <c r="D279" s="20" t="s">
        <v>1744</v>
      </c>
      <c r="E279" s="20" t="s">
        <v>1745</v>
      </c>
      <c r="F279" s="20" t="s">
        <v>71</v>
      </c>
      <c r="G279" s="20" t="s">
        <v>43</v>
      </c>
      <c r="H279" s="20" t="s">
        <v>44</v>
      </c>
      <c r="I279" s="31">
        <v>602.79999999999995</v>
      </c>
      <c r="J279" s="36">
        <f t="shared" si="12"/>
        <v>0.11062852343955616</v>
      </c>
      <c r="K279" s="37">
        <f>VLOOKUP(A279, 'J40 metrics'!A:C, 3, FALSE)*100</f>
        <v>49.5</v>
      </c>
      <c r="L279" s="37">
        <f t="shared" si="13"/>
        <v>5.4761119102580302</v>
      </c>
      <c r="M279" s="34">
        <f t="shared" si="14"/>
        <v>0.67400000000000004</v>
      </c>
    </row>
    <row r="280" spans="1:13" x14ac:dyDescent="0.25">
      <c r="A280" s="23">
        <v>37007</v>
      </c>
      <c r="B280" s="20">
        <v>2019</v>
      </c>
      <c r="C280" s="20" t="s">
        <v>168</v>
      </c>
      <c r="D280" s="20" t="s">
        <v>366</v>
      </c>
      <c r="E280" s="20" t="s">
        <v>367</v>
      </c>
      <c r="F280" s="20" t="s">
        <v>71</v>
      </c>
      <c r="G280" s="20" t="s">
        <v>43</v>
      </c>
      <c r="H280" s="20" t="s">
        <v>44</v>
      </c>
      <c r="I280" s="31">
        <v>343.8</v>
      </c>
      <c r="J280" s="36">
        <f t="shared" si="12"/>
        <v>6.3095697343263785E-2</v>
      </c>
      <c r="K280" s="37">
        <f>VLOOKUP(A280, 'J40 metrics'!A:C, 3, FALSE)*100</f>
        <v>86.7</v>
      </c>
      <c r="L280" s="37">
        <f t="shared" si="13"/>
        <v>5.4703969596609703</v>
      </c>
      <c r="M280" s="34">
        <f t="shared" si="14"/>
        <v>0.67300000000000004</v>
      </c>
    </row>
    <row r="281" spans="1:13" x14ac:dyDescent="0.25">
      <c r="A281" s="23">
        <v>20173</v>
      </c>
      <c r="B281" s="20">
        <v>2019</v>
      </c>
      <c r="C281" s="20" t="s">
        <v>284</v>
      </c>
      <c r="D281" s="20" t="s">
        <v>2008</v>
      </c>
      <c r="E281" s="20" t="s">
        <v>2009</v>
      </c>
      <c r="F281" s="20" t="s">
        <v>71</v>
      </c>
      <c r="G281" s="20" t="s">
        <v>43</v>
      </c>
      <c r="H281" s="20" t="s">
        <v>44</v>
      </c>
      <c r="I281" s="31">
        <v>418.8</v>
      </c>
      <c r="J281" s="36">
        <f t="shared" si="12"/>
        <v>7.6860029224429541E-2</v>
      </c>
      <c r="K281" s="37">
        <f>VLOOKUP(A281, 'J40 metrics'!A:C, 3, FALSE)*100</f>
        <v>70.199999999999989</v>
      </c>
      <c r="L281" s="37">
        <f t="shared" si="13"/>
        <v>5.3955740515549531</v>
      </c>
      <c r="M281" s="34">
        <f t="shared" si="14"/>
        <v>0.67200000000000004</v>
      </c>
    </row>
    <row r="282" spans="1:13" x14ac:dyDescent="0.25">
      <c r="A282" s="23">
        <v>25027</v>
      </c>
      <c r="B282" s="20">
        <v>2019</v>
      </c>
      <c r="C282" s="20" t="s">
        <v>228</v>
      </c>
      <c r="D282" s="20" t="s">
        <v>229</v>
      </c>
      <c r="E282" s="20" t="s">
        <v>230</v>
      </c>
      <c r="F282" s="20" t="s">
        <v>71</v>
      </c>
      <c r="G282" s="20" t="s">
        <v>43</v>
      </c>
      <c r="H282" s="20" t="s">
        <v>44</v>
      </c>
      <c r="I282" s="31">
        <v>1288.7</v>
      </c>
      <c r="J282" s="36">
        <f t="shared" si="12"/>
        <v>0.236507926603444</v>
      </c>
      <c r="K282" s="37">
        <f>VLOOKUP(A282, 'J40 metrics'!A:C, 3, FALSE)*100</f>
        <v>22.6</v>
      </c>
      <c r="L282" s="37">
        <f t="shared" si="13"/>
        <v>5.3450791412378349</v>
      </c>
      <c r="M282" s="34">
        <f t="shared" si="14"/>
        <v>0.67100000000000004</v>
      </c>
    </row>
    <row r="283" spans="1:13" x14ac:dyDescent="0.25">
      <c r="A283" s="23">
        <v>48339</v>
      </c>
      <c r="B283" s="20">
        <v>2019</v>
      </c>
      <c r="C283" s="20" t="s">
        <v>45</v>
      </c>
      <c r="D283" s="20" t="s">
        <v>950</v>
      </c>
      <c r="E283" s="20" t="s">
        <v>1806</v>
      </c>
      <c r="F283" s="20" t="s">
        <v>71</v>
      </c>
      <c r="G283" s="20" t="s">
        <v>43</v>
      </c>
      <c r="H283" s="20" t="s">
        <v>44</v>
      </c>
      <c r="I283" s="31">
        <v>542.79999999999995</v>
      </c>
      <c r="J283" s="36">
        <f t="shared" si="12"/>
        <v>9.9617057934623568E-2</v>
      </c>
      <c r="K283" s="37">
        <f>VLOOKUP(A283, 'J40 metrics'!A:C, 3, FALSE)*100</f>
        <v>53.300000000000004</v>
      </c>
      <c r="L283" s="37">
        <f t="shared" si="13"/>
        <v>5.3095891879154369</v>
      </c>
      <c r="M283" s="34">
        <f t="shared" si="14"/>
        <v>0.66900000000000004</v>
      </c>
    </row>
    <row r="284" spans="1:13" x14ac:dyDescent="0.25">
      <c r="A284" s="23">
        <v>39093</v>
      </c>
      <c r="B284" s="20">
        <v>2019</v>
      </c>
      <c r="C284" s="20" t="s">
        <v>65</v>
      </c>
      <c r="D284" s="20" t="s">
        <v>1966</v>
      </c>
      <c r="E284" s="20" t="s">
        <v>1967</v>
      </c>
      <c r="F284" s="20" t="s">
        <v>71</v>
      </c>
      <c r="G284" s="20" t="s">
        <v>43</v>
      </c>
      <c r="H284" s="20" t="s">
        <v>44</v>
      </c>
      <c r="I284" s="31">
        <v>442.40000000000003</v>
      </c>
      <c r="J284" s="36">
        <f t="shared" si="12"/>
        <v>8.1191205656369697E-2</v>
      </c>
      <c r="K284" s="37">
        <f>VLOOKUP(A284, 'J40 metrics'!A:C, 3, FALSE)*100</f>
        <v>64.8</v>
      </c>
      <c r="L284" s="37">
        <f t="shared" si="13"/>
        <v>5.2611901265327559</v>
      </c>
      <c r="M284" s="34">
        <f t="shared" si="14"/>
        <v>0.66800000000000004</v>
      </c>
    </row>
    <row r="285" spans="1:13" x14ac:dyDescent="0.25">
      <c r="A285" s="23">
        <v>26117</v>
      </c>
      <c r="B285" s="20">
        <v>2019</v>
      </c>
      <c r="C285" s="20" t="s">
        <v>171</v>
      </c>
      <c r="D285" s="20" t="s">
        <v>1389</v>
      </c>
      <c r="E285" s="20" t="s">
        <v>1390</v>
      </c>
      <c r="F285" s="20" t="s">
        <v>71</v>
      </c>
      <c r="G285" s="20" t="s">
        <v>43</v>
      </c>
      <c r="H285" s="20" t="s">
        <v>44</v>
      </c>
      <c r="I285" s="31">
        <v>805.7</v>
      </c>
      <c r="J285" s="36">
        <f t="shared" si="12"/>
        <v>0.14786562928873659</v>
      </c>
      <c r="K285" s="37">
        <f>VLOOKUP(A285, 'J40 metrics'!A:C, 3, FALSE)*100</f>
        <v>34.699999999999996</v>
      </c>
      <c r="L285" s="37">
        <f t="shared" si="13"/>
        <v>5.1309373363191586</v>
      </c>
      <c r="M285" s="34">
        <f t="shared" si="14"/>
        <v>0.66700000000000004</v>
      </c>
    </row>
    <row r="286" spans="1:13" x14ac:dyDescent="0.25">
      <c r="A286" s="23">
        <v>42073</v>
      </c>
      <c r="B286" s="20">
        <v>2019</v>
      </c>
      <c r="C286" s="20" t="s">
        <v>26</v>
      </c>
      <c r="D286" s="20" t="s">
        <v>854</v>
      </c>
      <c r="E286" s="20" t="s">
        <v>1752</v>
      </c>
      <c r="F286" s="20" t="s">
        <v>71</v>
      </c>
      <c r="G286" s="20" t="s">
        <v>43</v>
      </c>
      <c r="H286" s="20" t="s">
        <v>44</v>
      </c>
      <c r="I286" s="31">
        <v>348</v>
      </c>
      <c r="J286" s="36">
        <f t="shared" si="12"/>
        <v>6.3866499928609072E-2</v>
      </c>
      <c r="K286" s="37">
        <f>VLOOKUP(A286, 'J40 metrics'!A:C, 3, FALSE)*100</f>
        <v>79.900000000000006</v>
      </c>
      <c r="L286" s="37">
        <f t="shared" si="13"/>
        <v>5.1029333442958649</v>
      </c>
      <c r="M286" s="34">
        <f t="shared" si="14"/>
        <v>0.66600000000000004</v>
      </c>
    </row>
    <row r="287" spans="1:13" x14ac:dyDescent="0.25">
      <c r="A287" s="23">
        <v>51167</v>
      </c>
      <c r="B287" s="20">
        <v>2019</v>
      </c>
      <c r="C287" s="20" t="s">
        <v>355</v>
      </c>
      <c r="D287" s="20" t="s">
        <v>1602</v>
      </c>
      <c r="E287" s="20" t="s">
        <v>1947</v>
      </c>
      <c r="F287" s="20" t="s">
        <v>71</v>
      </c>
      <c r="G287" s="20" t="s">
        <v>43</v>
      </c>
      <c r="H287" s="20" t="s">
        <v>44</v>
      </c>
      <c r="I287" s="31">
        <v>475</v>
      </c>
      <c r="J287" s="36">
        <f t="shared" si="12"/>
        <v>8.7174101914049729E-2</v>
      </c>
      <c r="K287" s="37">
        <f>VLOOKUP(A287, 'J40 metrics'!A:C, 3, FALSE)*100</f>
        <v>56.899999999999991</v>
      </c>
      <c r="L287" s="37">
        <f t="shared" si="13"/>
        <v>4.9602063989094285</v>
      </c>
      <c r="M287" s="34">
        <f t="shared" si="14"/>
        <v>0.66500000000000004</v>
      </c>
    </row>
    <row r="288" spans="1:13" x14ac:dyDescent="0.25">
      <c r="A288" s="23">
        <v>39039</v>
      </c>
      <c r="B288" s="20">
        <v>2019</v>
      </c>
      <c r="C288" s="20" t="s">
        <v>65</v>
      </c>
      <c r="D288" s="20" t="s">
        <v>2001</v>
      </c>
      <c r="E288" s="20" t="s">
        <v>2002</v>
      </c>
      <c r="F288" s="20" t="s">
        <v>71</v>
      </c>
      <c r="G288" s="20" t="s">
        <v>43</v>
      </c>
      <c r="H288" s="20" t="s">
        <v>44</v>
      </c>
      <c r="I288" s="31">
        <v>435</v>
      </c>
      <c r="J288" s="36">
        <f t="shared" si="12"/>
        <v>7.9833124910761333E-2</v>
      </c>
      <c r="K288" s="37">
        <f>VLOOKUP(A288, 'J40 metrics'!A:C, 3, FALSE)*100</f>
        <v>62.1</v>
      </c>
      <c r="L288" s="37">
        <f t="shared" si="13"/>
        <v>4.9576370569582791</v>
      </c>
      <c r="M288" s="34">
        <f t="shared" si="14"/>
        <v>0.66300000000000003</v>
      </c>
    </row>
    <row r="289" spans="1:13" x14ac:dyDescent="0.25">
      <c r="A289" s="23">
        <v>40071</v>
      </c>
      <c r="B289" s="20">
        <v>2019</v>
      </c>
      <c r="C289" s="20" t="s">
        <v>194</v>
      </c>
      <c r="D289" s="20" t="s">
        <v>586</v>
      </c>
      <c r="E289" s="20" t="s">
        <v>587</v>
      </c>
      <c r="F289" s="20" t="s">
        <v>71</v>
      </c>
      <c r="G289" s="20" t="s">
        <v>43</v>
      </c>
      <c r="H289" s="20" t="s">
        <v>44</v>
      </c>
      <c r="I289" s="31">
        <v>304.3</v>
      </c>
      <c r="J289" s="36">
        <f t="shared" si="12"/>
        <v>5.5846482552516501E-2</v>
      </c>
      <c r="K289" s="37">
        <f>VLOOKUP(A289, 'J40 metrics'!A:C, 3, FALSE)*100</f>
        <v>88.2</v>
      </c>
      <c r="L289" s="37">
        <f t="shared" si="13"/>
        <v>4.9256597611319552</v>
      </c>
      <c r="M289" s="34">
        <f t="shared" si="14"/>
        <v>0.66200000000000003</v>
      </c>
    </row>
    <row r="290" spans="1:13" x14ac:dyDescent="0.25">
      <c r="A290" s="23">
        <v>6011</v>
      </c>
      <c r="B290" s="20">
        <v>2019</v>
      </c>
      <c r="C290" s="20" t="s">
        <v>39</v>
      </c>
      <c r="D290" s="20" t="s">
        <v>1480</v>
      </c>
      <c r="E290" s="20" t="s">
        <v>1481</v>
      </c>
      <c r="F290" s="20" t="s">
        <v>71</v>
      </c>
      <c r="G290" s="20" t="s">
        <v>43</v>
      </c>
      <c r="H290" s="20" t="s">
        <v>44</v>
      </c>
      <c r="I290" s="31">
        <v>712.4</v>
      </c>
      <c r="J290" s="36">
        <f t="shared" si="12"/>
        <v>0.1307428004285664</v>
      </c>
      <c r="K290" s="37">
        <f>VLOOKUP(A290, 'J40 metrics'!A:C, 3, FALSE)*100</f>
        <v>37.6</v>
      </c>
      <c r="L290" s="37">
        <f t="shared" si="13"/>
        <v>4.915929296114097</v>
      </c>
      <c r="M290" s="34">
        <f t="shared" si="14"/>
        <v>0.66100000000000003</v>
      </c>
    </row>
    <row r="291" spans="1:13" x14ac:dyDescent="0.25">
      <c r="A291" s="23">
        <v>17121</v>
      </c>
      <c r="B291" s="20">
        <v>2019</v>
      </c>
      <c r="C291" s="20" t="s">
        <v>122</v>
      </c>
      <c r="D291" s="20" t="s">
        <v>549</v>
      </c>
      <c r="E291" s="20" t="s">
        <v>2185</v>
      </c>
      <c r="F291" s="20" t="s">
        <v>71</v>
      </c>
      <c r="G291" s="20" t="s">
        <v>43</v>
      </c>
      <c r="H291" s="20" t="s">
        <v>44</v>
      </c>
      <c r="I291" s="31">
        <v>270</v>
      </c>
      <c r="J291" s="36">
        <f t="shared" si="12"/>
        <v>4.9551594772196693E-2</v>
      </c>
      <c r="K291" s="37">
        <f>VLOOKUP(A291, 'J40 metrics'!A:C, 3, FALSE)*100</f>
        <v>99</v>
      </c>
      <c r="L291" s="37">
        <f t="shared" si="13"/>
        <v>4.9056078824474723</v>
      </c>
      <c r="M291" s="34">
        <f t="shared" si="14"/>
        <v>0.66</v>
      </c>
    </row>
    <row r="292" spans="1:13" x14ac:dyDescent="0.25">
      <c r="A292" s="23">
        <v>49035</v>
      </c>
      <c r="B292" s="20">
        <v>2019</v>
      </c>
      <c r="C292" s="20" t="s">
        <v>165</v>
      </c>
      <c r="D292" s="20" t="s">
        <v>1387</v>
      </c>
      <c r="E292" s="20" t="s">
        <v>1388</v>
      </c>
      <c r="F292" s="20" t="s">
        <v>71</v>
      </c>
      <c r="G292" s="20" t="s">
        <v>43</v>
      </c>
      <c r="H292" s="20" t="s">
        <v>44</v>
      </c>
      <c r="I292" s="31">
        <v>806.90000000000009</v>
      </c>
      <c r="J292" s="36">
        <f t="shared" si="12"/>
        <v>0.14808585859883525</v>
      </c>
      <c r="K292" s="37">
        <f>VLOOKUP(A292, 'J40 metrics'!A:C, 3, FALSE)*100</f>
        <v>32.5</v>
      </c>
      <c r="L292" s="37">
        <f t="shared" si="13"/>
        <v>4.8127904044621452</v>
      </c>
      <c r="M292" s="34">
        <f t="shared" si="14"/>
        <v>0.65900000000000003</v>
      </c>
    </row>
    <row r="293" spans="1:13" x14ac:dyDescent="0.25">
      <c r="A293" s="23">
        <v>13147</v>
      </c>
      <c r="B293" s="20">
        <v>2019</v>
      </c>
      <c r="C293" s="20" t="s">
        <v>109</v>
      </c>
      <c r="D293" s="20" t="s">
        <v>2029</v>
      </c>
      <c r="E293" s="20" t="s">
        <v>2030</v>
      </c>
      <c r="F293" s="20" t="s">
        <v>71</v>
      </c>
      <c r="G293" s="20" t="s">
        <v>43</v>
      </c>
      <c r="H293" s="20" t="s">
        <v>44</v>
      </c>
      <c r="I293" s="31">
        <v>360</v>
      </c>
      <c r="J293" s="36">
        <f t="shared" si="12"/>
        <v>6.6068793029595591E-2</v>
      </c>
      <c r="K293" s="37">
        <f>VLOOKUP(A293, 'J40 metrics'!A:C, 3, FALSE)*100</f>
        <v>72.7</v>
      </c>
      <c r="L293" s="37">
        <f t="shared" si="13"/>
        <v>4.8032012532515997</v>
      </c>
      <c r="M293" s="34">
        <f t="shared" si="14"/>
        <v>0.65700000000000003</v>
      </c>
    </row>
    <row r="294" spans="1:13" x14ac:dyDescent="0.25">
      <c r="A294" s="23">
        <v>20209</v>
      </c>
      <c r="B294" s="20">
        <v>2019</v>
      </c>
      <c r="C294" s="20" t="s">
        <v>284</v>
      </c>
      <c r="D294" s="20" t="s">
        <v>2200</v>
      </c>
      <c r="E294" s="20" t="s">
        <v>2201</v>
      </c>
      <c r="F294" s="20" t="s">
        <v>71</v>
      </c>
      <c r="G294" s="20" t="s">
        <v>43</v>
      </c>
      <c r="H294" s="20" t="s">
        <v>44</v>
      </c>
      <c r="I294" s="31">
        <v>259.7</v>
      </c>
      <c r="J294" s="36">
        <f t="shared" si="12"/>
        <v>4.7661293193849923E-2</v>
      </c>
      <c r="K294" s="37">
        <f>VLOOKUP(A294, 'J40 metrics'!A:C, 3, FALSE)*100</f>
        <v>99.8</v>
      </c>
      <c r="L294" s="37">
        <f t="shared" si="13"/>
        <v>4.7565970607462225</v>
      </c>
      <c r="M294" s="34">
        <f t="shared" si="14"/>
        <v>0.65600000000000003</v>
      </c>
    </row>
    <row r="295" spans="1:13" x14ac:dyDescent="0.25">
      <c r="A295" s="23">
        <v>8011</v>
      </c>
      <c r="B295" s="20">
        <v>2019</v>
      </c>
      <c r="C295" s="20" t="s">
        <v>185</v>
      </c>
      <c r="D295" s="20" t="s">
        <v>66</v>
      </c>
      <c r="E295" s="20" t="s">
        <v>1975</v>
      </c>
      <c r="F295" s="20" t="s">
        <v>71</v>
      </c>
      <c r="G295" s="20" t="s">
        <v>43</v>
      </c>
      <c r="H295" s="20" t="s">
        <v>44</v>
      </c>
      <c r="I295" s="31">
        <v>266.5999999999998</v>
      </c>
      <c r="J295" s="36">
        <f t="shared" si="12"/>
        <v>4.8927611726917147E-2</v>
      </c>
      <c r="K295" s="37">
        <f>VLOOKUP(A295, 'J40 metrics'!A:C, 3, FALSE)*100</f>
        <v>95.8</v>
      </c>
      <c r="L295" s="37">
        <f t="shared" si="13"/>
        <v>4.6872652034386624</v>
      </c>
      <c r="M295" s="34">
        <f t="shared" si="14"/>
        <v>0.65500000000000003</v>
      </c>
    </row>
    <row r="296" spans="1:13" x14ac:dyDescent="0.25">
      <c r="A296" s="23">
        <v>29037</v>
      </c>
      <c r="B296" s="20">
        <v>2019</v>
      </c>
      <c r="C296" s="20" t="s">
        <v>837</v>
      </c>
      <c r="D296" s="20" t="s">
        <v>1038</v>
      </c>
      <c r="E296" s="20" t="s">
        <v>1130</v>
      </c>
      <c r="F296" s="20" t="s">
        <v>71</v>
      </c>
      <c r="G296" s="20" t="s">
        <v>43</v>
      </c>
      <c r="H296" s="20" t="s">
        <v>44</v>
      </c>
      <c r="I296" s="31">
        <v>1066</v>
      </c>
      <c r="J296" s="36">
        <f t="shared" si="12"/>
        <v>0.19563703713763583</v>
      </c>
      <c r="K296" s="37">
        <f>VLOOKUP(A296, 'J40 metrics'!A:C, 3, FALSE)*100</f>
        <v>23.799999999999997</v>
      </c>
      <c r="L296" s="37">
        <f t="shared" si="13"/>
        <v>4.6561614838757324</v>
      </c>
      <c r="M296" s="34">
        <f t="shared" si="14"/>
        <v>0.65400000000000003</v>
      </c>
    </row>
    <row r="297" spans="1:13" x14ac:dyDescent="0.25">
      <c r="A297" s="23">
        <v>20021</v>
      </c>
      <c r="B297" s="20">
        <v>2019</v>
      </c>
      <c r="C297" s="20" t="s">
        <v>284</v>
      </c>
      <c r="D297" s="20" t="s">
        <v>443</v>
      </c>
      <c r="E297" s="20" t="s">
        <v>2132</v>
      </c>
      <c r="F297" s="20" t="s">
        <v>71</v>
      </c>
      <c r="G297" s="20" t="s">
        <v>43</v>
      </c>
      <c r="H297" s="20" t="s">
        <v>44</v>
      </c>
      <c r="I297" s="31">
        <v>300.2</v>
      </c>
      <c r="J297" s="36">
        <f t="shared" si="12"/>
        <v>5.509403240967943E-2</v>
      </c>
      <c r="K297" s="37">
        <f>VLOOKUP(A297, 'J40 metrics'!A:C, 3, FALSE)*100</f>
        <v>84.1</v>
      </c>
      <c r="L297" s="37">
        <f t="shared" si="13"/>
        <v>4.6334081256540394</v>
      </c>
      <c r="M297" s="34">
        <f t="shared" si="14"/>
        <v>0.65300000000000002</v>
      </c>
    </row>
    <row r="298" spans="1:13" x14ac:dyDescent="0.25">
      <c r="A298" s="23">
        <v>53041</v>
      </c>
      <c r="B298" s="20">
        <v>2019</v>
      </c>
      <c r="C298" s="20" t="s">
        <v>51</v>
      </c>
      <c r="D298" s="20" t="s">
        <v>1051</v>
      </c>
      <c r="E298" s="20" t="s">
        <v>1360</v>
      </c>
      <c r="F298" s="20" t="s">
        <v>71</v>
      </c>
      <c r="G298" s="20" t="s">
        <v>43</v>
      </c>
      <c r="H298" s="20" t="s">
        <v>44</v>
      </c>
      <c r="I298" s="31">
        <v>698</v>
      </c>
      <c r="J298" s="36">
        <f t="shared" si="12"/>
        <v>0.12810004870738256</v>
      </c>
      <c r="K298" s="37">
        <f>VLOOKUP(A298, 'J40 metrics'!A:C, 3, FALSE)*100</f>
        <v>35.9</v>
      </c>
      <c r="L298" s="37">
        <f t="shared" si="13"/>
        <v>4.5987917485950343</v>
      </c>
      <c r="M298" s="34">
        <f t="shared" si="14"/>
        <v>0.65200000000000002</v>
      </c>
    </row>
    <row r="299" spans="1:13" x14ac:dyDescent="0.25">
      <c r="A299" s="23">
        <v>35013</v>
      </c>
      <c r="B299" s="20">
        <v>2019</v>
      </c>
      <c r="C299" s="20" t="s">
        <v>266</v>
      </c>
      <c r="D299" s="20" t="s">
        <v>911</v>
      </c>
      <c r="E299" s="20" t="s">
        <v>912</v>
      </c>
      <c r="F299" s="20" t="s">
        <v>71</v>
      </c>
      <c r="G299" s="20" t="s">
        <v>43</v>
      </c>
      <c r="H299" s="20" t="s">
        <v>44</v>
      </c>
      <c r="I299" s="31">
        <v>690</v>
      </c>
      <c r="J299" s="36">
        <f t="shared" si="12"/>
        <v>0.12663185330672488</v>
      </c>
      <c r="K299" s="37">
        <f>VLOOKUP(A299, 'J40 metrics'!A:C, 3, FALSE)*100</f>
        <v>36.1</v>
      </c>
      <c r="L299" s="37">
        <f t="shared" si="13"/>
        <v>4.5714099043727687</v>
      </c>
      <c r="M299" s="34">
        <f t="shared" si="14"/>
        <v>0.65</v>
      </c>
    </row>
    <row r="300" spans="1:13" x14ac:dyDescent="0.25">
      <c r="A300" s="23">
        <v>36083</v>
      </c>
      <c r="B300" s="20">
        <v>2019</v>
      </c>
      <c r="C300" s="20" t="s">
        <v>116</v>
      </c>
      <c r="D300" s="20" t="s">
        <v>1375</v>
      </c>
      <c r="E300" s="20" t="s">
        <v>1376</v>
      </c>
      <c r="F300" s="20" t="s">
        <v>71</v>
      </c>
      <c r="G300" s="20" t="s">
        <v>43</v>
      </c>
      <c r="H300" s="20" t="s">
        <v>44</v>
      </c>
      <c r="I300" s="31">
        <v>819.90000000000009</v>
      </c>
      <c r="J300" s="36">
        <f t="shared" si="12"/>
        <v>0.15047167612490397</v>
      </c>
      <c r="K300" s="37">
        <f>VLOOKUP(A300, 'J40 metrics'!A:C, 3, FALSE)*100</f>
        <v>29.599999999999998</v>
      </c>
      <c r="L300" s="37">
        <f t="shared" si="13"/>
        <v>4.4539616132971576</v>
      </c>
      <c r="M300" s="34">
        <f t="shared" si="14"/>
        <v>0.64900000000000002</v>
      </c>
    </row>
    <row r="301" spans="1:13" x14ac:dyDescent="0.25">
      <c r="A301" s="23">
        <v>36005</v>
      </c>
      <c r="B301" s="20">
        <v>2019</v>
      </c>
      <c r="C301" s="20" t="s">
        <v>116</v>
      </c>
      <c r="D301" s="20" t="s">
        <v>2209</v>
      </c>
      <c r="E301" s="20" t="s">
        <v>2210</v>
      </c>
      <c r="F301" s="20" t="s">
        <v>71</v>
      </c>
      <c r="G301" s="20" t="s">
        <v>43</v>
      </c>
      <c r="H301" s="20" t="s">
        <v>44</v>
      </c>
      <c r="I301" s="31">
        <v>243.7</v>
      </c>
      <c r="J301" s="36">
        <f t="shared" si="12"/>
        <v>4.4724902392534571E-2</v>
      </c>
      <c r="K301" s="37">
        <f>VLOOKUP(A301, 'J40 metrics'!A:C, 3, FALSE)*100</f>
        <v>98.4</v>
      </c>
      <c r="L301" s="37">
        <f t="shared" si="13"/>
        <v>4.4009303954254024</v>
      </c>
      <c r="M301" s="34">
        <f t="shared" si="14"/>
        <v>0.64800000000000002</v>
      </c>
    </row>
    <row r="302" spans="1:13" x14ac:dyDescent="0.25">
      <c r="A302" s="23">
        <v>41035</v>
      </c>
      <c r="B302" s="20">
        <v>2019</v>
      </c>
      <c r="C302" s="20" t="s">
        <v>48</v>
      </c>
      <c r="D302" s="20" t="s">
        <v>819</v>
      </c>
      <c r="E302" s="20" t="s">
        <v>820</v>
      </c>
      <c r="F302" s="20" t="s">
        <v>71</v>
      </c>
      <c r="G302" s="20" t="s">
        <v>43</v>
      </c>
      <c r="H302" s="20" t="s">
        <v>44</v>
      </c>
      <c r="I302" s="31">
        <v>619.1</v>
      </c>
      <c r="J302" s="36">
        <f t="shared" si="12"/>
        <v>0.11361997156839621</v>
      </c>
      <c r="K302" s="37">
        <f>VLOOKUP(A302, 'J40 metrics'!A:C, 3, FALSE)*100</f>
        <v>38.4</v>
      </c>
      <c r="L302" s="37">
        <f t="shared" si="13"/>
        <v>4.3630069082264145</v>
      </c>
      <c r="M302" s="34">
        <f t="shared" si="14"/>
        <v>0.64700000000000002</v>
      </c>
    </row>
    <row r="303" spans="1:13" x14ac:dyDescent="0.25">
      <c r="A303" s="23">
        <v>37129</v>
      </c>
      <c r="B303" s="20">
        <v>2019</v>
      </c>
      <c r="C303" s="20" t="s">
        <v>168</v>
      </c>
      <c r="D303" s="20" t="s">
        <v>1361</v>
      </c>
      <c r="E303" s="20" t="s">
        <v>1362</v>
      </c>
      <c r="F303" s="20" t="s">
        <v>71</v>
      </c>
      <c r="G303" s="20" t="s">
        <v>43</v>
      </c>
      <c r="H303" s="20" t="s">
        <v>44</v>
      </c>
      <c r="I303" s="31">
        <v>851</v>
      </c>
      <c r="J303" s="36">
        <f t="shared" si="12"/>
        <v>0.15617928574496068</v>
      </c>
      <c r="K303" s="37">
        <f>VLOOKUP(A303, 'J40 metrics'!A:C, 3, FALSE)*100</f>
        <v>27.3</v>
      </c>
      <c r="L303" s="37">
        <f t="shared" si="13"/>
        <v>4.2636945008374267</v>
      </c>
      <c r="M303" s="34">
        <f t="shared" si="14"/>
        <v>0.64600000000000002</v>
      </c>
    </row>
    <row r="304" spans="1:13" x14ac:dyDescent="0.25">
      <c r="A304" s="23">
        <v>13077</v>
      </c>
      <c r="B304" s="20">
        <v>2019</v>
      </c>
      <c r="C304" s="20" t="s">
        <v>109</v>
      </c>
      <c r="D304" s="20" t="s">
        <v>1383</v>
      </c>
      <c r="E304" s="20" t="s">
        <v>1384</v>
      </c>
      <c r="F304" s="20" t="s">
        <v>71</v>
      </c>
      <c r="G304" s="20" t="s">
        <v>43</v>
      </c>
      <c r="H304" s="20" t="s">
        <v>44</v>
      </c>
      <c r="I304" s="31">
        <v>807.4</v>
      </c>
      <c r="J304" s="36">
        <f t="shared" si="12"/>
        <v>0.14817762081137631</v>
      </c>
      <c r="K304" s="37">
        <f>VLOOKUP(A304, 'J40 metrics'!A:C, 3, FALSE)*100</f>
        <v>28.4</v>
      </c>
      <c r="L304" s="37">
        <f t="shared" si="13"/>
        <v>4.2082444310430871</v>
      </c>
      <c r="M304" s="34">
        <f t="shared" si="14"/>
        <v>0.64400000000000002</v>
      </c>
    </row>
    <row r="305" spans="1:13" x14ac:dyDescent="0.25">
      <c r="A305" s="23">
        <v>48335</v>
      </c>
      <c r="B305" s="20">
        <v>2019</v>
      </c>
      <c r="C305" s="20" t="s">
        <v>45</v>
      </c>
      <c r="D305" s="20" t="s">
        <v>814</v>
      </c>
      <c r="E305" s="20" t="s">
        <v>1549</v>
      </c>
      <c r="F305" s="20" t="s">
        <v>71</v>
      </c>
      <c r="G305" s="20" t="s">
        <v>43</v>
      </c>
      <c r="H305" s="20" t="s">
        <v>44</v>
      </c>
      <c r="I305" s="31">
        <v>536.4</v>
      </c>
      <c r="J305" s="36">
        <f t="shared" si="12"/>
        <v>9.8442501614097427E-2</v>
      </c>
      <c r="K305" s="37">
        <f>VLOOKUP(A305, 'J40 metrics'!A:C, 3, FALSE)*100</f>
        <v>42.6</v>
      </c>
      <c r="L305" s="37">
        <f t="shared" si="13"/>
        <v>4.1936505687605505</v>
      </c>
      <c r="M305" s="34">
        <f t="shared" si="14"/>
        <v>0.64300000000000002</v>
      </c>
    </row>
    <row r="306" spans="1:13" x14ac:dyDescent="0.25">
      <c r="A306" s="23">
        <v>40083</v>
      </c>
      <c r="B306" s="20">
        <v>2019</v>
      </c>
      <c r="C306" s="20" t="s">
        <v>194</v>
      </c>
      <c r="D306" s="20" t="s">
        <v>553</v>
      </c>
      <c r="E306" s="20" t="s">
        <v>1559</v>
      </c>
      <c r="F306" s="20" t="s">
        <v>71</v>
      </c>
      <c r="G306" s="20" t="s">
        <v>43</v>
      </c>
      <c r="H306" s="20" t="s">
        <v>44</v>
      </c>
      <c r="I306" s="31">
        <v>338</v>
      </c>
      <c r="J306" s="36">
        <f t="shared" si="12"/>
        <v>6.2031255677786973E-2</v>
      </c>
      <c r="K306" s="37">
        <f>VLOOKUP(A306, 'J40 metrics'!A:C, 3, FALSE)*100</f>
        <v>66.900000000000006</v>
      </c>
      <c r="L306" s="37">
        <f t="shared" si="13"/>
        <v>4.1498910048439486</v>
      </c>
      <c r="M306" s="34">
        <f t="shared" si="14"/>
        <v>0.64200000000000002</v>
      </c>
    </row>
    <row r="307" spans="1:13" x14ac:dyDescent="0.25">
      <c r="A307" s="23">
        <v>6001</v>
      </c>
      <c r="B307" s="20">
        <v>2019</v>
      </c>
      <c r="C307" s="20" t="s">
        <v>39</v>
      </c>
      <c r="D307" s="20" t="s">
        <v>1241</v>
      </c>
      <c r="E307" s="20" t="s">
        <v>1242</v>
      </c>
      <c r="F307" s="20" t="s">
        <v>71</v>
      </c>
      <c r="G307" s="20" t="s">
        <v>43</v>
      </c>
      <c r="H307" s="20" t="s">
        <v>44</v>
      </c>
      <c r="I307" s="31">
        <v>947.3</v>
      </c>
      <c r="J307" s="36">
        <f t="shared" si="12"/>
        <v>0.1738526878803775</v>
      </c>
      <c r="K307" s="37">
        <f>VLOOKUP(A307, 'J40 metrics'!A:C, 3, FALSE)*100</f>
        <v>23.799999999999997</v>
      </c>
      <c r="L307" s="37">
        <f t="shared" si="13"/>
        <v>4.1376939715529844</v>
      </c>
      <c r="M307" s="34">
        <f t="shared" si="14"/>
        <v>0.64100000000000001</v>
      </c>
    </row>
    <row r="308" spans="1:13" x14ac:dyDescent="0.25">
      <c r="A308" s="23">
        <v>25021</v>
      </c>
      <c r="B308" s="20">
        <v>2019</v>
      </c>
      <c r="C308" s="20" t="s">
        <v>228</v>
      </c>
      <c r="D308" s="20" t="s">
        <v>393</v>
      </c>
      <c r="E308" s="20" t="s">
        <v>394</v>
      </c>
      <c r="F308" s="24" t="s">
        <v>71</v>
      </c>
      <c r="G308" s="24" t="s">
        <v>43</v>
      </c>
      <c r="H308" s="20" t="s">
        <v>44</v>
      </c>
      <c r="I308" s="31">
        <v>2262.3999999999996</v>
      </c>
      <c r="J308" s="36">
        <f t="shared" si="12"/>
        <v>0.41520565930599174</v>
      </c>
      <c r="K308" s="37">
        <f>VLOOKUP(A308, 'J40 metrics'!A:C, 3, FALSE)*100</f>
        <v>9.9</v>
      </c>
      <c r="L308" s="37">
        <f t="shared" si="13"/>
        <v>4.1105360271293181</v>
      </c>
      <c r="M308" s="34">
        <f t="shared" si="14"/>
        <v>0.64</v>
      </c>
    </row>
    <row r="309" spans="1:13" x14ac:dyDescent="0.25">
      <c r="A309" s="23">
        <v>47165</v>
      </c>
      <c r="B309" s="20">
        <v>2019</v>
      </c>
      <c r="C309" s="20" t="s">
        <v>415</v>
      </c>
      <c r="D309" s="20" t="s">
        <v>1499</v>
      </c>
      <c r="E309" s="20" t="s">
        <v>1500</v>
      </c>
      <c r="F309" s="20" t="s">
        <v>71</v>
      </c>
      <c r="G309" s="20" t="s">
        <v>43</v>
      </c>
      <c r="H309" s="20" t="s">
        <v>44</v>
      </c>
      <c r="I309" s="31">
        <v>663.2</v>
      </c>
      <c r="J309" s="36">
        <f t="shared" si="12"/>
        <v>0.12171339871452165</v>
      </c>
      <c r="K309" s="37">
        <f>VLOOKUP(A309, 'J40 metrics'!A:C, 3, FALSE)*100</f>
        <v>33.300000000000004</v>
      </c>
      <c r="L309" s="37">
        <f t="shared" si="13"/>
        <v>4.0530561771935716</v>
      </c>
      <c r="M309" s="34">
        <f t="shared" si="14"/>
        <v>0.63900000000000001</v>
      </c>
    </row>
    <row r="310" spans="1:13" x14ac:dyDescent="0.25">
      <c r="A310" s="23">
        <v>10001</v>
      </c>
      <c r="B310" s="20">
        <v>2019</v>
      </c>
      <c r="C310" s="20" t="s">
        <v>395</v>
      </c>
      <c r="D310" s="20" t="s">
        <v>1342</v>
      </c>
      <c r="E310" s="20" t="s">
        <v>1489</v>
      </c>
      <c r="F310" s="20" t="s">
        <v>71</v>
      </c>
      <c r="G310" s="20" t="s">
        <v>43</v>
      </c>
      <c r="H310" s="20" t="s">
        <v>44</v>
      </c>
      <c r="I310" s="31">
        <v>688.6</v>
      </c>
      <c r="J310" s="36">
        <f t="shared" si="12"/>
        <v>0.12637491911160981</v>
      </c>
      <c r="K310" s="37">
        <f>VLOOKUP(A310, 'J40 metrics'!A:C, 3, FALSE)*100</f>
        <v>31.900000000000002</v>
      </c>
      <c r="L310" s="37">
        <f t="shared" si="13"/>
        <v>4.0313599196603533</v>
      </c>
      <c r="M310" s="34">
        <f t="shared" si="14"/>
        <v>0.63700000000000001</v>
      </c>
    </row>
    <row r="311" spans="1:13" x14ac:dyDescent="0.25">
      <c r="A311" s="23">
        <v>26075</v>
      </c>
      <c r="B311" s="20">
        <v>2019</v>
      </c>
      <c r="C311" s="20" t="s">
        <v>171</v>
      </c>
      <c r="D311" s="20" t="s">
        <v>670</v>
      </c>
      <c r="E311" s="20" t="s">
        <v>1503</v>
      </c>
      <c r="F311" s="20" t="s">
        <v>71</v>
      </c>
      <c r="G311" s="20" t="s">
        <v>43</v>
      </c>
      <c r="H311" s="20" t="s">
        <v>44</v>
      </c>
      <c r="I311" s="31">
        <v>649</v>
      </c>
      <c r="J311" s="36">
        <f t="shared" si="12"/>
        <v>0.11910735187835428</v>
      </c>
      <c r="K311" s="37">
        <f>VLOOKUP(A311, 'J40 metrics'!A:C, 3, FALSE)*100</f>
        <v>33.800000000000004</v>
      </c>
      <c r="L311" s="37">
        <f t="shared" si="13"/>
        <v>4.0258284934883752</v>
      </c>
      <c r="M311" s="34">
        <f t="shared" si="14"/>
        <v>0.63600000000000001</v>
      </c>
    </row>
    <row r="312" spans="1:13" x14ac:dyDescent="0.25">
      <c r="A312" s="23">
        <v>42101</v>
      </c>
      <c r="B312" s="20">
        <v>2019</v>
      </c>
      <c r="C312" s="20" t="s">
        <v>26</v>
      </c>
      <c r="D312" s="20" t="s">
        <v>1269</v>
      </c>
      <c r="E312" s="20" t="s">
        <v>1270</v>
      </c>
      <c r="F312" s="20" t="s">
        <v>71</v>
      </c>
      <c r="G312" s="20" t="s">
        <v>43</v>
      </c>
      <c r="H312" s="20" t="s">
        <v>44</v>
      </c>
      <c r="I312" s="31">
        <v>219.5</v>
      </c>
      <c r="J312" s="36">
        <f t="shared" si="12"/>
        <v>4.0283611305545093E-2</v>
      </c>
      <c r="K312" s="37">
        <f>VLOOKUP(A312, 'J40 metrics'!A:C, 3, FALSE)*100</f>
        <v>99.9</v>
      </c>
      <c r="L312" s="37">
        <f t="shared" si="13"/>
        <v>4.024332769423955</v>
      </c>
      <c r="M312" s="34">
        <f t="shared" si="14"/>
        <v>0.63500000000000001</v>
      </c>
    </row>
    <row r="313" spans="1:13" x14ac:dyDescent="0.25">
      <c r="A313" s="23">
        <v>48279</v>
      </c>
      <c r="B313" s="20">
        <v>2019</v>
      </c>
      <c r="C313" s="20" t="s">
        <v>45</v>
      </c>
      <c r="D313" s="20" t="s">
        <v>1997</v>
      </c>
      <c r="E313" s="20" t="s">
        <v>1998</v>
      </c>
      <c r="F313" s="20" t="s">
        <v>71</v>
      </c>
      <c r="G313" s="20" t="s">
        <v>43</v>
      </c>
      <c r="H313" s="20" t="s">
        <v>44</v>
      </c>
      <c r="I313" s="31">
        <v>434.4</v>
      </c>
      <c r="J313" s="36">
        <f t="shared" si="12"/>
        <v>7.9723010255712004E-2</v>
      </c>
      <c r="K313" s="37">
        <f>VLOOKUP(A313, 'J40 metrics'!A:C, 3, FALSE)*100</f>
        <v>50.4</v>
      </c>
      <c r="L313" s="37">
        <f t="shared" si="13"/>
        <v>4.018039716887885</v>
      </c>
      <c r="M313" s="34">
        <f t="shared" si="14"/>
        <v>0.63400000000000001</v>
      </c>
    </row>
    <row r="314" spans="1:13" x14ac:dyDescent="0.25">
      <c r="A314" s="23">
        <v>55079</v>
      </c>
      <c r="B314" s="20">
        <v>2019</v>
      </c>
      <c r="C314" s="20" t="s">
        <v>242</v>
      </c>
      <c r="D314" s="20" t="s">
        <v>243</v>
      </c>
      <c r="E314" s="20" t="s">
        <v>244</v>
      </c>
      <c r="F314" s="20" t="s">
        <v>71</v>
      </c>
      <c r="G314" s="20" t="s">
        <v>43</v>
      </c>
      <c r="H314" s="20" t="s">
        <v>44</v>
      </c>
      <c r="I314" s="31">
        <v>289.5</v>
      </c>
      <c r="J314" s="36">
        <f t="shared" si="12"/>
        <v>5.3130321061299786E-2</v>
      </c>
      <c r="K314" s="37">
        <f>VLOOKUP(A314, 'J40 metrics'!A:C, 3, FALSE)*100</f>
        <v>75.400000000000006</v>
      </c>
      <c r="L314" s="37">
        <f t="shared" si="13"/>
        <v>4.0060262080220044</v>
      </c>
      <c r="M314" s="34">
        <f t="shared" si="14"/>
        <v>0.63300000000000001</v>
      </c>
    </row>
    <row r="315" spans="1:13" x14ac:dyDescent="0.25">
      <c r="A315" s="23">
        <v>49049</v>
      </c>
      <c r="B315" s="20">
        <v>2019</v>
      </c>
      <c r="C315" s="20" t="s">
        <v>165</v>
      </c>
      <c r="D315" s="20" t="s">
        <v>763</v>
      </c>
      <c r="E315" s="20" t="s">
        <v>764</v>
      </c>
      <c r="F315" s="24" t="s">
        <v>71</v>
      </c>
      <c r="G315" s="24" t="s">
        <v>43</v>
      </c>
      <c r="H315" s="20" t="s">
        <v>44</v>
      </c>
      <c r="I315" s="31">
        <v>1594.1999999999998</v>
      </c>
      <c r="J315" s="36">
        <f t="shared" si="12"/>
        <v>0.29257463846605908</v>
      </c>
      <c r="K315" s="37">
        <f>VLOOKUP(A315, 'J40 metrics'!A:C, 3, FALSE)*100</f>
        <v>13.600000000000001</v>
      </c>
      <c r="L315" s="37">
        <f t="shared" si="13"/>
        <v>3.9790150831384037</v>
      </c>
      <c r="M315" s="34">
        <f t="shared" si="14"/>
        <v>0.63100000000000001</v>
      </c>
    </row>
    <row r="316" spans="1:13" x14ac:dyDescent="0.25">
      <c r="A316" s="23">
        <v>5143</v>
      </c>
      <c r="B316" s="20">
        <v>2019</v>
      </c>
      <c r="C316" s="20" t="s">
        <v>250</v>
      </c>
      <c r="D316" s="20" t="s">
        <v>457</v>
      </c>
      <c r="E316" s="20" t="s">
        <v>2007</v>
      </c>
      <c r="F316" s="20" t="s">
        <v>71</v>
      </c>
      <c r="G316" s="20" t="s">
        <v>43</v>
      </c>
      <c r="H316" s="20" t="s">
        <v>44</v>
      </c>
      <c r="I316" s="31">
        <v>420.6</v>
      </c>
      <c r="J316" s="36">
        <f t="shared" si="12"/>
        <v>7.7190373189577527E-2</v>
      </c>
      <c r="K316" s="37">
        <f>VLOOKUP(A316, 'J40 metrics'!A:C, 3, FALSE)*100</f>
        <v>51.4</v>
      </c>
      <c r="L316" s="37">
        <f t="shared" si="13"/>
        <v>3.9675851819442847</v>
      </c>
      <c r="M316" s="34">
        <f t="shared" si="14"/>
        <v>0.63</v>
      </c>
    </row>
    <row r="317" spans="1:13" x14ac:dyDescent="0.25">
      <c r="A317" s="23">
        <v>26139</v>
      </c>
      <c r="B317" s="20">
        <v>2019</v>
      </c>
      <c r="C317" s="20" t="s">
        <v>171</v>
      </c>
      <c r="D317" s="20" t="s">
        <v>1106</v>
      </c>
      <c r="E317" s="20" t="s">
        <v>1107</v>
      </c>
      <c r="F317" s="20" t="s">
        <v>71</v>
      </c>
      <c r="G317" s="20" t="s">
        <v>43</v>
      </c>
      <c r="H317" s="20" t="s">
        <v>44</v>
      </c>
      <c r="I317" s="31">
        <v>1158.9000000000001</v>
      </c>
      <c r="J317" s="36">
        <f t="shared" si="12"/>
        <v>0.21268645622777313</v>
      </c>
      <c r="K317" s="37">
        <f>VLOOKUP(A317, 'J40 metrics'!A:C, 3, FALSE)*100</f>
        <v>18.600000000000001</v>
      </c>
      <c r="L317" s="37">
        <f t="shared" si="13"/>
        <v>3.9559680858365804</v>
      </c>
      <c r="M317" s="34">
        <f t="shared" si="14"/>
        <v>0.629</v>
      </c>
    </row>
    <row r="318" spans="1:13" x14ac:dyDescent="0.25">
      <c r="A318" s="23">
        <v>5069</v>
      </c>
      <c r="B318" s="20">
        <v>2019</v>
      </c>
      <c r="C318" s="20" t="s">
        <v>250</v>
      </c>
      <c r="D318" s="20" t="s">
        <v>66</v>
      </c>
      <c r="E318" s="20" t="s">
        <v>1094</v>
      </c>
      <c r="F318" s="20" t="s">
        <v>71</v>
      </c>
      <c r="G318" s="20" t="s">
        <v>43</v>
      </c>
      <c r="H318" s="20" t="s">
        <v>44</v>
      </c>
      <c r="I318" s="31">
        <v>236</v>
      </c>
      <c r="J318" s="36">
        <f t="shared" si="12"/>
        <v>4.3311764319401549E-2</v>
      </c>
      <c r="K318" s="37">
        <f>VLOOKUP(A318, 'J40 metrics'!A:C, 3, FALSE)*100</f>
        <v>90.3</v>
      </c>
      <c r="L318" s="37">
        <f t="shared" si="13"/>
        <v>3.9110523180419596</v>
      </c>
      <c r="M318" s="34">
        <f t="shared" si="14"/>
        <v>0.628</v>
      </c>
    </row>
    <row r="319" spans="1:13" x14ac:dyDescent="0.25">
      <c r="A319" s="23">
        <v>55055</v>
      </c>
      <c r="B319" s="20">
        <v>2019</v>
      </c>
      <c r="C319" s="20" t="s">
        <v>242</v>
      </c>
      <c r="D319" s="20" t="s">
        <v>66</v>
      </c>
      <c r="E319" s="20" t="s">
        <v>1498</v>
      </c>
      <c r="F319" s="20" t="s">
        <v>71</v>
      </c>
      <c r="G319" s="20" t="s">
        <v>43</v>
      </c>
      <c r="H319" s="20" t="s">
        <v>44</v>
      </c>
      <c r="I319" s="31">
        <v>665.09999999999991</v>
      </c>
      <c r="J319" s="36">
        <f t="shared" si="12"/>
        <v>0.12206209512217783</v>
      </c>
      <c r="K319" s="37">
        <f>VLOOKUP(A319, 'J40 metrics'!A:C, 3, FALSE)*100</f>
        <v>31.5</v>
      </c>
      <c r="L319" s="37">
        <f t="shared" si="13"/>
        <v>3.8449559963486015</v>
      </c>
      <c r="M319" s="34">
        <f t="shared" si="14"/>
        <v>0.627</v>
      </c>
    </row>
    <row r="320" spans="1:13" x14ac:dyDescent="0.25">
      <c r="A320" s="23">
        <v>27013</v>
      </c>
      <c r="B320" s="20">
        <v>2019</v>
      </c>
      <c r="C320" s="20" t="s">
        <v>319</v>
      </c>
      <c r="D320" s="20" t="s">
        <v>1334</v>
      </c>
      <c r="E320" s="20" t="s">
        <v>1335</v>
      </c>
      <c r="F320" s="20" t="s">
        <v>71</v>
      </c>
      <c r="G320" s="20" t="s">
        <v>43</v>
      </c>
      <c r="H320" s="20" t="s">
        <v>44</v>
      </c>
      <c r="I320" s="31">
        <v>720</v>
      </c>
      <c r="J320" s="36">
        <f t="shared" si="12"/>
        <v>0.13213758605919118</v>
      </c>
      <c r="K320" s="37">
        <f>VLOOKUP(A320, 'J40 metrics'!A:C, 3, FALSE)*100</f>
        <v>28.7</v>
      </c>
      <c r="L320" s="37">
        <f t="shared" si="13"/>
        <v>3.7923487198987869</v>
      </c>
      <c r="M320" s="34">
        <f t="shared" si="14"/>
        <v>0.626</v>
      </c>
    </row>
    <row r="321" spans="1:13" x14ac:dyDescent="0.25">
      <c r="A321" s="23">
        <v>48233</v>
      </c>
      <c r="B321" s="20">
        <v>2019</v>
      </c>
      <c r="C321" s="20" t="s">
        <v>45</v>
      </c>
      <c r="D321" s="20" t="s">
        <v>2033</v>
      </c>
      <c r="E321" s="20" t="s">
        <v>2034</v>
      </c>
      <c r="F321" s="20" t="s">
        <v>71</v>
      </c>
      <c r="G321" s="20" t="s">
        <v>43</v>
      </c>
      <c r="H321" s="20" t="s">
        <v>44</v>
      </c>
      <c r="I321" s="31">
        <v>301.39999999999998</v>
      </c>
      <c r="J321" s="36">
        <f t="shared" si="12"/>
        <v>5.5314261719778081E-2</v>
      </c>
      <c r="K321" s="37">
        <f>VLOOKUP(A321, 'J40 metrics'!A:C, 3, FALSE)*100</f>
        <v>68.300000000000011</v>
      </c>
      <c r="L321" s="37">
        <f t="shared" si="13"/>
        <v>3.7779640754608437</v>
      </c>
      <c r="M321" s="34">
        <f t="shared" si="14"/>
        <v>0.624</v>
      </c>
    </row>
    <row r="322" spans="1:13" x14ac:dyDescent="0.25">
      <c r="A322" s="23">
        <v>13153</v>
      </c>
      <c r="B322" s="20">
        <v>2019</v>
      </c>
      <c r="C322" s="20" t="s">
        <v>109</v>
      </c>
      <c r="D322" s="20" t="s">
        <v>1917</v>
      </c>
      <c r="E322" s="20" t="s">
        <v>1918</v>
      </c>
      <c r="F322" s="20" t="s">
        <v>71</v>
      </c>
      <c r="G322" s="20" t="s">
        <v>43</v>
      </c>
      <c r="H322" s="20" t="s">
        <v>44</v>
      </c>
      <c r="I322" s="31">
        <v>506.79999999999995</v>
      </c>
      <c r="J322" s="36">
        <f t="shared" si="12"/>
        <v>9.3010178631664012E-2</v>
      </c>
      <c r="K322" s="37">
        <f>VLOOKUP(A322, 'J40 metrics'!A:C, 3, FALSE)*100</f>
        <v>40.6</v>
      </c>
      <c r="L322" s="37">
        <f t="shared" si="13"/>
        <v>3.7762132524455589</v>
      </c>
      <c r="M322" s="34">
        <f t="shared" si="14"/>
        <v>0.623</v>
      </c>
    </row>
    <row r="323" spans="1:13" x14ac:dyDescent="0.25">
      <c r="A323" s="23">
        <v>53027</v>
      </c>
      <c r="B323" s="20">
        <v>2019</v>
      </c>
      <c r="C323" s="20" t="s">
        <v>51</v>
      </c>
      <c r="D323" s="20" t="s">
        <v>1485</v>
      </c>
      <c r="E323" s="20" t="s">
        <v>1486</v>
      </c>
      <c r="F323" s="20" t="s">
        <v>71</v>
      </c>
      <c r="G323" s="20" t="s">
        <v>43</v>
      </c>
      <c r="H323" s="20" t="s">
        <v>44</v>
      </c>
      <c r="I323" s="31">
        <v>697.8</v>
      </c>
      <c r="J323" s="36">
        <f t="shared" si="12"/>
        <v>0.12806334382236612</v>
      </c>
      <c r="K323" s="37">
        <f>VLOOKUP(A323, 'J40 metrics'!A:C, 3, FALSE)*100</f>
        <v>29.299999999999997</v>
      </c>
      <c r="L323" s="37">
        <f t="shared" si="13"/>
        <v>3.752255973995327</v>
      </c>
      <c r="M323" s="34">
        <f t="shared" si="14"/>
        <v>0.622</v>
      </c>
    </row>
    <row r="324" spans="1:13" x14ac:dyDescent="0.25">
      <c r="A324" s="23">
        <v>28065</v>
      </c>
      <c r="B324" s="20">
        <v>2019</v>
      </c>
      <c r="C324" s="20" t="s">
        <v>610</v>
      </c>
      <c r="D324" s="20" t="s">
        <v>2204</v>
      </c>
      <c r="E324" s="20" t="s">
        <v>2205</v>
      </c>
      <c r="F324" s="20" t="s">
        <v>71</v>
      </c>
      <c r="G324" s="20" t="s">
        <v>43</v>
      </c>
      <c r="H324" s="20" t="s">
        <v>44</v>
      </c>
      <c r="I324" s="31">
        <v>250.5</v>
      </c>
      <c r="J324" s="36">
        <f t="shared" ref="J324:J387" si="15">I324/SUM($I$4:$I$849)*100</f>
        <v>4.5972868483093593E-2</v>
      </c>
      <c r="K324" s="37">
        <f>VLOOKUP(A324, 'J40 metrics'!A:C, 3, FALSE)*100</f>
        <v>81.399999999999991</v>
      </c>
      <c r="L324" s="37">
        <f t="shared" ref="L324:L387" si="16">J324*K324</f>
        <v>3.7421914945238179</v>
      </c>
      <c r="M324" s="34">
        <f t="shared" ref="M324:M387" si="17">_xlfn.PERCENTRANK.INC($L$4:$L$849, L324)</f>
        <v>0.621</v>
      </c>
    </row>
    <row r="325" spans="1:13" x14ac:dyDescent="0.25">
      <c r="A325" s="23">
        <v>20055</v>
      </c>
      <c r="B325" s="20">
        <v>2019</v>
      </c>
      <c r="C325" s="20" t="s">
        <v>284</v>
      </c>
      <c r="D325" s="20" t="s">
        <v>1583</v>
      </c>
      <c r="E325" s="20" t="s">
        <v>1584</v>
      </c>
      <c r="F325" s="20" t="s">
        <v>71</v>
      </c>
      <c r="G325" s="20" t="s">
        <v>43</v>
      </c>
      <c r="H325" s="20" t="s">
        <v>44</v>
      </c>
      <c r="I325" s="31">
        <v>285.89999999999998</v>
      </c>
      <c r="J325" s="36">
        <f t="shared" si="15"/>
        <v>5.2469633131003827E-2</v>
      </c>
      <c r="K325" s="37">
        <f>VLOOKUP(A325, 'J40 metrics'!A:C, 3, FALSE)*100</f>
        <v>71.2</v>
      </c>
      <c r="L325" s="37">
        <f t="shared" si="16"/>
        <v>3.7358378789274727</v>
      </c>
      <c r="M325" s="34">
        <f t="shared" si="17"/>
        <v>0.62</v>
      </c>
    </row>
    <row r="326" spans="1:13" x14ac:dyDescent="0.25">
      <c r="A326" s="23">
        <v>41009</v>
      </c>
      <c r="B326" s="20">
        <v>2019</v>
      </c>
      <c r="C326" s="20" t="s">
        <v>48</v>
      </c>
      <c r="D326" s="20" t="s">
        <v>598</v>
      </c>
      <c r="E326" s="20" t="s">
        <v>873</v>
      </c>
      <c r="F326" s="20" t="s">
        <v>71</v>
      </c>
      <c r="G326" s="20" t="s">
        <v>43</v>
      </c>
      <c r="H326" s="20" t="s">
        <v>44</v>
      </c>
      <c r="I326" s="31">
        <v>1319.2999999999997</v>
      </c>
      <c r="J326" s="36">
        <f t="shared" si="15"/>
        <v>0.24212377401095958</v>
      </c>
      <c r="K326" s="37">
        <f>VLOOKUP(A326, 'J40 metrics'!A:C, 3, FALSE)*100</f>
        <v>15.2</v>
      </c>
      <c r="L326" s="37">
        <f t="shared" si="16"/>
        <v>3.6802813649665853</v>
      </c>
      <c r="M326" s="34">
        <f t="shared" si="17"/>
        <v>0.61799999999999999</v>
      </c>
    </row>
    <row r="327" spans="1:13" x14ac:dyDescent="0.25">
      <c r="A327" s="23">
        <v>16075</v>
      </c>
      <c r="B327" s="20">
        <v>2019</v>
      </c>
      <c r="C327" s="20" t="s">
        <v>380</v>
      </c>
      <c r="D327" s="20" t="s">
        <v>2126</v>
      </c>
      <c r="E327" s="20" t="s">
        <v>2127</v>
      </c>
      <c r="F327" s="20" t="s">
        <v>71</v>
      </c>
      <c r="G327" s="20" t="s">
        <v>43</v>
      </c>
      <c r="H327" s="20" t="s">
        <v>44</v>
      </c>
      <c r="I327" s="31">
        <v>318.5</v>
      </c>
      <c r="J327" s="36">
        <f t="shared" si="15"/>
        <v>5.8452529388683873E-2</v>
      </c>
      <c r="K327" s="37">
        <f>VLOOKUP(A327, 'J40 metrics'!A:C, 3, FALSE)*100</f>
        <v>62.9</v>
      </c>
      <c r="L327" s="37">
        <f t="shared" si="16"/>
        <v>3.6766640985482155</v>
      </c>
      <c r="M327" s="34">
        <f t="shared" si="17"/>
        <v>0.61699999999999999</v>
      </c>
    </row>
    <row r="328" spans="1:13" x14ac:dyDescent="0.25">
      <c r="A328" s="23">
        <v>9015</v>
      </c>
      <c r="B328" s="20">
        <v>2019</v>
      </c>
      <c r="C328" s="20" t="s">
        <v>252</v>
      </c>
      <c r="D328" s="20" t="s">
        <v>1363</v>
      </c>
      <c r="E328" s="20" t="s">
        <v>1364</v>
      </c>
      <c r="F328" s="20" t="s">
        <v>71</v>
      </c>
      <c r="G328" s="20" t="s">
        <v>43</v>
      </c>
      <c r="H328" s="20" t="s">
        <v>44</v>
      </c>
      <c r="I328" s="31">
        <v>844.6</v>
      </c>
      <c r="J328" s="36">
        <f t="shared" si="15"/>
        <v>0.15500472942443455</v>
      </c>
      <c r="K328" s="37">
        <f>VLOOKUP(A328, 'J40 metrics'!A:C, 3, FALSE)*100</f>
        <v>23.599999999999998</v>
      </c>
      <c r="L328" s="37">
        <f t="shared" si="16"/>
        <v>3.6581116144166552</v>
      </c>
      <c r="M328" s="34">
        <f t="shared" si="17"/>
        <v>0.61599999999999999</v>
      </c>
    </row>
    <row r="329" spans="1:13" x14ac:dyDescent="0.25">
      <c r="A329" s="23">
        <v>29163</v>
      </c>
      <c r="B329" s="20">
        <v>2019</v>
      </c>
      <c r="C329" s="20" t="s">
        <v>837</v>
      </c>
      <c r="D329" s="20" t="s">
        <v>954</v>
      </c>
      <c r="E329" s="20" t="s">
        <v>2212</v>
      </c>
      <c r="F329" s="20" t="s">
        <v>71</v>
      </c>
      <c r="G329" s="20" t="s">
        <v>43</v>
      </c>
      <c r="H329" s="20" t="s">
        <v>44</v>
      </c>
      <c r="I329" s="31">
        <v>240</v>
      </c>
      <c r="J329" s="36">
        <f t="shared" si="15"/>
        <v>4.4045862019730389E-2</v>
      </c>
      <c r="K329" s="37">
        <f>VLOOKUP(A329, 'J40 metrics'!A:C, 3, FALSE)*100</f>
        <v>83</v>
      </c>
      <c r="L329" s="37">
        <f t="shared" si="16"/>
        <v>3.6558065476376225</v>
      </c>
      <c r="M329" s="34">
        <f t="shared" si="17"/>
        <v>0.61499999999999999</v>
      </c>
    </row>
    <row r="330" spans="1:13" x14ac:dyDescent="0.25">
      <c r="A330" s="23">
        <v>37021</v>
      </c>
      <c r="B330" s="20">
        <v>2019</v>
      </c>
      <c r="C330" s="20" t="s">
        <v>168</v>
      </c>
      <c r="D330" s="20" t="s">
        <v>1477</v>
      </c>
      <c r="E330" s="20" t="s">
        <v>1478</v>
      </c>
      <c r="F330" s="20" t="s">
        <v>71</v>
      </c>
      <c r="G330" s="20" t="s">
        <v>43</v>
      </c>
      <c r="H330" s="20" t="s">
        <v>44</v>
      </c>
      <c r="I330" s="31">
        <v>717.5</v>
      </c>
      <c r="J330" s="36">
        <f t="shared" si="15"/>
        <v>0.13167877499648564</v>
      </c>
      <c r="K330" s="37">
        <f>VLOOKUP(A330, 'J40 metrics'!A:C, 3, FALSE)*100</f>
        <v>27.700000000000003</v>
      </c>
      <c r="L330" s="37">
        <f t="shared" si="16"/>
        <v>3.6475020674026526</v>
      </c>
      <c r="M330" s="34">
        <f t="shared" si="17"/>
        <v>0.61399999999999999</v>
      </c>
    </row>
    <row r="331" spans="1:13" x14ac:dyDescent="0.25">
      <c r="A331" s="23">
        <v>42121</v>
      </c>
      <c r="B331" s="20">
        <v>2019</v>
      </c>
      <c r="C331" s="20" t="s">
        <v>26</v>
      </c>
      <c r="D331" s="20" t="s">
        <v>2134</v>
      </c>
      <c r="E331" s="20" t="s">
        <v>2135</v>
      </c>
      <c r="F331" s="20" t="s">
        <v>71</v>
      </c>
      <c r="G331" s="20" t="s">
        <v>43</v>
      </c>
      <c r="H331" s="20" t="s">
        <v>44</v>
      </c>
      <c r="I331" s="31">
        <v>294.5</v>
      </c>
      <c r="J331" s="36">
        <f t="shared" si="15"/>
        <v>5.4047943186710835E-2</v>
      </c>
      <c r="K331" s="37">
        <f>VLOOKUP(A331, 'J40 metrics'!A:C, 3, FALSE)*100</f>
        <v>67</v>
      </c>
      <c r="L331" s="37">
        <f t="shared" si="16"/>
        <v>3.621212193509626</v>
      </c>
      <c r="M331" s="34">
        <f t="shared" si="17"/>
        <v>0.61299999999999999</v>
      </c>
    </row>
    <row r="332" spans="1:13" x14ac:dyDescent="0.25">
      <c r="A332" s="23">
        <v>17147</v>
      </c>
      <c r="B332" s="20">
        <v>2019</v>
      </c>
      <c r="C332" s="20" t="s">
        <v>122</v>
      </c>
      <c r="D332" s="20" t="s">
        <v>1490</v>
      </c>
      <c r="E332" s="20" t="s">
        <v>1491</v>
      </c>
      <c r="F332" s="20" t="s">
        <v>71</v>
      </c>
      <c r="G332" s="20" t="s">
        <v>43</v>
      </c>
      <c r="H332" s="20" t="s">
        <v>44</v>
      </c>
      <c r="I332" s="31">
        <v>684</v>
      </c>
      <c r="J332" s="36">
        <f t="shared" si="15"/>
        <v>0.12553070675623162</v>
      </c>
      <c r="K332" s="37">
        <f>VLOOKUP(A332, 'J40 metrics'!A:C, 3, FALSE)*100</f>
        <v>28.1</v>
      </c>
      <c r="L332" s="37">
        <f t="shared" si="16"/>
        <v>3.5274128598501089</v>
      </c>
      <c r="M332" s="34">
        <f t="shared" si="17"/>
        <v>0.61099999999999999</v>
      </c>
    </row>
    <row r="333" spans="1:13" x14ac:dyDescent="0.25">
      <c r="A333" s="23">
        <v>51109</v>
      </c>
      <c r="B333" s="20">
        <v>2019</v>
      </c>
      <c r="C333" s="20" t="s">
        <v>355</v>
      </c>
      <c r="D333" s="20" t="s">
        <v>1381</v>
      </c>
      <c r="E333" s="20" t="s">
        <v>1382</v>
      </c>
      <c r="F333" s="20" t="s">
        <v>71</v>
      </c>
      <c r="G333" s="20" t="s">
        <v>43</v>
      </c>
      <c r="H333" s="20" t="s">
        <v>44</v>
      </c>
      <c r="I333" s="31">
        <v>809.5</v>
      </c>
      <c r="J333" s="36">
        <f t="shared" si="15"/>
        <v>0.14856302210404898</v>
      </c>
      <c r="K333" s="37">
        <f>VLOOKUP(A333, 'J40 metrics'!A:C, 3, FALSE)*100</f>
        <v>23.5</v>
      </c>
      <c r="L333" s="37">
        <f t="shared" si="16"/>
        <v>3.4912310194451512</v>
      </c>
      <c r="M333" s="34">
        <f t="shared" si="17"/>
        <v>0.61</v>
      </c>
    </row>
    <row r="334" spans="1:13" x14ac:dyDescent="0.25">
      <c r="A334" s="23">
        <v>17097</v>
      </c>
      <c r="B334" s="20">
        <v>2019</v>
      </c>
      <c r="C334" s="20" t="s">
        <v>122</v>
      </c>
      <c r="D334" s="20" t="s">
        <v>450</v>
      </c>
      <c r="E334" s="20" t="s">
        <v>1741</v>
      </c>
      <c r="F334" s="20" t="s">
        <v>71</v>
      </c>
      <c r="G334" s="20" t="s">
        <v>43</v>
      </c>
      <c r="H334" s="20" t="s">
        <v>44</v>
      </c>
      <c r="I334" s="31">
        <v>612.29999999999995</v>
      </c>
      <c r="J334" s="36">
        <f t="shared" si="15"/>
        <v>0.11237200547783717</v>
      </c>
      <c r="K334" s="37">
        <f>VLOOKUP(A334, 'J40 metrics'!A:C, 3, FALSE)*100</f>
        <v>30.9</v>
      </c>
      <c r="L334" s="37">
        <f t="shared" si="16"/>
        <v>3.4722949692651683</v>
      </c>
      <c r="M334" s="34">
        <f t="shared" si="17"/>
        <v>0.60899999999999999</v>
      </c>
    </row>
    <row r="335" spans="1:13" x14ac:dyDescent="0.25">
      <c r="A335" s="23">
        <v>19013</v>
      </c>
      <c r="B335" s="20">
        <v>2019</v>
      </c>
      <c r="C335" s="20" t="s">
        <v>207</v>
      </c>
      <c r="D335" s="20" t="s">
        <v>2025</v>
      </c>
      <c r="E335" s="20" t="s">
        <v>2026</v>
      </c>
      <c r="F335" s="20" t="s">
        <v>71</v>
      </c>
      <c r="G335" s="20" t="s">
        <v>43</v>
      </c>
      <c r="H335" s="20" t="s">
        <v>44</v>
      </c>
      <c r="I335" s="31">
        <v>366.5</v>
      </c>
      <c r="J335" s="36">
        <f t="shared" si="15"/>
        <v>6.7261701792629955E-2</v>
      </c>
      <c r="K335" s="37">
        <f>VLOOKUP(A335, 'J40 metrics'!A:C, 3, FALSE)*100</f>
        <v>51.1</v>
      </c>
      <c r="L335" s="37">
        <f t="shared" si="16"/>
        <v>3.4370729616033908</v>
      </c>
      <c r="M335" s="34">
        <f t="shared" si="17"/>
        <v>0.60799999999999998</v>
      </c>
    </row>
    <row r="336" spans="1:13" x14ac:dyDescent="0.25">
      <c r="A336" s="23">
        <v>6053</v>
      </c>
      <c r="B336" s="20">
        <v>2019</v>
      </c>
      <c r="C336" s="20" t="s">
        <v>39</v>
      </c>
      <c r="D336" s="20" t="s">
        <v>695</v>
      </c>
      <c r="E336" s="20" t="s">
        <v>696</v>
      </c>
      <c r="F336" s="24" t="s">
        <v>71</v>
      </c>
      <c r="G336" s="24" t="s">
        <v>43</v>
      </c>
      <c r="H336" s="20" t="s">
        <v>44</v>
      </c>
      <c r="I336" s="31">
        <v>1665.9</v>
      </c>
      <c r="J336" s="36">
        <f t="shared" si="15"/>
        <v>0.3057333397444536</v>
      </c>
      <c r="K336" s="37">
        <f>VLOOKUP(A336, 'J40 metrics'!A:C, 3, FALSE)*100</f>
        <v>11.200000000000001</v>
      </c>
      <c r="L336" s="37">
        <f t="shared" si="16"/>
        <v>3.4242134051378805</v>
      </c>
      <c r="M336" s="34">
        <f t="shared" si="17"/>
        <v>0.60699999999999998</v>
      </c>
    </row>
    <row r="337" spans="1:13" x14ac:dyDescent="0.25">
      <c r="A337" s="23">
        <v>9007</v>
      </c>
      <c r="B337" s="20">
        <v>2019</v>
      </c>
      <c r="C337" s="20" t="s">
        <v>252</v>
      </c>
      <c r="D337" s="20" t="s">
        <v>149</v>
      </c>
      <c r="E337" s="20" t="s">
        <v>1134</v>
      </c>
      <c r="F337" s="20" t="s">
        <v>71</v>
      </c>
      <c r="G337" s="20" t="s">
        <v>43</v>
      </c>
      <c r="H337" s="20" t="s">
        <v>44</v>
      </c>
      <c r="I337" s="31">
        <v>1048.8</v>
      </c>
      <c r="J337" s="36">
        <f t="shared" si="15"/>
        <v>0.19248041702622182</v>
      </c>
      <c r="K337" s="37">
        <f>VLOOKUP(A337, 'J40 metrics'!A:C, 3, FALSE)*100</f>
        <v>17.599999999999998</v>
      </c>
      <c r="L337" s="37">
        <f t="shared" si="16"/>
        <v>3.3876553396615035</v>
      </c>
      <c r="M337" s="34">
        <f t="shared" si="17"/>
        <v>0.60499999999999998</v>
      </c>
    </row>
    <row r="338" spans="1:13" x14ac:dyDescent="0.25">
      <c r="A338" s="23">
        <v>25005</v>
      </c>
      <c r="B338" s="20">
        <v>2019</v>
      </c>
      <c r="C338" s="20" t="s">
        <v>228</v>
      </c>
      <c r="D338" s="20" t="s">
        <v>817</v>
      </c>
      <c r="E338" s="20" t="s">
        <v>818</v>
      </c>
      <c r="F338" s="20" t="s">
        <v>71</v>
      </c>
      <c r="G338" s="20" t="s">
        <v>43</v>
      </c>
      <c r="H338" s="20" t="s">
        <v>44</v>
      </c>
      <c r="I338" s="31">
        <v>416.9</v>
      </c>
      <c r="J338" s="36">
        <f t="shared" si="15"/>
        <v>7.6511332816773331E-2</v>
      </c>
      <c r="K338" s="37">
        <f>VLOOKUP(A338, 'J40 metrics'!A:C, 3, FALSE)*100</f>
        <v>44.2</v>
      </c>
      <c r="L338" s="37">
        <f t="shared" si="16"/>
        <v>3.3818009105013815</v>
      </c>
      <c r="M338" s="34">
        <f t="shared" si="17"/>
        <v>0.60399999999999998</v>
      </c>
    </row>
    <row r="339" spans="1:13" x14ac:dyDescent="0.25">
      <c r="A339" s="23">
        <v>8007</v>
      </c>
      <c r="B339" s="20">
        <v>2019</v>
      </c>
      <c r="C339" s="20" t="s">
        <v>185</v>
      </c>
      <c r="D339" s="20" t="s">
        <v>3668</v>
      </c>
      <c r="E339" s="20" t="s">
        <v>1757</v>
      </c>
      <c r="F339" s="24" t="s">
        <v>71</v>
      </c>
      <c r="G339" s="24" t="s">
        <v>43</v>
      </c>
      <c r="H339" s="20" t="s">
        <v>44</v>
      </c>
      <c r="I339" s="31">
        <v>1558.4</v>
      </c>
      <c r="J339" s="36">
        <f t="shared" si="15"/>
        <v>0.28600446404811602</v>
      </c>
      <c r="K339" s="37">
        <f>VLOOKUP(A339, 'J40 metrics'!A:C, 3, FALSE)*100</f>
        <v>11.700000000000001</v>
      </c>
      <c r="L339" s="37">
        <f t="shared" si="16"/>
        <v>3.3462522293629577</v>
      </c>
      <c r="M339" s="34">
        <f t="shared" si="17"/>
        <v>0.60299999999999998</v>
      </c>
    </row>
    <row r="340" spans="1:13" x14ac:dyDescent="0.25">
      <c r="A340" s="23">
        <v>17183</v>
      </c>
      <c r="B340" s="20">
        <v>2019</v>
      </c>
      <c r="C340" s="20" t="s">
        <v>122</v>
      </c>
      <c r="D340" s="20" t="s">
        <v>1190</v>
      </c>
      <c r="E340" s="20" t="s">
        <v>1191</v>
      </c>
      <c r="F340" s="20" t="s">
        <v>71</v>
      </c>
      <c r="G340" s="20" t="s">
        <v>43</v>
      </c>
      <c r="H340" s="20" t="s">
        <v>44</v>
      </c>
      <c r="I340" s="31">
        <v>188</v>
      </c>
      <c r="J340" s="36">
        <f t="shared" si="15"/>
        <v>3.4502591915455474E-2</v>
      </c>
      <c r="K340" s="37">
        <f>VLOOKUP(A340, 'J40 metrics'!A:C, 3, FALSE)*100</f>
        <v>96.899999999999991</v>
      </c>
      <c r="L340" s="37">
        <f t="shared" si="16"/>
        <v>3.3433011566076352</v>
      </c>
      <c r="M340" s="34">
        <f t="shared" si="17"/>
        <v>0.60199999999999998</v>
      </c>
    </row>
    <row r="341" spans="1:13" x14ac:dyDescent="0.25">
      <c r="A341" s="23">
        <v>22005</v>
      </c>
      <c r="B341" s="20">
        <v>2019</v>
      </c>
      <c r="C341" s="20" t="s">
        <v>127</v>
      </c>
      <c r="D341" s="20" t="s">
        <v>2198</v>
      </c>
      <c r="E341" s="20" t="s">
        <v>2199</v>
      </c>
      <c r="F341" s="20" t="s">
        <v>71</v>
      </c>
      <c r="G341" s="20" t="s">
        <v>43</v>
      </c>
      <c r="H341" s="20" t="s">
        <v>44</v>
      </c>
      <c r="I341" s="31">
        <v>260</v>
      </c>
      <c r="J341" s="36">
        <f t="shared" si="15"/>
        <v>4.7716350521374587E-2</v>
      </c>
      <c r="K341" s="37">
        <f>VLOOKUP(A341, 'J40 metrics'!A:C, 3, FALSE)*100</f>
        <v>69.199999999999989</v>
      </c>
      <c r="L341" s="37">
        <f t="shared" si="16"/>
        <v>3.3019714560791207</v>
      </c>
      <c r="M341" s="34">
        <f t="shared" si="17"/>
        <v>0.60099999999999998</v>
      </c>
    </row>
    <row r="342" spans="1:13" x14ac:dyDescent="0.25">
      <c r="A342" s="23">
        <v>48213</v>
      </c>
      <c r="B342" s="20">
        <v>2019</v>
      </c>
      <c r="C342" s="20" t="s">
        <v>45</v>
      </c>
      <c r="D342" s="20" t="s">
        <v>1849</v>
      </c>
      <c r="E342" s="20" t="s">
        <v>1850</v>
      </c>
      <c r="F342" s="20" t="s">
        <v>71</v>
      </c>
      <c r="G342" s="20" t="s">
        <v>43</v>
      </c>
      <c r="H342" s="20" t="s">
        <v>44</v>
      </c>
      <c r="I342" s="31">
        <v>239.3</v>
      </c>
      <c r="J342" s="36">
        <f t="shared" si="15"/>
        <v>4.3917394922172844E-2</v>
      </c>
      <c r="K342" s="37">
        <f>VLOOKUP(A342, 'J40 metrics'!A:C, 3, FALSE)*100</f>
        <v>74.599999999999994</v>
      </c>
      <c r="L342" s="37">
        <f t="shared" si="16"/>
        <v>3.2762376611940938</v>
      </c>
      <c r="M342" s="34">
        <f t="shared" si="17"/>
        <v>0.6</v>
      </c>
    </row>
    <row r="343" spans="1:13" x14ac:dyDescent="0.25">
      <c r="A343" s="23">
        <v>6059</v>
      </c>
      <c r="B343" s="20">
        <v>2019</v>
      </c>
      <c r="C343" s="20" t="s">
        <v>39</v>
      </c>
      <c r="D343" s="20" t="s">
        <v>192</v>
      </c>
      <c r="E343" s="20" t="s">
        <v>1546</v>
      </c>
      <c r="F343" s="20" t="s">
        <v>71</v>
      </c>
      <c r="G343" s="20" t="s">
        <v>43</v>
      </c>
      <c r="H343" s="20" t="s">
        <v>44</v>
      </c>
      <c r="I343" s="31">
        <v>536.89999999999986</v>
      </c>
      <c r="J343" s="36">
        <f t="shared" si="15"/>
        <v>9.8534263826638505E-2</v>
      </c>
      <c r="K343" s="37">
        <f>VLOOKUP(A343, 'J40 metrics'!A:C, 3, FALSE)*100</f>
        <v>32.9</v>
      </c>
      <c r="L343" s="37">
        <f t="shared" si="16"/>
        <v>3.2417772798964068</v>
      </c>
      <c r="M343" s="34">
        <f t="shared" si="17"/>
        <v>0.59799999999999998</v>
      </c>
    </row>
    <row r="344" spans="1:13" x14ac:dyDescent="0.25">
      <c r="A344" s="23">
        <v>9001</v>
      </c>
      <c r="B344" s="20">
        <v>2019</v>
      </c>
      <c r="C344" s="20" t="s">
        <v>252</v>
      </c>
      <c r="D344" s="20" t="s">
        <v>1111</v>
      </c>
      <c r="E344" s="20" t="s">
        <v>1112</v>
      </c>
      <c r="F344" s="20" t="s">
        <v>71</v>
      </c>
      <c r="G344" s="20" t="s">
        <v>43</v>
      </c>
      <c r="H344" s="20" t="s">
        <v>44</v>
      </c>
      <c r="I344" s="31">
        <v>1145.0999999999999</v>
      </c>
      <c r="J344" s="36">
        <f t="shared" si="15"/>
        <v>0.21015381916163864</v>
      </c>
      <c r="K344" s="37">
        <f>VLOOKUP(A344, 'J40 metrics'!A:C, 3, FALSE)*100</f>
        <v>15.299999999999999</v>
      </c>
      <c r="L344" s="37">
        <f t="shared" si="16"/>
        <v>3.2153534331730711</v>
      </c>
      <c r="M344" s="34">
        <f t="shared" si="17"/>
        <v>0.59699999999999998</v>
      </c>
    </row>
    <row r="345" spans="1:13" x14ac:dyDescent="0.25">
      <c r="A345" s="23">
        <v>31109</v>
      </c>
      <c r="B345" s="20">
        <v>2019</v>
      </c>
      <c r="C345" s="20" t="s">
        <v>1013</v>
      </c>
      <c r="D345" s="20" t="s">
        <v>1796</v>
      </c>
      <c r="E345" s="20" t="s">
        <v>1797</v>
      </c>
      <c r="F345" s="20" t="s">
        <v>71</v>
      </c>
      <c r="G345" s="20" t="s">
        <v>43</v>
      </c>
      <c r="H345" s="20" t="s">
        <v>44</v>
      </c>
      <c r="I345" s="31">
        <v>556.59999999999991</v>
      </c>
      <c r="J345" s="36">
        <f t="shared" si="15"/>
        <v>0.10214969500075806</v>
      </c>
      <c r="K345" s="37">
        <f>VLOOKUP(A345, 'J40 metrics'!A:C, 3, FALSE)*100</f>
        <v>31.1</v>
      </c>
      <c r="L345" s="37">
        <f t="shared" si="16"/>
        <v>3.176855514523576</v>
      </c>
      <c r="M345" s="34">
        <f t="shared" si="17"/>
        <v>0.59599999999999997</v>
      </c>
    </row>
    <row r="346" spans="1:13" x14ac:dyDescent="0.25">
      <c r="A346" s="23">
        <v>20155</v>
      </c>
      <c r="B346" s="20">
        <v>2019</v>
      </c>
      <c r="C346" s="20" t="s">
        <v>284</v>
      </c>
      <c r="D346" s="20" t="s">
        <v>2226</v>
      </c>
      <c r="E346" s="20" t="s">
        <v>2227</v>
      </c>
      <c r="F346" s="20" t="s">
        <v>71</v>
      </c>
      <c r="G346" s="20" t="s">
        <v>43</v>
      </c>
      <c r="H346" s="20" t="s">
        <v>44</v>
      </c>
      <c r="I346" s="31">
        <v>213</v>
      </c>
      <c r="J346" s="36">
        <f t="shared" si="15"/>
        <v>3.9090702542510722E-2</v>
      </c>
      <c r="K346" s="37">
        <f>VLOOKUP(A346, 'J40 metrics'!A:C, 3, FALSE)*100</f>
        <v>81.2</v>
      </c>
      <c r="L346" s="37">
        <f t="shared" si="16"/>
        <v>3.1741650464518707</v>
      </c>
      <c r="M346" s="34">
        <f t="shared" si="17"/>
        <v>0.59499999999999997</v>
      </c>
    </row>
    <row r="347" spans="1:13" x14ac:dyDescent="0.25">
      <c r="A347" s="23">
        <v>31055</v>
      </c>
      <c r="B347" s="20">
        <v>2019</v>
      </c>
      <c r="C347" s="20" t="s">
        <v>1013</v>
      </c>
      <c r="D347" s="20" t="s">
        <v>2165</v>
      </c>
      <c r="E347" s="20" t="s">
        <v>2166</v>
      </c>
      <c r="F347" s="20" t="s">
        <v>71</v>
      </c>
      <c r="G347" s="20" t="s">
        <v>43</v>
      </c>
      <c r="H347" s="20" t="s">
        <v>44</v>
      </c>
      <c r="I347" s="31">
        <v>291.10000000000002</v>
      </c>
      <c r="J347" s="36">
        <f t="shared" si="15"/>
        <v>5.3423960141431324E-2</v>
      </c>
      <c r="K347" s="37">
        <f>VLOOKUP(A347, 'J40 metrics'!A:C, 3, FALSE)*100</f>
        <v>59.099999999999994</v>
      </c>
      <c r="L347" s="37">
        <f t="shared" si="16"/>
        <v>3.1573560443585911</v>
      </c>
      <c r="M347" s="34">
        <f t="shared" si="17"/>
        <v>0.59399999999999997</v>
      </c>
    </row>
    <row r="348" spans="1:13" x14ac:dyDescent="0.25">
      <c r="A348" s="23">
        <v>29021</v>
      </c>
      <c r="B348" s="20">
        <v>2019</v>
      </c>
      <c r="C348" s="20" t="s">
        <v>837</v>
      </c>
      <c r="D348" s="20" t="s">
        <v>1273</v>
      </c>
      <c r="E348" s="20" t="s">
        <v>2251</v>
      </c>
      <c r="F348" s="20" t="s">
        <v>71</v>
      </c>
      <c r="G348" s="20" t="s">
        <v>43</v>
      </c>
      <c r="H348" s="20" t="s">
        <v>44</v>
      </c>
      <c r="I348" s="31">
        <v>235.5</v>
      </c>
      <c r="J348" s="36">
        <f t="shared" si="15"/>
        <v>4.3220002106860445E-2</v>
      </c>
      <c r="K348" s="37">
        <f>VLOOKUP(A348, 'J40 metrics'!A:C, 3, FALSE)*100</f>
        <v>72.399999999999991</v>
      </c>
      <c r="L348" s="37">
        <f t="shared" si="16"/>
        <v>3.1291281525366959</v>
      </c>
      <c r="M348" s="34">
        <f t="shared" si="17"/>
        <v>0.59199999999999997</v>
      </c>
    </row>
    <row r="349" spans="1:13" x14ac:dyDescent="0.25">
      <c r="A349" s="23">
        <v>13207</v>
      </c>
      <c r="B349" s="20">
        <v>2019</v>
      </c>
      <c r="C349" s="20" t="s">
        <v>109</v>
      </c>
      <c r="D349" s="20" t="s">
        <v>110</v>
      </c>
      <c r="E349" s="20" t="s">
        <v>111</v>
      </c>
      <c r="F349" s="20" t="s">
        <v>71</v>
      </c>
      <c r="G349" s="20" t="s">
        <v>43</v>
      </c>
      <c r="H349" s="20" t="s">
        <v>44</v>
      </c>
      <c r="I349" s="31">
        <v>242</v>
      </c>
      <c r="J349" s="36">
        <f t="shared" si="15"/>
        <v>4.4412910869894816E-2</v>
      </c>
      <c r="K349" s="37">
        <f>VLOOKUP(A349, 'J40 metrics'!A:C, 3, FALSE)*100</f>
        <v>69.899999999999991</v>
      </c>
      <c r="L349" s="37">
        <f t="shared" si="16"/>
        <v>3.1044624698056471</v>
      </c>
      <c r="M349" s="34">
        <f t="shared" si="17"/>
        <v>0.59099999999999997</v>
      </c>
    </row>
    <row r="350" spans="1:13" x14ac:dyDescent="0.25">
      <c r="A350" s="23">
        <v>36059</v>
      </c>
      <c r="B350" s="20">
        <v>2019</v>
      </c>
      <c r="C350" s="20" t="s">
        <v>116</v>
      </c>
      <c r="D350" s="20" t="s">
        <v>880</v>
      </c>
      <c r="E350" s="20" t="s">
        <v>881</v>
      </c>
      <c r="F350" s="20" t="s">
        <v>71</v>
      </c>
      <c r="G350" s="20" t="s">
        <v>43</v>
      </c>
      <c r="H350" s="20" t="s">
        <v>44</v>
      </c>
      <c r="I350" s="31">
        <v>1299.6000000000001</v>
      </c>
      <c r="J350" s="36">
        <f t="shared" si="15"/>
        <v>0.23850834283684011</v>
      </c>
      <c r="K350" s="37">
        <f>VLOOKUP(A350, 'J40 metrics'!A:C, 3, FALSE)*100</f>
        <v>13</v>
      </c>
      <c r="L350" s="37">
        <f t="shared" si="16"/>
        <v>3.1006084568789216</v>
      </c>
      <c r="M350" s="34">
        <f t="shared" si="17"/>
        <v>0.59</v>
      </c>
    </row>
    <row r="351" spans="1:13" x14ac:dyDescent="0.25">
      <c r="A351" s="23">
        <v>27099</v>
      </c>
      <c r="B351" s="20">
        <v>2019</v>
      </c>
      <c r="C351" s="20" t="s">
        <v>319</v>
      </c>
      <c r="D351" s="20" t="s">
        <v>769</v>
      </c>
      <c r="E351" s="20" t="s">
        <v>770</v>
      </c>
      <c r="F351" s="20" t="s">
        <v>71</v>
      </c>
      <c r="G351" s="20" t="s">
        <v>43</v>
      </c>
      <c r="H351" s="20" t="s">
        <v>44</v>
      </c>
      <c r="I351" s="31">
        <v>467.8</v>
      </c>
      <c r="J351" s="36">
        <f t="shared" si="15"/>
        <v>8.5852726053457826E-2</v>
      </c>
      <c r="K351" s="37">
        <f>VLOOKUP(A351, 'J40 metrics'!A:C, 3, FALSE)*100</f>
        <v>36</v>
      </c>
      <c r="L351" s="37">
        <f t="shared" si="16"/>
        <v>3.0906981379244818</v>
      </c>
      <c r="M351" s="34">
        <f t="shared" si="17"/>
        <v>0.58899999999999997</v>
      </c>
    </row>
    <row r="352" spans="1:13" x14ac:dyDescent="0.25">
      <c r="A352" s="23">
        <v>18129</v>
      </c>
      <c r="B352" s="20">
        <v>2019</v>
      </c>
      <c r="C352" s="20" t="s">
        <v>56</v>
      </c>
      <c r="D352" s="20" t="s">
        <v>2172</v>
      </c>
      <c r="E352" s="20" t="s">
        <v>2173</v>
      </c>
      <c r="F352" s="20" t="s">
        <v>71</v>
      </c>
      <c r="G352" s="20" t="s">
        <v>43</v>
      </c>
      <c r="H352" s="20" t="s">
        <v>44</v>
      </c>
      <c r="I352" s="31">
        <v>284.39999999999998</v>
      </c>
      <c r="J352" s="36">
        <f t="shared" si="15"/>
        <v>5.2194346493380506E-2</v>
      </c>
      <c r="K352" s="37">
        <f>VLOOKUP(A352, 'J40 metrics'!A:C, 3, FALSE)*100</f>
        <v>59.099999999999994</v>
      </c>
      <c r="L352" s="37">
        <f t="shared" si="16"/>
        <v>3.0846858777587878</v>
      </c>
      <c r="M352" s="34">
        <f t="shared" si="17"/>
        <v>0.58799999999999997</v>
      </c>
    </row>
    <row r="353" spans="1:13" x14ac:dyDescent="0.25">
      <c r="A353" s="23">
        <v>48251</v>
      </c>
      <c r="B353" s="20">
        <v>2019</v>
      </c>
      <c r="C353" s="20" t="s">
        <v>45</v>
      </c>
      <c r="D353" s="20" t="s">
        <v>682</v>
      </c>
      <c r="E353" s="20" t="s">
        <v>683</v>
      </c>
      <c r="F353" s="20" t="s">
        <v>71</v>
      </c>
      <c r="G353" s="20" t="s">
        <v>43</v>
      </c>
      <c r="H353" s="20" t="s">
        <v>44</v>
      </c>
      <c r="I353" s="31">
        <v>282.60000000000002</v>
      </c>
      <c r="J353" s="36">
        <f t="shared" si="15"/>
        <v>5.186400252823254E-2</v>
      </c>
      <c r="K353" s="37">
        <f>VLOOKUP(A353, 'J40 metrics'!A:C, 3, FALSE)*100</f>
        <v>57.999999999999993</v>
      </c>
      <c r="L353" s="37">
        <f t="shared" si="16"/>
        <v>3.0081121466374872</v>
      </c>
      <c r="M353" s="34">
        <f t="shared" si="17"/>
        <v>0.58599999999999997</v>
      </c>
    </row>
    <row r="354" spans="1:13" x14ac:dyDescent="0.25">
      <c r="A354" s="23">
        <v>39037</v>
      </c>
      <c r="B354" s="20">
        <v>2019</v>
      </c>
      <c r="C354" s="20" t="s">
        <v>65</v>
      </c>
      <c r="D354" s="20" t="s">
        <v>2215</v>
      </c>
      <c r="E354" s="20" t="s">
        <v>2216</v>
      </c>
      <c r="F354" s="20" t="s">
        <v>71</v>
      </c>
      <c r="G354" s="20" t="s">
        <v>43</v>
      </c>
      <c r="H354" s="20" t="s">
        <v>44</v>
      </c>
      <c r="I354" s="31">
        <v>236</v>
      </c>
      <c r="J354" s="36">
        <f t="shared" si="15"/>
        <v>4.3311764319401549E-2</v>
      </c>
      <c r="K354" s="37">
        <f>VLOOKUP(A354, 'J40 metrics'!A:C, 3, FALSE)*100</f>
        <v>69.399999999999991</v>
      </c>
      <c r="L354" s="37">
        <f t="shared" si="16"/>
        <v>3.0058364437664671</v>
      </c>
      <c r="M354" s="34">
        <f t="shared" si="17"/>
        <v>0.58499999999999996</v>
      </c>
    </row>
    <row r="355" spans="1:13" x14ac:dyDescent="0.25">
      <c r="A355" s="23">
        <v>18095</v>
      </c>
      <c r="B355" s="20">
        <v>2019</v>
      </c>
      <c r="C355" s="20" t="s">
        <v>56</v>
      </c>
      <c r="D355" s="20" t="s">
        <v>782</v>
      </c>
      <c r="E355" s="20" t="s">
        <v>2076</v>
      </c>
      <c r="F355" s="20" t="s">
        <v>71</v>
      </c>
      <c r="G355" s="20" t="s">
        <v>43</v>
      </c>
      <c r="H355" s="20" t="s">
        <v>44</v>
      </c>
      <c r="I355" s="31">
        <v>172.3</v>
      </c>
      <c r="J355" s="36">
        <f t="shared" si="15"/>
        <v>3.162125844166478E-2</v>
      </c>
      <c r="K355" s="37">
        <f>VLOOKUP(A355, 'J40 metrics'!A:C, 3, FALSE)*100</f>
        <v>93.8</v>
      </c>
      <c r="L355" s="37">
        <f t="shared" si="16"/>
        <v>2.9660740418281564</v>
      </c>
      <c r="M355" s="34">
        <f t="shared" si="17"/>
        <v>0.58399999999999996</v>
      </c>
    </row>
    <row r="356" spans="1:13" x14ac:dyDescent="0.25">
      <c r="A356" s="23">
        <v>36063</v>
      </c>
      <c r="B356" s="20">
        <v>2019</v>
      </c>
      <c r="C356" s="20" t="s">
        <v>116</v>
      </c>
      <c r="D356" s="20" t="s">
        <v>2169</v>
      </c>
      <c r="E356" s="20" t="s">
        <v>2170</v>
      </c>
      <c r="F356" s="20" t="s">
        <v>71</v>
      </c>
      <c r="G356" s="20" t="s">
        <v>43</v>
      </c>
      <c r="H356" s="20" t="s">
        <v>44</v>
      </c>
      <c r="I356" s="31">
        <v>287</v>
      </c>
      <c r="J356" s="36">
        <f t="shared" si="15"/>
        <v>5.2671509998594254E-2</v>
      </c>
      <c r="K356" s="37">
        <f>VLOOKUP(A356, 'J40 metrics'!A:C, 3, FALSE)*100</f>
        <v>56.100000000000009</v>
      </c>
      <c r="L356" s="37">
        <f t="shared" si="16"/>
        <v>2.9548717109211382</v>
      </c>
      <c r="M356" s="34">
        <f t="shared" si="17"/>
        <v>0.58299999999999996</v>
      </c>
    </row>
    <row r="357" spans="1:13" x14ac:dyDescent="0.25">
      <c r="A357" s="23">
        <v>27091</v>
      </c>
      <c r="B357" s="20">
        <v>2019</v>
      </c>
      <c r="C357" s="20" t="s">
        <v>319</v>
      </c>
      <c r="D357" s="20" t="s">
        <v>248</v>
      </c>
      <c r="E357" s="20" t="s">
        <v>1437</v>
      </c>
      <c r="F357" s="20" t="s">
        <v>71</v>
      </c>
      <c r="G357" s="20" t="s">
        <v>43</v>
      </c>
      <c r="H357" s="20" t="s">
        <v>44</v>
      </c>
      <c r="I357" s="31">
        <v>561.79999999999995</v>
      </c>
      <c r="J357" s="36">
        <f t="shared" si="15"/>
        <v>0.10310402201118556</v>
      </c>
      <c r="K357" s="37">
        <f>VLOOKUP(A357, 'J40 metrics'!A:C, 3, FALSE)*100</f>
        <v>28.4</v>
      </c>
      <c r="L357" s="37">
        <f t="shared" si="16"/>
        <v>2.9281542251176695</v>
      </c>
      <c r="M357" s="34">
        <f t="shared" si="17"/>
        <v>0.58199999999999996</v>
      </c>
    </row>
    <row r="358" spans="1:13" x14ac:dyDescent="0.25">
      <c r="A358" s="23">
        <v>12001</v>
      </c>
      <c r="B358" s="20">
        <v>2019</v>
      </c>
      <c r="C358" s="20" t="s">
        <v>119</v>
      </c>
      <c r="D358" s="20" t="s">
        <v>2003</v>
      </c>
      <c r="E358" s="20" t="s">
        <v>2004</v>
      </c>
      <c r="F358" s="20" t="s">
        <v>71</v>
      </c>
      <c r="G358" s="20" t="s">
        <v>43</v>
      </c>
      <c r="H358" s="20" t="s">
        <v>44</v>
      </c>
      <c r="I358" s="31">
        <v>432.09999999999997</v>
      </c>
      <c r="J358" s="36">
        <f t="shared" si="15"/>
        <v>7.9300904078022927E-2</v>
      </c>
      <c r="K358" s="37">
        <f>VLOOKUP(A358, 'J40 metrics'!A:C, 3, FALSE)*100</f>
        <v>36.700000000000003</v>
      </c>
      <c r="L358" s="37">
        <f t="shared" si="16"/>
        <v>2.9103431796634416</v>
      </c>
      <c r="M358" s="34">
        <f t="shared" si="17"/>
        <v>0.58099999999999996</v>
      </c>
    </row>
    <row r="359" spans="1:13" x14ac:dyDescent="0.25">
      <c r="A359" s="23">
        <v>18055</v>
      </c>
      <c r="B359" s="20">
        <v>2019</v>
      </c>
      <c r="C359" s="20" t="s">
        <v>56</v>
      </c>
      <c r="D359" s="20" t="s">
        <v>87</v>
      </c>
      <c r="E359" s="20" t="s">
        <v>2211</v>
      </c>
      <c r="F359" s="20" t="s">
        <v>71</v>
      </c>
      <c r="G359" s="20" t="s">
        <v>43</v>
      </c>
      <c r="H359" s="20" t="s">
        <v>44</v>
      </c>
      <c r="I359" s="31">
        <v>242</v>
      </c>
      <c r="J359" s="36">
        <f t="shared" si="15"/>
        <v>4.4412910869894816E-2</v>
      </c>
      <c r="K359" s="37">
        <f>VLOOKUP(A359, 'J40 metrics'!A:C, 3, FALSE)*100</f>
        <v>65</v>
      </c>
      <c r="L359" s="37">
        <f t="shared" si="16"/>
        <v>2.8868392065431632</v>
      </c>
      <c r="M359" s="34">
        <f t="shared" si="17"/>
        <v>0.57899999999999996</v>
      </c>
    </row>
    <row r="360" spans="1:13" x14ac:dyDescent="0.25">
      <c r="A360" s="23">
        <v>31067</v>
      </c>
      <c r="B360" s="20">
        <v>2019</v>
      </c>
      <c r="C360" s="20" t="s">
        <v>1013</v>
      </c>
      <c r="D360" s="20" t="s">
        <v>2207</v>
      </c>
      <c r="E360" s="20" t="s">
        <v>2208</v>
      </c>
      <c r="F360" s="20" t="s">
        <v>71</v>
      </c>
      <c r="G360" s="20" t="s">
        <v>43</v>
      </c>
      <c r="H360" s="20" t="s">
        <v>44</v>
      </c>
      <c r="I360" s="31">
        <v>247.1</v>
      </c>
      <c r="J360" s="36">
        <f t="shared" si="15"/>
        <v>4.5348885437814082E-2</v>
      </c>
      <c r="K360" s="37">
        <f>VLOOKUP(A360, 'J40 metrics'!A:C, 3, FALSE)*100</f>
        <v>62.6</v>
      </c>
      <c r="L360" s="37">
        <f t="shared" si="16"/>
        <v>2.8388402284071614</v>
      </c>
      <c r="M360" s="34">
        <f t="shared" si="17"/>
        <v>0.57799999999999996</v>
      </c>
    </row>
    <row r="361" spans="1:13" x14ac:dyDescent="0.25">
      <c r="A361" s="23">
        <v>5047</v>
      </c>
      <c r="B361" s="20">
        <v>2019</v>
      </c>
      <c r="C361" s="20" t="s">
        <v>250</v>
      </c>
      <c r="D361" s="20" t="s">
        <v>551</v>
      </c>
      <c r="E361" s="20" t="s">
        <v>2441</v>
      </c>
      <c r="F361" s="20" t="s">
        <v>71</v>
      </c>
      <c r="G361" s="20" t="s">
        <v>43</v>
      </c>
      <c r="H361" s="20" t="s">
        <v>44</v>
      </c>
      <c r="I361" s="31">
        <v>185</v>
      </c>
      <c r="J361" s="36">
        <f t="shared" si="15"/>
        <v>3.3952018640208845E-2</v>
      </c>
      <c r="K361" s="37">
        <f>VLOOKUP(A361, 'J40 metrics'!A:C, 3, FALSE)*100</f>
        <v>83.6</v>
      </c>
      <c r="L361" s="37">
        <f t="shared" si="16"/>
        <v>2.8383887583214591</v>
      </c>
      <c r="M361" s="34">
        <f t="shared" si="17"/>
        <v>0.57699999999999996</v>
      </c>
    </row>
    <row r="362" spans="1:13" x14ac:dyDescent="0.25">
      <c r="A362" s="23">
        <v>48041</v>
      </c>
      <c r="B362" s="20">
        <v>2019</v>
      </c>
      <c r="C362" s="20" t="s">
        <v>45</v>
      </c>
      <c r="D362" s="20" t="s">
        <v>697</v>
      </c>
      <c r="E362" s="20" t="s">
        <v>698</v>
      </c>
      <c r="F362" s="20" t="s">
        <v>71</v>
      </c>
      <c r="G362" s="20" t="s">
        <v>43</v>
      </c>
      <c r="H362" s="20" t="s">
        <v>44</v>
      </c>
      <c r="I362" s="31">
        <v>275.29999999999995</v>
      </c>
      <c r="J362" s="36">
        <f t="shared" si="15"/>
        <v>5.0524274225132393E-2</v>
      </c>
      <c r="K362" s="37">
        <f>VLOOKUP(A362, 'J40 metrics'!A:C, 3, FALSE)*100</f>
        <v>56.000000000000007</v>
      </c>
      <c r="L362" s="37">
        <f t="shared" si="16"/>
        <v>2.8293593566074144</v>
      </c>
      <c r="M362" s="34">
        <f t="shared" si="17"/>
        <v>0.57599999999999996</v>
      </c>
    </row>
    <row r="363" spans="1:13" x14ac:dyDescent="0.25">
      <c r="A363" s="23">
        <v>12005</v>
      </c>
      <c r="B363" s="20">
        <v>2019</v>
      </c>
      <c r="C363" s="20" t="s">
        <v>119</v>
      </c>
      <c r="D363" s="20" t="s">
        <v>856</v>
      </c>
      <c r="E363" s="20" t="s">
        <v>1738</v>
      </c>
      <c r="F363" s="20" t="s">
        <v>71</v>
      </c>
      <c r="G363" s="20" t="s">
        <v>43</v>
      </c>
      <c r="H363" s="20" t="s">
        <v>44</v>
      </c>
      <c r="I363" s="31">
        <v>619.70000000000005</v>
      </c>
      <c r="J363" s="36">
        <f t="shared" si="15"/>
        <v>0.11373008622344552</v>
      </c>
      <c r="K363" s="37">
        <f>VLOOKUP(A363, 'J40 metrics'!A:C, 3, FALSE)*100</f>
        <v>24.6</v>
      </c>
      <c r="L363" s="37">
        <f t="shared" si="16"/>
        <v>2.79776012109676</v>
      </c>
      <c r="M363" s="34">
        <f t="shared" si="17"/>
        <v>0.57499999999999996</v>
      </c>
    </row>
    <row r="364" spans="1:13" x14ac:dyDescent="0.25">
      <c r="A364" s="23">
        <v>55139</v>
      </c>
      <c r="B364" s="20">
        <v>2019</v>
      </c>
      <c r="C364" s="20" t="s">
        <v>242</v>
      </c>
      <c r="D364" s="20" t="s">
        <v>1921</v>
      </c>
      <c r="E364" s="20" t="s">
        <v>2020</v>
      </c>
      <c r="F364" s="20" t="s">
        <v>71</v>
      </c>
      <c r="G364" s="20" t="s">
        <v>43</v>
      </c>
      <c r="H364" s="20" t="s">
        <v>44</v>
      </c>
      <c r="I364" s="31">
        <v>371</v>
      </c>
      <c r="J364" s="36">
        <f t="shared" si="15"/>
        <v>6.8087561705499899E-2</v>
      </c>
      <c r="K364" s="37">
        <f>VLOOKUP(A364, 'J40 metrics'!A:C, 3, FALSE)*100</f>
        <v>41</v>
      </c>
      <c r="L364" s="37">
        <f t="shared" si="16"/>
        <v>2.7915900299254961</v>
      </c>
      <c r="M364" s="34">
        <f t="shared" si="17"/>
        <v>0.57299999999999995</v>
      </c>
    </row>
    <row r="365" spans="1:13" x14ac:dyDescent="0.25">
      <c r="A365" s="23">
        <v>48407</v>
      </c>
      <c r="B365" s="20">
        <v>2019</v>
      </c>
      <c r="C365" s="20" t="s">
        <v>45</v>
      </c>
      <c r="D365" s="20" t="s">
        <v>2490</v>
      </c>
      <c r="E365" s="20" t="s">
        <v>2491</v>
      </c>
      <c r="F365" s="20" t="s">
        <v>71</v>
      </c>
      <c r="G365" s="20" t="s">
        <v>43</v>
      </c>
      <c r="H365" s="20" t="s">
        <v>44</v>
      </c>
      <c r="I365" s="31">
        <v>170</v>
      </c>
      <c r="J365" s="36">
        <f t="shared" si="15"/>
        <v>3.1199152263975696E-2</v>
      </c>
      <c r="K365" s="37">
        <f>VLOOKUP(A365, 'J40 metrics'!A:C, 3, FALSE)*100</f>
        <v>88.2</v>
      </c>
      <c r="L365" s="37">
        <f t="shared" si="16"/>
        <v>2.7517652296826567</v>
      </c>
      <c r="M365" s="34">
        <f t="shared" si="17"/>
        <v>0.57199999999999995</v>
      </c>
    </row>
    <row r="366" spans="1:13" x14ac:dyDescent="0.25">
      <c r="A366" s="23">
        <v>48163</v>
      </c>
      <c r="B366" s="20">
        <v>2019</v>
      </c>
      <c r="C366" s="20" t="s">
        <v>45</v>
      </c>
      <c r="D366" s="20" t="s">
        <v>705</v>
      </c>
      <c r="E366" s="20" t="s">
        <v>706</v>
      </c>
      <c r="F366" s="20" t="s">
        <v>71</v>
      </c>
      <c r="G366" s="20" t="s">
        <v>43</v>
      </c>
      <c r="H366" s="20" t="s">
        <v>44</v>
      </c>
      <c r="I366" s="31">
        <v>201.60000000000008</v>
      </c>
      <c r="J366" s="36">
        <f t="shared" si="15"/>
        <v>3.6998524096573546E-2</v>
      </c>
      <c r="K366" s="37">
        <f>VLOOKUP(A366, 'J40 metrics'!A:C, 3, FALSE)*100</f>
        <v>72.8</v>
      </c>
      <c r="L366" s="37">
        <f t="shared" si="16"/>
        <v>2.6934925542305539</v>
      </c>
      <c r="M366" s="34">
        <f t="shared" si="17"/>
        <v>0.57099999999999995</v>
      </c>
    </row>
    <row r="367" spans="1:13" x14ac:dyDescent="0.25">
      <c r="A367" s="23">
        <v>37051</v>
      </c>
      <c r="B367" s="20">
        <v>2019</v>
      </c>
      <c r="C367" s="20" t="s">
        <v>168</v>
      </c>
      <c r="D367" s="20" t="s">
        <v>602</v>
      </c>
      <c r="E367" s="20" t="s">
        <v>603</v>
      </c>
      <c r="F367" s="20" t="s">
        <v>71</v>
      </c>
      <c r="G367" s="20" t="s">
        <v>43</v>
      </c>
      <c r="H367" s="20" t="s">
        <v>44</v>
      </c>
      <c r="I367" s="31">
        <v>303.40000000000003</v>
      </c>
      <c r="J367" s="36">
        <f t="shared" si="15"/>
        <v>5.5681310569942508E-2</v>
      </c>
      <c r="K367" s="37">
        <f>VLOOKUP(A367, 'J40 metrics'!A:C, 3, FALSE)*100</f>
        <v>48.3</v>
      </c>
      <c r="L367" s="37">
        <f t="shared" si="16"/>
        <v>2.6894073005282229</v>
      </c>
      <c r="M367" s="34">
        <f t="shared" si="17"/>
        <v>0.56999999999999995</v>
      </c>
    </row>
    <row r="368" spans="1:13" x14ac:dyDescent="0.25">
      <c r="A368" s="23">
        <v>12111</v>
      </c>
      <c r="B368" s="20">
        <v>2019</v>
      </c>
      <c r="C368" s="20" t="s">
        <v>119</v>
      </c>
      <c r="D368" s="20" t="s">
        <v>2010</v>
      </c>
      <c r="E368" s="20" t="s">
        <v>342</v>
      </c>
      <c r="F368" s="20" t="s">
        <v>71</v>
      </c>
      <c r="G368" s="20" t="s">
        <v>43</v>
      </c>
      <c r="H368" s="20" t="s">
        <v>44</v>
      </c>
      <c r="I368" s="31">
        <v>411.4</v>
      </c>
      <c r="J368" s="36">
        <f t="shared" si="15"/>
        <v>7.5501948478821176E-2</v>
      </c>
      <c r="K368" s="37">
        <f>VLOOKUP(A368, 'J40 metrics'!A:C, 3, FALSE)*100</f>
        <v>35.4</v>
      </c>
      <c r="L368" s="37">
        <f t="shared" si="16"/>
        <v>2.6727689761502695</v>
      </c>
      <c r="M368" s="34">
        <f t="shared" si="17"/>
        <v>0.56899999999999995</v>
      </c>
    </row>
    <row r="369" spans="1:13" x14ac:dyDescent="0.25">
      <c r="A369" s="23">
        <v>16055</v>
      </c>
      <c r="B369" s="20">
        <v>2019</v>
      </c>
      <c r="C369" s="20" t="s">
        <v>380</v>
      </c>
      <c r="D369" s="20" t="s">
        <v>1948</v>
      </c>
      <c r="E369" s="20" t="s">
        <v>1949</v>
      </c>
      <c r="F369" s="20" t="s">
        <v>71</v>
      </c>
      <c r="G369" s="20" t="s">
        <v>43</v>
      </c>
      <c r="H369" s="20" t="s">
        <v>44</v>
      </c>
      <c r="I369" s="31">
        <v>467.9</v>
      </c>
      <c r="J369" s="36">
        <f t="shared" si="15"/>
        <v>8.5871078495966036E-2</v>
      </c>
      <c r="K369" s="37">
        <f>VLOOKUP(A369, 'J40 metrics'!A:C, 3, FALSE)*100</f>
        <v>30.9</v>
      </c>
      <c r="L369" s="37">
        <f t="shared" si="16"/>
        <v>2.6534163255253502</v>
      </c>
      <c r="M369" s="34">
        <f t="shared" si="17"/>
        <v>0.56799999999999995</v>
      </c>
    </row>
    <row r="370" spans="1:13" x14ac:dyDescent="0.25">
      <c r="A370" s="23">
        <v>18065</v>
      </c>
      <c r="B370" s="20">
        <v>2019</v>
      </c>
      <c r="C370" s="20" t="s">
        <v>56</v>
      </c>
      <c r="D370" s="20" t="s">
        <v>1049</v>
      </c>
      <c r="E370" s="20" t="s">
        <v>2486</v>
      </c>
      <c r="F370" s="20" t="s">
        <v>71</v>
      </c>
      <c r="G370" s="20" t="s">
        <v>43</v>
      </c>
      <c r="H370" s="20" t="s">
        <v>44</v>
      </c>
      <c r="I370" s="31">
        <v>181.5</v>
      </c>
      <c r="J370" s="36">
        <f t="shared" si="15"/>
        <v>3.330968315242111E-2</v>
      </c>
      <c r="K370" s="37">
        <f>VLOOKUP(A370, 'J40 metrics'!A:C, 3, FALSE)*100</f>
        <v>78.400000000000006</v>
      </c>
      <c r="L370" s="37">
        <f t="shared" si="16"/>
        <v>2.6114791591498152</v>
      </c>
      <c r="M370" s="34">
        <f t="shared" si="17"/>
        <v>0.56599999999999995</v>
      </c>
    </row>
    <row r="371" spans="1:13" x14ac:dyDescent="0.25">
      <c r="A371" s="23">
        <v>22055</v>
      </c>
      <c r="B371" s="20">
        <v>2019</v>
      </c>
      <c r="C371" s="20" t="s">
        <v>127</v>
      </c>
      <c r="D371" s="20" t="s">
        <v>2399</v>
      </c>
      <c r="E371" s="20" t="s">
        <v>2400</v>
      </c>
      <c r="F371" s="20" t="s">
        <v>71</v>
      </c>
      <c r="G371" s="20" t="s">
        <v>43</v>
      </c>
      <c r="H371" s="20" t="s">
        <v>44</v>
      </c>
      <c r="I371" s="31">
        <v>201.6</v>
      </c>
      <c r="J371" s="36">
        <f t="shared" si="15"/>
        <v>3.6998524096573532E-2</v>
      </c>
      <c r="K371" s="37">
        <f>VLOOKUP(A371, 'J40 metrics'!A:C, 3, FALSE)*100</f>
        <v>70.5</v>
      </c>
      <c r="L371" s="37">
        <f t="shared" si="16"/>
        <v>2.6083959488084338</v>
      </c>
      <c r="M371" s="34">
        <f t="shared" si="17"/>
        <v>0.56499999999999995</v>
      </c>
    </row>
    <row r="372" spans="1:13" x14ac:dyDescent="0.25">
      <c r="A372" s="23">
        <v>4019</v>
      </c>
      <c r="B372" s="20">
        <v>2019</v>
      </c>
      <c r="C372" s="20" t="s">
        <v>68</v>
      </c>
      <c r="D372" s="20" t="s">
        <v>336</v>
      </c>
      <c r="E372" s="20" t="s">
        <v>337</v>
      </c>
      <c r="F372" s="20" t="s">
        <v>71</v>
      </c>
      <c r="G372" s="20" t="s">
        <v>43</v>
      </c>
      <c r="H372" s="20" t="s">
        <v>44</v>
      </c>
      <c r="I372" s="31">
        <v>642.70000000000005</v>
      </c>
      <c r="J372" s="36">
        <f t="shared" si="15"/>
        <v>0.11795114800033635</v>
      </c>
      <c r="K372" s="37">
        <f>VLOOKUP(A372, 'J40 metrics'!A:C, 3, FALSE)*100</f>
        <v>21.8</v>
      </c>
      <c r="L372" s="37">
        <f t="shared" si="16"/>
        <v>2.5713350264073322</v>
      </c>
      <c r="M372" s="34">
        <f t="shared" si="17"/>
        <v>0.56399999999999995</v>
      </c>
    </row>
    <row r="373" spans="1:13" x14ac:dyDescent="0.25">
      <c r="A373" s="23">
        <v>8031</v>
      </c>
      <c r="B373" s="20">
        <v>2019</v>
      </c>
      <c r="C373" s="20" t="s">
        <v>185</v>
      </c>
      <c r="D373" s="20" t="s">
        <v>890</v>
      </c>
      <c r="E373" s="20" t="s">
        <v>891</v>
      </c>
      <c r="F373" s="20" t="s">
        <v>71</v>
      </c>
      <c r="G373" s="20" t="s">
        <v>43</v>
      </c>
      <c r="H373" s="20" t="s">
        <v>44</v>
      </c>
      <c r="I373" s="31">
        <v>194</v>
      </c>
      <c r="J373" s="36">
        <f t="shared" si="15"/>
        <v>3.5603738465948734E-2</v>
      </c>
      <c r="K373" s="37">
        <f>VLOOKUP(A373, 'J40 metrics'!A:C, 3, FALSE)*100</f>
        <v>72</v>
      </c>
      <c r="L373" s="37">
        <f t="shared" si="16"/>
        <v>2.5634691695483087</v>
      </c>
      <c r="M373" s="34">
        <f t="shared" si="17"/>
        <v>0.56299999999999994</v>
      </c>
    </row>
    <row r="374" spans="1:13" x14ac:dyDescent="0.25">
      <c r="A374" s="23">
        <v>5057</v>
      </c>
      <c r="B374" s="20">
        <v>2019</v>
      </c>
      <c r="C374" s="20" t="s">
        <v>250</v>
      </c>
      <c r="D374" s="20" t="s">
        <v>2494</v>
      </c>
      <c r="E374" s="20" t="s">
        <v>2495</v>
      </c>
      <c r="F374" s="20" t="s">
        <v>71</v>
      </c>
      <c r="G374" s="20" t="s">
        <v>43</v>
      </c>
      <c r="H374" s="20" t="s">
        <v>44</v>
      </c>
      <c r="I374" s="31">
        <v>154.80000000000001</v>
      </c>
      <c r="J374" s="36">
        <f t="shared" si="15"/>
        <v>2.8409581002726104E-2</v>
      </c>
      <c r="K374" s="37">
        <f>VLOOKUP(A374, 'J40 metrics'!A:C, 3, FALSE)*100</f>
        <v>90.100000000000009</v>
      </c>
      <c r="L374" s="37">
        <f t="shared" si="16"/>
        <v>2.5597032483456221</v>
      </c>
      <c r="M374" s="34">
        <f t="shared" si="17"/>
        <v>0.56200000000000006</v>
      </c>
    </row>
    <row r="375" spans="1:13" x14ac:dyDescent="0.25">
      <c r="A375" s="23">
        <v>34029</v>
      </c>
      <c r="B375" s="20">
        <v>2019</v>
      </c>
      <c r="C375" s="20" t="s">
        <v>148</v>
      </c>
      <c r="D375" s="20" t="s">
        <v>1346</v>
      </c>
      <c r="E375" s="20" t="s">
        <v>1347</v>
      </c>
      <c r="F375" s="20" t="s">
        <v>71</v>
      </c>
      <c r="G375" s="20" t="s">
        <v>43</v>
      </c>
      <c r="H375" s="20" t="s">
        <v>44</v>
      </c>
      <c r="I375" s="31">
        <v>696.59999999999991</v>
      </c>
      <c r="J375" s="36">
        <f t="shared" si="15"/>
        <v>0.12784311451226746</v>
      </c>
      <c r="K375" s="37">
        <f>VLOOKUP(A375, 'J40 metrics'!A:C, 3, FALSE)*100</f>
        <v>20</v>
      </c>
      <c r="L375" s="37">
        <f t="shared" si="16"/>
        <v>2.5568622902453493</v>
      </c>
      <c r="M375" s="34">
        <f t="shared" si="17"/>
        <v>0.56000000000000005</v>
      </c>
    </row>
    <row r="376" spans="1:13" x14ac:dyDescent="0.25">
      <c r="A376" s="23">
        <v>24510</v>
      </c>
      <c r="B376" s="20">
        <v>2019</v>
      </c>
      <c r="C376" s="20" t="s">
        <v>145</v>
      </c>
      <c r="D376" s="20" t="s">
        <v>2521</v>
      </c>
      <c r="E376" s="20" t="s">
        <v>2522</v>
      </c>
      <c r="F376" s="20" t="s">
        <v>71</v>
      </c>
      <c r="G376" s="20" t="s">
        <v>43</v>
      </c>
      <c r="H376" s="20" t="s">
        <v>44</v>
      </c>
      <c r="I376" s="31">
        <v>141.1</v>
      </c>
      <c r="J376" s="36">
        <f t="shared" si="15"/>
        <v>2.5895296379099826E-2</v>
      </c>
      <c r="K376" s="37">
        <f>VLOOKUP(A376, 'J40 metrics'!A:C, 3, FALSE)*100</f>
        <v>98</v>
      </c>
      <c r="L376" s="37">
        <f t="shared" si="16"/>
        <v>2.5377390451517829</v>
      </c>
      <c r="M376" s="34">
        <f t="shared" si="17"/>
        <v>0.55900000000000005</v>
      </c>
    </row>
    <row r="377" spans="1:13" x14ac:dyDescent="0.25">
      <c r="A377" s="23">
        <v>30023</v>
      </c>
      <c r="B377" s="20">
        <v>2019</v>
      </c>
      <c r="C377" s="20" t="s">
        <v>91</v>
      </c>
      <c r="D377" s="20" t="s">
        <v>2397</v>
      </c>
      <c r="E377" s="20" t="s">
        <v>2398</v>
      </c>
      <c r="F377" s="20" t="s">
        <v>71</v>
      </c>
      <c r="G377" s="20" t="s">
        <v>43</v>
      </c>
      <c r="H377" s="20" t="s">
        <v>44</v>
      </c>
      <c r="I377" s="31">
        <v>203.10000000000002</v>
      </c>
      <c r="J377" s="36">
        <f t="shared" si="15"/>
        <v>3.7273810734196847E-2</v>
      </c>
      <c r="K377" s="37">
        <f>VLOOKUP(A377, 'J40 metrics'!A:C, 3, FALSE)*100</f>
        <v>67.7</v>
      </c>
      <c r="L377" s="37">
        <f t="shared" si="16"/>
        <v>2.5234369867051267</v>
      </c>
      <c r="M377" s="34">
        <f t="shared" si="17"/>
        <v>0.55800000000000005</v>
      </c>
    </row>
    <row r="378" spans="1:13" x14ac:dyDescent="0.25">
      <c r="A378" s="23">
        <v>51181</v>
      </c>
      <c r="B378" s="20">
        <v>2019</v>
      </c>
      <c r="C378" s="20" t="s">
        <v>355</v>
      </c>
      <c r="D378" s="20" t="s">
        <v>356</v>
      </c>
      <c r="E378" s="20" t="s">
        <v>357</v>
      </c>
      <c r="F378" s="20" t="s">
        <v>71</v>
      </c>
      <c r="G378" s="20" t="s">
        <v>43</v>
      </c>
      <c r="H378" s="20" t="s">
        <v>44</v>
      </c>
      <c r="I378" s="31">
        <v>367.6</v>
      </c>
      <c r="J378" s="36">
        <f t="shared" si="15"/>
        <v>6.7463578660220389E-2</v>
      </c>
      <c r="K378" s="37">
        <f>VLOOKUP(A378, 'J40 metrics'!A:C, 3, FALSE)*100</f>
        <v>37.4</v>
      </c>
      <c r="L378" s="37">
        <f t="shared" si="16"/>
        <v>2.5231378418922423</v>
      </c>
      <c r="M378" s="34">
        <f t="shared" si="17"/>
        <v>0.55700000000000005</v>
      </c>
    </row>
    <row r="379" spans="1:13" x14ac:dyDescent="0.25">
      <c r="A379" s="23">
        <v>53039</v>
      </c>
      <c r="B379" s="20">
        <v>2019</v>
      </c>
      <c r="C379" s="20" t="s">
        <v>51</v>
      </c>
      <c r="D379" s="20" t="s">
        <v>52</v>
      </c>
      <c r="E379" s="20" t="s">
        <v>53</v>
      </c>
      <c r="F379" s="20" t="s">
        <v>71</v>
      </c>
      <c r="G379" s="20" t="s">
        <v>43</v>
      </c>
      <c r="H379" s="20" t="s">
        <v>44</v>
      </c>
      <c r="I379" s="31">
        <v>284.3</v>
      </c>
      <c r="J379" s="36">
        <f t="shared" si="15"/>
        <v>5.2175994050872296E-2</v>
      </c>
      <c r="K379" s="37">
        <f>VLOOKUP(A379, 'J40 metrics'!A:C, 3, FALSE)*100</f>
        <v>48.1</v>
      </c>
      <c r="L379" s="37">
        <f t="shared" si="16"/>
        <v>2.5096653138469573</v>
      </c>
      <c r="M379" s="34">
        <f t="shared" si="17"/>
        <v>0.55600000000000005</v>
      </c>
    </row>
    <row r="380" spans="1:13" x14ac:dyDescent="0.25">
      <c r="A380" s="23">
        <v>18127</v>
      </c>
      <c r="B380" s="20">
        <v>2019</v>
      </c>
      <c r="C380" s="20" t="s">
        <v>56</v>
      </c>
      <c r="D380" s="20" t="s">
        <v>2175</v>
      </c>
      <c r="E380" s="20" t="s">
        <v>2176</v>
      </c>
      <c r="F380" s="20" t="s">
        <v>71</v>
      </c>
      <c r="G380" s="20" t="s">
        <v>43</v>
      </c>
      <c r="H380" s="20" t="s">
        <v>44</v>
      </c>
      <c r="I380" s="31">
        <v>274.7</v>
      </c>
      <c r="J380" s="36">
        <f t="shared" si="15"/>
        <v>5.0414159570083071E-2</v>
      </c>
      <c r="K380" s="37">
        <f>VLOOKUP(A380, 'J40 metrics'!A:C, 3, FALSE)*100</f>
        <v>49.7</v>
      </c>
      <c r="L380" s="37">
        <f t="shared" si="16"/>
        <v>2.5055837306331288</v>
      </c>
      <c r="M380" s="34">
        <f t="shared" si="17"/>
        <v>0.55500000000000005</v>
      </c>
    </row>
    <row r="381" spans="1:13" x14ac:dyDescent="0.25">
      <c r="A381" s="23">
        <v>45063</v>
      </c>
      <c r="B381" s="20">
        <v>2019</v>
      </c>
      <c r="C381" s="20" t="s">
        <v>173</v>
      </c>
      <c r="D381" s="20" t="s">
        <v>895</v>
      </c>
      <c r="E381" s="20" t="s">
        <v>896</v>
      </c>
      <c r="F381" s="20" t="s">
        <v>71</v>
      </c>
      <c r="G381" s="20" t="s">
        <v>43</v>
      </c>
      <c r="H381" s="20" t="s">
        <v>44</v>
      </c>
      <c r="I381" s="31">
        <v>293.60000000000002</v>
      </c>
      <c r="J381" s="36">
        <f t="shared" si="15"/>
        <v>5.3882771204136856E-2</v>
      </c>
      <c r="K381" s="37">
        <f>VLOOKUP(A381, 'J40 metrics'!A:C, 3, FALSE)*100</f>
        <v>46.5</v>
      </c>
      <c r="L381" s="37">
        <f t="shared" si="16"/>
        <v>2.5055488609923637</v>
      </c>
      <c r="M381" s="34">
        <f t="shared" si="17"/>
        <v>0.55300000000000005</v>
      </c>
    </row>
    <row r="382" spans="1:13" x14ac:dyDescent="0.25">
      <c r="A382" s="23">
        <v>48227</v>
      </c>
      <c r="B382" s="20">
        <v>2019</v>
      </c>
      <c r="C382" s="20" t="s">
        <v>45</v>
      </c>
      <c r="D382" s="20" t="s">
        <v>483</v>
      </c>
      <c r="E382" s="20" t="s">
        <v>484</v>
      </c>
      <c r="F382" s="20" t="s">
        <v>71</v>
      </c>
      <c r="G382" s="20" t="s">
        <v>43</v>
      </c>
      <c r="H382" s="20" t="s">
        <v>44</v>
      </c>
      <c r="I382" s="31">
        <v>230</v>
      </c>
      <c r="J382" s="36">
        <f t="shared" si="15"/>
        <v>4.2210617768908297E-2</v>
      </c>
      <c r="K382" s="37">
        <f>VLOOKUP(A382, 'J40 metrics'!A:C, 3, FALSE)*100</f>
        <v>59</v>
      </c>
      <c r="L382" s="37">
        <f t="shared" si="16"/>
        <v>2.4904264483655894</v>
      </c>
      <c r="M382" s="34">
        <f t="shared" si="17"/>
        <v>0.55200000000000005</v>
      </c>
    </row>
    <row r="383" spans="1:13" x14ac:dyDescent="0.25">
      <c r="A383" s="23">
        <v>55087</v>
      </c>
      <c r="B383" s="20">
        <v>2019</v>
      </c>
      <c r="C383" s="20" t="s">
        <v>242</v>
      </c>
      <c r="D383" s="20" t="s">
        <v>1466</v>
      </c>
      <c r="E383" s="20" t="s">
        <v>1467</v>
      </c>
      <c r="F383" s="20" t="s">
        <v>71</v>
      </c>
      <c r="G383" s="20" t="s">
        <v>43</v>
      </c>
      <c r="H383" s="20" t="s">
        <v>44</v>
      </c>
      <c r="I383" s="31">
        <v>763.8</v>
      </c>
      <c r="J383" s="36">
        <f t="shared" si="15"/>
        <v>0.14017595587779197</v>
      </c>
      <c r="K383" s="37">
        <f>VLOOKUP(A383, 'J40 metrics'!A:C, 3, FALSE)*100</f>
        <v>17.599999999999998</v>
      </c>
      <c r="L383" s="37">
        <f t="shared" si="16"/>
        <v>2.4670968234491384</v>
      </c>
      <c r="M383" s="34">
        <f t="shared" si="17"/>
        <v>0.55100000000000005</v>
      </c>
    </row>
    <row r="384" spans="1:13" x14ac:dyDescent="0.25">
      <c r="A384" s="23">
        <v>48479</v>
      </c>
      <c r="B384" s="20">
        <v>2019</v>
      </c>
      <c r="C384" s="20" t="s">
        <v>45</v>
      </c>
      <c r="D384" s="20" t="s">
        <v>279</v>
      </c>
      <c r="E384" s="20" t="s">
        <v>280</v>
      </c>
      <c r="F384" s="20" t="s">
        <v>71</v>
      </c>
      <c r="G384" s="20" t="s">
        <v>43</v>
      </c>
      <c r="H384" s="20" t="s">
        <v>44</v>
      </c>
      <c r="I384" s="31">
        <v>263.60000000000002</v>
      </c>
      <c r="J384" s="36">
        <f t="shared" si="15"/>
        <v>4.8377038451670552E-2</v>
      </c>
      <c r="K384" s="37">
        <f>VLOOKUP(A384, 'J40 metrics'!A:C, 3, FALSE)*100</f>
        <v>50.9</v>
      </c>
      <c r="L384" s="37">
        <f t="shared" si="16"/>
        <v>2.4623912571900308</v>
      </c>
      <c r="M384" s="34">
        <f t="shared" si="17"/>
        <v>0.55000000000000004</v>
      </c>
    </row>
    <row r="385" spans="1:13" x14ac:dyDescent="0.25">
      <c r="A385" s="23">
        <v>48149</v>
      </c>
      <c r="B385" s="20">
        <v>2019</v>
      </c>
      <c r="C385" s="20" t="s">
        <v>45</v>
      </c>
      <c r="D385" s="20" t="s">
        <v>1221</v>
      </c>
      <c r="E385" s="20" t="s">
        <v>1222</v>
      </c>
      <c r="F385" s="20" t="s">
        <v>71</v>
      </c>
      <c r="G385" s="20" t="s">
        <v>43</v>
      </c>
      <c r="H385" s="20" t="s">
        <v>44</v>
      </c>
      <c r="I385" s="31">
        <v>242</v>
      </c>
      <c r="J385" s="36">
        <f t="shared" si="15"/>
        <v>4.4412910869894816E-2</v>
      </c>
      <c r="K385" s="37">
        <f>VLOOKUP(A385, 'J40 metrics'!A:C, 3, FALSE)*100</f>
        <v>55.300000000000004</v>
      </c>
      <c r="L385" s="37">
        <f t="shared" si="16"/>
        <v>2.4560339711051835</v>
      </c>
      <c r="M385" s="34">
        <f t="shared" si="17"/>
        <v>0.54900000000000004</v>
      </c>
    </row>
    <row r="386" spans="1:13" x14ac:dyDescent="0.25">
      <c r="A386" s="23">
        <v>5103</v>
      </c>
      <c r="B386" s="20">
        <v>2019</v>
      </c>
      <c r="C386" s="20" t="s">
        <v>250</v>
      </c>
      <c r="D386" s="20" t="s">
        <v>2530</v>
      </c>
      <c r="E386" s="20" t="s">
        <v>2531</v>
      </c>
      <c r="F386" s="20" t="s">
        <v>71</v>
      </c>
      <c r="G386" s="20" t="s">
        <v>43</v>
      </c>
      <c r="H386" s="20" t="s">
        <v>44</v>
      </c>
      <c r="I386" s="31">
        <v>136</v>
      </c>
      <c r="J386" s="36">
        <f t="shared" si="15"/>
        <v>2.4959321811180556E-2</v>
      </c>
      <c r="K386" s="37">
        <f>VLOOKUP(A386, 'J40 metrics'!A:C, 3, FALSE)*100</f>
        <v>98.1</v>
      </c>
      <c r="L386" s="37">
        <f t="shared" si="16"/>
        <v>2.4485094696768126</v>
      </c>
      <c r="M386" s="34">
        <f t="shared" si="17"/>
        <v>0.54700000000000004</v>
      </c>
    </row>
    <row r="387" spans="1:13" x14ac:dyDescent="0.25">
      <c r="A387" s="23">
        <v>40087</v>
      </c>
      <c r="B387" s="20">
        <v>2019</v>
      </c>
      <c r="C387" s="20" t="s">
        <v>194</v>
      </c>
      <c r="D387" s="20" t="s">
        <v>1804</v>
      </c>
      <c r="E387" s="20" t="s">
        <v>719</v>
      </c>
      <c r="F387" s="20" t="s">
        <v>71</v>
      </c>
      <c r="G387" s="20" t="s">
        <v>43</v>
      </c>
      <c r="H387" s="20" t="s">
        <v>44</v>
      </c>
      <c r="I387" s="31">
        <v>551.29999999999995</v>
      </c>
      <c r="J387" s="36">
        <f t="shared" si="15"/>
        <v>0.10117701554782235</v>
      </c>
      <c r="K387" s="37">
        <f>VLOOKUP(A387, 'J40 metrics'!A:C, 3, FALSE)*100</f>
        <v>24.2</v>
      </c>
      <c r="L387" s="37">
        <f t="shared" si="16"/>
        <v>2.4484837762573011</v>
      </c>
      <c r="M387" s="34">
        <f t="shared" si="17"/>
        <v>0.54600000000000004</v>
      </c>
    </row>
    <row r="388" spans="1:13" x14ac:dyDescent="0.25">
      <c r="A388" s="23">
        <v>36103</v>
      </c>
      <c r="B388" s="20">
        <v>2019</v>
      </c>
      <c r="C388" s="20" t="s">
        <v>116</v>
      </c>
      <c r="D388" s="20" t="s">
        <v>181</v>
      </c>
      <c r="E388" s="20" t="s">
        <v>182</v>
      </c>
      <c r="F388" s="24" t="s">
        <v>71</v>
      </c>
      <c r="G388" s="24" t="s">
        <v>43</v>
      </c>
      <c r="H388" s="20" t="s">
        <v>44</v>
      </c>
      <c r="I388" s="31">
        <v>2823.4999999999991</v>
      </c>
      <c r="J388" s="36">
        <f t="shared" ref="J388:J451" si="18">I388/SUM($I$4:$I$849)*100</f>
        <v>0.51818121421961971</v>
      </c>
      <c r="K388" s="37">
        <f>VLOOKUP(A388, 'J40 metrics'!A:C, 3, FALSE)*100</f>
        <v>4.7</v>
      </c>
      <c r="L388" s="37">
        <f t="shared" ref="L388:L451" si="19">J388*K388</f>
        <v>2.4354517068322128</v>
      </c>
      <c r="M388" s="34">
        <f t="shared" ref="M388:M451" si="20">_xlfn.PERCENTRANK.INC($L$4:$L$849, L388)</f>
        <v>0.54500000000000004</v>
      </c>
    </row>
    <row r="389" spans="1:13" x14ac:dyDescent="0.25">
      <c r="A389" s="23">
        <v>17199</v>
      </c>
      <c r="B389" s="20">
        <v>2019</v>
      </c>
      <c r="C389" s="20" t="s">
        <v>122</v>
      </c>
      <c r="D389" s="20" t="s">
        <v>1283</v>
      </c>
      <c r="E389" s="20" t="s">
        <v>1284</v>
      </c>
      <c r="F389" s="20" t="s">
        <v>71</v>
      </c>
      <c r="G389" s="20" t="s">
        <v>43</v>
      </c>
      <c r="H389" s="20" t="s">
        <v>44</v>
      </c>
      <c r="I389" s="31">
        <v>150</v>
      </c>
      <c r="J389" s="36">
        <f t="shared" si="18"/>
        <v>2.7528663762331495E-2</v>
      </c>
      <c r="K389" s="37">
        <f>VLOOKUP(A389, 'J40 metrics'!A:C, 3, FALSE)*100</f>
        <v>88.4</v>
      </c>
      <c r="L389" s="37">
        <f t="shared" si="19"/>
        <v>2.4335338765901042</v>
      </c>
      <c r="M389" s="34">
        <f t="shared" si="20"/>
        <v>0.54400000000000004</v>
      </c>
    </row>
    <row r="390" spans="1:13" x14ac:dyDescent="0.25">
      <c r="A390" s="23">
        <v>33015</v>
      </c>
      <c r="B390" s="20">
        <v>2019</v>
      </c>
      <c r="C390" s="20" t="s">
        <v>650</v>
      </c>
      <c r="D390" s="20" t="s">
        <v>651</v>
      </c>
      <c r="E390" s="20" t="s">
        <v>652</v>
      </c>
      <c r="F390" s="24" t="s">
        <v>71</v>
      </c>
      <c r="G390" s="24" t="s">
        <v>43</v>
      </c>
      <c r="H390" s="20" t="s">
        <v>44</v>
      </c>
      <c r="I390" s="31">
        <v>1814.5</v>
      </c>
      <c r="J390" s="36">
        <f t="shared" si="18"/>
        <v>0.33300506931167001</v>
      </c>
      <c r="K390" s="37">
        <f>VLOOKUP(A390, 'J40 metrics'!A:C, 3, FALSE)*100</f>
        <v>7.3</v>
      </c>
      <c r="L390" s="37">
        <f t="shared" si="19"/>
        <v>2.4309370059751911</v>
      </c>
      <c r="M390" s="34">
        <f t="shared" si="20"/>
        <v>0.54300000000000004</v>
      </c>
    </row>
    <row r="391" spans="1:13" x14ac:dyDescent="0.25">
      <c r="A391" s="23">
        <v>27131</v>
      </c>
      <c r="B391" s="20">
        <v>2019</v>
      </c>
      <c r="C391" s="20" t="s">
        <v>319</v>
      </c>
      <c r="D391" s="20" t="s">
        <v>1302</v>
      </c>
      <c r="E391" s="20" t="s">
        <v>1303</v>
      </c>
      <c r="F391" s="20" t="s">
        <v>71</v>
      </c>
      <c r="G391" s="20" t="s">
        <v>43</v>
      </c>
      <c r="H391" s="20" t="s">
        <v>44</v>
      </c>
      <c r="I391" s="31">
        <v>334.5</v>
      </c>
      <c r="J391" s="36">
        <f t="shared" si="18"/>
        <v>6.1388920189999231E-2</v>
      </c>
      <c r="K391" s="37">
        <f>VLOOKUP(A391, 'J40 metrics'!A:C, 3, FALSE)*100</f>
        <v>38.700000000000003</v>
      </c>
      <c r="L391" s="37">
        <f t="shared" si="19"/>
        <v>2.3757512113529704</v>
      </c>
      <c r="M391" s="34">
        <f t="shared" si="20"/>
        <v>0.54200000000000004</v>
      </c>
    </row>
    <row r="392" spans="1:13" x14ac:dyDescent="0.25">
      <c r="A392" s="23">
        <v>5031</v>
      </c>
      <c r="B392" s="20">
        <v>2019</v>
      </c>
      <c r="C392" s="20" t="s">
        <v>250</v>
      </c>
      <c r="D392" s="20" t="s">
        <v>2258</v>
      </c>
      <c r="E392" s="20" t="s">
        <v>2259</v>
      </c>
      <c r="F392" s="20" t="s">
        <v>71</v>
      </c>
      <c r="G392" s="20" t="s">
        <v>43</v>
      </c>
      <c r="H392" s="20" t="s">
        <v>44</v>
      </c>
      <c r="I392" s="31">
        <v>224.3</v>
      </c>
      <c r="J392" s="36">
        <f t="shared" si="18"/>
        <v>4.1164528545939702E-2</v>
      </c>
      <c r="K392" s="37">
        <f>VLOOKUP(A392, 'J40 metrics'!A:C, 3, FALSE)*100</f>
        <v>57.599999999999994</v>
      </c>
      <c r="L392" s="37">
        <f t="shared" si="19"/>
        <v>2.3710768442461267</v>
      </c>
      <c r="M392" s="34">
        <f t="shared" si="20"/>
        <v>0.54</v>
      </c>
    </row>
    <row r="393" spans="1:13" x14ac:dyDescent="0.25">
      <c r="A393" s="23">
        <v>1055</v>
      </c>
      <c r="B393" s="20">
        <v>2019</v>
      </c>
      <c r="C393" s="20" t="s">
        <v>138</v>
      </c>
      <c r="D393" s="20" t="s">
        <v>2528</v>
      </c>
      <c r="E393" s="20" t="s">
        <v>2529</v>
      </c>
      <c r="F393" s="20" t="s">
        <v>71</v>
      </c>
      <c r="G393" s="20" t="s">
        <v>43</v>
      </c>
      <c r="H393" s="20" t="s">
        <v>44</v>
      </c>
      <c r="I393" s="31">
        <v>138</v>
      </c>
      <c r="J393" s="36">
        <f t="shared" si="18"/>
        <v>2.5326370661344976E-2</v>
      </c>
      <c r="K393" s="37">
        <f>VLOOKUP(A393, 'J40 metrics'!A:C, 3, FALSE)*100</f>
        <v>93.300000000000011</v>
      </c>
      <c r="L393" s="37">
        <f t="shared" si="19"/>
        <v>2.3629503827034863</v>
      </c>
      <c r="M393" s="34">
        <f t="shared" si="20"/>
        <v>0.53900000000000003</v>
      </c>
    </row>
    <row r="394" spans="1:13" x14ac:dyDescent="0.25">
      <c r="A394" s="23">
        <v>18179</v>
      </c>
      <c r="B394" s="20">
        <v>2019</v>
      </c>
      <c r="C394" s="20" t="s">
        <v>56</v>
      </c>
      <c r="D394" s="20" t="s">
        <v>2213</v>
      </c>
      <c r="E394" s="20" t="s">
        <v>2214</v>
      </c>
      <c r="F394" s="20" t="s">
        <v>71</v>
      </c>
      <c r="G394" s="20" t="s">
        <v>43</v>
      </c>
      <c r="H394" s="20" t="s">
        <v>44</v>
      </c>
      <c r="I394" s="31">
        <v>236</v>
      </c>
      <c r="J394" s="36">
        <f t="shared" si="18"/>
        <v>4.3311764319401549E-2</v>
      </c>
      <c r="K394" s="37">
        <f>VLOOKUP(A394, 'J40 metrics'!A:C, 3, FALSE)*100</f>
        <v>54.1</v>
      </c>
      <c r="L394" s="37">
        <f t="shared" si="19"/>
        <v>2.3431664496796238</v>
      </c>
      <c r="M394" s="34">
        <f t="shared" si="20"/>
        <v>0.53800000000000003</v>
      </c>
    </row>
    <row r="395" spans="1:13" x14ac:dyDescent="0.25">
      <c r="A395" s="23">
        <v>20057</v>
      </c>
      <c r="B395" s="20">
        <v>2019</v>
      </c>
      <c r="C395" s="20" t="s">
        <v>284</v>
      </c>
      <c r="D395" s="20" t="s">
        <v>285</v>
      </c>
      <c r="E395" s="20" t="s">
        <v>286</v>
      </c>
      <c r="F395" s="20" t="s">
        <v>71</v>
      </c>
      <c r="G395" s="20" t="s">
        <v>43</v>
      </c>
      <c r="H395" s="20" t="s">
        <v>44</v>
      </c>
      <c r="I395" s="31">
        <v>149</v>
      </c>
      <c r="J395" s="36">
        <f t="shared" si="18"/>
        <v>2.7345139337249285E-2</v>
      </c>
      <c r="K395" s="37">
        <f>VLOOKUP(A395, 'J40 metrics'!A:C, 3, FALSE)*100</f>
        <v>85</v>
      </c>
      <c r="L395" s="37">
        <f t="shared" si="19"/>
        <v>2.3243368436661891</v>
      </c>
      <c r="M395" s="34">
        <f t="shared" si="20"/>
        <v>0.53700000000000003</v>
      </c>
    </row>
    <row r="396" spans="1:13" x14ac:dyDescent="0.25">
      <c r="A396" s="23">
        <v>18073</v>
      </c>
      <c r="B396" s="20">
        <v>2019</v>
      </c>
      <c r="C396" s="20" t="s">
        <v>56</v>
      </c>
      <c r="D396" s="20" t="s">
        <v>747</v>
      </c>
      <c r="E396" s="20" t="s">
        <v>1085</v>
      </c>
      <c r="F396" s="20" t="s">
        <v>71</v>
      </c>
      <c r="G396" s="20" t="s">
        <v>43</v>
      </c>
      <c r="H396" s="20" t="s">
        <v>44</v>
      </c>
      <c r="I396" s="31">
        <v>273.60000000000002</v>
      </c>
      <c r="J396" s="36">
        <f t="shared" si="18"/>
        <v>5.0212282702492651E-2</v>
      </c>
      <c r="K396" s="37">
        <f>VLOOKUP(A396, 'J40 metrics'!A:C, 3, FALSE)*100</f>
        <v>45.800000000000004</v>
      </c>
      <c r="L396" s="37">
        <f t="shared" si="19"/>
        <v>2.2997225477741638</v>
      </c>
      <c r="M396" s="34">
        <f t="shared" si="20"/>
        <v>0.53600000000000003</v>
      </c>
    </row>
    <row r="397" spans="1:13" x14ac:dyDescent="0.25">
      <c r="A397" s="23">
        <v>48061</v>
      </c>
      <c r="B397" s="20">
        <v>2019</v>
      </c>
      <c r="C397" s="20" t="s">
        <v>45</v>
      </c>
      <c r="D397" s="20" t="s">
        <v>592</v>
      </c>
      <c r="E397" s="20" t="s">
        <v>593</v>
      </c>
      <c r="F397" s="20" t="s">
        <v>71</v>
      </c>
      <c r="G397" s="20" t="s">
        <v>43</v>
      </c>
      <c r="H397" s="20" t="s">
        <v>44</v>
      </c>
      <c r="I397" s="31">
        <v>136</v>
      </c>
      <c r="J397" s="36">
        <f t="shared" si="18"/>
        <v>2.4959321811180556E-2</v>
      </c>
      <c r="K397" s="37">
        <f>VLOOKUP(A397, 'J40 metrics'!A:C, 3, FALSE)*100</f>
        <v>90.8</v>
      </c>
      <c r="L397" s="37">
        <f t="shared" si="19"/>
        <v>2.2663064204551944</v>
      </c>
      <c r="M397" s="34">
        <f t="shared" si="20"/>
        <v>0.53400000000000003</v>
      </c>
    </row>
    <row r="398" spans="1:13" x14ac:dyDescent="0.25">
      <c r="A398" s="23">
        <v>40031</v>
      </c>
      <c r="B398" s="20">
        <v>2019</v>
      </c>
      <c r="C398" s="20" t="s">
        <v>194</v>
      </c>
      <c r="D398" s="20" t="s">
        <v>1896</v>
      </c>
      <c r="E398" s="20" t="s">
        <v>1897</v>
      </c>
      <c r="F398" s="20" t="s">
        <v>71</v>
      </c>
      <c r="G398" s="20" t="s">
        <v>43</v>
      </c>
      <c r="H398" s="20" t="s">
        <v>44</v>
      </c>
      <c r="I398" s="31">
        <v>290</v>
      </c>
      <c r="J398" s="36">
        <f t="shared" si="18"/>
        <v>5.3222083273840898E-2</v>
      </c>
      <c r="K398" s="37">
        <f>VLOOKUP(A398, 'J40 metrics'!A:C, 3, FALSE)*100</f>
        <v>42.3</v>
      </c>
      <c r="L398" s="37">
        <f t="shared" si="19"/>
        <v>2.2512941224834697</v>
      </c>
      <c r="M398" s="34">
        <f t="shared" si="20"/>
        <v>0.53300000000000003</v>
      </c>
    </row>
    <row r="399" spans="1:13" x14ac:dyDescent="0.25">
      <c r="A399" s="23">
        <v>31079</v>
      </c>
      <c r="B399" s="20">
        <v>2019</v>
      </c>
      <c r="C399" s="20" t="s">
        <v>1013</v>
      </c>
      <c r="D399" s="20" t="s">
        <v>2519</v>
      </c>
      <c r="E399" s="20" t="s">
        <v>2520</v>
      </c>
      <c r="F399" s="20" t="s">
        <v>71</v>
      </c>
      <c r="G399" s="20" t="s">
        <v>43</v>
      </c>
      <c r="H399" s="20" t="s">
        <v>44</v>
      </c>
      <c r="I399" s="31">
        <v>142.80000000000001</v>
      </c>
      <c r="J399" s="36">
        <f t="shared" si="18"/>
        <v>2.6207287901739585E-2</v>
      </c>
      <c r="K399" s="37">
        <f>VLOOKUP(A399, 'J40 metrics'!A:C, 3, FALSE)*100</f>
        <v>84.6</v>
      </c>
      <c r="L399" s="37">
        <f t="shared" si="19"/>
        <v>2.2171365564871688</v>
      </c>
      <c r="M399" s="34">
        <f t="shared" si="20"/>
        <v>0.53200000000000003</v>
      </c>
    </row>
    <row r="400" spans="1:13" x14ac:dyDescent="0.25">
      <c r="A400" s="23">
        <v>29207</v>
      </c>
      <c r="B400" s="20">
        <v>2019</v>
      </c>
      <c r="C400" s="20" t="s">
        <v>837</v>
      </c>
      <c r="D400" s="20" t="s">
        <v>2578</v>
      </c>
      <c r="E400" s="20" t="s">
        <v>2579</v>
      </c>
      <c r="F400" s="20" t="s">
        <v>71</v>
      </c>
      <c r="G400" s="20" t="s">
        <v>43</v>
      </c>
      <c r="H400" s="20" t="s">
        <v>44</v>
      </c>
      <c r="I400" s="31">
        <v>121.2</v>
      </c>
      <c r="J400" s="36">
        <f t="shared" si="18"/>
        <v>2.2243160319963848E-2</v>
      </c>
      <c r="K400" s="37">
        <f>VLOOKUP(A400, 'J40 metrics'!A:C, 3, FALSE)*100</f>
        <v>99.2</v>
      </c>
      <c r="L400" s="37">
        <f t="shared" si="19"/>
        <v>2.2065215037404138</v>
      </c>
      <c r="M400" s="34">
        <f t="shared" si="20"/>
        <v>0.53100000000000003</v>
      </c>
    </row>
    <row r="401" spans="1:13" x14ac:dyDescent="0.25">
      <c r="A401" s="23">
        <v>17053</v>
      </c>
      <c r="B401" s="20">
        <v>2019</v>
      </c>
      <c r="C401" s="20" t="s">
        <v>122</v>
      </c>
      <c r="D401" s="20" t="s">
        <v>285</v>
      </c>
      <c r="E401" s="20" t="s">
        <v>2072</v>
      </c>
      <c r="F401" s="20" t="s">
        <v>71</v>
      </c>
      <c r="G401" s="20" t="s">
        <v>43</v>
      </c>
      <c r="H401" s="20" t="s">
        <v>44</v>
      </c>
      <c r="I401" s="31">
        <v>270</v>
      </c>
      <c r="J401" s="36">
        <f t="shared" si="18"/>
        <v>4.9551594772196693E-2</v>
      </c>
      <c r="K401" s="37">
        <f>VLOOKUP(A401, 'J40 metrics'!A:C, 3, FALSE)*100</f>
        <v>44.5</v>
      </c>
      <c r="L401" s="37">
        <f t="shared" si="19"/>
        <v>2.2050459673627527</v>
      </c>
      <c r="M401" s="34">
        <f t="shared" si="20"/>
        <v>0.53</v>
      </c>
    </row>
    <row r="402" spans="1:13" x14ac:dyDescent="0.25">
      <c r="A402" s="23">
        <v>27053</v>
      </c>
      <c r="B402" s="20">
        <v>2019</v>
      </c>
      <c r="C402" s="20" t="s">
        <v>319</v>
      </c>
      <c r="D402" s="20" t="s">
        <v>1736</v>
      </c>
      <c r="E402" s="20" t="s">
        <v>1737</v>
      </c>
      <c r="F402" s="20" t="s">
        <v>71</v>
      </c>
      <c r="G402" s="20" t="s">
        <v>43</v>
      </c>
      <c r="H402" s="20" t="s">
        <v>44</v>
      </c>
      <c r="I402" s="31">
        <v>619.9</v>
      </c>
      <c r="J402" s="36">
        <f t="shared" si="18"/>
        <v>0.11376679110846197</v>
      </c>
      <c r="K402" s="37">
        <f>VLOOKUP(A402, 'J40 metrics'!A:C, 3, FALSE)*100</f>
        <v>18.8</v>
      </c>
      <c r="L402" s="37">
        <f t="shared" si="19"/>
        <v>2.138815672839085</v>
      </c>
      <c r="M402" s="34">
        <f t="shared" si="20"/>
        <v>0.52800000000000002</v>
      </c>
    </row>
    <row r="403" spans="1:13" x14ac:dyDescent="0.25">
      <c r="A403" s="23">
        <v>55059</v>
      </c>
      <c r="B403" s="20">
        <v>2019</v>
      </c>
      <c r="C403" s="20" t="s">
        <v>242</v>
      </c>
      <c r="D403" s="20" t="s">
        <v>1782</v>
      </c>
      <c r="E403" s="20" t="s">
        <v>1783</v>
      </c>
      <c r="F403" s="20" t="s">
        <v>71</v>
      </c>
      <c r="G403" s="20" t="s">
        <v>43</v>
      </c>
      <c r="H403" s="20" t="s">
        <v>44</v>
      </c>
      <c r="I403" s="31">
        <v>381.6</v>
      </c>
      <c r="J403" s="36">
        <f t="shared" si="18"/>
        <v>7.0032920611371327E-2</v>
      </c>
      <c r="K403" s="37">
        <f>VLOOKUP(A403, 'J40 metrics'!A:C, 3, FALSE)*100</f>
        <v>30.5</v>
      </c>
      <c r="L403" s="37">
        <f t="shared" si="19"/>
        <v>2.1360040786468253</v>
      </c>
      <c r="M403" s="34">
        <f t="shared" si="20"/>
        <v>0.52700000000000002</v>
      </c>
    </row>
    <row r="404" spans="1:13" x14ac:dyDescent="0.25">
      <c r="A404" s="23">
        <v>21145</v>
      </c>
      <c r="B404" s="20">
        <v>2019</v>
      </c>
      <c r="C404" s="20" t="s">
        <v>555</v>
      </c>
      <c r="D404" s="20" t="s">
        <v>1358</v>
      </c>
      <c r="E404" s="20" t="s">
        <v>1359</v>
      </c>
      <c r="F404" s="20" t="s">
        <v>71</v>
      </c>
      <c r="G404" s="20" t="s">
        <v>43</v>
      </c>
      <c r="H404" s="20" t="s">
        <v>44</v>
      </c>
      <c r="I404" s="31">
        <v>120</v>
      </c>
      <c r="J404" s="36">
        <f t="shared" si="18"/>
        <v>2.2022931009865195E-2</v>
      </c>
      <c r="K404" s="37">
        <f>VLOOKUP(A404, 'J40 metrics'!A:C, 3, FALSE)*100</f>
        <v>96.3</v>
      </c>
      <c r="L404" s="37">
        <f t="shared" si="19"/>
        <v>2.1208082562500183</v>
      </c>
      <c r="M404" s="34">
        <f t="shared" si="20"/>
        <v>0.52600000000000002</v>
      </c>
    </row>
    <row r="405" spans="1:13" x14ac:dyDescent="0.25">
      <c r="A405" s="23">
        <v>16039</v>
      </c>
      <c r="B405" s="20">
        <v>2019</v>
      </c>
      <c r="C405" s="20" t="s">
        <v>380</v>
      </c>
      <c r="D405" s="20" t="s">
        <v>381</v>
      </c>
      <c r="E405" s="20" t="s">
        <v>382</v>
      </c>
      <c r="F405" s="20" t="s">
        <v>71</v>
      </c>
      <c r="G405" s="20" t="s">
        <v>43</v>
      </c>
      <c r="H405" s="20" t="s">
        <v>44</v>
      </c>
      <c r="I405" s="31">
        <v>443.70000000000005</v>
      </c>
      <c r="J405" s="36">
        <f t="shared" si="18"/>
        <v>8.1429787408976564E-2</v>
      </c>
      <c r="K405" s="37">
        <f>VLOOKUP(A405, 'J40 metrics'!A:C, 3, FALSE)*100</f>
        <v>25.7</v>
      </c>
      <c r="L405" s="37">
        <f t="shared" si="19"/>
        <v>2.0927455364106975</v>
      </c>
      <c r="M405" s="34">
        <f t="shared" si="20"/>
        <v>0.52500000000000002</v>
      </c>
    </row>
    <row r="406" spans="1:13" x14ac:dyDescent="0.25">
      <c r="A406" s="23">
        <v>12073</v>
      </c>
      <c r="B406" s="20">
        <v>2019</v>
      </c>
      <c r="C406" s="20" t="s">
        <v>119</v>
      </c>
      <c r="D406" s="20" t="s">
        <v>829</v>
      </c>
      <c r="E406" s="20" t="s">
        <v>830</v>
      </c>
      <c r="F406" s="20" t="s">
        <v>71</v>
      </c>
      <c r="G406" s="20" t="s">
        <v>43</v>
      </c>
      <c r="H406" s="20" t="s">
        <v>44</v>
      </c>
      <c r="I406" s="31">
        <v>672.89999999999986</v>
      </c>
      <c r="J406" s="36">
        <f t="shared" si="18"/>
        <v>0.12349358563781908</v>
      </c>
      <c r="K406" s="37">
        <f>VLOOKUP(A406, 'J40 metrics'!A:C, 3, FALSE)*100</f>
        <v>16.900000000000002</v>
      </c>
      <c r="L406" s="37">
        <f t="shared" si="19"/>
        <v>2.0870415972791427</v>
      </c>
      <c r="M406" s="34">
        <f t="shared" si="20"/>
        <v>0.52400000000000002</v>
      </c>
    </row>
    <row r="407" spans="1:13" x14ac:dyDescent="0.25">
      <c r="A407" s="23">
        <v>17171</v>
      </c>
      <c r="B407" s="20">
        <v>2019</v>
      </c>
      <c r="C407" s="20" t="s">
        <v>122</v>
      </c>
      <c r="D407" s="20" t="s">
        <v>1885</v>
      </c>
      <c r="E407" s="20" t="s">
        <v>2489</v>
      </c>
      <c r="F407" s="20" t="s">
        <v>71</v>
      </c>
      <c r="G407" s="20" t="s">
        <v>43</v>
      </c>
      <c r="H407" s="20" t="s">
        <v>44</v>
      </c>
      <c r="I407" s="31">
        <v>173</v>
      </c>
      <c r="J407" s="36">
        <f t="shared" si="18"/>
        <v>3.1749725539222326E-2</v>
      </c>
      <c r="K407" s="37">
        <f>VLOOKUP(A407, 'J40 metrics'!A:C, 3, FALSE)*100</f>
        <v>64.600000000000009</v>
      </c>
      <c r="L407" s="37">
        <f t="shared" si="19"/>
        <v>2.0510322698337626</v>
      </c>
      <c r="M407" s="34">
        <f t="shared" si="20"/>
        <v>0.52300000000000002</v>
      </c>
    </row>
    <row r="408" spans="1:13" x14ac:dyDescent="0.25">
      <c r="A408" s="23">
        <v>48475</v>
      </c>
      <c r="B408" s="20">
        <v>2019</v>
      </c>
      <c r="C408" s="20" t="s">
        <v>45</v>
      </c>
      <c r="D408" s="20" t="s">
        <v>508</v>
      </c>
      <c r="E408" s="20" t="s">
        <v>509</v>
      </c>
      <c r="F408" s="20" t="s">
        <v>71</v>
      </c>
      <c r="G408" s="20" t="s">
        <v>43</v>
      </c>
      <c r="H408" s="20" t="s">
        <v>44</v>
      </c>
      <c r="I408" s="31">
        <v>447</v>
      </c>
      <c r="J408" s="36">
        <f t="shared" si="18"/>
        <v>8.2035418011747852E-2</v>
      </c>
      <c r="K408" s="37">
        <f>VLOOKUP(A408, 'J40 metrics'!A:C, 3, FALSE)*100</f>
        <v>25</v>
      </c>
      <c r="L408" s="37">
        <f t="shared" si="19"/>
        <v>2.0508854502936962</v>
      </c>
      <c r="M408" s="34">
        <f t="shared" si="20"/>
        <v>0.52100000000000002</v>
      </c>
    </row>
    <row r="409" spans="1:13" x14ac:dyDescent="0.25">
      <c r="A409" s="23">
        <v>17063</v>
      </c>
      <c r="B409" s="20">
        <v>2019</v>
      </c>
      <c r="C409" s="20" t="s">
        <v>122</v>
      </c>
      <c r="D409" s="20" t="s">
        <v>1892</v>
      </c>
      <c r="E409" s="20" t="s">
        <v>2394</v>
      </c>
      <c r="F409" s="20" t="s">
        <v>71</v>
      </c>
      <c r="G409" s="20" t="s">
        <v>43</v>
      </c>
      <c r="H409" s="20" t="s">
        <v>44</v>
      </c>
      <c r="I409" s="31">
        <v>212.5</v>
      </c>
      <c r="J409" s="36">
        <f t="shared" si="18"/>
        <v>3.8998940329969617E-2</v>
      </c>
      <c r="K409" s="37">
        <f>VLOOKUP(A409, 'J40 metrics'!A:C, 3, FALSE)*100</f>
        <v>52.400000000000006</v>
      </c>
      <c r="L409" s="37">
        <f t="shared" si="19"/>
        <v>2.043544473290408</v>
      </c>
      <c r="M409" s="34">
        <f t="shared" si="20"/>
        <v>0.52</v>
      </c>
    </row>
    <row r="410" spans="1:13" x14ac:dyDescent="0.25">
      <c r="A410" s="23">
        <v>40153</v>
      </c>
      <c r="B410" s="20">
        <v>2019</v>
      </c>
      <c r="C410" s="20" t="s">
        <v>194</v>
      </c>
      <c r="D410" s="20" t="s">
        <v>1008</v>
      </c>
      <c r="E410" s="20" t="s">
        <v>1009</v>
      </c>
      <c r="F410" s="20" t="s">
        <v>71</v>
      </c>
      <c r="G410" s="20" t="s">
        <v>43</v>
      </c>
      <c r="H410" s="20" t="s">
        <v>44</v>
      </c>
      <c r="I410" s="31">
        <v>305</v>
      </c>
      <c r="J410" s="36">
        <f t="shared" si="18"/>
        <v>5.5974949650074039E-2</v>
      </c>
      <c r="K410" s="37">
        <f>VLOOKUP(A410, 'J40 metrics'!A:C, 3, FALSE)*100</f>
        <v>36.5</v>
      </c>
      <c r="L410" s="37">
        <f t="shared" si="19"/>
        <v>2.0430856622277025</v>
      </c>
      <c r="M410" s="34">
        <f t="shared" si="20"/>
        <v>0.51900000000000002</v>
      </c>
    </row>
    <row r="411" spans="1:13" x14ac:dyDescent="0.25">
      <c r="A411" s="23">
        <v>6085</v>
      </c>
      <c r="B411" s="20">
        <v>2019</v>
      </c>
      <c r="C411" s="20" t="s">
        <v>39</v>
      </c>
      <c r="D411" s="20" t="s">
        <v>780</v>
      </c>
      <c r="E411" s="20" t="s">
        <v>781</v>
      </c>
      <c r="F411" s="20" t="s">
        <v>71</v>
      </c>
      <c r="G411" s="20" t="s">
        <v>43</v>
      </c>
      <c r="H411" s="20" t="s">
        <v>44</v>
      </c>
      <c r="I411" s="31">
        <v>1539.5</v>
      </c>
      <c r="J411" s="36">
        <f t="shared" si="18"/>
        <v>0.28253585241406226</v>
      </c>
      <c r="K411" s="37">
        <f>VLOOKUP(A411, 'J40 metrics'!A:C, 3, FALSE)*100</f>
        <v>7.1999999999999993</v>
      </c>
      <c r="L411" s="37">
        <f t="shared" si="19"/>
        <v>2.0342581373812481</v>
      </c>
      <c r="M411" s="34">
        <f t="shared" si="20"/>
        <v>0.51800000000000002</v>
      </c>
    </row>
    <row r="412" spans="1:13" x14ac:dyDescent="0.25">
      <c r="A412" s="23">
        <v>51085</v>
      </c>
      <c r="B412" s="20">
        <v>2019</v>
      </c>
      <c r="C412" s="20" t="s">
        <v>355</v>
      </c>
      <c r="D412" s="20" t="s">
        <v>874</v>
      </c>
      <c r="E412" s="20" t="s">
        <v>875</v>
      </c>
      <c r="F412" s="20" t="s">
        <v>71</v>
      </c>
      <c r="G412" s="20" t="s">
        <v>43</v>
      </c>
      <c r="H412" s="20" t="s">
        <v>44</v>
      </c>
      <c r="I412" s="31">
        <v>1313</v>
      </c>
      <c r="J412" s="36">
        <f t="shared" si="18"/>
        <v>0.24096757013294168</v>
      </c>
      <c r="K412" s="37">
        <f>VLOOKUP(A412, 'J40 metrics'!A:C, 3, FALSE)*100</f>
        <v>8.4</v>
      </c>
      <c r="L412" s="37">
        <f t="shared" si="19"/>
        <v>2.0241275891167101</v>
      </c>
      <c r="M412" s="34">
        <f t="shared" si="20"/>
        <v>0.51700000000000002</v>
      </c>
    </row>
    <row r="413" spans="1:13" x14ac:dyDescent="0.25">
      <c r="A413" s="23">
        <v>35061</v>
      </c>
      <c r="B413" s="20">
        <v>2019</v>
      </c>
      <c r="C413" s="20" t="s">
        <v>266</v>
      </c>
      <c r="D413" s="20" t="s">
        <v>825</v>
      </c>
      <c r="E413" s="20" t="s">
        <v>826</v>
      </c>
      <c r="F413" s="20" t="s">
        <v>71</v>
      </c>
      <c r="G413" s="20" t="s">
        <v>43</v>
      </c>
      <c r="H413" s="20" t="s">
        <v>44</v>
      </c>
      <c r="I413" s="31">
        <v>201.8</v>
      </c>
      <c r="J413" s="36">
        <f t="shared" si="18"/>
        <v>3.7035228981589972E-2</v>
      </c>
      <c r="K413" s="37">
        <f>VLOOKUP(A413, 'J40 metrics'!A:C, 3, FALSE)*100</f>
        <v>53.2</v>
      </c>
      <c r="L413" s="37">
        <f t="shared" si="19"/>
        <v>1.9702741818205867</v>
      </c>
      <c r="M413" s="34">
        <f t="shared" si="20"/>
        <v>0.51500000000000001</v>
      </c>
    </row>
    <row r="414" spans="1:13" x14ac:dyDescent="0.25">
      <c r="A414" s="23">
        <v>29147</v>
      </c>
      <c r="B414" s="20">
        <v>2019</v>
      </c>
      <c r="C414" s="20" t="s">
        <v>837</v>
      </c>
      <c r="D414" s="20" t="s">
        <v>2128</v>
      </c>
      <c r="E414" s="20" t="s">
        <v>2129</v>
      </c>
      <c r="F414" s="20" t="s">
        <v>71</v>
      </c>
      <c r="G414" s="20" t="s">
        <v>43</v>
      </c>
      <c r="H414" s="20" t="s">
        <v>44</v>
      </c>
      <c r="I414" s="31">
        <v>315.60000000000002</v>
      </c>
      <c r="J414" s="36">
        <f t="shared" si="18"/>
        <v>5.7920308555945474E-2</v>
      </c>
      <c r="K414" s="37">
        <f>VLOOKUP(A414, 'J40 metrics'!A:C, 3, FALSE)*100</f>
        <v>34</v>
      </c>
      <c r="L414" s="37">
        <f t="shared" si="19"/>
        <v>1.969290490902146</v>
      </c>
      <c r="M414" s="34">
        <f t="shared" si="20"/>
        <v>0.51400000000000001</v>
      </c>
    </row>
    <row r="415" spans="1:13" x14ac:dyDescent="0.25">
      <c r="A415" s="23">
        <v>5147</v>
      </c>
      <c r="B415" s="20">
        <v>2019</v>
      </c>
      <c r="C415" s="20" t="s">
        <v>250</v>
      </c>
      <c r="D415" s="20" t="s">
        <v>2580</v>
      </c>
      <c r="E415" s="20" t="s">
        <v>2581</v>
      </c>
      <c r="F415" s="20" t="s">
        <v>71</v>
      </c>
      <c r="G415" s="20" t="s">
        <v>43</v>
      </c>
      <c r="H415" s="20" t="s">
        <v>44</v>
      </c>
      <c r="I415" s="31">
        <v>120</v>
      </c>
      <c r="J415" s="36">
        <f t="shared" si="18"/>
        <v>2.2022931009865195E-2</v>
      </c>
      <c r="K415" s="37">
        <f>VLOOKUP(A415, 'J40 metrics'!A:C, 3, FALSE)*100</f>
        <v>88.4</v>
      </c>
      <c r="L415" s="37">
        <f t="shared" si="19"/>
        <v>1.9468271012720832</v>
      </c>
      <c r="M415" s="34">
        <f t="shared" si="20"/>
        <v>0.51300000000000001</v>
      </c>
    </row>
    <row r="416" spans="1:13" x14ac:dyDescent="0.25">
      <c r="A416" s="23">
        <v>34033</v>
      </c>
      <c r="B416" s="20">
        <v>2019</v>
      </c>
      <c r="C416" s="20" t="s">
        <v>148</v>
      </c>
      <c r="D416" s="20" t="s">
        <v>1928</v>
      </c>
      <c r="E416" s="20" t="s">
        <v>1929</v>
      </c>
      <c r="F416" s="20" t="s">
        <v>71</v>
      </c>
      <c r="G416" s="20" t="s">
        <v>43</v>
      </c>
      <c r="H416" s="20" t="s">
        <v>44</v>
      </c>
      <c r="I416" s="31">
        <v>140.19999999999999</v>
      </c>
      <c r="J416" s="36">
        <f t="shared" si="18"/>
        <v>2.5730124396525837E-2</v>
      </c>
      <c r="K416" s="37">
        <f>VLOOKUP(A416, 'J40 metrics'!A:C, 3, FALSE)*100</f>
        <v>73.599999999999994</v>
      </c>
      <c r="L416" s="37">
        <f t="shared" si="19"/>
        <v>1.8937371555843014</v>
      </c>
      <c r="M416" s="34">
        <f t="shared" si="20"/>
        <v>0.51200000000000001</v>
      </c>
    </row>
    <row r="417" spans="1:13" x14ac:dyDescent="0.25">
      <c r="A417" s="23">
        <v>53015</v>
      </c>
      <c r="B417" s="20">
        <v>2019</v>
      </c>
      <c r="C417" s="20" t="s">
        <v>51</v>
      </c>
      <c r="D417" s="20" t="s">
        <v>2124</v>
      </c>
      <c r="E417" s="20" t="s">
        <v>2125</v>
      </c>
      <c r="F417" s="20" t="s">
        <v>71</v>
      </c>
      <c r="G417" s="20" t="s">
        <v>43</v>
      </c>
      <c r="H417" s="20" t="s">
        <v>44</v>
      </c>
      <c r="I417" s="31">
        <v>319</v>
      </c>
      <c r="J417" s="36">
        <f t="shared" si="18"/>
        <v>5.8544291601224985E-2</v>
      </c>
      <c r="K417" s="37">
        <f>VLOOKUP(A417, 'J40 metrics'!A:C, 3, FALSE)*100</f>
        <v>32.200000000000003</v>
      </c>
      <c r="L417" s="37">
        <f t="shared" si="19"/>
        <v>1.8851261895594447</v>
      </c>
      <c r="M417" s="34">
        <f t="shared" si="20"/>
        <v>0.51100000000000001</v>
      </c>
    </row>
    <row r="418" spans="1:13" x14ac:dyDescent="0.25">
      <c r="A418" s="23">
        <v>40107</v>
      </c>
      <c r="B418" s="20">
        <v>2019</v>
      </c>
      <c r="C418" s="20" t="s">
        <v>194</v>
      </c>
      <c r="D418" s="20" t="s">
        <v>2658</v>
      </c>
      <c r="E418" s="20" t="s">
        <v>2584</v>
      </c>
      <c r="F418" s="20" t="s">
        <v>71</v>
      </c>
      <c r="G418" s="20" t="s">
        <v>43</v>
      </c>
      <c r="H418" s="20" t="s">
        <v>44</v>
      </c>
      <c r="I418" s="31">
        <v>106</v>
      </c>
      <c r="J418" s="36">
        <f t="shared" si="18"/>
        <v>1.9453589058714256E-2</v>
      </c>
      <c r="K418" s="37">
        <f>VLOOKUP(A418, 'J40 metrics'!A:C, 3, FALSE)*100</f>
        <v>96.1</v>
      </c>
      <c r="L418" s="37">
        <f t="shared" si="19"/>
        <v>1.8694899085424399</v>
      </c>
      <c r="M418" s="34">
        <f t="shared" si="20"/>
        <v>0.51</v>
      </c>
    </row>
    <row r="419" spans="1:13" x14ac:dyDescent="0.25">
      <c r="A419" s="23">
        <v>21185</v>
      </c>
      <c r="B419" s="20">
        <v>2019</v>
      </c>
      <c r="C419" s="20" t="s">
        <v>555</v>
      </c>
      <c r="D419" s="20" t="s">
        <v>305</v>
      </c>
      <c r="E419" s="20" t="s">
        <v>1735</v>
      </c>
      <c r="F419" s="20" t="s">
        <v>71</v>
      </c>
      <c r="G419" s="20" t="s">
        <v>43</v>
      </c>
      <c r="H419" s="20" t="s">
        <v>44</v>
      </c>
      <c r="I419" s="31">
        <v>624</v>
      </c>
      <c r="J419" s="36">
        <f t="shared" si="18"/>
        <v>0.11451924125129903</v>
      </c>
      <c r="K419" s="37">
        <f>VLOOKUP(A419, 'J40 metrics'!A:C, 3, FALSE)*100</f>
        <v>16.3</v>
      </c>
      <c r="L419" s="37">
        <f t="shared" si="19"/>
        <v>1.8666636323961743</v>
      </c>
      <c r="M419" s="34">
        <f t="shared" si="20"/>
        <v>0.50800000000000001</v>
      </c>
    </row>
    <row r="420" spans="1:13" x14ac:dyDescent="0.25">
      <c r="A420" s="23">
        <v>35023</v>
      </c>
      <c r="B420" s="20">
        <v>2019</v>
      </c>
      <c r="C420" s="20" t="s">
        <v>266</v>
      </c>
      <c r="D420" s="20" t="s">
        <v>767</v>
      </c>
      <c r="E420" s="20" t="s">
        <v>2177</v>
      </c>
      <c r="F420" s="20" t="s">
        <v>71</v>
      </c>
      <c r="G420" s="20" t="s">
        <v>43</v>
      </c>
      <c r="H420" s="20" t="s">
        <v>44</v>
      </c>
      <c r="I420" s="31">
        <v>274</v>
      </c>
      <c r="J420" s="36">
        <f t="shared" si="18"/>
        <v>5.0285692472525532E-2</v>
      </c>
      <c r="K420" s="37">
        <f>VLOOKUP(A420, 'J40 metrics'!A:C, 3, FALSE)*100</f>
        <v>36.799999999999997</v>
      </c>
      <c r="L420" s="37">
        <f t="shared" si="19"/>
        <v>1.8505134829889394</v>
      </c>
      <c r="M420" s="34">
        <f t="shared" si="20"/>
        <v>0.50700000000000001</v>
      </c>
    </row>
    <row r="421" spans="1:13" x14ac:dyDescent="0.25">
      <c r="A421" s="23">
        <v>34005</v>
      </c>
      <c r="B421" s="20">
        <v>2019</v>
      </c>
      <c r="C421" s="20" t="s">
        <v>148</v>
      </c>
      <c r="D421" s="20" t="s">
        <v>343</v>
      </c>
      <c r="E421" s="20" t="s">
        <v>344</v>
      </c>
      <c r="F421" s="20" t="s">
        <v>71</v>
      </c>
      <c r="G421" s="20" t="s">
        <v>43</v>
      </c>
      <c r="H421" s="20" t="s">
        <v>44</v>
      </c>
      <c r="I421" s="31">
        <v>245.5</v>
      </c>
      <c r="J421" s="36">
        <f t="shared" si="18"/>
        <v>4.505524635768255E-2</v>
      </c>
      <c r="K421" s="37">
        <f>VLOOKUP(A421, 'J40 metrics'!A:C, 3, FALSE)*100</f>
        <v>40.699999999999996</v>
      </c>
      <c r="L421" s="37">
        <f t="shared" si="19"/>
        <v>1.8337485267576796</v>
      </c>
      <c r="M421" s="34">
        <f t="shared" si="20"/>
        <v>0.50600000000000001</v>
      </c>
    </row>
    <row r="422" spans="1:13" x14ac:dyDescent="0.25">
      <c r="A422" s="23">
        <v>27049</v>
      </c>
      <c r="B422" s="20">
        <v>2019</v>
      </c>
      <c r="C422" s="20" t="s">
        <v>319</v>
      </c>
      <c r="D422" s="20" t="s">
        <v>1332</v>
      </c>
      <c r="E422" s="20" t="s">
        <v>1333</v>
      </c>
      <c r="F422" s="20" t="s">
        <v>71</v>
      </c>
      <c r="G422" s="20" t="s">
        <v>43</v>
      </c>
      <c r="H422" s="20" t="s">
        <v>44</v>
      </c>
      <c r="I422" s="31">
        <v>346.8</v>
      </c>
      <c r="J422" s="36">
        <f t="shared" si="18"/>
        <v>6.3646270618510414E-2</v>
      </c>
      <c r="K422" s="37">
        <f>VLOOKUP(A422, 'J40 metrics'!A:C, 3, FALSE)*100</f>
        <v>28.799999999999997</v>
      </c>
      <c r="L422" s="37">
        <f t="shared" si="19"/>
        <v>1.8330125938130997</v>
      </c>
      <c r="M422" s="34">
        <f t="shared" si="20"/>
        <v>0.505</v>
      </c>
    </row>
    <row r="423" spans="1:13" x14ac:dyDescent="0.25">
      <c r="A423" s="23">
        <v>34007</v>
      </c>
      <c r="B423" s="20">
        <v>2019</v>
      </c>
      <c r="C423" s="20" t="s">
        <v>148</v>
      </c>
      <c r="D423" s="20" t="s">
        <v>1315</v>
      </c>
      <c r="E423" s="20" t="s">
        <v>1450</v>
      </c>
      <c r="F423" s="20" t="s">
        <v>71</v>
      </c>
      <c r="G423" s="20" t="s">
        <v>43</v>
      </c>
      <c r="H423" s="20" t="s">
        <v>44</v>
      </c>
      <c r="I423" s="31">
        <v>172.9</v>
      </c>
      <c r="J423" s="36">
        <f t="shared" si="18"/>
        <v>3.1731373096714102E-2</v>
      </c>
      <c r="K423" s="37">
        <f>VLOOKUP(A423, 'J40 metrics'!A:C, 3, FALSE)*100</f>
        <v>57.699999999999996</v>
      </c>
      <c r="L423" s="37">
        <f t="shared" si="19"/>
        <v>1.8309002276804036</v>
      </c>
      <c r="M423" s="34">
        <f t="shared" si="20"/>
        <v>0.504</v>
      </c>
    </row>
    <row r="424" spans="1:13" x14ac:dyDescent="0.25">
      <c r="A424" s="23">
        <v>21233</v>
      </c>
      <c r="B424" s="20">
        <v>2019</v>
      </c>
      <c r="C424" s="20" t="s">
        <v>555</v>
      </c>
      <c r="D424" s="20" t="s">
        <v>1438</v>
      </c>
      <c r="E424" s="20" t="s">
        <v>2481</v>
      </c>
      <c r="F424" s="20" t="s">
        <v>71</v>
      </c>
      <c r="G424" s="20" t="s">
        <v>43</v>
      </c>
      <c r="H424" s="20" t="s">
        <v>44</v>
      </c>
      <c r="I424" s="31">
        <v>98.8</v>
      </c>
      <c r="J424" s="36">
        <f t="shared" si="18"/>
        <v>1.8132213198122343E-2</v>
      </c>
      <c r="K424" s="37">
        <f>VLOOKUP(A424, 'J40 metrics'!A:C, 3, FALSE)*100</f>
        <v>98.7</v>
      </c>
      <c r="L424" s="37">
        <f t="shared" si="19"/>
        <v>1.7896494426546752</v>
      </c>
      <c r="M424" s="34">
        <f t="shared" si="20"/>
        <v>0.502</v>
      </c>
    </row>
    <row r="425" spans="1:13" x14ac:dyDescent="0.25">
      <c r="A425" s="23">
        <v>1121</v>
      </c>
      <c r="B425" s="20">
        <v>2019</v>
      </c>
      <c r="C425" s="20" t="s">
        <v>138</v>
      </c>
      <c r="D425" s="20" t="s">
        <v>2662</v>
      </c>
      <c r="E425" s="20" t="s">
        <v>2663</v>
      </c>
      <c r="F425" s="20" t="s">
        <v>71</v>
      </c>
      <c r="G425" s="20" t="s">
        <v>43</v>
      </c>
      <c r="H425" s="20" t="s">
        <v>44</v>
      </c>
      <c r="I425" s="31">
        <v>98.6</v>
      </c>
      <c r="J425" s="36">
        <f t="shared" si="18"/>
        <v>1.8095508313105902E-2</v>
      </c>
      <c r="K425" s="37">
        <f>VLOOKUP(A425, 'J40 metrics'!A:C, 3, FALSE)*100</f>
        <v>98.3</v>
      </c>
      <c r="L425" s="37">
        <f t="shared" si="19"/>
        <v>1.7787884671783101</v>
      </c>
      <c r="M425" s="34">
        <f t="shared" si="20"/>
        <v>0.501</v>
      </c>
    </row>
    <row r="426" spans="1:13" x14ac:dyDescent="0.25">
      <c r="A426" s="23">
        <v>54051</v>
      </c>
      <c r="B426" s="20">
        <v>2019</v>
      </c>
      <c r="C426" s="20" t="s">
        <v>94</v>
      </c>
      <c r="D426" s="20" t="s">
        <v>95</v>
      </c>
      <c r="E426" s="20" t="s">
        <v>96</v>
      </c>
      <c r="F426" s="20" t="s">
        <v>71</v>
      </c>
      <c r="G426" s="20" t="s">
        <v>43</v>
      </c>
      <c r="H426" s="20" t="s">
        <v>44</v>
      </c>
      <c r="I426" s="31">
        <v>115.5</v>
      </c>
      <c r="J426" s="36">
        <f t="shared" si="18"/>
        <v>2.1197071096995253E-2</v>
      </c>
      <c r="K426" s="37">
        <f>VLOOKUP(A426, 'J40 metrics'!A:C, 3, FALSE)*100</f>
        <v>83.399999999999991</v>
      </c>
      <c r="L426" s="37">
        <f t="shared" si="19"/>
        <v>1.767835729489404</v>
      </c>
      <c r="M426" s="34">
        <f t="shared" si="20"/>
        <v>0.5</v>
      </c>
    </row>
    <row r="427" spans="1:13" x14ac:dyDescent="0.25">
      <c r="A427" s="23">
        <v>31025</v>
      </c>
      <c r="B427" s="20">
        <v>2019</v>
      </c>
      <c r="C427" s="20" t="s">
        <v>1013</v>
      </c>
      <c r="D427" s="20" t="s">
        <v>1038</v>
      </c>
      <c r="E427" s="20" t="s">
        <v>2120</v>
      </c>
      <c r="F427" s="20" t="s">
        <v>71</v>
      </c>
      <c r="G427" s="20" t="s">
        <v>43</v>
      </c>
      <c r="H427" s="20" t="s">
        <v>44</v>
      </c>
      <c r="I427" s="31">
        <v>345</v>
      </c>
      <c r="J427" s="36">
        <f t="shared" si="18"/>
        <v>6.3315926653362442E-2</v>
      </c>
      <c r="K427" s="37">
        <f>VLOOKUP(A427, 'J40 metrics'!A:C, 3, FALSE)*100</f>
        <v>27.400000000000002</v>
      </c>
      <c r="L427" s="37">
        <f t="shared" si="19"/>
        <v>1.734856390302131</v>
      </c>
      <c r="M427" s="34">
        <f t="shared" si="20"/>
        <v>0.499</v>
      </c>
    </row>
    <row r="428" spans="1:13" x14ac:dyDescent="0.25">
      <c r="A428" s="23">
        <v>8029</v>
      </c>
      <c r="B428" s="20">
        <v>2019</v>
      </c>
      <c r="C428" s="20" t="s">
        <v>185</v>
      </c>
      <c r="D428" s="20" t="s">
        <v>907</v>
      </c>
      <c r="E428" s="20" t="s">
        <v>908</v>
      </c>
      <c r="F428" s="20" t="s">
        <v>71</v>
      </c>
      <c r="G428" s="20" t="s">
        <v>43</v>
      </c>
      <c r="H428" s="20" t="s">
        <v>44</v>
      </c>
      <c r="I428" s="31">
        <v>234.49999999999997</v>
      </c>
      <c r="J428" s="36">
        <f t="shared" si="18"/>
        <v>4.3036477681778235E-2</v>
      </c>
      <c r="K428" s="37">
        <f>VLOOKUP(A428, 'J40 metrics'!A:C, 3, FALSE)*100</f>
        <v>39.800000000000004</v>
      </c>
      <c r="L428" s="37">
        <f t="shared" si="19"/>
        <v>1.712851811734774</v>
      </c>
      <c r="M428" s="34">
        <f t="shared" si="20"/>
        <v>0.498</v>
      </c>
    </row>
    <row r="429" spans="1:13" x14ac:dyDescent="0.25">
      <c r="A429" s="23">
        <v>53073</v>
      </c>
      <c r="B429" s="20">
        <v>2019</v>
      </c>
      <c r="C429" s="20" t="s">
        <v>51</v>
      </c>
      <c r="D429" s="20" t="s">
        <v>999</v>
      </c>
      <c r="E429" s="20" t="s">
        <v>1000</v>
      </c>
      <c r="F429" s="20" t="s">
        <v>71</v>
      </c>
      <c r="G429" s="20" t="s">
        <v>43</v>
      </c>
      <c r="H429" s="20" t="s">
        <v>44</v>
      </c>
      <c r="I429" s="31">
        <v>756.6</v>
      </c>
      <c r="J429" s="36">
        <f t="shared" si="18"/>
        <v>0.13885458001720005</v>
      </c>
      <c r="K429" s="37">
        <f>VLOOKUP(A429, 'J40 metrics'!A:C, 3, FALSE)*100</f>
        <v>12.3</v>
      </c>
      <c r="L429" s="37">
        <f t="shared" si="19"/>
        <v>1.7079113342115608</v>
      </c>
      <c r="M429" s="34">
        <f t="shared" si="20"/>
        <v>0.497</v>
      </c>
    </row>
    <row r="430" spans="1:13" x14ac:dyDescent="0.25">
      <c r="A430" s="23">
        <v>29019</v>
      </c>
      <c r="B430" s="20">
        <v>2019</v>
      </c>
      <c r="C430" s="20" t="s">
        <v>837</v>
      </c>
      <c r="D430" s="20" t="s">
        <v>1180</v>
      </c>
      <c r="E430" s="20" t="s">
        <v>2133</v>
      </c>
      <c r="F430" s="20" t="s">
        <v>71</v>
      </c>
      <c r="G430" s="20" t="s">
        <v>43</v>
      </c>
      <c r="H430" s="20" t="s">
        <v>44</v>
      </c>
      <c r="I430" s="31">
        <v>298.20000000000005</v>
      </c>
      <c r="J430" s="36">
        <f t="shared" si="18"/>
        <v>5.4726983559515024E-2</v>
      </c>
      <c r="K430" s="37">
        <f>VLOOKUP(A430, 'J40 metrics'!A:C, 3, FALSE)*100</f>
        <v>31.2</v>
      </c>
      <c r="L430" s="37">
        <f t="shared" si="19"/>
        <v>1.7074818870568687</v>
      </c>
      <c r="M430" s="34">
        <f t="shared" si="20"/>
        <v>0.495</v>
      </c>
    </row>
    <row r="431" spans="1:13" x14ac:dyDescent="0.25">
      <c r="A431" s="23">
        <v>51760</v>
      </c>
      <c r="B431" s="20">
        <v>2019</v>
      </c>
      <c r="C431" s="20" t="s">
        <v>355</v>
      </c>
      <c r="D431" s="20" t="s">
        <v>2595</v>
      </c>
      <c r="E431" s="20" t="s">
        <v>2596</v>
      </c>
      <c r="F431" s="20" t="s">
        <v>71</v>
      </c>
      <c r="G431" s="20" t="s">
        <v>43</v>
      </c>
      <c r="H431" s="20" t="s">
        <v>44</v>
      </c>
      <c r="I431" s="31">
        <v>114.8</v>
      </c>
      <c r="J431" s="36">
        <f t="shared" si="18"/>
        <v>2.1068603999437704E-2</v>
      </c>
      <c r="K431" s="37">
        <f>VLOOKUP(A431, 'J40 metrics'!A:C, 3, FALSE)*100</f>
        <v>80.900000000000006</v>
      </c>
      <c r="L431" s="37">
        <f t="shared" si="19"/>
        <v>1.7044500635545103</v>
      </c>
      <c r="M431" s="34">
        <f t="shared" si="20"/>
        <v>0.49399999999999999</v>
      </c>
    </row>
    <row r="432" spans="1:13" x14ac:dyDescent="0.25">
      <c r="A432" s="23">
        <v>29101</v>
      </c>
      <c r="B432" s="20">
        <v>2019</v>
      </c>
      <c r="C432" s="20" t="s">
        <v>837</v>
      </c>
      <c r="D432" s="20" t="s">
        <v>682</v>
      </c>
      <c r="E432" s="20" t="s">
        <v>2123</v>
      </c>
      <c r="F432" s="20" t="s">
        <v>71</v>
      </c>
      <c r="G432" s="20" t="s">
        <v>43</v>
      </c>
      <c r="H432" s="20" t="s">
        <v>44</v>
      </c>
      <c r="I432" s="31">
        <v>321.29999999999995</v>
      </c>
      <c r="J432" s="36">
        <f t="shared" si="18"/>
        <v>5.8966397778914062E-2</v>
      </c>
      <c r="K432" s="37">
        <f>VLOOKUP(A432, 'J40 metrics'!A:C, 3, FALSE)*100</f>
        <v>28.9</v>
      </c>
      <c r="L432" s="37">
        <f t="shared" si="19"/>
        <v>1.7041288958106162</v>
      </c>
      <c r="M432" s="34">
        <f t="shared" si="20"/>
        <v>0.49299999999999999</v>
      </c>
    </row>
    <row r="433" spans="1:13" x14ac:dyDescent="0.25">
      <c r="A433" s="23">
        <v>1085</v>
      </c>
      <c r="B433" s="20">
        <v>2019</v>
      </c>
      <c r="C433" s="20" t="s">
        <v>138</v>
      </c>
      <c r="D433" s="20" t="s">
        <v>1395</v>
      </c>
      <c r="E433" s="20" t="s">
        <v>2664</v>
      </c>
      <c r="F433" s="20" t="s">
        <v>71</v>
      </c>
      <c r="G433" s="20" t="s">
        <v>43</v>
      </c>
      <c r="H433" s="20" t="s">
        <v>44</v>
      </c>
      <c r="I433" s="31">
        <v>97</v>
      </c>
      <c r="J433" s="36">
        <f t="shared" si="18"/>
        <v>1.7801869232974367E-2</v>
      </c>
      <c r="K433" s="37">
        <f>VLOOKUP(A433, 'J40 metrics'!A:C, 3, FALSE)*100</f>
        <v>94.3</v>
      </c>
      <c r="L433" s="37">
        <f t="shared" si="19"/>
        <v>1.6787162686694828</v>
      </c>
      <c r="M433" s="34">
        <f t="shared" si="20"/>
        <v>0.49199999999999999</v>
      </c>
    </row>
    <row r="434" spans="1:13" x14ac:dyDescent="0.25">
      <c r="A434" s="23">
        <v>23017</v>
      </c>
      <c r="B434" s="20">
        <v>2019</v>
      </c>
      <c r="C434" s="20" t="s">
        <v>1792</v>
      </c>
      <c r="D434" s="20" t="s">
        <v>2167</v>
      </c>
      <c r="E434" s="20" t="s">
        <v>2168</v>
      </c>
      <c r="F434" s="20" t="s">
        <v>71</v>
      </c>
      <c r="G434" s="20" t="s">
        <v>43</v>
      </c>
      <c r="H434" s="20" t="s">
        <v>44</v>
      </c>
      <c r="I434" s="31">
        <v>287</v>
      </c>
      <c r="J434" s="36">
        <f t="shared" si="18"/>
        <v>5.2671509998594254E-2</v>
      </c>
      <c r="K434" s="37">
        <f>VLOOKUP(A434, 'J40 metrics'!A:C, 3, FALSE)*100</f>
        <v>31.3</v>
      </c>
      <c r="L434" s="37">
        <f t="shared" si="19"/>
        <v>1.6486182629560002</v>
      </c>
      <c r="M434" s="34">
        <f t="shared" si="20"/>
        <v>0.49099999999999999</v>
      </c>
    </row>
    <row r="435" spans="1:13" x14ac:dyDescent="0.25">
      <c r="A435" s="23">
        <v>53053</v>
      </c>
      <c r="B435" s="20">
        <v>2019</v>
      </c>
      <c r="C435" s="20" t="s">
        <v>51</v>
      </c>
      <c r="D435" s="20" t="s">
        <v>1919</v>
      </c>
      <c r="E435" s="20" t="s">
        <v>1920</v>
      </c>
      <c r="F435" s="20" t="s">
        <v>71</v>
      </c>
      <c r="G435" s="20" t="s">
        <v>43</v>
      </c>
      <c r="H435" s="20" t="s">
        <v>44</v>
      </c>
      <c r="I435" s="31">
        <v>496.1</v>
      </c>
      <c r="J435" s="36">
        <f t="shared" si="18"/>
        <v>9.1046467283284374E-2</v>
      </c>
      <c r="K435" s="37">
        <f>VLOOKUP(A435, 'J40 metrics'!A:C, 3, FALSE)*100</f>
        <v>17.8</v>
      </c>
      <c r="L435" s="37">
        <f t="shared" si="19"/>
        <v>1.620627117642462</v>
      </c>
      <c r="M435" s="34">
        <f t="shared" si="20"/>
        <v>0.48899999999999999</v>
      </c>
    </row>
    <row r="436" spans="1:13" x14ac:dyDescent="0.25">
      <c r="A436" s="23">
        <v>51087</v>
      </c>
      <c r="B436" s="20">
        <v>2019</v>
      </c>
      <c r="C436" s="20" t="s">
        <v>355</v>
      </c>
      <c r="D436" s="20" t="s">
        <v>2021</v>
      </c>
      <c r="E436" s="20" t="s">
        <v>2022</v>
      </c>
      <c r="F436" s="20" t="s">
        <v>71</v>
      </c>
      <c r="G436" s="20" t="s">
        <v>43</v>
      </c>
      <c r="H436" s="20" t="s">
        <v>44</v>
      </c>
      <c r="I436" s="31">
        <v>368.4</v>
      </c>
      <c r="J436" s="36">
        <f t="shared" si="18"/>
        <v>6.7610398200286151E-2</v>
      </c>
      <c r="K436" s="37">
        <f>VLOOKUP(A436, 'J40 metrics'!A:C, 3, FALSE)*100</f>
        <v>23.3</v>
      </c>
      <c r="L436" s="37">
        <f t="shared" si="19"/>
        <v>1.5753222780666674</v>
      </c>
      <c r="M436" s="34">
        <f t="shared" si="20"/>
        <v>0.48799999999999999</v>
      </c>
    </row>
    <row r="437" spans="1:13" x14ac:dyDescent="0.25">
      <c r="A437" s="23">
        <v>6031</v>
      </c>
      <c r="B437" s="20">
        <v>2019</v>
      </c>
      <c r="C437" s="20" t="s">
        <v>39</v>
      </c>
      <c r="D437" s="20" t="s">
        <v>214</v>
      </c>
      <c r="E437" s="20" t="s">
        <v>215</v>
      </c>
      <c r="F437" s="20" t="s">
        <v>71</v>
      </c>
      <c r="G437" s="20" t="s">
        <v>43</v>
      </c>
      <c r="H437" s="20" t="s">
        <v>44</v>
      </c>
      <c r="I437" s="31">
        <v>190.2</v>
      </c>
      <c r="J437" s="36">
        <f t="shared" si="18"/>
        <v>3.4906345650636335E-2</v>
      </c>
      <c r="K437" s="37">
        <f>VLOOKUP(A437, 'J40 metrics'!A:C, 3, FALSE)*100</f>
        <v>44.800000000000004</v>
      </c>
      <c r="L437" s="37">
        <f t="shared" si="19"/>
        <v>1.5638042851485079</v>
      </c>
      <c r="M437" s="34">
        <f t="shared" si="20"/>
        <v>0.48699999999999999</v>
      </c>
    </row>
    <row r="438" spans="1:13" x14ac:dyDescent="0.25">
      <c r="A438" s="23">
        <v>9003</v>
      </c>
      <c r="B438" s="20">
        <v>2019</v>
      </c>
      <c r="C438" s="20" t="s">
        <v>252</v>
      </c>
      <c r="D438" s="20" t="s">
        <v>930</v>
      </c>
      <c r="E438" s="20" t="s">
        <v>931</v>
      </c>
      <c r="F438" s="20" t="s">
        <v>71</v>
      </c>
      <c r="G438" s="20" t="s">
        <v>43</v>
      </c>
      <c r="H438" s="20" t="s">
        <v>44</v>
      </c>
      <c r="I438" s="31">
        <v>203.3</v>
      </c>
      <c r="J438" s="36">
        <f t="shared" si="18"/>
        <v>3.7310515619213287E-2</v>
      </c>
      <c r="K438" s="37">
        <f>VLOOKUP(A438, 'J40 metrics'!A:C, 3, FALSE)*100</f>
        <v>41.699999999999996</v>
      </c>
      <c r="L438" s="37">
        <f t="shared" si="19"/>
        <v>1.555848501321194</v>
      </c>
      <c r="M438" s="34">
        <f t="shared" si="20"/>
        <v>0.48599999999999999</v>
      </c>
    </row>
    <row r="439" spans="1:13" x14ac:dyDescent="0.25">
      <c r="A439" s="23">
        <v>23019</v>
      </c>
      <c r="B439" s="20">
        <v>2019</v>
      </c>
      <c r="C439" s="20" t="s">
        <v>1792</v>
      </c>
      <c r="D439" s="20" t="s">
        <v>1800</v>
      </c>
      <c r="E439" s="20" t="s">
        <v>1801</v>
      </c>
      <c r="F439" s="20" t="s">
        <v>71</v>
      </c>
      <c r="G439" s="20" t="s">
        <v>43</v>
      </c>
      <c r="H439" s="20" t="s">
        <v>44</v>
      </c>
      <c r="I439" s="31">
        <v>554</v>
      </c>
      <c r="J439" s="36">
        <f t="shared" si="18"/>
        <v>0.10167253149554432</v>
      </c>
      <c r="K439" s="37">
        <f>VLOOKUP(A439, 'J40 metrics'!A:C, 3, FALSE)*100</f>
        <v>15.299999999999999</v>
      </c>
      <c r="L439" s="37">
        <f t="shared" si="19"/>
        <v>1.5555897318818281</v>
      </c>
      <c r="M439" s="34">
        <f t="shared" si="20"/>
        <v>0.48499999999999999</v>
      </c>
    </row>
    <row r="440" spans="1:13" x14ac:dyDescent="0.25">
      <c r="A440" s="23">
        <v>6089</v>
      </c>
      <c r="B440" s="20">
        <v>2019</v>
      </c>
      <c r="C440" s="20" t="s">
        <v>39</v>
      </c>
      <c r="D440" s="20" t="s">
        <v>2482</v>
      </c>
      <c r="E440" s="20" t="s">
        <v>2483</v>
      </c>
      <c r="F440" s="20" t="s">
        <v>71</v>
      </c>
      <c r="G440" s="20" t="s">
        <v>43</v>
      </c>
      <c r="H440" s="20" t="s">
        <v>44</v>
      </c>
      <c r="I440" s="31">
        <v>183.1</v>
      </c>
      <c r="J440" s="36">
        <f t="shared" si="18"/>
        <v>3.3603322232552642E-2</v>
      </c>
      <c r="K440" s="37">
        <f>VLOOKUP(A440, 'J40 metrics'!A:C, 3, FALSE)*100</f>
        <v>45.9</v>
      </c>
      <c r="L440" s="37">
        <f t="shared" si="19"/>
        <v>1.5423924904741662</v>
      </c>
      <c r="M440" s="34">
        <f t="shared" si="20"/>
        <v>0.48399999999999999</v>
      </c>
    </row>
    <row r="441" spans="1:13" x14ac:dyDescent="0.25">
      <c r="A441" s="23">
        <v>48231</v>
      </c>
      <c r="B441" s="20">
        <v>2019</v>
      </c>
      <c r="C441" s="20" t="s">
        <v>45</v>
      </c>
      <c r="D441" s="20" t="s">
        <v>1931</v>
      </c>
      <c r="E441" s="20" t="s">
        <v>1932</v>
      </c>
      <c r="F441" s="20" t="s">
        <v>71</v>
      </c>
      <c r="G441" s="20" t="s">
        <v>43</v>
      </c>
      <c r="H441" s="20" t="s">
        <v>44</v>
      </c>
      <c r="I441" s="31">
        <v>112.20000000000002</v>
      </c>
      <c r="J441" s="36">
        <f t="shared" si="18"/>
        <v>2.0591440494223963E-2</v>
      </c>
      <c r="K441" s="37">
        <f>VLOOKUP(A441, 'J40 metrics'!A:C, 3, FALSE)*100</f>
        <v>74.400000000000006</v>
      </c>
      <c r="L441" s="37">
        <f t="shared" si="19"/>
        <v>1.532003172770263</v>
      </c>
      <c r="M441" s="34">
        <f t="shared" si="20"/>
        <v>0.48199999999999998</v>
      </c>
    </row>
    <row r="442" spans="1:13" x14ac:dyDescent="0.25">
      <c r="A442" s="23">
        <v>19009</v>
      </c>
      <c r="B442" s="20">
        <v>2019</v>
      </c>
      <c r="C442" s="20" t="s">
        <v>207</v>
      </c>
      <c r="D442" s="20" t="s">
        <v>2484</v>
      </c>
      <c r="E442" s="20" t="s">
        <v>2485</v>
      </c>
      <c r="F442" s="20" t="s">
        <v>71</v>
      </c>
      <c r="G442" s="20" t="s">
        <v>43</v>
      </c>
      <c r="H442" s="20" t="s">
        <v>44</v>
      </c>
      <c r="I442" s="31">
        <v>181.5</v>
      </c>
      <c r="J442" s="36">
        <f t="shared" si="18"/>
        <v>3.330968315242111E-2</v>
      </c>
      <c r="K442" s="37">
        <f>VLOOKUP(A442, 'J40 metrics'!A:C, 3, FALSE)*100</f>
        <v>45.9</v>
      </c>
      <c r="L442" s="37">
        <f t="shared" si="19"/>
        <v>1.5289144566961288</v>
      </c>
      <c r="M442" s="34">
        <f t="shared" si="20"/>
        <v>0.48099999999999998</v>
      </c>
    </row>
    <row r="443" spans="1:13" x14ac:dyDescent="0.25">
      <c r="A443" s="23">
        <v>55089</v>
      </c>
      <c r="B443" s="20">
        <v>2019</v>
      </c>
      <c r="C443" s="20" t="s">
        <v>242</v>
      </c>
      <c r="D443" s="20" t="s">
        <v>983</v>
      </c>
      <c r="E443" s="20" t="s">
        <v>984</v>
      </c>
      <c r="F443" s="20" t="s">
        <v>71</v>
      </c>
      <c r="G443" s="20" t="s">
        <v>43</v>
      </c>
      <c r="H443" s="20" t="s">
        <v>44</v>
      </c>
      <c r="I443" s="31">
        <v>1208.8000000000002</v>
      </c>
      <c r="J443" s="36">
        <f t="shared" si="18"/>
        <v>0.22184432503937543</v>
      </c>
      <c r="K443" s="37">
        <f>VLOOKUP(A443, 'J40 metrics'!A:C, 3, FALSE)*100</f>
        <v>6.8000000000000007</v>
      </c>
      <c r="L443" s="37">
        <f t="shared" si="19"/>
        <v>1.508541410267753</v>
      </c>
      <c r="M443" s="34">
        <f t="shared" si="20"/>
        <v>0.48</v>
      </c>
    </row>
    <row r="444" spans="1:13" x14ac:dyDescent="0.25">
      <c r="A444" s="23">
        <v>48415</v>
      </c>
      <c r="B444" s="20">
        <v>2019</v>
      </c>
      <c r="C444" s="20" t="s">
        <v>45</v>
      </c>
      <c r="D444" s="20" t="s">
        <v>287</v>
      </c>
      <c r="E444" s="20" t="s">
        <v>288</v>
      </c>
      <c r="F444" s="20" t="s">
        <v>71</v>
      </c>
      <c r="G444" s="20" t="s">
        <v>43</v>
      </c>
      <c r="H444" s="20" t="s">
        <v>44</v>
      </c>
      <c r="I444" s="31">
        <v>153.9</v>
      </c>
      <c r="J444" s="36">
        <f t="shared" si="18"/>
        <v>2.8244409020152114E-2</v>
      </c>
      <c r="K444" s="37">
        <f>VLOOKUP(A444, 'J40 metrics'!A:C, 3, FALSE)*100</f>
        <v>53.2</v>
      </c>
      <c r="L444" s="37">
        <f t="shared" si="19"/>
        <v>1.5026025598720925</v>
      </c>
      <c r="M444" s="34">
        <f t="shared" si="20"/>
        <v>0.47899999999999998</v>
      </c>
    </row>
    <row r="445" spans="1:13" x14ac:dyDescent="0.25">
      <c r="A445" s="23">
        <v>51191</v>
      </c>
      <c r="B445" s="20">
        <v>2019</v>
      </c>
      <c r="C445" s="20" t="s">
        <v>355</v>
      </c>
      <c r="D445" s="20" t="s">
        <v>457</v>
      </c>
      <c r="E445" s="20" t="s">
        <v>2171</v>
      </c>
      <c r="F445" s="20" t="s">
        <v>71</v>
      </c>
      <c r="G445" s="20" t="s">
        <v>43</v>
      </c>
      <c r="H445" s="20" t="s">
        <v>44</v>
      </c>
      <c r="I445" s="31">
        <v>285</v>
      </c>
      <c r="J445" s="36">
        <f t="shared" si="18"/>
        <v>5.2304461148429834E-2</v>
      </c>
      <c r="K445" s="37">
        <f>VLOOKUP(A445, 'J40 metrics'!A:C, 3, FALSE)*100</f>
        <v>28.599999999999998</v>
      </c>
      <c r="L445" s="37">
        <f t="shared" si="19"/>
        <v>1.4959075888450932</v>
      </c>
      <c r="M445" s="34">
        <f t="shared" si="20"/>
        <v>0.47799999999999998</v>
      </c>
    </row>
    <row r="446" spans="1:13" x14ac:dyDescent="0.25">
      <c r="A446" s="23">
        <v>28129</v>
      </c>
      <c r="B446" s="20">
        <v>2019</v>
      </c>
      <c r="C446" s="20" t="s">
        <v>610</v>
      </c>
      <c r="D446" s="20" t="s">
        <v>1631</v>
      </c>
      <c r="E446" s="20" t="s">
        <v>2496</v>
      </c>
      <c r="F446" s="20" t="s">
        <v>71</v>
      </c>
      <c r="G446" s="20" t="s">
        <v>43</v>
      </c>
      <c r="H446" s="20" t="s">
        <v>44</v>
      </c>
      <c r="I446" s="31">
        <v>148.19999999999999</v>
      </c>
      <c r="J446" s="36">
        <f t="shared" si="18"/>
        <v>2.7198319797183516E-2</v>
      </c>
      <c r="K446" s="37">
        <f>VLOOKUP(A446, 'J40 metrics'!A:C, 3, FALSE)*100</f>
        <v>53.5</v>
      </c>
      <c r="L446" s="37">
        <f t="shared" si="19"/>
        <v>1.4551101091493182</v>
      </c>
      <c r="M446" s="34">
        <f t="shared" si="20"/>
        <v>0.47599999999999998</v>
      </c>
    </row>
    <row r="447" spans="1:13" x14ac:dyDescent="0.25">
      <c r="A447" s="23">
        <v>39035</v>
      </c>
      <c r="B447" s="20">
        <v>2019</v>
      </c>
      <c r="C447" s="20" t="s">
        <v>65</v>
      </c>
      <c r="D447" s="20" t="s">
        <v>2562</v>
      </c>
      <c r="E447" s="20" t="s">
        <v>2563</v>
      </c>
      <c r="F447" s="20" t="s">
        <v>71</v>
      </c>
      <c r="G447" s="20" t="s">
        <v>43</v>
      </c>
      <c r="H447" s="20" t="s">
        <v>44</v>
      </c>
      <c r="I447" s="31">
        <v>100</v>
      </c>
      <c r="J447" s="36">
        <f t="shared" si="18"/>
        <v>1.8352442508220997E-2</v>
      </c>
      <c r="K447" s="37">
        <f>VLOOKUP(A447, 'J40 metrics'!A:C, 3, FALSE)*100</f>
        <v>79.100000000000009</v>
      </c>
      <c r="L447" s="37">
        <f t="shared" si="19"/>
        <v>1.451678202400281</v>
      </c>
      <c r="M447" s="34">
        <f t="shared" si="20"/>
        <v>0.47499999999999998</v>
      </c>
    </row>
    <row r="448" spans="1:13" x14ac:dyDescent="0.25">
      <c r="A448" s="23">
        <v>45039</v>
      </c>
      <c r="B448" s="20">
        <v>2019</v>
      </c>
      <c r="C448" s="20" t="s">
        <v>173</v>
      </c>
      <c r="D448" s="20" t="s">
        <v>1111</v>
      </c>
      <c r="E448" s="20" t="s">
        <v>2677</v>
      </c>
      <c r="F448" s="20" t="s">
        <v>71</v>
      </c>
      <c r="G448" s="20" t="s">
        <v>43</v>
      </c>
      <c r="H448" s="20" t="s">
        <v>44</v>
      </c>
      <c r="I448" s="31">
        <v>83.8</v>
      </c>
      <c r="J448" s="36">
        <f t="shared" si="18"/>
        <v>1.5379346821889196E-2</v>
      </c>
      <c r="K448" s="37">
        <f>VLOOKUP(A448, 'J40 metrics'!A:C, 3, FALSE)*100</f>
        <v>93.7</v>
      </c>
      <c r="L448" s="37">
        <f t="shared" si="19"/>
        <v>1.4410447972110176</v>
      </c>
      <c r="M448" s="34">
        <f t="shared" si="20"/>
        <v>0.47399999999999998</v>
      </c>
    </row>
    <row r="449" spans="1:13" x14ac:dyDescent="0.25">
      <c r="A449" s="23">
        <v>51149</v>
      </c>
      <c r="B449" s="20">
        <v>2019</v>
      </c>
      <c r="C449" s="20" t="s">
        <v>355</v>
      </c>
      <c r="D449" s="20" t="s">
        <v>2130</v>
      </c>
      <c r="E449" s="20" t="s">
        <v>2131</v>
      </c>
      <c r="F449" s="20" t="s">
        <v>71</v>
      </c>
      <c r="G449" s="20" t="s">
        <v>43</v>
      </c>
      <c r="H449" s="20" t="s">
        <v>44</v>
      </c>
      <c r="I449" s="31">
        <v>303</v>
      </c>
      <c r="J449" s="36">
        <f t="shared" si="18"/>
        <v>5.5607900799909619E-2</v>
      </c>
      <c r="K449" s="37">
        <f>VLOOKUP(A449, 'J40 metrics'!A:C, 3, FALSE)*100</f>
        <v>25.900000000000002</v>
      </c>
      <c r="L449" s="37">
        <f t="shared" si="19"/>
        <v>1.4402446307176593</v>
      </c>
      <c r="M449" s="34">
        <f t="shared" si="20"/>
        <v>0.47299999999999998</v>
      </c>
    </row>
    <row r="450" spans="1:13" x14ac:dyDescent="0.25">
      <c r="A450" s="23">
        <v>48199</v>
      </c>
      <c r="B450" s="20">
        <v>2019</v>
      </c>
      <c r="C450" s="20" t="s">
        <v>45</v>
      </c>
      <c r="D450" s="20" t="s">
        <v>1818</v>
      </c>
      <c r="E450" s="20" t="s">
        <v>1819</v>
      </c>
      <c r="F450" s="20" t="s">
        <v>71</v>
      </c>
      <c r="G450" s="20" t="s">
        <v>43</v>
      </c>
      <c r="H450" s="20" t="s">
        <v>44</v>
      </c>
      <c r="I450" s="31">
        <v>173</v>
      </c>
      <c r="J450" s="36">
        <f t="shared" si="18"/>
        <v>3.1749725539222326E-2</v>
      </c>
      <c r="K450" s="37">
        <f>VLOOKUP(A450, 'J40 metrics'!A:C, 3, FALSE)*100</f>
        <v>45.300000000000004</v>
      </c>
      <c r="L450" s="37">
        <f t="shared" si="19"/>
        <v>1.4382625669267715</v>
      </c>
      <c r="M450" s="34">
        <f t="shared" si="20"/>
        <v>0.47199999999999998</v>
      </c>
    </row>
    <row r="451" spans="1:13" x14ac:dyDescent="0.25">
      <c r="A451" s="23">
        <v>20113</v>
      </c>
      <c r="B451" s="20">
        <v>2019</v>
      </c>
      <c r="C451" s="20" t="s">
        <v>284</v>
      </c>
      <c r="D451" s="20" t="s">
        <v>2202</v>
      </c>
      <c r="E451" s="20" t="s">
        <v>2203</v>
      </c>
      <c r="F451" s="20" t="s">
        <v>71</v>
      </c>
      <c r="G451" s="20" t="s">
        <v>43</v>
      </c>
      <c r="H451" s="20" t="s">
        <v>44</v>
      </c>
      <c r="I451" s="31">
        <v>259.20000000000005</v>
      </c>
      <c r="J451" s="36">
        <f t="shared" si="18"/>
        <v>4.7569530981308832E-2</v>
      </c>
      <c r="K451" s="37">
        <f>VLOOKUP(A451, 'J40 metrics'!A:C, 3, FALSE)*100</f>
        <v>30.099999999999998</v>
      </c>
      <c r="L451" s="37">
        <f t="shared" si="19"/>
        <v>1.4318428825373957</v>
      </c>
      <c r="M451" s="34">
        <f t="shared" si="20"/>
        <v>0.47099999999999997</v>
      </c>
    </row>
    <row r="452" spans="1:13" x14ac:dyDescent="0.25">
      <c r="A452" s="23">
        <v>55039</v>
      </c>
      <c r="B452" s="20">
        <v>2019</v>
      </c>
      <c r="C452" s="20" t="s">
        <v>242</v>
      </c>
      <c r="D452" s="20" t="s">
        <v>1958</v>
      </c>
      <c r="E452" s="20" t="s">
        <v>1959</v>
      </c>
      <c r="F452" s="20" t="s">
        <v>71</v>
      </c>
      <c r="G452" s="20" t="s">
        <v>43</v>
      </c>
      <c r="H452" s="20" t="s">
        <v>44</v>
      </c>
      <c r="I452" s="31">
        <v>381.6</v>
      </c>
      <c r="J452" s="36">
        <f t="shared" ref="J452:J515" si="21">I452/SUM($I$4:$I$849)*100</f>
        <v>7.0032920611371327E-2</v>
      </c>
      <c r="K452" s="37">
        <f>VLOOKUP(A452, 'J40 metrics'!A:C, 3, FALSE)*100</f>
        <v>20.3</v>
      </c>
      <c r="L452" s="37">
        <f t="shared" ref="L452:L515" si="22">J452*K452</f>
        <v>1.421668288410838</v>
      </c>
      <c r="M452" s="34">
        <f t="shared" ref="M452:M515" si="23">_xlfn.PERCENTRANK.INC($L$4:$L$849, L452)</f>
        <v>0.46899999999999997</v>
      </c>
    </row>
    <row r="453" spans="1:13" x14ac:dyDescent="0.25">
      <c r="A453" s="23">
        <v>20009</v>
      </c>
      <c r="B453" s="20">
        <v>2019</v>
      </c>
      <c r="C453" s="20" t="s">
        <v>284</v>
      </c>
      <c r="D453" s="20" t="s">
        <v>1592</v>
      </c>
      <c r="E453" s="20" t="s">
        <v>1593</v>
      </c>
      <c r="F453" s="20" t="s">
        <v>71</v>
      </c>
      <c r="G453" s="20" t="s">
        <v>43</v>
      </c>
      <c r="H453" s="20" t="s">
        <v>44</v>
      </c>
      <c r="I453" s="31">
        <v>94.6</v>
      </c>
      <c r="J453" s="36">
        <f t="shared" si="21"/>
        <v>1.7361410612777062E-2</v>
      </c>
      <c r="K453" s="37">
        <f>VLOOKUP(A453, 'J40 metrics'!A:C, 3, FALSE)*100</f>
        <v>81.599999999999994</v>
      </c>
      <c r="L453" s="37">
        <f t="shared" si="22"/>
        <v>1.4166911060026082</v>
      </c>
      <c r="M453" s="34">
        <f t="shared" si="23"/>
        <v>0.46800000000000003</v>
      </c>
    </row>
    <row r="454" spans="1:13" x14ac:dyDescent="0.25">
      <c r="A454" s="23">
        <v>40017</v>
      </c>
      <c r="B454" s="20">
        <v>2019</v>
      </c>
      <c r="C454" s="20" t="s">
        <v>194</v>
      </c>
      <c r="D454" s="20" t="s">
        <v>1045</v>
      </c>
      <c r="E454" s="20" t="s">
        <v>542</v>
      </c>
      <c r="F454" s="20" t="s">
        <v>71</v>
      </c>
      <c r="G454" s="20" t="s">
        <v>43</v>
      </c>
      <c r="H454" s="20" t="s">
        <v>44</v>
      </c>
      <c r="I454" s="31">
        <v>462</v>
      </c>
      <c r="J454" s="36">
        <f t="shared" si="21"/>
        <v>8.4788284387981014E-2</v>
      </c>
      <c r="K454" s="37">
        <f>VLOOKUP(A454, 'J40 metrics'!A:C, 3, FALSE)*100</f>
        <v>16.600000000000001</v>
      </c>
      <c r="L454" s="37">
        <f t="shared" si="22"/>
        <v>1.4074855208404851</v>
      </c>
      <c r="M454" s="34">
        <f t="shared" si="23"/>
        <v>0.46700000000000003</v>
      </c>
    </row>
    <row r="455" spans="1:13" x14ac:dyDescent="0.25">
      <c r="A455" s="23">
        <v>20091</v>
      </c>
      <c r="B455" s="20">
        <v>2019</v>
      </c>
      <c r="C455" s="20" t="s">
        <v>284</v>
      </c>
      <c r="D455" s="20" t="s">
        <v>682</v>
      </c>
      <c r="E455" s="20" t="s">
        <v>1965</v>
      </c>
      <c r="F455" s="20" t="s">
        <v>71</v>
      </c>
      <c r="G455" s="20" t="s">
        <v>43</v>
      </c>
      <c r="H455" s="20" t="s">
        <v>44</v>
      </c>
      <c r="I455" s="31">
        <v>447.20000000000005</v>
      </c>
      <c r="J455" s="36">
        <f t="shared" si="21"/>
        <v>8.2072122896764313E-2</v>
      </c>
      <c r="K455" s="37">
        <f>VLOOKUP(A455, 'J40 metrics'!A:C, 3, FALSE)*100</f>
        <v>17</v>
      </c>
      <c r="L455" s="37">
        <f t="shared" si="22"/>
        <v>1.3952260892449933</v>
      </c>
      <c r="M455" s="34">
        <f t="shared" si="23"/>
        <v>0.46600000000000003</v>
      </c>
    </row>
    <row r="456" spans="1:13" x14ac:dyDescent="0.25">
      <c r="A456" s="23">
        <v>22093</v>
      </c>
      <c r="B456" s="20">
        <v>2019</v>
      </c>
      <c r="C456" s="20" t="s">
        <v>127</v>
      </c>
      <c r="D456" s="20" t="s">
        <v>2666</v>
      </c>
      <c r="E456" s="20" t="s">
        <v>1812</v>
      </c>
      <c r="F456" s="20" t="s">
        <v>71</v>
      </c>
      <c r="G456" s="20" t="s">
        <v>43</v>
      </c>
      <c r="H456" s="20" t="s">
        <v>44</v>
      </c>
      <c r="I456" s="31">
        <v>92</v>
      </c>
      <c r="J456" s="36">
        <f t="shared" si="21"/>
        <v>1.6884247107563317E-2</v>
      </c>
      <c r="K456" s="37">
        <f>VLOOKUP(A456, 'J40 metrics'!A:C, 3, FALSE)*100</f>
        <v>82.5</v>
      </c>
      <c r="L456" s="37">
        <f t="shared" si="22"/>
        <v>1.3929503863739736</v>
      </c>
      <c r="M456" s="34">
        <f t="shared" si="23"/>
        <v>0.46500000000000002</v>
      </c>
    </row>
    <row r="457" spans="1:13" x14ac:dyDescent="0.25">
      <c r="A457" s="23">
        <v>48121</v>
      </c>
      <c r="B457" s="20">
        <v>2019</v>
      </c>
      <c r="C457" s="20" t="s">
        <v>45</v>
      </c>
      <c r="D457" s="20" t="s">
        <v>684</v>
      </c>
      <c r="E457" s="20" t="s">
        <v>685</v>
      </c>
      <c r="F457" s="20" t="s">
        <v>71</v>
      </c>
      <c r="G457" s="20" t="s">
        <v>43</v>
      </c>
      <c r="H457" s="20" t="s">
        <v>44</v>
      </c>
      <c r="I457" s="31">
        <v>352.10000000000008</v>
      </c>
      <c r="J457" s="36">
        <f t="shared" si="21"/>
        <v>6.4618950071446149E-2</v>
      </c>
      <c r="K457" s="37">
        <f>VLOOKUP(A457, 'J40 metrics'!A:C, 3, FALSE)*100</f>
        <v>21.5</v>
      </c>
      <c r="L457" s="37">
        <f t="shared" si="22"/>
        <v>1.3893074265360923</v>
      </c>
      <c r="M457" s="34">
        <f t="shared" si="23"/>
        <v>0.46300000000000002</v>
      </c>
    </row>
    <row r="458" spans="1:13" x14ac:dyDescent="0.25">
      <c r="A458" s="23">
        <v>22109</v>
      </c>
      <c r="B458" s="20">
        <v>2019</v>
      </c>
      <c r="C458" s="20" t="s">
        <v>127</v>
      </c>
      <c r="D458" s="20" t="s">
        <v>1527</v>
      </c>
      <c r="E458" s="20" t="s">
        <v>1528</v>
      </c>
      <c r="F458" s="20" t="s">
        <v>71</v>
      </c>
      <c r="G458" s="20" t="s">
        <v>43</v>
      </c>
      <c r="H458" s="20" t="s">
        <v>44</v>
      </c>
      <c r="I458" s="31">
        <v>78.900000000000006</v>
      </c>
      <c r="J458" s="36">
        <f t="shared" si="21"/>
        <v>1.4480077138986368E-2</v>
      </c>
      <c r="K458" s="37">
        <f>VLOOKUP(A458, 'J40 metrics'!A:C, 3, FALSE)*100</f>
        <v>95</v>
      </c>
      <c r="L458" s="37">
        <f t="shared" si="22"/>
        <v>1.3756073282037049</v>
      </c>
      <c r="M458" s="34">
        <f t="shared" si="23"/>
        <v>0.46200000000000002</v>
      </c>
    </row>
    <row r="459" spans="1:13" x14ac:dyDescent="0.25">
      <c r="A459" s="23">
        <v>31153</v>
      </c>
      <c r="B459" s="20">
        <v>2019</v>
      </c>
      <c r="C459" s="20" t="s">
        <v>1013</v>
      </c>
      <c r="D459" s="20" t="s">
        <v>2121</v>
      </c>
      <c r="E459" s="20" t="s">
        <v>2122</v>
      </c>
      <c r="F459" s="20" t="s">
        <v>71</v>
      </c>
      <c r="G459" s="20" t="s">
        <v>43</v>
      </c>
      <c r="H459" s="20" t="s">
        <v>44</v>
      </c>
      <c r="I459" s="31">
        <v>334.9</v>
      </c>
      <c r="J459" s="36">
        <f t="shared" si="21"/>
        <v>6.1462329960032112E-2</v>
      </c>
      <c r="K459" s="37">
        <f>VLOOKUP(A459, 'J40 metrics'!A:C, 3, FALSE)*100</f>
        <v>22.1</v>
      </c>
      <c r="L459" s="37">
        <f t="shared" si="22"/>
        <v>1.3583174921167098</v>
      </c>
      <c r="M459" s="34">
        <f t="shared" si="23"/>
        <v>0.46100000000000002</v>
      </c>
    </row>
    <row r="460" spans="1:13" x14ac:dyDescent="0.25">
      <c r="A460" s="23">
        <v>17167</v>
      </c>
      <c r="B460" s="20">
        <v>2019</v>
      </c>
      <c r="C460" s="20" t="s">
        <v>122</v>
      </c>
      <c r="D460" s="20" t="s">
        <v>2525</v>
      </c>
      <c r="E460" s="20" t="s">
        <v>2526</v>
      </c>
      <c r="F460" s="20" t="s">
        <v>71</v>
      </c>
      <c r="G460" s="20" t="s">
        <v>43</v>
      </c>
      <c r="H460" s="20" t="s">
        <v>44</v>
      </c>
      <c r="I460" s="31">
        <v>138.6</v>
      </c>
      <c r="J460" s="36">
        <f t="shared" si="21"/>
        <v>2.5436485316394301E-2</v>
      </c>
      <c r="K460" s="37">
        <f>VLOOKUP(A460, 'J40 metrics'!A:C, 3, FALSE)*100</f>
        <v>52.5</v>
      </c>
      <c r="L460" s="37">
        <f t="shared" si="22"/>
        <v>1.3354154791107009</v>
      </c>
      <c r="M460" s="34">
        <f t="shared" si="23"/>
        <v>0.46</v>
      </c>
    </row>
    <row r="461" spans="1:13" x14ac:dyDescent="0.25">
      <c r="A461" s="23">
        <v>18177</v>
      </c>
      <c r="B461" s="20">
        <v>2019</v>
      </c>
      <c r="C461" s="20" t="s">
        <v>56</v>
      </c>
      <c r="D461" s="20" t="s">
        <v>421</v>
      </c>
      <c r="E461" s="20" t="s">
        <v>2079</v>
      </c>
      <c r="F461" s="20" t="s">
        <v>71</v>
      </c>
      <c r="G461" s="20" t="s">
        <v>43</v>
      </c>
      <c r="H461" s="20" t="s">
        <v>44</v>
      </c>
      <c r="I461" s="31">
        <v>82.8</v>
      </c>
      <c r="J461" s="36">
        <f t="shared" si="21"/>
        <v>1.5195822396806986E-2</v>
      </c>
      <c r="K461" s="37">
        <f>VLOOKUP(A461, 'J40 metrics'!A:C, 3, FALSE)*100</f>
        <v>86.6</v>
      </c>
      <c r="L461" s="37">
        <f t="shared" si="22"/>
        <v>1.3159582195634849</v>
      </c>
      <c r="M461" s="34">
        <f t="shared" si="23"/>
        <v>0.45900000000000002</v>
      </c>
    </row>
    <row r="462" spans="1:13" x14ac:dyDescent="0.25">
      <c r="A462" s="23">
        <v>55075</v>
      </c>
      <c r="B462" s="20">
        <v>2019</v>
      </c>
      <c r="C462" s="20" t="s">
        <v>242</v>
      </c>
      <c r="D462" s="20" t="s">
        <v>2183</v>
      </c>
      <c r="E462" s="20" t="s">
        <v>2184</v>
      </c>
      <c r="F462" s="20" t="s">
        <v>71</v>
      </c>
      <c r="G462" s="20" t="s">
        <v>43</v>
      </c>
      <c r="H462" s="20" t="s">
        <v>44</v>
      </c>
      <c r="I462" s="31">
        <v>270.10000000000002</v>
      </c>
      <c r="J462" s="36">
        <f t="shared" si="21"/>
        <v>4.9569947214704917E-2</v>
      </c>
      <c r="K462" s="37">
        <f>VLOOKUP(A462, 'J40 metrics'!A:C, 3, FALSE)*100</f>
        <v>26.1</v>
      </c>
      <c r="L462" s="37">
        <f t="shared" si="22"/>
        <v>1.2937756223037984</v>
      </c>
      <c r="M462" s="34">
        <f t="shared" si="23"/>
        <v>0.45700000000000002</v>
      </c>
    </row>
    <row r="463" spans="1:13" x14ac:dyDescent="0.25">
      <c r="A463" s="23">
        <v>6095</v>
      </c>
      <c r="B463" s="20">
        <v>2019</v>
      </c>
      <c r="C463" s="20" t="s">
        <v>39</v>
      </c>
      <c r="D463" s="20" t="s">
        <v>210</v>
      </c>
      <c r="E463" s="20" t="s">
        <v>211</v>
      </c>
      <c r="F463" s="20" t="s">
        <v>71</v>
      </c>
      <c r="G463" s="20" t="s">
        <v>43</v>
      </c>
      <c r="H463" s="20" t="s">
        <v>44</v>
      </c>
      <c r="I463" s="31">
        <v>304.29999999999995</v>
      </c>
      <c r="J463" s="36">
        <f t="shared" si="21"/>
        <v>5.5846482552516487E-2</v>
      </c>
      <c r="K463" s="37">
        <f>VLOOKUP(A463, 'J40 metrics'!A:C, 3, FALSE)*100</f>
        <v>23</v>
      </c>
      <c r="L463" s="37">
        <f t="shared" si="22"/>
        <v>1.2844690987078793</v>
      </c>
      <c r="M463" s="34">
        <f t="shared" si="23"/>
        <v>0.45600000000000002</v>
      </c>
    </row>
    <row r="464" spans="1:13" x14ac:dyDescent="0.25">
      <c r="A464" s="23">
        <v>2020</v>
      </c>
      <c r="B464" s="20">
        <v>2019</v>
      </c>
      <c r="C464" s="20" t="s">
        <v>273</v>
      </c>
      <c r="D464" s="20" t="s">
        <v>1369</v>
      </c>
      <c r="E464" s="20" t="s">
        <v>1370</v>
      </c>
      <c r="F464" s="20" t="s">
        <v>71</v>
      </c>
      <c r="G464" s="20" t="s">
        <v>43</v>
      </c>
      <c r="H464" s="20" t="s">
        <v>44</v>
      </c>
      <c r="I464" s="31">
        <v>827.69999999999993</v>
      </c>
      <c r="J464" s="36">
        <f t="shared" si="21"/>
        <v>0.15190316664054518</v>
      </c>
      <c r="K464" s="37">
        <f>VLOOKUP(A464, 'J40 metrics'!A:C, 3, FALSE)*100</f>
        <v>8.4</v>
      </c>
      <c r="L464" s="37">
        <f t="shared" si="22"/>
        <v>1.2759865997805795</v>
      </c>
      <c r="M464" s="34">
        <f t="shared" si="23"/>
        <v>0.45500000000000002</v>
      </c>
    </row>
    <row r="465" spans="1:13" x14ac:dyDescent="0.25">
      <c r="A465" s="23">
        <v>26137</v>
      </c>
      <c r="B465" s="20">
        <v>2019</v>
      </c>
      <c r="C465" s="20" t="s">
        <v>171</v>
      </c>
      <c r="D465" s="20" t="s">
        <v>1487</v>
      </c>
      <c r="E465" s="20" t="s">
        <v>1488</v>
      </c>
      <c r="F465" s="20" t="s">
        <v>71</v>
      </c>
      <c r="G465" s="20" t="s">
        <v>43</v>
      </c>
      <c r="H465" s="20" t="s">
        <v>44</v>
      </c>
      <c r="I465" s="31">
        <v>694.09999999999991</v>
      </c>
      <c r="J465" s="36">
        <f t="shared" si="21"/>
        <v>0.12738430344956192</v>
      </c>
      <c r="K465" s="37">
        <f>VLOOKUP(A465, 'J40 metrics'!A:C, 3, FALSE)*100</f>
        <v>10</v>
      </c>
      <c r="L465" s="37">
        <f t="shared" si="22"/>
        <v>1.2738430344956191</v>
      </c>
      <c r="M465" s="34">
        <f t="shared" si="23"/>
        <v>0.45400000000000001</v>
      </c>
    </row>
    <row r="466" spans="1:13" x14ac:dyDescent="0.25">
      <c r="A466" s="23">
        <v>20125</v>
      </c>
      <c r="B466" s="20">
        <v>2019</v>
      </c>
      <c r="C466" s="20" t="s">
        <v>284</v>
      </c>
      <c r="D466" s="20" t="s">
        <v>950</v>
      </c>
      <c r="E466" s="20" t="s">
        <v>2219</v>
      </c>
      <c r="F466" s="20" t="s">
        <v>71</v>
      </c>
      <c r="G466" s="20" t="s">
        <v>43</v>
      </c>
      <c r="H466" s="20" t="s">
        <v>44</v>
      </c>
      <c r="I466" s="31">
        <v>96.1</v>
      </c>
      <c r="J466" s="36">
        <f t="shared" si="21"/>
        <v>1.7636697250400377E-2</v>
      </c>
      <c r="K466" s="37">
        <f>VLOOKUP(A466, 'J40 metrics'!A:C, 3, FALSE)*100</f>
        <v>72</v>
      </c>
      <c r="L466" s="37">
        <f t="shared" si="22"/>
        <v>1.2698422020288271</v>
      </c>
      <c r="M466" s="34">
        <f t="shared" si="23"/>
        <v>0.45300000000000001</v>
      </c>
    </row>
    <row r="467" spans="1:13" x14ac:dyDescent="0.25">
      <c r="A467" s="23">
        <v>19057</v>
      </c>
      <c r="B467" s="20">
        <v>2019</v>
      </c>
      <c r="C467" s="20" t="s">
        <v>207</v>
      </c>
      <c r="D467" s="20" t="s">
        <v>2728</v>
      </c>
      <c r="E467" s="20" t="s">
        <v>2729</v>
      </c>
      <c r="F467" s="20" t="s">
        <v>71</v>
      </c>
      <c r="G467" s="20" t="s">
        <v>43</v>
      </c>
      <c r="H467" s="20" t="s">
        <v>44</v>
      </c>
      <c r="I467" s="31">
        <v>78.8</v>
      </c>
      <c r="J467" s="36">
        <f t="shared" si="21"/>
        <v>1.4461724696478146E-2</v>
      </c>
      <c r="K467" s="37">
        <f>VLOOKUP(A467, 'J40 metrics'!A:C, 3, FALSE)*100</f>
        <v>86.9</v>
      </c>
      <c r="L467" s="37">
        <f t="shared" si="22"/>
        <v>1.256723876123951</v>
      </c>
      <c r="M467" s="34">
        <f t="shared" si="23"/>
        <v>0.45200000000000001</v>
      </c>
    </row>
    <row r="468" spans="1:13" x14ac:dyDescent="0.25">
      <c r="A468" s="23">
        <v>36067</v>
      </c>
      <c r="B468" s="20">
        <v>2019</v>
      </c>
      <c r="C468" s="20" t="s">
        <v>116</v>
      </c>
      <c r="D468" s="20" t="s">
        <v>2256</v>
      </c>
      <c r="E468" s="20" t="s">
        <v>2257</v>
      </c>
      <c r="F468" s="20" t="s">
        <v>71</v>
      </c>
      <c r="G468" s="20" t="s">
        <v>43</v>
      </c>
      <c r="H468" s="20" t="s">
        <v>44</v>
      </c>
      <c r="I468" s="31">
        <v>225.3</v>
      </c>
      <c r="J468" s="36">
        <f t="shared" si="21"/>
        <v>4.1348052971021905E-2</v>
      </c>
      <c r="K468" s="37">
        <f>VLOOKUP(A468, 'J40 metrics'!A:C, 3, FALSE)*100</f>
        <v>29.5</v>
      </c>
      <c r="L468" s="37">
        <f t="shared" si="22"/>
        <v>1.2197675626451463</v>
      </c>
      <c r="M468" s="34">
        <f t="shared" si="23"/>
        <v>0.45</v>
      </c>
    </row>
    <row r="469" spans="1:13" x14ac:dyDescent="0.25">
      <c r="A469" s="23">
        <v>42131</v>
      </c>
      <c r="B469" s="20">
        <v>2019</v>
      </c>
      <c r="C469" s="20" t="s">
        <v>26</v>
      </c>
      <c r="D469" s="20" t="s">
        <v>543</v>
      </c>
      <c r="E469" s="20" t="s">
        <v>544</v>
      </c>
      <c r="F469" s="20" t="s">
        <v>71</v>
      </c>
      <c r="G469" s="20" t="s">
        <v>43</v>
      </c>
      <c r="H469" s="20" t="s">
        <v>44</v>
      </c>
      <c r="I469" s="31">
        <v>142.19999999999999</v>
      </c>
      <c r="J469" s="36">
        <f t="shared" si="21"/>
        <v>2.6097173246690253E-2</v>
      </c>
      <c r="K469" s="37">
        <f>VLOOKUP(A469, 'J40 metrics'!A:C, 3, FALSE)*100</f>
        <v>46.6</v>
      </c>
      <c r="L469" s="37">
        <f t="shared" si="22"/>
        <v>1.2161282732957659</v>
      </c>
      <c r="M469" s="34">
        <f t="shared" si="23"/>
        <v>0.44900000000000001</v>
      </c>
    </row>
    <row r="470" spans="1:13" x14ac:dyDescent="0.25">
      <c r="A470" s="23">
        <v>20133</v>
      </c>
      <c r="B470" s="20">
        <v>2019</v>
      </c>
      <c r="C470" s="20" t="s">
        <v>284</v>
      </c>
      <c r="D470" s="20" t="s">
        <v>2537</v>
      </c>
      <c r="E470" s="20" t="s">
        <v>2538</v>
      </c>
      <c r="F470" s="20" t="s">
        <v>71</v>
      </c>
      <c r="G470" s="20" t="s">
        <v>43</v>
      </c>
      <c r="H470" s="20" t="s">
        <v>44</v>
      </c>
      <c r="I470" s="31">
        <v>86.799999999999983</v>
      </c>
      <c r="J470" s="36">
        <f t="shared" si="21"/>
        <v>1.592992009713582E-2</v>
      </c>
      <c r="K470" s="37">
        <f>VLOOKUP(A470, 'J40 metrics'!A:C, 3, FALSE)*100</f>
        <v>75.3</v>
      </c>
      <c r="L470" s="37">
        <f t="shared" si="22"/>
        <v>1.1995229833143273</v>
      </c>
      <c r="M470" s="34">
        <f t="shared" si="23"/>
        <v>0.44800000000000001</v>
      </c>
    </row>
    <row r="471" spans="1:13" x14ac:dyDescent="0.25">
      <c r="A471" s="23">
        <v>39145</v>
      </c>
      <c r="B471" s="20">
        <v>2019</v>
      </c>
      <c r="C471" s="20" t="s">
        <v>65</v>
      </c>
      <c r="D471" s="20" t="s">
        <v>2733</v>
      </c>
      <c r="E471" s="20" t="s">
        <v>2734</v>
      </c>
      <c r="F471" s="20" t="s">
        <v>71</v>
      </c>
      <c r="G471" s="20" t="s">
        <v>43</v>
      </c>
      <c r="H471" s="20" t="s">
        <v>44</v>
      </c>
      <c r="I471" s="31">
        <v>67</v>
      </c>
      <c r="J471" s="36">
        <f t="shared" si="21"/>
        <v>1.229613648050807E-2</v>
      </c>
      <c r="K471" s="37">
        <f>VLOOKUP(A471, 'J40 metrics'!A:C, 3, FALSE)*100</f>
        <v>97.3</v>
      </c>
      <c r="L471" s="37">
        <f t="shared" si="22"/>
        <v>1.1964140795534353</v>
      </c>
      <c r="M471" s="34">
        <f t="shared" si="23"/>
        <v>0.44700000000000001</v>
      </c>
    </row>
    <row r="472" spans="1:13" x14ac:dyDescent="0.25">
      <c r="A472" s="23">
        <v>53057</v>
      </c>
      <c r="B472" s="20">
        <v>2019</v>
      </c>
      <c r="C472" s="20" t="s">
        <v>51</v>
      </c>
      <c r="D472" s="20" t="s">
        <v>1512</v>
      </c>
      <c r="E472" s="20" t="s">
        <v>1513</v>
      </c>
      <c r="F472" s="20" t="s">
        <v>71</v>
      </c>
      <c r="G472" s="20" t="s">
        <v>43</v>
      </c>
      <c r="H472" s="20" t="s">
        <v>44</v>
      </c>
      <c r="I472" s="31">
        <v>515.79999999999995</v>
      </c>
      <c r="J472" s="36">
        <f t="shared" si="21"/>
        <v>9.4661898457403887E-2</v>
      </c>
      <c r="K472" s="37">
        <f>VLOOKUP(A472, 'J40 metrics'!A:C, 3, FALSE)*100</f>
        <v>12.6</v>
      </c>
      <c r="L472" s="37">
        <f t="shared" si="22"/>
        <v>1.1927399205632889</v>
      </c>
      <c r="M472" s="34">
        <f t="shared" si="23"/>
        <v>0.44600000000000001</v>
      </c>
    </row>
    <row r="473" spans="1:13" x14ac:dyDescent="0.25">
      <c r="A473" s="23">
        <v>4003</v>
      </c>
      <c r="B473" s="20">
        <v>2019</v>
      </c>
      <c r="C473" s="20" t="s">
        <v>68</v>
      </c>
      <c r="D473" s="20" t="s">
        <v>360</v>
      </c>
      <c r="E473" s="20" t="s">
        <v>361</v>
      </c>
      <c r="F473" s="20" t="s">
        <v>71</v>
      </c>
      <c r="G473" s="20" t="s">
        <v>43</v>
      </c>
      <c r="H473" s="20" t="s">
        <v>44</v>
      </c>
      <c r="I473" s="31">
        <v>456.7</v>
      </c>
      <c r="J473" s="36">
        <f t="shared" si="21"/>
        <v>8.3815604935045293E-2</v>
      </c>
      <c r="K473" s="37">
        <f>VLOOKUP(A473, 'J40 metrics'!A:C, 3, FALSE)*100</f>
        <v>14.000000000000002</v>
      </c>
      <c r="L473" s="37">
        <f t="shared" si="22"/>
        <v>1.1734184690906342</v>
      </c>
      <c r="M473" s="34">
        <f t="shared" si="23"/>
        <v>0.44400000000000001</v>
      </c>
    </row>
    <row r="474" spans="1:13" x14ac:dyDescent="0.25">
      <c r="A474" s="23">
        <v>35001</v>
      </c>
      <c r="B474" s="20">
        <v>2019</v>
      </c>
      <c r="C474" s="20" t="s">
        <v>266</v>
      </c>
      <c r="D474" s="20" t="s">
        <v>899</v>
      </c>
      <c r="E474" s="20" t="s">
        <v>900</v>
      </c>
      <c r="F474" s="20" t="s">
        <v>71</v>
      </c>
      <c r="G474" s="20" t="s">
        <v>43</v>
      </c>
      <c r="H474" s="20" t="s">
        <v>44</v>
      </c>
      <c r="I474" s="31">
        <v>322.09999999999997</v>
      </c>
      <c r="J474" s="36">
        <f t="shared" si="21"/>
        <v>5.9113217318979831E-2</v>
      </c>
      <c r="K474" s="37">
        <f>VLOOKUP(A474, 'J40 metrics'!A:C, 3, FALSE)*100</f>
        <v>19.600000000000001</v>
      </c>
      <c r="L474" s="37">
        <f t="shared" si="22"/>
        <v>1.1586190594520047</v>
      </c>
      <c r="M474" s="34">
        <f t="shared" si="23"/>
        <v>0.443</v>
      </c>
    </row>
    <row r="475" spans="1:13" x14ac:dyDescent="0.25">
      <c r="A475" s="23">
        <v>55025</v>
      </c>
      <c r="B475" s="20">
        <v>2019</v>
      </c>
      <c r="C475" s="20" t="s">
        <v>242</v>
      </c>
      <c r="D475" s="20" t="s">
        <v>1239</v>
      </c>
      <c r="E475" s="20" t="s">
        <v>1240</v>
      </c>
      <c r="F475" s="20" t="s">
        <v>71</v>
      </c>
      <c r="G475" s="20" t="s">
        <v>43</v>
      </c>
      <c r="H475" s="20" t="s">
        <v>44</v>
      </c>
      <c r="I475" s="31">
        <v>955.4</v>
      </c>
      <c r="J475" s="36">
        <f t="shared" si="21"/>
        <v>0.1753392357235434</v>
      </c>
      <c r="K475" s="37">
        <f>VLOOKUP(A475, 'J40 metrics'!A:C, 3, FALSE)*100</f>
        <v>6.6000000000000005</v>
      </c>
      <c r="L475" s="37">
        <f t="shared" si="22"/>
        <v>1.1572389557753866</v>
      </c>
      <c r="M475" s="34">
        <f t="shared" si="23"/>
        <v>0.442</v>
      </c>
    </row>
    <row r="476" spans="1:13" x14ac:dyDescent="0.25">
      <c r="A476" s="23">
        <v>17051</v>
      </c>
      <c r="B476" s="20">
        <v>2019</v>
      </c>
      <c r="C476" s="20" t="s">
        <v>122</v>
      </c>
      <c r="D476" s="20" t="s">
        <v>1221</v>
      </c>
      <c r="E476" s="20" t="s">
        <v>2730</v>
      </c>
      <c r="F476" s="20" t="s">
        <v>71</v>
      </c>
      <c r="G476" s="20" t="s">
        <v>43</v>
      </c>
      <c r="H476" s="20" t="s">
        <v>44</v>
      </c>
      <c r="I476" s="31">
        <v>71</v>
      </c>
      <c r="J476" s="36">
        <f t="shared" si="21"/>
        <v>1.3030234180836908E-2</v>
      </c>
      <c r="K476" s="37">
        <f>VLOOKUP(A476, 'J40 metrics'!A:C, 3, FALSE)*100</f>
        <v>88.6</v>
      </c>
      <c r="L476" s="37">
        <f t="shared" si="22"/>
        <v>1.1544787484221499</v>
      </c>
      <c r="M476" s="34">
        <f t="shared" si="23"/>
        <v>0.441</v>
      </c>
    </row>
    <row r="477" spans="1:13" x14ac:dyDescent="0.25">
      <c r="A477" s="23">
        <v>36019</v>
      </c>
      <c r="B477" s="20">
        <v>2019</v>
      </c>
      <c r="C477" s="20" t="s">
        <v>116</v>
      </c>
      <c r="D477" s="20" t="s">
        <v>1028</v>
      </c>
      <c r="E477" s="20" t="s">
        <v>1029</v>
      </c>
      <c r="F477" s="20" t="s">
        <v>71</v>
      </c>
      <c r="G477" s="20" t="s">
        <v>43</v>
      </c>
      <c r="H477" s="20" t="s">
        <v>44</v>
      </c>
      <c r="I477" s="31">
        <v>285.60000000000002</v>
      </c>
      <c r="J477" s="36">
        <f t="shared" si="21"/>
        <v>5.241457580347917E-2</v>
      </c>
      <c r="K477" s="37">
        <f>VLOOKUP(A477, 'J40 metrics'!A:C, 3, FALSE)*100</f>
        <v>22</v>
      </c>
      <c r="L477" s="37">
        <f t="shared" si="22"/>
        <v>1.1531206676765418</v>
      </c>
      <c r="M477" s="34">
        <f t="shared" si="23"/>
        <v>0.44</v>
      </c>
    </row>
    <row r="478" spans="1:13" x14ac:dyDescent="0.25">
      <c r="A478" s="23">
        <v>55117</v>
      </c>
      <c r="B478" s="20">
        <v>2019</v>
      </c>
      <c r="C478" s="20" t="s">
        <v>242</v>
      </c>
      <c r="D478" s="20" t="s">
        <v>2031</v>
      </c>
      <c r="E478" s="20" t="s">
        <v>2032</v>
      </c>
      <c r="F478" s="20" t="s">
        <v>71</v>
      </c>
      <c r="G478" s="20" t="s">
        <v>43</v>
      </c>
      <c r="H478" s="20" t="s">
        <v>44</v>
      </c>
      <c r="I478" s="31">
        <v>346.8</v>
      </c>
      <c r="J478" s="36">
        <f t="shared" si="21"/>
        <v>6.3646270618510414E-2</v>
      </c>
      <c r="K478" s="37">
        <f>VLOOKUP(A478, 'J40 metrics'!A:C, 3, FALSE)*100</f>
        <v>18.099999999999998</v>
      </c>
      <c r="L478" s="37">
        <f t="shared" si="22"/>
        <v>1.1519974981950383</v>
      </c>
      <c r="M478" s="34">
        <f t="shared" si="23"/>
        <v>0.439</v>
      </c>
    </row>
    <row r="479" spans="1:13" x14ac:dyDescent="0.25">
      <c r="A479" s="23">
        <v>27037</v>
      </c>
      <c r="B479" s="20">
        <v>2019</v>
      </c>
      <c r="C479" s="20" t="s">
        <v>319</v>
      </c>
      <c r="D479" s="20" t="s">
        <v>448</v>
      </c>
      <c r="E479" s="20" t="s">
        <v>449</v>
      </c>
      <c r="F479" s="20" t="s">
        <v>71</v>
      </c>
      <c r="G479" s="20" t="s">
        <v>43</v>
      </c>
      <c r="H479" s="20" t="s">
        <v>44</v>
      </c>
      <c r="I479" s="31">
        <v>843.59999999999968</v>
      </c>
      <c r="J479" s="36">
        <f t="shared" si="21"/>
        <v>0.15482120499935229</v>
      </c>
      <c r="K479" s="37">
        <f>VLOOKUP(A479, 'J40 metrics'!A:C, 3, FALSE)*100</f>
        <v>7.3</v>
      </c>
      <c r="L479" s="37">
        <f t="shared" si="22"/>
        <v>1.1301947964952717</v>
      </c>
      <c r="M479" s="34">
        <f t="shared" si="23"/>
        <v>0.437</v>
      </c>
    </row>
    <row r="480" spans="1:13" x14ac:dyDescent="0.25">
      <c r="A480" s="23">
        <v>26065</v>
      </c>
      <c r="B480" s="20">
        <v>2019</v>
      </c>
      <c r="C480" s="20" t="s">
        <v>171</v>
      </c>
      <c r="D480" s="20" t="s">
        <v>2188</v>
      </c>
      <c r="E480" s="20" t="s">
        <v>2189</v>
      </c>
      <c r="F480" s="20" t="s">
        <v>71</v>
      </c>
      <c r="G480" s="20" t="s">
        <v>43</v>
      </c>
      <c r="H480" s="20" t="s">
        <v>44</v>
      </c>
      <c r="I480" s="31">
        <v>197.3</v>
      </c>
      <c r="J480" s="36">
        <f t="shared" si="21"/>
        <v>3.6209369068720028E-2</v>
      </c>
      <c r="K480" s="37">
        <f>VLOOKUP(A480, 'J40 metrics'!A:C, 3, FALSE)*100</f>
        <v>31.1</v>
      </c>
      <c r="L480" s="37">
        <f t="shared" si="22"/>
        <v>1.126111378037193</v>
      </c>
      <c r="M480" s="34">
        <f t="shared" si="23"/>
        <v>0.436</v>
      </c>
    </row>
    <row r="481" spans="1:13" x14ac:dyDescent="0.25">
      <c r="A481" s="23">
        <v>56021</v>
      </c>
      <c r="B481" s="20">
        <v>2019</v>
      </c>
      <c r="C481" s="20" t="s">
        <v>84</v>
      </c>
      <c r="D481" s="20" t="s">
        <v>576</v>
      </c>
      <c r="E481" s="20" t="s">
        <v>577</v>
      </c>
      <c r="F481" s="20" t="s">
        <v>71</v>
      </c>
      <c r="G481" s="20" t="s">
        <v>43</v>
      </c>
      <c r="H481" s="20" t="s">
        <v>44</v>
      </c>
      <c r="I481" s="31">
        <v>140</v>
      </c>
      <c r="J481" s="36">
        <f t="shared" si="21"/>
        <v>2.5693419511509396E-2</v>
      </c>
      <c r="K481" s="37">
        <f>VLOOKUP(A481, 'J40 metrics'!A:C, 3, FALSE)*100</f>
        <v>43.7</v>
      </c>
      <c r="L481" s="37">
        <f t="shared" si="22"/>
        <v>1.1228024326529606</v>
      </c>
      <c r="M481" s="34">
        <f t="shared" si="23"/>
        <v>0.435</v>
      </c>
    </row>
    <row r="482" spans="1:13" x14ac:dyDescent="0.25">
      <c r="A482" s="23">
        <v>25003</v>
      </c>
      <c r="B482" s="20">
        <v>2019</v>
      </c>
      <c r="C482" s="20" t="s">
        <v>228</v>
      </c>
      <c r="D482" s="20" t="s">
        <v>1152</v>
      </c>
      <c r="E482" s="20" t="s">
        <v>1153</v>
      </c>
      <c r="F482" s="20" t="s">
        <v>71</v>
      </c>
      <c r="G482" s="20" t="s">
        <v>43</v>
      </c>
      <c r="H482" s="20" t="s">
        <v>44</v>
      </c>
      <c r="I482" s="31">
        <v>178.5</v>
      </c>
      <c r="J482" s="36">
        <f t="shared" si="21"/>
        <v>3.275910987717448E-2</v>
      </c>
      <c r="K482" s="37">
        <f>VLOOKUP(A482, 'J40 metrics'!A:C, 3, FALSE)*100</f>
        <v>33.300000000000004</v>
      </c>
      <c r="L482" s="37">
        <f t="shared" si="22"/>
        <v>1.0908783589099103</v>
      </c>
      <c r="M482" s="34">
        <f t="shared" si="23"/>
        <v>0.434</v>
      </c>
    </row>
    <row r="483" spans="1:13" x14ac:dyDescent="0.25">
      <c r="A483" s="23">
        <v>23005</v>
      </c>
      <c r="B483" s="20">
        <v>2019</v>
      </c>
      <c r="C483" s="20" t="s">
        <v>1792</v>
      </c>
      <c r="D483" s="20" t="s">
        <v>602</v>
      </c>
      <c r="E483" s="20" t="s">
        <v>1793</v>
      </c>
      <c r="F483" s="20" t="s">
        <v>71</v>
      </c>
      <c r="G483" s="20" t="s">
        <v>43</v>
      </c>
      <c r="H483" s="20" t="s">
        <v>44</v>
      </c>
      <c r="I483" s="31">
        <v>563.9</v>
      </c>
      <c r="J483" s="36">
        <f t="shared" si="21"/>
        <v>0.10348942330385819</v>
      </c>
      <c r="K483" s="37">
        <f>VLOOKUP(A483, 'J40 metrics'!A:C, 3, FALSE)*100</f>
        <v>10.299999999999999</v>
      </c>
      <c r="L483" s="37">
        <f t="shared" si="22"/>
        <v>1.0659410600297392</v>
      </c>
      <c r="M483" s="34">
        <f t="shared" si="23"/>
        <v>0.433</v>
      </c>
    </row>
    <row r="484" spans="1:13" x14ac:dyDescent="0.25">
      <c r="A484" s="23">
        <v>12129</v>
      </c>
      <c r="B484" s="20">
        <v>2019</v>
      </c>
      <c r="C484" s="20" t="s">
        <v>119</v>
      </c>
      <c r="D484" s="20" t="s">
        <v>2181</v>
      </c>
      <c r="E484" s="20" t="s">
        <v>2182</v>
      </c>
      <c r="F484" s="20" t="s">
        <v>71</v>
      </c>
      <c r="G484" s="20" t="s">
        <v>43</v>
      </c>
      <c r="H484" s="20" t="s">
        <v>44</v>
      </c>
      <c r="I484" s="31">
        <v>270.10000000000002</v>
      </c>
      <c r="J484" s="36">
        <f t="shared" si="21"/>
        <v>4.9569947214704917E-2</v>
      </c>
      <c r="K484" s="37">
        <f>VLOOKUP(A484, 'J40 metrics'!A:C, 3, FALSE)*100</f>
        <v>21.099999999999998</v>
      </c>
      <c r="L484" s="37">
        <f t="shared" si="22"/>
        <v>1.0459258862302736</v>
      </c>
      <c r="M484" s="34">
        <f t="shared" si="23"/>
        <v>0.43099999999999999</v>
      </c>
    </row>
    <row r="485" spans="1:13" x14ac:dyDescent="0.25">
      <c r="A485" s="23">
        <v>19113</v>
      </c>
      <c r="B485" s="20">
        <v>2019</v>
      </c>
      <c r="C485" s="20" t="s">
        <v>207</v>
      </c>
      <c r="D485" s="20" t="s">
        <v>1356</v>
      </c>
      <c r="E485" s="20" t="s">
        <v>2439</v>
      </c>
      <c r="F485" s="20" t="s">
        <v>71</v>
      </c>
      <c r="G485" s="20" t="s">
        <v>43</v>
      </c>
      <c r="H485" s="20" t="s">
        <v>44</v>
      </c>
      <c r="I485" s="31">
        <v>188.3</v>
      </c>
      <c r="J485" s="36">
        <f t="shared" si="21"/>
        <v>3.4557649242980139E-2</v>
      </c>
      <c r="K485" s="37">
        <f>VLOOKUP(A485, 'J40 metrics'!A:C, 3, FALSE)*100</f>
        <v>30.099999999999998</v>
      </c>
      <c r="L485" s="37">
        <f t="shared" si="22"/>
        <v>1.0401852422137021</v>
      </c>
      <c r="M485" s="34">
        <f t="shared" si="23"/>
        <v>0.43</v>
      </c>
    </row>
    <row r="486" spans="1:13" x14ac:dyDescent="0.25">
      <c r="A486" s="23">
        <v>4023</v>
      </c>
      <c r="B486" s="20">
        <v>2019</v>
      </c>
      <c r="C486" s="20" t="s">
        <v>68</v>
      </c>
      <c r="D486" s="20" t="s">
        <v>2387</v>
      </c>
      <c r="E486" s="20" t="s">
        <v>2388</v>
      </c>
      <c r="F486" s="20" t="s">
        <v>71</v>
      </c>
      <c r="G486" s="20" t="s">
        <v>43</v>
      </c>
      <c r="H486" s="20" t="s">
        <v>44</v>
      </c>
      <c r="I486" s="31">
        <v>108</v>
      </c>
      <c r="J486" s="36">
        <f t="shared" si="21"/>
        <v>1.9820637908878676E-2</v>
      </c>
      <c r="K486" s="37">
        <f>VLOOKUP(A486, 'J40 metrics'!A:C, 3, FALSE)*100</f>
        <v>52.400000000000006</v>
      </c>
      <c r="L486" s="37">
        <f t="shared" si="22"/>
        <v>1.0386014264252428</v>
      </c>
      <c r="M486" s="34">
        <f t="shared" si="23"/>
        <v>0.42899999999999999</v>
      </c>
    </row>
    <row r="487" spans="1:13" x14ac:dyDescent="0.25">
      <c r="A487" s="23">
        <v>12121</v>
      </c>
      <c r="B487" s="20">
        <v>2019</v>
      </c>
      <c r="C487" s="20" t="s">
        <v>119</v>
      </c>
      <c r="D487" s="20" t="s">
        <v>2336</v>
      </c>
      <c r="E487" s="20" t="s">
        <v>2337</v>
      </c>
      <c r="F487" s="20" t="s">
        <v>71</v>
      </c>
      <c r="G487" s="20" t="s">
        <v>43</v>
      </c>
      <c r="H487" s="20" t="s">
        <v>44</v>
      </c>
      <c r="I487" s="31">
        <v>131.80000000000001</v>
      </c>
      <c r="J487" s="36">
        <f t="shared" si="21"/>
        <v>2.4188519225835276E-2</v>
      </c>
      <c r="K487" s="37">
        <f>VLOOKUP(A487, 'J40 metrics'!A:C, 3, FALSE)*100</f>
        <v>42.699999999999996</v>
      </c>
      <c r="L487" s="37">
        <f t="shared" si="22"/>
        <v>1.0328497709431661</v>
      </c>
      <c r="M487" s="34">
        <f t="shared" si="23"/>
        <v>0.42799999999999999</v>
      </c>
    </row>
    <row r="488" spans="1:13" x14ac:dyDescent="0.25">
      <c r="A488" s="23">
        <v>48085</v>
      </c>
      <c r="B488" s="20">
        <v>2019</v>
      </c>
      <c r="C488" s="20" t="s">
        <v>45</v>
      </c>
      <c r="D488" s="20" t="s">
        <v>2005</v>
      </c>
      <c r="E488" s="20" t="s">
        <v>2006</v>
      </c>
      <c r="F488" s="20" t="s">
        <v>71</v>
      </c>
      <c r="G488" s="20" t="s">
        <v>43</v>
      </c>
      <c r="H488" s="20" t="s">
        <v>44</v>
      </c>
      <c r="I488" s="31">
        <v>427.7</v>
      </c>
      <c r="J488" s="36">
        <f t="shared" si="21"/>
        <v>7.8493396607661206E-2</v>
      </c>
      <c r="K488" s="37">
        <f>VLOOKUP(A488, 'J40 metrics'!A:C, 3, FALSE)*100</f>
        <v>13.100000000000001</v>
      </c>
      <c r="L488" s="37">
        <f t="shared" si="22"/>
        <v>1.028263495560362</v>
      </c>
      <c r="M488" s="34">
        <f t="shared" si="23"/>
        <v>0.42699999999999999</v>
      </c>
    </row>
    <row r="489" spans="1:13" x14ac:dyDescent="0.25">
      <c r="A489" s="23">
        <v>36009</v>
      </c>
      <c r="B489" s="20">
        <v>2019</v>
      </c>
      <c r="C489" s="20" t="s">
        <v>116</v>
      </c>
      <c r="D489" s="20" t="s">
        <v>2362</v>
      </c>
      <c r="E489" s="20" t="s">
        <v>2363</v>
      </c>
      <c r="F489" s="20" t="s">
        <v>71</v>
      </c>
      <c r="G489" s="20" t="s">
        <v>43</v>
      </c>
      <c r="H489" s="20" t="s">
        <v>44</v>
      </c>
      <c r="I489" s="31">
        <v>90.6</v>
      </c>
      <c r="J489" s="36">
        <f t="shared" si="21"/>
        <v>1.6627312912448223E-2</v>
      </c>
      <c r="K489" s="37">
        <f>VLOOKUP(A489, 'J40 metrics'!A:C, 3, FALSE)*100</f>
        <v>60.699999999999996</v>
      </c>
      <c r="L489" s="37">
        <f t="shared" si="22"/>
        <v>1.0092778937856071</v>
      </c>
      <c r="M489" s="34">
        <f t="shared" si="23"/>
        <v>0.42599999999999999</v>
      </c>
    </row>
    <row r="490" spans="1:13" x14ac:dyDescent="0.25">
      <c r="A490" s="23">
        <v>28163</v>
      </c>
      <c r="B490" s="20">
        <v>2019</v>
      </c>
      <c r="C490" s="20" t="s">
        <v>610</v>
      </c>
      <c r="D490" s="20" t="s">
        <v>2741</v>
      </c>
      <c r="E490" s="20" t="s">
        <v>2742</v>
      </c>
      <c r="F490" s="20" t="s">
        <v>71</v>
      </c>
      <c r="G490" s="20" t="s">
        <v>43</v>
      </c>
      <c r="H490" s="20" t="s">
        <v>44</v>
      </c>
      <c r="I490" s="31">
        <v>59.1</v>
      </c>
      <c r="J490" s="36">
        <f t="shared" si="21"/>
        <v>1.0846293522358609E-2</v>
      </c>
      <c r="K490" s="37">
        <f>VLOOKUP(A490, 'J40 metrics'!A:C, 3, FALSE)*100</f>
        <v>91.600000000000009</v>
      </c>
      <c r="L490" s="37">
        <f t="shared" si="22"/>
        <v>0.99352048664804871</v>
      </c>
      <c r="M490" s="34">
        <f t="shared" si="23"/>
        <v>0.42399999999999999</v>
      </c>
    </row>
    <row r="491" spans="1:13" x14ac:dyDescent="0.25">
      <c r="A491" s="23">
        <v>22031</v>
      </c>
      <c r="B491" s="20">
        <v>2019</v>
      </c>
      <c r="C491" s="20" t="s">
        <v>127</v>
      </c>
      <c r="D491" s="20" t="s">
        <v>2438</v>
      </c>
      <c r="E491" s="20" t="s">
        <v>460</v>
      </c>
      <c r="F491" s="20" t="s">
        <v>71</v>
      </c>
      <c r="G491" s="20" t="s">
        <v>43</v>
      </c>
      <c r="H491" s="20" t="s">
        <v>44</v>
      </c>
      <c r="I491" s="31">
        <v>62</v>
      </c>
      <c r="J491" s="36">
        <f t="shared" si="21"/>
        <v>1.1378514355097017E-2</v>
      </c>
      <c r="K491" s="37">
        <f>VLOOKUP(A491, 'J40 metrics'!A:C, 3, FALSE)*100</f>
        <v>87.1</v>
      </c>
      <c r="L491" s="37">
        <f t="shared" si="22"/>
        <v>0.99106860032895017</v>
      </c>
      <c r="M491" s="34">
        <f t="shared" si="23"/>
        <v>0.42299999999999999</v>
      </c>
    </row>
    <row r="492" spans="1:13" x14ac:dyDescent="0.25">
      <c r="A492" s="23">
        <v>12033</v>
      </c>
      <c r="B492" s="20">
        <v>2019</v>
      </c>
      <c r="C492" s="20" t="s">
        <v>119</v>
      </c>
      <c r="D492" s="20" t="s">
        <v>918</v>
      </c>
      <c r="E492" s="20" t="s">
        <v>919</v>
      </c>
      <c r="F492" s="20" t="s">
        <v>71</v>
      </c>
      <c r="G492" s="20" t="s">
        <v>43</v>
      </c>
      <c r="H492" s="20" t="s">
        <v>44</v>
      </c>
      <c r="I492" s="31">
        <v>115.7</v>
      </c>
      <c r="J492" s="36">
        <f t="shared" si="21"/>
        <v>2.1233775982011694E-2</v>
      </c>
      <c r="K492" s="37">
        <f>VLOOKUP(A492, 'J40 metrics'!A:C, 3, FALSE)*100</f>
        <v>46.6</v>
      </c>
      <c r="L492" s="37">
        <f t="shared" si="22"/>
        <v>0.98949396076174501</v>
      </c>
      <c r="M492" s="34">
        <f t="shared" si="23"/>
        <v>0.42199999999999999</v>
      </c>
    </row>
    <row r="493" spans="1:13" x14ac:dyDescent="0.25">
      <c r="A493" s="23">
        <v>42091</v>
      </c>
      <c r="B493" s="20">
        <v>2019</v>
      </c>
      <c r="C493" s="20" t="s">
        <v>26</v>
      </c>
      <c r="D493" s="20" t="s">
        <v>950</v>
      </c>
      <c r="E493" s="20" t="s">
        <v>2625</v>
      </c>
      <c r="F493" s="20" t="s">
        <v>71</v>
      </c>
      <c r="G493" s="20" t="s">
        <v>43</v>
      </c>
      <c r="H493" s="20" t="s">
        <v>44</v>
      </c>
      <c r="I493" s="31">
        <v>84.899999999999991</v>
      </c>
      <c r="J493" s="36">
        <f t="shared" si="21"/>
        <v>1.5581223689479624E-2</v>
      </c>
      <c r="K493" s="37">
        <f>VLOOKUP(A493, 'J40 metrics'!A:C, 3, FALSE)*100</f>
        <v>63.5</v>
      </c>
      <c r="L493" s="37">
        <f t="shared" si="22"/>
        <v>0.98940770428195612</v>
      </c>
      <c r="M493" s="34">
        <f t="shared" si="23"/>
        <v>0.42099999999999999</v>
      </c>
    </row>
    <row r="494" spans="1:13" x14ac:dyDescent="0.25">
      <c r="A494" s="23">
        <v>51061</v>
      </c>
      <c r="B494" s="20">
        <v>2019</v>
      </c>
      <c r="C494" s="20" t="s">
        <v>355</v>
      </c>
      <c r="D494" s="20" t="s">
        <v>977</v>
      </c>
      <c r="E494" s="20" t="s">
        <v>978</v>
      </c>
      <c r="F494" s="20" t="s">
        <v>71</v>
      </c>
      <c r="G494" s="20" t="s">
        <v>43</v>
      </c>
      <c r="H494" s="20" t="s">
        <v>44</v>
      </c>
      <c r="I494" s="31">
        <v>1218.8</v>
      </c>
      <c r="J494" s="36">
        <f t="shared" si="21"/>
        <v>0.2236795692901975</v>
      </c>
      <c r="K494" s="37">
        <f>VLOOKUP(A494, 'J40 metrics'!A:C, 3, FALSE)*100</f>
        <v>4.3999999999999995</v>
      </c>
      <c r="L494" s="37">
        <f t="shared" si="22"/>
        <v>0.98419010487686887</v>
      </c>
      <c r="M494" s="34">
        <f t="shared" si="23"/>
        <v>0.42</v>
      </c>
    </row>
    <row r="495" spans="1:13" x14ac:dyDescent="0.25">
      <c r="A495" s="23">
        <v>19163</v>
      </c>
      <c r="B495" s="20">
        <v>2019</v>
      </c>
      <c r="C495" s="20" t="s">
        <v>207</v>
      </c>
      <c r="D495" s="20" t="s">
        <v>1885</v>
      </c>
      <c r="E495" s="20" t="s">
        <v>2532</v>
      </c>
      <c r="F495" s="20" t="s">
        <v>71</v>
      </c>
      <c r="G495" s="20" t="s">
        <v>43</v>
      </c>
      <c r="H495" s="20" t="s">
        <v>44</v>
      </c>
      <c r="I495" s="31">
        <v>136</v>
      </c>
      <c r="J495" s="36">
        <f t="shared" si="21"/>
        <v>2.4959321811180556E-2</v>
      </c>
      <c r="K495" s="37">
        <f>VLOOKUP(A495, 'J40 metrics'!A:C, 3, FALSE)*100</f>
        <v>39.4</v>
      </c>
      <c r="L495" s="37">
        <f t="shared" si="22"/>
        <v>0.98339727936051391</v>
      </c>
      <c r="M495" s="34">
        <f t="shared" si="23"/>
        <v>0.41799999999999998</v>
      </c>
    </row>
    <row r="496" spans="1:13" x14ac:dyDescent="0.25">
      <c r="A496" s="23">
        <v>55009</v>
      </c>
      <c r="B496" s="20">
        <v>2019</v>
      </c>
      <c r="C496" s="20" t="s">
        <v>242</v>
      </c>
      <c r="D496" s="20" t="s">
        <v>2018</v>
      </c>
      <c r="E496" s="20" t="s">
        <v>2019</v>
      </c>
      <c r="F496" s="20" t="s">
        <v>71</v>
      </c>
      <c r="G496" s="20" t="s">
        <v>43</v>
      </c>
      <c r="H496" s="20" t="s">
        <v>44</v>
      </c>
      <c r="I496" s="31">
        <v>374.09999999999997</v>
      </c>
      <c r="J496" s="36">
        <f t="shared" si="21"/>
        <v>6.8656487423254739E-2</v>
      </c>
      <c r="K496" s="37">
        <f>VLOOKUP(A496, 'J40 metrics'!A:C, 3, FALSE)*100</f>
        <v>14.299999999999999</v>
      </c>
      <c r="L496" s="37">
        <f t="shared" si="22"/>
        <v>0.9817877701525427</v>
      </c>
      <c r="M496" s="34">
        <f t="shared" si="23"/>
        <v>0.41699999999999998</v>
      </c>
    </row>
    <row r="497" spans="1:13" x14ac:dyDescent="0.25">
      <c r="A497" s="23">
        <v>32019</v>
      </c>
      <c r="B497" s="20">
        <v>2019</v>
      </c>
      <c r="C497" s="20" t="s">
        <v>98</v>
      </c>
      <c r="D497" s="20" t="s">
        <v>823</v>
      </c>
      <c r="E497" s="20" t="s">
        <v>1940</v>
      </c>
      <c r="F497" s="20" t="s">
        <v>71</v>
      </c>
      <c r="G497" s="20" t="s">
        <v>43</v>
      </c>
      <c r="H497" s="20" t="s">
        <v>44</v>
      </c>
      <c r="I497" s="31">
        <v>230</v>
      </c>
      <c r="J497" s="36">
        <f t="shared" si="21"/>
        <v>4.2210617768908297E-2</v>
      </c>
      <c r="K497" s="37">
        <f>VLOOKUP(A497, 'J40 metrics'!A:C, 3, FALSE)*100</f>
        <v>23.200000000000003</v>
      </c>
      <c r="L497" s="37">
        <f t="shared" si="22"/>
        <v>0.97928633223867256</v>
      </c>
      <c r="M497" s="34">
        <f t="shared" si="23"/>
        <v>0.41599999999999998</v>
      </c>
    </row>
    <row r="498" spans="1:13" x14ac:dyDescent="0.25">
      <c r="A498" s="23">
        <v>45019</v>
      </c>
      <c r="B498" s="20">
        <v>2019</v>
      </c>
      <c r="C498" s="20" t="s">
        <v>173</v>
      </c>
      <c r="D498" s="20" t="s">
        <v>2487</v>
      </c>
      <c r="E498" s="20" t="s">
        <v>2488</v>
      </c>
      <c r="F498" s="20" t="s">
        <v>71</v>
      </c>
      <c r="G498" s="20" t="s">
        <v>43</v>
      </c>
      <c r="H498" s="20" t="s">
        <v>44</v>
      </c>
      <c r="I498" s="31">
        <v>177.3</v>
      </c>
      <c r="J498" s="36">
        <f t="shared" si="21"/>
        <v>3.253888056707583E-2</v>
      </c>
      <c r="K498" s="37">
        <f>VLOOKUP(A498, 'J40 metrics'!A:C, 3, FALSE)*100</f>
        <v>30</v>
      </c>
      <c r="L498" s="37">
        <f t="shared" si="22"/>
        <v>0.97616641701227491</v>
      </c>
      <c r="M498" s="34">
        <f t="shared" si="23"/>
        <v>0.41499999999999998</v>
      </c>
    </row>
    <row r="499" spans="1:13" x14ac:dyDescent="0.25">
      <c r="A499" s="23">
        <v>1047</v>
      </c>
      <c r="B499" s="20">
        <v>2019</v>
      </c>
      <c r="C499" s="20" t="s">
        <v>138</v>
      </c>
      <c r="D499" s="20" t="s">
        <v>660</v>
      </c>
      <c r="E499" s="20" t="s">
        <v>2888</v>
      </c>
      <c r="F499" s="20" t="s">
        <v>71</v>
      </c>
      <c r="G499" s="20" t="s">
        <v>43</v>
      </c>
      <c r="H499" s="20" t="s">
        <v>44</v>
      </c>
      <c r="I499" s="26">
        <v>55.2</v>
      </c>
      <c r="J499" s="36">
        <f t="shared" si="21"/>
        <v>1.0130548264537992E-2</v>
      </c>
      <c r="K499" s="37">
        <f>VLOOKUP(A499, 'J40 metrics'!A:C, 3, FALSE)*100</f>
        <v>96.3</v>
      </c>
      <c r="L499" s="37">
        <f t="shared" si="22"/>
        <v>0.97557179787500858</v>
      </c>
      <c r="M499" s="34">
        <f t="shared" si="23"/>
        <v>0.41399999999999998</v>
      </c>
    </row>
    <row r="500" spans="1:13" x14ac:dyDescent="0.25">
      <c r="A500" s="23">
        <v>51027</v>
      </c>
      <c r="B500" s="20">
        <v>2019</v>
      </c>
      <c r="C500" s="20" t="s">
        <v>355</v>
      </c>
      <c r="D500" s="20" t="s">
        <v>1273</v>
      </c>
      <c r="E500" s="20" t="s">
        <v>1274</v>
      </c>
      <c r="F500" s="20" t="s">
        <v>71</v>
      </c>
      <c r="G500" s="20" t="s">
        <v>43</v>
      </c>
      <c r="H500" s="20" t="s">
        <v>44</v>
      </c>
      <c r="I500" s="31">
        <v>88</v>
      </c>
      <c r="J500" s="36">
        <f t="shared" si="21"/>
        <v>1.6150149407234478E-2</v>
      </c>
      <c r="K500" s="37">
        <f>VLOOKUP(A500, 'J40 metrics'!A:C, 3, FALSE)*100</f>
        <v>60.4</v>
      </c>
      <c r="L500" s="37">
        <f t="shared" si="22"/>
        <v>0.97546902419696246</v>
      </c>
      <c r="M500" s="34">
        <f t="shared" si="23"/>
        <v>0.41299999999999998</v>
      </c>
    </row>
    <row r="501" spans="1:13" x14ac:dyDescent="0.25">
      <c r="A501" s="23">
        <v>39061</v>
      </c>
      <c r="B501" s="20">
        <v>2019</v>
      </c>
      <c r="C501" s="20" t="s">
        <v>65</v>
      </c>
      <c r="D501" s="20" t="s">
        <v>802</v>
      </c>
      <c r="E501" s="20" t="s">
        <v>1999</v>
      </c>
      <c r="F501" s="20" t="s">
        <v>71</v>
      </c>
      <c r="G501" s="20" t="s">
        <v>43</v>
      </c>
      <c r="H501" s="20" t="s">
        <v>44</v>
      </c>
      <c r="I501" s="31">
        <v>59.1</v>
      </c>
      <c r="J501" s="36">
        <f t="shared" si="21"/>
        <v>1.0846293522358609E-2</v>
      </c>
      <c r="K501" s="37">
        <f>VLOOKUP(A501, 'J40 metrics'!A:C, 3, FALSE)*100</f>
        <v>88.9</v>
      </c>
      <c r="L501" s="37">
        <f t="shared" si="22"/>
        <v>0.96423549413768039</v>
      </c>
      <c r="M501" s="34">
        <f t="shared" si="23"/>
        <v>0.41099999999999998</v>
      </c>
    </row>
    <row r="502" spans="1:13" x14ac:dyDescent="0.25">
      <c r="A502" s="23">
        <v>36013</v>
      </c>
      <c r="B502" s="20">
        <v>2019</v>
      </c>
      <c r="C502" s="20" t="s">
        <v>116</v>
      </c>
      <c r="D502" s="20" t="s">
        <v>2652</v>
      </c>
      <c r="E502" s="20" t="s">
        <v>2653</v>
      </c>
      <c r="F502" s="20" t="s">
        <v>71</v>
      </c>
      <c r="G502" s="20" t="s">
        <v>43</v>
      </c>
      <c r="H502" s="20" t="s">
        <v>44</v>
      </c>
      <c r="I502" s="31">
        <v>96.3</v>
      </c>
      <c r="J502" s="36">
        <f t="shared" si="21"/>
        <v>1.7673402135416818E-2</v>
      </c>
      <c r="K502" s="37">
        <f>VLOOKUP(A502, 'J40 metrics'!A:C, 3, FALSE)*100</f>
        <v>54.300000000000004</v>
      </c>
      <c r="L502" s="37">
        <f t="shared" si="22"/>
        <v>0.95966573595313331</v>
      </c>
      <c r="M502" s="34">
        <f t="shared" si="23"/>
        <v>0.41</v>
      </c>
    </row>
    <row r="503" spans="1:13" x14ac:dyDescent="0.25">
      <c r="A503" s="23">
        <v>44005</v>
      </c>
      <c r="B503" s="20">
        <v>2019</v>
      </c>
      <c r="C503" s="20" t="s">
        <v>752</v>
      </c>
      <c r="D503" s="20" t="s">
        <v>2178</v>
      </c>
      <c r="E503" s="20" t="s">
        <v>2179</v>
      </c>
      <c r="F503" s="20" t="s">
        <v>71</v>
      </c>
      <c r="G503" s="20" t="s">
        <v>43</v>
      </c>
      <c r="H503" s="20" t="s">
        <v>44</v>
      </c>
      <c r="I503" s="31">
        <v>272.5</v>
      </c>
      <c r="J503" s="36">
        <f t="shared" si="21"/>
        <v>5.0010405834902211E-2</v>
      </c>
      <c r="K503" s="37">
        <f>VLOOKUP(A503, 'J40 metrics'!A:C, 3, FALSE)*100</f>
        <v>19.100000000000001</v>
      </c>
      <c r="L503" s="37">
        <f t="shared" si="22"/>
        <v>0.95519875144663224</v>
      </c>
      <c r="M503" s="34">
        <f t="shared" si="23"/>
        <v>0.40899999999999997</v>
      </c>
    </row>
    <row r="504" spans="1:13" x14ac:dyDescent="0.25">
      <c r="A504" s="23">
        <v>26099</v>
      </c>
      <c r="B504" s="20">
        <v>2019</v>
      </c>
      <c r="C504" s="20" t="s">
        <v>171</v>
      </c>
      <c r="D504" s="20" t="s">
        <v>2670</v>
      </c>
      <c r="E504" s="20" t="s">
        <v>2671</v>
      </c>
      <c r="F504" s="20" t="s">
        <v>71</v>
      </c>
      <c r="G504" s="20" t="s">
        <v>43</v>
      </c>
      <c r="H504" s="20" t="s">
        <v>44</v>
      </c>
      <c r="I504" s="31">
        <v>87.4</v>
      </c>
      <c r="J504" s="36">
        <f t="shared" si="21"/>
        <v>1.6040034752185153E-2</v>
      </c>
      <c r="K504" s="37">
        <f>VLOOKUP(A504, 'J40 metrics'!A:C, 3, FALSE)*100</f>
        <v>58.4</v>
      </c>
      <c r="L504" s="37">
        <f t="shared" si="22"/>
        <v>0.93673802952761287</v>
      </c>
      <c r="M504" s="34">
        <f t="shared" si="23"/>
        <v>0.40799999999999997</v>
      </c>
    </row>
    <row r="505" spans="1:13" x14ac:dyDescent="0.25">
      <c r="A505" s="23">
        <v>19175</v>
      </c>
      <c r="B505" s="20">
        <v>2019</v>
      </c>
      <c r="C505" s="20" t="s">
        <v>207</v>
      </c>
      <c r="D505" s="20" t="s">
        <v>183</v>
      </c>
      <c r="E505" s="20" t="s">
        <v>2675</v>
      </c>
      <c r="F505" s="20" t="s">
        <v>71</v>
      </c>
      <c r="G505" s="20" t="s">
        <v>43</v>
      </c>
      <c r="H505" s="20" t="s">
        <v>44</v>
      </c>
      <c r="I505" s="31">
        <v>84.8</v>
      </c>
      <c r="J505" s="36">
        <f t="shared" si="21"/>
        <v>1.5562871246971406E-2</v>
      </c>
      <c r="K505" s="37">
        <f>VLOOKUP(A505, 'J40 metrics'!A:C, 3, FALSE)*100</f>
        <v>59.4</v>
      </c>
      <c r="L505" s="37">
        <f t="shared" si="22"/>
        <v>0.9244345520701015</v>
      </c>
      <c r="M505" s="34">
        <f t="shared" si="23"/>
        <v>0.40699999999999997</v>
      </c>
    </row>
    <row r="506" spans="1:13" x14ac:dyDescent="0.25">
      <c r="A506" s="23">
        <v>36123</v>
      </c>
      <c r="B506" s="20">
        <v>2019</v>
      </c>
      <c r="C506" s="20" t="s">
        <v>116</v>
      </c>
      <c r="D506" s="20" t="s">
        <v>2654</v>
      </c>
      <c r="E506" s="20" t="s">
        <v>2655</v>
      </c>
      <c r="F506" s="20" t="s">
        <v>71</v>
      </c>
      <c r="G506" s="20" t="s">
        <v>43</v>
      </c>
      <c r="H506" s="20" t="s">
        <v>44</v>
      </c>
      <c r="I506" s="31">
        <v>112</v>
      </c>
      <c r="J506" s="36">
        <f t="shared" si="21"/>
        <v>2.0554735609207515E-2</v>
      </c>
      <c r="K506" s="37">
        <f>VLOOKUP(A506, 'J40 metrics'!A:C, 3, FALSE)*100</f>
        <v>43.8</v>
      </c>
      <c r="L506" s="37">
        <f t="shared" si="22"/>
        <v>0.90029741968328914</v>
      </c>
      <c r="M506" s="34">
        <f t="shared" si="23"/>
        <v>0.40500000000000003</v>
      </c>
    </row>
    <row r="507" spans="1:13" x14ac:dyDescent="0.25">
      <c r="A507" s="23">
        <v>26005</v>
      </c>
      <c r="B507" s="20">
        <v>2019</v>
      </c>
      <c r="C507" s="20" t="s">
        <v>171</v>
      </c>
      <c r="D507" s="20" t="s">
        <v>2395</v>
      </c>
      <c r="E507" s="20" t="s">
        <v>2396</v>
      </c>
      <c r="F507" s="20" t="s">
        <v>71</v>
      </c>
      <c r="G507" s="20" t="s">
        <v>43</v>
      </c>
      <c r="H507" s="20" t="s">
        <v>44</v>
      </c>
      <c r="I507" s="31">
        <v>207.7</v>
      </c>
      <c r="J507" s="36">
        <f t="shared" si="21"/>
        <v>3.8118023089575008E-2</v>
      </c>
      <c r="K507" s="37">
        <f>VLOOKUP(A507, 'J40 metrics'!A:C, 3, FALSE)*100</f>
        <v>23.5</v>
      </c>
      <c r="L507" s="37">
        <f t="shared" si="22"/>
        <v>0.89577354260501274</v>
      </c>
      <c r="M507" s="34">
        <f t="shared" si="23"/>
        <v>0.40400000000000003</v>
      </c>
    </row>
    <row r="508" spans="1:13" x14ac:dyDescent="0.25">
      <c r="A508" s="23">
        <v>20067</v>
      </c>
      <c r="B508" s="20">
        <v>2019</v>
      </c>
      <c r="C508" s="20" t="s">
        <v>284</v>
      </c>
      <c r="D508" s="20" t="s">
        <v>1069</v>
      </c>
      <c r="E508" s="20" t="s">
        <v>1672</v>
      </c>
      <c r="F508" s="20" t="s">
        <v>71</v>
      </c>
      <c r="G508" s="20" t="s">
        <v>43</v>
      </c>
      <c r="H508" s="20" t="s">
        <v>44</v>
      </c>
      <c r="I508" s="31">
        <v>120</v>
      </c>
      <c r="J508" s="36">
        <f t="shared" si="21"/>
        <v>2.2022931009865195E-2</v>
      </c>
      <c r="K508" s="37">
        <f>VLOOKUP(A508, 'J40 metrics'!A:C, 3, FALSE)*100</f>
        <v>40.5</v>
      </c>
      <c r="L508" s="37">
        <f t="shared" si="22"/>
        <v>0.89192870589954043</v>
      </c>
      <c r="M508" s="34">
        <f t="shared" si="23"/>
        <v>0.40300000000000002</v>
      </c>
    </row>
    <row r="509" spans="1:13" x14ac:dyDescent="0.25">
      <c r="A509" s="23">
        <v>55017</v>
      </c>
      <c r="B509" s="20">
        <v>2019</v>
      </c>
      <c r="C509" s="20" t="s">
        <v>242</v>
      </c>
      <c r="D509" s="20" t="s">
        <v>2152</v>
      </c>
      <c r="E509" s="20" t="s">
        <v>2197</v>
      </c>
      <c r="F509" s="20" t="s">
        <v>71</v>
      </c>
      <c r="G509" s="20" t="s">
        <v>43</v>
      </c>
      <c r="H509" s="20" t="s">
        <v>44</v>
      </c>
      <c r="I509" s="31">
        <v>265</v>
      </c>
      <c r="J509" s="36">
        <f t="shared" si="21"/>
        <v>4.8633972646785643E-2</v>
      </c>
      <c r="K509" s="37">
        <f>VLOOKUP(A509, 'J40 metrics'!A:C, 3, FALSE)*100</f>
        <v>17.899999999999999</v>
      </c>
      <c r="L509" s="37">
        <f t="shared" si="22"/>
        <v>0.87054811037746294</v>
      </c>
      <c r="M509" s="34">
        <f t="shared" si="23"/>
        <v>0.40200000000000002</v>
      </c>
    </row>
    <row r="510" spans="1:13" x14ac:dyDescent="0.25">
      <c r="A510" s="23">
        <v>25025</v>
      </c>
      <c r="B510" s="20">
        <v>2019</v>
      </c>
      <c r="C510" s="20" t="s">
        <v>228</v>
      </c>
      <c r="D510" s="20" t="s">
        <v>181</v>
      </c>
      <c r="E510" s="20" t="s">
        <v>2573</v>
      </c>
      <c r="F510" s="20" t="s">
        <v>71</v>
      </c>
      <c r="G510" s="20" t="s">
        <v>43</v>
      </c>
      <c r="H510" s="20" t="s">
        <v>44</v>
      </c>
      <c r="I510" s="31">
        <v>80.8</v>
      </c>
      <c r="J510" s="36">
        <f t="shared" si="21"/>
        <v>1.4828773546642565E-2</v>
      </c>
      <c r="K510" s="37">
        <f>VLOOKUP(A510, 'J40 metrics'!A:C, 3, FALSE)*100</f>
        <v>57.4</v>
      </c>
      <c r="L510" s="37">
        <f t="shared" si="22"/>
        <v>0.85117160157728322</v>
      </c>
      <c r="M510" s="34">
        <f t="shared" si="23"/>
        <v>0.40100000000000002</v>
      </c>
    </row>
    <row r="511" spans="1:13" x14ac:dyDescent="0.25">
      <c r="A511" s="23">
        <v>42055</v>
      </c>
      <c r="B511" s="20">
        <v>2019</v>
      </c>
      <c r="C511" s="20" t="s">
        <v>26</v>
      </c>
      <c r="D511" s="20" t="s">
        <v>551</v>
      </c>
      <c r="E511" s="20" t="s">
        <v>2107</v>
      </c>
      <c r="F511" s="20" t="s">
        <v>71</v>
      </c>
      <c r="G511" s="20" t="s">
        <v>43</v>
      </c>
      <c r="H511" s="20" t="s">
        <v>44</v>
      </c>
      <c r="I511" s="31">
        <v>118.8</v>
      </c>
      <c r="J511" s="36">
        <f t="shared" si="21"/>
        <v>2.1802701699766544E-2</v>
      </c>
      <c r="K511" s="37">
        <f>VLOOKUP(A511, 'J40 metrics'!A:C, 3, FALSE)*100</f>
        <v>37.799999999999997</v>
      </c>
      <c r="L511" s="37">
        <f t="shared" si="22"/>
        <v>0.82414212425117528</v>
      </c>
      <c r="M511" s="34">
        <f t="shared" si="23"/>
        <v>0.4</v>
      </c>
    </row>
    <row r="512" spans="1:13" x14ac:dyDescent="0.25">
      <c r="A512" s="23">
        <v>51550</v>
      </c>
      <c r="B512" s="20">
        <v>2019</v>
      </c>
      <c r="C512" s="20" t="s">
        <v>355</v>
      </c>
      <c r="D512" s="20" t="s">
        <v>2015</v>
      </c>
      <c r="E512" s="20" t="s">
        <v>2016</v>
      </c>
      <c r="F512" s="20" t="s">
        <v>71</v>
      </c>
      <c r="G512" s="20" t="s">
        <v>43</v>
      </c>
      <c r="H512" s="20" t="s">
        <v>44</v>
      </c>
      <c r="I512" s="31">
        <v>388.79999999999995</v>
      </c>
      <c r="J512" s="36">
        <f t="shared" si="21"/>
        <v>7.135429647196323E-2</v>
      </c>
      <c r="K512" s="37">
        <f>VLOOKUP(A512, 'J40 metrics'!A:C, 3, FALSE)*100</f>
        <v>11.5</v>
      </c>
      <c r="L512" s="37">
        <f t="shared" si="22"/>
        <v>0.82057440942757709</v>
      </c>
      <c r="M512" s="34">
        <f t="shared" si="23"/>
        <v>0.39800000000000002</v>
      </c>
    </row>
    <row r="513" spans="1:13" x14ac:dyDescent="0.25">
      <c r="A513" s="23">
        <v>48485</v>
      </c>
      <c r="B513" s="20">
        <v>2019</v>
      </c>
      <c r="C513" s="20" t="s">
        <v>45</v>
      </c>
      <c r="D513" s="20" t="s">
        <v>1608</v>
      </c>
      <c r="E513" s="20" t="s">
        <v>1609</v>
      </c>
      <c r="F513" s="20" t="s">
        <v>71</v>
      </c>
      <c r="G513" s="20" t="s">
        <v>43</v>
      </c>
      <c r="H513" s="20" t="s">
        <v>44</v>
      </c>
      <c r="I513" s="31">
        <v>80</v>
      </c>
      <c r="J513" s="36">
        <f t="shared" si="21"/>
        <v>1.4681954006576797E-2</v>
      </c>
      <c r="K513" s="37">
        <f>VLOOKUP(A513, 'J40 metrics'!A:C, 3, FALSE)*100</f>
        <v>55.400000000000006</v>
      </c>
      <c r="L513" s="37">
        <f t="shared" si="22"/>
        <v>0.81338025196435459</v>
      </c>
      <c r="M513" s="34">
        <f t="shared" si="23"/>
        <v>0.39700000000000002</v>
      </c>
    </row>
    <row r="514" spans="1:13" x14ac:dyDescent="0.25">
      <c r="A514" s="23">
        <v>18157</v>
      </c>
      <c r="B514" s="20">
        <v>2019</v>
      </c>
      <c r="C514" s="20" t="s">
        <v>56</v>
      </c>
      <c r="D514" s="20" t="s">
        <v>2748</v>
      </c>
      <c r="E514" s="20" t="s">
        <v>2749</v>
      </c>
      <c r="F514" s="20" t="s">
        <v>71</v>
      </c>
      <c r="G514" s="20" t="s">
        <v>43</v>
      </c>
      <c r="H514" s="20" t="s">
        <v>44</v>
      </c>
      <c r="I514" s="26">
        <v>55.3</v>
      </c>
      <c r="J514" s="36">
        <f t="shared" si="21"/>
        <v>1.014890070704621E-2</v>
      </c>
      <c r="K514" s="37">
        <f>VLOOKUP(A514, 'J40 metrics'!A:C, 3, FALSE)*100</f>
        <v>79.400000000000006</v>
      </c>
      <c r="L514" s="37">
        <f t="shared" si="22"/>
        <v>0.80582271613946921</v>
      </c>
      <c r="M514" s="34">
        <f t="shared" si="23"/>
        <v>0.39600000000000002</v>
      </c>
    </row>
    <row r="515" spans="1:13" x14ac:dyDescent="0.25">
      <c r="A515" s="23">
        <v>34019</v>
      </c>
      <c r="B515" s="20">
        <v>2019</v>
      </c>
      <c r="C515" s="20" t="s">
        <v>148</v>
      </c>
      <c r="D515" s="20" t="s">
        <v>821</v>
      </c>
      <c r="E515" s="20" t="s">
        <v>822</v>
      </c>
      <c r="F515" s="20" t="s">
        <v>71</v>
      </c>
      <c r="G515" s="20" t="s">
        <v>43</v>
      </c>
      <c r="H515" s="20" t="s">
        <v>44</v>
      </c>
      <c r="I515" s="31">
        <v>351</v>
      </c>
      <c r="J515" s="36">
        <f t="shared" si="21"/>
        <v>6.4417073203855701E-2</v>
      </c>
      <c r="K515" s="37">
        <f>VLOOKUP(A515, 'J40 metrics'!A:C, 3, FALSE)*100</f>
        <v>12.5</v>
      </c>
      <c r="L515" s="37">
        <f t="shared" si="22"/>
        <v>0.80521341504819621</v>
      </c>
      <c r="M515" s="34">
        <f t="shared" si="23"/>
        <v>0.39500000000000002</v>
      </c>
    </row>
    <row r="516" spans="1:13" x14ac:dyDescent="0.25">
      <c r="A516" s="23">
        <v>39033</v>
      </c>
      <c r="B516" s="20">
        <v>2019</v>
      </c>
      <c r="C516" s="20" t="s">
        <v>65</v>
      </c>
      <c r="D516" s="20" t="s">
        <v>1748</v>
      </c>
      <c r="E516" s="20" t="s">
        <v>2896</v>
      </c>
      <c r="F516" s="20" t="s">
        <v>71</v>
      </c>
      <c r="G516" s="20" t="s">
        <v>43</v>
      </c>
      <c r="H516" s="20" t="s">
        <v>44</v>
      </c>
      <c r="I516" s="26">
        <v>49.5</v>
      </c>
      <c r="J516" s="36">
        <f t="shared" ref="J516:J579" si="24">I516/SUM($I$4:$I$849)*100</f>
        <v>9.0844590415693934E-3</v>
      </c>
      <c r="K516" s="37">
        <f>VLOOKUP(A516, 'J40 metrics'!A:C, 3, FALSE)*100</f>
        <v>88.3</v>
      </c>
      <c r="L516" s="37">
        <f t="shared" ref="L516:L579" si="25">J516*K516</f>
        <v>0.80215773337057739</v>
      </c>
      <c r="M516" s="34">
        <f t="shared" ref="M516:M579" si="26">_xlfn.PERCENTRANK.INC($L$4:$L$849, L516)</f>
        <v>0.39400000000000002</v>
      </c>
    </row>
    <row r="517" spans="1:13" x14ac:dyDescent="0.25">
      <c r="A517" s="23">
        <v>31001</v>
      </c>
      <c r="B517" s="20">
        <v>2019</v>
      </c>
      <c r="C517" s="20" t="s">
        <v>1013</v>
      </c>
      <c r="D517" s="20" t="s">
        <v>889</v>
      </c>
      <c r="E517" s="20" t="s">
        <v>2738</v>
      </c>
      <c r="F517" s="20" t="s">
        <v>71</v>
      </c>
      <c r="G517" s="20" t="s">
        <v>43</v>
      </c>
      <c r="H517" s="20" t="s">
        <v>44</v>
      </c>
      <c r="I517" s="31">
        <v>61</v>
      </c>
      <c r="J517" s="36">
        <f t="shared" si="24"/>
        <v>1.1194989930014809E-2</v>
      </c>
      <c r="K517" s="37">
        <f>VLOOKUP(A517, 'J40 metrics'!A:C, 3, FALSE)*100</f>
        <v>70.8</v>
      </c>
      <c r="L517" s="37">
        <f t="shared" si="25"/>
        <v>0.7926052870450484</v>
      </c>
      <c r="M517" s="34">
        <f t="shared" si="26"/>
        <v>0.39200000000000002</v>
      </c>
    </row>
    <row r="518" spans="1:13" x14ac:dyDescent="0.25">
      <c r="A518" s="23">
        <v>19041</v>
      </c>
      <c r="B518" s="20">
        <v>2019</v>
      </c>
      <c r="C518" s="20" t="s">
        <v>207</v>
      </c>
      <c r="D518" s="20" t="s">
        <v>1286</v>
      </c>
      <c r="E518" s="20" t="s">
        <v>1287</v>
      </c>
      <c r="F518" s="20" t="s">
        <v>71</v>
      </c>
      <c r="G518" s="20" t="s">
        <v>43</v>
      </c>
      <c r="H518" s="20" t="s">
        <v>44</v>
      </c>
      <c r="I518" s="31">
        <v>119.1</v>
      </c>
      <c r="J518" s="36">
        <f t="shared" si="24"/>
        <v>2.1857759027291205E-2</v>
      </c>
      <c r="K518" s="37">
        <f>VLOOKUP(A518, 'J40 metrics'!A:C, 3, FALSE)*100</f>
        <v>35.799999999999997</v>
      </c>
      <c r="L518" s="37">
        <f t="shared" si="25"/>
        <v>0.78250777317702502</v>
      </c>
      <c r="M518" s="34">
        <f t="shared" si="26"/>
        <v>0.39100000000000001</v>
      </c>
    </row>
    <row r="519" spans="1:13" x14ac:dyDescent="0.25">
      <c r="A519" s="23">
        <v>20051</v>
      </c>
      <c r="B519" s="20">
        <v>2019</v>
      </c>
      <c r="C519" s="20" t="s">
        <v>284</v>
      </c>
      <c r="D519" s="20" t="s">
        <v>406</v>
      </c>
      <c r="E519" s="20" t="s">
        <v>1545</v>
      </c>
      <c r="F519" s="20" t="s">
        <v>71</v>
      </c>
      <c r="G519" s="20" t="s">
        <v>43</v>
      </c>
      <c r="H519" s="20" t="s">
        <v>44</v>
      </c>
      <c r="I519" s="31">
        <v>103.5</v>
      </c>
      <c r="J519" s="36">
        <f t="shared" si="24"/>
        <v>1.8994777996008731E-2</v>
      </c>
      <c r="K519" s="37">
        <f>VLOOKUP(A519, 'J40 metrics'!A:C, 3, FALSE)*100</f>
        <v>40.5</v>
      </c>
      <c r="L519" s="37">
        <f t="shared" si="25"/>
        <v>0.76928850883835365</v>
      </c>
      <c r="M519" s="34">
        <f t="shared" si="26"/>
        <v>0.39</v>
      </c>
    </row>
    <row r="520" spans="1:13" x14ac:dyDescent="0.25">
      <c r="A520" s="23">
        <v>19111</v>
      </c>
      <c r="B520" s="20">
        <v>2019</v>
      </c>
      <c r="C520" s="20" t="s">
        <v>207</v>
      </c>
      <c r="D520" s="20" t="s">
        <v>199</v>
      </c>
      <c r="E520" s="20" t="s">
        <v>2893</v>
      </c>
      <c r="F520" s="20" t="s">
        <v>71</v>
      </c>
      <c r="G520" s="20" t="s">
        <v>43</v>
      </c>
      <c r="H520" s="20" t="s">
        <v>44</v>
      </c>
      <c r="I520" s="26">
        <v>50</v>
      </c>
      <c r="J520" s="36">
        <f t="shared" si="24"/>
        <v>9.1762212541104983E-3</v>
      </c>
      <c r="K520" s="37">
        <f>VLOOKUP(A520, 'J40 metrics'!A:C, 3, FALSE)*100</f>
        <v>83.399999999999991</v>
      </c>
      <c r="L520" s="37">
        <f t="shared" si="25"/>
        <v>0.76529685259281544</v>
      </c>
      <c r="M520" s="34">
        <f t="shared" si="26"/>
        <v>0.38900000000000001</v>
      </c>
    </row>
    <row r="521" spans="1:13" x14ac:dyDescent="0.25">
      <c r="A521" s="23">
        <v>24025</v>
      </c>
      <c r="B521" s="20">
        <v>2019</v>
      </c>
      <c r="C521" s="20" t="s">
        <v>145</v>
      </c>
      <c r="D521" s="20" t="s">
        <v>1448</v>
      </c>
      <c r="E521" s="20" t="s">
        <v>1449</v>
      </c>
      <c r="F521" s="20" t="s">
        <v>71</v>
      </c>
      <c r="G521" s="20" t="s">
        <v>43</v>
      </c>
      <c r="H521" s="20" t="s">
        <v>44</v>
      </c>
      <c r="I521" s="31">
        <v>340.9</v>
      </c>
      <c r="J521" s="36">
        <f t="shared" si="24"/>
        <v>6.2563476510525365E-2</v>
      </c>
      <c r="K521" s="37">
        <f>VLOOKUP(A521, 'J40 metrics'!A:C, 3, FALSE)*100</f>
        <v>12.2</v>
      </c>
      <c r="L521" s="37">
        <f t="shared" si="25"/>
        <v>0.7632744134284094</v>
      </c>
      <c r="M521" s="34">
        <f t="shared" si="26"/>
        <v>0.38800000000000001</v>
      </c>
    </row>
    <row r="522" spans="1:13" x14ac:dyDescent="0.25">
      <c r="A522" s="23">
        <v>29117</v>
      </c>
      <c r="B522" s="20">
        <v>2019</v>
      </c>
      <c r="C522" s="20" t="s">
        <v>837</v>
      </c>
      <c r="D522" s="20" t="s">
        <v>987</v>
      </c>
      <c r="E522" s="20" t="s">
        <v>2727</v>
      </c>
      <c r="F522" s="20" t="s">
        <v>71</v>
      </c>
      <c r="G522" s="20" t="s">
        <v>43</v>
      </c>
      <c r="H522" s="20" t="s">
        <v>44</v>
      </c>
      <c r="I522" s="31">
        <v>80</v>
      </c>
      <c r="J522" s="36">
        <f t="shared" si="24"/>
        <v>1.4681954006576797E-2</v>
      </c>
      <c r="K522" s="37">
        <f>VLOOKUP(A522, 'J40 metrics'!A:C, 3, FALSE)*100</f>
        <v>51.7</v>
      </c>
      <c r="L522" s="37">
        <f t="shared" si="25"/>
        <v>0.75905702214002047</v>
      </c>
      <c r="M522" s="34">
        <f t="shared" si="26"/>
        <v>0.38600000000000001</v>
      </c>
    </row>
    <row r="523" spans="1:13" x14ac:dyDescent="0.25">
      <c r="A523" s="23">
        <v>53063</v>
      </c>
      <c r="B523" s="20">
        <v>2019</v>
      </c>
      <c r="C523" s="20" t="s">
        <v>51</v>
      </c>
      <c r="D523" s="20" t="s">
        <v>2672</v>
      </c>
      <c r="E523" s="20" t="s">
        <v>2673</v>
      </c>
      <c r="F523" s="20" t="s">
        <v>71</v>
      </c>
      <c r="G523" s="20" t="s">
        <v>43</v>
      </c>
      <c r="H523" s="20" t="s">
        <v>44</v>
      </c>
      <c r="I523" s="31">
        <v>86.4</v>
      </c>
      <c r="J523" s="36">
        <f t="shared" si="24"/>
        <v>1.5856510327102943E-2</v>
      </c>
      <c r="K523" s="37">
        <f>VLOOKUP(A523, 'J40 metrics'!A:C, 3, FALSE)*100</f>
        <v>47.099999999999994</v>
      </c>
      <c r="L523" s="37">
        <f t="shared" si="25"/>
        <v>0.74684163640654855</v>
      </c>
      <c r="M523" s="34">
        <f t="shared" si="26"/>
        <v>0.38500000000000001</v>
      </c>
    </row>
    <row r="524" spans="1:13" x14ac:dyDescent="0.25">
      <c r="A524" s="23">
        <v>51065</v>
      </c>
      <c r="B524" s="20">
        <v>2019</v>
      </c>
      <c r="C524" s="20" t="s">
        <v>355</v>
      </c>
      <c r="D524" s="20" t="s">
        <v>1159</v>
      </c>
      <c r="E524" s="20" t="s">
        <v>1160</v>
      </c>
      <c r="F524" s="20" t="s">
        <v>71</v>
      </c>
      <c r="G524" s="20" t="s">
        <v>43</v>
      </c>
      <c r="H524" s="20" t="s">
        <v>44</v>
      </c>
      <c r="I524" s="31">
        <v>1011.4</v>
      </c>
      <c r="J524" s="36">
        <f t="shared" si="24"/>
        <v>0.18561660352814716</v>
      </c>
      <c r="K524" s="37">
        <f>VLOOKUP(A524, 'J40 metrics'!A:C, 3, FALSE)*100</f>
        <v>4</v>
      </c>
      <c r="L524" s="37">
        <f t="shared" si="25"/>
        <v>0.74246641411258862</v>
      </c>
      <c r="M524" s="34">
        <f t="shared" si="26"/>
        <v>0.38400000000000001</v>
      </c>
    </row>
    <row r="525" spans="1:13" x14ac:dyDescent="0.25">
      <c r="A525" s="23">
        <v>22075</v>
      </c>
      <c r="B525" s="20">
        <v>2019</v>
      </c>
      <c r="C525" s="20" t="s">
        <v>127</v>
      </c>
      <c r="D525" s="20" t="s">
        <v>677</v>
      </c>
      <c r="E525" s="20" t="s">
        <v>678</v>
      </c>
      <c r="F525" s="20" t="s">
        <v>71</v>
      </c>
      <c r="G525" s="20" t="s">
        <v>43</v>
      </c>
      <c r="H525" s="20" t="s">
        <v>44</v>
      </c>
      <c r="I525" s="26">
        <v>48.5</v>
      </c>
      <c r="J525" s="36">
        <f t="shared" si="24"/>
        <v>8.9009346164871835E-3</v>
      </c>
      <c r="K525" s="37">
        <f>VLOOKUP(A525, 'J40 metrics'!A:C, 3, FALSE)*100</f>
        <v>83.1</v>
      </c>
      <c r="L525" s="37">
        <f t="shared" si="25"/>
        <v>0.73966766663008487</v>
      </c>
      <c r="M525" s="34">
        <f t="shared" si="26"/>
        <v>0.38300000000000001</v>
      </c>
    </row>
    <row r="526" spans="1:13" x14ac:dyDescent="0.25">
      <c r="A526" s="23">
        <v>31073</v>
      </c>
      <c r="B526" s="20">
        <v>2019</v>
      </c>
      <c r="C526" s="20" t="s">
        <v>1013</v>
      </c>
      <c r="D526" s="20" t="s">
        <v>2656</v>
      </c>
      <c r="E526" s="20" t="s">
        <v>2657</v>
      </c>
      <c r="F526" s="20" t="s">
        <v>71</v>
      </c>
      <c r="G526" s="20" t="s">
        <v>43</v>
      </c>
      <c r="H526" s="20" t="s">
        <v>44</v>
      </c>
      <c r="I526" s="31">
        <v>108.8</v>
      </c>
      <c r="J526" s="36">
        <f t="shared" si="24"/>
        <v>1.9967457448944442E-2</v>
      </c>
      <c r="K526" s="37">
        <f>VLOOKUP(A526, 'J40 metrics'!A:C, 3, FALSE)*100</f>
        <v>37</v>
      </c>
      <c r="L526" s="37">
        <f t="shared" si="25"/>
        <v>0.73879592561094432</v>
      </c>
      <c r="M526" s="34">
        <f t="shared" si="26"/>
        <v>0.38200000000000001</v>
      </c>
    </row>
    <row r="527" spans="1:13" x14ac:dyDescent="0.25">
      <c r="A527" s="23">
        <v>30085</v>
      </c>
      <c r="B527" s="20">
        <v>2019</v>
      </c>
      <c r="C527" s="20" t="s">
        <v>91</v>
      </c>
      <c r="D527" s="20" t="s">
        <v>1046</v>
      </c>
      <c r="E527" s="20" t="s">
        <v>1526</v>
      </c>
      <c r="F527" s="20" t="s">
        <v>71</v>
      </c>
      <c r="G527" s="20" t="s">
        <v>43</v>
      </c>
      <c r="H527" s="20" t="s">
        <v>44</v>
      </c>
      <c r="I527" s="31">
        <v>91</v>
      </c>
      <c r="J527" s="36">
        <f t="shared" si="24"/>
        <v>1.6700722682481108E-2</v>
      </c>
      <c r="K527" s="37">
        <f>VLOOKUP(A527, 'J40 metrics'!A:C, 3, FALSE)*100</f>
        <v>44.2</v>
      </c>
      <c r="L527" s="37">
        <f t="shared" si="25"/>
        <v>0.73817194256566498</v>
      </c>
      <c r="M527" s="34">
        <f t="shared" si="26"/>
        <v>0.38100000000000001</v>
      </c>
    </row>
    <row r="528" spans="1:13" x14ac:dyDescent="0.25">
      <c r="A528" s="23">
        <v>29091</v>
      </c>
      <c r="B528" s="20">
        <v>2019</v>
      </c>
      <c r="C528" s="20" t="s">
        <v>837</v>
      </c>
      <c r="D528" s="20" t="s">
        <v>2899</v>
      </c>
      <c r="E528" s="20" t="s">
        <v>2900</v>
      </c>
      <c r="F528" s="20" t="s">
        <v>71</v>
      </c>
      <c r="G528" s="20" t="s">
        <v>43</v>
      </c>
      <c r="H528" s="20" t="s">
        <v>44</v>
      </c>
      <c r="I528" s="26">
        <v>47.400000000000006</v>
      </c>
      <c r="J528" s="36">
        <f t="shared" si="24"/>
        <v>8.6990577488967533E-3</v>
      </c>
      <c r="K528" s="37">
        <f>VLOOKUP(A528, 'J40 metrics'!A:C, 3, FALSE)*100</f>
        <v>83.3</v>
      </c>
      <c r="L528" s="37">
        <f t="shared" si="25"/>
        <v>0.72463151048309948</v>
      </c>
      <c r="M528" s="34">
        <f t="shared" si="26"/>
        <v>0.379</v>
      </c>
    </row>
    <row r="529" spans="1:13" x14ac:dyDescent="0.25">
      <c r="A529" s="23">
        <v>13051</v>
      </c>
      <c r="B529" s="20">
        <v>2019</v>
      </c>
      <c r="C529" s="20" t="s">
        <v>109</v>
      </c>
      <c r="D529" s="20" t="s">
        <v>1898</v>
      </c>
      <c r="E529" s="20" t="s">
        <v>2726</v>
      </c>
      <c r="F529" s="20" t="s">
        <v>71</v>
      </c>
      <c r="G529" s="20" t="s">
        <v>43</v>
      </c>
      <c r="H529" s="20" t="s">
        <v>44</v>
      </c>
      <c r="I529" s="31">
        <v>82.9</v>
      </c>
      <c r="J529" s="36">
        <f t="shared" si="24"/>
        <v>1.5214174839315206E-2</v>
      </c>
      <c r="K529" s="37">
        <f>VLOOKUP(A529, 'J40 metrics'!A:C, 3, FALSE)*100</f>
        <v>47.099999999999994</v>
      </c>
      <c r="L529" s="37">
        <f t="shared" si="25"/>
        <v>0.71658763493174615</v>
      </c>
      <c r="M529" s="34">
        <f t="shared" si="26"/>
        <v>0.378</v>
      </c>
    </row>
    <row r="530" spans="1:13" x14ac:dyDescent="0.25">
      <c r="A530" s="23">
        <v>13245</v>
      </c>
      <c r="B530" s="20">
        <v>2019</v>
      </c>
      <c r="C530" s="20" t="s">
        <v>109</v>
      </c>
      <c r="D530" s="20" t="s">
        <v>190</v>
      </c>
      <c r="E530" s="20" t="s">
        <v>1301</v>
      </c>
      <c r="F530" s="20" t="s">
        <v>71</v>
      </c>
      <c r="G530" s="20" t="s">
        <v>43</v>
      </c>
      <c r="H530" s="20" t="s">
        <v>44</v>
      </c>
      <c r="I530" s="26">
        <v>39</v>
      </c>
      <c r="J530" s="36">
        <f t="shared" si="24"/>
        <v>7.1574525782061894E-3</v>
      </c>
      <c r="K530" s="37">
        <f>VLOOKUP(A530, 'J40 metrics'!A:C, 3, FALSE)*100</f>
        <v>95.1</v>
      </c>
      <c r="L530" s="37">
        <f t="shared" si="25"/>
        <v>0.68067374018740856</v>
      </c>
      <c r="M530" s="34">
        <f t="shared" si="26"/>
        <v>0.377</v>
      </c>
    </row>
    <row r="531" spans="1:13" x14ac:dyDescent="0.25">
      <c r="A531" s="23">
        <v>31053</v>
      </c>
      <c r="B531" s="20">
        <v>2019</v>
      </c>
      <c r="C531" s="20" t="s">
        <v>1013</v>
      </c>
      <c r="D531" s="20" t="s">
        <v>1713</v>
      </c>
      <c r="E531" s="20" t="s">
        <v>3036</v>
      </c>
      <c r="F531" s="20" t="s">
        <v>71</v>
      </c>
      <c r="G531" s="20" t="s">
        <v>43</v>
      </c>
      <c r="H531" s="20" t="s">
        <v>44</v>
      </c>
      <c r="I531" s="26">
        <v>40</v>
      </c>
      <c r="J531" s="36">
        <f t="shared" si="24"/>
        <v>7.3409770032883985E-3</v>
      </c>
      <c r="K531" s="37">
        <f>VLOOKUP(A531, 'J40 metrics'!A:C, 3, FALSE)*100</f>
        <v>92</v>
      </c>
      <c r="L531" s="37">
        <f t="shared" si="25"/>
        <v>0.67536988430253264</v>
      </c>
      <c r="M531" s="34">
        <f t="shared" si="26"/>
        <v>0.376</v>
      </c>
    </row>
    <row r="532" spans="1:13" x14ac:dyDescent="0.25">
      <c r="A532" s="23">
        <v>47105</v>
      </c>
      <c r="B532" s="20">
        <v>2019</v>
      </c>
      <c r="C532" s="20" t="s">
        <v>415</v>
      </c>
      <c r="D532" s="20" t="s">
        <v>2736</v>
      </c>
      <c r="E532" s="20" t="s">
        <v>2737</v>
      </c>
      <c r="F532" s="20" t="s">
        <v>71</v>
      </c>
      <c r="G532" s="20" t="s">
        <v>43</v>
      </c>
      <c r="H532" s="20" t="s">
        <v>44</v>
      </c>
      <c r="I532" s="31">
        <v>61.4</v>
      </c>
      <c r="J532" s="36">
        <f t="shared" si="24"/>
        <v>1.1268399700047692E-2</v>
      </c>
      <c r="K532" s="37">
        <f>VLOOKUP(A532, 'J40 metrics'!A:C, 3, FALSE)*100</f>
        <v>59.8</v>
      </c>
      <c r="L532" s="37">
        <f t="shared" si="25"/>
        <v>0.6738503020628519</v>
      </c>
      <c r="M532" s="34">
        <f t="shared" si="26"/>
        <v>0.375</v>
      </c>
    </row>
    <row r="533" spans="1:13" x14ac:dyDescent="0.25">
      <c r="A533" s="23">
        <v>24005</v>
      </c>
      <c r="B533" s="20">
        <v>2019</v>
      </c>
      <c r="C533" s="20" t="s">
        <v>145</v>
      </c>
      <c r="D533" s="20" t="s">
        <v>2248</v>
      </c>
      <c r="E533" s="20" t="s">
        <v>2249</v>
      </c>
      <c r="F533" s="20" t="s">
        <v>71</v>
      </c>
      <c r="G533" s="20" t="s">
        <v>43</v>
      </c>
      <c r="H533" s="20" t="s">
        <v>44</v>
      </c>
      <c r="I533" s="31">
        <v>144</v>
      </c>
      <c r="J533" s="36">
        <f t="shared" si="24"/>
        <v>2.6427517211838232E-2</v>
      </c>
      <c r="K533" s="37">
        <f>VLOOKUP(A533, 'J40 metrics'!A:C, 3, FALSE)*100</f>
        <v>25.4</v>
      </c>
      <c r="L533" s="37">
        <f t="shared" si="25"/>
        <v>0.67125893718069107</v>
      </c>
      <c r="M533" s="34">
        <f t="shared" si="26"/>
        <v>0.373</v>
      </c>
    </row>
    <row r="534" spans="1:13" x14ac:dyDescent="0.25">
      <c r="A534" s="23">
        <v>26077</v>
      </c>
      <c r="B534" s="20">
        <v>2019</v>
      </c>
      <c r="C534" s="20" t="s">
        <v>171</v>
      </c>
      <c r="D534" s="20" t="s">
        <v>2667</v>
      </c>
      <c r="E534" s="20" t="s">
        <v>2668</v>
      </c>
      <c r="F534" s="20" t="s">
        <v>71</v>
      </c>
      <c r="G534" s="20" t="s">
        <v>43</v>
      </c>
      <c r="H534" s="20" t="s">
        <v>44</v>
      </c>
      <c r="I534" s="31">
        <v>90.9</v>
      </c>
      <c r="J534" s="36">
        <f t="shared" si="24"/>
        <v>1.6682370239972887E-2</v>
      </c>
      <c r="K534" s="37">
        <f>VLOOKUP(A534, 'J40 metrics'!A:C, 3, FALSE)*100</f>
        <v>40.1</v>
      </c>
      <c r="L534" s="37">
        <f t="shared" si="25"/>
        <v>0.66896304662291284</v>
      </c>
      <c r="M534" s="34">
        <f t="shared" si="26"/>
        <v>0.372</v>
      </c>
    </row>
    <row r="535" spans="1:13" x14ac:dyDescent="0.25">
      <c r="A535" s="23">
        <v>20201</v>
      </c>
      <c r="B535" s="20">
        <v>2019</v>
      </c>
      <c r="C535" s="20" t="s">
        <v>284</v>
      </c>
      <c r="D535" s="20" t="s">
        <v>457</v>
      </c>
      <c r="E535" s="20" t="s">
        <v>2674</v>
      </c>
      <c r="F535" s="20" t="s">
        <v>71</v>
      </c>
      <c r="G535" s="20" t="s">
        <v>43</v>
      </c>
      <c r="H535" s="20" t="s">
        <v>44</v>
      </c>
      <c r="I535" s="31">
        <v>85</v>
      </c>
      <c r="J535" s="36">
        <f t="shared" si="24"/>
        <v>1.5599576131987848E-2</v>
      </c>
      <c r="K535" s="37">
        <f>VLOOKUP(A535, 'J40 metrics'!A:C, 3, FALSE)*100</f>
        <v>42.8</v>
      </c>
      <c r="L535" s="37">
        <f t="shared" si="25"/>
        <v>0.66766185844907988</v>
      </c>
      <c r="M535" s="34">
        <f t="shared" si="26"/>
        <v>0.371</v>
      </c>
    </row>
    <row r="536" spans="1:13" x14ac:dyDescent="0.25">
      <c r="A536" s="23">
        <v>40119</v>
      </c>
      <c r="B536" s="20">
        <v>2019</v>
      </c>
      <c r="C536" s="20" t="s">
        <v>194</v>
      </c>
      <c r="D536" s="20" t="s">
        <v>2747</v>
      </c>
      <c r="E536" s="20" t="s">
        <v>1599</v>
      </c>
      <c r="F536" s="20" t="s">
        <v>71</v>
      </c>
      <c r="G536" s="20" t="s">
        <v>43</v>
      </c>
      <c r="H536" s="20" t="s">
        <v>44</v>
      </c>
      <c r="I536" s="31">
        <v>56.400000000000006</v>
      </c>
      <c r="J536" s="36">
        <f t="shared" si="24"/>
        <v>1.0350777574636644E-2</v>
      </c>
      <c r="K536" s="37">
        <f>VLOOKUP(A536, 'J40 metrics'!A:C, 3, FALSE)*100</f>
        <v>64.2</v>
      </c>
      <c r="L536" s="37">
        <f t="shared" si="25"/>
        <v>0.66451992029167262</v>
      </c>
      <c r="M536" s="34">
        <f t="shared" si="26"/>
        <v>0.37</v>
      </c>
    </row>
    <row r="537" spans="1:13" x14ac:dyDescent="0.25">
      <c r="A537" s="23">
        <v>55141</v>
      </c>
      <c r="B537" s="20">
        <v>2019</v>
      </c>
      <c r="C537" s="20" t="s">
        <v>242</v>
      </c>
      <c r="D537" s="20" t="s">
        <v>1264</v>
      </c>
      <c r="E537" s="20" t="s">
        <v>2659</v>
      </c>
      <c r="F537" s="20" t="s">
        <v>71</v>
      </c>
      <c r="G537" s="20" t="s">
        <v>43</v>
      </c>
      <c r="H537" s="20" t="s">
        <v>44</v>
      </c>
      <c r="I537" s="31">
        <v>105.5</v>
      </c>
      <c r="J537" s="36">
        <f t="shared" si="24"/>
        <v>1.9361826846173151E-2</v>
      </c>
      <c r="K537" s="37">
        <f>VLOOKUP(A537, 'J40 metrics'!A:C, 3, FALSE)*100</f>
        <v>34.300000000000004</v>
      </c>
      <c r="L537" s="37">
        <f t="shared" si="25"/>
        <v>0.66411066082373915</v>
      </c>
      <c r="M537" s="34">
        <f t="shared" si="26"/>
        <v>0.36899999999999999</v>
      </c>
    </row>
    <row r="538" spans="1:13" x14ac:dyDescent="0.25">
      <c r="A538" s="23">
        <v>36007</v>
      </c>
      <c r="B538" s="20">
        <v>2019</v>
      </c>
      <c r="C538" s="20" t="s">
        <v>116</v>
      </c>
      <c r="D538" s="20" t="s">
        <v>2334</v>
      </c>
      <c r="E538" s="20" t="s">
        <v>2335</v>
      </c>
      <c r="F538" s="20" t="s">
        <v>71</v>
      </c>
      <c r="G538" s="20" t="s">
        <v>43</v>
      </c>
      <c r="H538" s="20" t="s">
        <v>44</v>
      </c>
      <c r="I538" s="26">
        <v>47.7</v>
      </c>
      <c r="J538" s="36">
        <f t="shared" si="24"/>
        <v>8.7541150764214159E-3</v>
      </c>
      <c r="K538" s="37">
        <f>VLOOKUP(A538, 'J40 metrics'!A:C, 3, FALSE)*100</f>
        <v>75.099999999999994</v>
      </c>
      <c r="L538" s="37">
        <f t="shared" si="25"/>
        <v>0.65743404223924828</v>
      </c>
      <c r="M538" s="34">
        <f t="shared" si="26"/>
        <v>0.36799999999999999</v>
      </c>
    </row>
    <row r="539" spans="1:13" x14ac:dyDescent="0.25">
      <c r="A539" s="23">
        <v>20175</v>
      </c>
      <c r="B539" s="20">
        <v>2019</v>
      </c>
      <c r="C539" s="20" t="s">
        <v>284</v>
      </c>
      <c r="D539" s="20" t="s">
        <v>1876</v>
      </c>
      <c r="E539" s="20" t="s">
        <v>1877</v>
      </c>
      <c r="F539" s="20" t="s">
        <v>71</v>
      </c>
      <c r="G539" s="20" t="s">
        <v>43</v>
      </c>
      <c r="H539" s="20" t="s">
        <v>44</v>
      </c>
      <c r="I539" s="31">
        <v>68</v>
      </c>
      <c r="J539" s="36">
        <f t="shared" si="24"/>
        <v>1.2479660905590278E-2</v>
      </c>
      <c r="K539" s="37">
        <f>VLOOKUP(A539, 'J40 metrics'!A:C, 3, FALSE)*100</f>
        <v>51.6</v>
      </c>
      <c r="L539" s="37">
        <f t="shared" si="25"/>
        <v>0.64395050272845833</v>
      </c>
      <c r="M539" s="34">
        <f t="shared" si="26"/>
        <v>0.36599999999999999</v>
      </c>
    </row>
    <row r="540" spans="1:13" x14ac:dyDescent="0.25">
      <c r="A540" s="23">
        <v>20035</v>
      </c>
      <c r="B540" s="20">
        <v>2019</v>
      </c>
      <c r="C540" s="20" t="s">
        <v>284</v>
      </c>
      <c r="D540" s="20" t="s">
        <v>2229</v>
      </c>
      <c r="E540" s="20" t="s">
        <v>2230</v>
      </c>
      <c r="F540" s="20" t="s">
        <v>71</v>
      </c>
      <c r="G540" s="20" t="s">
        <v>43</v>
      </c>
      <c r="H540" s="20" t="s">
        <v>44</v>
      </c>
      <c r="I540" s="26">
        <v>37.5</v>
      </c>
      <c r="J540" s="36">
        <f t="shared" si="24"/>
        <v>6.8821659405828737E-3</v>
      </c>
      <c r="K540" s="37">
        <f>VLOOKUP(A540, 'J40 metrics'!A:C, 3, FALSE)*100</f>
        <v>93</v>
      </c>
      <c r="L540" s="37">
        <f t="shared" si="25"/>
        <v>0.64004143247420731</v>
      </c>
      <c r="M540" s="34">
        <f t="shared" si="26"/>
        <v>0.36499999999999999</v>
      </c>
    </row>
    <row r="541" spans="1:13" x14ac:dyDescent="0.25">
      <c r="A541" s="23">
        <v>30093</v>
      </c>
      <c r="B541" s="20">
        <v>2019</v>
      </c>
      <c r="C541" s="20" t="s">
        <v>91</v>
      </c>
      <c r="D541" s="20" t="s">
        <v>2889</v>
      </c>
      <c r="E541" s="20" t="s">
        <v>2890</v>
      </c>
      <c r="F541" s="20" t="s">
        <v>71</v>
      </c>
      <c r="G541" s="20" t="s">
        <v>43</v>
      </c>
      <c r="H541" s="20" t="s">
        <v>44</v>
      </c>
      <c r="I541" s="26">
        <v>54.900000000000006</v>
      </c>
      <c r="J541" s="36">
        <f t="shared" si="24"/>
        <v>1.0075490937013329E-2</v>
      </c>
      <c r="K541" s="37">
        <f>VLOOKUP(A541, 'J40 metrics'!A:C, 3, FALSE)*100</f>
        <v>62.9</v>
      </c>
      <c r="L541" s="37">
        <f t="shared" si="25"/>
        <v>0.63374837993813837</v>
      </c>
      <c r="M541" s="34">
        <f t="shared" si="26"/>
        <v>0.36399999999999999</v>
      </c>
    </row>
    <row r="542" spans="1:13" x14ac:dyDescent="0.25">
      <c r="A542" s="23">
        <v>6107</v>
      </c>
      <c r="B542" s="20">
        <v>2019</v>
      </c>
      <c r="C542" s="20" t="s">
        <v>39</v>
      </c>
      <c r="D542" s="20" t="s">
        <v>224</v>
      </c>
      <c r="E542" s="20" t="s">
        <v>225</v>
      </c>
      <c r="F542" s="20" t="s">
        <v>71</v>
      </c>
      <c r="G542" s="20" t="s">
        <v>43</v>
      </c>
      <c r="H542" s="20" t="s">
        <v>44</v>
      </c>
      <c r="I542" s="26">
        <v>54.8</v>
      </c>
      <c r="J542" s="36">
        <f t="shared" si="24"/>
        <v>1.0057138494505107E-2</v>
      </c>
      <c r="K542" s="37">
        <f>VLOOKUP(A542, 'J40 metrics'!A:C, 3, FALSE)*100</f>
        <v>62.2</v>
      </c>
      <c r="L542" s="37">
        <f t="shared" si="25"/>
        <v>0.62555401435821767</v>
      </c>
      <c r="M542" s="34">
        <f t="shared" si="26"/>
        <v>0.36299999999999999</v>
      </c>
    </row>
    <row r="543" spans="1:13" x14ac:dyDescent="0.25">
      <c r="A543" s="23">
        <v>51153</v>
      </c>
      <c r="B543" s="20">
        <v>2019</v>
      </c>
      <c r="C543" s="20" t="s">
        <v>355</v>
      </c>
      <c r="D543" s="20" t="s">
        <v>1739</v>
      </c>
      <c r="E543" s="20" t="s">
        <v>1740</v>
      </c>
      <c r="F543" s="20" t="s">
        <v>71</v>
      </c>
      <c r="G543" s="20" t="s">
        <v>43</v>
      </c>
      <c r="H543" s="20" t="s">
        <v>44</v>
      </c>
      <c r="I543" s="31">
        <v>613</v>
      </c>
      <c r="J543" s="36">
        <f t="shared" si="24"/>
        <v>0.11250047257539472</v>
      </c>
      <c r="K543" s="37">
        <f>VLOOKUP(A543, 'J40 metrics'!A:C, 3, FALSE)*100</f>
        <v>5.5</v>
      </c>
      <c r="L543" s="37">
        <f t="shared" si="25"/>
        <v>0.61875259916467096</v>
      </c>
      <c r="M543" s="34">
        <f t="shared" si="26"/>
        <v>0.36199999999999999</v>
      </c>
    </row>
    <row r="544" spans="1:13" x14ac:dyDescent="0.25">
      <c r="A544" s="23">
        <v>46099</v>
      </c>
      <c r="B544" s="20">
        <v>2019</v>
      </c>
      <c r="C544" s="20" t="s">
        <v>1139</v>
      </c>
      <c r="D544" s="20" t="s">
        <v>2011</v>
      </c>
      <c r="E544" s="20" t="s">
        <v>2012</v>
      </c>
      <c r="F544" s="20" t="s">
        <v>71</v>
      </c>
      <c r="G544" s="20" t="s">
        <v>43</v>
      </c>
      <c r="H544" s="20" t="s">
        <v>44</v>
      </c>
      <c r="I544" s="31">
        <v>405.7</v>
      </c>
      <c r="J544" s="36">
        <f t="shared" si="24"/>
        <v>7.4455859255852574E-2</v>
      </c>
      <c r="K544" s="37">
        <f>VLOOKUP(A544, 'J40 metrics'!A:C, 3, FALSE)*100</f>
        <v>8.3000000000000007</v>
      </c>
      <c r="L544" s="37">
        <f t="shared" si="25"/>
        <v>0.61798363182357641</v>
      </c>
      <c r="M544" s="34">
        <f t="shared" si="26"/>
        <v>0.36</v>
      </c>
    </row>
    <row r="545" spans="1:13" x14ac:dyDescent="0.25">
      <c r="A545" s="23">
        <v>28075</v>
      </c>
      <c r="B545" s="20">
        <v>2019</v>
      </c>
      <c r="C545" s="20" t="s">
        <v>610</v>
      </c>
      <c r="D545" s="20" t="s">
        <v>798</v>
      </c>
      <c r="E545" s="20" t="s">
        <v>894</v>
      </c>
      <c r="F545" s="20" t="s">
        <v>71</v>
      </c>
      <c r="G545" s="20" t="s">
        <v>43</v>
      </c>
      <c r="H545" s="20" t="s">
        <v>44</v>
      </c>
      <c r="I545" s="26">
        <v>41.9</v>
      </c>
      <c r="J545" s="36">
        <f t="shared" si="24"/>
        <v>7.689673410944598E-3</v>
      </c>
      <c r="K545" s="37">
        <f>VLOOKUP(A545, 'J40 metrics'!A:C, 3, FALSE)*100</f>
        <v>80.300000000000011</v>
      </c>
      <c r="L545" s="37">
        <f t="shared" si="25"/>
        <v>0.61748077489885134</v>
      </c>
      <c r="M545" s="34">
        <f t="shared" si="26"/>
        <v>0.35899999999999999</v>
      </c>
    </row>
    <row r="546" spans="1:13" x14ac:dyDescent="0.25">
      <c r="A546" s="23">
        <v>20191</v>
      </c>
      <c r="B546" s="20">
        <v>2019</v>
      </c>
      <c r="C546" s="20" t="s">
        <v>284</v>
      </c>
      <c r="D546" s="20" t="s">
        <v>1499</v>
      </c>
      <c r="E546" s="20" t="s">
        <v>2412</v>
      </c>
      <c r="F546" s="20" t="s">
        <v>71</v>
      </c>
      <c r="G546" s="20" t="s">
        <v>43</v>
      </c>
      <c r="H546" s="20" t="s">
        <v>44</v>
      </c>
      <c r="I546" s="26">
        <v>40</v>
      </c>
      <c r="J546" s="36">
        <f t="shared" si="24"/>
        <v>7.3409770032883985E-3</v>
      </c>
      <c r="K546" s="37">
        <f>VLOOKUP(A546, 'J40 metrics'!A:C, 3, FALSE)*100</f>
        <v>82.899999999999991</v>
      </c>
      <c r="L546" s="37">
        <f t="shared" si="25"/>
        <v>0.60856699357260813</v>
      </c>
      <c r="M546" s="34">
        <f t="shared" si="26"/>
        <v>0.35799999999999998</v>
      </c>
    </row>
    <row r="547" spans="1:13" x14ac:dyDescent="0.25">
      <c r="A547" s="23">
        <v>48343</v>
      </c>
      <c r="B547" s="20">
        <v>2019</v>
      </c>
      <c r="C547" s="20" t="s">
        <v>45</v>
      </c>
      <c r="D547" s="20" t="s">
        <v>1938</v>
      </c>
      <c r="E547" s="20" t="s">
        <v>3051</v>
      </c>
      <c r="F547" s="20" t="s">
        <v>71</v>
      </c>
      <c r="G547" s="20" t="s">
        <v>43</v>
      </c>
      <c r="H547" s="20" t="s">
        <v>44</v>
      </c>
      <c r="I547" s="26">
        <v>40</v>
      </c>
      <c r="J547" s="36">
        <f t="shared" si="24"/>
        <v>7.3409770032883985E-3</v>
      </c>
      <c r="K547" s="37">
        <f>VLOOKUP(A547, 'J40 metrics'!A:C, 3, FALSE)*100</f>
        <v>82.699999999999989</v>
      </c>
      <c r="L547" s="37">
        <f t="shared" si="25"/>
        <v>0.60709879817195045</v>
      </c>
      <c r="M547" s="34">
        <f t="shared" si="26"/>
        <v>0.35699999999999998</v>
      </c>
    </row>
    <row r="548" spans="1:13" x14ac:dyDescent="0.25">
      <c r="A548" s="23">
        <v>51041</v>
      </c>
      <c r="B548" s="20">
        <v>2019</v>
      </c>
      <c r="C548" s="20" t="s">
        <v>355</v>
      </c>
      <c r="D548" s="20" t="s">
        <v>1951</v>
      </c>
      <c r="E548" s="20" t="s">
        <v>1952</v>
      </c>
      <c r="F548" s="20" t="s">
        <v>71</v>
      </c>
      <c r="G548" s="20" t="s">
        <v>43</v>
      </c>
      <c r="H548" s="20" t="s">
        <v>44</v>
      </c>
      <c r="I548" s="31">
        <v>459.59999999999997</v>
      </c>
      <c r="J548" s="36">
        <f t="shared" si="24"/>
        <v>8.4347825767783699E-2</v>
      </c>
      <c r="K548" s="37">
        <f>VLOOKUP(A548, 'J40 metrics'!A:C, 3, FALSE)*100</f>
        <v>7.1</v>
      </c>
      <c r="L548" s="37">
        <f t="shared" si="25"/>
        <v>0.59886956295126426</v>
      </c>
      <c r="M548" s="34">
        <f t="shared" si="26"/>
        <v>0.35599999999999998</v>
      </c>
    </row>
    <row r="549" spans="1:13" x14ac:dyDescent="0.25">
      <c r="A549" s="23">
        <v>47163</v>
      </c>
      <c r="B549" s="20">
        <v>2019</v>
      </c>
      <c r="C549" s="20" t="s">
        <v>415</v>
      </c>
      <c r="D549" s="20" t="s">
        <v>689</v>
      </c>
      <c r="E549" s="20" t="s">
        <v>2735</v>
      </c>
      <c r="F549" s="20" t="s">
        <v>71</v>
      </c>
      <c r="G549" s="20" t="s">
        <v>43</v>
      </c>
      <c r="H549" s="20" t="s">
        <v>44</v>
      </c>
      <c r="I549" s="31">
        <v>63</v>
      </c>
      <c r="J549" s="36">
        <f t="shared" si="24"/>
        <v>1.1562038780179229E-2</v>
      </c>
      <c r="K549" s="37">
        <f>VLOOKUP(A549, 'J40 metrics'!A:C, 3, FALSE)*100</f>
        <v>51.2</v>
      </c>
      <c r="L549" s="37">
        <f t="shared" si="25"/>
        <v>0.59197638554517651</v>
      </c>
      <c r="M549" s="34">
        <f t="shared" si="26"/>
        <v>0.35499999999999998</v>
      </c>
    </row>
    <row r="550" spans="1:13" x14ac:dyDescent="0.25">
      <c r="A550" s="23">
        <v>19067</v>
      </c>
      <c r="B550" s="20">
        <v>2019</v>
      </c>
      <c r="C550" s="20" t="s">
        <v>207</v>
      </c>
      <c r="D550" s="20" t="s">
        <v>303</v>
      </c>
      <c r="E550" s="20" t="s">
        <v>2871</v>
      </c>
      <c r="F550" s="20" t="s">
        <v>71</v>
      </c>
      <c r="G550" s="20" t="s">
        <v>43</v>
      </c>
      <c r="H550" s="20" t="s">
        <v>44</v>
      </c>
      <c r="I550" s="26">
        <v>36</v>
      </c>
      <c r="J550" s="36">
        <f t="shared" si="24"/>
        <v>6.606879302959558E-3</v>
      </c>
      <c r="K550" s="37">
        <f>VLOOKUP(A550, 'J40 metrics'!A:C, 3, FALSE)*100</f>
        <v>89.3</v>
      </c>
      <c r="L550" s="37">
        <f t="shared" si="25"/>
        <v>0.58999432175428856</v>
      </c>
      <c r="M550" s="34">
        <f t="shared" si="26"/>
        <v>0.35299999999999998</v>
      </c>
    </row>
    <row r="551" spans="1:13" x14ac:dyDescent="0.25">
      <c r="A551" s="23">
        <v>49023</v>
      </c>
      <c r="B551" s="20">
        <v>2019</v>
      </c>
      <c r="C551" s="20" t="s">
        <v>165</v>
      </c>
      <c r="D551" s="20" t="s">
        <v>1504</v>
      </c>
      <c r="E551" s="20" t="s">
        <v>1505</v>
      </c>
      <c r="F551" s="20" t="s">
        <v>71</v>
      </c>
      <c r="G551" s="20" t="s">
        <v>43</v>
      </c>
      <c r="H551" s="20" t="s">
        <v>44</v>
      </c>
      <c r="I551" s="31">
        <v>649</v>
      </c>
      <c r="J551" s="36">
        <f t="shared" si="24"/>
        <v>0.11910735187835428</v>
      </c>
      <c r="K551" s="37">
        <f>VLOOKUP(A551, 'J40 metrics'!A:C, 3, FALSE)*100</f>
        <v>4.9000000000000004</v>
      </c>
      <c r="L551" s="37">
        <f t="shared" si="25"/>
        <v>0.58362602420393606</v>
      </c>
      <c r="M551" s="34">
        <f t="shared" si="26"/>
        <v>0.35199999999999998</v>
      </c>
    </row>
    <row r="552" spans="1:13" x14ac:dyDescent="0.25">
      <c r="A552" s="23">
        <v>6061</v>
      </c>
      <c r="B552" s="20">
        <v>2019</v>
      </c>
      <c r="C552" s="20" t="s">
        <v>39</v>
      </c>
      <c r="D552" s="20" t="s">
        <v>2254</v>
      </c>
      <c r="E552" s="20" t="s">
        <v>2255</v>
      </c>
      <c r="F552" s="20" t="s">
        <v>71</v>
      </c>
      <c r="G552" s="20" t="s">
        <v>43</v>
      </c>
      <c r="H552" s="20" t="s">
        <v>44</v>
      </c>
      <c r="I552" s="31">
        <v>231</v>
      </c>
      <c r="J552" s="36">
        <f t="shared" si="24"/>
        <v>4.2394142193990507E-2</v>
      </c>
      <c r="K552" s="37">
        <f>VLOOKUP(A552, 'J40 metrics'!A:C, 3, FALSE)*100</f>
        <v>13.5</v>
      </c>
      <c r="L552" s="37">
        <f t="shared" si="25"/>
        <v>0.57232091961887188</v>
      </c>
      <c r="M552" s="34">
        <f t="shared" si="26"/>
        <v>0.35099999999999998</v>
      </c>
    </row>
    <row r="553" spans="1:13" x14ac:dyDescent="0.25">
      <c r="A553" s="23">
        <v>36089</v>
      </c>
      <c r="B553" s="20">
        <v>2019</v>
      </c>
      <c r="C553" s="20" t="s">
        <v>116</v>
      </c>
      <c r="D553" s="20" t="s">
        <v>2375</v>
      </c>
      <c r="E553" s="20" t="s">
        <v>2376</v>
      </c>
      <c r="F553" s="20" t="s">
        <v>71</v>
      </c>
      <c r="G553" s="20" t="s">
        <v>43</v>
      </c>
      <c r="H553" s="20" t="s">
        <v>44</v>
      </c>
      <c r="I553" s="31">
        <v>129</v>
      </c>
      <c r="J553" s="36">
        <f t="shared" si="24"/>
        <v>2.3674650835605087E-2</v>
      </c>
      <c r="K553" s="37">
        <f>VLOOKUP(A553, 'J40 metrics'!A:C, 3, FALSE)*100</f>
        <v>24</v>
      </c>
      <c r="L553" s="37">
        <f t="shared" si="25"/>
        <v>0.56819162005452206</v>
      </c>
      <c r="M553" s="34">
        <f t="shared" si="26"/>
        <v>0.35</v>
      </c>
    </row>
    <row r="554" spans="1:13" x14ac:dyDescent="0.25">
      <c r="A554" s="23">
        <v>48089</v>
      </c>
      <c r="B554" s="20">
        <v>2019</v>
      </c>
      <c r="C554" s="20" t="s">
        <v>45</v>
      </c>
      <c r="D554" s="20" t="s">
        <v>1766</v>
      </c>
      <c r="E554" s="20" t="s">
        <v>1767</v>
      </c>
      <c r="F554" s="20" t="s">
        <v>71</v>
      </c>
      <c r="G554" s="20" t="s">
        <v>43</v>
      </c>
      <c r="H554" s="20" t="s">
        <v>44</v>
      </c>
      <c r="I554" s="26">
        <v>51</v>
      </c>
      <c r="J554" s="36">
        <f t="shared" si="24"/>
        <v>9.3597456791927082E-3</v>
      </c>
      <c r="K554" s="37">
        <f>VLOOKUP(A554, 'J40 metrics'!A:C, 3, FALSE)*100</f>
        <v>60.3</v>
      </c>
      <c r="L554" s="37">
        <f t="shared" si="25"/>
        <v>0.56439266445532033</v>
      </c>
      <c r="M554" s="34">
        <f t="shared" si="26"/>
        <v>0.34899999999999998</v>
      </c>
    </row>
    <row r="555" spans="1:13" x14ac:dyDescent="0.25">
      <c r="A555" s="23">
        <v>42123</v>
      </c>
      <c r="B555" s="20">
        <v>2019</v>
      </c>
      <c r="C555" s="20" t="s">
        <v>26</v>
      </c>
      <c r="D555" s="20" t="s">
        <v>849</v>
      </c>
      <c r="E555" s="20" t="s">
        <v>2586</v>
      </c>
      <c r="F555" s="20" t="s">
        <v>71</v>
      </c>
      <c r="G555" s="20" t="s">
        <v>43</v>
      </c>
      <c r="H555" s="20" t="s">
        <v>44</v>
      </c>
      <c r="I555" s="26">
        <v>53.1</v>
      </c>
      <c r="J555" s="36">
        <f t="shared" si="24"/>
        <v>9.74514697186535E-3</v>
      </c>
      <c r="K555" s="37">
        <f>VLOOKUP(A555, 'J40 metrics'!A:C, 3, FALSE)*100</f>
        <v>57.199999999999996</v>
      </c>
      <c r="L555" s="37">
        <f t="shared" si="25"/>
        <v>0.55742240679069799</v>
      </c>
      <c r="M555" s="34">
        <f t="shared" si="26"/>
        <v>0.34699999999999998</v>
      </c>
    </row>
    <row r="556" spans="1:13" x14ac:dyDescent="0.25">
      <c r="A556" s="23">
        <v>17019</v>
      </c>
      <c r="B556" s="20">
        <v>2019</v>
      </c>
      <c r="C556" s="20" t="s">
        <v>122</v>
      </c>
      <c r="D556" s="20" t="s">
        <v>2501</v>
      </c>
      <c r="E556" s="20" t="s">
        <v>2502</v>
      </c>
      <c r="F556" s="20" t="s">
        <v>71</v>
      </c>
      <c r="G556" s="20" t="s">
        <v>43</v>
      </c>
      <c r="H556" s="20" t="s">
        <v>44</v>
      </c>
      <c r="I556" s="31">
        <v>81.3</v>
      </c>
      <c r="J556" s="36">
        <f t="shared" si="24"/>
        <v>1.4920535759183669E-2</v>
      </c>
      <c r="K556" s="37">
        <f>VLOOKUP(A556, 'J40 metrics'!A:C, 3, FALSE)*100</f>
        <v>37.299999999999997</v>
      </c>
      <c r="L556" s="37">
        <f t="shared" si="25"/>
        <v>0.55653598381755087</v>
      </c>
      <c r="M556" s="34">
        <f t="shared" si="26"/>
        <v>0.34599999999999997</v>
      </c>
    </row>
    <row r="557" spans="1:13" x14ac:dyDescent="0.25">
      <c r="A557" s="23">
        <v>6039</v>
      </c>
      <c r="B557" s="20">
        <v>2019</v>
      </c>
      <c r="C557" s="20" t="s">
        <v>39</v>
      </c>
      <c r="D557" s="20" t="s">
        <v>1340</v>
      </c>
      <c r="E557" s="20" t="s">
        <v>1341</v>
      </c>
      <c r="F557" s="20" t="s">
        <v>71</v>
      </c>
      <c r="G557" s="20" t="s">
        <v>43</v>
      </c>
      <c r="H557" s="20" t="s">
        <v>44</v>
      </c>
      <c r="I557" s="26">
        <v>49.600000000000016</v>
      </c>
      <c r="J557" s="36">
        <f t="shared" si="24"/>
        <v>9.1028114840776171E-3</v>
      </c>
      <c r="K557" s="37">
        <f>VLOOKUP(A557, 'J40 metrics'!A:C, 3, FALSE)*100</f>
        <v>60.8</v>
      </c>
      <c r="L557" s="37">
        <f t="shared" si="25"/>
        <v>0.55345093823191904</v>
      </c>
      <c r="M557" s="34">
        <f t="shared" si="26"/>
        <v>0.34499999999999997</v>
      </c>
    </row>
    <row r="558" spans="1:13" x14ac:dyDescent="0.25">
      <c r="A558" s="23">
        <v>20015</v>
      </c>
      <c r="B558" s="20">
        <v>2019</v>
      </c>
      <c r="C558" s="20" t="s">
        <v>284</v>
      </c>
      <c r="D558" s="20" t="s">
        <v>404</v>
      </c>
      <c r="E558" s="20" t="s">
        <v>1817</v>
      </c>
      <c r="F558" s="20" t="s">
        <v>71</v>
      </c>
      <c r="G558" s="20" t="s">
        <v>43</v>
      </c>
      <c r="H558" s="20" t="s">
        <v>44</v>
      </c>
      <c r="I558" s="31">
        <v>68.100000000000009</v>
      </c>
      <c r="J558" s="36">
        <f t="shared" si="24"/>
        <v>1.2498013348098502E-2</v>
      </c>
      <c r="K558" s="37">
        <f>VLOOKUP(A558, 'J40 metrics'!A:C, 3, FALSE)*100</f>
        <v>43.3</v>
      </c>
      <c r="L558" s="37">
        <f t="shared" si="25"/>
        <v>0.54116397797266513</v>
      </c>
      <c r="M558" s="34">
        <f t="shared" si="26"/>
        <v>0.34399999999999997</v>
      </c>
    </row>
    <row r="559" spans="1:13" x14ac:dyDescent="0.25">
      <c r="A559" s="23">
        <v>53011</v>
      </c>
      <c r="B559" s="20">
        <v>2019</v>
      </c>
      <c r="C559" s="20" t="s">
        <v>51</v>
      </c>
      <c r="D559" s="20" t="s">
        <v>99</v>
      </c>
      <c r="E559" s="20" t="s">
        <v>2206</v>
      </c>
      <c r="F559" s="20" t="s">
        <v>71</v>
      </c>
      <c r="G559" s="20" t="s">
        <v>43</v>
      </c>
      <c r="H559" s="20" t="s">
        <v>44</v>
      </c>
      <c r="I559" s="31">
        <v>248</v>
      </c>
      <c r="J559" s="36">
        <f t="shared" si="24"/>
        <v>4.5514057420388068E-2</v>
      </c>
      <c r="K559" s="37">
        <f>VLOOKUP(A559, 'J40 metrics'!A:C, 3, FALSE)*100</f>
        <v>11.799999999999999</v>
      </c>
      <c r="L559" s="37">
        <f t="shared" si="25"/>
        <v>0.53706587756057911</v>
      </c>
      <c r="M559" s="34">
        <f t="shared" si="26"/>
        <v>0.34300000000000003</v>
      </c>
    </row>
    <row r="560" spans="1:13" x14ac:dyDescent="0.25">
      <c r="A560" s="23">
        <v>55073</v>
      </c>
      <c r="B560" s="20">
        <v>2019</v>
      </c>
      <c r="C560" s="20" t="s">
        <v>242</v>
      </c>
      <c r="D560" s="20" t="s">
        <v>2163</v>
      </c>
      <c r="E560" s="20" t="s">
        <v>2164</v>
      </c>
      <c r="F560" s="20" t="s">
        <v>71</v>
      </c>
      <c r="G560" s="20" t="s">
        <v>43</v>
      </c>
      <c r="H560" s="20" t="s">
        <v>44</v>
      </c>
      <c r="I560" s="31">
        <v>157.9</v>
      </c>
      <c r="J560" s="36">
        <f t="shared" si="24"/>
        <v>2.8978506720480957E-2</v>
      </c>
      <c r="K560" s="37">
        <f>VLOOKUP(A560, 'J40 metrics'!A:C, 3, FALSE)*100</f>
        <v>18.3</v>
      </c>
      <c r="L560" s="37">
        <f t="shared" si="25"/>
        <v>0.5303066729848015</v>
      </c>
      <c r="M560" s="34">
        <f t="shared" si="26"/>
        <v>0.34200000000000003</v>
      </c>
    </row>
    <row r="561" spans="1:13" x14ac:dyDescent="0.25">
      <c r="A561" s="23">
        <v>12113</v>
      </c>
      <c r="B561" s="20">
        <v>2019</v>
      </c>
      <c r="C561" s="20" t="s">
        <v>119</v>
      </c>
      <c r="D561" s="20" t="s">
        <v>952</v>
      </c>
      <c r="E561" s="20" t="s">
        <v>953</v>
      </c>
      <c r="F561" s="20" t="s">
        <v>71</v>
      </c>
      <c r="G561" s="20" t="s">
        <v>43</v>
      </c>
      <c r="H561" s="20" t="s">
        <v>44</v>
      </c>
      <c r="I561" s="31">
        <v>288.59999999999997</v>
      </c>
      <c r="J561" s="36">
        <f t="shared" si="24"/>
        <v>5.2965149078725793E-2</v>
      </c>
      <c r="K561" s="37">
        <f>VLOOKUP(A561, 'J40 metrics'!A:C, 3, FALSE)*100</f>
        <v>10</v>
      </c>
      <c r="L561" s="37">
        <f t="shared" si="25"/>
        <v>0.52965149078725793</v>
      </c>
      <c r="M561" s="34">
        <f t="shared" si="26"/>
        <v>0.34</v>
      </c>
    </row>
    <row r="562" spans="1:13" x14ac:dyDescent="0.25">
      <c r="A562" s="23">
        <v>17011</v>
      </c>
      <c r="B562" s="20">
        <v>2019</v>
      </c>
      <c r="C562" s="20" t="s">
        <v>122</v>
      </c>
      <c r="D562" s="20" t="s">
        <v>1002</v>
      </c>
      <c r="E562" s="20" t="s">
        <v>1003</v>
      </c>
      <c r="F562" s="20" t="s">
        <v>71</v>
      </c>
      <c r="G562" s="20" t="s">
        <v>43</v>
      </c>
      <c r="H562" s="20" t="s">
        <v>44</v>
      </c>
      <c r="I562" s="26">
        <v>37.900000000000006</v>
      </c>
      <c r="J562" s="36">
        <f t="shared" si="24"/>
        <v>6.9555757106157584E-3</v>
      </c>
      <c r="K562" s="37">
        <f>VLOOKUP(A562, 'J40 metrics'!A:C, 3, FALSE)*100</f>
        <v>76.099999999999994</v>
      </c>
      <c r="L562" s="37">
        <f t="shared" si="25"/>
        <v>0.52931931157785916</v>
      </c>
      <c r="M562" s="34">
        <f t="shared" si="26"/>
        <v>0.33900000000000002</v>
      </c>
    </row>
    <row r="563" spans="1:13" x14ac:dyDescent="0.25">
      <c r="A563" s="23">
        <v>46013</v>
      </c>
      <c r="B563" s="20">
        <v>2019</v>
      </c>
      <c r="C563" s="20" t="s">
        <v>1139</v>
      </c>
      <c r="D563" s="20" t="s">
        <v>2018</v>
      </c>
      <c r="E563" s="20" t="s">
        <v>2180</v>
      </c>
      <c r="F563" s="20" t="s">
        <v>71</v>
      </c>
      <c r="G563" s="20" t="s">
        <v>43</v>
      </c>
      <c r="H563" s="20" t="s">
        <v>44</v>
      </c>
      <c r="I563" s="31">
        <v>270.7</v>
      </c>
      <c r="J563" s="36">
        <f t="shared" si="24"/>
        <v>4.9680061869754238E-2</v>
      </c>
      <c r="K563" s="37">
        <f>VLOOKUP(A563, 'J40 metrics'!A:C, 3, FALSE)*100</f>
        <v>10.5</v>
      </c>
      <c r="L563" s="37">
        <f t="shared" si="25"/>
        <v>0.52164064963241952</v>
      </c>
      <c r="M563" s="34">
        <f t="shared" si="26"/>
        <v>0.33800000000000002</v>
      </c>
    </row>
    <row r="564" spans="1:13" x14ac:dyDescent="0.25">
      <c r="A564" s="23">
        <v>27085</v>
      </c>
      <c r="B564" s="20">
        <v>2019</v>
      </c>
      <c r="C564" s="20" t="s">
        <v>319</v>
      </c>
      <c r="D564" s="20" t="s">
        <v>2094</v>
      </c>
      <c r="E564" s="20" t="s">
        <v>2095</v>
      </c>
      <c r="F564" s="20" t="s">
        <v>71</v>
      </c>
      <c r="G564" s="20" t="s">
        <v>43</v>
      </c>
      <c r="H564" s="20" t="s">
        <v>44</v>
      </c>
      <c r="I564" s="31">
        <v>143.4</v>
      </c>
      <c r="J564" s="36">
        <f t="shared" si="24"/>
        <v>2.631740255678891E-2</v>
      </c>
      <c r="K564" s="37">
        <f>VLOOKUP(A564, 'J40 metrics'!A:C, 3, FALSE)*100</f>
        <v>19.600000000000001</v>
      </c>
      <c r="L564" s="37">
        <f t="shared" si="25"/>
        <v>0.51582109011306265</v>
      </c>
      <c r="M564" s="34">
        <f t="shared" si="26"/>
        <v>0.33700000000000002</v>
      </c>
    </row>
    <row r="565" spans="1:13" x14ac:dyDescent="0.25">
      <c r="A565" s="23">
        <v>24031</v>
      </c>
      <c r="B565" s="20">
        <v>2019</v>
      </c>
      <c r="C565" s="20" t="s">
        <v>145</v>
      </c>
      <c r="D565" s="20" t="s">
        <v>950</v>
      </c>
      <c r="E565" s="20" t="s">
        <v>2014</v>
      </c>
      <c r="F565" s="20" t="s">
        <v>71</v>
      </c>
      <c r="G565" s="20" t="s">
        <v>43</v>
      </c>
      <c r="H565" s="20" t="s">
        <v>44</v>
      </c>
      <c r="I565" s="31">
        <v>401.4</v>
      </c>
      <c r="J565" s="36">
        <f t="shared" si="24"/>
        <v>7.3666704227999077E-2</v>
      </c>
      <c r="K565" s="37">
        <f>VLOOKUP(A565, 'J40 metrics'!A:C, 3, FALSE)*100</f>
        <v>7.0000000000000009</v>
      </c>
      <c r="L565" s="37">
        <f t="shared" si="25"/>
        <v>0.51566692959599358</v>
      </c>
      <c r="M565" s="34">
        <f t="shared" si="26"/>
        <v>0.33600000000000002</v>
      </c>
    </row>
    <row r="566" spans="1:13" x14ac:dyDescent="0.25">
      <c r="A566" s="23">
        <v>17143</v>
      </c>
      <c r="B566" s="20">
        <v>2019</v>
      </c>
      <c r="C566" s="20" t="s">
        <v>122</v>
      </c>
      <c r="D566" s="20" t="s">
        <v>2574</v>
      </c>
      <c r="E566" s="20" t="s">
        <v>2575</v>
      </c>
      <c r="F566" s="20" t="s">
        <v>71</v>
      </c>
      <c r="G566" s="20" t="s">
        <v>43</v>
      </c>
      <c r="H566" s="20" t="s">
        <v>44</v>
      </c>
      <c r="I566" s="26">
        <v>36</v>
      </c>
      <c r="J566" s="36">
        <f t="shared" si="24"/>
        <v>6.606879302959558E-3</v>
      </c>
      <c r="K566" s="37">
        <f>VLOOKUP(A566, 'J40 metrics'!A:C, 3, FALSE)*100</f>
        <v>77.900000000000006</v>
      </c>
      <c r="L566" s="37">
        <f t="shared" si="25"/>
        <v>0.51467589770054956</v>
      </c>
      <c r="M566" s="34">
        <f t="shared" si="26"/>
        <v>0.33400000000000002</v>
      </c>
    </row>
    <row r="567" spans="1:13" x14ac:dyDescent="0.25">
      <c r="A567" s="23">
        <v>6103</v>
      </c>
      <c r="B567" s="20">
        <v>2019</v>
      </c>
      <c r="C567" s="20" t="s">
        <v>39</v>
      </c>
      <c r="D567" s="20" t="s">
        <v>2977</v>
      </c>
      <c r="E567" s="20" t="s">
        <v>2978</v>
      </c>
      <c r="F567" s="20" t="s">
        <v>71</v>
      </c>
      <c r="G567" s="20" t="s">
        <v>43</v>
      </c>
      <c r="H567" s="20" t="s">
        <v>44</v>
      </c>
      <c r="I567" s="26">
        <v>46.399999999999984</v>
      </c>
      <c r="J567" s="36">
        <f t="shared" si="24"/>
        <v>8.5155333238145399E-3</v>
      </c>
      <c r="K567" s="37">
        <f>VLOOKUP(A567, 'J40 metrics'!A:C, 3, FALSE)*100</f>
        <v>60.199999999999996</v>
      </c>
      <c r="L567" s="37">
        <f t="shared" si="25"/>
        <v>0.51263510609363527</v>
      </c>
      <c r="M567" s="34">
        <f t="shared" si="26"/>
        <v>0.33300000000000002</v>
      </c>
    </row>
    <row r="568" spans="1:13" x14ac:dyDescent="0.25">
      <c r="A568" s="23">
        <v>1053</v>
      </c>
      <c r="B568" s="20">
        <v>2019</v>
      </c>
      <c r="C568" s="20" t="s">
        <v>138</v>
      </c>
      <c r="D568" s="20" t="s">
        <v>918</v>
      </c>
      <c r="E568" s="20" t="s">
        <v>3054</v>
      </c>
      <c r="F568" s="20" t="s">
        <v>71</v>
      </c>
      <c r="G568" s="20" t="s">
        <v>43</v>
      </c>
      <c r="H568" s="20" t="s">
        <v>44</v>
      </c>
      <c r="I568" s="26">
        <v>28.4</v>
      </c>
      <c r="J568" s="36">
        <f t="shared" si="24"/>
        <v>5.2120936723347626E-3</v>
      </c>
      <c r="K568" s="37">
        <f>VLOOKUP(A568, 'J40 metrics'!A:C, 3, FALSE)*100</f>
        <v>96.899999999999991</v>
      </c>
      <c r="L568" s="37">
        <f t="shared" si="25"/>
        <v>0.50505187684923847</v>
      </c>
      <c r="M568" s="34">
        <f t="shared" si="26"/>
        <v>0.33200000000000002</v>
      </c>
    </row>
    <row r="569" spans="1:13" x14ac:dyDescent="0.25">
      <c r="A569" s="23">
        <v>26105</v>
      </c>
      <c r="B569" s="20">
        <v>2019</v>
      </c>
      <c r="C569" s="20" t="s">
        <v>171</v>
      </c>
      <c r="D569" s="20" t="s">
        <v>1354</v>
      </c>
      <c r="E569" s="20" t="s">
        <v>2527</v>
      </c>
      <c r="F569" s="20" t="s">
        <v>71</v>
      </c>
      <c r="G569" s="20" t="s">
        <v>43</v>
      </c>
      <c r="H569" s="20" t="s">
        <v>44</v>
      </c>
      <c r="I569" s="31">
        <v>138.1</v>
      </c>
      <c r="J569" s="36">
        <f t="shared" si="24"/>
        <v>2.5344723103853196E-2</v>
      </c>
      <c r="K569" s="37">
        <f>VLOOKUP(A569, 'J40 metrics'!A:C, 3, FALSE)*100</f>
        <v>19.900000000000002</v>
      </c>
      <c r="L569" s="37">
        <f t="shared" si="25"/>
        <v>0.50435998976667862</v>
      </c>
      <c r="M569" s="34">
        <f t="shared" si="26"/>
        <v>0.33100000000000002</v>
      </c>
    </row>
    <row r="570" spans="1:13" x14ac:dyDescent="0.25">
      <c r="A570" s="23">
        <v>29023</v>
      </c>
      <c r="B570" s="20">
        <v>2019</v>
      </c>
      <c r="C570" s="20" t="s">
        <v>837</v>
      </c>
      <c r="D570" s="20" t="s">
        <v>404</v>
      </c>
      <c r="E570" s="20" t="s">
        <v>3056</v>
      </c>
      <c r="F570" s="20" t="s">
        <v>71</v>
      </c>
      <c r="G570" s="20" t="s">
        <v>43</v>
      </c>
      <c r="H570" s="20" t="s">
        <v>44</v>
      </c>
      <c r="I570" s="26">
        <v>27.4</v>
      </c>
      <c r="J570" s="36">
        <f t="shared" si="24"/>
        <v>5.0285692472525536E-3</v>
      </c>
      <c r="K570" s="37">
        <f>VLOOKUP(A570, 'J40 metrics'!A:C, 3, FALSE)*100</f>
        <v>98.5</v>
      </c>
      <c r="L570" s="37">
        <f t="shared" si="25"/>
        <v>0.49531407085437651</v>
      </c>
      <c r="M570" s="34">
        <f t="shared" si="26"/>
        <v>0.33</v>
      </c>
    </row>
    <row r="571" spans="1:13" x14ac:dyDescent="0.25">
      <c r="A571" s="23">
        <v>36065</v>
      </c>
      <c r="B571" s="20">
        <v>2019</v>
      </c>
      <c r="C571" s="20" t="s">
        <v>116</v>
      </c>
      <c r="D571" s="20" t="s">
        <v>2100</v>
      </c>
      <c r="E571" s="20" t="s">
        <v>2101</v>
      </c>
      <c r="F571" s="20" t="s">
        <v>71</v>
      </c>
      <c r="G571" s="20" t="s">
        <v>43</v>
      </c>
      <c r="H571" s="20" t="s">
        <v>44</v>
      </c>
      <c r="I571" s="31">
        <v>67.800000000000011</v>
      </c>
      <c r="J571" s="36">
        <f t="shared" si="24"/>
        <v>1.2442956020573839E-2</v>
      </c>
      <c r="K571" s="37">
        <f>VLOOKUP(A571, 'J40 metrics'!A:C, 3, FALSE)*100</f>
        <v>39.700000000000003</v>
      </c>
      <c r="L571" s="37">
        <f t="shared" si="25"/>
        <v>0.49398535401678145</v>
      </c>
      <c r="M571" s="34">
        <f t="shared" si="26"/>
        <v>0.32800000000000001</v>
      </c>
    </row>
    <row r="572" spans="1:13" x14ac:dyDescent="0.25">
      <c r="A572" s="23">
        <v>24017</v>
      </c>
      <c r="B572" s="20">
        <v>2019</v>
      </c>
      <c r="C572" s="20" t="s">
        <v>145</v>
      </c>
      <c r="D572" s="20" t="s">
        <v>1469</v>
      </c>
      <c r="E572" s="20" t="s">
        <v>1470</v>
      </c>
      <c r="F572" s="20" t="s">
        <v>71</v>
      </c>
      <c r="G572" s="20" t="s">
        <v>43</v>
      </c>
      <c r="H572" s="20" t="s">
        <v>44</v>
      </c>
      <c r="I572" s="31">
        <v>746</v>
      </c>
      <c r="J572" s="36">
        <f t="shared" si="24"/>
        <v>0.13690922111132864</v>
      </c>
      <c r="K572" s="37">
        <f>VLOOKUP(A572, 'J40 metrics'!A:C, 3, FALSE)*100</f>
        <v>3.5999999999999996</v>
      </c>
      <c r="L572" s="37">
        <f t="shared" si="25"/>
        <v>0.49287319600078305</v>
      </c>
      <c r="M572" s="34">
        <f t="shared" si="26"/>
        <v>0.32700000000000001</v>
      </c>
    </row>
    <row r="573" spans="1:13" x14ac:dyDescent="0.25">
      <c r="A573" s="23">
        <v>18057</v>
      </c>
      <c r="B573" s="20">
        <v>2019</v>
      </c>
      <c r="C573" s="20" t="s">
        <v>56</v>
      </c>
      <c r="D573" s="20" t="s">
        <v>802</v>
      </c>
      <c r="E573" s="20" t="s">
        <v>2174</v>
      </c>
      <c r="F573" s="20" t="s">
        <v>71</v>
      </c>
      <c r="G573" s="20" t="s">
        <v>43</v>
      </c>
      <c r="H573" s="20" t="s">
        <v>44</v>
      </c>
      <c r="I573" s="31">
        <v>283</v>
      </c>
      <c r="J573" s="36">
        <f t="shared" si="24"/>
        <v>5.1937412298265422E-2</v>
      </c>
      <c r="K573" s="37">
        <f>VLOOKUP(A573, 'J40 metrics'!A:C, 3, FALSE)*100</f>
        <v>9.3000000000000007</v>
      </c>
      <c r="L573" s="37">
        <f t="shared" si="25"/>
        <v>0.48301793437386847</v>
      </c>
      <c r="M573" s="34">
        <f t="shared" si="26"/>
        <v>0.32600000000000001</v>
      </c>
    </row>
    <row r="574" spans="1:13" x14ac:dyDescent="0.25">
      <c r="A574" s="23">
        <v>1073</v>
      </c>
      <c r="B574" s="20">
        <v>2019</v>
      </c>
      <c r="C574" s="20" t="s">
        <v>138</v>
      </c>
      <c r="D574" s="20" t="s">
        <v>66</v>
      </c>
      <c r="E574" s="20" t="s">
        <v>178</v>
      </c>
      <c r="F574" s="20" t="s">
        <v>71</v>
      </c>
      <c r="G574" s="20" t="s">
        <v>43</v>
      </c>
      <c r="H574" s="20" t="s">
        <v>44</v>
      </c>
      <c r="I574" s="26">
        <v>28.8</v>
      </c>
      <c r="J574" s="36">
        <f t="shared" si="24"/>
        <v>5.2855034423676473E-3</v>
      </c>
      <c r="K574" s="37">
        <f>VLOOKUP(A574, 'J40 metrics'!A:C, 3, FALSE)*100</f>
        <v>90.8</v>
      </c>
      <c r="L574" s="37">
        <f t="shared" si="25"/>
        <v>0.47992371256698235</v>
      </c>
      <c r="M574" s="34">
        <f t="shared" si="26"/>
        <v>0.32500000000000001</v>
      </c>
    </row>
    <row r="575" spans="1:13" x14ac:dyDescent="0.25">
      <c r="A575" s="23">
        <v>29510</v>
      </c>
      <c r="B575" s="20">
        <v>2019</v>
      </c>
      <c r="C575" s="20" t="s">
        <v>837</v>
      </c>
      <c r="D575" s="20" t="s">
        <v>3103</v>
      </c>
      <c r="E575" s="20" t="s">
        <v>2024</v>
      </c>
      <c r="F575" s="20" t="s">
        <v>71</v>
      </c>
      <c r="G575" s="20" t="s">
        <v>43</v>
      </c>
      <c r="H575" s="20" t="s">
        <v>44</v>
      </c>
      <c r="I575" s="26">
        <v>26.1</v>
      </c>
      <c r="J575" s="36">
        <f t="shared" si="24"/>
        <v>4.7899874946456811E-3</v>
      </c>
      <c r="K575" s="37">
        <f>VLOOKUP(A575, 'J40 metrics'!A:C, 3, FALSE)*100</f>
        <v>99.7</v>
      </c>
      <c r="L575" s="37">
        <f t="shared" si="25"/>
        <v>0.47756175321617439</v>
      </c>
      <c r="M575" s="34">
        <f t="shared" si="26"/>
        <v>0.32400000000000001</v>
      </c>
    </row>
    <row r="576" spans="1:13" x14ac:dyDescent="0.25">
      <c r="A576" s="23">
        <v>5055</v>
      </c>
      <c r="B576" s="20">
        <v>2019</v>
      </c>
      <c r="C576" s="20" t="s">
        <v>250</v>
      </c>
      <c r="D576" s="20" t="s">
        <v>87</v>
      </c>
      <c r="E576" s="20" t="s">
        <v>3052</v>
      </c>
      <c r="F576" s="20" t="s">
        <v>71</v>
      </c>
      <c r="G576" s="20" t="s">
        <v>43</v>
      </c>
      <c r="H576" s="20" t="s">
        <v>44</v>
      </c>
      <c r="I576" s="26">
        <v>32.799999999999997</v>
      </c>
      <c r="J576" s="36">
        <f t="shared" si="24"/>
        <v>6.0196011426964869E-3</v>
      </c>
      <c r="K576" s="37">
        <f>VLOOKUP(A576, 'J40 metrics'!A:C, 3, FALSE)*100</f>
        <v>79.100000000000009</v>
      </c>
      <c r="L576" s="37">
        <f t="shared" si="25"/>
        <v>0.47615045038729215</v>
      </c>
      <c r="M576" s="34">
        <f t="shared" si="26"/>
        <v>0.32300000000000001</v>
      </c>
    </row>
    <row r="577" spans="1:13" x14ac:dyDescent="0.25">
      <c r="A577" s="23">
        <v>36003</v>
      </c>
      <c r="B577" s="20">
        <v>2019</v>
      </c>
      <c r="C577" s="20" t="s">
        <v>116</v>
      </c>
      <c r="D577" s="20" t="s">
        <v>2731</v>
      </c>
      <c r="E577" s="20" t="s">
        <v>2732</v>
      </c>
      <c r="F577" s="20" t="s">
        <v>71</v>
      </c>
      <c r="G577" s="20" t="s">
        <v>43</v>
      </c>
      <c r="H577" s="20" t="s">
        <v>44</v>
      </c>
      <c r="I577" s="31">
        <v>67</v>
      </c>
      <c r="J577" s="36">
        <f t="shared" si="24"/>
        <v>1.229613648050807E-2</v>
      </c>
      <c r="K577" s="37">
        <f>VLOOKUP(A577, 'J40 metrics'!A:C, 3, FALSE)*100</f>
        <v>37.700000000000003</v>
      </c>
      <c r="L577" s="37">
        <f t="shared" si="25"/>
        <v>0.46356434531515428</v>
      </c>
      <c r="M577" s="34">
        <f t="shared" si="26"/>
        <v>0.32100000000000001</v>
      </c>
    </row>
    <row r="578" spans="1:13" x14ac:dyDescent="0.25">
      <c r="A578" s="23">
        <v>39171</v>
      </c>
      <c r="B578" s="20">
        <v>2019</v>
      </c>
      <c r="C578" s="20" t="s">
        <v>65</v>
      </c>
      <c r="D578" s="20" t="s">
        <v>479</v>
      </c>
      <c r="E578" s="20" t="s">
        <v>3040</v>
      </c>
      <c r="F578" s="20" t="s">
        <v>71</v>
      </c>
      <c r="G578" s="20" t="s">
        <v>43</v>
      </c>
      <c r="H578" s="20" t="s">
        <v>44</v>
      </c>
      <c r="I578" s="26">
        <v>36.799999999999997</v>
      </c>
      <c r="J578" s="36">
        <f t="shared" si="24"/>
        <v>6.7536988430253264E-3</v>
      </c>
      <c r="K578" s="37">
        <f>VLOOKUP(A578, 'J40 metrics'!A:C, 3, FALSE)*100</f>
        <v>68.5</v>
      </c>
      <c r="L578" s="37">
        <f t="shared" si="25"/>
        <v>0.46262837074723484</v>
      </c>
      <c r="M578" s="34">
        <f t="shared" si="26"/>
        <v>0.32</v>
      </c>
    </row>
    <row r="579" spans="1:13" x14ac:dyDescent="0.25">
      <c r="A579" s="23">
        <v>39069</v>
      </c>
      <c r="B579" s="20">
        <v>2019</v>
      </c>
      <c r="C579" s="20" t="s">
        <v>65</v>
      </c>
      <c r="D579" s="20" t="s">
        <v>1049</v>
      </c>
      <c r="E579" s="20" t="s">
        <v>2158</v>
      </c>
      <c r="F579" s="20" t="s">
        <v>71</v>
      </c>
      <c r="G579" s="20" t="s">
        <v>43</v>
      </c>
      <c r="H579" s="20" t="s">
        <v>44</v>
      </c>
      <c r="I579" s="26">
        <v>49.5</v>
      </c>
      <c r="J579" s="36">
        <f t="shared" si="24"/>
        <v>9.0844590415693934E-3</v>
      </c>
      <c r="K579" s="37">
        <f>VLOOKUP(A579, 'J40 metrics'!A:C, 3, FALSE)*100</f>
        <v>50.8</v>
      </c>
      <c r="L579" s="37">
        <f t="shared" si="25"/>
        <v>0.46149051931172513</v>
      </c>
      <c r="M579" s="34">
        <f t="shared" si="26"/>
        <v>0.31900000000000001</v>
      </c>
    </row>
    <row r="580" spans="1:13" x14ac:dyDescent="0.25">
      <c r="A580" s="23">
        <v>8041</v>
      </c>
      <c r="B580" s="20">
        <v>2019</v>
      </c>
      <c r="C580" s="20" t="s">
        <v>185</v>
      </c>
      <c r="D580" s="20" t="s">
        <v>664</v>
      </c>
      <c r="E580" s="20" t="s">
        <v>1884</v>
      </c>
      <c r="F580" s="20" t="s">
        <v>71</v>
      </c>
      <c r="G580" s="20" t="s">
        <v>43</v>
      </c>
      <c r="H580" s="20" t="s">
        <v>44</v>
      </c>
      <c r="I580" s="31">
        <v>154.19999999999999</v>
      </c>
      <c r="J580" s="36">
        <f t="shared" ref="J580:J643" si="27">I580/SUM($I$4:$I$849)*100</f>
        <v>2.8299466347676772E-2</v>
      </c>
      <c r="K580" s="37">
        <f>VLOOKUP(A580, 'J40 metrics'!A:C, 3, FALSE)*100</f>
        <v>16.2</v>
      </c>
      <c r="L580" s="37">
        <f t="shared" ref="L580:L643" si="28">J580*K580</f>
        <v>0.45845135483236366</v>
      </c>
      <c r="M580" s="34">
        <f t="shared" ref="M580:M643" si="29">_xlfn.PERCENTRANK.INC($L$4:$L$849, L580)</f>
        <v>0.318</v>
      </c>
    </row>
    <row r="581" spans="1:13" x14ac:dyDescent="0.25">
      <c r="A581" s="23">
        <v>29123</v>
      </c>
      <c r="B581" s="20">
        <v>2019</v>
      </c>
      <c r="C581" s="20" t="s">
        <v>837</v>
      </c>
      <c r="D581" s="20" t="s">
        <v>782</v>
      </c>
      <c r="E581" s="20" t="s">
        <v>3055</v>
      </c>
      <c r="F581" s="20" t="s">
        <v>71</v>
      </c>
      <c r="G581" s="20" t="s">
        <v>43</v>
      </c>
      <c r="H581" s="20" t="s">
        <v>44</v>
      </c>
      <c r="I581" s="26">
        <v>27.6</v>
      </c>
      <c r="J581" s="36">
        <f t="shared" si="27"/>
        <v>5.0652741322689959E-3</v>
      </c>
      <c r="K581" s="37">
        <f>VLOOKUP(A581, 'J40 metrics'!A:C, 3, FALSE)*100</f>
        <v>88.8</v>
      </c>
      <c r="L581" s="37">
        <f t="shared" si="28"/>
        <v>0.44979634294548682</v>
      </c>
      <c r="M581" s="34">
        <f t="shared" si="29"/>
        <v>0.317</v>
      </c>
    </row>
    <row r="582" spans="1:13" x14ac:dyDescent="0.25">
      <c r="A582" s="23">
        <v>13175</v>
      </c>
      <c r="B582" s="20">
        <v>2019</v>
      </c>
      <c r="C582" s="20" t="s">
        <v>109</v>
      </c>
      <c r="D582" s="20" t="s">
        <v>2571</v>
      </c>
      <c r="E582" s="20" t="s">
        <v>2572</v>
      </c>
      <c r="F582" s="20" t="s">
        <v>71</v>
      </c>
      <c r="G582" s="20" t="s">
        <v>43</v>
      </c>
      <c r="H582" s="20" t="s">
        <v>44</v>
      </c>
      <c r="I582" s="26">
        <v>37.1</v>
      </c>
      <c r="J582" s="36">
        <f t="shared" si="27"/>
        <v>6.8087561705499899E-3</v>
      </c>
      <c r="K582" s="37">
        <f>VLOOKUP(A582, 'J40 metrics'!A:C, 3, FALSE)*100</f>
        <v>65.2</v>
      </c>
      <c r="L582" s="37">
        <f t="shared" si="28"/>
        <v>0.44393090231985938</v>
      </c>
      <c r="M582" s="34">
        <f t="shared" si="29"/>
        <v>0.315</v>
      </c>
    </row>
    <row r="583" spans="1:13" x14ac:dyDescent="0.25">
      <c r="A583" s="23">
        <v>39141</v>
      </c>
      <c r="B583" s="20">
        <v>2019</v>
      </c>
      <c r="C583" s="20" t="s">
        <v>65</v>
      </c>
      <c r="D583" s="20" t="s">
        <v>3057</v>
      </c>
      <c r="E583" s="20" t="s">
        <v>3058</v>
      </c>
      <c r="F583" s="20" t="s">
        <v>71</v>
      </c>
      <c r="G583" s="20" t="s">
        <v>43</v>
      </c>
      <c r="H583" s="20" t="s">
        <v>44</v>
      </c>
      <c r="I583" s="26">
        <v>27.2</v>
      </c>
      <c r="J583" s="36">
        <f t="shared" si="27"/>
        <v>4.9918643622361104E-3</v>
      </c>
      <c r="K583" s="37">
        <f>VLOOKUP(A583, 'J40 metrics'!A:C, 3, FALSE)*100</f>
        <v>86.8</v>
      </c>
      <c r="L583" s="37">
        <f t="shared" si="28"/>
        <v>0.43329382664209437</v>
      </c>
      <c r="M583" s="34">
        <f t="shared" si="29"/>
        <v>0.314</v>
      </c>
    </row>
    <row r="584" spans="1:13" x14ac:dyDescent="0.25">
      <c r="A584" s="23">
        <v>39007</v>
      </c>
      <c r="B584" s="20">
        <v>2019</v>
      </c>
      <c r="C584" s="20" t="s">
        <v>65</v>
      </c>
      <c r="D584" s="20" t="s">
        <v>2929</v>
      </c>
      <c r="E584" s="20" t="s">
        <v>2930</v>
      </c>
      <c r="F584" s="20" t="s">
        <v>71</v>
      </c>
      <c r="G584" s="20" t="s">
        <v>43</v>
      </c>
      <c r="H584" s="20" t="s">
        <v>44</v>
      </c>
      <c r="I584" s="26">
        <v>26.1</v>
      </c>
      <c r="J584" s="36">
        <f t="shared" si="27"/>
        <v>4.7899874946456811E-3</v>
      </c>
      <c r="K584" s="37">
        <f>VLOOKUP(A584, 'J40 metrics'!A:C, 3, FALSE)*100</f>
        <v>89.4</v>
      </c>
      <c r="L584" s="37">
        <f t="shared" si="28"/>
        <v>0.42822488202132392</v>
      </c>
      <c r="M584" s="34">
        <f t="shared" si="29"/>
        <v>0.313</v>
      </c>
    </row>
    <row r="585" spans="1:13" x14ac:dyDescent="0.25">
      <c r="A585" s="23">
        <v>2122</v>
      </c>
      <c r="B585" s="20">
        <v>2019</v>
      </c>
      <c r="C585" s="20" t="s">
        <v>273</v>
      </c>
      <c r="D585" s="20" t="s">
        <v>1807</v>
      </c>
      <c r="E585" s="20" t="s">
        <v>1808</v>
      </c>
      <c r="F585" s="20" t="s">
        <v>71</v>
      </c>
      <c r="G585" s="20" t="s">
        <v>43</v>
      </c>
      <c r="H585" s="20" t="s">
        <v>44</v>
      </c>
      <c r="I585" s="31">
        <v>541</v>
      </c>
      <c r="J585" s="36">
        <f t="shared" si="27"/>
        <v>9.9286713969475596E-2</v>
      </c>
      <c r="K585" s="37">
        <f>VLOOKUP(A585, 'J40 metrics'!A:C, 3, FALSE)*100</f>
        <v>4.2</v>
      </c>
      <c r="L585" s="37">
        <f t="shared" si="28"/>
        <v>0.4170041986717975</v>
      </c>
      <c r="M585" s="34">
        <f t="shared" si="29"/>
        <v>0.312</v>
      </c>
    </row>
    <row r="586" spans="1:13" x14ac:dyDescent="0.25">
      <c r="A586" s="23">
        <v>6023</v>
      </c>
      <c r="B586" s="20">
        <v>2019</v>
      </c>
      <c r="C586" s="20" t="s">
        <v>39</v>
      </c>
      <c r="D586" s="20" t="s">
        <v>2492</v>
      </c>
      <c r="E586" s="20" t="s">
        <v>2493</v>
      </c>
      <c r="F586" s="20" t="s">
        <v>71</v>
      </c>
      <c r="G586" s="20" t="s">
        <v>43</v>
      </c>
      <c r="H586" s="20" t="s">
        <v>44</v>
      </c>
      <c r="I586" s="31">
        <v>166.99999999999997</v>
      </c>
      <c r="J586" s="36">
        <f t="shared" si="27"/>
        <v>3.0648578988729063E-2</v>
      </c>
      <c r="K586" s="37">
        <f>VLOOKUP(A586, 'J40 metrics'!A:C, 3, FALSE)*100</f>
        <v>13.5</v>
      </c>
      <c r="L586" s="37">
        <f t="shared" si="28"/>
        <v>0.41375581634784236</v>
      </c>
      <c r="M586" s="34">
        <f t="shared" si="29"/>
        <v>0.311</v>
      </c>
    </row>
    <row r="587" spans="1:13" x14ac:dyDescent="0.25">
      <c r="A587" s="23">
        <v>26133</v>
      </c>
      <c r="B587" s="20">
        <v>2019</v>
      </c>
      <c r="C587" s="20" t="s">
        <v>171</v>
      </c>
      <c r="D587" s="20" t="s">
        <v>429</v>
      </c>
      <c r="E587" s="20" t="s">
        <v>2892</v>
      </c>
      <c r="F587" s="20" t="s">
        <v>71</v>
      </c>
      <c r="G587" s="20" t="s">
        <v>43</v>
      </c>
      <c r="H587" s="20" t="s">
        <v>44</v>
      </c>
      <c r="I587" s="26">
        <v>52.1</v>
      </c>
      <c r="J587" s="36">
        <f t="shared" si="27"/>
        <v>9.5616225467831384E-3</v>
      </c>
      <c r="K587" s="37">
        <f>VLOOKUP(A587, 'J40 metrics'!A:C, 3, FALSE)*100</f>
        <v>42.9</v>
      </c>
      <c r="L587" s="37">
        <f t="shared" si="28"/>
        <v>0.41019360725699661</v>
      </c>
      <c r="M587" s="34">
        <f t="shared" si="29"/>
        <v>0.31</v>
      </c>
    </row>
    <row r="588" spans="1:13" x14ac:dyDescent="0.25">
      <c r="A588" s="23">
        <v>36037</v>
      </c>
      <c r="B588" s="20">
        <v>2019</v>
      </c>
      <c r="C588" s="20" t="s">
        <v>116</v>
      </c>
      <c r="D588" s="20" t="s">
        <v>2145</v>
      </c>
      <c r="E588" s="20" t="s">
        <v>2146</v>
      </c>
      <c r="F588" s="20" t="s">
        <v>71</v>
      </c>
      <c r="G588" s="20" t="s">
        <v>43</v>
      </c>
      <c r="H588" s="20" t="s">
        <v>44</v>
      </c>
      <c r="I588" s="31">
        <v>72</v>
      </c>
      <c r="J588" s="36">
        <f t="shared" si="27"/>
        <v>1.3213758605919116E-2</v>
      </c>
      <c r="K588" s="37">
        <f>VLOOKUP(A588, 'J40 metrics'!A:C, 3, FALSE)*100</f>
        <v>30.4</v>
      </c>
      <c r="L588" s="37">
        <f t="shared" si="28"/>
        <v>0.4016982616199411</v>
      </c>
      <c r="M588" s="34">
        <f t="shared" si="29"/>
        <v>0.308</v>
      </c>
    </row>
    <row r="589" spans="1:13" x14ac:dyDescent="0.25">
      <c r="A589" s="23">
        <v>29195</v>
      </c>
      <c r="B589" s="20">
        <v>2019</v>
      </c>
      <c r="C589" s="20" t="s">
        <v>837</v>
      </c>
      <c r="D589" s="20" t="s">
        <v>1702</v>
      </c>
      <c r="E589" s="20" t="s">
        <v>2723</v>
      </c>
      <c r="F589" s="20" t="s">
        <v>71</v>
      </c>
      <c r="G589" s="20" t="s">
        <v>43</v>
      </c>
      <c r="H589" s="20" t="s">
        <v>44</v>
      </c>
      <c r="I589" s="26">
        <v>27.799999999999997</v>
      </c>
      <c r="J589" s="36">
        <f t="shared" si="27"/>
        <v>5.1019790172854365E-3</v>
      </c>
      <c r="K589" s="37">
        <f>VLOOKUP(A589, 'J40 metrics'!A:C, 3, FALSE)*100</f>
        <v>78.3</v>
      </c>
      <c r="L589" s="37">
        <f t="shared" si="28"/>
        <v>0.39948495705344966</v>
      </c>
      <c r="M589" s="34">
        <f t="shared" si="29"/>
        <v>0.307</v>
      </c>
    </row>
    <row r="590" spans="1:13" x14ac:dyDescent="0.25">
      <c r="A590" s="23">
        <v>26103</v>
      </c>
      <c r="B590" s="20">
        <v>2019</v>
      </c>
      <c r="C590" s="20" t="s">
        <v>171</v>
      </c>
      <c r="D590" s="20" t="s">
        <v>2479</v>
      </c>
      <c r="E590" s="20" t="s">
        <v>2480</v>
      </c>
      <c r="F590" s="20" t="s">
        <v>71</v>
      </c>
      <c r="G590" s="20" t="s">
        <v>43</v>
      </c>
      <c r="H590" s="20" t="s">
        <v>44</v>
      </c>
      <c r="I590" s="31">
        <v>182.89999999999998</v>
      </c>
      <c r="J590" s="36">
        <f t="shared" si="27"/>
        <v>3.3566617347536201E-2</v>
      </c>
      <c r="K590" s="37">
        <f>VLOOKUP(A590, 'J40 metrics'!A:C, 3, FALSE)*100</f>
        <v>11.799999999999999</v>
      </c>
      <c r="L590" s="37">
        <f t="shared" si="28"/>
        <v>0.39608608470092715</v>
      </c>
      <c r="M590" s="34">
        <f t="shared" si="29"/>
        <v>0.30599999999999999</v>
      </c>
    </row>
    <row r="591" spans="1:13" x14ac:dyDescent="0.25">
      <c r="A591" s="23">
        <v>45079</v>
      </c>
      <c r="B591" s="20">
        <v>2019</v>
      </c>
      <c r="C591" s="20" t="s">
        <v>173</v>
      </c>
      <c r="D591" s="20" t="s">
        <v>686</v>
      </c>
      <c r="E591" s="20" t="s">
        <v>2391</v>
      </c>
      <c r="F591" s="20" t="s">
        <v>71</v>
      </c>
      <c r="G591" s="20" t="s">
        <v>43</v>
      </c>
      <c r="H591" s="20" t="s">
        <v>44</v>
      </c>
      <c r="I591" s="26">
        <v>39.200000000000003</v>
      </c>
      <c r="J591" s="36">
        <f t="shared" si="27"/>
        <v>7.1941574632226318E-3</v>
      </c>
      <c r="K591" s="37">
        <f>VLOOKUP(A591, 'J40 metrics'!A:C, 3, FALSE)*100</f>
        <v>55.000000000000007</v>
      </c>
      <c r="L591" s="37">
        <f t="shared" si="28"/>
        <v>0.39567866047724481</v>
      </c>
      <c r="M591" s="34">
        <f t="shared" si="29"/>
        <v>0.30499999999999999</v>
      </c>
    </row>
    <row r="592" spans="1:13" x14ac:dyDescent="0.25">
      <c r="A592" s="23">
        <v>27147</v>
      </c>
      <c r="B592" s="20">
        <v>2019</v>
      </c>
      <c r="C592" s="20" t="s">
        <v>319</v>
      </c>
      <c r="D592" s="20" t="s">
        <v>2192</v>
      </c>
      <c r="E592" s="20" t="s">
        <v>2193</v>
      </c>
      <c r="F592" s="20" t="s">
        <v>71</v>
      </c>
      <c r="G592" s="20" t="s">
        <v>43</v>
      </c>
      <c r="H592" s="20" t="s">
        <v>44</v>
      </c>
      <c r="I592" s="31">
        <v>57.8</v>
      </c>
      <c r="J592" s="36">
        <f t="shared" si="27"/>
        <v>1.0607711769751737E-2</v>
      </c>
      <c r="K592" s="37">
        <f>VLOOKUP(A592, 'J40 metrics'!A:C, 3, FALSE)*100</f>
        <v>37.200000000000003</v>
      </c>
      <c r="L592" s="37">
        <f t="shared" si="28"/>
        <v>0.39460687783476467</v>
      </c>
      <c r="M592" s="34">
        <f t="shared" si="29"/>
        <v>0.30399999999999999</v>
      </c>
    </row>
    <row r="593" spans="1:13" x14ac:dyDescent="0.25">
      <c r="A593" s="23">
        <v>34021</v>
      </c>
      <c r="B593" s="20">
        <v>2019</v>
      </c>
      <c r="C593" s="20" t="s">
        <v>148</v>
      </c>
      <c r="D593" s="20" t="s">
        <v>203</v>
      </c>
      <c r="E593" s="20" t="s">
        <v>888</v>
      </c>
      <c r="F593" s="20" t="s">
        <v>71</v>
      </c>
      <c r="G593" s="20" t="s">
        <v>43</v>
      </c>
      <c r="H593" s="20" t="s">
        <v>44</v>
      </c>
      <c r="I593" s="26">
        <v>36</v>
      </c>
      <c r="J593" s="36">
        <f t="shared" si="27"/>
        <v>6.606879302959558E-3</v>
      </c>
      <c r="K593" s="37">
        <f>VLOOKUP(A593, 'J40 metrics'!A:C, 3, FALSE)*100</f>
        <v>59.599999999999994</v>
      </c>
      <c r="L593" s="37">
        <f t="shared" si="28"/>
        <v>0.3937700064563896</v>
      </c>
      <c r="M593" s="34">
        <f t="shared" si="29"/>
        <v>0.30199999999999999</v>
      </c>
    </row>
    <row r="594" spans="1:13" x14ac:dyDescent="0.25">
      <c r="A594" s="23">
        <v>1113</v>
      </c>
      <c r="B594" s="20">
        <v>2019</v>
      </c>
      <c r="C594" s="20" t="s">
        <v>138</v>
      </c>
      <c r="D594" s="20" t="s">
        <v>1602</v>
      </c>
      <c r="E594" s="20" t="s">
        <v>3104</v>
      </c>
      <c r="F594" s="20" t="s">
        <v>71</v>
      </c>
      <c r="G594" s="20" t="s">
        <v>43</v>
      </c>
      <c r="H594" s="20" t="s">
        <v>44</v>
      </c>
      <c r="I594" s="26">
        <v>25</v>
      </c>
      <c r="J594" s="36">
        <f t="shared" si="27"/>
        <v>4.5881106270552491E-3</v>
      </c>
      <c r="K594" s="37">
        <f>VLOOKUP(A594, 'J40 metrics'!A:C, 3, FALSE)*100</f>
        <v>85.399999999999991</v>
      </c>
      <c r="L594" s="37">
        <f t="shared" si="28"/>
        <v>0.39182464755051821</v>
      </c>
      <c r="M594" s="34">
        <f t="shared" si="29"/>
        <v>0.30099999999999999</v>
      </c>
    </row>
    <row r="595" spans="1:13" x14ac:dyDescent="0.25">
      <c r="A595" s="23">
        <v>21067</v>
      </c>
      <c r="B595" s="20">
        <v>2019</v>
      </c>
      <c r="C595" s="20" t="s">
        <v>555</v>
      </c>
      <c r="D595" s="20" t="s">
        <v>1221</v>
      </c>
      <c r="E595" s="20" t="s">
        <v>2980</v>
      </c>
      <c r="F595" s="20" t="s">
        <v>71</v>
      </c>
      <c r="G595" s="20" t="s">
        <v>43</v>
      </c>
      <c r="H595" s="20" t="s">
        <v>44</v>
      </c>
      <c r="I595" s="26">
        <v>41.4</v>
      </c>
      <c r="J595" s="36">
        <f t="shared" si="27"/>
        <v>7.597911198403493E-3</v>
      </c>
      <c r="K595" s="37">
        <f>VLOOKUP(A595, 'J40 metrics'!A:C, 3, FALSE)*100</f>
        <v>50.6</v>
      </c>
      <c r="L595" s="37">
        <f t="shared" si="28"/>
        <v>0.38445430663921676</v>
      </c>
      <c r="M595" s="34">
        <f t="shared" si="29"/>
        <v>0.3</v>
      </c>
    </row>
    <row r="596" spans="1:13" x14ac:dyDescent="0.25">
      <c r="A596" s="23">
        <v>26079</v>
      </c>
      <c r="B596" s="20">
        <v>2019</v>
      </c>
      <c r="C596" s="20" t="s">
        <v>171</v>
      </c>
      <c r="D596" s="20" t="s">
        <v>2739</v>
      </c>
      <c r="E596" s="20" t="s">
        <v>2740</v>
      </c>
      <c r="F596" s="20" t="s">
        <v>71</v>
      </c>
      <c r="G596" s="20" t="s">
        <v>43</v>
      </c>
      <c r="H596" s="20" t="s">
        <v>44</v>
      </c>
      <c r="I596" s="31">
        <v>60.5</v>
      </c>
      <c r="J596" s="36">
        <f t="shared" si="27"/>
        <v>1.1103227717473704E-2</v>
      </c>
      <c r="K596" s="37">
        <f>VLOOKUP(A596, 'J40 metrics'!A:C, 3, FALSE)*100</f>
        <v>34.599999999999994</v>
      </c>
      <c r="L596" s="37">
        <f t="shared" si="28"/>
        <v>0.3841716790245901</v>
      </c>
      <c r="M596" s="34">
        <f t="shared" si="29"/>
        <v>0.29899999999999999</v>
      </c>
    </row>
    <row r="597" spans="1:13" x14ac:dyDescent="0.25">
      <c r="A597" s="23">
        <v>6083</v>
      </c>
      <c r="B597" s="20">
        <v>2019</v>
      </c>
      <c r="C597" s="20" t="s">
        <v>39</v>
      </c>
      <c r="D597" s="20" t="s">
        <v>827</v>
      </c>
      <c r="E597" s="20" t="s">
        <v>828</v>
      </c>
      <c r="F597" s="20" t="s">
        <v>71</v>
      </c>
      <c r="G597" s="20" t="s">
        <v>43</v>
      </c>
      <c r="H597" s="20" t="s">
        <v>44</v>
      </c>
      <c r="I597" s="31">
        <v>121.3</v>
      </c>
      <c r="J597" s="36">
        <f t="shared" si="27"/>
        <v>2.2261512762472069E-2</v>
      </c>
      <c r="K597" s="37">
        <f>VLOOKUP(A597, 'J40 metrics'!A:C, 3, FALSE)*100</f>
        <v>17</v>
      </c>
      <c r="L597" s="37">
        <f t="shared" si="28"/>
        <v>0.37844571696202517</v>
      </c>
      <c r="M597" s="34">
        <f t="shared" si="29"/>
        <v>0.29799999999999999</v>
      </c>
    </row>
    <row r="598" spans="1:13" x14ac:dyDescent="0.25">
      <c r="A598" s="23">
        <v>8071</v>
      </c>
      <c r="B598" s="20">
        <v>2019</v>
      </c>
      <c r="C598" s="20" t="s">
        <v>185</v>
      </c>
      <c r="D598" s="20" t="s">
        <v>2252</v>
      </c>
      <c r="E598" s="20" t="s">
        <v>2253</v>
      </c>
      <c r="F598" s="20" t="s">
        <v>71</v>
      </c>
      <c r="G598" s="20" t="s">
        <v>43</v>
      </c>
      <c r="H598" s="20" t="s">
        <v>44</v>
      </c>
      <c r="I598" s="26">
        <v>53.2</v>
      </c>
      <c r="J598" s="36">
        <f t="shared" si="27"/>
        <v>9.7634994143735703E-3</v>
      </c>
      <c r="K598" s="37">
        <f>VLOOKUP(A598, 'J40 metrics'!A:C, 3, FALSE)*100</f>
        <v>36.5</v>
      </c>
      <c r="L598" s="37">
        <f t="shared" si="28"/>
        <v>0.35636772862463534</v>
      </c>
      <c r="M598" s="34">
        <f t="shared" si="29"/>
        <v>0.29699999999999999</v>
      </c>
    </row>
    <row r="599" spans="1:13" x14ac:dyDescent="0.25">
      <c r="A599" s="23">
        <v>26125</v>
      </c>
      <c r="B599" s="20">
        <v>2019</v>
      </c>
      <c r="C599" s="20" t="s">
        <v>171</v>
      </c>
      <c r="D599" s="20" t="s">
        <v>2576</v>
      </c>
      <c r="E599" s="20" t="s">
        <v>2577</v>
      </c>
      <c r="F599" s="20" t="s">
        <v>71</v>
      </c>
      <c r="G599" s="20" t="s">
        <v>43</v>
      </c>
      <c r="H599" s="20" t="s">
        <v>44</v>
      </c>
      <c r="I599" s="31">
        <v>124.39999999999999</v>
      </c>
      <c r="J599" s="36">
        <f t="shared" si="27"/>
        <v>2.2830438480226919E-2</v>
      </c>
      <c r="K599" s="37">
        <f>VLOOKUP(A599, 'J40 metrics'!A:C, 3, FALSE)*100</f>
        <v>15.4</v>
      </c>
      <c r="L599" s="37">
        <f t="shared" si="28"/>
        <v>0.35158875259549455</v>
      </c>
      <c r="M599" s="34">
        <f t="shared" si="29"/>
        <v>0.29499999999999998</v>
      </c>
    </row>
    <row r="600" spans="1:13" x14ac:dyDescent="0.25">
      <c r="A600" s="23">
        <v>8055</v>
      </c>
      <c r="B600" s="20">
        <v>2019</v>
      </c>
      <c r="C600" s="20" t="s">
        <v>185</v>
      </c>
      <c r="D600" s="20" t="s">
        <v>596</v>
      </c>
      <c r="E600" s="20" t="s">
        <v>2284</v>
      </c>
      <c r="F600" s="20" t="s">
        <v>71</v>
      </c>
      <c r="G600" s="20" t="s">
        <v>43</v>
      </c>
      <c r="H600" s="20" t="s">
        <v>44</v>
      </c>
      <c r="I600" s="31">
        <v>84</v>
      </c>
      <c r="J600" s="36">
        <f t="shared" si="27"/>
        <v>1.5416051706905638E-2</v>
      </c>
      <c r="K600" s="37">
        <f>VLOOKUP(A600, 'J40 metrics'!A:C, 3, FALSE)*100</f>
        <v>22.5</v>
      </c>
      <c r="L600" s="37">
        <f t="shared" si="28"/>
        <v>0.34686116340537687</v>
      </c>
      <c r="M600" s="34">
        <f t="shared" si="29"/>
        <v>0.29399999999999998</v>
      </c>
    </row>
    <row r="601" spans="1:13" x14ac:dyDescent="0.25">
      <c r="A601" s="23">
        <v>31131</v>
      </c>
      <c r="B601" s="20">
        <v>2019</v>
      </c>
      <c r="C601" s="20" t="s">
        <v>1013</v>
      </c>
      <c r="D601" s="20" t="s">
        <v>1457</v>
      </c>
      <c r="E601" s="20" t="s">
        <v>1458</v>
      </c>
      <c r="F601" s="20" t="s">
        <v>71</v>
      </c>
      <c r="G601" s="20" t="s">
        <v>43</v>
      </c>
      <c r="H601" s="20" t="s">
        <v>44</v>
      </c>
      <c r="I601" s="26">
        <v>37.6</v>
      </c>
      <c r="J601" s="36">
        <f t="shared" si="27"/>
        <v>6.9005183830910949E-3</v>
      </c>
      <c r="K601" s="37">
        <f>VLOOKUP(A601, 'J40 metrics'!A:C, 3, FALSE)*100</f>
        <v>49.2</v>
      </c>
      <c r="L601" s="37">
        <f t="shared" si="28"/>
        <v>0.33950550444808186</v>
      </c>
      <c r="M601" s="34">
        <f t="shared" si="29"/>
        <v>0.29299999999999998</v>
      </c>
    </row>
    <row r="602" spans="1:13" x14ac:dyDescent="0.25">
      <c r="A602" s="23">
        <v>29107</v>
      </c>
      <c r="B602" s="20">
        <v>2019</v>
      </c>
      <c r="C602" s="20" t="s">
        <v>837</v>
      </c>
      <c r="D602" s="20" t="s">
        <v>2690</v>
      </c>
      <c r="E602" s="20" t="s">
        <v>2970</v>
      </c>
      <c r="F602" s="20" t="s">
        <v>71</v>
      </c>
      <c r="G602" s="20" t="s">
        <v>43</v>
      </c>
      <c r="H602" s="20" t="s">
        <v>44</v>
      </c>
      <c r="I602" s="26">
        <v>40</v>
      </c>
      <c r="J602" s="36">
        <f t="shared" si="27"/>
        <v>7.3409770032883985E-3</v>
      </c>
      <c r="K602" s="37">
        <f>VLOOKUP(A602, 'J40 metrics'!A:C, 3, FALSE)*100</f>
        <v>46.2</v>
      </c>
      <c r="L602" s="37">
        <f t="shared" si="28"/>
        <v>0.33915313755192406</v>
      </c>
      <c r="M602" s="34">
        <f t="shared" si="29"/>
        <v>0.29199999999999998</v>
      </c>
    </row>
    <row r="603" spans="1:13" x14ac:dyDescent="0.25">
      <c r="A603" s="23">
        <v>37019</v>
      </c>
      <c r="B603" s="20">
        <v>2019</v>
      </c>
      <c r="C603" s="20" t="s">
        <v>168</v>
      </c>
      <c r="D603" s="20" t="s">
        <v>847</v>
      </c>
      <c r="E603" s="20" t="s">
        <v>2320</v>
      </c>
      <c r="F603" s="20" t="s">
        <v>71</v>
      </c>
      <c r="G603" s="20" t="s">
        <v>43</v>
      </c>
      <c r="H603" s="20" t="s">
        <v>44</v>
      </c>
      <c r="I603" s="26">
        <v>52.5</v>
      </c>
      <c r="J603" s="36">
        <f t="shared" si="27"/>
        <v>9.635032316816023E-3</v>
      </c>
      <c r="K603" s="37">
        <f>VLOOKUP(A603, 'J40 metrics'!A:C, 3, FALSE)*100</f>
        <v>34.599999999999994</v>
      </c>
      <c r="L603" s="37">
        <f t="shared" si="28"/>
        <v>0.33337211816183432</v>
      </c>
      <c r="M603" s="34">
        <f t="shared" si="29"/>
        <v>0.29099999999999998</v>
      </c>
    </row>
    <row r="604" spans="1:13" x14ac:dyDescent="0.25">
      <c r="A604" s="23">
        <v>19135</v>
      </c>
      <c r="B604" s="20">
        <v>2019</v>
      </c>
      <c r="C604" s="20" t="s">
        <v>207</v>
      </c>
      <c r="D604" s="20" t="s">
        <v>110</v>
      </c>
      <c r="E604" s="20" t="s">
        <v>3050</v>
      </c>
      <c r="F604" s="20" t="s">
        <v>71</v>
      </c>
      <c r="G604" s="20" t="s">
        <v>43</v>
      </c>
      <c r="H604" s="20" t="s">
        <v>44</v>
      </c>
      <c r="I604" s="26">
        <v>40</v>
      </c>
      <c r="J604" s="36">
        <f t="shared" si="27"/>
        <v>7.3409770032883985E-3</v>
      </c>
      <c r="K604" s="37">
        <f>VLOOKUP(A604, 'J40 metrics'!A:C, 3, FALSE)*100</f>
        <v>44.800000000000004</v>
      </c>
      <c r="L604" s="37">
        <f t="shared" si="28"/>
        <v>0.3288757697473203</v>
      </c>
      <c r="M604" s="34">
        <f t="shared" si="29"/>
        <v>0.28899999999999998</v>
      </c>
    </row>
    <row r="605" spans="1:13" x14ac:dyDescent="0.25">
      <c r="A605" s="23">
        <v>35017</v>
      </c>
      <c r="B605" s="20">
        <v>2019</v>
      </c>
      <c r="C605" s="20" t="s">
        <v>266</v>
      </c>
      <c r="D605" s="20" t="s">
        <v>1069</v>
      </c>
      <c r="E605" s="20" t="s">
        <v>2891</v>
      </c>
      <c r="F605" s="20" t="s">
        <v>71</v>
      </c>
      <c r="G605" s="20" t="s">
        <v>43</v>
      </c>
      <c r="H605" s="20" t="s">
        <v>44</v>
      </c>
      <c r="I605" s="26">
        <v>54</v>
      </c>
      <c r="J605" s="36">
        <f t="shared" si="27"/>
        <v>9.9103189544393379E-3</v>
      </c>
      <c r="K605" s="37">
        <f>VLOOKUP(A605, 'J40 metrics'!A:C, 3, FALSE)*100</f>
        <v>33</v>
      </c>
      <c r="L605" s="37">
        <f t="shared" si="28"/>
        <v>0.32704052549649815</v>
      </c>
      <c r="M605" s="34">
        <f t="shared" si="29"/>
        <v>0.28799999999999998</v>
      </c>
    </row>
    <row r="606" spans="1:13" x14ac:dyDescent="0.25">
      <c r="A606" s="23">
        <v>35045</v>
      </c>
      <c r="B606" s="20">
        <v>2019</v>
      </c>
      <c r="C606" s="20" t="s">
        <v>266</v>
      </c>
      <c r="D606" s="20" t="s">
        <v>642</v>
      </c>
      <c r="E606" s="20" t="s">
        <v>540</v>
      </c>
      <c r="F606" s="20" t="s">
        <v>71</v>
      </c>
      <c r="G606" s="20" t="s">
        <v>43</v>
      </c>
      <c r="H606" s="20" t="s">
        <v>44</v>
      </c>
      <c r="I606" s="31">
        <v>85.6</v>
      </c>
      <c r="J606" s="36">
        <f t="shared" si="27"/>
        <v>1.5709690787037173E-2</v>
      </c>
      <c r="K606" s="37">
        <f>VLOOKUP(A606, 'J40 metrics'!A:C, 3, FALSE)*100</f>
        <v>20.8</v>
      </c>
      <c r="L606" s="37">
        <f t="shared" si="28"/>
        <v>0.32676156837037323</v>
      </c>
      <c r="M606" s="34">
        <f t="shared" si="29"/>
        <v>0.28699999999999998</v>
      </c>
    </row>
    <row r="607" spans="1:13" x14ac:dyDescent="0.25">
      <c r="A607" s="23">
        <v>20121</v>
      </c>
      <c r="B607" s="20">
        <v>2019</v>
      </c>
      <c r="C607" s="20" t="s">
        <v>284</v>
      </c>
      <c r="D607" s="20" t="s">
        <v>2098</v>
      </c>
      <c r="E607" s="20" t="s">
        <v>2661</v>
      </c>
      <c r="F607" s="20" t="s">
        <v>71</v>
      </c>
      <c r="G607" s="20" t="s">
        <v>43</v>
      </c>
      <c r="H607" s="20" t="s">
        <v>44</v>
      </c>
      <c r="I607" s="31">
        <v>102</v>
      </c>
      <c r="J607" s="36">
        <f t="shared" si="27"/>
        <v>1.8719491358385416E-2</v>
      </c>
      <c r="K607" s="37">
        <f>VLOOKUP(A607, 'J40 metrics'!A:C, 3, FALSE)*100</f>
        <v>17.100000000000001</v>
      </c>
      <c r="L607" s="37">
        <f t="shared" si="28"/>
        <v>0.32010330222839067</v>
      </c>
      <c r="M607" s="34">
        <f t="shared" si="29"/>
        <v>0.28599999999999998</v>
      </c>
    </row>
    <row r="608" spans="1:13" x14ac:dyDescent="0.25">
      <c r="A608" s="23">
        <v>24003</v>
      </c>
      <c r="B608" s="20">
        <v>2019</v>
      </c>
      <c r="C608" s="20" t="s">
        <v>145</v>
      </c>
      <c r="D608" s="20" t="s">
        <v>1090</v>
      </c>
      <c r="E608" s="20" t="s">
        <v>1091</v>
      </c>
      <c r="F608" s="20" t="s">
        <v>71</v>
      </c>
      <c r="G608" s="20" t="s">
        <v>43</v>
      </c>
      <c r="H608" s="20" t="s">
        <v>44</v>
      </c>
      <c r="I608" s="31">
        <v>132.80000000000001</v>
      </c>
      <c r="J608" s="36">
        <f t="shared" si="27"/>
        <v>2.4372043650917486E-2</v>
      </c>
      <c r="K608" s="37">
        <f>VLOOKUP(A608, 'J40 metrics'!A:C, 3, FALSE)*100</f>
        <v>13</v>
      </c>
      <c r="L608" s="37">
        <f t="shared" si="28"/>
        <v>0.31683656746192734</v>
      </c>
      <c r="M608" s="34">
        <f t="shared" si="29"/>
        <v>0.28499999999999998</v>
      </c>
    </row>
    <row r="609" spans="1:13" x14ac:dyDescent="0.25">
      <c r="A609" s="23">
        <v>29033</v>
      </c>
      <c r="B609" s="20">
        <v>2019</v>
      </c>
      <c r="C609" s="20" t="s">
        <v>837</v>
      </c>
      <c r="D609" s="20" t="s">
        <v>839</v>
      </c>
      <c r="E609" s="20" t="s">
        <v>3151</v>
      </c>
      <c r="F609" s="20" t="s">
        <v>71</v>
      </c>
      <c r="G609" s="20" t="s">
        <v>43</v>
      </c>
      <c r="H609" s="20" t="s">
        <v>44</v>
      </c>
      <c r="I609" s="26">
        <v>18.599999999999998</v>
      </c>
      <c r="J609" s="36">
        <f t="shared" si="27"/>
        <v>3.4135543065291051E-3</v>
      </c>
      <c r="K609" s="37">
        <f>VLOOKUP(A609, 'J40 metrics'!A:C, 3, FALSE)*100</f>
        <v>92.4</v>
      </c>
      <c r="L609" s="37">
        <f t="shared" si="28"/>
        <v>0.31541241792328933</v>
      </c>
      <c r="M609" s="34">
        <f t="shared" si="29"/>
        <v>0.28399999999999997</v>
      </c>
    </row>
    <row r="610" spans="1:13" x14ac:dyDescent="0.25">
      <c r="A610" s="23">
        <v>36029</v>
      </c>
      <c r="B610" s="20">
        <v>2019</v>
      </c>
      <c r="C610" s="20" t="s">
        <v>116</v>
      </c>
      <c r="D610" s="20" t="s">
        <v>2346</v>
      </c>
      <c r="E610" s="20" t="s">
        <v>2347</v>
      </c>
      <c r="F610" s="20" t="s">
        <v>71</v>
      </c>
      <c r="G610" s="20" t="s">
        <v>43</v>
      </c>
      <c r="H610" s="20" t="s">
        <v>44</v>
      </c>
      <c r="I610" s="31">
        <v>63.7</v>
      </c>
      <c r="J610" s="36">
        <f t="shared" si="27"/>
        <v>1.1690505877736776E-2</v>
      </c>
      <c r="K610" s="37">
        <f>VLOOKUP(A610, 'J40 metrics'!A:C, 3, FALSE)*100</f>
        <v>26.6</v>
      </c>
      <c r="L610" s="37">
        <f t="shared" si="28"/>
        <v>0.31096745634779827</v>
      </c>
      <c r="M610" s="34">
        <f t="shared" si="29"/>
        <v>0.28199999999999997</v>
      </c>
    </row>
    <row r="611" spans="1:13" x14ac:dyDescent="0.25">
      <c r="A611" s="23">
        <v>26081</v>
      </c>
      <c r="B611" s="20">
        <v>2019</v>
      </c>
      <c r="C611" s="20" t="s">
        <v>171</v>
      </c>
      <c r="D611" s="20" t="s">
        <v>1342</v>
      </c>
      <c r="E611" s="20" t="s">
        <v>2981</v>
      </c>
      <c r="F611" s="20" t="s">
        <v>71</v>
      </c>
      <c r="G611" s="20" t="s">
        <v>43</v>
      </c>
      <c r="H611" s="20" t="s">
        <v>44</v>
      </c>
      <c r="I611" s="26">
        <v>40.4</v>
      </c>
      <c r="J611" s="36">
        <f t="shared" si="27"/>
        <v>7.4143867733212823E-3</v>
      </c>
      <c r="K611" s="37">
        <f>VLOOKUP(A611, 'J40 metrics'!A:C, 3, FALSE)*100</f>
        <v>41.9</v>
      </c>
      <c r="L611" s="37">
        <f t="shared" si="28"/>
        <v>0.31066280580216171</v>
      </c>
      <c r="M611" s="34">
        <f t="shared" si="29"/>
        <v>0.28100000000000003</v>
      </c>
    </row>
    <row r="612" spans="1:13" x14ac:dyDescent="0.25">
      <c r="A612" s="23">
        <v>19103</v>
      </c>
      <c r="B612" s="20">
        <v>2019</v>
      </c>
      <c r="C612" s="20" t="s">
        <v>207</v>
      </c>
      <c r="D612" s="20" t="s">
        <v>682</v>
      </c>
      <c r="E612" s="20" t="s">
        <v>2660</v>
      </c>
      <c r="F612" s="20" t="s">
        <v>71</v>
      </c>
      <c r="G612" s="20" t="s">
        <v>43</v>
      </c>
      <c r="H612" s="20" t="s">
        <v>44</v>
      </c>
      <c r="I612" s="31">
        <v>103.8</v>
      </c>
      <c r="J612" s="36">
        <f t="shared" si="27"/>
        <v>1.9049835323533392E-2</v>
      </c>
      <c r="K612" s="37">
        <f>VLOOKUP(A612, 'J40 metrics'!A:C, 3, FALSE)*100</f>
        <v>16.100000000000001</v>
      </c>
      <c r="L612" s="37">
        <f t="shared" si="28"/>
        <v>0.30670234870888763</v>
      </c>
      <c r="M612" s="34">
        <f t="shared" si="29"/>
        <v>0.28000000000000003</v>
      </c>
    </row>
    <row r="613" spans="1:13" x14ac:dyDescent="0.25">
      <c r="A613" s="23">
        <v>23007</v>
      </c>
      <c r="B613" s="20">
        <v>2019</v>
      </c>
      <c r="C613" s="20" t="s">
        <v>1792</v>
      </c>
      <c r="D613" s="20" t="s">
        <v>551</v>
      </c>
      <c r="E613" s="20" t="s">
        <v>2240</v>
      </c>
      <c r="F613" s="20" t="s">
        <v>71</v>
      </c>
      <c r="G613" s="20" t="s">
        <v>43</v>
      </c>
      <c r="H613" s="20" t="s">
        <v>44</v>
      </c>
      <c r="I613" s="31">
        <v>163.5</v>
      </c>
      <c r="J613" s="36">
        <f t="shared" si="27"/>
        <v>3.0006243500941329E-2</v>
      </c>
      <c r="K613" s="37">
        <f>VLOOKUP(A613, 'J40 metrics'!A:C, 3, FALSE)*100</f>
        <v>10.100000000000001</v>
      </c>
      <c r="L613" s="37">
        <f t="shared" si="28"/>
        <v>0.30306305935950745</v>
      </c>
      <c r="M613" s="34">
        <f t="shared" si="29"/>
        <v>0.27900000000000003</v>
      </c>
    </row>
    <row r="614" spans="1:13" x14ac:dyDescent="0.25">
      <c r="A614" s="23">
        <v>51071</v>
      </c>
      <c r="B614" s="20">
        <v>2019</v>
      </c>
      <c r="C614" s="20" t="s">
        <v>355</v>
      </c>
      <c r="D614" s="20" t="s">
        <v>3083</v>
      </c>
      <c r="E614" s="20" t="s">
        <v>3084</v>
      </c>
      <c r="F614" s="20" t="s">
        <v>71</v>
      </c>
      <c r="G614" s="20" t="s">
        <v>43</v>
      </c>
      <c r="H614" s="20" t="s">
        <v>44</v>
      </c>
      <c r="I614" s="26">
        <v>27.2</v>
      </c>
      <c r="J614" s="36">
        <f t="shared" si="27"/>
        <v>4.9918643622361104E-3</v>
      </c>
      <c r="K614" s="37">
        <f>VLOOKUP(A614, 'J40 metrics'!A:C, 3, FALSE)*100</f>
        <v>59.5</v>
      </c>
      <c r="L614" s="37">
        <f t="shared" si="28"/>
        <v>0.29701592955304856</v>
      </c>
      <c r="M614" s="34">
        <f t="shared" si="29"/>
        <v>0.27800000000000002</v>
      </c>
    </row>
    <row r="615" spans="1:13" x14ac:dyDescent="0.25">
      <c r="A615" s="23">
        <v>39157</v>
      </c>
      <c r="B615" s="20">
        <v>2019</v>
      </c>
      <c r="C615" s="20" t="s">
        <v>65</v>
      </c>
      <c r="D615" s="20" t="s">
        <v>2763</v>
      </c>
      <c r="E615" s="20" t="s">
        <v>2764</v>
      </c>
      <c r="F615" s="20" t="s">
        <v>71</v>
      </c>
      <c r="G615" s="20" t="s">
        <v>43</v>
      </c>
      <c r="H615" s="20" t="s">
        <v>44</v>
      </c>
      <c r="I615" s="26">
        <v>19.5</v>
      </c>
      <c r="J615" s="36">
        <f t="shared" si="27"/>
        <v>3.5787262891030947E-3</v>
      </c>
      <c r="K615" s="37">
        <f>VLOOKUP(A615, 'J40 metrics'!A:C, 3, FALSE)*100</f>
        <v>82.8</v>
      </c>
      <c r="L615" s="37">
        <f t="shared" si="28"/>
        <v>0.29631853673773623</v>
      </c>
      <c r="M615" s="34">
        <f t="shared" si="29"/>
        <v>0.27600000000000002</v>
      </c>
    </row>
    <row r="616" spans="1:13" x14ac:dyDescent="0.25">
      <c r="A616" s="23">
        <v>11001</v>
      </c>
      <c r="B616" s="20">
        <v>2019</v>
      </c>
      <c r="C616" s="20" t="s">
        <v>2369</v>
      </c>
      <c r="D616" s="20" t="s">
        <v>2370</v>
      </c>
      <c r="E616" s="20" t="s">
        <v>2370</v>
      </c>
      <c r="F616" s="20" t="s">
        <v>71</v>
      </c>
      <c r="G616" s="20" t="s">
        <v>43</v>
      </c>
      <c r="H616" s="20" t="s">
        <v>44</v>
      </c>
      <c r="I616" s="26">
        <v>22.9</v>
      </c>
      <c r="J616" s="36">
        <f t="shared" si="27"/>
        <v>4.2027093343826082E-3</v>
      </c>
      <c r="K616" s="37">
        <f>VLOOKUP(A616, 'J40 metrics'!A:C, 3, FALSE)*100</f>
        <v>69.699999999999989</v>
      </c>
      <c r="L616" s="37">
        <f t="shared" si="28"/>
        <v>0.29292884060646773</v>
      </c>
      <c r="M616" s="34">
        <f t="shared" si="29"/>
        <v>0.27500000000000002</v>
      </c>
    </row>
    <row r="617" spans="1:13" x14ac:dyDescent="0.25">
      <c r="A617" s="23">
        <v>38093</v>
      </c>
      <c r="B617" s="20">
        <v>2019</v>
      </c>
      <c r="C617" s="20" t="s">
        <v>33</v>
      </c>
      <c r="D617" s="20" t="s">
        <v>2053</v>
      </c>
      <c r="E617" s="20" t="s">
        <v>2054</v>
      </c>
      <c r="F617" s="20" t="s">
        <v>71</v>
      </c>
      <c r="G617" s="20" t="s">
        <v>43</v>
      </c>
      <c r="H617" s="20" t="s">
        <v>44</v>
      </c>
      <c r="I617" s="31">
        <v>106.2</v>
      </c>
      <c r="J617" s="36">
        <f t="shared" si="27"/>
        <v>1.94902939437307E-2</v>
      </c>
      <c r="K617" s="37">
        <f>VLOOKUP(A617, 'J40 metrics'!A:C, 3, FALSE)*100</f>
        <v>15</v>
      </c>
      <c r="L617" s="37">
        <f t="shared" si="28"/>
        <v>0.2923544091559605</v>
      </c>
      <c r="M617" s="34">
        <f t="shared" si="29"/>
        <v>0.27400000000000002</v>
      </c>
    </row>
    <row r="618" spans="1:13" x14ac:dyDescent="0.25">
      <c r="A618" s="23">
        <v>31147</v>
      </c>
      <c r="B618" s="20">
        <v>2019</v>
      </c>
      <c r="C618" s="20" t="s">
        <v>1013</v>
      </c>
      <c r="D618" s="20" t="s">
        <v>2958</v>
      </c>
      <c r="E618" s="20" t="s">
        <v>2959</v>
      </c>
      <c r="F618" s="20" t="s">
        <v>71</v>
      </c>
      <c r="G618" s="20" t="s">
        <v>43</v>
      </c>
      <c r="H618" s="20" t="s">
        <v>44</v>
      </c>
      <c r="I618" s="26">
        <v>29.8</v>
      </c>
      <c r="J618" s="36">
        <f t="shared" si="27"/>
        <v>5.4690278674498572E-3</v>
      </c>
      <c r="K618" s="37">
        <f>VLOOKUP(A618, 'J40 metrics'!A:C, 3, FALSE)*100</f>
        <v>52.400000000000006</v>
      </c>
      <c r="L618" s="37">
        <f t="shared" si="28"/>
        <v>0.28657706025437257</v>
      </c>
      <c r="M618" s="34">
        <f t="shared" si="29"/>
        <v>0.27300000000000002</v>
      </c>
    </row>
    <row r="619" spans="1:13" x14ac:dyDescent="0.25">
      <c r="A619" s="23">
        <v>19097</v>
      </c>
      <c r="B619" s="20">
        <v>2019</v>
      </c>
      <c r="C619" s="20" t="s">
        <v>207</v>
      </c>
      <c r="D619" s="20" t="s">
        <v>670</v>
      </c>
      <c r="E619" s="20" t="s">
        <v>3140</v>
      </c>
      <c r="F619" s="20" t="s">
        <v>71</v>
      </c>
      <c r="G619" s="20" t="s">
        <v>43</v>
      </c>
      <c r="H619" s="20" t="s">
        <v>44</v>
      </c>
      <c r="I619" s="26">
        <v>20.8</v>
      </c>
      <c r="J619" s="36">
        <f t="shared" si="27"/>
        <v>3.8173080417099677E-3</v>
      </c>
      <c r="K619" s="37">
        <f>VLOOKUP(A619, 'J40 metrics'!A:C, 3, FALSE)*100</f>
        <v>74.3</v>
      </c>
      <c r="L619" s="37">
        <f t="shared" si="28"/>
        <v>0.2836259874990506</v>
      </c>
      <c r="M619" s="34">
        <f t="shared" si="29"/>
        <v>0.27200000000000002</v>
      </c>
    </row>
    <row r="620" spans="1:13" x14ac:dyDescent="0.25">
      <c r="A620" s="23">
        <v>36049</v>
      </c>
      <c r="B620" s="20">
        <v>2019</v>
      </c>
      <c r="C620" s="20" t="s">
        <v>116</v>
      </c>
      <c r="D620" s="20" t="s">
        <v>1051</v>
      </c>
      <c r="E620" s="20" t="s">
        <v>1052</v>
      </c>
      <c r="F620" s="20" t="s">
        <v>71</v>
      </c>
      <c r="G620" s="20" t="s">
        <v>43</v>
      </c>
      <c r="H620" s="20" t="s">
        <v>44</v>
      </c>
      <c r="I620" s="31">
        <v>107.8</v>
      </c>
      <c r="J620" s="36">
        <f t="shared" si="27"/>
        <v>1.9783933023862235E-2</v>
      </c>
      <c r="K620" s="37">
        <f>VLOOKUP(A620, 'J40 metrics'!A:C, 3, FALSE)*100</f>
        <v>14.2</v>
      </c>
      <c r="L620" s="37">
        <f t="shared" si="28"/>
        <v>0.28093184893884371</v>
      </c>
      <c r="M620" s="34">
        <f t="shared" si="29"/>
        <v>0.27100000000000002</v>
      </c>
    </row>
    <row r="621" spans="1:13" x14ac:dyDescent="0.25">
      <c r="A621" s="23">
        <v>17141</v>
      </c>
      <c r="B621" s="20">
        <v>2019</v>
      </c>
      <c r="C621" s="20" t="s">
        <v>122</v>
      </c>
      <c r="D621" s="20" t="s">
        <v>3109</v>
      </c>
      <c r="E621" s="20" t="s">
        <v>3110</v>
      </c>
      <c r="F621" s="20" t="s">
        <v>71</v>
      </c>
      <c r="G621" s="20" t="s">
        <v>43</v>
      </c>
      <c r="H621" s="20" t="s">
        <v>44</v>
      </c>
      <c r="I621" s="26">
        <v>24</v>
      </c>
      <c r="J621" s="36">
        <f t="shared" si="27"/>
        <v>4.4045862019730393E-3</v>
      </c>
      <c r="K621" s="37">
        <f>VLOOKUP(A621, 'J40 metrics'!A:C, 3, FALSE)*100</f>
        <v>62.2</v>
      </c>
      <c r="L621" s="37">
        <f t="shared" si="28"/>
        <v>0.27396526176272307</v>
      </c>
      <c r="M621" s="34">
        <f t="shared" si="29"/>
        <v>0.26900000000000002</v>
      </c>
    </row>
    <row r="622" spans="1:13" x14ac:dyDescent="0.25">
      <c r="A622" s="23">
        <v>19169</v>
      </c>
      <c r="B622" s="20">
        <v>2019</v>
      </c>
      <c r="C622" s="20" t="s">
        <v>207</v>
      </c>
      <c r="D622" s="20" t="s">
        <v>2233</v>
      </c>
      <c r="E622" s="20" t="s">
        <v>2234</v>
      </c>
      <c r="F622" s="20" t="s">
        <v>71</v>
      </c>
      <c r="G622" s="20" t="s">
        <v>43</v>
      </c>
      <c r="H622" s="20" t="s">
        <v>44</v>
      </c>
      <c r="I622" s="31">
        <v>111.8</v>
      </c>
      <c r="J622" s="36">
        <f t="shared" si="27"/>
        <v>2.0518030724191075E-2</v>
      </c>
      <c r="K622" s="37">
        <f>VLOOKUP(A622, 'J40 metrics'!A:C, 3, FALSE)*100</f>
        <v>13.200000000000001</v>
      </c>
      <c r="L622" s="37">
        <f t="shared" si="28"/>
        <v>0.27083800555932219</v>
      </c>
      <c r="M622" s="34">
        <f t="shared" si="29"/>
        <v>0.26800000000000002</v>
      </c>
    </row>
    <row r="623" spans="1:13" x14ac:dyDescent="0.25">
      <c r="A623" s="23">
        <v>8051</v>
      </c>
      <c r="B623" s="20">
        <v>2019</v>
      </c>
      <c r="C623" s="20" t="s">
        <v>185</v>
      </c>
      <c r="D623" s="20" t="s">
        <v>778</v>
      </c>
      <c r="E623" s="20" t="s">
        <v>779</v>
      </c>
      <c r="F623" s="20" t="s">
        <v>71</v>
      </c>
      <c r="G623" s="20" t="s">
        <v>43</v>
      </c>
      <c r="H623" s="20" t="s">
        <v>44</v>
      </c>
      <c r="I623" s="31">
        <v>506.8</v>
      </c>
      <c r="J623" s="36">
        <f t="shared" si="27"/>
        <v>9.3010178631664012E-2</v>
      </c>
      <c r="K623" s="37">
        <f>VLOOKUP(A623, 'J40 metrics'!A:C, 3, FALSE)*100</f>
        <v>2.9000000000000004</v>
      </c>
      <c r="L623" s="37">
        <f t="shared" si="28"/>
        <v>0.26972951803182565</v>
      </c>
      <c r="M623" s="34">
        <f t="shared" si="29"/>
        <v>0.26700000000000002</v>
      </c>
    </row>
    <row r="624" spans="1:13" x14ac:dyDescent="0.25">
      <c r="A624" s="23">
        <v>9011</v>
      </c>
      <c r="B624" s="20">
        <v>2019</v>
      </c>
      <c r="C624" s="20" t="s">
        <v>252</v>
      </c>
      <c r="D624" s="20" t="s">
        <v>944</v>
      </c>
      <c r="E624" s="20" t="s">
        <v>945</v>
      </c>
      <c r="F624" s="20" t="s">
        <v>71</v>
      </c>
      <c r="G624" s="20" t="s">
        <v>43</v>
      </c>
      <c r="H624" s="20" t="s">
        <v>44</v>
      </c>
      <c r="I624" s="31">
        <v>73.900000000000006</v>
      </c>
      <c r="J624" s="36">
        <f t="shared" si="27"/>
        <v>1.3562455013575319E-2</v>
      </c>
      <c r="K624" s="37">
        <f>VLOOKUP(A624, 'J40 metrics'!A:C, 3, FALSE)*100</f>
        <v>19.7</v>
      </c>
      <c r="L624" s="37">
        <f t="shared" si="28"/>
        <v>0.26718036376743376</v>
      </c>
      <c r="M624" s="34">
        <f t="shared" si="29"/>
        <v>0.26600000000000001</v>
      </c>
    </row>
    <row r="625" spans="1:13" x14ac:dyDescent="0.25">
      <c r="A625" s="23">
        <v>45015</v>
      </c>
      <c r="B625" s="20">
        <v>2019</v>
      </c>
      <c r="C625" s="20" t="s">
        <v>173</v>
      </c>
      <c r="D625" s="20" t="s">
        <v>174</v>
      </c>
      <c r="E625" s="20" t="s">
        <v>175</v>
      </c>
      <c r="F625" s="20" t="s">
        <v>71</v>
      </c>
      <c r="G625" s="20" t="s">
        <v>43</v>
      </c>
      <c r="H625" s="20" t="s">
        <v>44</v>
      </c>
      <c r="I625" s="26">
        <v>53.8</v>
      </c>
      <c r="J625" s="36">
        <f t="shared" si="27"/>
        <v>9.8736140694228956E-3</v>
      </c>
      <c r="K625" s="37">
        <f>VLOOKUP(A625, 'J40 metrics'!A:C, 3, FALSE)*100</f>
        <v>26.8</v>
      </c>
      <c r="L625" s="37">
        <f t="shared" si="28"/>
        <v>0.26461285706053361</v>
      </c>
      <c r="M625" s="34">
        <f t="shared" si="29"/>
        <v>0.26500000000000001</v>
      </c>
    </row>
    <row r="626" spans="1:13" x14ac:dyDescent="0.25">
      <c r="A626" s="23">
        <v>46011</v>
      </c>
      <c r="B626" s="20">
        <v>2019</v>
      </c>
      <c r="C626" s="20" t="s">
        <v>1139</v>
      </c>
      <c r="D626" s="20" t="s">
        <v>1140</v>
      </c>
      <c r="E626" s="20" t="s">
        <v>1141</v>
      </c>
      <c r="F626" s="20" t="s">
        <v>71</v>
      </c>
      <c r="G626" s="20" t="s">
        <v>43</v>
      </c>
      <c r="H626" s="20" t="s">
        <v>44</v>
      </c>
      <c r="I626" s="31">
        <v>324</v>
      </c>
      <c r="J626" s="36">
        <f t="shared" si="27"/>
        <v>5.9461913726636027E-2</v>
      </c>
      <c r="K626" s="37">
        <f>VLOOKUP(A626, 'J40 metrics'!A:C, 3, FALSE)*100</f>
        <v>4.3999999999999995</v>
      </c>
      <c r="L626" s="37">
        <f t="shared" si="28"/>
        <v>0.26163242039719847</v>
      </c>
      <c r="M626" s="34">
        <f t="shared" si="29"/>
        <v>0.26300000000000001</v>
      </c>
    </row>
    <row r="627" spans="1:13" x14ac:dyDescent="0.25">
      <c r="A627" s="23">
        <v>12055</v>
      </c>
      <c r="B627" s="20">
        <v>2019</v>
      </c>
      <c r="C627" s="20" t="s">
        <v>119</v>
      </c>
      <c r="D627" s="20" t="s">
        <v>942</v>
      </c>
      <c r="E627" s="20" t="s">
        <v>943</v>
      </c>
      <c r="F627" s="20" t="s">
        <v>71</v>
      </c>
      <c r="G627" s="20" t="s">
        <v>43</v>
      </c>
      <c r="H627" s="20" t="s">
        <v>44</v>
      </c>
      <c r="I627" s="26">
        <v>33.700000000000003</v>
      </c>
      <c r="J627" s="36">
        <f t="shared" si="27"/>
        <v>6.1847731252704773E-3</v>
      </c>
      <c r="K627" s="37">
        <f>VLOOKUP(A627, 'J40 metrics'!A:C, 3, FALSE)*100</f>
        <v>42.3</v>
      </c>
      <c r="L627" s="37">
        <f t="shared" si="28"/>
        <v>0.26161590319894118</v>
      </c>
      <c r="M627" s="34">
        <f t="shared" si="29"/>
        <v>0.26200000000000001</v>
      </c>
    </row>
    <row r="628" spans="1:13" x14ac:dyDescent="0.25">
      <c r="A628" s="23">
        <v>27139</v>
      </c>
      <c r="B628" s="20">
        <v>2019</v>
      </c>
      <c r="C628" s="20" t="s">
        <v>319</v>
      </c>
      <c r="D628" s="20" t="s">
        <v>1885</v>
      </c>
      <c r="E628" s="20" t="s">
        <v>2017</v>
      </c>
      <c r="F628" s="20" t="s">
        <v>71</v>
      </c>
      <c r="G628" s="20" t="s">
        <v>43</v>
      </c>
      <c r="H628" s="20" t="s">
        <v>44</v>
      </c>
      <c r="I628" s="31">
        <v>379.1</v>
      </c>
      <c r="J628" s="36">
        <f t="shared" si="27"/>
        <v>6.9574109548665802E-2</v>
      </c>
      <c r="K628" s="37">
        <f>VLOOKUP(A628, 'J40 metrics'!A:C, 3, FALSE)*100</f>
        <v>3.6999999999999997</v>
      </c>
      <c r="L628" s="37">
        <f t="shared" si="28"/>
        <v>0.25742420533006344</v>
      </c>
      <c r="M628" s="34">
        <f t="shared" si="29"/>
        <v>0.26100000000000001</v>
      </c>
    </row>
    <row r="629" spans="1:13" x14ac:dyDescent="0.25">
      <c r="A629" s="23">
        <v>45055</v>
      </c>
      <c r="B629" s="20">
        <v>2019</v>
      </c>
      <c r="C629" s="20" t="s">
        <v>173</v>
      </c>
      <c r="D629" s="20" t="s">
        <v>3145</v>
      </c>
      <c r="E629" s="20" t="s">
        <v>3146</v>
      </c>
      <c r="F629" s="20" t="s">
        <v>71</v>
      </c>
      <c r="G629" s="20" t="s">
        <v>43</v>
      </c>
      <c r="H629" s="20" t="s">
        <v>44</v>
      </c>
      <c r="I629" s="26">
        <v>19</v>
      </c>
      <c r="J629" s="36">
        <f t="shared" si="27"/>
        <v>3.4869640765619893E-3</v>
      </c>
      <c r="K629" s="37">
        <f>VLOOKUP(A629, 'J40 metrics'!A:C, 3, FALSE)*100</f>
        <v>73.400000000000006</v>
      </c>
      <c r="L629" s="37">
        <f t="shared" si="28"/>
        <v>0.25594316321965005</v>
      </c>
      <c r="M629" s="34">
        <f t="shared" si="29"/>
        <v>0.26</v>
      </c>
    </row>
    <row r="630" spans="1:13" x14ac:dyDescent="0.25">
      <c r="A630" s="23">
        <v>22087</v>
      </c>
      <c r="B630" s="20">
        <v>2019</v>
      </c>
      <c r="C630" s="20" t="s">
        <v>127</v>
      </c>
      <c r="D630" s="20" t="s">
        <v>3309</v>
      </c>
      <c r="E630" s="20" t="s">
        <v>1272</v>
      </c>
      <c r="F630" s="20" t="s">
        <v>71</v>
      </c>
      <c r="G630" s="20" t="s">
        <v>43</v>
      </c>
      <c r="H630" s="20" t="s">
        <v>44</v>
      </c>
      <c r="I630" s="26">
        <v>14</v>
      </c>
      <c r="J630" s="36">
        <f t="shared" si="27"/>
        <v>2.5693419511509394E-3</v>
      </c>
      <c r="K630" s="37">
        <f>VLOOKUP(A630, 'J40 metrics'!A:C, 3, FALSE)*100</f>
        <v>99.6</v>
      </c>
      <c r="L630" s="37">
        <f t="shared" si="28"/>
        <v>0.25590645833463355</v>
      </c>
      <c r="M630" s="34">
        <f t="shared" si="29"/>
        <v>0.25900000000000001</v>
      </c>
    </row>
    <row r="631" spans="1:13" x14ac:dyDescent="0.25">
      <c r="A631" s="23">
        <v>8085</v>
      </c>
      <c r="B631" s="20">
        <v>2019</v>
      </c>
      <c r="C631" s="20" t="s">
        <v>185</v>
      </c>
      <c r="D631" s="20" t="s">
        <v>1010</v>
      </c>
      <c r="E631" s="20" t="s">
        <v>1011</v>
      </c>
      <c r="F631" s="20" t="s">
        <v>71</v>
      </c>
      <c r="G631" s="20" t="s">
        <v>43</v>
      </c>
      <c r="H631" s="20" t="s">
        <v>44</v>
      </c>
      <c r="I631" s="26">
        <v>26.6</v>
      </c>
      <c r="J631" s="36">
        <f t="shared" si="27"/>
        <v>4.8817497071867852E-3</v>
      </c>
      <c r="K631" s="37">
        <f>VLOOKUP(A631, 'J40 metrics'!A:C, 3, FALSE)*100</f>
        <v>51.800000000000004</v>
      </c>
      <c r="L631" s="37">
        <f t="shared" si="28"/>
        <v>0.25287463483227551</v>
      </c>
      <c r="M631" s="34">
        <f t="shared" si="29"/>
        <v>0.25700000000000001</v>
      </c>
    </row>
    <row r="632" spans="1:13" x14ac:dyDescent="0.25">
      <c r="A632" s="23">
        <v>17073</v>
      </c>
      <c r="B632" s="20">
        <v>2019</v>
      </c>
      <c r="C632" s="20" t="s">
        <v>122</v>
      </c>
      <c r="D632" s="20" t="s">
        <v>1049</v>
      </c>
      <c r="E632" s="20" t="s">
        <v>1050</v>
      </c>
      <c r="F632" s="20" t="s">
        <v>71</v>
      </c>
      <c r="G632" s="20" t="s">
        <v>43</v>
      </c>
      <c r="H632" s="20" t="s">
        <v>44</v>
      </c>
      <c r="I632" s="26">
        <v>24.6</v>
      </c>
      <c r="J632" s="36">
        <f t="shared" si="27"/>
        <v>4.5147008570223654E-3</v>
      </c>
      <c r="K632" s="37">
        <f>VLOOKUP(A632, 'J40 metrics'!A:C, 3, FALSE)*100</f>
        <v>55.300000000000004</v>
      </c>
      <c r="L632" s="37">
        <f t="shared" si="28"/>
        <v>0.24966295739333683</v>
      </c>
      <c r="M632" s="34">
        <f t="shared" si="29"/>
        <v>0.25600000000000001</v>
      </c>
    </row>
    <row r="633" spans="1:13" x14ac:dyDescent="0.25">
      <c r="A633" s="23">
        <v>13321</v>
      </c>
      <c r="B633" s="20">
        <v>2019</v>
      </c>
      <c r="C633" s="20" t="s">
        <v>109</v>
      </c>
      <c r="D633" s="20" t="s">
        <v>1142</v>
      </c>
      <c r="E633" s="20" t="s">
        <v>3300</v>
      </c>
      <c r="F633" s="20" t="s">
        <v>71</v>
      </c>
      <c r="G633" s="20" t="s">
        <v>43</v>
      </c>
      <c r="H633" s="20" t="s">
        <v>44</v>
      </c>
      <c r="I633" s="26">
        <v>17.5</v>
      </c>
      <c r="J633" s="36">
        <f t="shared" si="27"/>
        <v>3.2116774389386745E-3</v>
      </c>
      <c r="K633" s="37">
        <f>VLOOKUP(A633, 'J40 metrics'!A:C, 3, FALSE)*100</f>
        <v>75.5</v>
      </c>
      <c r="L633" s="37">
        <f t="shared" si="28"/>
        <v>0.24248164663986993</v>
      </c>
      <c r="M633" s="34">
        <f t="shared" si="29"/>
        <v>0.255</v>
      </c>
    </row>
    <row r="634" spans="1:13" x14ac:dyDescent="0.25">
      <c r="A634" s="23">
        <v>46005</v>
      </c>
      <c r="B634" s="20">
        <v>2019</v>
      </c>
      <c r="C634" s="20" t="s">
        <v>1139</v>
      </c>
      <c r="D634" s="20" t="s">
        <v>2743</v>
      </c>
      <c r="E634" s="20" t="s">
        <v>2744</v>
      </c>
      <c r="F634" s="20" t="s">
        <v>71</v>
      </c>
      <c r="G634" s="20" t="s">
        <v>43</v>
      </c>
      <c r="H634" s="20" t="s">
        <v>44</v>
      </c>
      <c r="I634" s="31">
        <v>57.9</v>
      </c>
      <c r="J634" s="36">
        <f t="shared" si="27"/>
        <v>1.0626064212259957E-2</v>
      </c>
      <c r="K634" s="37">
        <f>VLOOKUP(A634, 'J40 metrics'!A:C, 3, FALSE)*100</f>
        <v>22.2</v>
      </c>
      <c r="L634" s="37">
        <f t="shared" si="28"/>
        <v>0.23589862551217103</v>
      </c>
      <c r="M634" s="34">
        <f t="shared" si="29"/>
        <v>0.254</v>
      </c>
    </row>
    <row r="635" spans="1:13" x14ac:dyDescent="0.25">
      <c r="A635" s="23">
        <v>47037</v>
      </c>
      <c r="B635" s="20">
        <v>2019</v>
      </c>
      <c r="C635" s="20" t="s">
        <v>415</v>
      </c>
      <c r="D635" s="20" t="s">
        <v>3124</v>
      </c>
      <c r="E635" s="20" t="s">
        <v>3125</v>
      </c>
      <c r="F635" s="20" t="s">
        <v>71</v>
      </c>
      <c r="G635" s="20" t="s">
        <v>43</v>
      </c>
      <c r="H635" s="20" t="s">
        <v>44</v>
      </c>
      <c r="I635" s="26">
        <v>23.2</v>
      </c>
      <c r="J635" s="36">
        <f t="shared" si="27"/>
        <v>4.2577666619072708E-3</v>
      </c>
      <c r="K635" s="37">
        <f>VLOOKUP(A635, 'J40 metrics'!A:C, 3, FALSE)*100</f>
        <v>53.800000000000004</v>
      </c>
      <c r="L635" s="37">
        <f t="shared" si="28"/>
        <v>0.22906784641061118</v>
      </c>
      <c r="M635" s="34">
        <f t="shared" si="29"/>
        <v>0.253</v>
      </c>
    </row>
    <row r="636" spans="1:13" x14ac:dyDescent="0.25">
      <c r="A636" s="23">
        <v>39169</v>
      </c>
      <c r="B636" s="20">
        <v>2019</v>
      </c>
      <c r="C636" s="20" t="s">
        <v>65</v>
      </c>
      <c r="D636" s="20" t="s">
        <v>421</v>
      </c>
      <c r="E636" s="20" t="s">
        <v>2864</v>
      </c>
      <c r="F636" s="20" t="s">
        <v>71</v>
      </c>
      <c r="G636" s="20" t="s">
        <v>43</v>
      </c>
      <c r="H636" s="20" t="s">
        <v>44</v>
      </c>
      <c r="I636" s="26">
        <v>27.5</v>
      </c>
      <c r="J636" s="36">
        <f t="shared" si="27"/>
        <v>5.0469216897607748E-3</v>
      </c>
      <c r="K636" s="37">
        <f>VLOOKUP(A636, 'J40 metrics'!A:C, 3, FALSE)*100</f>
        <v>45.1</v>
      </c>
      <c r="L636" s="37">
        <f t="shared" si="28"/>
        <v>0.22761616820821096</v>
      </c>
      <c r="M636" s="34">
        <f t="shared" si="29"/>
        <v>0.252</v>
      </c>
    </row>
    <row r="637" spans="1:13" x14ac:dyDescent="0.25">
      <c r="A637" s="23">
        <v>26025</v>
      </c>
      <c r="B637" s="20">
        <v>2019</v>
      </c>
      <c r="C637" s="20" t="s">
        <v>171</v>
      </c>
      <c r="D637" s="20" t="s">
        <v>961</v>
      </c>
      <c r="E637" s="20" t="s">
        <v>3105</v>
      </c>
      <c r="F637" s="20" t="s">
        <v>71</v>
      </c>
      <c r="G637" s="20" t="s">
        <v>43</v>
      </c>
      <c r="H637" s="20" t="s">
        <v>44</v>
      </c>
      <c r="I637" s="26">
        <v>24.7</v>
      </c>
      <c r="J637" s="36">
        <f t="shared" si="27"/>
        <v>4.5330532995305857E-3</v>
      </c>
      <c r="K637" s="37">
        <f>VLOOKUP(A637, 'J40 metrics'!A:C, 3, FALSE)*100</f>
        <v>49.8</v>
      </c>
      <c r="L637" s="37">
        <f t="shared" si="28"/>
        <v>0.22574605431662315</v>
      </c>
      <c r="M637" s="34">
        <f t="shared" si="29"/>
        <v>0.25</v>
      </c>
    </row>
    <row r="638" spans="1:13" x14ac:dyDescent="0.25">
      <c r="A638" s="23">
        <v>26013</v>
      </c>
      <c r="B638" s="20">
        <v>2019</v>
      </c>
      <c r="C638" s="20" t="s">
        <v>171</v>
      </c>
      <c r="D638" s="20" t="s">
        <v>2745</v>
      </c>
      <c r="E638" s="20" t="s">
        <v>2746</v>
      </c>
      <c r="F638" s="20" t="s">
        <v>71</v>
      </c>
      <c r="G638" s="20" t="s">
        <v>43</v>
      </c>
      <c r="H638" s="20" t="s">
        <v>44</v>
      </c>
      <c r="I638" s="31">
        <v>56.400000000000006</v>
      </c>
      <c r="J638" s="36">
        <f t="shared" si="27"/>
        <v>1.0350777574636644E-2</v>
      </c>
      <c r="K638" s="37">
        <f>VLOOKUP(A638, 'J40 metrics'!A:C, 3, FALSE)*100</f>
        <v>21.7</v>
      </c>
      <c r="L638" s="37">
        <f t="shared" si="28"/>
        <v>0.22461187336961516</v>
      </c>
      <c r="M638" s="34">
        <f t="shared" si="29"/>
        <v>0.249</v>
      </c>
    </row>
    <row r="639" spans="1:13" x14ac:dyDescent="0.25">
      <c r="A639" s="23">
        <v>20059</v>
      </c>
      <c r="B639" s="20">
        <v>2019</v>
      </c>
      <c r="C639" s="20" t="s">
        <v>284</v>
      </c>
      <c r="D639" s="20" t="s">
        <v>551</v>
      </c>
      <c r="E639" s="20" t="s">
        <v>2903</v>
      </c>
      <c r="F639" s="20" t="s">
        <v>71</v>
      </c>
      <c r="G639" s="20" t="s">
        <v>43</v>
      </c>
      <c r="H639" s="20" t="s">
        <v>44</v>
      </c>
      <c r="I639" s="26">
        <v>30.7</v>
      </c>
      <c r="J639" s="36">
        <f t="shared" si="27"/>
        <v>5.6341998500238459E-3</v>
      </c>
      <c r="K639" s="37">
        <f>VLOOKUP(A639, 'J40 metrics'!A:C, 3, FALSE)*100</f>
        <v>39.5</v>
      </c>
      <c r="L639" s="37">
        <f t="shared" si="28"/>
        <v>0.22255089407594192</v>
      </c>
      <c r="M639" s="34">
        <f t="shared" si="29"/>
        <v>0.248</v>
      </c>
    </row>
    <row r="640" spans="1:13" x14ac:dyDescent="0.25">
      <c r="A640" s="23">
        <v>38053</v>
      </c>
      <c r="B640" s="20">
        <v>2019</v>
      </c>
      <c r="C640" s="20" t="s">
        <v>33</v>
      </c>
      <c r="D640" s="20" t="s">
        <v>34</v>
      </c>
      <c r="E640" s="20" t="s">
        <v>35</v>
      </c>
      <c r="F640" s="20" t="s">
        <v>71</v>
      </c>
      <c r="G640" s="20" t="s">
        <v>43</v>
      </c>
      <c r="H640" s="20" t="s">
        <v>44</v>
      </c>
      <c r="I640" s="31">
        <v>302.5</v>
      </c>
      <c r="J640" s="36">
        <f t="shared" si="27"/>
        <v>5.5516138587368521E-2</v>
      </c>
      <c r="K640" s="37">
        <f>VLOOKUP(A640, 'J40 metrics'!A:C, 3, FALSE)*100</f>
        <v>3.8</v>
      </c>
      <c r="L640" s="37">
        <f t="shared" si="28"/>
        <v>0.21096132663200037</v>
      </c>
      <c r="M640" s="34">
        <f t="shared" si="29"/>
        <v>0.247</v>
      </c>
    </row>
    <row r="641" spans="1:13" x14ac:dyDescent="0.25">
      <c r="A641" s="23">
        <v>42063</v>
      </c>
      <c r="B641" s="20">
        <v>2019</v>
      </c>
      <c r="C641" s="20" t="s">
        <v>26</v>
      </c>
      <c r="D641" s="20" t="s">
        <v>61</v>
      </c>
      <c r="E641" s="20" t="s">
        <v>62</v>
      </c>
      <c r="F641" s="20" t="s">
        <v>71</v>
      </c>
      <c r="G641" s="20" t="s">
        <v>43</v>
      </c>
      <c r="H641" s="20" t="s">
        <v>44</v>
      </c>
      <c r="I641" s="26">
        <v>24.4</v>
      </c>
      <c r="J641" s="36">
        <f t="shared" si="27"/>
        <v>4.477995972005923E-3</v>
      </c>
      <c r="K641" s="37">
        <f>VLOOKUP(A641, 'J40 metrics'!A:C, 3, FALSE)*100</f>
        <v>46.7</v>
      </c>
      <c r="L641" s="37">
        <f t="shared" si="28"/>
        <v>0.20912241189267661</v>
      </c>
      <c r="M641" s="34">
        <f t="shared" si="29"/>
        <v>0.246</v>
      </c>
    </row>
    <row r="642" spans="1:13" x14ac:dyDescent="0.25">
      <c r="A642" s="23">
        <v>20167</v>
      </c>
      <c r="B642" s="20">
        <v>2019</v>
      </c>
      <c r="C642" s="20" t="s">
        <v>284</v>
      </c>
      <c r="D642" s="20" t="s">
        <v>1602</v>
      </c>
      <c r="E642" s="20" t="s">
        <v>1603</v>
      </c>
      <c r="F642" s="20" t="s">
        <v>71</v>
      </c>
      <c r="G642" s="20" t="s">
        <v>43</v>
      </c>
      <c r="H642" s="20" t="s">
        <v>44</v>
      </c>
      <c r="I642" s="26">
        <v>25.7</v>
      </c>
      <c r="J642" s="36">
        <f t="shared" si="27"/>
        <v>4.7165777246127956E-3</v>
      </c>
      <c r="K642" s="37">
        <f>VLOOKUP(A642, 'J40 metrics'!A:C, 3, FALSE)*100</f>
        <v>43.4</v>
      </c>
      <c r="L642" s="37">
        <f t="shared" si="28"/>
        <v>0.20469947324819532</v>
      </c>
      <c r="M642" s="34">
        <f t="shared" si="29"/>
        <v>0.24399999999999999</v>
      </c>
    </row>
    <row r="643" spans="1:13" x14ac:dyDescent="0.25">
      <c r="A643" s="23">
        <v>42043</v>
      </c>
      <c r="B643" s="20">
        <v>2019</v>
      </c>
      <c r="C643" s="20" t="s">
        <v>26</v>
      </c>
      <c r="D643" s="20" t="s">
        <v>3313</v>
      </c>
      <c r="E643" s="20" t="s">
        <v>3314</v>
      </c>
      <c r="F643" s="20" t="s">
        <v>71</v>
      </c>
      <c r="G643" s="20" t="s">
        <v>43</v>
      </c>
      <c r="H643" s="20" t="s">
        <v>44</v>
      </c>
      <c r="I643" s="26">
        <v>13.6</v>
      </c>
      <c r="J643" s="36">
        <f t="shared" si="27"/>
        <v>2.4959321811180552E-3</v>
      </c>
      <c r="K643" s="37">
        <f>VLOOKUP(A643, 'J40 metrics'!A:C, 3, FALSE)*100</f>
        <v>80.2</v>
      </c>
      <c r="L643" s="37">
        <f t="shared" si="28"/>
        <v>0.20017376092566802</v>
      </c>
      <c r="M643" s="34">
        <f t="shared" si="29"/>
        <v>0.24299999999999999</v>
      </c>
    </row>
    <row r="644" spans="1:13" x14ac:dyDescent="0.25">
      <c r="A644" s="23">
        <v>18153</v>
      </c>
      <c r="B644" s="20">
        <v>2019</v>
      </c>
      <c r="C644" s="20" t="s">
        <v>56</v>
      </c>
      <c r="D644" s="20" t="s">
        <v>689</v>
      </c>
      <c r="E644" s="20" t="s">
        <v>1162</v>
      </c>
      <c r="F644" s="20" t="s">
        <v>71</v>
      </c>
      <c r="G644" s="20" t="s">
        <v>43</v>
      </c>
      <c r="H644" s="20" t="s">
        <v>44</v>
      </c>
      <c r="I644" s="26">
        <v>13.2</v>
      </c>
      <c r="J644" s="36">
        <f t="shared" ref="J644:J707" si="30">I644/SUM($I$4:$I$849)*100</f>
        <v>2.4225224110851714E-3</v>
      </c>
      <c r="K644" s="37">
        <f>VLOOKUP(A644, 'J40 metrics'!A:C, 3, FALSE)*100</f>
        <v>80.5</v>
      </c>
      <c r="L644" s="37">
        <f t="shared" ref="L644:L707" si="31">J644*K644</f>
        <v>0.19501305409235631</v>
      </c>
      <c r="M644" s="34">
        <f t="shared" ref="M644:M707" si="32">_xlfn.PERCENTRANK.INC($L$4:$L$849, L644)</f>
        <v>0.24199999999999999</v>
      </c>
    </row>
    <row r="645" spans="1:13" x14ac:dyDescent="0.25">
      <c r="A645" s="23">
        <v>20027</v>
      </c>
      <c r="B645" s="20">
        <v>2019</v>
      </c>
      <c r="C645" s="20" t="s">
        <v>284</v>
      </c>
      <c r="D645" s="20" t="s">
        <v>1286</v>
      </c>
      <c r="E645" s="20" t="s">
        <v>3053</v>
      </c>
      <c r="F645" s="20" t="s">
        <v>71</v>
      </c>
      <c r="G645" s="20" t="s">
        <v>43</v>
      </c>
      <c r="H645" s="20" t="s">
        <v>44</v>
      </c>
      <c r="I645" s="26">
        <v>29.900000000000002</v>
      </c>
      <c r="J645" s="36">
        <f t="shared" si="30"/>
        <v>5.4873803099580783E-3</v>
      </c>
      <c r="K645" s="37">
        <f>VLOOKUP(A645, 'J40 metrics'!A:C, 3, FALSE)*100</f>
        <v>35.4</v>
      </c>
      <c r="L645" s="37">
        <f t="shared" si="31"/>
        <v>0.19425326297251597</v>
      </c>
      <c r="M645" s="34">
        <f t="shared" si="32"/>
        <v>0.24099999999999999</v>
      </c>
    </row>
    <row r="646" spans="1:13" x14ac:dyDescent="0.25">
      <c r="A646" s="23">
        <v>26161</v>
      </c>
      <c r="B646" s="20">
        <v>2019</v>
      </c>
      <c r="C646" s="20" t="s">
        <v>171</v>
      </c>
      <c r="D646" s="20" t="s">
        <v>2886</v>
      </c>
      <c r="E646" s="20" t="s">
        <v>2887</v>
      </c>
      <c r="F646" s="20" t="s">
        <v>71</v>
      </c>
      <c r="G646" s="20" t="s">
        <v>43</v>
      </c>
      <c r="H646" s="20" t="s">
        <v>44</v>
      </c>
      <c r="I646" s="26">
        <v>55.3</v>
      </c>
      <c r="J646" s="36">
        <f t="shared" si="30"/>
        <v>1.014890070704621E-2</v>
      </c>
      <c r="K646" s="37">
        <f>VLOOKUP(A646, 'J40 metrics'!A:C, 3, FALSE)*100</f>
        <v>18.5</v>
      </c>
      <c r="L646" s="37">
        <f t="shared" si="31"/>
        <v>0.18775466308035491</v>
      </c>
      <c r="M646" s="34">
        <f t="shared" si="32"/>
        <v>0.24</v>
      </c>
    </row>
    <row r="647" spans="1:13" x14ac:dyDescent="0.25">
      <c r="A647" s="23">
        <v>20151</v>
      </c>
      <c r="B647" s="20">
        <v>2019</v>
      </c>
      <c r="C647" s="20" t="s">
        <v>284</v>
      </c>
      <c r="D647" s="20" t="s">
        <v>590</v>
      </c>
      <c r="E647" s="20" t="s">
        <v>591</v>
      </c>
      <c r="F647" s="20" t="s">
        <v>71</v>
      </c>
      <c r="G647" s="20" t="s">
        <v>43</v>
      </c>
      <c r="H647" s="20" t="s">
        <v>44</v>
      </c>
      <c r="I647" s="26">
        <v>30</v>
      </c>
      <c r="J647" s="36">
        <f t="shared" si="30"/>
        <v>5.5057327524662986E-3</v>
      </c>
      <c r="K647" s="37">
        <f>VLOOKUP(A647, 'J40 metrics'!A:C, 3, FALSE)*100</f>
        <v>33.5</v>
      </c>
      <c r="L647" s="37">
        <f t="shared" si="31"/>
        <v>0.184442047207621</v>
      </c>
      <c r="M647" s="34">
        <f t="shared" si="32"/>
        <v>0.23899999999999999</v>
      </c>
    </row>
    <row r="648" spans="1:13" x14ac:dyDescent="0.25">
      <c r="A648" s="23">
        <v>29027</v>
      </c>
      <c r="B648" s="20">
        <v>2019</v>
      </c>
      <c r="C648" s="20" t="s">
        <v>837</v>
      </c>
      <c r="D648" s="20" t="s">
        <v>3127</v>
      </c>
      <c r="E648" s="20" t="s">
        <v>3128</v>
      </c>
      <c r="F648" s="20" t="s">
        <v>71</v>
      </c>
      <c r="G648" s="20" t="s">
        <v>43</v>
      </c>
      <c r="H648" s="20" t="s">
        <v>44</v>
      </c>
      <c r="I648" s="26">
        <v>21.2</v>
      </c>
      <c r="J648" s="36">
        <f t="shared" si="30"/>
        <v>3.8907178117428515E-3</v>
      </c>
      <c r="K648" s="37">
        <f>VLOOKUP(A648, 'J40 metrics'!A:C, 3, FALSE)*100</f>
        <v>47.4</v>
      </c>
      <c r="L648" s="37">
        <f t="shared" si="31"/>
        <v>0.18442002427661117</v>
      </c>
      <c r="M648" s="34">
        <f t="shared" si="32"/>
        <v>0.23699999999999999</v>
      </c>
    </row>
    <row r="649" spans="1:13" x14ac:dyDescent="0.25">
      <c r="A649" s="23">
        <v>42115</v>
      </c>
      <c r="B649" s="20">
        <v>2019</v>
      </c>
      <c r="C649" s="20" t="s">
        <v>26</v>
      </c>
      <c r="D649" s="20" t="s">
        <v>257</v>
      </c>
      <c r="E649" s="20" t="s">
        <v>258</v>
      </c>
      <c r="F649" s="20" t="s">
        <v>71</v>
      </c>
      <c r="G649" s="20" t="s">
        <v>43</v>
      </c>
      <c r="H649" s="20" t="s">
        <v>44</v>
      </c>
      <c r="I649" s="26">
        <v>22</v>
      </c>
      <c r="J649" s="36">
        <f t="shared" si="30"/>
        <v>4.0375373518086195E-3</v>
      </c>
      <c r="K649" s="37">
        <f>VLOOKUP(A649, 'J40 metrics'!A:C, 3, FALSE)*100</f>
        <v>44.3</v>
      </c>
      <c r="L649" s="37">
        <f t="shared" si="31"/>
        <v>0.17886290468512184</v>
      </c>
      <c r="M649" s="34">
        <f t="shared" si="32"/>
        <v>0.23599999999999999</v>
      </c>
    </row>
    <row r="650" spans="1:13" x14ac:dyDescent="0.25">
      <c r="A650" s="23">
        <v>51093</v>
      </c>
      <c r="B650" s="20">
        <v>2019</v>
      </c>
      <c r="C650" s="20" t="s">
        <v>355</v>
      </c>
      <c r="D650" s="20" t="s">
        <v>1962</v>
      </c>
      <c r="E650" s="20" t="s">
        <v>1963</v>
      </c>
      <c r="F650" s="20" t="s">
        <v>71</v>
      </c>
      <c r="G650" s="20" t="s">
        <v>43</v>
      </c>
      <c r="H650" s="20" t="s">
        <v>44</v>
      </c>
      <c r="I650" s="26">
        <v>46.4</v>
      </c>
      <c r="J650" s="36">
        <f t="shared" si="30"/>
        <v>8.5155333238145416E-3</v>
      </c>
      <c r="K650" s="37">
        <f>VLOOKUP(A650, 'J40 metrics'!A:C, 3, FALSE)*100</f>
        <v>20.599999999999998</v>
      </c>
      <c r="L650" s="37">
        <f t="shared" si="31"/>
        <v>0.17541998647057955</v>
      </c>
      <c r="M650" s="34">
        <f t="shared" si="32"/>
        <v>0.23499999999999999</v>
      </c>
    </row>
    <row r="651" spans="1:13" x14ac:dyDescent="0.25">
      <c r="A651" s="23">
        <v>26023</v>
      </c>
      <c r="B651" s="20">
        <v>2019</v>
      </c>
      <c r="C651" s="20" t="s">
        <v>171</v>
      </c>
      <c r="D651" s="20" t="s">
        <v>3293</v>
      </c>
      <c r="E651" s="20" t="s">
        <v>3294</v>
      </c>
      <c r="F651" s="20" t="s">
        <v>71</v>
      </c>
      <c r="G651" s="20" t="s">
        <v>43</v>
      </c>
      <c r="H651" s="20" t="s">
        <v>44</v>
      </c>
      <c r="I651" s="26">
        <v>12.899999999999999</v>
      </c>
      <c r="J651" s="36">
        <f t="shared" si="30"/>
        <v>2.3674650835605084E-3</v>
      </c>
      <c r="K651" s="37">
        <f>VLOOKUP(A651, 'J40 metrics'!A:C, 3, FALSE)*100</f>
        <v>73.7</v>
      </c>
      <c r="L651" s="37">
        <f t="shared" si="31"/>
        <v>0.17448217665840948</v>
      </c>
      <c r="M651" s="34">
        <f t="shared" si="32"/>
        <v>0.23400000000000001</v>
      </c>
    </row>
    <row r="652" spans="1:13" x14ac:dyDescent="0.25">
      <c r="A652" s="23">
        <v>45077</v>
      </c>
      <c r="B652" s="20">
        <v>2019</v>
      </c>
      <c r="C652" s="20" t="s">
        <v>173</v>
      </c>
      <c r="D652" s="20" t="s">
        <v>3147</v>
      </c>
      <c r="E652" s="20" t="s">
        <v>3148</v>
      </c>
      <c r="F652" s="20" t="s">
        <v>71</v>
      </c>
      <c r="G652" s="20" t="s">
        <v>43</v>
      </c>
      <c r="H652" s="20" t="s">
        <v>44</v>
      </c>
      <c r="I652" s="26">
        <v>18.899999999999999</v>
      </c>
      <c r="J652" s="36">
        <f t="shared" si="30"/>
        <v>3.4686116340537682E-3</v>
      </c>
      <c r="K652" s="37">
        <f>VLOOKUP(A652, 'J40 metrics'!A:C, 3, FALSE)*100</f>
        <v>50</v>
      </c>
      <c r="L652" s="37">
        <f t="shared" si="31"/>
        <v>0.17343058170268841</v>
      </c>
      <c r="M652" s="34">
        <f t="shared" si="32"/>
        <v>0.23300000000000001</v>
      </c>
    </row>
    <row r="653" spans="1:13" x14ac:dyDescent="0.25">
      <c r="A653" s="23">
        <v>34031</v>
      </c>
      <c r="B653" s="20">
        <v>2019</v>
      </c>
      <c r="C653" s="20" t="s">
        <v>148</v>
      </c>
      <c r="D653" s="20" t="s">
        <v>2708</v>
      </c>
      <c r="E653" s="20" t="s">
        <v>2709</v>
      </c>
      <c r="F653" s="20" t="s">
        <v>71</v>
      </c>
      <c r="G653" s="20" t="s">
        <v>43</v>
      </c>
      <c r="H653" s="20" t="s">
        <v>44</v>
      </c>
      <c r="I653" s="26">
        <v>11.8</v>
      </c>
      <c r="J653" s="36">
        <f t="shared" si="30"/>
        <v>2.1655882159700777E-3</v>
      </c>
      <c r="K653" s="37">
        <f>VLOOKUP(A653, 'J40 metrics'!A:C, 3, FALSE)*100</f>
        <v>79.800000000000011</v>
      </c>
      <c r="L653" s="37">
        <f t="shared" si="31"/>
        <v>0.17281393963441222</v>
      </c>
      <c r="M653" s="34">
        <f t="shared" si="32"/>
        <v>0.23100000000000001</v>
      </c>
    </row>
    <row r="654" spans="1:13" x14ac:dyDescent="0.25">
      <c r="A654" s="23">
        <v>36055</v>
      </c>
      <c r="B654" s="20">
        <v>2019</v>
      </c>
      <c r="C654" s="20" t="s">
        <v>116</v>
      </c>
      <c r="D654" s="20" t="s">
        <v>110</v>
      </c>
      <c r="E654" s="20" t="s">
        <v>2091</v>
      </c>
      <c r="F654" s="20" t="s">
        <v>71</v>
      </c>
      <c r="G654" s="20" t="s">
        <v>43</v>
      </c>
      <c r="H654" s="20" t="s">
        <v>44</v>
      </c>
      <c r="I654" s="26">
        <v>35.200000000000003</v>
      </c>
      <c r="J654" s="36">
        <f t="shared" si="30"/>
        <v>6.4600597628937913E-3</v>
      </c>
      <c r="K654" s="37">
        <f>VLOOKUP(A654, 'J40 metrics'!A:C, 3, FALSE)*100</f>
        <v>26.5</v>
      </c>
      <c r="L654" s="37">
        <f t="shared" si="31"/>
        <v>0.17119158371668547</v>
      </c>
      <c r="M654" s="34">
        <f t="shared" si="32"/>
        <v>0.23</v>
      </c>
    </row>
    <row r="655" spans="1:13" x14ac:dyDescent="0.25">
      <c r="A655" s="23">
        <v>27109</v>
      </c>
      <c r="B655" s="20">
        <v>2019</v>
      </c>
      <c r="C655" s="20" t="s">
        <v>319</v>
      </c>
      <c r="D655" s="20" t="s">
        <v>2318</v>
      </c>
      <c r="E655" s="20" t="s">
        <v>2319</v>
      </c>
      <c r="F655" s="20" t="s">
        <v>71</v>
      </c>
      <c r="G655" s="20" t="s">
        <v>43</v>
      </c>
      <c r="H655" s="20" t="s">
        <v>44</v>
      </c>
      <c r="I655" s="31">
        <v>157.9</v>
      </c>
      <c r="J655" s="36">
        <f t="shared" si="30"/>
        <v>2.8978506720480957E-2</v>
      </c>
      <c r="K655" s="37">
        <f>VLOOKUP(A655, 'J40 metrics'!A:C, 3, FALSE)*100</f>
        <v>5.8000000000000007</v>
      </c>
      <c r="L655" s="37">
        <f t="shared" si="31"/>
        <v>0.16807533897878957</v>
      </c>
      <c r="M655" s="34">
        <f t="shared" si="32"/>
        <v>0.22900000000000001</v>
      </c>
    </row>
    <row r="656" spans="1:13" x14ac:dyDescent="0.25">
      <c r="A656" s="23">
        <v>27141</v>
      </c>
      <c r="B656" s="20">
        <v>2019</v>
      </c>
      <c r="C656" s="20" t="s">
        <v>319</v>
      </c>
      <c r="D656" s="20" t="s">
        <v>831</v>
      </c>
      <c r="E656" s="20" t="s">
        <v>832</v>
      </c>
      <c r="F656" s="20" t="s">
        <v>71</v>
      </c>
      <c r="G656" s="20" t="s">
        <v>43</v>
      </c>
      <c r="H656" s="20" t="s">
        <v>44</v>
      </c>
      <c r="I656" s="31">
        <v>191.3</v>
      </c>
      <c r="J656" s="36">
        <f t="shared" si="30"/>
        <v>3.5108222518226768E-2</v>
      </c>
      <c r="K656" s="37">
        <f>VLOOKUP(A656, 'J40 metrics'!A:C, 3, FALSE)*100</f>
        <v>4.7</v>
      </c>
      <c r="L656" s="37">
        <f t="shared" si="31"/>
        <v>0.16500864583566582</v>
      </c>
      <c r="M656" s="34">
        <f t="shared" si="32"/>
        <v>0.22800000000000001</v>
      </c>
    </row>
    <row r="657" spans="1:13" x14ac:dyDescent="0.25">
      <c r="A657" s="23">
        <v>25001</v>
      </c>
      <c r="B657" s="20">
        <v>2019</v>
      </c>
      <c r="C657" s="20" t="s">
        <v>228</v>
      </c>
      <c r="D657" s="20" t="s">
        <v>1451</v>
      </c>
      <c r="E657" s="20" t="s">
        <v>1452</v>
      </c>
      <c r="F657" s="20" t="s">
        <v>71</v>
      </c>
      <c r="G657" s="20" t="s">
        <v>43</v>
      </c>
      <c r="H657" s="20" t="s">
        <v>44</v>
      </c>
      <c r="I657" s="31">
        <v>330</v>
      </c>
      <c r="J657" s="36">
        <f t="shared" si="30"/>
        <v>6.0563060277129287E-2</v>
      </c>
      <c r="K657" s="37">
        <f>VLOOKUP(A657, 'J40 metrics'!A:C, 3, FALSE)*100</f>
        <v>2.7</v>
      </c>
      <c r="L657" s="37">
        <f t="shared" si="31"/>
        <v>0.16352026274824907</v>
      </c>
      <c r="M657" s="34">
        <f t="shared" si="32"/>
        <v>0.22700000000000001</v>
      </c>
    </row>
    <row r="658" spans="1:13" x14ac:dyDescent="0.25">
      <c r="A658" s="23">
        <v>27059</v>
      </c>
      <c r="B658" s="20">
        <v>2019</v>
      </c>
      <c r="C658" s="20" t="s">
        <v>319</v>
      </c>
      <c r="D658" s="20" t="s">
        <v>2373</v>
      </c>
      <c r="E658" s="20" t="s">
        <v>2374</v>
      </c>
      <c r="F658" s="20" t="s">
        <v>71</v>
      </c>
      <c r="G658" s="20" t="s">
        <v>43</v>
      </c>
      <c r="H658" s="20" t="s">
        <v>44</v>
      </c>
      <c r="I658" s="31">
        <v>169.2</v>
      </c>
      <c r="J658" s="36">
        <f t="shared" si="30"/>
        <v>3.1052332723909927E-2</v>
      </c>
      <c r="K658" s="37">
        <f>VLOOKUP(A658, 'J40 metrics'!A:C, 3, FALSE)*100</f>
        <v>5.2</v>
      </c>
      <c r="L658" s="37">
        <f t="shared" si="31"/>
        <v>0.16147213016433162</v>
      </c>
      <c r="M658" s="34">
        <f t="shared" si="32"/>
        <v>0.22600000000000001</v>
      </c>
    </row>
    <row r="659" spans="1:13" x14ac:dyDescent="0.25">
      <c r="A659" s="23">
        <v>36031</v>
      </c>
      <c r="B659" s="20">
        <v>2019</v>
      </c>
      <c r="C659" s="20" t="s">
        <v>116</v>
      </c>
      <c r="D659" s="20" t="s">
        <v>1077</v>
      </c>
      <c r="E659" s="20" t="s">
        <v>2979</v>
      </c>
      <c r="F659" s="20" t="s">
        <v>71</v>
      </c>
      <c r="G659" s="20" t="s">
        <v>43</v>
      </c>
      <c r="H659" s="20" t="s">
        <v>44</v>
      </c>
      <c r="I659" s="26">
        <v>42.1</v>
      </c>
      <c r="J659" s="36">
        <f t="shared" si="30"/>
        <v>7.7263782959610403E-3</v>
      </c>
      <c r="K659" s="37">
        <f>VLOOKUP(A659, 'J40 metrics'!A:C, 3, FALSE)*100</f>
        <v>20.8</v>
      </c>
      <c r="L659" s="37">
        <f t="shared" si="31"/>
        <v>0.16070866855598964</v>
      </c>
      <c r="M659" s="34">
        <f t="shared" si="32"/>
        <v>0.224</v>
      </c>
    </row>
    <row r="660" spans="1:13" x14ac:dyDescent="0.25">
      <c r="A660" s="23">
        <v>23009</v>
      </c>
      <c r="B660" s="20">
        <v>2019</v>
      </c>
      <c r="C660" s="20" t="s">
        <v>1792</v>
      </c>
      <c r="D660" s="20" t="s">
        <v>1040</v>
      </c>
      <c r="E660" s="20" t="s">
        <v>2440</v>
      </c>
      <c r="F660" s="20" t="s">
        <v>71</v>
      </c>
      <c r="G660" s="20" t="s">
        <v>43</v>
      </c>
      <c r="H660" s="20" t="s">
        <v>44</v>
      </c>
      <c r="I660" s="31">
        <v>186.8</v>
      </c>
      <c r="J660" s="36">
        <f t="shared" si="30"/>
        <v>3.4282362605356824E-2</v>
      </c>
      <c r="K660" s="37">
        <f>VLOOKUP(A660, 'J40 metrics'!A:C, 3, FALSE)*100</f>
        <v>4.5</v>
      </c>
      <c r="L660" s="37">
        <f t="shared" si="31"/>
        <v>0.15427063172410571</v>
      </c>
      <c r="M660" s="34">
        <f t="shared" si="32"/>
        <v>0.223</v>
      </c>
    </row>
    <row r="661" spans="1:13" x14ac:dyDescent="0.25">
      <c r="A661" s="23">
        <v>56005</v>
      </c>
      <c r="B661" s="20">
        <v>2019</v>
      </c>
      <c r="C661" s="20" t="s">
        <v>84</v>
      </c>
      <c r="D661" s="20" t="s">
        <v>85</v>
      </c>
      <c r="E661" s="20" t="s">
        <v>86</v>
      </c>
      <c r="F661" s="20" t="s">
        <v>71</v>
      </c>
      <c r="G661" s="20" t="s">
        <v>43</v>
      </c>
      <c r="H661" s="20" t="s">
        <v>44</v>
      </c>
      <c r="I661" s="31">
        <v>125</v>
      </c>
      <c r="J661" s="36">
        <f t="shared" si="30"/>
        <v>2.2940553135276244E-2</v>
      </c>
      <c r="K661" s="37">
        <f>VLOOKUP(A661, 'J40 metrics'!A:C, 3, FALSE)*100</f>
        <v>6.6000000000000005</v>
      </c>
      <c r="L661" s="37">
        <f t="shared" si="31"/>
        <v>0.15140765069282322</v>
      </c>
      <c r="M661" s="34">
        <f t="shared" si="32"/>
        <v>0.222</v>
      </c>
    </row>
    <row r="662" spans="1:13" x14ac:dyDescent="0.25">
      <c r="A662" s="23">
        <v>31127</v>
      </c>
      <c r="B662" s="20">
        <v>2019</v>
      </c>
      <c r="C662" s="20" t="s">
        <v>1013</v>
      </c>
      <c r="D662" s="20" t="s">
        <v>3149</v>
      </c>
      <c r="E662" s="20" t="s">
        <v>3150</v>
      </c>
      <c r="F662" s="20" t="s">
        <v>71</v>
      </c>
      <c r="G662" s="20" t="s">
        <v>43</v>
      </c>
      <c r="H662" s="20" t="s">
        <v>44</v>
      </c>
      <c r="I662" s="26">
        <v>18.699999999999996</v>
      </c>
      <c r="J662" s="36">
        <f t="shared" si="30"/>
        <v>3.4319067490373254E-3</v>
      </c>
      <c r="K662" s="37">
        <f>VLOOKUP(A662, 'J40 metrics'!A:C, 3, FALSE)*100</f>
        <v>43.6</v>
      </c>
      <c r="L662" s="37">
        <f t="shared" si="31"/>
        <v>0.1496311342580274</v>
      </c>
      <c r="M662" s="34">
        <f t="shared" si="32"/>
        <v>0.221</v>
      </c>
    </row>
    <row r="663" spans="1:13" x14ac:dyDescent="0.25">
      <c r="A663" s="23">
        <v>19063</v>
      </c>
      <c r="B663" s="20">
        <v>2019</v>
      </c>
      <c r="C663" s="20" t="s">
        <v>207</v>
      </c>
      <c r="D663" s="20" t="s">
        <v>3307</v>
      </c>
      <c r="E663" s="20" t="s">
        <v>3308</v>
      </c>
      <c r="F663" s="20" t="s">
        <v>71</v>
      </c>
      <c r="G663" s="20" t="s">
        <v>43</v>
      </c>
      <c r="H663" s="20" t="s">
        <v>44</v>
      </c>
      <c r="I663" s="26">
        <v>14</v>
      </c>
      <c r="J663" s="36">
        <f t="shared" si="30"/>
        <v>2.5693419511509394E-3</v>
      </c>
      <c r="K663" s="37">
        <f>VLOOKUP(A663, 'J40 metrics'!A:C, 3, FALSE)*100</f>
        <v>58.099999999999994</v>
      </c>
      <c r="L663" s="37">
        <f t="shared" si="31"/>
        <v>0.14927876736186957</v>
      </c>
      <c r="M663" s="34">
        <f t="shared" si="32"/>
        <v>0.22</v>
      </c>
    </row>
    <row r="664" spans="1:13" x14ac:dyDescent="0.25">
      <c r="A664" s="23">
        <v>51107</v>
      </c>
      <c r="B664" s="20">
        <v>2019</v>
      </c>
      <c r="C664" s="20" t="s">
        <v>355</v>
      </c>
      <c r="D664" s="20" t="s">
        <v>1377</v>
      </c>
      <c r="E664" s="20" t="s">
        <v>1378</v>
      </c>
      <c r="F664" s="20" t="s">
        <v>71</v>
      </c>
      <c r="G664" s="20" t="s">
        <v>43</v>
      </c>
      <c r="H664" s="20" t="s">
        <v>44</v>
      </c>
      <c r="I664" s="31">
        <v>812</v>
      </c>
      <c r="J664" s="36">
        <f t="shared" si="30"/>
        <v>0.14902183316675449</v>
      </c>
      <c r="K664" s="37">
        <f>VLOOKUP(A664, 'J40 metrics'!A:C, 3, FALSE)*100</f>
        <v>1</v>
      </c>
      <c r="L664" s="37">
        <f t="shared" si="31"/>
        <v>0.14902183316675449</v>
      </c>
      <c r="M664" s="34">
        <f t="shared" si="32"/>
        <v>0.218</v>
      </c>
    </row>
    <row r="665" spans="1:13" x14ac:dyDescent="0.25">
      <c r="A665" s="23">
        <v>38059</v>
      </c>
      <c r="B665" s="20">
        <v>2019</v>
      </c>
      <c r="C665" s="20" t="s">
        <v>33</v>
      </c>
      <c r="D665" s="20" t="s">
        <v>299</v>
      </c>
      <c r="E665" s="20" t="s">
        <v>300</v>
      </c>
      <c r="F665" s="20" t="s">
        <v>71</v>
      </c>
      <c r="G665" s="20" t="s">
        <v>43</v>
      </c>
      <c r="H665" s="20" t="s">
        <v>44</v>
      </c>
      <c r="I665" s="31">
        <v>95.5</v>
      </c>
      <c r="J665" s="36">
        <f t="shared" si="30"/>
        <v>1.7526582595351052E-2</v>
      </c>
      <c r="K665" s="37">
        <f>VLOOKUP(A665, 'J40 metrics'!A:C, 3, FALSE)*100</f>
        <v>8.5</v>
      </c>
      <c r="L665" s="37">
        <f t="shared" si="31"/>
        <v>0.14897595206048395</v>
      </c>
      <c r="M665" s="34">
        <f t="shared" si="32"/>
        <v>0.217</v>
      </c>
    </row>
    <row r="666" spans="1:13" x14ac:dyDescent="0.25">
      <c r="A666" s="23">
        <v>55071</v>
      </c>
      <c r="B666" s="20">
        <v>2019</v>
      </c>
      <c r="C666" s="20" t="s">
        <v>242</v>
      </c>
      <c r="D666" s="20" t="s">
        <v>3106</v>
      </c>
      <c r="E666" s="20" t="s">
        <v>3107</v>
      </c>
      <c r="F666" s="20" t="s">
        <v>71</v>
      </c>
      <c r="G666" s="20" t="s">
        <v>43</v>
      </c>
      <c r="H666" s="20" t="s">
        <v>44</v>
      </c>
      <c r="I666" s="26">
        <v>24.5</v>
      </c>
      <c r="J666" s="36">
        <f t="shared" si="30"/>
        <v>4.4963484145141442E-3</v>
      </c>
      <c r="K666" s="37">
        <f>VLOOKUP(A666, 'J40 metrics'!A:C, 3, FALSE)*100</f>
        <v>32.700000000000003</v>
      </c>
      <c r="L666" s="37">
        <f t="shared" si="31"/>
        <v>0.14703059315461253</v>
      </c>
      <c r="M666" s="34">
        <f t="shared" si="32"/>
        <v>0.216</v>
      </c>
    </row>
    <row r="667" spans="1:13" x14ac:dyDescent="0.25">
      <c r="A667" s="23">
        <v>36121</v>
      </c>
      <c r="B667" s="20">
        <v>2019</v>
      </c>
      <c r="C667" s="20" t="s">
        <v>116</v>
      </c>
      <c r="D667" s="20" t="s">
        <v>543</v>
      </c>
      <c r="E667" s="20" t="s">
        <v>1042</v>
      </c>
      <c r="F667" s="20" t="s">
        <v>71</v>
      </c>
      <c r="G667" s="20" t="s">
        <v>43</v>
      </c>
      <c r="H667" s="20" t="s">
        <v>44</v>
      </c>
      <c r="I667" s="31">
        <v>56.599999999999994</v>
      </c>
      <c r="J667" s="36">
        <f t="shared" si="30"/>
        <v>1.0387482459653083E-2</v>
      </c>
      <c r="K667" s="37">
        <f>VLOOKUP(A667, 'J40 metrics'!A:C, 3, FALSE)*100</f>
        <v>13.900000000000002</v>
      </c>
      <c r="L667" s="37">
        <f t="shared" si="31"/>
        <v>0.14438600618917788</v>
      </c>
      <c r="M667" s="34">
        <f t="shared" si="32"/>
        <v>0.215</v>
      </c>
    </row>
    <row r="668" spans="1:13" x14ac:dyDescent="0.25">
      <c r="A668" s="23">
        <v>19037</v>
      </c>
      <c r="B668" s="20">
        <v>2019</v>
      </c>
      <c r="C668" s="20" t="s">
        <v>207</v>
      </c>
      <c r="D668" s="20" t="s">
        <v>2638</v>
      </c>
      <c r="E668" s="20" t="s">
        <v>3301</v>
      </c>
      <c r="F668" s="20" t="s">
        <v>71</v>
      </c>
      <c r="G668" s="20" t="s">
        <v>43</v>
      </c>
      <c r="H668" s="20" t="s">
        <v>44</v>
      </c>
      <c r="I668" s="26">
        <v>15.899999999999999</v>
      </c>
      <c r="J668" s="36">
        <f t="shared" si="30"/>
        <v>2.9180383588071385E-3</v>
      </c>
      <c r="K668" s="37">
        <f>VLOOKUP(A668, 'J40 metrics'!A:C, 3, FALSE)*100</f>
        <v>49.2</v>
      </c>
      <c r="L668" s="37">
        <f t="shared" si="31"/>
        <v>0.14356748725331123</v>
      </c>
      <c r="M668" s="34">
        <f t="shared" si="32"/>
        <v>0.214</v>
      </c>
    </row>
    <row r="669" spans="1:13" x14ac:dyDescent="0.25">
      <c r="A669" s="23">
        <v>37179</v>
      </c>
      <c r="B669" s="20">
        <v>2019</v>
      </c>
      <c r="C669" s="20" t="s">
        <v>168</v>
      </c>
      <c r="D669" s="20" t="s">
        <v>183</v>
      </c>
      <c r="E669" s="20" t="s">
        <v>806</v>
      </c>
      <c r="F669" s="20" t="s">
        <v>71</v>
      </c>
      <c r="G669" s="20" t="s">
        <v>43</v>
      </c>
      <c r="H669" s="20" t="s">
        <v>44</v>
      </c>
      <c r="I669" s="26">
        <v>30</v>
      </c>
      <c r="J669" s="36">
        <f t="shared" si="30"/>
        <v>5.5057327524662986E-3</v>
      </c>
      <c r="K669" s="37">
        <f>VLOOKUP(A669, 'J40 metrics'!A:C, 3, FALSE)*100</f>
        <v>25.8</v>
      </c>
      <c r="L669" s="37">
        <f t="shared" si="31"/>
        <v>0.14204790501363052</v>
      </c>
      <c r="M669" s="34">
        <f t="shared" si="32"/>
        <v>0.21299999999999999</v>
      </c>
    </row>
    <row r="670" spans="1:13" x14ac:dyDescent="0.25">
      <c r="A670" s="23">
        <v>29165</v>
      </c>
      <c r="B670" s="20">
        <v>2019</v>
      </c>
      <c r="C670" s="20" t="s">
        <v>837</v>
      </c>
      <c r="D670" s="20" t="s">
        <v>1216</v>
      </c>
      <c r="E670" s="20" t="s">
        <v>1217</v>
      </c>
      <c r="F670" s="20" t="s">
        <v>71</v>
      </c>
      <c r="G670" s="20" t="s">
        <v>43</v>
      </c>
      <c r="H670" s="20" t="s">
        <v>44</v>
      </c>
      <c r="I670" s="26">
        <v>36</v>
      </c>
      <c r="J670" s="36">
        <f t="shared" si="30"/>
        <v>6.606879302959558E-3</v>
      </c>
      <c r="K670" s="37">
        <f>VLOOKUP(A670, 'J40 metrics'!A:C, 3, FALSE)*100</f>
        <v>21.099999999999998</v>
      </c>
      <c r="L670" s="37">
        <f t="shared" si="31"/>
        <v>0.13940515329244665</v>
      </c>
      <c r="M670" s="34">
        <f t="shared" si="32"/>
        <v>0.21099999999999999</v>
      </c>
    </row>
    <row r="671" spans="1:13" x14ac:dyDescent="0.25">
      <c r="A671" s="23">
        <v>20139</v>
      </c>
      <c r="B671" s="20">
        <v>2019</v>
      </c>
      <c r="C671" s="20" t="s">
        <v>284</v>
      </c>
      <c r="D671" s="20" t="s">
        <v>2432</v>
      </c>
      <c r="E671" s="20" t="s">
        <v>3303</v>
      </c>
      <c r="F671" s="20" t="s">
        <v>71</v>
      </c>
      <c r="G671" s="20" t="s">
        <v>43</v>
      </c>
      <c r="H671" s="20" t="s">
        <v>44</v>
      </c>
      <c r="I671" s="26">
        <v>15.1</v>
      </c>
      <c r="J671" s="36">
        <f t="shared" si="30"/>
        <v>2.7712188187413705E-3</v>
      </c>
      <c r="K671" s="37">
        <f>VLOOKUP(A671, 'J40 metrics'!A:C, 3, FALSE)*100</f>
        <v>49.9</v>
      </c>
      <c r="L671" s="37">
        <f t="shared" si="31"/>
        <v>0.13828381905519438</v>
      </c>
      <c r="M671" s="34">
        <f t="shared" si="32"/>
        <v>0.21</v>
      </c>
    </row>
    <row r="672" spans="1:13" x14ac:dyDescent="0.25">
      <c r="A672" s="23">
        <v>27137</v>
      </c>
      <c r="B672" s="20">
        <v>2019</v>
      </c>
      <c r="C672" s="20" t="s">
        <v>319</v>
      </c>
      <c r="D672" s="20" t="s">
        <v>2023</v>
      </c>
      <c r="E672" s="20" t="s">
        <v>2582</v>
      </c>
      <c r="F672" s="20" t="s">
        <v>71</v>
      </c>
      <c r="G672" s="20" t="s">
        <v>43</v>
      </c>
      <c r="H672" s="20" t="s">
        <v>44</v>
      </c>
      <c r="I672" s="31">
        <v>116</v>
      </c>
      <c r="J672" s="36">
        <f t="shared" si="30"/>
        <v>2.1288833309536358E-2</v>
      </c>
      <c r="K672" s="37">
        <f>VLOOKUP(A672, 'J40 metrics'!A:C, 3, FALSE)*100</f>
        <v>6.3</v>
      </c>
      <c r="L672" s="37">
        <f t="shared" si="31"/>
        <v>0.13411964985007904</v>
      </c>
      <c r="M672" s="34">
        <f t="shared" si="32"/>
        <v>0.20899999999999999</v>
      </c>
    </row>
    <row r="673" spans="1:13" x14ac:dyDescent="0.25">
      <c r="A673" s="23">
        <v>39101</v>
      </c>
      <c r="B673" s="20">
        <v>2019</v>
      </c>
      <c r="C673" s="20" t="s">
        <v>65</v>
      </c>
      <c r="D673" s="20" t="s">
        <v>549</v>
      </c>
      <c r="E673" s="20" t="s">
        <v>3258</v>
      </c>
      <c r="F673" s="20" t="s">
        <v>71</v>
      </c>
      <c r="G673" s="20" t="s">
        <v>43</v>
      </c>
      <c r="H673" s="20" t="s">
        <v>44</v>
      </c>
      <c r="I673" s="26">
        <v>7.8</v>
      </c>
      <c r="J673" s="36">
        <f t="shared" si="30"/>
        <v>1.4314905156412377E-3</v>
      </c>
      <c r="K673" s="37">
        <f>VLOOKUP(A673, 'J40 metrics'!A:C, 3, FALSE)*100</f>
        <v>93.100000000000009</v>
      </c>
      <c r="L673" s="37">
        <f t="shared" si="31"/>
        <v>0.13327176700619925</v>
      </c>
      <c r="M673" s="34">
        <f t="shared" si="32"/>
        <v>0.20799999999999999</v>
      </c>
    </row>
    <row r="674" spans="1:13" x14ac:dyDescent="0.25">
      <c r="A674" s="23">
        <v>22121</v>
      </c>
      <c r="B674" s="20">
        <v>2019</v>
      </c>
      <c r="C674" s="20" t="s">
        <v>127</v>
      </c>
      <c r="D674" s="20" t="s">
        <v>2752</v>
      </c>
      <c r="E674" s="20" t="s">
        <v>2753</v>
      </c>
      <c r="F674" s="20" t="s">
        <v>71</v>
      </c>
      <c r="G674" s="20" t="s">
        <v>43</v>
      </c>
      <c r="H674" s="20" t="s">
        <v>44</v>
      </c>
      <c r="I674" s="26">
        <v>7.6</v>
      </c>
      <c r="J674" s="36">
        <f t="shared" si="30"/>
        <v>1.3947856306247958E-3</v>
      </c>
      <c r="K674" s="37">
        <f>VLOOKUP(A674, 'J40 metrics'!A:C, 3, FALSE)*100</f>
        <v>93.600000000000009</v>
      </c>
      <c r="L674" s="37">
        <f t="shared" si="31"/>
        <v>0.13055193502648091</v>
      </c>
      <c r="M674" s="34">
        <f t="shared" si="32"/>
        <v>0.20699999999999999</v>
      </c>
    </row>
    <row r="675" spans="1:13" x14ac:dyDescent="0.25">
      <c r="A675" s="23">
        <v>27015</v>
      </c>
      <c r="B675" s="20">
        <v>2019</v>
      </c>
      <c r="C675" s="20" t="s">
        <v>319</v>
      </c>
      <c r="D675" s="20" t="s">
        <v>2018</v>
      </c>
      <c r="E675" s="20" t="s">
        <v>3087</v>
      </c>
      <c r="F675" s="20" t="s">
        <v>71</v>
      </c>
      <c r="G675" s="20" t="s">
        <v>43</v>
      </c>
      <c r="H675" s="20" t="s">
        <v>44</v>
      </c>
      <c r="I675" s="26">
        <v>27</v>
      </c>
      <c r="J675" s="36">
        <f t="shared" si="30"/>
        <v>4.9551594772196689E-3</v>
      </c>
      <c r="K675" s="37">
        <f>VLOOKUP(A675, 'J40 metrics'!A:C, 3, FALSE)*100</f>
        <v>26.1</v>
      </c>
      <c r="L675" s="37">
        <f t="shared" si="31"/>
        <v>0.12932966235543336</v>
      </c>
      <c r="M675" s="34">
        <f t="shared" si="32"/>
        <v>0.20499999999999999</v>
      </c>
    </row>
    <row r="676" spans="1:13" x14ac:dyDescent="0.25">
      <c r="A676" s="23">
        <v>29121</v>
      </c>
      <c r="B676" s="20">
        <v>2019</v>
      </c>
      <c r="C676" s="20" t="s">
        <v>837</v>
      </c>
      <c r="D676" s="20" t="s">
        <v>2718</v>
      </c>
      <c r="E676" s="20" t="s">
        <v>2719</v>
      </c>
      <c r="F676" s="20" t="s">
        <v>71</v>
      </c>
      <c r="G676" s="20" t="s">
        <v>43</v>
      </c>
      <c r="H676" s="20" t="s">
        <v>44</v>
      </c>
      <c r="I676" s="26">
        <v>10</v>
      </c>
      <c r="J676" s="36">
        <f t="shared" si="30"/>
        <v>1.8352442508220996E-3</v>
      </c>
      <c r="K676" s="37">
        <f>VLOOKUP(A676, 'J40 metrics'!A:C, 3, FALSE)*100</f>
        <v>69.8</v>
      </c>
      <c r="L676" s="37">
        <f t="shared" si="31"/>
        <v>0.12810004870738254</v>
      </c>
      <c r="M676" s="34">
        <f t="shared" si="32"/>
        <v>0.20399999999999999</v>
      </c>
    </row>
    <row r="677" spans="1:13" x14ac:dyDescent="0.25">
      <c r="A677" s="23">
        <v>20077</v>
      </c>
      <c r="B677" s="20">
        <v>2019</v>
      </c>
      <c r="C677" s="20" t="s">
        <v>284</v>
      </c>
      <c r="D677" s="20" t="s">
        <v>1754</v>
      </c>
      <c r="E677" s="20" t="s">
        <v>1755</v>
      </c>
      <c r="F677" s="20" t="s">
        <v>71</v>
      </c>
      <c r="G677" s="20" t="s">
        <v>43</v>
      </c>
      <c r="H677" s="20" t="s">
        <v>44</v>
      </c>
      <c r="I677" s="26">
        <v>11.1</v>
      </c>
      <c r="J677" s="36">
        <f t="shared" si="30"/>
        <v>2.0371211184125309E-3</v>
      </c>
      <c r="K677" s="37">
        <f>VLOOKUP(A677, 'J40 metrics'!A:C, 3, FALSE)*100</f>
        <v>62.5</v>
      </c>
      <c r="L677" s="37">
        <f t="shared" si="31"/>
        <v>0.12732006990078318</v>
      </c>
      <c r="M677" s="34">
        <f t="shared" si="32"/>
        <v>0.20300000000000001</v>
      </c>
    </row>
    <row r="678" spans="1:13" x14ac:dyDescent="0.25">
      <c r="A678" s="23">
        <v>26131</v>
      </c>
      <c r="B678" s="20">
        <v>2019</v>
      </c>
      <c r="C678" s="20" t="s">
        <v>171</v>
      </c>
      <c r="D678" s="20" t="s">
        <v>3141</v>
      </c>
      <c r="E678" s="20" t="s">
        <v>3142</v>
      </c>
      <c r="F678" s="20" t="s">
        <v>71</v>
      </c>
      <c r="G678" s="20" t="s">
        <v>43</v>
      </c>
      <c r="H678" s="20" t="s">
        <v>44</v>
      </c>
      <c r="I678" s="26">
        <v>20</v>
      </c>
      <c r="J678" s="36">
        <f t="shared" si="30"/>
        <v>3.6704885016441992E-3</v>
      </c>
      <c r="K678" s="37">
        <f>VLOOKUP(A678, 'J40 metrics'!A:C, 3, FALSE)*100</f>
        <v>34.4</v>
      </c>
      <c r="L678" s="37">
        <f t="shared" si="31"/>
        <v>0.12626480445656044</v>
      </c>
      <c r="M678" s="34">
        <f t="shared" si="32"/>
        <v>0.20200000000000001</v>
      </c>
    </row>
    <row r="679" spans="1:13" x14ac:dyDescent="0.25">
      <c r="A679" s="23">
        <v>55003</v>
      </c>
      <c r="B679" s="20">
        <v>2019</v>
      </c>
      <c r="C679" s="20" t="s">
        <v>242</v>
      </c>
      <c r="D679" s="20" t="s">
        <v>3085</v>
      </c>
      <c r="E679" s="20" t="s">
        <v>3086</v>
      </c>
      <c r="F679" s="20" t="s">
        <v>71</v>
      </c>
      <c r="G679" s="20" t="s">
        <v>43</v>
      </c>
      <c r="H679" s="20" t="s">
        <v>44</v>
      </c>
      <c r="I679" s="26">
        <v>27.2</v>
      </c>
      <c r="J679" s="36">
        <f t="shared" si="30"/>
        <v>4.9918643622361104E-3</v>
      </c>
      <c r="K679" s="37">
        <f>VLOOKUP(A679, 'J40 metrics'!A:C, 3, FALSE)*100</f>
        <v>24.7</v>
      </c>
      <c r="L679" s="37">
        <f t="shared" si="31"/>
        <v>0.12329904974723192</v>
      </c>
      <c r="M679" s="34">
        <f t="shared" si="32"/>
        <v>0.20100000000000001</v>
      </c>
    </row>
    <row r="680" spans="1:13" x14ac:dyDescent="0.25">
      <c r="A680" s="23">
        <v>42117</v>
      </c>
      <c r="B680" s="20">
        <v>2019</v>
      </c>
      <c r="C680" s="20" t="s">
        <v>26</v>
      </c>
      <c r="D680" s="20" t="s">
        <v>518</v>
      </c>
      <c r="E680" s="20" t="s">
        <v>519</v>
      </c>
      <c r="F680" s="20" t="s">
        <v>71</v>
      </c>
      <c r="G680" s="20" t="s">
        <v>43</v>
      </c>
      <c r="H680" s="20" t="s">
        <v>44</v>
      </c>
      <c r="I680" s="26">
        <v>24</v>
      </c>
      <c r="J680" s="36">
        <f t="shared" si="30"/>
        <v>4.4045862019730393E-3</v>
      </c>
      <c r="K680" s="37">
        <f>VLOOKUP(A680, 'J40 metrics'!A:C, 3, FALSE)*100</f>
        <v>27.900000000000002</v>
      </c>
      <c r="L680" s="37">
        <f t="shared" si="31"/>
        <v>0.12288795503504781</v>
      </c>
      <c r="M680" s="34">
        <f t="shared" si="32"/>
        <v>0.2</v>
      </c>
    </row>
    <row r="681" spans="1:13" x14ac:dyDescent="0.25">
      <c r="A681" s="23">
        <v>36045</v>
      </c>
      <c r="B681" s="20">
        <v>2019</v>
      </c>
      <c r="C681" s="20" t="s">
        <v>116</v>
      </c>
      <c r="D681" s="20" t="s">
        <v>66</v>
      </c>
      <c r="E681" s="20" t="s">
        <v>2475</v>
      </c>
      <c r="F681" s="20" t="s">
        <v>71</v>
      </c>
      <c r="G681" s="20" t="s">
        <v>43</v>
      </c>
      <c r="H681" s="20" t="s">
        <v>44</v>
      </c>
      <c r="I681" s="31">
        <v>62.9</v>
      </c>
      <c r="J681" s="36">
        <f t="shared" si="30"/>
        <v>1.1543686337671007E-2</v>
      </c>
      <c r="K681" s="37">
        <f>VLOOKUP(A681, 'J40 metrics'!A:C, 3, FALSE)*100</f>
        <v>10.6</v>
      </c>
      <c r="L681" s="37">
        <f t="shared" si="31"/>
        <v>0.12236307517931266</v>
      </c>
      <c r="M681" s="34">
        <f t="shared" si="32"/>
        <v>0.19800000000000001</v>
      </c>
    </row>
    <row r="682" spans="1:13" x14ac:dyDescent="0.25">
      <c r="A682" s="23">
        <v>39133</v>
      </c>
      <c r="B682" s="20">
        <v>2019</v>
      </c>
      <c r="C682" s="20" t="s">
        <v>65</v>
      </c>
      <c r="D682" s="20" t="s">
        <v>2803</v>
      </c>
      <c r="E682" s="20" t="s">
        <v>2804</v>
      </c>
      <c r="F682" s="20" t="s">
        <v>71</v>
      </c>
      <c r="G682" s="20" t="s">
        <v>43</v>
      </c>
      <c r="H682" s="20" t="s">
        <v>44</v>
      </c>
      <c r="I682" s="26">
        <v>13.2</v>
      </c>
      <c r="J682" s="36">
        <f t="shared" si="30"/>
        <v>2.4225224110851714E-3</v>
      </c>
      <c r="K682" s="37">
        <f>VLOOKUP(A682, 'J40 metrics'!A:C, 3, FALSE)*100</f>
        <v>49.9</v>
      </c>
      <c r="L682" s="37">
        <f t="shared" si="31"/>
        <v>0.12088386831315005</v>
      </c>
      <c r="M682" s="34">
        <f t="shared" si="32"/>
        <v>0.19700000000000001</v>
      </c>
    </row>
    <row r="683" spans="1:13" x14ac:dyDescent="0.25">
      <c r="A683" s="23">
        <v>35043</v>
      </c>
      <c r="B683" s="20">
        <v>2019</v>
      </c>
      <c r="C683" s="20" t="s">
        <v>266</v>
      </c>
      <c r="D683" s="20" t="s">
        <v>2329</v>
      </c>
      <c r="E683" s="20" t="s">
        <v>1570</v>
      </c>
      <c r="F683" s="20" t="s">
        <v>71</v>
      </c>
      <c r="G683" s="20" t="s">
        <v>43</v>
      </c>
      <c r="H683" s="20" t="s">
        <v>44</v>
      </c>
      <c r="I683" s="26">
        <v>45</v>
      </c>
      <c r="J683" s="36">
        <f t="shared" si="30"/>
        <v>8.2585991286994488E-3</v>
      </c>
      <c r="K683" s="37">
        <f>VLOOKUP(A683, 'J40 metrics'!A:C, 3, FALSE)*100</f>
        <v>14.399999999999999</v>
      </c>
      <c r="L683" s="37">
        <f t="shared" si="31"/>
        <v>0.11892382745327205</v>
      </c>
      <c r="M683" s="34">
        <f t="shared" si="32"/>
        <v>0.19600000000000001</v>
      </c>
    </row>
    <row r="684" spans="1:13" x14ac:dyDescent="0.25">
      <c r="A684" s="23">
        <v>20001</v>
      </c>
      <c r="B684" s="20">
        <v>2019</v>
      </c>
      <c r="C684" s="20" t="s">
        <v>284</v>
      </c>
      <c r="D684" s="20" t="s">
        <v>1815</v>
      </c>
      <c r="E684" s="20" t="s">
        <v>2059</v>
      </c>
      <c r="F684" s="20" t="s">
        <v>71</v>
      </c>
      <c r="G684" s="20" t="s">
        <v>43</v>
      </c>
      <c r="H684" s="20" t="s">
        <v>44</v>
      </c>
      <c r="I684" s="26">
        <v>10</v>
      </c>
      <c r="J684" s="36">
        <f t="shared" si="30"/>
        <v>1.8352442508220996E-3</v>
      </c>
      <c r="K684" s="37">
        <f>VLOOKUP(A684, 'J40 metrics'!A:C, 3, FALSE)*100</f>
        <v>63.9</v>
      </c>
      <c r="L684" s="37">
        <f t="shared" si="31"/>
        <v>0.11727210762753217</v>
      </c>
      <c r="M684" s="34">
        <f t="shared" si="32"/>
        <v>0.19500000000000001</v>
      </c>
    </row>
    <row r="685" spans="1:13" x14ac:dyDescent="0.25">
      <c r="A685" s="23">
        <v>36091</v>
      </c>
      <c r="B685" s="20">
        <v>2019</v>
      </c>
      <c r="C685" s="20" t="s">
        <v>116</v>
      </c>
      <c r="D685" s="20" t="s">
        <v>1900</v>
      </c>
      <c r="E685" s="20" t="s">
        <v>1901</v>
      </c>
      <c r="F685" s="20" t="s">
        <v>71</v>
      </c>
      <c r="G685" s="20" t="s">
        <v>43</v>
      </c>
      <c r="H685" s="20" t="s">
        <v>44</v>
      </c>
      <c r="I685" s="31">
        <v>147</v>
      </c>
      <c r="J685" s="36">
        <f t="shared" si="30"/>
        <v>2.6978090487084869E-2</v>
      </c>
      <c r="K685" s="37">
        <f>VLOOKUP(A685, 'J40 metrics'!A:C, 3, FALSE)*100</f>
        <v>4.3</v>
      </c>
      <c r="L685" s="37">
        <f t="shared" si="31"/>
        <v>0.11600578909446493</v>
      </c>
      <c r="M685" s="34">
        <f t="shared" si="32"/>
        <v>0.19400000000000001</v>
      </c>
    </row>
    <row r="686" spans="1:13" x14ac:dyDescent="0.25">
      <c r="A686" s="23">
        <v>19029</v>
      </c>
      <c r="B686" s="20">
        <v>2019</v>
      </c>
      <c r="C686" s="20" t="s">
        <v>207</v>
      </c>
      <c r="D686" s="20" t="s">
        <v>1038</v>
      </c>
      <c r="E686" s="20" t="s">
        <v>1039</v>
      </c>
      <c r="F686" s="20" t="s">
        <v>71</v>
      </c>
      <c r="G686" s="20" t="s">
        <v>43</v>
      </c>
      <c r="H686" s="20" t="s">
        <v>44</v>
      </c>
      <c r="I686" s="26">
        <v>10</v>
      </c>
      <c r="J686" s="36">
        <f t="shared" si="30"/>
        <v>1.8352442508220996E-3</v>
      </c>
      <c r="K686" s="37">
        <f>VLOOKUP(A686, 'J40 metrics'!A:C, 3, FALSE)*100</f>
        <v>63.1</v>
      </c>
      <c r="L686" s="37">
        <f t="shared" si="31"/>
        <v>0.11580391222687449</v>
      </c>
      <c r="M686" s="34">
        <f t="shared" si="32"/>
        <v>0.192</v>
      </c>
    </row>
    <row r="687" spans="1:13" x14ac:dyDescent="0.25">
      <c r="A687" s="23">
        <v>16027</v>
      </c>
      <c r="B687" s="20">
        <v>2019</v>
      </c>
      <c r="C687" s="20" t="s">
        <v>380</v>
      </c>
      <c r="D687" s="20" t="s">
        <v>3325</v>
      </c>
      <c r="E687" s="20" t="s">
        <v>3326</v>
      </c>
      <c r="F687" s="20" t="s">
        <v>71</v>
      </c>
      <c r="G687" s="20" t="s">
        <v>43</v>
      </c>
      <c r="H687" s="20" t="s">
        <v>44</v>
      </c>
      <c r="I687" s="26">
        <v>8.1999999999999993</v>
      </c>
      <c r="J687" s="36">
        <f t="shared" si="30"/>
        <v>1.5049002856741217E-3</v>
      </c>
      <c r="K687" s="37">
        <f>VLOOKUP(A687, 'J40 metrics'!A:C, 3, FALSE)*100</f>
        <v>73.3</v>
      </c>
      <c r="L687" s="37">
        <f t="shared" si="31"/>
        <v>0.11030919093991312</v>
      </c>
      <c r="M687" s="34">
        <f t="shared" si="32"/>
        <v>0.191</v>
      </c>
    </row>
    <row r="688" spans="1:13" x14ac:dyDescent="0.25">
      <c r="A688" s="23">
        <v>46103</v>
      </c>
      <c r="B688" s="20">
        <v>2019</v>
      </c>
      <c r="C688" s="20" t="s">
        <v>1139</v>
      </c>
      <c r="D688" s="20" t="s">
        <v>2523</v>
      </c>
      <c r="E688" s="20" t="s">
        <v>2524</v>
      </c>
      <c r="F688" s="20" t="s">
        <v>71</v>
      </c>
      <c r="G688" s="20" t="s">
        <v>43</v>
      </c>
      <c r="H688" s="20" t="s">
        <v>44</v>
      </c>
      <c r="I688" s="31">
        <v>140</v>
      </c>
      <c r="J688" s="36">
        <f t="shared" si="30"/>
        <v>2.5693419511509396E-2</v>
      </c>
      <c r="K688" s="37">
        <f>VLOOKUP(A688, 'J40 metrics'!A:C, 3, FALSE)*100</f>
        <v>4.2</v>
      </c>
      <c r="L688" s="37">
        <f t="shared" si="31"/>
        <v>0.10791236194833946</v>
      </c>
      <c r="M688" s="34">
        <f t="shared" si="32"/>
        <v>0.19</v>
      </c>
    </row>
    <row r="689" spans="1:13" x14ac:dyDescent="0.25">
      <c r="A689" s="23">
        <v>27007</v>
      </c>
      <c r="B689" s="20">
        <v>2019</v>
      </c>
      <c r="C689" s="20" t="s">
        <v>319</v>
      </c>
      <c r="D689" s="20" t="s">
        <v>2894</v>
      </c>
      <c r="E689" s="20" t="s">
        <v>2895</v>
      </c>
      <c r="F689" s="20" t="s">
        <v>71</v>
      </c>
      <c r="G689" s="20" t="s">
        <v>43</v>
      </c>
      <c r="H689" s="20" t="s">
        <v>44</v>
      </c>
      <c r="I689" s="26">
        <v>50</v>
      </c>
      <c r="J689" s="36">
        <f t="shared" si="30"/>
        <v>9.1762212541104983E-3</v>
      </c>
      <c r="K689" s="37">
        <f>VLOOKUP(A689, 'J40 metrics'!A:C, 3, FALSE)*100</f>
        <v>11.1</v>
      </c>
      <c r="L689" s="37">
        <f t="shared" si="31"/>
        <v>0.10185605592062653</v>
      </c>
      <c r="M689" s="34">
        <f t="shared" si="32"/>
        <v>0.189</v>
      </c>
    </row>
    <row r="690" spans="1:13" x14ac:dyDescent="0.25">
      <c r="A690" s="23">
        <v>26059</v>
      </c>
      <c r="B690" s="20">
        <v>2019</v>
      </c>
      <c r="C690" s="20" t="s">
        <v>171</v>
      </c>
      <c r="D690" s="20" t="s">
        <v>3317</v>
      </c>
      <c r="E690" s="20" t="s">
        <v>3318</v>
      </c>
      <c r="F690" s="20" t="s">
        <v>71</v>
      </c>
      <c r="G690" s="20" t="s">
        <v>43</v>
      </c>
      <c r="H690" s="20" t="s">
        <v>44</v>
      </c>
      <c r="I690" s="26">
        <v>11.6</v>
      </c>
      <c r="J690" s="36">
        <f t="shared" si="30"/>
        <v>2.1288833309536354E-3</v>
      </c>
      <c r="K690" s="37">
        <f>VLOOKUP(A690, 'J40 metrics'!A:C, 3, FALSE)*100</f>
        <v>46.7</v>
      </c>
      <c r="L690" s="37">
        <f t="shared" si="31"/>
        <v>9.9418851555534773E-2</v>
      </c>
      <c r="M690" s="34">
        <f t="shared" si="32"/>
        <v>0.188</v>
      </c>
    </row>
    <row r="691" spans="1:13" x14ac:dyDescent="0.25">
      <c r="A691" s="23">
        <v>13163</v>
      </c>
      <c r="B691" s="20">
        <v>2019</v>
      </c>
      <c r="C691" s="20" t="s">
        <v>109</v>
      </c>
      <c r="D691" s="20" t="s">
        <v>66</v>
      </c>
      <c r="E691" s="20" t="s">
        <v>3342</v>
      </c>
      <c r="F691" s="20" t="s">
        <v>71</v>
      </c>
      <c r="G691" s="20" t="s">
        <v>43</v>
      </c>
      <c r="H691" s="20" t="s">
        <v>44</v>
      </c>
      <c r="I691" s="26">
        <v>6</v>
      </c>
      <c r="J691" s="36">
        <f t="shared" si="30"/>
        <v>1.1011465504932598E-3</v>
      </c>
      <c r="K691" s="37">
        <f>VLOOKUP(A691, 'J40 metrics'!A:C, 3, FALSE)*100</f>
        <v>90.2</v>
      </c>
      <c r="L691" s="37">
        <f t="shared" si="31"/>
        <v>9.9323418854492043E-2</v>
      </c>
      <c r="M691" s="34">
        <f t="shared" si="32"/>
        <v>0.186</v>
      </c>
    </row>
    <row r="692" spans="1:13" x14ac:dyDescent="0.25">
      <c r="A692" s="23">
        <v>20095</v>
      </c>
      <c r="B692" s="20">
        <v>2019</v>
      </c>
      <c r="C692" s="20" t="s">
        <v>284</v>
      </c>
      <c r="D692" s="20" t="s">
        <v>1032</v>
      </c>
      <c r="E692" s="20" t="s">
        <v>1033</v>
      </c>
      <c r="F692" s="20" t="s">
        <v>71</v>
      </c>
      <c r="G692" s="20" t="s">
        <v>43</v>
      </c>
      <c r="H692" s="20" t="s">
        <v>44</v>
      </c>
      <c r="I692" s="26">
        <v>19.100000000000001</v>
      </c>
      <c r="J692" s="36">
        <f t="shared" si="30"/>
        <v>3.5053165190702105E-3</v>
      </c>
      <c r="K692" s="37">
        <f>VLOOKUP(A692, 'J40 metrics'!A:C, 3, FALSE)*100</f>
        <v>27.6</v>
      </c>
      <c r="L692" s="37">
        <f t="shared" si="31"/>
        <v>9.6746735926337812E-2</v>
      </c>
      <c r="M692" s="34">
        <f t="shared" si="32"/>
        <v>0.185</v>
      </c>
    </row>
    <row r="693" spans="1:13" x14ac:dyDescent="0.25">
      <c r="A693" s="23">
        <v>49045</v>
      </c>
      <c r="B693" s="20">
        <v>2019</v>
      </c>
      <c r="C693" s="20" t="s">
        <v>165</v>
      </c>
      <c r="D693" s="20" t="s">
        <v>2897</v>
      </c>
      <c r="E693" s="20" t="s">
        <v>2898</v>
      </c>
      <c r="F693" s="20" t="s">
        <v>71</v>
      </c>
      <c r="G693" s="20" t="s">
        <v>43</v>
      </c>
      <c r="H693" s="20" t="s">
        <v>44</v>
      </c>
      <c r="I693" s="26">
        <v>48</v>
      </c>
      <c r="J693" s="36">
        <f t="shared" si="30"/>
        <v>8.8091724039460785E-3</v>
      </c>
      <c r="K693" s="37">
        <f>VLOOKUP(A693, 'J40 metrics'!A:C, 3, FALSE)*100</f>
        <v>10.9</v>
      </c>
      <c r="L693" s="37">
        <f t="shared" si="31"/>
        <v>9.6019979203012265E-2</v>
      </c>
      <c r="M693" s="34">
        <f t="shared" si="32"/>
        <v>0.184</v>
      </c>
    </row>
    <row r="694" spans="1:13" x14ac:dyDescent="0.25">
      <c r="A694" s="23">
        <v>34041</v>
      </c>
      <c r="B694" s="20">
        <v>2019</v>
      </c>
      <c r="C694" s="20" t="s">
        <v>148</v>
      </c>
      <c r="D694" s="20" t="s">
        <v>849</v>
      </c>
      <c r="E694" s="20" t="s">
        <v>941</v>
      </c>
      <c r="F694" s="20" t="s">
        <v>71</v>
      </c>
      <c r="G694" s="20" t="s">
        <v>43</v>
      </c>
      <c r="H694" s="20" t="s">
        <v>44</v>
      </c>
      <c r="I694" s="26">
        <v>12.3</v>
      </c>
      <c r="J694" s="36">
        <f t="shared" si="30"/>
        <v>2.2573504285111827E-3</v>
      </c>
      <c r="K694" s="37">
        <f>VLOOKUP(A694, 'J40 metrics'!A:C, 3, FALSE)*100</f>
        <v>41.8</v>
      </c>
      <c r="L694" s="37">
        <f t="shared" si="31"/>
        <v>9.4357247911767431E-2</v>
      </c>
      <c r="M694" s="34">
        <f t="shared" si="32"/>
        <v>0.183</v>
      </c>
    </row>
    <row r="695" spans="1:13" x14ac:dyDescent="0.25">
      <c r="A695" s="23">
        <v>20037</v>
      </c>
      <c r="B695" s="20">
        <v>2019</v>
      </c>
      <c r="C695" s="20" t="s">
        <v>284</v>
      </c>
      <c r="D695" s="20" t="s">
        <v>1748</v>
      </c>
      <c r="E695" s="20" t="s">
        <v>3217</v>
      </c>
      <c r="F695" s="20" t="s">
        <v>71</v>
      </c>
      <c r="G695" s="20" t="s">
        <v>43</v>
      </c>
      <c r="H695" s="20" t="s">
        <v>44</v>
      </c>
      <c r="I695" s="26">
        <v>10.8</v>
      </c>
      <c r="J695" s="36">
        <f t="shared" si="30"/>
        <v>1.9820637908878678E-3</v>
      </c>
      <c r="K695" s="37">
        <f>VLOOKUP(A695, 'J40 metrics'!A:C, 3, FALSE)*100</f>
        <v>46.400000000000006</v>
      </c>
      <c r="L695" s="37">
        <f t="shared" si="31"/>
        <v>9.1967759897197077E-2</v>
      </c>
      <c r="M695" s="34">
        <f t="shared" si="32"/>
        <v>0.182</v>
      </c>
    </row>
    <row r="696" spans="1:13" x14ac:dyDescent="0.25">
      <c r="A696" s="23">
        <v>9005</v>
      </c>
      <c r="B696" s="20">
        <v>2019</v>
      </c>
      <c r="C696" s="20" t="s">
        <v>252</v>
      </c>
      <c r="D696" s="20" t="s">
        <v>2622</v>
      </c>
      <c r="E696" s="20" t="s">
        <v>2623</v>
      </c>
      <c r="F696" s="20" t="s">
        <v>71</v>
      </c>
      <c r="G696" s="20" t="s">
        <v>43</v>
      </c>
      <c r="H696" s="20" t="s">
        <v>44</v>
      </c>
      <c r="I696" s="26">
        <v>36.300000000000004</v>
      </c>
      <c r="J696" s="36">
        <f t="shared" si="30"/>
        <v>6.6619366304842232E-3</v>
      </c>
      <c r="K696" s="37">
        <f>VLOOKUP(A696, 'J40 metrics'!A:C, 3, FALSE)*100</f>
        <v>13.700000000000001</v>
      </c>
      <c r="L696" s="37">
        <f t="shared" si="31"/>
        <v>9.1268531837633865E-2</v>
      </c>
      <c r="M696" s="34">
        <f t="shared" si="32"/>
        <v>0.18099999999999999</v>
      </c>
    </row>
    <row r="697" spans="1:13" x14ac:dyDescent="0.25">
      <c r="A697" s="23">
        <v>22061</v>
      </c>
      <c r="B697" s="20">
        <v>2019</v>
      </c>
      <c r="C697" s="20" t="s">
        <v>127</v>
      </c>
      <c r="D697" s="20" t="s">
        <v>557</v>
      </c>
      <c r="E697" s="20" t="s">
        <v>558</v>
      </c>
      <c r="F697" s="20" t="s">
        <v>71</v>
      </c>
      <c r="G697" s="20" t="s">
        <v>43</v>
      </c>
      <c r="H697" s="20" t="s">
        <v>44</v>
      </c>
      <c r="I697" s="26">
        <v>7.5</v>
      </c>
      <c r="J697" s="36">
        <f t="shared" si="30"/>
        <v>1.3764331881165747E-3</v>
      </c>
      <c r="K697" s="37">
        <f>VLOOKUP(A697, 'J40 metrics'!A:C, 3, FALSE)*100</f>
        <v>65.600000000000009</v>
      </c>
      <c r="L697" s="37">
        <f t="shared" si="31"/>
        <v>9.0294017140447311E-2</v>
      </c>
      <c r="M697" s="34">
        <f t="shared" si="32"/>
        <v>0.17899999999999999</v>
      </c>
    </row>
    <row r="698" spans="1:13" x14ac:dyDescent="0.25">
      <c r="A698" s="23">
        <v>27165</v>
      </c>
      <c r="B698" s="20">
        <v>2019</v>
      </c>
      <c r="C698" s="20" t="s">
        <v>319</v>
      </c>
      <c r="D698" s="20" t="s">
        <v>3315</v>
      </c>
      <c r="E698" s="20" t="s">
        <v>3316</v>
      </c>
      <c r="F698" s="20" t="s">
        <v>71</v>
      </c>
      <c r="G698" s="20" t="s">
        <v>43</v>
      </c>
      <c r="H698" s="20" t="s">
        <v>44</v>
      </c>
      <c r="I698" s="26">
        <v>11.8</v>
      </c>
      <c r="J698" s="36">
        <f t="shared" si="30"/>
        <v>2.1655882159700777E-3</v>
      </c>
      <c r="K698" s="37">
        <f>VLOOKUP(A698, 'J40 metrics'!A:C, 3, FALSE)*100</f>
        <v>41.3</v>
      </c>
      <c r="L698" s="37">
        <f t="shared" si="31"/>
        <v>8.9438793319564211E-2</v>
      </c>
      <c r="M698" s="34">
        <f t="shared" si="32"/>
        <v>0.17799999999999999</v>
      </c>
    </row>
    <row r="699" spans="1:13" x14ac:dyDescent="0.25">
      <c r="A699" s="23">
        <v>27067</v>
      </c>
      <c r="B699" s="20">
        <v>2019</v>
      </c>
      <c r="C699" s="20" t="s">
        <v>319</v>
      </c>
      <c r="D699" s="20" t="s">
        <v>2340</v>
      </c>
      <c r="E699" s="20" t="s">
        <v>2341</v>
      </c>
      <c r="F699" s="20" t="s">
        <v>71</v>
      </c>
      <c r="G699" s="20" t="s">
        <v>43</v>
      </c>
      <c r="H699" s="20" t="s">
        <v>44</v>
      </c>
      <c r="I699" s="26">
        <v>26</v>
      </c>
      <c r="J699" s="36">
        <f t="shared" si="30"/>
        <v>4.771635052137459E-3</v>
      </c>
      <c r="K699" s="37">
        <f>VLOOKUP(A699, 'J40 metrics'!A:C, 3, FALSE)*100</f>
        <v>18.7</v>
      </c>
      <c r="L699" s="37">
        <f t="shared" si="31"/>
        <v>8.9229575474970485E-2</v>
      </c>
      <c r="M699" s="34">
        <f t="shared" si="32"/>
        <v>0.17699999999999999</v>
      </c>
    </row>
    <row r="700" spans="1:13" x14ac:dyDescent="0.25">
      <c r="A700" s="23">
        <v>17177</v>
      </c>
      <c r="B700" s="20">
        <v>2019</v>
      </c>
      <c r="C700" s="20" t="s">
        <v>122</v>
      </c>
      <c r="D700" s="20" t="s">
        <v>2545</v>
      </c>
      <c r="E700" s="20" t="s">
        <v>2546</v>
      </c>
      <c r="F700" s="20" t="s">
        <v>71</v>
      </c>
      <c r="G700" s="20" t="s">
        <v>43</v>
      </c>
      <c r="H700" s="20" t="s">
        <v>44</v>
      </c>
      <c r="I700" s="26">
        <v>6.8</v>
      </c>
      <c r="J700" s="36">
        <f t="shared" si="30"/>
        <v>1.2479660905590276E-3</v>
      </c>
      <c r="K700" s="37">
        <f>VLOOKUP(A700, 'J40 metrics'!A:C, 3, FALSE)*100</f>
        <v>69</v>
      </c>
      <c r="L700" s="37">
        <f t="shared" si="31"/>
        <v>8.6109660248572903E-2</v>
      </c>
      <c r="M700" s="34">
        <f t="shared" si="32"/>
        <v>0.17599999999999999</v>
      </c>
    </row>
    <row r="701" spans="1:13" x14ac:dyDescent="0.25">
      <c r="A701" s="23">
        <v>26101</v>
      </c>
      <c r="B701" s="20">
        <v>2019</v>
      </c>
      <c r="C701" s="20" t="s">
        <v>171</v>
      </c>
      <c r="D701" s="20" t="s">
        <v>3143</v>
      </c>
      <c r="E701" s="20" t="s">
        <v>3144</v>
      </c>
      <c r="F701" s="20" t="s">
        <v>71</v>
      </c>
      <c r="G701" s="20" t="s">
        <v>43</v>
      </c>
      <c r="H701" s="20" t="s">
        <v>44</v>
      </c>
      <c r="I701" s="26">
        <v>19.5</v>
      </c>
      <c r="J701" s="36">
        <f t="shared" si="30"/>
        <v>3.5787262891030947E-3</v>
      </c>
      <c r="K701" s="37">
        <f>VLOOKUP(A701, 'J40 metrics'!A:C, 3, FALSE)*100</f>
        <v>23.599999999999998</v>
      </c>
      <c r="L701" s="37">
        <f t="shared" si="31"/>
        <v>8.4457940422833028E-2</v>
      </c>
      <c r="M701" s="34">
        <f t="shared" si="32"/>
        <v>0.17499999999999999</v>
      </c>
    </row>
    <row r="702" spans="1:13" x14ac:dyDescent="0.25">
      <c r="A702" s="23">
        <v>20143</v>
      </c>
      <c r="B702" s="20">
        <v>2019</v>
      </c>
      <c r="C702" s="20" t="s">
        <v>284</v>
      </c>
      <c r="D702" s="20" t="s">
        <v>1106</v>
      </c>
      <c r="E702" s="20" t="s">
        <v>3333</v>
      </c>
      <c r="F702" s="20" t="s">
        <v>71</v>
      </c>
      <c r="G702" s="20" t="s">
        <v>43</v>
      </c>
      <c r="H702" s="20" t="s">
        <v>44</v>
      </c>
      <c r="I702" s="26">
        <v>7.1</v>
      </c>
      <c r="J702" s="36">
        <f t="shared" si="30"/>
        <v>1.3030234180836907E-3</v>
      </c>
      <c r="K702" s="37">
        <f>VLOOKUP(A702, 'J40 metrics'!A:C, 3, FALSE)*100</f>
        <v>64.7</v>
      </c>
      <c r="L702" s="37">
        <f t="shared" si="31"/>
        <v>8.4305615150014793E-2</v>
      </c>
      <c r="M702" s="34">
        <f t="shared" si="32"/>
        <v>0.17299999999999999</v>
      </c>
    </row>
    <row r="703" spans="1:13" x14ac:dyDescent="0.25">
      <c r="A703" s="23">
        <v>19143</v>
      </c>
      <c r="B703" s="20">
        <v>2019</v>
      </c>
      <c r="C703" s="20" t="s">
        <v>207</v>
      </c>
      <c r="D703" s="20" t="s">
        <v>429</v>
      </c>
      <c r="E703" s="20" t="s">
        <v>2431</v>
      </c>
      <c r="F703" s="20" t="s">
        <v>71</v>
      </c>
      <c r="G703" s="20" t="s">
        <v>43</v>
      </c>
      <c r="H703" s="20" t="s">
        <v>44</v>
      </c>
      <c r="I703" s="26">
        <v>12.7</v>
      </c>
      <c r="J703" s="36">
        <f t="shared" si="30"/>
        <v>2.3307601985440665E-3</v>
      </c>
      <c r="K703" s="37">
        <f>VLOOKUP(A703, 'J40 metrics'!A:C, 3, FALSE)*100</f>
        <v>35.9</v>
      </c>
      <c r="L703" s="37">
        <f t="shared" si="31"/>
        <v>8.367429112773199E-2</v>
      </c>
      <c r="M703" s="34">
        <f t="shared" si="32"/>
        <v>0.17199999999999999</v>
      </c>
    </row>
    <row r="704" spans="1:13" x14ac:dyDescent="0.25">
      <c r="A704" s="23">
        <v>31151</v>
      </c>
      <c r="B704" s="20">
        <v>2019</v>
      </c>
      <c r="C704" s="20" t="s">
        <v>1013</v>
      </c>
      <c r="D704" s="20" t="s">
        <v>1702</v>
      </c>
      <c r="E704" s="20" t="s">
        <v>3441</v>
      </c>
      <c r="F704" s="20" t="s">
        <v>71</v>
      </c>
      <c r="G704" s="20" t="s">
        <v>43</v>
      </c>
      <c r="H704" s="20" t="s">
        <v>44</v>
      </c>
      <c r="I704" s="26">
        <v>6</v>
      </c>
      <c r="J704" s="36">
        <f t="shared" si="30"/>
        <v>1.1011465504932598E-3</v>
      </c>
      <c r="K704" s="37">
        <f>VLOOKUP(A704, 'J40 metrics'!A:C, 3, FALSE)*100</f>
        <v>75.7</v>
      </c>
      <c r="L704" s="37">
        <f t="shared" si="31"/>
        <v>8.3356793872339768E-2</v>
      </c>
      <c r="M704" s="34">
        <f t="shared" si="32"/>
        <v>0.17100000000000001</v>
      </c>
    </row>
    <row r="705" spans="1:13" x14ac:dyDescent="0.25">
      <c r="A705" s="23">
        <v>27163</v>
      </c>
      <c r="B705" s="20">
        <v>2019</v>
      </c>
      <c r="C705" s="20" t="s">
        <v>319</v>
      </c>
      <c r="D705" s="20" t="s">
        <v>457</v>
      </c>
      <c r="E705" s="20" t="s">
        <v>1209</v>
      </c>
      <c r="F705" s="20" t="s">
        <v>71</v>
      </c>
      <c r="G705" s="20" t="s">
        <v>43</v>
      </c>
      <c r="H705" s="20" t="s">
        <v>44</v>
      </c>
      <c r="I705" s="31">
        <v>283.5</v>
      </c>
      <c r="J705" s="36">
        <f t="shared" si="30"/>
        <v>5.2029174510806526E-2</v>
      </c>
      <c r="K705" s="37">
        <f>VLOOKUP(A705, 'J40 metrics'!A:C, 3, FALSE)*100</f>
        <v>1.6</v>
      </c>
      <c r="L705" s="37">
        <f t="shared" si="31"/>
        <v>8.3246679217290454E-2</v>
      </c>
      <c r="M705" s="34">
        <f t="shared" si="32"/>
        <v>0.17</v>
      </c>
    </row>
    <row r="706" spans="1:13" x14ac:dyDescent="0.25">
      <c r="A706" s="23">
        <v>40073</v>
      </c>
      <c r="B706" s="20">
        <v>2019</v>
      </c>
      <c r="C706" s="20" t="s">
        <v>194</v>
      </c>
      <c r="D706" s="20" t="s">
        <v>1001</v>
      </c>
      <c r="E706" s="20" t="s">
        <v>525</v>
      </c>
      <c r="F706" s="20" t="s">
        <v>71</v>
      </c>
      <c r="G706" s="20" t="s">
        <v>43</v>
      </c>
      <c r="H706" s="20" t="s">
        <v>44</v>
      </c>
      <c r="I706" s="26">
        <v>9.1</v>
      </c>
      <c r="J706" s="36">
        <f t="shared" si="30"/>
        <v>1.6700722682481109E-3</v>
      </c>
      <c r="K706" s="37">
        <f>VLOOKUP(A706, 'J40 metrics'!A:C, 3, FALSE)*100</f>
        <v>49.5</v>
      </c>
      <c r="L706" s="37">
        <f t="shared" si="31"/>
        <v>8.2668577278281488E-2</v>
      </c>
      <c r="M706" s="34">
        <f t="shared" si="32"/>
        <v>0.16900000000000001</v>
      </c>
    </row>
    <row r="707" spans="1:13" x14ac:dyDescent="0.25">
      <c r="A707" s="23">
        <v>17041</v>
      </c>
      <c r="B707" s="20">
        <v>2019</v>
      </c>
      <c r="C707" s="20" t="s">
        <v>122</v>
      </c>
      <c r="D707" s="20" t="s">
        <v>2165</v>
      </c>
      <c r="E707" s="20" t="s">
        <v>3439</v>
      </c>
      <c r="F707" s="20" t="s">
        <v>71</v>
      </c>
      <c r="G707" s="20" t="s">
        <v>43</v>
      </c>
      <c r="H707" s="20" t="s">
        <v>44</v>
      </c>
      <c r="I707" s="26">
        <v>6</v>
      </c>
      <c r="J707" s="36">
        <f t="shared" si="30"/>
        <v>1.1011465504932598E-3</v>
      </c>
      <c r="K707" s="37">
        <f>VLOOKUP(A707, 'J40 metrics'!A:C, 3, FALSE)*100</f>
        <v>71.599999999999994</v>
      </c>
      <c r="L707" s="37">
        <f t="shared" si="31"/>
        <v>7.8842093015317402E-2</v>
      </c>
      <c r="M707" s="34">
        <f t="shared" si="32"/>
        <v>0.16800000000000001</v>
      </c>
    </row>
    <row r="708" spans="1:13" x14ac:dyDescent="0.25">
      <c r="A708" s="23">
        <v>6007</v>
      </c>
      <c r="B708" s="20">
        <v>2019</v>
      </c>
      <c r="C708" s="20" t="s">
        <v>39</v>
      </c>
      <c r="D708" s="20" t="s">
        <v>2300</v>
      </c>
      <c r="E708" s="20" t="s">
        <v>2301</v>
      </c>
      <c r="F708" s="20" t="s">
        <v>71</v>
      </c>
      <c r="G708" s="20" t="s">
        <v>43</v>
      </c>
      <c r="H708" s="20" t="s">
        <v>44</v>
      </c>
      <c r="I708" s="26">
        <v>9.6999999999999993</v>
      </c>
      <c r="J708" s="36">
        <f t="shared" ref="J708:J771" si="33">I708/SUM($I$4:$I$849)*100</f>
        <v>1.7801869232974368E-3</v>
      </c>
      <c r="K708" s="37">
        <f>VLOOKUP(A708, 'J40 metrics'!A:C, 3, FALSE)*100</f>
        <v>43.9</v>
      </c>
      <c r="L708" s="37">
        <f t="shared" ref="L708:L771" si="34">J708*K708</f>
        <v>7.8150205932757469E-2</v>
      </c>
      <c r="M708" s="34">
        <f t="shared" ref="M708:M771" si="35">_xlfn.PERCENTRANK.INC($L$4:$L$849, L708)</f>
        <v>0.16600000000000001</v>
      </c>
    </row>
    <row r="709" spans="1:13" x14ac:dyDescent="0.25">
      <c r="A709" s="23">
        <v>55005</v>
      </c>
      <c r="B709" s="20">
        <v>2019</v>
      </c>
      <c r="C709" s="20" t="s">
        <v>242</v>
      </c>
      <c r="D709" s="20" t="s">
        <v>3024</v>
      </c>
      <c r="E709" s="20" t="s">
        <v>3025</v>
      </c>
      <c r="F709" s="20" t="s">
        <v>71</v>
      </c>
      <c r="G709" s="20" t="s">
        <v>43</v>
      </c>
      <c r="H709" s="20" t="s">
        <v>44</v>
      </c>
      <c r="I709" s="26">
        <v>12.1</v>
      </c>
      <c r="J709" s="36">
        <f t="shared" si="33"/>
        <v>2.2206455434947404E-3</v>
      </c>
      <c r="K709" s="37">
        <f>VLOOKUP(A709, 'J40 metrics'!A:C, 3, FALSE)*100</f>
        <v>34.300000000000004</v>
      </c>
      <c r="L709" s="37">
        <f t="shared" si="34"/>
        <v>7.6168142141869608E-2</v>
      </c>
      <c r="M709" s="34">
        <f t="shared" si="35"/>
        <v>0.16500000000000001</v>
      </c>
    </row>
    <row r="710" spans="1:13" x14ac:dyDescent="0.25">
      <c r="A710" s="23">
        <v>34001</v>
      </c>
      <c r="B710" s="20">
        <v>2019</v>
      </c>
      <c r="C710" s="20" t="s">
        <v>148</v>
      </c>
      <c r="D710" s="20" t="s">
        <v>1344</v>
      </c>
      <c r="E710" s="20" t="s">
        <v>1345</v>
      </c>
      <c r="F710" s="20" t="s">
        <v>71</v>
      </c>
      <c r="G710" s="20" t="s">
        <v>43</v>
      </c>
      <c r="H710" s="20" t="s">
        <v>44</v>
      </c>
      <c r="I710" s="26">
        <v>13</v>
      </c>
      <c r="J710" s="36">
        <f t="shared" si="33"/>
        <v>2.3858175260687295E-3</v>
      </c>
      <c r="K710" s="37">
        <f>VLOOKUP(A710, 'J40 metrics'!A:C, 3, FALSE)*100</f>
        <v>31.4</v>
      </c>
      <c r="L710" s="37">
        <f t="shared" si="34"/>
        <v>7.4914670318558099E-2</v>
      </c>
      <c r="M710" s="34">
        <f t="shared" si="35"/>
        <v>0.16400000000000001</v>
      </c>
    </row>
    <row r="711" spans="1:13" x14ac:dyDescent="0.25">
      <c r="A711" s="23">
        <v>19051</v>
      </c>
      <c r="B711" s="20">
        <v>2019</v>
      </c>
      <c r="C711" s="20" t="s">
        <v>207</v>
      </c>
      <c r="D711" s="20" t="s">
        <v>2217</v>
      </c>
      <c r="E711" s="20" t="s">
        <v>3266</v>
      </c>
      <c r="F711" s="20" t="s">
        <v>71</v>
      </c>
      <c r="G711" s="20" t="s">
        <v>43</v>
      </c>
      <c r="H711" s="20" t="s">
        <v>44</v>
      </c>
      <c r="I711" s="26">
        <v>7.9</v>
      </c>
      <c r="J711" s="36">
        <f t="shared" si="33"/>
        <v>1.4498429581494589E-3</v>
      </c>
      <c r="K711" s="37">
        <f>VLOOKUP(A711, 'J40 metrics'!A:C, 3, FALSE)*100</f>
        <v>48.6</v>
      </c>
      <c r="L711" s="37">
        <f t="shared" si="34"/>
        <v>7.0462367766063697E-2</v>
      </c>
      <c r="M711" s="34">
        <f t="shared" si="35"/>
        <v>0.16300000000000001</v>
      </c>
    </row>
    <row r="712" spans="1:13" x14ac:dyDescent="0.25">
      <c r="A712" s="23">
        <v>8115</v>
      </c>
      <c r="B712" s="20">
        <v>2019</v>
      </c>
      <c r="C712" s="20" t="s">
        <v>185</v>
      </c>
      <c r="D712" s="20" t="s">
        <v>1311</v>
      </c>
      <c r="E712" s="20" t="s">
        <v>1312</v>
      </c>
      <c r="F712" s="20" t="s">
        <v>71</v>
      </c>
      <c r="G712" s="20" t="s">
        <v>43</v>
      </c>
      <c r="H712" s="20" t="s">
        <v>44</v>
      </c>
      <c r="I712" s="26">
        <v>3.8</v>
      </c>
      <c r="J712" s="36">
        <f t="shared" si="33"/>
        <v>6.9739281531239791E-4</v>
      </c>
      <c r="K712" s="37">
        <f>VLOOKUP(A712, 'J40 metrics'!A:C, 3, FALSE)*100</f>
        <v>98.4</v>
      </c>
      <c r="L712" s="37">
        <f t="shared" si="34"/>
        <v>6.8623453026739958E-2</v>
      </c>
      <c r="M712" s="34">
        <f t="shared" si="35"/>
        <v>0.16200000000000001</v>
      </c>
    </row>
    <row r="713" spans="1:13" x14ac:dyDescent="0.25">
      <c r="A713" s="23">
        <v>49011</v>
      </c>
      <c r="B713" s="20">
        <v>2019</v>
      </c>
      <c r="C713" s="20" t="s">
        <v>165</v>
      </c>
      <c r="D713" s="20" t="s">
        <v>2217</v>
      </c>
      <c r="E713" s="20" t="s">
        <v>2218</v>
      </c>
      <c r="F713" s="20" t="s">
        <v>71</v>
      </c>
      <c r="G713" s="20" t="s">
        <v>43</v>
      </c>
      <c r="H713" s="20" t="s">
        <v>44</v>
      </c>
      <c r="I713" s="26">
        <v>33.4</v>
      </c>
      <c r="J713" s="36">
        <f t="shared" si="33"/>
        <v>6.129715797745813E-3</v>
      </c>
      <c r="K713" s="37">
        <f>VLOOKUP(A713, 'J40 metrics'!A:C, 3, FALSE)*100</f>
        <v>11.1</v>
      </c>
      <c r="L713" s="37">
        <f t="shared" si="34"/>
        <v>6.803984535497852E-2</v>
      </c>
      <c r="M713" s="34">
        <f t="shared" si="35"/>
        <v>0.16</v>
      </c>
    </row>
    <row r="714" spans="1:13" x14ac:dyDescent="0.25">
      <c r="A714" s="23">
        <v>39011</v>
      </c>
      <c r="B714" s="20">
        <v>2019</v>
      </c>
      <c r="C714" s="20" t="s">
        <v>65</v>
      </c>
      <c r="D714" s="20" t="s">
        <v>2699</v>
      </c>
      <c r="E714" s="20" t="s">
        <v>2700</v>
      </c>
      <c r="F714" s="20" t="s">
        <v>71</v>
      </c>
      <c r="G714" s="20" t="s">
        <v>43</v>
      </c>
      <c r="H714" s="20" t="s">
        <v>44</v>
      </c>
      <c r="I714" s="26">
        <v>11</v>
      </c>
      <c r="J714" s="36">
        <f t="shared" si="33"/>
        <v>2.0187686759043097E-3</v>
      </c>
      <c r="K714" s="37">
        <f>VLOOKUP(A714, 'J40 metrics'!A:C, 3, FALSE)*100</f>
        <v>33.6</v>
      </c>
      <c r="L714" s="37">
        <f t="shared" si="34"/>
        <v>6.7830627510384808E-2</v>
      </c>
      <c r="M714" s="34">
        <f t="shared" si="35"/>
        <v>0.159</v>
      </c>
    </row>
    <row r="715" spans="1:13" x14ac:dyDescent="0.25">
      <c r="A715" s="23">
        <v>17039</v>
      </c>
      <c r="B715" s="20">
        <v>2019</v>
      </c>
      <c r="C715" s="20" t="s">
        <v>122</v>
      </c>
      <c r="D715" s="20" t="s">
        <v>3484</v>
      </c>
      <c r="E715" s="20" t="s">
        <v>3485</v>
      </c>
      <c r="F715" s="20" t="s">
        <v>71</v>
      </c>
      <c r="G715" s="20" t="s">
        <v>43</v>
      </c>
      <c r="H715" s="20" t="s">
        <v>44</v>
      </c>
      <c r="I715" s="26">
        <v>5</v>
      </c>
      <c r="J715" s="36">
        <f t="shared" si="33"/>
        <v>9.1762212541104981E-4</v>
      </c>
      <c r="K715" s="37">
        <f>VLOOKUP(A715, 'J40 metrics'!A:C, 3, FALSE)*100</f>
        <v>73.7</v>
      </c>
      <c r="L715" s="37">
        <f t="shared" si="34"/>
        <v>6.7628750642794375E-2</v>
      </c>
      <c r="M715" s="34">
        <f t="shared" si="35"/>
        <v>0.158</v>
      </c>
    </row>
    <row r="716" spans="1:13" x14ac:dyDescent="0.25">
      <c r="A716" s="23">
        <v>44009</v>
      </c>
      <c r="B716" s="20">
        <v>2019</v>
      </c>
      <c r="C716" s="20" t="s">
        <v>752</v>
      </c>
      <c r="D716" s="20" t="s">
        <v>457</v>
      </c>
      <c r="E716" s="20" t="s">
        <v>1905</v>
      </c>
      <c r="F716" s="20" t="s">
        <v>71</v>
      </c>
      <c r="G716" s="20" t="s">
        <v>43</v>
      </c>
      <c r="H716" s="20" t="s">
        <v>44</v>
      </c>
      <c r="I716" s="26">
        <v>20</v>
      </c>
      <c r="J716" s="36">
        <f t="shared" si="33"/>
        <v>3.6704885016441992E-3</v>
      </c>
      <c r="K716" s="37">
        <f>VLOOKUP(A716, 'J40 metrics'!A:C, 3, FALSE)*100</f>
        <v>18.3</v>
      </c>
      <c r="L716" s="37">
        <f t="shared" si="34"/>
        <v>6.716993958008885E-2</v>
      </c>
      <c r="M716" s="34">
        <f t="shared" si="35"/>
        <v>0.157</v>
      </c>
    </row>
    <row r="717" spans="1:13" x14ac:dyDescent="0.25">
      <c r="A717" s="23">
        <v>6075</v>
      </c>
      <c r="B717" s="20">
        <v>2019</v>
      </c>
      <c r="C717" s="20" t="s">
        <v>39</v>
      </c>
      <c r="D717" s="20" t="s">
        <v>2566</v>
      </c>
      <c r="E717" s="20" t="s">
        <v>2567</v>
      </c>
      <c r="F717" s="20" t="s">
        <v>71</v>
      </c>
      <c r="G717" s="20" t="s">
        <v>43</v>
      </c>
      <c r="H717" s="20" t="s">
        <v>44</v>
      </c>
      <c r="I717" s="26">
        <v>18.999999999999996</v>
      </c>
      <c r="J717" s="36">
        <f t="shared" si="33"/>
        <v>3.4869640765619885E-3</v>
      </c>
      <c r="K717" s="37">
        <f>VLOOKUP(A717, 'J40 metrics'!A:C, 3, FALSE)*100</f>
        <v>18.899999999999999</v>
      </c>
      <c r="L717" s="37">
        <f t="shared" si="34"/>
        <v>6.5903621047021577E-2</v>
      </c>
      <c r="M717" s="34">
        <f t="shared" si="35"/>
        <v>0.156</v>
      </c>
    </row>
    <row r="718" spans="1:13" x14ac:dyDescent="0.25">
      <c r="A718" s="23">
        <v>31173</v>
      </c>
      <c r="B718" s="20">
        <v>2019</v>
      </c>
      <c r="C718" s="20" t="s">
        <v>1013</v>
      </c>
      <c r="D718" s="20" t="s">
        <v>3489</v>
      </c>
      <c r="E718" s="20" t="s">
        <v>3490</v>
      </c>
      <c r="F718" s="20" t="s">
        <v>71</v>
      </c>
      <c r="G718" s="20" t="s">
        <v>43</v>
      </c>
      <c r="H718" s="20" t="s">
        <v>44</v>
      </c>
      <c r="I718" s="26">
        <v>4.9000000000000004</v>
      </c>
      <c r="J718" s="36">
        <f t="shared" si="33"/>
        <v>8.9926968290282897E-4</v>
      </c>
      <c r="K718" s="37">
        <f>VLOOKUP(A718, 'J40 metrics'!A:C, 3, FALSE)*100</f>
        <v>73.099999999999994</v>
      </c>
      <c r="L718" s="37">
        <f t="shared" si="34"/>
        <v>6.5736613820196799E-2</v>
      </c>
      <c r="M718" s="34">
        <f t="shared" si="35"/>
        <v>0.155</v>
      </c>
    </row>
    <row r="719" spans="1:13" x14ac:dyDescent="0.25">
      <c r="A719" s="23">
        <v>40027</v>
      </c>
      <c r="B719" s="20">
        <v>2019</v>
      </c>
      <c r="C719" s="20" t="s">
        <v>194</v>
      </c>
      <c r="D719" s="20" t="s">
        <v>774</v>
      </c>
      <c r="E719" s="20" t="s">
        <v>2445</v>
      </c>
      <c r="F719" s="20" t="s">
        <v>71</v>
      </c>
      <c r="G719" s="20" t="s">
        <v>43</v>
      </c>
      <c r="H719" s="20" t="s">
        <v>44</v>
      </c>
      <c r="I719" s="26">
        <v>16.8</v>
      </c>
      <c r="J719" s="36">
        <f t="shared" si="33"/>
        <v>3.0832103413811281E-3</v>
      </c>
      <c r="K719" s="37">
        <f>VLOOKUP(A719, 'J40 metrics'!A:C, 3, FALSE)*100</f>
        <v>21.099999999999998</v>
      </c>
      <c r="L719" s="37">
        <f t="shared" si="34"/>
        <v>6.5055738203141797E-2</v>
      </c>
      <c r="M719" s="34">
        <f t="shared" si="35"/>
        <v>0.153</v>
      </c>
    </row>
    <row r="720" spans="1:13" x14ac:dyDescent="0.25">
      <c r="A720" s="23">
        <v>38105</v>
      </c>
      <c r="B720" s="20">
        <v>2019</v>
      </c>
      <c r="C720" s="20" t="s">
        <v>33</v>
      </c>
      <c r="D720" s="20" t="s">
        <v>479</v>
      </c>
      <c r="E720" s="20" t="s">
        <v>480</v>
      </c>
      <c r="F720" s="20" t="s">
        <v>71</v>
      </c>
      <c r="G720" s="20" t="s">
        <v>43</v>
      </c>
      <c r="H720" s="20" t="s">
        <v>44</v>
      </c>
      <c r="I720" s="31">
        <v>293.09999999999997</v>
      </c>
      <c r="J720" s="36">
        <f t="shared" si="33"/>
        <v>5.379100899159573E-2</v>
      </c>
      <c r="K720" s="37">
        <f>VLOOKUP(A720, 'J40 metrics'!A:C, 3, FALSE)*100</f>
        <v>1.2</v>
      </c>
      <c r="L720" s="37">
        <f t="shared" si="34"/>
        <v>6.4549210789914879E-2</v>
      </c>
      <c r="M720" s="34">
        <f t="shared" si="35"/>
        <v>0.152</v>
      </c>
    </row>
    <row r="721" spans="1:13" x14ac:dyDescent="0.25">
      <c r="A721" s="23">
        <v>27127</v>
      </c>
      <c r="B721" s="20">
        <v>2019</v>
      </c>
      <c r="C721" s="20" t="s">
        <v>319</v>
      </c>
      <c r="D721" s="20" t="s">
        <v>2647</v>
      </c>
      <c r="E721" s="20" t="s">
        <v>2648</v>
      </c>
      <c r="F721" s="20" t="s">
        <v>71</v>
      </c>
      <c r="G721" s="20" t="s">
        <v>43</v>
      </c>
      <c r="H721" s="20" t="s">
        <v>44</v>
      </c>
      <c r="I721" s="26">
        <v>5.8</v>
      </c>
      <c r="J721" s="36">
        <f t="shared" si="33"/>
        <v>1.0644416654768177E-3</v>
      </c>
      <c r="K721" s="37">
        <f>VLOOKUP(A721, 'J40 metrics'!A:C, 3, FALSE)*100</f>
        <v>60.5</v>
      </c>
      <c r="L721" s="37">
        <f t="shared" si="34"/>
        <v>6.4398720761347478E-2</v>
      </c>
      <c r="M721" s="34">
        <f t="shared" si="35"/>
        <v>0.151</v>
      </c>
    </row>
    <row r="722" spans="1:13" x14ac:dyDescent="0.25">
      <c r="A722" s="23">
        <v>31041</v>
      </c>
      <c r="B722" s="20">
        <v>2019</v>
      </c>
      <c r="C722" s="20" t="s">
        <v>1013</v>
      </c>
      <c r="D722" s="20" t="s">
        <v>2429</v>
      </c>
      <c r="E722" s="20" t="s">
        <v>2430</v>
      </c>
      <c r="F722" s="20" t="s">
        <v>71</v>
      </c>
      <c r="G722" s="20" t="s">
        <v>43</v>
      </c>
      <c r="H722" s="20" t="s">
        <v>44</v>
      </c>
      <c r="I722" s="26">
        <v>8.3000000000000007</v>
      </c>
      <c r="J722" s="36">
        <f t="shared" si="33"/>
        <v>1.5232527281823429E-3</v>
      </c>
      <c r="K722" s="37">
        <f>VLOOKUP(A722, 'J40 metrics'!A:C, 3, FALSE)*100</f>
        <v>42.1</v>
      </c>
      <c r="L722" s="37">
        <f t="shared" si="34"/>
        <v>6.4128939856476636E-2</v>
      </c>
      <c r="M722" s="34">
        <f t="shared" si="35"/>
        <v>0.15</v>
      </c>
    </row>
    <row r="723" spans="1:13" x14ac:dyDescent="0.25">
      <c r="A723" s="23">
        <v>31155</v>
      </c>
      <c r="B723" s="20">
        <v>2019</v>
      </c>
      <c r="C723" s="20" t="s">
        <v>1013</v>
      </c>
      <c r="D723" s="20" t="s">
        <v>3310</v>
      </c>
      <c r="E723" s="20" t="s">
        <v>3311</v>
      </c>
      <c r="F723" s="20" t="s">
        <v>71</v>
      </c>
      <c r="G723" s="20" t="s">
        <v>43</v>
      </c>
      <c r="H723" s="20" t="s">
        <v>44</v>
      </c>
      <c r="I723" s="26">
        <v>13.7</v>
      </c>
      <c r="J723" s="36">
        <f t="shared" si="33"/>
        <v>2.5142846236262768E-3</v>
      </c>
      <c r="K723" s="37">
        <f>VLOOKUP(A723, 'J40 metrics'!A:C, 3, FALSE)*100</f>
        <v>25.2</v>
      </c>
      <c r="L723" s="37">
        <f t="shared" si="34"/>
        <v>6.3359972515382168E-2</v>
      </c>
      <c r="M723" s="34">
        <f t="shared" si="35"/>
        <v>0.14899999999999999</v>
      </c>
    </row>
    <row r="724" spans="1:13" x14ac:dyDescent="0.25">
      <c r="A724" s="23">
        <v>20149</v>
      </c>
      <c r="B724" s="20">
        <v>2019</v>
      </c>
      <c r="C724" s="20" t="s">
        <v>284</v>
      </c>
      <c r="D724" s="20" t="s">
        <v>841</v>
      </c>
      <c r="E724" s="20" t="s">
        <v>842</v>
      </c>
      <c r="F724" s="20" t="s">
        <v>71</v>
      </c>
      <c r="G724" s="20" t="s">
        <v>43</v>
      </c>
      <c r="H724" s="20" t="s">
        <v>44</v>
      </c>
      <c r="I724" s="26">
        <v>15.200000000000003</v>
      </c>
      <c r="J724" s="36">
        <f t="shared" si="33"/>
        <v>2.7895712612495921E-3</v>
      </c>
      <c r="K724" s="37">
        <f>VLOOKUP(A724, 'J40 metrics'!A:C, 3, FALSE)*100</f>
        <v>22.6</v>
      </c>
      <c r="L724" s="37">
        <f t="shared" si="34"/>
        <v>6.304431050424078E-2</v>
      </c>
      <c r="M724" s="34">
        <f t="shared" si="35"/>
        <v>0.14699999999999999</v>
      </c>
    </row>
    <row r="725" spans="1:13" x14ac:dyDescent="0.25">
      <c r="A725" s="23">
        <v>39139</v>
      </c>
      <c r="B725" s="20">
        <v>2019</v>
      </c>
      <c r="C725" s="20" t="s">
        <v>65</v>
      </c>
      <c r="D725" s="20" t="s">
        <v>686</v>
      </c>
      <c r="E725" s="20" t="s">
        <v>3131</v>
      </c>
      <c r="F725" s="20" t="s">
        <v>71</v>
      </c>
      <c r="G725" s="20" t="s">
        <v>43</v>
      </c>
      <c r="H725" s="20" t="s">
        <v>44</v>
      </c>
      <c r="I725" s="26">
        <v>4.7</v>
      </c>
      <c r="J725" s="36">
        <f t="shared" si="33"/>
        <v>8.6256479788638686E-4</v>
      </c>
      <c r="K725" s="37">
        <f>VLOOKUP(A725, 'J40 metrics'!A:C, 3, FALSE)*100</f>
        <v>72.5</v>
      </c>
      <c r="L725" s="37">
        <f t="shared" si="34"/>
        <v>6.2535947846763043E-2</v>
      </c>
      <c r="M725" s="34">
        <f t="shared" si="35"/>
        <v>0.14599999999999999</v>
      </c>
    </row>
    <row r="726" spans="1:13" x14ac:dyDescent="0.25">
      <c r="A726" s="23">
        <v>18169</v>
      </c>
      <c r="B726" s="20">
        <v>2019</v>
      </c>
      <c r="C726" s="20" t="s">
        <v>56</v>
      </c>
      <c r="D726" s="20" t="s">
        <v>2678</v>
      </c>
      <c r="E726" s="20" t="s">
        <v>3515</v>
      </c>
      <c r="F726" s="20" t="s">
        <v>71</v>
      </c>
      <c r="G726" s="20" t="s">
        <v>43</v>
      </c>
      <c r="H726" s="20" t="s">
        <v>44</v>
      </c>
      <c r="I726" s="26">
        <v>3.9</v>
      </c>
      <c r="J726" s="36">
        <f t="shared" si="33"/>
        <v>7.1574525782061886E-4</v>
      </c>
      <c r="K726" s="37">
        <f>VLOOKUP(A726, 'J40 metrics'!A:C, 3, FALSE)*100</f>
        <v>86.4</v>
      </c>
      <c r="L726" s="37">
        <f t="shared" si="34"/>
        <v>6.1840390275701471E-2</v>
      </c>
      <c r="M726" s="34">
        <f t="shared" si="35"/>
        <v>0.14499999999999999</v>
      </c>
    </row>
    <row r="727" spans="1:13" x14ac:dyDescent="0.25">
      <c r="A727" s="23">
        <v>49005</v>
      </c>
      <c r="B727" s="20">
        <v>2019</v>
      </c>
      <c r="C727" s="20" t="s">
        <v>165</v>
      </c>
      <c r="D727" s="20" t="s">
        <v>3129</v>
      </c>
      <c r="E727" s="20" t="s">
        <v>3130</v>
      </c>
      <c r="F727" s="20" t="s">
        <v>71</v>
      </c>
      <c r="G727" s="20" t="s">
        <v>43</v>
      </c>
      <c r="H727" s="20" t="s">
        <v>44</v>
      </c>
      <c r="I727" s="26">
        <v>20.900000000000002</v>
      </c>
      <c r="J727" s="36">
        <f t="shared" si="33"/>
        <v>3.8356604842181888E-3</v>
      </c>
      <c r="K727" s="37">
        <f>VLOOKUP(A727, 'J40 metrics'!A:C, 3, FALSE)*100</f>
        <v>16</v>
      </c>
      <c r="L727" s="37">
        <f t="shared" si="34"/>
        <v>6.1370567747491021E-2</v>
      </c>
      <c r="M727" s="34">
        <f t="shared" si="35"/>
        <v>0.14399999999999999</v>
      </c>
    </row>
    <row r="728" spans="1:13" x14ac:dyDescent="0.25">
      <c r="A728" s="23">
        <v>40055</v>
      </c>
      <c r="B728" s="20">
        <v>2019</v>
      </c>
      <c r="C728" s="20" t="s">
        <v>194</v>
      </c>
      <c r="D728" s="20" t="s">
        <v>3336</v>
      </c>
      <c r="E728" s="20" t="s">
        <v>3337</v>
      </c>
      <c r="F728" s="20" t="s">
        <v>71</v>
      </c>
      <c r="G728" s="20" t="s">
        <v>43</v>
      </c>
      <c r="H728" s="20" t="s">
        <v>44</v>
      </c>
      <c r="I728" s="26">
        <v>6.6999999999999993</v>
      </c>
      <c r="J728" s="36">
        <f t="shared" si="33"/>
        <v>1.2296136480508067E-3</v>
      </c>
      <c r="K728" s="37">
        <f>VLOOKUP(A728, 'J40 metrics'!A:C, 3, FALSE)*100</f>
        <v>49.7</v>
      </c>
      <c r="L728" s="37">
        <f t="shared" si="34"/>
        <v>6.1111798308125097E-2</v>
      </c>
      <c r="M728" s="34">
        <f t="shared" si="35"/>
        <v>0.14299999999999999</v>
      </c>
    </row>
    <row r="729" spans="1:13" x14ac:dyDescent="0.25">
      <c r="A729" s="23">
        <v>55069</v>
      </c>
      <c r="B729" s="20">
        <v>2019</v>
      </c>
      <c r="C729" s="20" t="s">
        <v>242</v>
      </c>
      <c r="D729" s="20" t="s">
        <v>664</v>
      </c>
      <c r="E729" s="20" t="s">
        <v>3302</v>
      </c>
      <c r="F729" s="20" t="s">
        <v>71</v>
      </c>
      <c r="G729" s="20" t="s">
        <v>43</v>
      </c>
      <c r="H729" s="20" t="s">
        <v>44</v>
      </c>
      <c r="I729" s="26">
        <v>15.7</v>
      </c>
      <c r="J729" s="36">
        <f t="shared" si="33"/>
        <v>2.8813334737906966E-3</v>
      </c>
      <c r="K729" s="37">
        <f>VLOOKUP(A729, 'J40 metrics'!A:C, 3, FALSE)*100</f>
        <v>21</v>
      </c>
      <c r="L729" s="37">
        <f t="shared" si="34"/>
        <v>6.0508002949604629E-2</v>
      </c>
      <c r="M729" s="34">
        <f t="shared" si="35"/>
        <v>0.14199999999999999</v>
      </c>
    </row>
    <row r="730" spans="1:13" x14ac:dyDescent="0.25">
      <c r="A730" s="23">
        <v>42119</v>
      </c>
      <c r="B730" s="20">
        <v>2019</v>
      </c>
      <c r="C730" s="20" t="s">
        <v>26</v>
      </c>
      <c r="D730" s="20" t="s">
        <v>183</v>
      </c>
      <c r="E730" s="20" t="s">
        <v>3442</v>
      </c>
      <c r="F730" s="20" t="s">
        <v>71</v>
      </c>
      <c r="G730" s="20" t="s">
        <v>43</v>
      </c>
      <c r="H730" s="20" t="s">
        <v>44</v>
      </c>
      <c r="I730" s="26">
        <v>5.9</v>
      </c>
      <c r="J730" s="36">
        <f t="shared" si="33"/>
        <v>1.0827941079850389E-3</v>
      </c>
      <c r="K730" s="37">
        <f>VLOOKUP(A730, 'J40 metrics'!A:C, 3, FALSE)*100</f>
        <v>53.900000000000006</v>
      </c>
      <c r="L730" s="37">
        <f t="shared" si="34"/>
        <v>5.8362602420393601E-2</v>
      </c>
      <c r="M730" s="34">
        <f t="shared" si="35"/>
        <v>0.14000000000000001</v>
      </c>
    </row>
    <row r="731" spans="1:13" x14ac:dyDescent="0.25">
      <c r="A731" s="23">
        <v>34035</v>
      </c>
      <c r="B731" s="20">
        <v>2019</v>
      </c>
      <c r="C731" s="20" t="s">
        <v>148</v>
      </c>
      <c r="D731" s="20" t="s">
        <v>788</v>
      </c>
      <c r="E731" s="20" t="s">
        <v>1079</v>
      </c>
      <c r="F731" s="20" t="s">
        <v>71</v>
      </c>
      <c r="G731" s="20" t="s">
        <v>43</v>
      </c>
      <c r="H731" s="20" t="s">
        <v>44</v>
      </c>
      <c r="I731" s="26">
        <v>10.6</v>
      </c>
      <c r="J731" s="36">
        <f t="shared" si="33"/>
        <v>1.9453589058714257E-3</v>
      </c>
      <c r="K731" s="37">
        <f>VLOOKUP(A731, 'J40 metrics'!A:C, 3, FALSE)*100</f>
        <v>28.999999999999996</v>
      </c>
      <c r="L731" s="37">
        <f t="shared" si="34"/>
        <v>5.641540827027134E-2</v>
      </c>
      <c r="M731" s="34">
        <f t="shared" si="35"/>
        <v>0.13900000000000001</v>
      </c>
    </row>
    <row r="732" spans="1:13" x14ac:dyDescent="0.25">
      <c r="A732" s="23">
        <v>41039</v>
      </c>
      <c r="B732" s="20">
        <v>2019</v>
      </c>
      <c r="C732" s="20" t="s">
        <v>48</v>
      </c>
      <c r="D732" s="20" t="s">
        <v>1845</v>
      </c>
      <c r="E732" s="20" t="s">
        <v>3319</v>
      </c>
      <c r="F732" s="20" t="s">
        <v>71</v>
      </c>
      <c r="G732" s="20" t="s">
        <v>43</v>
      </c>
      <c r="H732" s="20" t="s">
        <v>44</v>
      </c>
      <c r="I732" s="26">
        <v>11</v>
      </c>
      <c r="J732" s="36">
        <f t="shared" si="33"/>
        <v>2.0187686759043097E-3</v>
      </c>
      <c r="K732" s="37">
        <f>VLOOKUP(A732, 'J40 metrics'!A:C, 3, FALSE)*100</f>
        <v>27.800000000000004</v>
      </c>
      <c r="L732" s="37">
        <f t="shared" si="34"/>
        <v>5.6121769190139822E-2</v>
      </c>
      <c r="M732" s="34">
        <f t="shared" si="35"/>
        <v>0.13800000000000001</v>
      </c>
    </row>
    <row r="733" spans="1:13" x14ac:dyDescent="0.25">
      <c r="A733" s="23">
        <v>17091</v>
      </c>
      <c r="B733" s="20">
        <v>2019</v>
      </c>
      <c r="C733" s="20" t="s">
        <v>122</v>
      </c>
      <c r="D733" s="20" t="s">
        <v>2142</v>
      </c>
      <c r="E733" s="20" t="s">
        <v>2143</v>
      </c>
      <c r="F733" s="20" t="s">
        <v>71</v>
      </c>
      <c r="G733" s="20" t="s">
        <v>43</v>
      </c>
      <c r="H733" s="20" t="s">
        <v>44</v>
      </c>
      <c r="I733" s="26">
        <v>4.2</v>
      </c>
      <c r="J733" s="36">
        <f t="shared" si="33"/>
        <v>7.7080258534528202E-4</v>
      </c>
      <c r="K733" s="37">
        <f>VLOOKUP(A733, 'J40 metrics'!A:C, 3, FALSE)*100</f>
        <v>71</v>
      </c>
      <c r="L733" s="37">
        <f t="shared" si="34"/>
        <v>5.4726983559515024E-2</v>
      </c>
      <c r="M733" s="34">
        <f t="shared" si="35"/>
        <v>0.13700000000000001</v>
      </c>
    </row>
    <row r="734" spans="1:13" x14ac:dyDescent="0.25">
      <c r="A734" s="23">
        <v>36109</v>
      </c>
      <c r="B734" s="20">
        <v>2019</v>
      </c>
      <c r="C734" s="20" t="s">
        <v>116</v>
      </c>
      <c r="D734" s="20" t="s">
        <v>1205</v>
      </c>
      <c r="E734" s="20" t="s">
        <v>1206</v>
      </c>
      <c r="F734" s="20" t="s">
        <v>71</v>
      </c>
      <c r="G734" s="20" t="s">
        <v>43</v>
      </c>
      <c r="H734" s="20" t="s">
        <v>44</v>
      </c>
      <c r="I734" s="26">
        <v>37.5</v>
      </c>
      <c r="J734" s="36">
        <f t="shared" si="33"/>
        <v>6.8821659405828737E-3</v>
      </c>
      <c r="K734" s="37">
        <f>VLOOKUP(A734, 'J40 metrics'!A:C, 3, FALSE)*100</f>
        <v>7.9</v>
      </c>
      <c r="L734" s="37">
        <f t="shared" si="34"/>
        <v>5.4369110930604703E-2</v>
      </c>
      <c r="M734" s="34">
        <f t="shared" si="35"/>
        <v>0.13600000000000001</v>
      </c>
    </row>
    <row r="735" spans="1:13" x14ac:dyDescent="0.25">
      <c r="A735" s="23">
        <v>19187</v>
      </c>
      <c r="B735" s="20">
        <v>2019</v>
      </c>
      <c r="C735" s="20" t="s">
        <v>207</v>
      </c>
      <c r="D735" s="20" t="s">
        <v>1438</v>
      </c>
      <c r="E735" s="20" t="s">
        <v>1439</v>
      </c>
      <c r="F735" s="20" t="s">
        <v>71</v>
      </c>
      <c r="G735" s="20" t="s">
        <v>43</v>
      </c>
      <c r="H735" s="20" t="s">
        <v>44</v>
      </c>
      <c r="I735" s="26">
        <v>5</v>
      </c>
      <c r="J735" s="36">
        <f t="shared" si="33"/>
        <v>9.1762212541104981E-4</v>
      </c>
      <c r="K735" s="37">
        <f>VLOOKUP(A735, 'J40 metrics'!A:C, 3, FALSE)*100</f>
        <v>58.599999999999994</v>
      </c>
      <c r="L735" s="37">
        <f t="shared" si="34"/>
        <v>5.3772656549087514E-2</v>
      </c>
      <c r="M735" s="34">
        <f t="shared" si="35"/>
        <v>0.13400000000000001</v>
      </c>
    </row>
    <row r="736" spans="1:13" x14ac:dyDescent="0.25">
      <c r="A736" s="23">
        <v>18075</v>
      </c>
      <c r="B736" s="20">
        <v>2019</v>
      </c>
      <c r="C736" s="20" t="s">
        <v>56</v>
      </c>
      <c r="D736" s="20" t="s">
        <v>2468</v>
      </c>
      <c r="E736" s="20" t="s">
        <v>2469</v>
      </c>
      <c r="F736" s="20" t="s">
        <v>71</v>
      </c>
      <c r="G736" s="20" t="s">
        <v>43</v>
      </c>
      <c r="H736" s="20" t="s">
        <v>44</v>
      </c>
      <c r="I736" s="26">
        <v>3.5</v>
      </c>
      <c r="J736" s="36">
        <f t="shared" si="33"/>
        <v>6.4233548778773485E-4</v>
      </c>
      <c r="K736" s="37">
        <f>VLOOKUP(A736, 'J40 metrics'!A:C, 3, FALSE)*100</f>
        <v>83.6</v>
      </c>
      <c r="L736" s="37">
        <f t="shared" si="34"/>
        <v>5.3699246779054632E-2</v>
      </c>
      <c r="M736" s="34">
        <f t="shared" si="35"/>
        <v>0.13300000000000001</v>
      </c>
    </row>
    <row r="737" spans="1:13" x14ac:dyDescent="0.25">
      <c r="A737" s="23">
        <v>19003</v>
      </c>
      <c r="B737" s="20">
        <v>2019</v>
      </c>
      <c r="C737" s="20" t="s">
        <v>207</v>
      </c>
      <c r="D737" s="20" t="s">
        <v>889</v>
      </c>
      <c r="E737" s="20" t="s">
        <v>2425</v>
      </c>
      <c r="F737" s="20" t="s">
        <v>71</v>
      </c>
      <c r="G737" s="20" t="s">
        <v>43</v>
      </c>
      <c r="H737" s="20" t="s">
        <v>44</v>
      </c>
      <c r="I737" s="26">
        <v>5</v>
      </c>
      <c r="J737" s="36">
        <f t="shared" si="33"/>
        <v>9.1762212541104981E-4</v>
      </c>
      <c r="K737" s="37">
        <f>VLOOKUP(A737, 'J40 metrics'!A:C, 3, FALSE)*100</f>
        <v>58.3</v>
      </c>
      <c r="L737" s="37">
        <f t="shared" si="34"/>
        <v>5.3497369911464199E-2</v>
      </c>
      <c r="M737" s="34">
        <f t="shared" si="35"/>
        <v>0.13200000000000001</v>
      </c>
    </row>
    <row r="738" spans="1:13" x14ac:dyDescent="0.25">
      <c r="A738" s="23">
        <v>12089</v>
      </c>
      <c r="B738" s="20">
        <v>2019</v>
      </c>
      <c r="C738" s="20" t="s">
        <v>119</v>
      </c>
      <c r="D738" s="20" t="s">
        <v>880</v>
      </c>
      <c r="E738" s="20" t="s">
        <v>3126</v>
      </c>
      <c r="F738" s="20" t="s">
        <v>71</v>
      </c>
      <c r="G738" s="20" t="s">
        <v>43</v>
      </c>
      <c r="H738" s="20" t="s">
        <v>44</v>
      </c>
      <c r="I738" s="26">
        <v>21.6</v>
      </c>
      <c r="J738" s="36">
        <f t="shared" si="33"/>
        <v>3.9641275817757357E-3</v>
      </c>
      <c r="K738" s="37">
        <f>VLOOKUP(A738, 'J40 metrics'!A:C, 3, FALSE)*100</f>
        <v>13.4</v>
      </c>
      <c r="L738" s="37">
        <f t="shared" si="34"/>
        <v>5.3119309595794861E-2</v>
      </c>
      <c r="M738" s="34">
        <f t="shared" si="35"/>
        <v>0.13100000000000001</v>
      </c>
    </row>
    <row r="739" spans="1:13" x14ac:dyDescent="0.25">
      <c r="A739" s="23">
        <v>53065</v>
      </c>
      <c r="B739" s="20">
        <v>2019</v>
      </c>
      <c r="C739" s="20" t="s">
        <v>51</v>
      </c>
      <c r="D739" s="20" t="s">
        <v>1651</v>
      </c>
      <c r="E739" s="20" t="s">
        <v>3330</v>
      </c>
      <c r="F739" s="20" t="s">
        <v>71</v>
      </c>
      <c r="G739" s="20" t="s">
        <v>43</v>
      </c>
      <c r="H739" s="20" t="s">
        <v>44</v>
      </c>
      <c r="I739" s="26">
        <v>7.2</v>
      </c>
      <c r="J739" s="36">
        <f t="shared" si="33"/>
        <v>1.3213758605919118E-3</v>
      </c>
      <c r="K739" s="37">
        <f>VLOOKUP(A739, 'J40 metrics'!A:C, 3, FALSE)*100</f>
        <v>39.800000000000004</v>
      </c>
      <c r="L739" s="37">
        <f t="shared" si="34"/>
        <v>5.2590759251558095E-2</v>
      </c>
      <c r="M739" s="34">
        <f t="shared" si="35"/>
        <v>0.13</v>
      </c>
    </row>
    <row r="740" spans="1:13" x14ac:dyDescent="0.25">
      <c r="A740" s="23">
        <v>47093</v>
      </c>
      <c r="B740" s="20">
        <v>2019</v>
      </c>
      <c r="C740" s="20" t="s">
        <v>415</v>
      </c>
      <c r="D740" s="20" t="s">
        <v>1275</v>
      </c>
      <c r="E740" s="20" t="s">
        <v>3486</v>
      </c>
      <c r="F740" s="20" t="s">
        <v>71</v>
      </c>
      <c r="G740" s="20" t="s">
        <v>43</v>
      </c>
      <c r="H740" s="20" t="s">
        <v>44</v>
      </c>
      <c r="I740" s="26">
        <v>5</v>
      </c>
      <c r="J740" s="36">
        <f t="shared" si="33"/>
        <v>9.1762212541104981E-4</v>
      </c>
      <c r="K740" s="37">
        <f>VLOOKUP(A740, 'J40 metrics'!A:C, 3, FALSE)*100</f>
        <v>55.2</v>
      </c>
      <c r="L740" s="37">
        <f t="shared" si="34"/>
        <v>5.0652741322689952E-2</v>
      </c>
      <c r="M740" s="34">
        <f t="shared" si="35"/>
        <v>0.128</v>
      </c>
    </row>
    <row r="741" spans="1:13" x14ac:dyDescent="0.25">
      <c r="A741" s="23">
        <v>29045</v>
      </c>
      <c r="B741" s="20">
        <v>2019</v>
      </c>
      <c r="C741" s="20" t="s">
        <v>837</v>
      </c>
      <c r="D741" s="20" t="s">
        <v>99</v>
      </c>
      <c r="E741" s="20" t="s">
        <v>3547</v>
      </c>
      <c r="F741" s="20" t="s">
        <v>71</v>
      </c>
      <c r="G741" s="20" t="s">
        <v>43</v>
      </c>
      <c r="H741" s="20" t="s">
        <v>44</v>
      </c>
      <c r="I741" s="26">
        <v>3.1999999999999997</v>
      </c>
      <c r="J741" s="36">
        <f t="shared" si="33"/>
        <v>5.872781602630718E-4</v>
      </c>
      <c r="K741" s="37">
        <f>VLOOKUP(A741, 'J40 metrics'!A:C, 3, FALSE)*100</f>
        <v>85.3</v>
      </c>
      <c r="L741" s="37">
        <f t="shared" si="34"/>
        <v>5.0094827070440023E-2</v>
      </c>
      <c r="M741" s="34">
        <f t="shared" si="35"/>
        <v>0.127</v>
      </c>
    </row>
    <row r="742" spans="1:13" x14ac:dyDescent="0.25">
      <c r="A742" s="23">
        <v>55131</v>
      </c>
      <c r="B742" s="20">
        <v>2019</v>
      </c>
      <c r="C742" s="20" t="s">
        <v>242</v>
      </c>
      <c r="D742" s="20" t="s">
        <v>457</v>
      </c>
      <c r="E742" s="20" t="s">
        <v>2669</v>
      </c>
      <c r="F742" s="20" t="s">
        <v>71</v>
      </c>
      <c r="G742" s="20" t="s">
        <v>43</v>
      </c>
      <c r="H742" s="20" t="s">
        <v>44</v>
      </c>
      <c r="I742" s="31">
        <v>90.9</v>
      </c>
      <c r="J742" s="36">
        <f t="shared" si="33"/>
        <v>1.6682370239972887E-2</v>
      </c>
      <c r="K742" s="37">
        <f>VLOOKUP(A742, 'J40 metrics'!A:C, 3, FALSE)*100</f>
        <v>3</v>
      </c>
      <c r="L742" s="37">
        <f t="shared" si="34"/>
        <v>5.0047110719918658E-2</v>
      </c>
      <c r="M742" s="34">
        <f t="shared" si="35"/>
        <v>0.126</v>
      </c>
    </row>
    <row r="743" spans="1:13" x14ac:dyDescent="0.25">
      <c r="A743" s="23">
        <v>39153</v>
      </c>
      <c r="B743" s="20">
        <v>2019</v>
      </c>
      <c r="C743" s="20" t="s">
        <v>65</v>
      </c>
      <c r="D743" s="20" t="s">
        <v>2846</v>
      </c>
      <c r="E743" s="20" t="s">
        <v>2859</v>
      </c>
      <c r="F743" s="20" t="s">
        <v>71</v>
      </c>
      <c r="G743" s="20" t="s">
        <v>43</v>
      </c>
      <c r="H743" s="20" t="s">
        <v>44</v>
      </c>
      <c r="I743" s="26">
        <v>4</v>
      </c>
      <c r="J743" s="36">
        <f t="shared" si="33"/>
        <v>7.3409770032883991E-4</v>
      </c>
      <c r="K743" s="37">
        <f>VLOOKUP(A743, 'J40 metrics'!A:C, 3, FALSE)*100</f>
        <v>67.100000000000009</v>
      </c>
      <c r="L743" s="37">
        <f t="shared" si="34"/>
        <v>4.9257955692065161E-2</v>
      </c>
      <c r="M743" s="34">
        <f t="shared" si="35"/>
        <v>0.125</v>
      </c>
    </row>
    <row r="744" spans="1:13" x14ac:dyDescent="0.25">
      <c r="A744" s="23">
        <v>36011</v>
      </c>
      <c r="B744" s="20">
        <v>2019</v>
      </c>
      <c r="C744" s="20" t="s">
        <v>116</v>
      </c>
      <c r="D744" s="20" t="s">
        <v>2608</v>
      </c>
      <c r="E744" s="20" t="s">
        <v>2609</v>
      </c>
      <c r="F744" s="20" t="s">
        <v>71</v>
      </c>
      <c r="G744" s="20" t="s">
        <v>43</v>
      </c>
      <c r="H744" s="20" t="s">
        <v>44</v>
      </c>
      <c r="I744" s="26">
        <v>7</v>
      </c>
      <c r="J744" s="36">
        <f t="shared" si="33"/>
        <v>1.2846709755754697E-3</v>
      </c>
      <c r="K744" s="37">
        <f>VLOOKUP(A744, 'J40 metrics'!A:C, 3, FALSE)*100</f>
        <v>37.299999999999997</v>
      </c>
      <c r="L744" s="37">
        <f t="shared" si="34"/>
        <v>4.7918227388965014E-2</v>
      </c>
      <c r="M744" s="34">
        <f t="shared" si="35"/>
        <v>0.124</v>
      </c>
    </row>
    <row r="745" spans="1:13" x14ac:dyDescent="0.25">
      <c r="A745" s="23">
        <v>37183</v>
      </c>
      <c r="B745" s="20">
        <v>2019</v>
      </c>
      <c r="C745" s="20" t="s">
        <v>168</v>
      </c>
      <c r="D745" s="20" t="s">
        <v>1336</v>
      </c>
      <c r="E745" s="20" t="s">
        <v>1337</v>
      </c>
      <c r="F745" s="20" t="s">
        <v>71</v>
      </c>
      <c r="G745" s="20" t="s">
        <v>43</v>
      </c>
      <c r="H745" s="20" t="s">
        <v>44</v>
      </c>
      <c r="I745" s="26">
        <v>17.799999999999997</v>
      </c>
      <c r="J745" s="36">
        <f t="shared" si="33"/>
        <v>3.2667347664633367E-3</v>
      </c>
      <c r="K745" s="37">
        <f>VLOOKUP(A745, 'J40 metrics'!A:C, 3, FALSE)*100</f>
        <v>14.6</v>
      </c>
      <c r="L745" s="37">
        <f t="shared" si="34"/>
        <v>4.7694327590364717E-2</v>
      </c>
      <c r="M745" s="34">
        <f t="shared" si="35"/>
        <v>0.123</v>
      </c>
    </row>
    <row r="746" spans="1:13" x14ac:dyDescent="0.25">
      <c r="A746" s="23">
        <v>49053</v>
      </c>
      <c r="B746" s="20">
        <v>2019</v>
      </c>
      <c r="C746" s="20" t="s">
        <v>165</v>
      </c>
      <c r="D746" s="20" t="s">
        <v>457</v>
      </c>
      <c r="E746" s="20" t="s">
        <v>2665</v>
      </c>
      <c r="F746" s="20" t="s">
        <v>71</v>
      </c>
      <c r="G746" s="20" t="s">
        <v>43</v>
      </c>
      <c r="H746" s="20" t="s">
        <v>44</v>
      </c>
      <c r="I746" s="31">
        <v>96</v>
      </c>
      <c r="J746" s="36">
        <f t="shared" si="33"/>
        <v>1.7618344807892157E-2</v>
      </c>
      <c r="K746" s="37">
        <f>VLOOKUP(A746, 'J40 metrics'!A:C, 3, FALSE)*100</f>
        <v>2.7</v>
      </c>
      <c r="L746" s="37">
        <f t="shared" si="34"/>
        <v>4.7569530981308825E-2</v>
      </c>
      <c r="M746" s="34">
        <f t="shared" si="35"/>
        <v>0.121</v>
      </c>
    </row>
    <row r="747" spans="1:13" x14ac:dyDescent="0.25">
      <c r="A747" s="23">
        <v>20119</v>
      </c>
      <c r="B747" s="20">
        <v>2019</v>
      </c>
      <c r="C747" s="20" t="s">
        <v>284</v>
      </c>
      <c r="D747" s="20" t="s">
        <v>2805</v>
      </c>
      <c r="E747" s="20" t="s">
        <v>2806</v>
      </c>
      <c r="F747" s="20" t="s">
        <v>71</v>
      </c>
      <c r="G747" s="20" t="s">
        <v>43</v>
      </c>
      <c r="H747" s="20" t="s">
        <v>44</v>
      </c>
      <c r="I747" s="26">
        <v>6.1</v>
      </c>
      <c r="J747" s="36">
        <f t="shared" si="33"/>
        <v>1.1194989930014808E-3</v>
      </c>
      <c r="K747" s="37">
        <f>VLOOKUP(A747, 'J40 metrics'!A:C, 3, FALSE)*100</f>
        <v>41.5</v>
      </c>
      <c r="L747" s="37">
        <f t="shared" si="34"/>
        <v>4.6459208209561453E-2</v>
      </c>
      <c r="M747" s="34">
        <f t="shared" si="35"/>
        <v>0.12</v>
      </c>
    </row>
    <row r="748" spans="1:13" x14ac:dyDescent="0.25">
      <c r="A748" s="23">
        <v>31051</v>
      </c>
      <c r="B748" s="20">
        <v>2019</v>
      </c>
      <c r="C748" s="20" t="s">
        <v>1013</v>
      </c>
      <c r="D748" s="20" t="s">
        <v>1187</v>
      </c>
      <c r="E748" s="20" t="s">
        <v>1188</v>
      </c>
      <c r="F748" s="20" t="s">
        <v>71</v>
      </c>
      <c r="G748" s="20" t="s">
        <v>43</v>
      </c>
      <c r="H748" s="20" t="s">
        <v>44</v>
      </c>
      <c r="I748" s="26">
        <v>5.6000000000000005</v>
      </c>
      <c r="J748" s="36">
        <f t="shared" si="33"/>
        <v>1.027736780460376E-3</v>
      </c>
      <c r="K748" s="37">
        <f>VLOOKUP(A748, 'J40 metrics'!A:C, 3, FALSE)*100</f>
        <v>44.2</v>
      </c>
      <c r="L748" s="37">
        <f t="shared" si="34"/>
        <v>4.5425965696348623E-2</v>
      </c>
      <c r="M748" s="34">
        <f t="shared" si="35"/>
        <v>0.11899999999999999</v>
      </c>
    </row>
    <row r="749" spans="1:13" x14ac:dyDescent="0.25">
      <c r="A749" s="23">
        <v>18091</v>
      </c>
      <c r="B749" s="20">
        <v>2019</v>
      </c>
      <c r="C749" s="20" t="s">
        <v>56</v>
      </c>
      <c r="D749" s="20" t="s">
        <v>3048</v>
      </c>
      <c r="E749" s="20" t="s">
        <v>3049</v>
      </c>
      <c r="F749" s="20" t="s">
        <v>71</v>
      </c>
      <c r="G749" s="20" t="s">
        <v>43</v>
      </c>
      <c r="H749" s="20" t="s">
        <v>44</v>
      </c>
      <c r="I749" s="26">
        <v>3.2</v>
      </c>
      <c r="J749" s="36">
        <f t="shared" si="33"/>
        <v>5.8727816026307191E-4</v>
      </c>
      <c r="K749" s="37">
        <f>VLOOKUP(A749, 'J40 metrics'!A:C, 3, FALSE)*100</f>
        <v>77</v>
      </c>
      <c r="L749" s="37">
        <f t="shared" si="34"/>
        <v>4.5220418340256537E-2</v>
      </c>
      <c r="M749" s="34">
        <f t="shared" si="35"/>
        <v>0.11799999999999999</v>
      </c>
    </row>
    <row r="750" spans="1:13" x14ac:dyDescent="0.25">
      <c r="A750" s="23">
        <v>41007</v>
      </c>
      <c r="B750" s="20">
        <v>2019</v>
      </c>
      <c r="C750" s="20" t="s">
        <v>48</v>
      </c>
      <c r="D750" s="20" t="s">
        <v>3320</v>
      </c>
      <c r="E750" s="20" t="s">
        <v>3321</v>
      </c>
      <c r="F750" s="20" t="s">
        <v>71</v>
      </c>
      <c r="G750" s="20" t="s">
        <v>43</v>
      </c>
      <c r="H750" s="20" t="s">
        <v>44</v>
      </c>
      <c r="I750" s="26">
        <v>10.9</v>
      </c>
      <c r="J750" s="36">
        <f t="shared" si="33"/>
        <v>2.0004162333960886E-3</v>
      </c>
      <c r="K750" s="37">
        <f>VLOOKUP(A750, 'J40 metrics'!A:C, 3, FALSE)*100</f>
        <v>22.6</v>
      </c>
      <c r="L750" s="37">
        <f t="shared" si="34"/>
        <v>4.5209406874751605E-2</v>
      </c>
      <c r="M750" s="34">
        <f t="shared" si="35"/>
        <v>0.11700000000000001</v>
      </c>
    </row>
    <row r="751" spans="1:13" x14ac:dyDescent="0.25">
      <c r="A751" s="23">
        <v>31065</v>
      </c>
      <c r="B751" s="20">
        <v>2019</v>
      </c>
      <c r="C751" s="20" t="s">
        <v>1013</v>
      </c>
      <c r="D751" s="20" t="s">
        <v>3492</v>
      </c>
      <c r="E751" s="20" t="s">
        <v>3493</v>
      </c>
      <c r="F751" s="20" t="s">
        <v>71</v>
      </c>
      <c r="G751" s="20" t="s">
        <v>43</v>
      </c>
      <c r="H751" s="20" t="s">
        <v>44</v>
      </c>
      <c r="I751" s="26">
        <v>4.5999999999999996</v>
      </c>
      <c r="J751" s="36">
        <f t="shared" si="33"/>
        <v>8.4421235537816581E-4</v>
      </c>
      <c r="K751" s="37">
        <f>VLOOKUP(A751, 'J40 metrics'!A:C, 3, FALSE)*100</f>
        <v>52.800000000000004</v>
      </c>
      <c r="L751" s="37">
        <f t="shared" si="34"/>
        <v>4.4574412363967156E-2</v>
      </c>
      <c r="M751" s="34">
        <f t="shared" si="35"/>
        <v>0.115</v>
      </c>
    </row>
    <row r="752" spans="1:13" x14ac:dyDescent="0.25">
      <c r="A752" s="23">
        <v>17133</v>
      </c>
      <c r="B752" s="20">
        <v>2019</v>
      </c>
      <c r="C752" s="20" t="s">
        <v>122</v>
      </c>
      <c r="D752" s="20" t="s">
        <v>110</v>
      </c>
      <c r="E752" s="20" t="s">
        <v>3312</v>
      </c>
      <c r="F752" s="20" t="s">
        <v>71</v>
      </c>
      <c r="G752" s="20" t="s">
        <v>43</v>
      </c>
      <c r="H752" s="20" t="s">
        <v>44</v>
      </c>
      <c r="I752" s="26">
        <v>13.6</v>
      </c>
      <c r="J752" s="36">
        <f t="shared" si="33"/>
        <v>2.4959321811180552E-3</v>
      </c>
      <c r="K752" s="37">
        <f>VLOOKUP(A752, 'J40 metrics'!A:C, 3, FALSE)*100</f>
        <v>17.5</v>
      </c>
      <c r="L752" s="37">
        <f t="shared" si="34"/>
        <v>4.3678813169565969E-2</v>
      </c>
      <c r="M752" s="34">
        <f t="shared" si="35"/>
        <v>0.114</v>
      </c>
    </row>
    <row r="753" spans="1:13" x14ac:dyDescent="0.25">
      <c r="A753" s="23">
        <v>30021</v>
      </c>
      <c r="B753" s="20">
        <v>2019</v>
      </c>
      <c r="C753" s="20" t="s">
        <v>91</v>
      </c>
      <c r="D753" s="20" t="s">
        <v>328</v>
      </c>
      <c r="E753" s="20" t="s">
        <v>2264</v>
      </c>
      <c r="F753" s="20" t="s">
        <v>71</v>
      </c>
      <c r="G753" s="20" t="s">
        <v>43</v>
      </c>
      <c r="H753" s="20" t="s">
        <v>44</v>
      </c>
      <c r="I753" s="31">
        <v>83.7</v>
      </c>
      <c r="J753" s="36">
        <f t="shared" si="33"/>
        <v>1.5360994379380976E-2</v>
      </c>
      <c r="K753" s="37">
        <f>VLOOKUP(A753, 'J40 metrics'!A:C, 3, FALSE)*100</f>
        <v>2.8000000000000003</v>
      </c>
      <c r="L753" s="37">
        <f t="shared" si="34"/>
        <v>4.3010784262266732E-2</v>
      </c>
      <c r="M753" s="34">
        <f t="shared" si="35"/>
        <v>0.113</v>
      </c>
    </row>
    <row r="754" spans="1:13" x14ac:dyDescent="0.25">
      <c r="A754" s="23">
        <v>39147</v>
      </c>
      <c r="B754" s="20">
        <v>2019</v>
      </c>
      <c r="C754" s="20" t="s">
        <v>65</v>
      </c>
      <c r="D754" s="20" t="s">
        <v>3093</v>
      </c>
      <c r="E754" s="20" t="s">
        <v>3393</v>
      </c>
      <c r="F754" s="20" t="s">
        <v>71</v>
      </c>
      <c r="G754" s="20" t="s">
        <v>43</v>
      </c>
      <c r="H754" s="20" t="s">
        <v>44</v>
      </c>
      <c r="I754" s="26">
        <v>3.5</v>
      </c>
      <c r="J754" s="36">
        <f t="shared" si="33"/>
        <v>6.4233548778773485E-4</v>
      </c>
      <c r="K754" s="37">
        <f>VLOOKUP(A754, 'J40 metrics'!A:C, 3, FALSE)*100</f>
        <v>65.8</v>
      </c>
      <c r="L754" s="37">
        <f t="shared" si="34"/>
        <v>4.2265675096432954E-2</v>
      </c>
      <c r="M754" s="34">
        <f t="shared" si="35"/>
        <v>0.112</v>
      </c>
    </row>
    <row r="755" spans="1:13" x14ac:dyDescent="0.25">
      <c r="A755" s="23">
        <v>19131</v>
      </c>
      <c r="B755" s="20">
        <v>2019</v>
      </c>
      <c r="C755" s="20" t="s">
        <v>207</v>
      </c>
      <c r="D755" s="20" t="s">
        <v>814</v>
      </c>
      <c r="E755" s="20" t="s">
        <v>1020</v>
      </c>
      <c r="F755" s="20" t="s">
        <v>71</v>
      </c>
      <c r="G755" s="20" t="s">
        <v>43</v>
      </c>
      <c r="H755" s="20" t="s">
        <v>44</v>
      </c>
      <c r="I755" s="26">
        <v>9.4</v>
      </c>
      <c r="J755" s="36">
        <f t="shared" si="33"/>
        <v>1.7251295957727737E-3</v>
      </c>
      <c r="K755" s="37">
        <f>VLOOKUP(A755, 'J40 metrics'!A:C, 3, FALSE)*100</f>
        <v>24.3</v>
      </c>
      <c r="L755" s="37">
        <f t="shared" si="34"/>
        <v>4.1920649177278405E-2</v>
      </c>
      <c r="M755" s="34">
        <f t="shared" si="35"/>
        <v>0.111</v>
      </c>
    </row>
    <row r="756" spans="1:13" x14ac:dyDescent="0.25">
      <c r="A756" s="23">
        <v>31039</v>
      </c>
      <c r="B756" s="20">
        <v>2019</v>
      </c>
      <c r="C756" s="20" t="s">
        <v>1013</v>
      </c>
      <c r="D756" s="20" t="s">
        <v>3495</v>
      </c>
      <c r="E756" s="20" t="s">
        <v>3496</v>
      </c>
      <c r="F756" s="20" t="s">
        <v>71</v>
      </c>
      <c r="G756" s="20" t="s">
        <v>43</v>
      </c>
      <c r="H756" s="20" t="s">
        <v>44</v>
      </c>
      <c r="I756" s="26">
        <v>4.4000000000000004</v>
      </c>
      <c r="J756" s="36">
        <f t="shared" si="33"/>
        <v>8.0750747036172391E-4</v>
      </c>
      <c r="K756" s="37">
        <f>VLOOKUP(A756, 'J40 metrics'!A:C, 3, FALSE)*100</f>
        <v>51</v>
      </c>
      <c r="L756" s="37">
        <f t="shared" si="34"/>
        <v>4.1182880988447919E-2</v>
      </c>
      <c r="M756" s="34">
        <f t="shared" si="35"/>
        <v>0.11</v>
      </c>
    </row>
    <row r="757" spans="1:13" x14ac:dyDescent="0.25">
      <c r="A757" s="23">
        <v>31023</v>
      </c>
      <c r="B757" s="20">
        <v>2019</v>
      </c>
      <c r="C757" s="20" t="s">
        <v>1013</v>
      </c>
      <c r="D757" s="20" t="s">
        <v>404</v>
      </c>
      <c r="E757" s="20" t="s">
        <v>3491</v>
      </c>
      <c r="F757" s="20" t="s">
        <v>71</v>
      </c>
      <c r="G757" s="20" t="s">
        <v>43</v>
      </c>
      <c r="H757" s="20" t="s">
        <v>44</v>
      </c>
      <c r="I757" s="26">
        <v>4.8</v>
      </c>
      <c r="J757" s="36">
        <f t="shared" si="33"/>
        <v>8.8091724039460781E-4</v>
      </c>
      <c r="K757" s="37">
        <f>VLOOKUP(A757, 'J40 metrics'!A:C, 3, FALSE)*100</f>
        <v>46.400000000000006</v>
      </c>
      <c r="L757" s="37">
        <f t="shared" si="34"/>
        <v>4.087455995430981E-2</v>
      </c>
      <c r="M757" s="34">
        <f t="shared" si="35"/>
        <v>0.108</v>
      </c>
    </row>
    <row r="758" spans="1:13" x14ac:dyDescent="0.25">
      <c r="A758" s="23">
        <v>19079</v>
      </c>
      <c r="B758" s="20">
        <v>2019</v>
      </c>
      <c r="C758" s="20" t="s">
        <v>207</v>
      </c>
      <c r="D758" s="20" t="s">
        <v>802</v>
      </c>
      <c r="E758" s="20" t="s">
        <v>1974</v>
      </c>
      <c r="F758" s="20" t="s">
        <v>71</v>
      </c>
      <c r="G758" s="20" t="s">
        <v>43</v>
      </c>
      <c r="H758" s="20" t="s">
        <v>44</v>
      </c>
      <c r="I758" s="26">
        <v>5</v>
      </c>
      <c r="J758" s="36">
        <f t="shared" si="33"/>
        <v>9.1762212541104981E-4</v>
      </c>
      <c r="K758" s="37">
        <f>VLOOKUP(A758, 'J40 metrics'!A:C, 3, FALSE)*100</f>
        <v>43.5</v>
      </c>
      <c r="L758" s="37">
        <f t="shared" si="34"/>
        <v>3.9916562455380666E-2</v>
      </c>
      <c r="M758" s="34">
        <f t="shared" si="35"/>
        <v>0.107</v>
      </c>
    </row>
    <row r="759" spans="1:13" x14ac:dyDescent="0.25">
      <c r="A759" s="23">
        <v>31033</v>
      </c>
      <c r="B759" s="20">
        <v>2019</v>
      </c>
      <c r="C759" s="20" t="s">
        <v>1013</v>
      </c>
      <c r="D759" s="20" t="s">
        <v>2769</v>
      </c>
      <c r="E759" s="20" t="s">
        <v>3497</v>
      </c>
      <c r="F759" s="20" t="s">
        <v>71</v>
      </c>
      <c r="G759" s="20" t="s">
        <v>43</v>
      </c>
      <c r="H759" s="20" t="s">
        <v>44</v>
      </c>
      <c r="I759" s="26">
        <v>4.3</v>
      </c>
      <c r="J759" s="36">
        <f t="shared" si="33"/>
        <v>7.8915502785350286E-4</v>
      </c>
      <c r="K759" s="37">
        <f>VLOOKUP(A759, 'J40 metrics'!A:C, 3, FALSE)*100</f>
        <v>50.2</v>
      </c>
      <c r="L759" s="37">
        <f t="shared" si="34"/>
        <v>3.9615582398245842E-2</v>
      </c>
      <c r="M759" s="34">
        <f t="shared" si="35"/>
        <v>0.106</v>
      </c>
    </row>
    <row r="760" spans="1:13" x14ac:dyDescent="0.25">
      <c r="A760" s="23">
        <v>19195</v>
      </c>
      <c r="B760" s="20">
        <v>2019</v>
      </c>
      <c r="C760" s="20" t="s">
        <v>207</v>
      </c>
      <c r="D760" s="20" t="s">
        <v>1142</v>
      </c>
      <c r="E760" s="20" t="s">
        <v>1143</v>
      </c>
      <c r="F760" s="20" t="s">
        <v>71</v>
      </c>
      <c r="G760" s="20" t="s">
        <v>43</v>
      </c>
      <c r="H760" s="20" t="s">
        <v>44</v>
      </c>
      <c r="I760" s="26">
        <v>4</v>
      </c>
      <c r="J760" s="36">
        <f t="shared" si="33"/>
        <v>7.3409770032883991E-4</v>
      </c>
      <c r="K760" s="37">
        <f>VLOOKUP(A760, 'J40 metrics'!A:C, 3, FALSE)*100</f>
        <v>52.300000000000004</v>
      </c>
      <c r="L760" s="37">
        <f t="shared" si="34"/>
        <v>3.839330972719833E-2</v>
      </c>
      <c r="M760" s="34">
        <f t="shared" si="35"/>
        <v>0.105</v>
      </c>
    </row>
    <row r="761" spans="1:13" x14ac:dyDescent="0.25">
      <c r="A761" s="23">
        <v>31061</v>
      </c>
      <c r="B761" s="20">
        <v>2019</v>
      </c>
      <c r="C761" s="20" t="s">
        <v>1013</v>
      </c>
      <c r="D761" s="20" t="s">
        <v>551</v>
      </c>
      <c r="E761" s="20" t="s">
        <v>3516</v>
      </c>
      <c r="F761" s="20" t="s">
        <v>71</v>
      </c>
      <c r="G761" s="20" t="s">
        <v>43</v>
      </c>
      <c r="H761" s="20" t="s">
        <v>44</v>
      </c>
      <c r="I761" s="26">
        <v>3.9</v>
      </c>
      <c r="J761" s="36">
        <f t="shared" si="33"/>
        <v>7.1574525782061886E-4</v>
      </c>
      <c r="K761" s="37">
        <f>VLOOKUP(A761, 'J40 metrics'!A:C, 3, FALSE)*100</f>
        <v>53.1</v>
      </c>
      <c r="L761" s="37">
        <f t="shared" si="34"/>
        <v>3.800607319027486E-2</v>
      </c>
      <c r="M761" s="34">
        <f t="shared" si="35"/>
        <v>0.104</v>
      </c>
    </row>
    <row r="762" spans="1:13" x14ac:dyDescent="0.25">
      <c r="A762" s="23">
        <v>17111</v>
      </c>
      <c r="B762" s="20">
        <v>2019</v>
      </c>
      <c r="C762" s="20" t="s">
        <v>122</v>
      </c>
      <c r="D762" s="20" t="s">
        <v>2540</v>
      </c>
      <c r="E762" s="20" t="s">
        <v>3440</v>
      </c>
      <c r="F762" s="20" t="s">
        <v>71</v>
      </c>
      <c r="G762" s="20" t="s">
        <v>43</v>
      </c>
      <c r="H762" s="20" t="s">
        <v>44</v>
      </c>
      <c r="I762" s="26">
        <v>6</v>
      </c>
      <c r="J762" s="36">
        <f t="shared" si="33"/>
        <v>1.1011465504932598E-3</v>
      </c>
      <c r="K762" s="37">
        <f>VLOOKUP(A762, 'J40 metrics'!A:C, 3, FALSE)*100</f>
        <v>34.5</v>
      </c>
      <c r="L762" s="37">
        <f t="shared" si="34"/>
        <v>3.7989555992017462E-2</v>
      </c>
      <c r="M762" s="34">
        <f t="shared" si="35"/>
        <v>0.10199999999999999</v>
      </c>
    </row>
    <row r="763" spans="1:13" x14ac:dyDescent="0.25">
      <c r="A763" s="23">
        <v>20163</v>
      </c>
      <c r="B763" s="20">
        <v>2019</v>
      </c>
      <c r="C763" s="20" t="s">
        <v>284</v>
      </c>
      <c r="D763" s="20" t="s">
        <v>1606</v>
      </c>
      <c r="E763" s="20" t="s">
        <v>1607</v>
      </c>
      <c r="F763" s="20" t="s">
        <v>71</v>
      </c>
      <c r="G763" s="20" t="s">
        <v>43</v>
      </c>
      <c r="H763" s="20" t="s">
        <v>44</v>
      </c>
      <c r="I763" s="26">
        <v>6</v>
      </c>
      <c r="J763" s="36">
        <f t="shared" si="33"/>
        <v>1.1011465504932598E-3</v>
      </c>
      <c r="K763" s="37">
        <f>VLOOKUP(A763, 'J40 metrics'!A:C, 3, FALSE)*100</f>
        <v>34.1</v>
      </c>
      <c r="L763" s="37">
        <f t="shared" si="34"/>
        <v>3.7549097371820161E-2</v>
      </c>
      <c r="M763" s="34">
        <f t="shared" si="35"/>
        <v>0.10100000000000001</v>
      </c>
    </row>
    <row r="764" spans="1:13" x14ac:dyDescent="0.25">
      <c r="A764" s="23">
        <v>17163</v>
      </c>
      <c r="B764" s="20">
        <v>2019</v>
      </c>
      <c r="C764" s="20" t="s">
        <v>122</v>
      </c>
      <c r="D764" s="20" t="s">
        <v>634</v>
      </c>
      <c r="E764" s="20" t="s">
        <v>1212</v>
      </c>
      <c r="F764" s="20" t="s">
        <v>71</v>
      </c>
      <c r="G764" s="20" t="s">
        <v>43</v>
      </c>
      <c r="H764" s="20" t="s">
        <v>44</v>
      </c>
      <c r="I764" s="26">
        <v>2.4000000000000004</v>
      </c>
      <c r="J764" s="36">
        <f t="shared" si="33"/>
        <v>4.4045862019730396E-4</v>
      </c>
      <c r="K764" s="37">
        <f>VLOOKUP(A764, 'J40 metrics'!A:C, 3, FALSE)*100</f>
        <v>84.7</v>
      </c>
      <c r="L764" s="37">
        <f t="shared" si="34"/>
        <v>3.7306845130711648E-2</v>
      </c>
      <c r="M764" s="34">
        <f t="shared" si="35"/>
        <v>0.1</v>
      </c>
    </row>
    <row r="765" spans="1:13" x14ac:dyDescent="0.25">
      <c r="A765" s="23">
        <v>29075</v>
      </c>
      <c r="B765" s="20">
        <v>2019</v>
      </c>
      <c r="C765" s="20" t="s">
        <v>837</v>
      </c>
      <c r="D765" s="20" t="s">
        <v>2961</v>
      </c>
      <c r="E765" s="20" t="s">
        <v>2962</v>
      </c>
      <c r="F765" s="20" t="s">
        <v>71</v>
      </c>
      <c r="G765" s="20" t="s">
        <v>43</v>
      </c>
      <c r="H765" s="20" t="s">
        <v>44</v>
      </c>
      <c r="I765" s="26">
        <v>4</v>
      </c>
      <c r="J765" s="36">
        <f t="shared" si="33"/>
        <v>7.3409770032883991E-4</v>
      </c>
      <c r="K765" s="37">
        <f>VLOOKUP(A765, 'J40 metrics'!A:C, 3, FALSE)*100</f>
        <v>47.3</v>
      </c>
      <c r="L765" s="37">
        <f t="shared" si="34"/>
        <v>3.4722821225554125E-2</v>
      </c>
      <c r="M765" s="34">
        <f t="shared" si="35"/>
        <v>9.9000000000000005E-2</v>
      </c>
    </row>
    <row r="766" spans="1:13" x14ac:dyDescent="0.25">
      <c r="A766" s="23">
        <v>20065</v>
      </c>
      <c r="B766" s="20">
        <v>2019</v>
      </c>
      <c r="C766" s="20" t="s">
        <v>284</v>
      </c>
      <c r="D766" s="20" t="s">
        <v>1772</v>
      </c>
      <c r="E766" s="20" t="s">
        <v>1773</v>
      </c>
      <c r="F766" s="20" t="s">
        <v>71</v>
      </c>
      <c r="G766" s="20" t="s">
        <v>43</v>
      </c>
      <c r="H766" s="20" t="s">
        <v>44</v>
      </c>
      <c r="I766" s="26">
        <v>6.9</v>
      </c>
      <c r="J766" s="36">
        <f t="shared" si="33"/>
        <v>1.266318533067249E-3</v>
      </c>
      <c r="K766" s="37">
        <f>VLOOKUP(A766, 'J40 metrics'!A:C, 3, FALSE)*100</f>
        <v>27.200000000000003</v>
      </c>
      <c r="L766" s="37">
        <f t="shared" si="34"/>
        <v>3.4443864099429178E-2</v>
      </c>
      <c r="M766" s="34">
        <f t="shared" si="35"/>
        <v>9.8000000000000004E-2</v>
      </c>
    </row>
    <row r="767" spans="1:13" x14ac:dyDescent="0.25">
      <c r="A767" s="23">
        <v>51069</v>
      </c>
      <c r="B767" s="20">
        <v>2019</v>
      </c>
      <c r="C767" s="20" t="s">
        <v>355</v>
      </c>
      <c r="D767" s="20" t="s">
        <v>946</v>
      </c>
      <c r="E767" s="20" t="s">
        <v>3304</v>
      </c>
      <c r="F767" s="20" t="s">
        <v>71</v>
      </c>
      <c r="G767" s="20" t="s">
        <v>43</v>
      </c>
      <c r="H767" s="20" t="s">
        <v>44</v>
      </c>
      <c r="I767" s="26">
        <v>15</v>
      </c>
      <c r="J767" s="36">
        <f t="shared" si="33"/>
        <v>2.7528663762331493E-3</v>
      </c>
      <c r="K767" s="37">
        <f>VLOOKUP(A767, 'J40 metrics'!A:C, 3, FALSE)*100</f>
        <v>12.4</v>
      </c>
      <c r="L767" s="37">
        <f t="shared" si="34"/>
        <v>3.4135543065291055E-2</v>
      </c>
      <c r="M767" s="34">
        <f t="shared" si="35"/>
        <v>9.7000000000000003E-2</v>
      </c>
    </row>
    <row r="768" spans="1:13" x14ac:dyDescent="0.25">
      <c r="A768" s="23">
        <v>20181</v>
      </c>
      <c r="B768" s="20">
        <v>2019</v>
      </c>
      <c r="C768" s="20" t="s">
        <v>284</v>
      </c>
      <c r="D768" s="20" t="s">
        <v>205</v>
      </c>
      <c r="E768" s="20" t="s">
        <v>3009</v>
      </c>
      <c r="F768" s="20" t="s">
        <v>71</v>
      </c>
      <c r="G768" s="20" t="s">
        <v>43</v>
      </c>
      <c r="H768" s="20" t="s">
        <v>44</v>
      </c>
      <c r="I768" s="26">
        <v>18</v>
      </c>
      <c r="J768" s="36">
        <f t="shared" si="33"/>
        <v>3.303439651479779E-3</v>
      </c>
      <c r="K768" s="37">
        <f>VLOOKUP(A768, 'J40 metrics'!A:C, 3, FALSE)*100</f>
        <v>10.299999999999999</v>
      </c>
      <c r="L768" s="37">
        <f t="shared" si="34"/>
        <v>3.4025428410241719E-2</v>
      </c>
      <c r="M768" s="34">
        <f t="shared" si="35"/>
        <v>9.5000000000000001E-2</v>
      </c>
    </row>
    <row r="769" spans="1:13" x14ac:dyDescent="0.25">
      <c r="A769" s="23">
        <v>20085</v>
      </c>
      <c r="B769" s="20">
        <v>2019</v>
      </c>
      <c r="C769" s="20" t="s">
        <v>284</v>
      </c>
      <c r="D769" s="20" t="s">
        <v>670</v>
      </c>
      <c r="E769" s="20" t="s">
        <v>3341</v>
      </c>
      <c r="F769" s="20" t="s">
        <v>71</v>
      </c>
      <c r="G769" s="20" t="s">
        <v>43</v>
      </c>
      <c r="H769" s="20" t="s">
        <v>44</v>
      </c>
      <c r="I769" s="26">
        <v>6.2</v>
      </c>
      <c r="J769" s="36">
        <f t="shared" si="33"/>
        <v>1.1378514355097019E-3</v>
      </c>
      <c r="K769" s="37">
        <f>VLOOKUP(A769, 'J40 metrics'!A:C, 3, FALSE)*100</f>
        <v>29.4</v>
      </c>
      <c r="L769" s="37">
        <f t="shared" si="34"/>
        <v>3.3452832203985233E-2</v>
      </c>
      <c r="M769" s="34">
        <f t="shared" si="35"/>
        <v>9.4E-2</v>
      </c>
    </row>
    <row r="770" spans="1:13" x14ac:dyDescent="0.25">
      <c r="A770" s="23">
        <v>20031</v>
      </c>
      <c r="B770" s="20">
        <v>2019</v>
      </c>
      <c r="C770" s="20" t="s">
        <v>284</v>
      </c>
      <c r="D770" s="20" t="s">
        <v>2060</v>
      </c>
      <c r="E770" s="20" t="s">
        <v>2061</v>
      </c>
      <c r="F770" s="20" t="s">
        <v>71</v>
      </c>
      <c r="G770" s="20" t="s">
        <v>43</v>
      </c>
      <c r="H770" s="20" t="s">
        <v>44</v>
      </c>
      <c r="I770" s="26">
        <v>5.8</v>
      </c>
      <c r="J770" s="36">
        <f t="shared" si="33"/>
        <v>1.0644416654768177E-3</v>
      </c>
      <c r="K770" s="37">
        <f>VLOOKUP(A770, 'J40 metrics'!A:C, 3, FALSE)*100</f>
        <v>30.9</v>
      </c>
      <c r="L770" s="37">
        <f t="shared" si="34"/>
        <v>3.2891247463233665E-2</v>
      </c>
      <c r="M770" s="34">
        <f t="shared" si="35"/>
        <v>9.2999999999999999E-2</v>
      </c>
    </row>
    <row r="771" spans="1:13" x14ac:dyDescent="0.25">
      <c r="A771" s="23">
        <v>24009</v>
      </c>
      <c r="B771" s="20">
        <v>2019</v>
      </c>
      <c r="C771" s="20" t="s">
        <v>145</v>
      </c>
      <c r="D771" s="20" t="s">
        <v>2392</v>
      </c>
      <c r="E771" s="20" t="s">
        <v>2393</v>
      </c>
      <c r="F771" s="20" t="s">
        <v>71</v>
      </c>
      <c r="G771" s="20" t="s">
        <v>43</v>
      </c>
      <c r="H771" s="20" t="s">
        <v>44</v>
      </c>
      <c r="I771" s="31">
        <v>221.60000000000002</v>
      </c>
      <c r="J771" s="36">
        <f t="shared" si="33"/>
        <v>4.0669012598217737E-2</v>
      </c>
      <c r="K771" s="37">
        <f>VLOOKUP(A771, 'J40 metrics'!A:C, 3, FALSE)*100</f>
        <v>0.8</v>
      </c>
      <c r="L771" s="37">
        <f t="shared" si="34"/>
        <v>3.2535210078574191E-2</v>
      </c>
      <c r="M771" s="34">
        <f t="shared" si="35"/>
        <v>9.1999999999999998E-2</v>
      </c>
    </row>
    <row r="772" spans="1:13" x14ac:dyDescent="0.25">
      <c r="A772" s="23">
        <v>56023</v>
      </c>
      <c r="B772" s="20">
        <v>2019</v>
      </c>
      <c r="C772" s="20" t="s">
        <v>84</v>
      </c>
      <c r="D772" s="20" t="s">
        <v>664</v>
      </c>
      <c r="E772" s="20" t="s">
        <v>1647</v>
      </c>
      <c r="F772" s="20" t="s">
        <v>71</v>
      </c>
      <c r="G772" s="20" t="s">
        <v>43</v>
      </c>
      <c r="H772" s="20" t="s">
        <v>44</v>
      </c>
      <c r="I772" s="31">
        <v>144</v>
      </c>
      <c r="J772" s="36">
        <f t="shared" ref="J772:J835" si="36">I772/SUM($I$4:$I$849)*100</f>
        <v>2.6427517211838232E-2</v>
      </c>
      <c r="K772" s="37">
        <f>VLOOKUP(A772, 'J40 metrics'!A:C, 3, FALSE)*100</f>
        <v>1.2</v>
      </c>
      <c r="L772" s="37">
        <f t="shared" ref="L772:L835" si="37">J772*K772</f>
        <v>3.1713020654205878E-2</v>
      </c>
      <c r="M772" s="34">
        <f t="shared" ref="M772:M835" si="38">_xlfn.PERCENTRANK.INC($L$4:$L$849, L772)</f>
        <v>9.0999999999999998E-2</v>
      </c>
    </row>
    <row r="773" spans="1:13" x14ac:dyDescent="0.25">
      <c r="A773" s="23">
        <v>20193</v>
      </c>
      <c r="B773" s="20">
        <v>2019</v>
      </c>
      <c r="C773" s="20" t="s">
        <v>284</v>
      </c>
      <c r="D773" s="20" t="s">
        <v>1433</v>
      </c>
      <c r="E773" s="20" t="s">
        <v>1434</v>
      </c>
      <c r="F773" s="20" t="s">
        <v>71</v>
      </c>
      <c r="G773" s="20" t="s">
        <v>43</v>
      </c>
      <c r="H773" s="20" t="s">
        <v>44</v>
      </c>
      <c r="I773" s="26">
        <v>16</v>
      </c>
      <c r="J773" s="36">
        <f t="shared" si="36"/>
        <v>2.9363908013153596E-3</v>
      </c>
      <c r="K773" s="37">
        <f>VLOOKUP(A773, 'J40 metrics'!A:C, 3, FALSE)*100</f>
        <v>10.5</v>
      </c>
      <c r="L773" s="37">
        <f t="shared" si="37"/>
        <v>3.0832103413811277E-2</v>
      </c>
      <c r="M773" s="34">
        <f t="shared" si="38"/>
        <v>8.8999999999999996E-2</v>
      </c>
    </row>
    <row r="774" spans="1:13" x14ac:dyDescent="0.25">
      <c r="A774" s="23">
        <v>48211</v>
      </c>
      <c r="B774" s="20">
        <v>2019</v>
      </c>
      <c r="C774" s="20" t="s">
        <v>45</v>
      </c>
      <c r="D774" s="20" t="s">
        <v>742</v>
      </c>
      <c r="E774" s="20" t="s">
        <v>743</v>
      </c>
      <c r="F774" s="20" t="s">
        <v>71</v>
      </c>
      <c r="G774" s="20" t="s">
        <v>43</v>
      </c>
      <c r="H774" s="20" t="s">
        <v>44</v>
      </c>
      <c r="I774" s="26">
        <v>3</v>
      </c>
      <c r="J774" s="36">
        <f t="shared" si="36"/>
        <v>5.5057327524662991E-4</v>
      </c>
      <c r="K774" s="37">
        <f>VLOOKUP(A774, 'J40 metrics'!A:C, 3, FALSE)*100</f>
        <v>54.2</v>
      </c>
      <c r="L774" s="37">
        <f t="shared" si="37"/>
        <v>2.9841071518367342E-2</v>
      </c>
      <c r="M774" s="34">
        <f t="shared" si="38"/>
        <v>8.7999999999999995E-2</v>
      </c>
    </row>
    <row r="775" spans="1:13" x14ac:dyDescent="0.25">
      <c r="A775" s="23">
        <v>26121</v>
      </c>
      <c r="B775" s="20">
        <v>2019</v>
      </c>
      <c r="C775" s="20" t="s">
        <v>171</v>
      </c>
      <c r="D775" s="20" t="s">
        <v>3545</v>
      </c>
      <c r="E775" s="20" t="s">
        <v>3546</v>
      </c>
      <c r="F775" s="20" t="s">
        <v>71</v>
      </c>
      <c r="G775" s="20" t="s">
        <v>43</v>
      </c>
      <c r="H775" s="20" t="s">
        <v>44</v>
      </c>
      <c r="I775" s="26">
        <v>3.2</v>
      </c>
      <c r="J775" s="36">
        <f t="shared" si="36"/>
        <v>5.8727816026307191E-4</v>
      </c>
      <c r="K775" s="37">
        <f>VLOOKUP(A775, 'J40 metrics'!A:C, 3, FALSE)*100</f>
        <v>50.3</v>
      </c>
      <c r="L775" s="37">
        <f t="shared" si="37"/>
        <v>2.9540091461232515E-2</v>
      </c>
      <c r="M775" s="34">
        <f t="shared" si="38"/>
        <v>8.6999999999999994E-2</v>
      </c>
    </row>
    <row r="776" spans="1:13" x14ac:dyDescent="0.25">
      <c r="A776" s="23">
        <v>8095</v>
      </c>
      <c r="B776" s="20">
        <v>2019</v>
      </c>
      <c r="C776" s="20" t="s">
        <v>185</v>
      </c>
      <c r="D776" s="20" t="s">
        <v>2385</v>
      </c>
      <c r="E776" s="20" t="s">
        <v>2386</v>
      </c>
      <c r="F776" s="20" t="s">
        <v>71</v>
      </c>
      <c r="G776" s="20" t="s">
        <v>43</v>
      </c>
      <c r="H776" s="20" t="s">
        <v>44</v>
      </c>
      <c r="I776" s="26">
        <v>6.4</v>
      </c>
      <c r="J776" s="36">
        <f t="shared" si="36"/>
        <v>1.1745563205261438E-3</v>
      </c>
      <c r="K776" s="37">
        <f>VLOOKUP(A776, 'J40 metrics'!A:C, 3, FALSE)*100</f>
        <v>24.3</v>
      </c>
      <c r="L776" s="37">
        <f t="shared" si="37"/>
        <v>2.8541718588785295E-2</v>
      </c>
      <c r="M776" s="34">
        <f t="shared" si="38"/>
        <v>8.5999999999999993E-2</v>
      </c>
    </row>
    <row r="777" spans="1:13" x14ac:dyDescent="0.25">
      <c r="A777" s="23">
        <v>6035</v>
      </c>
      <c r="B777" s="20">
        <v>2019</v>
      </c>
      <c r="C777" s="20" t="s">
        <v>39</v>
      </c>
      <c r="D777" s="20" t="s">
        <v>2246</v>
      </c>
      <c r="E777" s="20" t="s">
        <v>2247</v>
      </c>
      <c r="F777" s="20" t="s">
        <v>71</v>
      </c>
      <c r="G777" s="20" t="s">
        <v>43</v>
      </c>
      <c r="H777" s="20" t="s">
        <v>44</v>
      </c>
      <c r="I777" s="26">
        <v>6</v>
      </c>
      <c r="J777" s="36">
        <f t="shared" si="36"/>
        <v>1.1011465504932598E-3</v>
      </c>
      <c r="K777" s="37">
        <f>VLOOKUP(A777, 'J40 metrics'!A:C, 3, FALSE)*100</f>
        <v>25.900000000000002</v>
      </c>
      <c r="L777" s="37">
        <f t="shared" si="37"/>
        <v>2.8519695657775433E-2</v>
      </c>
      <c r="M777" s="34">
        <f t="shared" si="38"/>
        <v>8.5000000000000006E-2</v>
      </c>
    </row>
    <row r="778" spans="1:13" x14ac:dyDescent="0.25">
      <c r="A778" s="23">
        <v>37147</v>
      </c>
      <c r="B778" s="20">
        <v>2019</v>
      </c>
      <c r="C778" s="20" t="s">
        <v>168</v>
      </c>
      <c r="D778" s="20" t="s">
        <v>1306</v>
      </c>
      <c r="E778" s="20" t="s">
        <v>1307</v>
      </c>
      <c r="F778" s="20" t="s">
        <v>71</v>
      </c>
      <c r="G778" s="20" t="s">
        <v>43</v>
      </c>
      <c r="H778" s="20" t="s">
        <v>44</v>
      </c>
      <c r="I778" s="26">
        <v>4</v>
      </c>
      <c r="J778" s="36">
        <f t="shared" si="36"/>
        <v>7.3409770032883991E-4</v>
      </c>
      <c r="K778" s="37">
        <f>VLOOKUP(A778, 'J40 metrics'!A:C, 3, FALSE)*100</f>
        <v>36.799999999999997</v>
      </c>
      <c r="L778" s="37">
        <f t="shared" si="37"/>
        <v>2.7014795372101306E-2</v>
      </c>
      <c r="M778" s="34">
        <f t="shared" si="38"/>
        <v>8.4000000000000005E-2</v>
      </c>
    </row>
    <row r="779" spans="1:13" x14ac:dyDescent="0.25">
      <c r="A779" s="23">
        <v>20147</v>
      </c>
      <c r="B779" s="20">
        <v>2019</v>
      </c>
      <c r="C779" s="20" t="s">
        <v>284</v>
      </c>
      <c r="D779" s="20" t="s">
        <v>2278</v>
      </c>
      <c r="E779" s="20" t="s">
        <v>2786</v>
      </c>
      <c r="F779" s="20" t="s">
        <v>71</v>
      </c>
      <c r="G779" s="20" t="s">
        <v>43</v>
      </c>
      <c r="H779" s="20" t="s">
        <v>44</v>
      </c>
      <c r="I779" s="26">
        <v>1.7</v>
      </c>
      <c r="J779" s="36">
        <f t="shared" si="36"/>
        <v>3.119915226397569E-4</v>
      </c>
      <c r="K779" s="37">
        <f>VLOOKUP(A779, 'J40 metrics'!A:C, 3, FALSE)*100</f>
        <v>84.5</v>
      </c>
      <c r="L779" s="37">
        <f t="shared" si="37"/>
        <v>2.6363283663059459E-2</v>
      </c>
      <c r="M779" s="34">
        <f t="shared" si="38"/>
        <v>8.2000000000000003E-2</v>
      </c>
    </row>
    <row r="780" spans="1:13" x14ac:dyDescent="0.25">
      <c r="A780" s="23">
        <v>55121</v>
      </c>
      <c r="B780" s="20">
        <v>2019</v>
      </c>
      <c r="C780" s="20" t="s">
        <v>242</v>
      </c>
      <c r="D780" s="20" t="s">
        <v>2556</v>
      </c>
      <c r="E780" s="20" t="s">
        <v>2557</v>
      </c>
      <c r="F780" s="20" t="s">
        <v>71</v>
      </c>
      <c r="G780" s="20" t="s">
        <v>43</v>
      </c>
      <c r="H780" s="20" t="s">
        <v>44</v>
      </c>
      <c r="I780" s="26">
        <v>6</v>
      </c>
      <c r="J780" s="36">
        <f t="shared" si="36"/>
        <v>1.1011465504932598E-3</v>
      </c>
      <c r="K780" s="37">
        <f>VLOOKUP(A780, 'J40 metrics'!A:C, 3, FALSE)*100</f>
        <v>23.1</v>
      </c>
      <c r="L780" s="37">
        <f t="shared" si="37"/>
        <v>2.5436485316394305E-2</v>
      </c>
      <c r="M780" s="34">
        <f t="shared" si="38"/>
        <v>8.1000000000000003E-2</v>
      </c>
    </row>
    <row r="781" spans="1:13" x14ac:dyDescent="0.25">
      <c r="A781" s="23">
        <v>42027</v>
      </c>
      <c r="B781" s="20">
        <v>2019</v>
      </c>
      <c r="C781" s="20" t="s">
        <v>26</v>
      </c>
      <c r="D781" s="20" t="s">
        <v>2685</v>
      </c>
      <c r="E781" s="20" t="s">
        <v>2686</v>
      </c>
      <c r="F781" s="20" t="s">
        <v>71</v>
      </c>
      <c r="G781" s="20" t="s">
        <v>43</v>
      </c>
      <c r="H781" s="20" t="s">
        <v>44</v>
      </c>
      <c r="I781" s="26">
        <v>12.1</v>
      </c>
      <c r="J781" s="36">
        <f t="shared" si="36"/>
        <v>2.2206455434947404E-3</v>
      </c>
      <c r="K781" s="37">
        <f>VLOOKUP(A781, 'J40 metrics'!A:C, 3, FALSE)*100</f>
        <v>11.4</v>
      </c>
      <c r="L781" s="37">
        <f t="shared" si="37"/>
        <v>2.5315359195840041E-2</v>
      </c>
      <c r="M781" s="34">
        <f t="shared" si="38"/>
        <v>0.08</v>
      </c>
    </row>
    <row r="782" spans="1:13" x14ac:dyDescent="0.25">
      <c r="A782" s="23">
        <v>6055</v>
      </c>
      <c r="B782" s="20">
        <v>2019</v>
      </c>
      <c r="C782" s="20" t="s">
        <v>39</v>
      </c>
      <c r="D782" s="20" t="s">
        <v>2642</v>
      </c>
      <c r="E782" s="20" t="s">
        <v>2643</v>
      </c>
      <c r="F782" s="20" t="s">
        <v>71</v>
      </c>
      <c r="G782" s="20" t="s">
        <v>43</v>
      </c>
      <c r="H782" s="20" t="s">
        <v>44</v>
      </c>
      <c r="I782" s="26">
        <v>5.9</v>
      </c>
      <c r="J782" s="36">
        <f t="shared" si="36"/>
        <v>1.0827941079850389E-3</v>
      </c>
      <c r="K782" s="37">
        <f>VLOOKUP(A782, 'J40 metrics'!A:C, 3, FALSE)*100</f>
        <v>23.1</v>
      </c>
      <c r="L782" s="37">
        <f t="shared" si="37"/>
        <v>2.5012543894454398E-2</v>
      </c>
      <c r="M782" s="34">
        <f t="shared" si="38"/>
        <v>7.9000000000000001E-2</v>
      </c>
    </row>
    <row r="783" spans="1:13" x14ac:dyDescent="0.25">
      <c r="A783" s="23">
        <v>51121</v>
      </c>
      <c r="B783" s="20">
        <v>2019</v>
      </c>
      <c r="C783" s="20" t="s">
        <v>355</v>
      </c>
      <c r="D783" s="20" t="s">
        <v>950</v>
      </c>
      <c r="E783" s="20" t="s">
        <v>3108</v>
      </c>
      <c r="F783" s="20" t="s">
        <v>71</v>
      </c>
      <c r="G783" s="20" t="s">
        <v>43</v>
      </c>
      <c r="H783" s="20" t="s">
        <v>44</v>
      </c>
      <c r="I783" s="26">
        <v>24.3</v>
      </c>
      <c r="J783" s="36">
        <f t="shared" si="36"/>
        <v>4.4596435294977019E-3</v>
      </c>
      <c r="K783" s="37">
        <f>VLOOKUP(A783, 'J40 metrics'!A:C, 3, FALSE)*100</f>
        <v>5.6000000000000005</v>
      </c>
      <c r="L783" s="37">
        <f t="shared" si="37"/>
        <v>2.4974003765187134E-2</v>
      </c>
      <c r="M783" s="34">
        <f t="shared" si="38"/>
        <v>7.8E-2</v>
      </c>
    </row>
    <row r="784" spans="1:13" x14ac:dyDescent="0.25">
      <c r="A784" s="23">
        <v>18001</v>
      </c>
      <c r="B784" s="20">
        <v>2019</v>
      </c>
      <c r="C784" s="20" t="s">
        <v>56</v>
      </c>
      <c r="D784" s="20" t="s">
        <v>889</v>
      </c>
      <c r="E784" s="20" t="s">
        <v>3551</v>
      </c>
      <c r="F784" s="20" t="s">
        <v>71</v>
      </c>
      <c r="G784" s="20" t="s">
        <v>43</v>
      </c>
      <c r="H784" s="20" t="s">
        <v>44</v>
      </c>
      <c r="I784" s="26">
        <v>2</v>
      </c>
      <c r="J784" s="36">
        <f t="shared" si="36"/>
        <v>3.6704885016441996E-4</v>
      </c>
      <c r="K784" s="37">
        <f>VLOOKUP(A784, 'J40 metrics'!A:C, 3, FALSE)*100</f>
        <v>67.900000000000006</v>
      </c>
      <c r="L784" s="37">
        <f t="shared" si="37"/>
        <v>2.4922616926164116E-2</v>
      </c>
      <c r="M784" s="34">
        <f t="shared" si="38"/>
        <v>7.5999999999999998E-2</v>
      </c>
    </row>
    <row r="785" spans="1:13" x14ac:dyDescent="0.25">
      <c r="A785" s="23">
        <v>42049</v>
      </c>
      <c r="B785" s="20">
        <v>2019</v>
      </c>
      <c r="C785" s="20" t="s">
        <v>26</v>
      </c>
      <c r="D785" s="20" t="s">
        <v>2346</v>
      </c>
      <c r="E785" s="20" t="s">
        <v>2950</v>
      </c>
      <c r="F785" s="20" t="s">
        <v>71</v>
      </c>
      <c r="G785" s="20" t="s">
        <v>43</v>
      </c>
      <c r="H785" s="20" t="s">
        <v>44</v>
      </c>
      <c r="I785" s="26">
        <v>2.5</v>
      </c>
      <c r="J785" s="36">
        <f t="shared" si="36"/>
        <v>4.588110627055249E-4</v>
      </c>
      <c r="K785" s="37">
        <f>VLOOKUP(A785, 'J40 metrics'!A:C, 3, FALSE)*100</f>
        <v>53</v>
      </c>
      <c r="L785" s="37">
        <f t="shared" si="37"/>
        <v>2.4316986323392818E-2</v>
      </c>
      <c r="M785" s="34">
        <f t="shared" si="38"/>
        <v>7.4999999999999997E-2</v>
      </c>
    </row>
    <row r="786" spans="1:13" x14ac:dyDescent="0.25">
      <c r="A786" s="23">
        <v>39137</v>
      </c>
      <c r="B786" s="20">
        <v>2019</v>
      </c>
      <c r="C786" s="20" t="s">
        <v>65</v>
      </c>
      <c r="D786" s="20" t="s">
        <v>176</v>
      </c>
      <c r="E786" s="20" t="s">
        <v>3542</v>
      </c>
      <c r="F786" s="20" t="s">
        <v>71</v>
      </c>
      <c r="G786" s="20" t="s">
        <v>43</v>
      </c>
      <c r="H786" s="20" t="s">
        <v>44</v>
      </c>
      <c r="I786" s="26">
        <v>3.5</v>
      </c>
      <c r="J786" s="36">
        <f t="shared" si="36"/>
        <v>6.4233548778773485E-4</v>
      </c>
      <c r="K786" s="37">
        <f>VLOOKUP(A786, 'J40 metrics'!A:C, 3, FALSE)*100</f>
        <v>37.799999999999997</v>
      </c>
      <c r="L786" s="37">
        <f t="shared" si="37"/>
        <v>2.4280281438376374E-2</v>
      </c>
      <c r="M786" s="34">
        <f t="shared" si="38"/>
        <v>7.3999999999999996E-2</v>
      </c>
    </row>
    <row r="787" spans="1:13" x14ac:dyDescent="0.25">
      <c r="A787" s="23">
        <v>27079</v>
      </c>
      <c r="B787" s="20">
        <v>2019</v>
      </c>
      <c r="C787" s="20" t="s">
        <v>319</v>
      </c>
      <c r="D787" s="20" t="s">
        <v>1988</v>
      </c>
      <c r="E787" s="20" t="s">
        <v>1989</v>
      </c>
      <c r="F787" s="20" t="s">
        <v>71</v>
      </c>
      <c r="G787" s="20" t="s">
        <v>43</v>
      </c>
      <c r="H787" s="20" t="s">
        <v>44</v>
      </c>
      <c r="I787" s="26">
        <v>16.899999999999999</v>
      </c>
      <c r="J787" s="36">
        <f t="shared" si="36"/>
        <v>3.1015627838893484E-3</v>
      </c>
      <c r="K787" s="37">
        <f>VLOOKUP(A787, 'J40 metrics'!A:C, 3, FALSE)*100</f>
        <v>7.8</v>
      </c>
      <c r="L787" s="37">
        <f t="shared" si="37"/>
        <v>2.4192189714336915E-2</v>
      </c>
      <c r="M787" s="34">
        <f t="shared" si="38"/>
        <v>7.2999999999999995E-2</v>
      </c>
    </row>
    <row r="788" spans="1:13" x14ac:dyDescent="0.25">
      <c r="A788" s="23">
        <v>46135</v>
      </c>
      <c r="B788" s="20">
        <v>2019</v>
      </c>
      <c r="C788" s="20" t="s">
        <v>1139</v>
      </c>
      <c r="D788" s="20" t="s">
        <v>3323</v>
      </c>
      <c r="E788" s="20" t="s">
        <v>3324</v>
      </c>
      <c r="F788" s="20" t="s">
        <v>71</v>
      </c>
      <c r="G788" s="20" t="s">
        <v>43</v>
      </c>
      <c r="H788" s="20" t="s">
        <v>44</v>
      </c>
      <c r="I788" s="26">
        <v>8.6999999999999993</v>
      </c>
      <c r="J788" s="36">
        <f t="shared" si="36"/>
        <v>1.5966624982152267E-3</v>
      </c>
      <c r="K788" s="37">
        <f>VLOOKUP(A788, 'J40 metrics'!A:C, 3, FALSE)*100</f>
        <v>14.799999999999999</v>
      </c>
      <c r="L788" s="37">
        <f t="shared" si="37"/>
        <v>2.3630604973585354E-2</v>
      </c>
      <c r="M788" s="34">
        <f t="shared" si="38"/>
        <v>7.1999999999999995E-2</v>
      </c>
    </row>
    <row r="789" spans="1:13" x14ac:dyDescent="0.25">
      <c r="A789" s="23">
        <v>31027</v>
      </c>
      <c r="B789" s="20">
        <v>2019</v>
      </c>
      <c r="C789" s="20" t="s">
        <v>1013</v>
      </c>
      <c r="D789" s="20" t="s">
        <v>2966</v>
      </c>
      <c r="E789" s="20" t="s">
        <v>3541</v>
      </c>
      <c r="F789" s="20" t="s">
        <v>71</v>
      </c>
      <c r="G789" s="20" t="s">
        <v>43</v>
      </c>
      <c r="H789" s="20" t="s">
        <v>44</v>
      </c>
      <c r="I789" s="26">
        <v>3.5</v>
      </c>
      <c r="J789" s="36">
        <f t="shared" si="36"/>
        <v>6.4233548778773485E-4</v>
      </c>
      <c r="K789" s="37">
        <f>VLOOKUP(A789, 'J40 metrics'!A:C, 3, FALSE)*100</f>
        <v>35.9</v>
      </c>
      <c r="L789" s="37">
        <f t="shared" si="37"/>
        <v>2.3059844011579681E-2</v>
      </c>
      <c r="M789" s="34">
        <f t="shared" si="38"/>
        <v>7.0999999999999994E-2</v>
      </c>
    </row>
    <row r="790" spans="1:13" x14ac:dyDescent="0.25">
      <c r="A790" s="23">
        <v>20141</v>
      </c>
      <c r="B790" s="20">
        <v>2019</v>
      </c>
      <c r="C790" s="20" t="s">
        <v>284</v>
      </c>
      <c r="D790" s="20" t="s">
        <v>2924</v>
      </c>
      <c r="E790" s="20" t="s">
        <v>2925</v>
      </c>
      <c r="F790" s="20" t="s">
        <v>71</v>
      </c>
      <c r="G790" s="20" t="s">
        <v>43</v>
      </c>
      <c r="H790" s="20" t="s">
        <v>44</v>
      </c>
      <c r="I790" s="26">
        <v>1.7</v>
      </c>
      <c r="J790" s="36">
        <f t="shared" si="36"/>
        <v>3.119915226397569E-4</v>
      </c>
      <c r="K790" s="37">
        <f>VLOOKUP(A790, 'J40 metrics'!A:C, 3, FALSE)*100</f>
        <v>72.899999999999991</v>
      </c>
      <c r="L790" s="37">
        <f t="shared" si="37"/>
        <v>2.2744182000438276E-2</v>
      </c>
      <c r="M790" s="34">
        <f t="shared" si="38"/>
        <v>6.9000000000000006E-2</v>
      </c>
    </row>
    <row r="791" spans="1:13" x14ac:dyDescent="0.25">
      <c r="A791" s="23">
        <v>26157</v>
      </c>
      <c r="B791" s="20">
        <v>2019</v>
      </c>
      <c r="C791" s="20" t="s">
        <v>171</v>
      </c>
      <c r="D791" s="20" t="s">
        <v>1025</v>
      </c>
      <c r="E791" s="20" t="s">
        <v>1026</v>
      </c>
      <c r="F791" s="20" t="s">
        <v>71</v>
      </c>
      <c r="G791" s="20" t="s">
        <v>43</v>
      </c>
      <c r="H791" s="20" t="s">
        <v>44</v>
      </c>
      <c r="I791" s="26">
        <v>3.8</v>
      </c>
      <c r="J791" s="36">
        <f t="shared" si="36"/>
        <v>6.9739281531239791E-4</v>
      </c>
      <c r="K791" s="37">
        <f>VLOOKUP(A791, 'J40 metrics'!A:C, 3, FALSE)*100</f>
        <v>30.8</v>
      </c>
      <c r="L791" s="37">
        <f t="shared" si="37"/>
        <v>2.1479698711621857E-2</v>
      </c>
      <c r="M791" s="34">
        <f t="shared" si="38"/>
        <v>6.8000000000000005E-2</v>
      </c>
    </row>
    <row r="792" spans="1:13" x14ac:dyDescent="0.25">
      <c r="A792" s="23">
        <v>30017</v>
      </c>
      <c r="B792" s="20">
        <v>2019</v>
      </c>
      <c r="C792" s="20" t="s">
        <v>91</v>
      </c>
      <c r="D792" s="20" t="s">
        <v>2429</v>
      </c>
      <c r="E792" s="20" t="s">
        <v>3111</v>
      </c>
      <c r="F792" s="20" t="s">
        <v>71</v>
      </c>
      <c r="G792" s="20" t="s">
        <v>43</v>
      </c>
      <c r="H792" s="20" t="s">
        <v>44</v>
      </c>
      <c r="I792" s="26">
        <v>23.3</v>
      </c>
      <c r="J792" s="36">
        <f t="shared" si="36"/>
        <v>4.276119104415492E-3</v>
      </c>
      <c r="K792" s="37">
        <f>VLOOKUP(A792, 'J40 metrics'!A:C, 3, FALSE)*100</f>
        <v>5</v>
      </c>
      <c r="L792" s="37">
        <f t="shared" si="37"/>
        <v>2.138059552207746E-2</v>
      </c>
      <c r="M792" s="34">
        <f t="shared" si="38"/>
        <v>6.7000000000000004E-2</v>
      </c>
    </row>
    <row r="793" spans="1:13" x14ac:dyDescent="0.25">
      <c r="A793" s="23">
        <v>26007</v>
      </c>
      <c r="B793" s="20">
        <v>2019</v>
      </c>
      <c r="C793" s="20" t="s">
        <v>171</v>
      </c>
      <c r="D793" s="20" t="s">
        <v>3328</v>
      </c>
      <c r="E793" s="20" t="s">
        <v>3329</v>
      </c>
      <c r="F793" s="20" t="s">
        <v>71</v>
      </c>
      <c r="G793" s="20" t="s">
        <v>43</v>
      </c>
      <c r="H793" s="20" t="s">
        <v>44</v>
      </c>
      <c r="I793" s="26">
        <v>7.5</v>
      </c>
      <c r="J793" s="36">
        <f t="shared" si="36"/>
        <v>1.3764331881165747E-3</v>
      </c>
      <c r="K793" s="37">
        <f>VLOOKUP(A793, 'J40 metrics'!A:C, 3, FALSE)*100</f>
        <v>15.299999999999999</v>
      </c>
      <c r="L793" s="37">
        <f t="shared" si="37"/>
        <v>2.1059427778183589E-2</v>
      </c>
      <c r="M793" s="34">
        <f t="shared" si="38"/>
        <v>6.6000000000000003E-2</v>
      </c>
    </row>
    <row r="794" spans="1:13" x14ac:dyDescent="0.25">
      <c r="A794" s="23">
        <v>36119</v>
      </c>
      <c r="B794" s="20">
        <v>2019</v>
      </c>
      <c r="C794" s="20" t="s">
        <v>116</v>
      </c>
      <c r="D794" s="20" t="s">
        <v>2626</v>
      </c>
      <c r="E794" s="20" t="s">
        <v>2627</v>
      </c>
      <c r="F794" s="20" t="s">
        <v>71</v>
      </c>
      <c r="G794" s="20" t="s">
        <v>43</v>
      </c>
      <c r="H794" s="20" t="s">
        <v>44</v>
      </c>
      <c r="I794" s="26">
        <v>3.9000000000000004</v>
      </c>
      <c r="J794" s="36">
        <f t="shared" si="36"/>
        <v>7.1574525782061897E-4</v>
      </c>
      <c r="K794" s="37">
        <f>VLOOKUP(A794, 'J40 metrics'!A:C, 3, FALSE)*100</f>
        <v>29.2</v>
      </c>
      <c r="L794" s="37">
        <f t="shared" si="37"/>
        <v>2.0899761528362072E-2</v>
      </c>
      <c r="M794" s="34">
        <f t="shared" si="38"/>
        <v>6.5000000000000002E-2</v>
      </c>
    </row>
    <row r="795" spans="1:13" x14ac:dyDescent="0.25">
      <c r="A795" s="23">
        <v>55097</v>
      </c>
      <c r="B795" s="20">
        <v>2019</v>
      </c>
      <c r="C795" s="20" t="s">
        <v>242</v>
      </c>
      <c r="D795" s="20" t="s">
        <v>2803</v>
      </c>
      <c r="E795" s="20" t="s">
        <v>3327</v>
      </c>
      <c r="F795" s="20" t="s">
        <v>71</v>
      </c>
      <c r="G795" s="20" t="s">
        <v>43</v>
      </c>
      <c r="H795" s="20" t="s">
        <v>44</v>
      </c>
      <c r="I795" s="26">
        <v>7.6</v>
      </c>
      <c r="J795" s="36">
        <f t="shared" si="36"/>
        <v>1.3947856306247958E-3</v>
      </c>
      <c r="K795" s="37">
        <f>VLOOKUP(A795, 'J40 metrics'!A:C, 3, FALSE)*100</f>
        <v>14.6</v>
      </c>
      <c r="L795" s="37">
        <f t="shared" si="37"/>
        <v>2.036387020712202E-2</v>
      </c>
      <c r="M795" s="34">
        <f t="shared" si="38"/>
        <v>6.3E-2</v>
      </c>
    </row>
    <row r="796" spans="1:13" x14ac:dyDescent="0.25">
      <c r="A796" s="23">
        <v>40151</v>
      </c>
      <c r="B796" s="20">
        <v>2019</v>
      </c>
      <c r="C796" s="20" t="s">
        <v>194</v>
      </c>
      <c r="D796" s="20" t="s">
        <v>3514</v>
      </c>
      <c r="E796" s="20" t="s">
        <v>1419</v>
      </c>
      <c r="F796" s="20" t="s">
        <v>71</v>
      </c>
      <c r="G796" s="20" t="s">
        <v>43</v>
      </c>
      <c r="H796" s="20" t="s">
        <v>44</v>
      </c>
      <c r="I796" s="26">
        <v>3.9000000000000004</v>
      </c>
      <c r="J796" s="36">
        <f t="shared" si="36"/>
        <v>7.1574525782061897E-4</v>
      </c>
      <c r="K796" s="37">
        <f>VLOOKUP(A796, 'J40 metrics'!A:C, 3, FALSE)*100</f>
        <v>27</v>
      </c>
      <c r="L796" s="37">
        <f t="shared" si="37"/>
        <v>1.932512196115671E-2</v>
      </c>
      <c r="M796" s="34">
        <f t="shared" si="38"/>
        <v>6.2E-2</v>
      </c>
    </row>
    <row r="797" spans="1:13" x14ac:dyDescent="0.25">
      <c r="A797" s="23">
        <v>19031</v>
      </c>
      <c r="B797" s="20">
        <v>2019</v>
      </c>
      <c r="C797" s="20" t="s">
        <v>207</v>
      </c>
      <c r="D797" s="20" t="s">
        <v>2966</v>
      </c>
      <c r="E797" s="20" t="s">
        <v>3253</v>
      </c>
      <c r="F797" s="20" t="s">
        <v>71</v>
      </c>
      <c r="G797" s="20" t="s">
        <v>43</v>
      </c>
      <c r="H797" s="20" t="s">
        <v>44</v>
      </c>
      <c r="I797" s="26">
        <v>4.5999999999999996</v>
      </c>
      <c r="J797" s="36">
        <f t="shared" si="36"/>
        <v>8.4421235537816581E-4</v>
      </c>
      <c r="K797" s="37">
        <f>VLOOKUP(A797, 'J40 metrics'!A:C, 3, FALSE)*100</f>
        <v>22.7</v>
      </c>
      <c r="L797" s="37">
        <f t="shared" si="37"/>
        <v>1.9163620467084364E-2</v>
      </c>
      <c r="M797" s="34">
        <f t="shared" si="38"/>
        <v>6.0999999999999999E-2</v>
      </c>
    </row>
    <row r="798" spans="1:13" x14ac:dyDescent="0.25">
      <c r="A798" s="23">
        <v>51165</v>
      </c>
      <c r="B798" s="20">
        <v>2019</v>
      </c>
      <c r="C798" s="20" t="s">
        <v>355</v>
      </c>
      <c r="D798" s="20" t="s">
        <v>651</v>
      </c>
      <c r="E798" s="20" t="s">
        <v>3041</v>
      </c>
      <c r="F798" s="20" t="s">
        <v>71</v>
      </c>
      <c r="G798" s="20" t="s">
        <v>43</v>
      </c>
      <c r="H798" s="20" t="s">
        <v>44</v>
      </c>
      <c r="I798" s="26">
        <v>8.9</v>
      </c>
      <c r="J798" s="36">
        <f t="shared" si="36"/>
        <v>1.6333673832316688E-3</v>
      </c>
      <c r="K798" s="37">
        <f>VLOOKUP(A798, 'J40 metrics'!A:C, 3, FALSE)*100</f>
        <v>11.5</v>
      </c>
      <c r="L798" s="37">
        <f t="shared" si="37"/>
        <v>1.8783724907164193E-2</v>
      </c>
      <c r="M798" s="34">
        <f t="shared" si="38"/>
        <v>0.06</v>
      </c>
    </row>
    <row r="799" spans="1:13" x14ac:dyDescent="0.25">
      <c r="A799" s="23">
        <v>19017</v>
      </c>
      <c r="B799" s="20">
        <v>2019</v>
      </c>
      <c r="C799" s="20" t="s">
        <v>207</v>
      </c>
      <c r="D799" s="20" t="s">
        <v>3118</v>
      </c>
      <c r="E799" s="20" t="s">
        <v>3119</v>
      </c>
      <c r="F799" s="20" t="s">
        <v>71</v>
      </c>
      <c r="G799" s="20" t="s">
        <v>43</v>
      </c>
      <c r="H799" s="20" t="s">
        <v>44</v>
      </c>
      <c r="I799" s="26">
        <v>10.9</v>
      </c>
      <c r="J799" s="36">
        <f t="shared" si="36"/>
        <v>2.0004162333960886E-3</v>
      </c>
      <c r="K799" s="37">
        <f>VLOOKUP(A799, 'J40 metrics'!A:C, 3, FALSE)*100</f>
        <v>9.3000000000000007</v>
      </c>
      <c r="L799" s="37">
        <f t="shared" si="37"/>
        <v>1.8603870970583625E-2</v>
      </c>
      <c r="M799" s="34">
        <f t="shared" si="38"/>
        <v>5.8999999999999997E-2</v>
      </c>
    </row>
    <row r="800" spans="1:13" x14ac:dyDescent="0.25">
      <c r="A800" s="23">
        <v>12069</v>
      </c>
      <c r="B800" s="20">
        <v>2019</v>
      </c>
      <c r="C800" s="20" t="s">
        <v>119</v>
      </c>
      <c r="D800" s="20" t="s">
        <v>450</v>
      </c>
      <c r="E800" s="20" t="s">
        <v>3513</v>
      </c>
      <c r="F800" s="20" t="s">
        <v>71</v>
      </c>
      <c r="G800" s="20" t="s">
        <v>43</v>
      </c>
      <c r="H800" s="20" t="s">
        <v>44</v>
      </c>
      <c r="I800" s="26">
        <v>4.0999999999999996</v>
      </c>
      <c r="J800" s="36">
        <f t="shared" si="36"/>
        <v>7.5245014283706086E-4</v>
      </c>
      <c r="K800" s="37">
        <f>VLOOKUP(A800, 'J40 metrics'!A:C, 3, FALSE)*100</f>
        <v>24.6</v>
      </c>
      <c r="L800" s="37">
        <f t="shared" si="37"/>
        <v>1.8510273513791697E-2</v>
      </c>
      <c r="M800" s="34">
        <f t="shared" si="38"/>
        <v>5.7000000000000002E-2</v>
      </c>
    </row>
    <row r="801" spans="1:13" x14ac:dyDescent="0.25">
      <c r="A801" s="23">
        <v>48371</v>
      </c>
      <c r="B801" s="20">
        <v>2019</v>
      </c>
      <c r="C801" s="20" t="s">
        <v>45</v>
      </c>
      <c r="D801" s="20" t="s">
        <v>161</v>
      </c>
      <c r="E801" s="20" t="s">
        <v>162</v>
      </c>
      <c r="F801" s="20" t="s">
        <v>71</v>
      </c>
      <c r="G801" s="20" t="s">
        <v>43</v>
      </c>
      <c r="H801" s="20" t="s">
        <v>44</v>
      </c>
      <c r="I801" s="26">
        <v>5.6</v>
      </c>
      <c r="J801" s="36">
        <f t="shared" si="36"/>
        <v>1.0277367804603758E-3</v>
      </c>
      <c r="K801" s="37">
        <f>VLOOKUP(A801, 'J40 metrics'!A:C, 3, FALSE)*100</f>
        <v>18</v>
      </c>
      <c r="L801" s="37">
        <f t="shared" si="37"/>
        <v>1.8499262048286766E-2</v>
      </c>
      <c r="M801" s="34">
        <f t="shared" si="38"/>
        <v>5.6000000000000001E-2</v>
      </c>
    </row>
    <row r="802" spans="1:13" x14ac:dyDescent="0.25">
      <c r="A802" s="23">
        <v>55101</v>
      </c>
      <c r="B802" s="20">
        <v>2019</v>
      </c>
      <c r="C802" s="20" t="s">
        <v>242</v>
      </c>
      <c r="D802" s="20" t="s">
        <v>3434</v>
      </c>
      <c r="E802" s="20" t="s">
        <v>3435</v>
      </c>
      <c r="F802" s="20" t="s">
        <v>71</v>
      </c>
      <c r="G802" s="20" t="s">
        <v>43</v>
      </c>
      <c r="H802" s="20" t="s">
        <v>44</v>
      </c>
      <c r="I802" s="26">
        <v>3.5</v>
      </c>
      <c r="J802" s="36">
        <f t="shared" si="36"/>
        <v>6.4233548778773485E-4</v>
      </c>
      <c r="K802" s="37">
        <f>VLOOKUP(A802, 'J40 metrics'!A:C, 3, FALSE)*100</f>
        <v>27.700000000000003</v>
      </c>
      <c r="L802" s="37">
        <f t="shared" si="37"/>
        <v>1.7792693011720258E-2</v>
      </c>
      <c r="M802" s="34">
        <f t="shared" si="38"/>
        <v>5.5E-2</v>
      </c>
    </row>
    <row r="803" spans="1:13" x14ac:dyDescent="0.25">
      <c r="A803" s="23">
        <v>25015</v>
      </c>
      <c r="B803" s="20">
        <v>2019</v>
      </c>
      <c r="C803" s="20" t="s">
        <v>228</v>
      </c>
      <c r="D803" s="20" t="s">
        <v>939</v>
      </c>
      <c r="E803" s="20" t="s">
        <v>940</v>
      </c>
      <c r="F803" s="20" t="s">
        <v>71</v>
      </c>
      <c r="G803" s="20" t="s">
        <v>43</v>
      </c>
      <c r="H803" s="20" t="s">
        <v>44</v>
      </c>
      <c r="I803" s="26">
        <v>7</v>
      </c>
      <c r="J803" s="36">
        <f t="shared" si="36"/>
        <v>1.2846709755754697E-3</v>
      </c>
      <c r="K803" s="37">
        <f>VLOOKUP(A803, 'J40 metrics'!A:C, 3, FALSE)*100</f>
        <v>13.8</v>
      </c>
      <c r="L803" s="37">
        <f t="shared" si="37"/>
        <v>1.7728459462941482E-2</v>
      </c>
      <c r="M803" s="34">
        <f t="shared" si="38"/>
        <v>5.3999999999999999E-2</v>
      </c>
    </row>
    <row r="804" spans="1:13" x14ac:dyDescent="0.25">
      <c r="A804" s="23">
        <v>42013</v>
      </c>
      <c r="B804" s="20">
        <v>2019</v>
      </c>
      <c r="C804" s="20" t="s">
        <v>26</v>
      </c>
      <c r="D804" s="20" t="s">
        <v>2422</v>
      </c>
      <c r="E804" s="20" t="s">
        <v>2423</v>
      </c>
      <c r="F804" s="20" t="s">
        <v>71</v>
      </c>
      <c r="G804" s="20" t="s">
        <v>43</v>
      </c>
      <c r="H804" s="20" t="s">
        <v>44</v>
      </c>
      <c r="I804" s="26">
        <v>1.5</v>
      </c>
      <c r="J804" s="36">
        <f t="shared" si="36"/>
        <v>2.7528663762331495E-4</v>
      </c>
      <c r="K804" s="37">
        <f>VLOOKUP(A804, 'J40 metrics'!A:C, 3, FALSE)*100</f>
        <v>63.800000000000004</v>
      </c>
      <c r="L804" s="37">
        <f t="shared" si="37"/>
        <v>1.7563287480367496E-2</v>
      </c>
      <c r="M804" s="34">
        <f t="shared" si="38"/>
        <v>5.2999999999999999E-2</v>
      </c>
    </row>
    <row r="805" spans="1:13" x14ac:dyDescent="0.25">
      <c r="A805" s="23">
        <v>9013</v>
      </c>
      <c r="B805" s="20">
        <v>2019</v>
      </c>
      <c r="C805" s="20" t="s">
        <v>252</v>
      </c>
      <c r="D805" s="20" t="s">
        <v>2364</v>
      </c>
      <c r="E805" s="20" t="s">
        <v>2365</v>
      </c>
      <c r="F805" s="20" t="s">
        <v>71</v>
      </c>
      <c r="G805" s="20" t="s">
        <v>43</v>
      </c>
      <c r="H805" s="20" t="s">
        <v>44</v>
      </c>
      <c r="I805" s="26">
        <v>25.700000000000003</v>
      </c>
      <c r="J805" s="36">
        <f t="shared" si="36"/>
        <v>4.7165777246127964E-3</v>
      </c>
      <c r="K805" s="37">
        <f>VLOOKUP(A805, 'J40 metrics'!A:C, 3, FALSE)*100</f>
        <v>3.6999999999999997</v>
      </c>
      <c r="L805" s="37">
        <f t="shared" si="37"/>
        <v>1.7451337581067344E-2</v>
      </c>
      <c r="M805" s="34">
        <f t="shared" si="38"/>
        <v>5.1999999999999998E-2</v>
      </c>
    </row>
    <row r="806" spans="1:13" x14ac:dyDescent="0.25">
      <c r="A806" s="23">
        <v>6081</v>
      </c>
      <c r="B806" s="20">
        <v>2019</v>
      </c>
      <c r="C806" s="20" t="s">
        <v>39</v>
      </c>
      <c r="D806" s="20" t="s">
        <v>3331</v>
      </c>
      <c r="E806" s="20" t="s">
        <v>3332</v>
      </c>
      <c r="F806" s="20" t="s">
        <v>71</v>
      </c>
      <c r="G806" s="20" t="s">
        <v>43</v>
      </c>
      <c r="H806" s="20" t="s">
        <v>44</v>
      </c>
      <c r="I806" s="26">
        <v>7.1</v>
      </c>
      <c r="J806" s="36">
        <f t="shared" si="36"/>
        <v>1.3030234180836907E-3</v>
      </c>
      <c r="K806" s="37">
        <f>VLOOKUP(A806, 'J40 metrics'!A:C, 3, FALSE)*100</f>
        <v>12.9</v>
      </c>
      <c r="L806" s="37">
        <f t="shared" si="37"/>
        <v>1.680900209327961E-2</v>
      </c>
      <c r="M806" s="34">
        <f t="shared" si="38"/>
        <v>0.05</v>
      </c>
    </row>
    <row r="807" spans="1:13" x14ac:dyDescent="0.25">
      <c r="A807" s="23">
        <v>26073</v>
      </c>
      <c r="B807" s="20">
        <v>2019</v>
      </c>
      <c r="C807" s="20" t="s">
        <v>171</v>
      </c>
      <c r="D807" s="20" t="s">
        <v>2415</v>
      </c>
      <c r="E807" s="20" t="s">
        <v>2416</v>
      </c>
      <c r="F807" s="20" t="s">
        <v>71</v>
      </c>
      <c r="G807" s="20" t="s">
        <v>43</v>
      </c>
      <c r="H807" s="20" t="s">
        <v>44</v>
      </c>
      <c r="I807" s="26">
        <v>4.8</v>
      </c>
      <c r="J807" s="36">
        <f t="shared" si="36"/>
        <v>8.8091724039460781E-4</v>
      </c>
      <c r="K807" s="37">
        <f>VLOOKUP(A807, 'J40 metrics'!A:C, 3, FALSE)*100</f>
        <v>18.399999999999999</v>
      </c>
      <c r="L807" s="37">
        <f t="shared" si="37"/>
        <v>1.6208877223260781E-2</v>
      </c>
      <c r="M807" s="34">
        <f t="shared" si="38"/>
        <v>4.9000000000000002E-2</v>
      </c>
    </row>
    <row r="808" spans="1:13" x14ac:dyDescent="0.25">
      <c r="A808" s="23">
        <v>8039</v>
      </c>
      <c r="B808" s="20">
        <v>2019</v>
      </c>
      <c r="C808" s="20" t="s">
        <v>185</v>
      </c>
      <c r="D808" s="20" t="s">
        <v>186</v>
      </c>
      <c r="E808" s="20" t="s">
        <v>187</v>
      </c>
      <c r="F808" s="20" t="s">
        <v>71</v>
      </c>
      <c r="G808" s="20" t="s">
        <v>43</v>
      </c>
      <c r="H808" s="20" t="s">
        <v>44</v>
      </c>
      <c r="I808" s="31">
        <v>440</v>
      </c>
      <c r="J808" s="36">
        <f t="shared" si="36"/>
        <v>8.0750747036172396E-2</v>
      </c>
      <c r="K808" s="37">
        <f>VLOOKUP(A808, 'J40 metrics'!A:C, 3, FALSE)*100</f>
        <v>0.2</v>
      </c>
      <c r="L808" s="37">
        <f t="shared" si="37"/>
        <v>1.6150149407234481E-2</v>
      </c>
      <c r="M808" s="34">
        <f t="shared" si="38"/>
        <v>4.8000000000000001E-2</v>
      </c>
    </row>
    <row r="809" spans="1:13" x14ac:dyDescent="0.25">
      <c r="A809" s="23">
        <v>55085</v>
      </c>
      <c r="B809" s="20">
        <v>2019</v>
      </c>
      <c r="C809" s="20" t="s">
        <v>242</v>
      </c>
      <c r="D809" s="20" t="s">
        <v>2100</v>
      </c>
      <c r="E809" s="20" t="s">
        <v>3322</v>
      </c>
      <c r="F809" s="20" t="s">
        <v>71</v>
      </c>
      <c r="G809" s="20" t="s">
        <v>43</v>
      </c>
      <c r="H809" s="20" t="s">
        <v>44</v>
      </c>
      <c r="I809" s="26">
        <v>10</v>
      </c>
      <c r="J809" s="36">
        <f t="shared" si="36"/>
        <v>1.8352442508220996E-3</v>
      </c>
      <c r="K809" s="37">
        <f>VLOOKUP(A809, 'J40 metrics'!A:C, 3, FALSE)*100</f>
        <v>8.7999999999999989</v>
      </c>
      <c r="L809" s="37">
        <f t="shared" si="37"/>
        <v>1.6150149407234474E-2</v>
      </c>
      <c r="M809" s="34">
        <f t="shared" si="38"/>
        <v>4.7E-2</v>
      </c>
    </row>
    <row r="810" spans="1:13" x14ac:dyDescent="0.25">
      <c r="A810" s="23">
        <v>25011</v>
      </c>
      <c r="B810" s="20">
        <v>2019</v>
      </c>
      <c r="C810" s="20" t="s">
        <v>228</v>
      </c>
      <c r="D810" s="20" t="s">
        <v>551</v>
      </c>
      <c r="E810" s="20" t="s">
        <v>1308</v>
      </c>
      <c r="F810" s="20" t="s">
        <v>71</v>
      </c>
      <c r="G810" s="20" t="s">
        <v>43</v>
      </c>
      <c r="H810" s="20" t="s">
        <v>44</v>
      </c>
      <c r="I810" s="26">
        <v>6.1999999999999993</v>
      </c>
      <c r="J810" s="36">
        <f t="shared" si="36"/>
        <v>1.1378514355097017E-3</v>
      </c>
      <c r="K810" s="37">
        <f>VLOOKUP(A810, 'J40 metrics'!A:C, 3, FALSE)*100</f>
        <v>14.000000000000002</v>
      </c>
      <c r="L810" s="37">
        <f t="shared" si="37"/>
        <v>1.5929920097135827E-2</v>
      </c>
      <c r="M810" s="34">
        <f t="shared" si="38"/>
        <v>4.5999999999999999E-2</v>
      </c>
    </row>
    <row r="811" spans="1:13" x14ac:dyDescent="0.25">
      <c r="A811" s="23">
        <v>19157</v>
      </c>
      <c r="B811" s="20">
        <v>2019</v>
      </c>
      <c r="C811" s="20" t="s">
        <v>207</v>
      </c>
      <c r="D811" s="20" t="s">
        <v>1016</v>
      </c>
      <c r="E811" s="20" t="s">
        <v>1017</v>
      </c>
      <c r="F811" s="20" t="s">
        <v>71</v>
      </c>
      <c r="G811" s="20" t="s">
        <v>43</v>
      </c>
      <c r="H811" s="20" t="s">
        <v>44</v>
      </c>
      <c r="I811" s="26">
        <v>4.2</v>
      </c>
      <c r="J811" s="36">
        <f t="shared" si="36"/>
        <v>7.7080258534528202E-4</v>
      </c>
      <c r="K811" s="37">
        <f>VLOOKUP(A811, 'J40 metrics'!A:C, 3, FALSE)*100</f>
        <v>20.200000000000003</v>
      </c>
      <c r="L811" s="37">
        <f t="shared" si="37"/>
        <v>1.55702122239747E-2</v>
      </c>
      <c r="M811" s="34">
        <f t="shared" si="38"/>
        <v>4.3999999999999997E-2</v>
      </c>
    </row>
    <row r="812" spans="1:13" x14ac:dyDescent="0.25">
      <c r="A812" s="23">
        <v>56013</v>
      </c>
      <c r="B812" s="20">
        <v>2019</v>
      </c>
      <c r="C812" s="20" t="s">
        <v>84</v>
      </c>
      <c r="D812" s="20" t="s">
        <v>1200</v>
      </c>
      <c r="E812" s="20" t="s">
        <v>1537</v>
      </c>
      <c r="F812" s="20" t="s">
        <v>71</v>
      </c>
      <c r="G812" s="20" t="s">
        <v>43</v>
      </c>
      <c r="H812" s="20" t="s">
        <v>44</v>
      </c>
      <c r="I812" s="26">
        <v>13</v>
      </c>
      <c r="J812" s="36">
        <f t="shared" si="36"/>
        <v>2.3858175260687295E-3</v>
      </c>
      <c r="K812" s="37">
        <f>VLOOKUP(A812, 'J40 metrics'!A:C, 3, FALSE)*100</f>
        <v>6.5</v>
      </c>
      <c r="L812" s="37">
        <f t="shared" si="37"/>
        <v>1.5507813919446741E-2</v>
      </c>
      <c r="M812" s="34">
        <f t="shared" si="38"/>
        <v>4.2999999999999997E-2</v>
      </c>
    </row>
    <row r="813" spans="1:13" x14ac:dyDescent="0.25">
      <c r="A813" s="23">
        <v>20131</v>
      </c>
      <c r="B813" s="20">
        <v>2019</v>
      </c>
      <c r="C813" s="20" t="s">
        <v>284</v>
      </c>
      <c r="D813" s="20" t="s">
        <v>3149</v>
      </c>
      <c r="E813" s="20" t="s">
        <v>3193</v>
      </c>
      <c r="F813" s="20" t="s">
        <v>71</v>
      </c>
      <c r="G813" s="20" t="s">
        <v>43</v>
      </c>
      <c r="H813" s="20" t="s">
        <v>44</v>
      </c>
      <c r="I813" s="26">
        <v>4.4000000000000004</v>
      </c>
      <c r="J813" s="36">
        <f t="shared" si="36"/>
        <v>8.0750747036172391E-4</v>
      </c>
      <c r="K813" s="37">
        <f>VLOOKUP(A813, 'J40 metrics'!A:C, 3, FALSE)*100</f>
        <v>18.099999999999998</v>
      </c>
      <c r="L813" s="37">
        <f t="shared" si="37"/>
        <v>1.4615885213547201E-2</v>
      </c>
      <c r="M813" s="34">
        <f t="shared" si="38"/>
        <v>4.1000000000000002E-2</v>
      </c>
    </row>
    <row r="814" spans="1:13" x14ac:dyDescent="0.25">
      <c r="A814" s="23">
        <v>42071</v>
      </c>
      <c r="B814" s="20">
        <v>2019</v>
      </c>
      <c r="C814" s="20" t="s">
        <v>26</v>
      </c>
      <c r="D814" s="20" t="s">
        <v>1796</v>
      </c>
      <c r="E814" s="20" t="s">
        <v>2154</v>
      </c>
      <c r="F814" s="20" t="s">
        <v>71</v>
      </c>
      <c r="G814" s="20" t="s">
        <v>43</v>
      </c>
      <c r="H814" s="20" t="s">
        <v>44</v>
      </c>
      <c r="I814" s="26">
        <v>1.1000000000000001</v>
      </c>
      <c r="J814" s="36">
        <f t="shared" si="36"/>
        <v>2.0187686759043098E-4</v>
      </c>
      <c r="K814" s="37">
        <f>VLOOKUP(A814, 'J40 metrics'!A:C, 3, FALSE)*100</f>
        <v>72.399999999999991</v>
      </c>
      <c r="L814" s="37">
        <f t="shared" si="37"/>
        <v>1.4615885213547201E-2</v>
      </c>
      <c r="M814" s="34">
        <f t="shared" si="38"/>
        <v>4.1000000000000002E-2</v>
      </c>
    </row>
    <row r="815" spans="1:13" x14ac:dyDescent="0.25">
      <c r="A815" s="23">
        <v>47149</v>
      </c>
      <c r="B815" s="20">
        <v>2019</v>
      </c>
      <c r="C815" s="20" t="s">
        <v>415</v>
      </c>
      <c r="D815" s="20" t="s">
        <v>630</v>
      </c>
      <c r="E815" s="20" t="s">
        <v>3487</v>
      </c>
      <c r="F815" s="20" t="s">
        <v>71</v>
      </c>
      <c r="G815" s="20" t="s">
        <v>43</v>
      </c>
      <c r="H815" s="20" t="s">
        <v>44</v>
      </c>
      <c r="I815" s="26">
        <v>5</v>
      </c>
      <c r="J815" s="36">
        <f t="shared" si="36"/>
        <v>9.1762212541104981E-4</v>
      </c>
      <c r="K815" s="37">
        <f>VLOOKUP(A815, 'J40 metrics'!A:C, 3, FALSE)*100</f>
        <v>15.5</v>
      </c>
      <c r="L815" s="37">
        <f t="shared" si="37"/>
        <v>1.4223142943871272E-2</v>
      </c>
      <c r="M815" s="34">
        <f t="shared" si="38"/>
        <v>0.04</v>
      </c>
    </row>
    <row r="816" spans="1:13" x14ac:dyDescent="0.25">
      <c r="A816" s="23">
        <v>48081</v>
      </c>
      <c r="B816" s="20">
        <v>2019</v>
      </c>
      <c r="C816" s="20" t="s">
        <v>45</v>
      </c>
      <c r="D816" s="20" t="s">
        <v>2767</v>
      </c>
      <c r="E816" s="20" t="s">
        <v>2768</v>
      </c>
      <c r="F816" s="20" t="s">
        <v>71</v>
      </c>
      <c r="G816" s="20" t="s">
        <v>43</v>
      </c>
      <c r="H816" s="20" t="s">
        <v>44</v>
      </c>
      <c r="I816" s="26">
        <v>1.7999999999999998</v>
      </c>
      <c r="J816" s="36">
        <f t="shared" si="36"/>
        <v>3.3034396514797795E-4</v>
      </c>
      <c r="K816" s="37">
        <f>VLOOKUP(A816, 'J40 metrics'!A:C, 3, FALSE)*100</f>
        <v>41.4</v>
      </c>
      <c r="L816" s="37">
        <f t="shared" si="37"/>
        <v>1.3676240157126287E-2</v>
      </c>
      <c r="M816" s="34">
        <f t="shared" si="38"/>
        <v>3.9E-2</v>
      </c>
    </row>
    <row r="817" spans="1:13" x14ac:dyDescent="0.25">
      <c r="A817" s="23">
        <v>27065</v>
      </c>
      <c r="B817" s="20">
        <v>2019</v>
      </c>
      <c r="C817" s="20" t="s">
        <v>319</v>
      </c>
      <c r="D817" s="20" t="s">
        <v>3334</v>
      </c>
      <c r="E817" s="20" t="s">
        <v>3335</v>
      </c>
      <c r="F817" s="20" t="s">
        <v>71</v>
      </c>
      <c r="G817" s="20" t="s">
        <v>43</v>
      </c>
      <c r="H817" s="20" t="s">
        <v>44</v>
      </c>
      <c r="I817" s="26">
        <v>6.8000000000000007</v>
      </c>
      <c r="J817" s="36">
        <f t="shared" si="36"/>
        <v>1.2479660905590278E-3</v>
      </c>
      <c r="K817" s="37">
        <f>VLOOKUP(A817, 'J40 metrics'!A:C, 3, FALSE)*100</f>
        <v>10.9</v>
      </c>
      <c r="L817" s="37">
        <f t="shared" si="37"/>
        <v>1.3602830387093404E-2</v>
      </c>
      <c r="M817" s="34">
        <f t="shared" si="38"/>
        <v>3.6999999999999998E-2</v>
      </c>
    </row>
    <row r="818" spans="1:13" x14ac:dyDescent="0.25">
      <c r="A818" s="23">
        <v>53033</v>
      </c>
      <c r="B818" s="20">
        <v>2019</v>
      </c>
      <c r="C818" s="20" t="s">
        <v>51</v>
      </c>
      <c r="D818" s="20" t="s">
        <v>1586</v>
      </c>
      <c r="E818" s="20" t="s">
        <v>3488</v>
      </c>
      <c r="F818" s="20" t="s">
        <v>71</v>
      </c>
      <c r="G818" s="20" t="s">
        <v>43</v>
      </c>
      <c r="H818" s="20" t="s">
        <v>44</v>
      </c>
      <c r="I818" s="26">
        <v>5</v>
      </c>
      <c r="J818" s="36">
        <f t="shared" si="36"/>
        <v>9.1762212541104981E-4</v>
      </c>
      <c r="K818" s="37">
        <f>VLOOKUP(A818, 'J40 metrics'!A:C, 3, FALSE)*100</f>
        <v>14.499999999999998</v>
      </c>
      <c r="L818" s="37">
        <f t="shared" si="37"/>
        <v>1.3305520818460221E-2</v>
      </c>
      <c r="M818" s="34">
        <f t="shared" si="38"/>
        <v>3.5999999999999997E-2</v>
      </c>
    </row>
    <row r="819" spans="1:13" x14ac:dyDescent="0.25">
      <c r="A819" s="23">
        <v>47179</v>
      </c>
      <c r="B819" s="20">
        <v>2019</v>
      </c>
      <c r="C819" s="20" t="s">
        <v>415</v>
      </c>
      <c r="D819" s="20" t="s">
        <v>457</v>
      </c>
      <c r="E819" s="20" t="s">
        <v>2568</v>
      </c>
      <c r="F819" s="20" t="s">
        <v>71</v>
      </c>
      <c r="G819" s="20" t="s">
        <v>43</v>
      </c>
      <c r="H819" s="20" t="s">
        <v>44</v>
      </c>
      <c r="I819" s="26">
        <v>3.2</v>
      </c>
      <c r="J819" s="36">
        <f t="shared" si="36"/>
        <v>5.8727816026307191E-4</v>
      </c>
      <c r="K819" s="37">
        <f>VLOOKUP(A819, 'J40 metrics'!A:C, 3, FALSE)*100</f>
        <v>22.1</v>
      </c>
      <c r="L819" s="37">
        <f t="shared" si="37"/>
        <v>1.297884734181389E-2</v>
      </c>
      <c r="M819" s="34">
        <f t="shared" si="38"/>
        <v>3.5000000000000003E-2</v>
      </c>
    </row>
    <row r="820" spans="1:13" x14ac:dyDescent="0.25">
      <c r="A820" s="23">
        <v>55027</v>
      </c>
      <c r="B820" s="20">
        <v>2019</v>
      </c>
      <c r="C820" s="20" t="s">
        <v>242</v>
      </c>
      <c r="D820" s="20" t="s">
        <v>1713</v>
      </c>
      <c r="E820" s="20" t="s">
        <v>2074</v>
      </c>
      <c r="F820" s="20" t="s">
        <v>71</v>
      </c>
      <c r="G820" s="20" t="s">
        <v>43</v>
      </c>
      <c r="H820" s="20" t="s">
        <v>44</v>
      </c>
      <c r="I820" s="26">
        <v>2</v>
      </c>
      <c r="J820" s="36">
        <f t="shared" si="36"/>
        <v>3.6704885016441996E-4</v>
      </c>
      <c r="K820" s="37">
        <f>VLOOKUP(A820, 'J40 metrics'!A:C, 3, FALSE)*100</f>
        <v>34.799999999999997</v>
      </c>
      <c r="L820" s="37">
        <f t="shared" si="37"/>
        <v>1.2773299985721813E-2</v>
      </c>
      <c r="M820" s="34">
        <f t="shared" si="38"/>
        <v>3.4000000000000002E-2</v>
      </c>
    </row>
    <row r="821" spans="1:13" x14ac:dyDescent="0.25">
      <c r="A821" s="23">
        <v>41003</v>
      </c>
      <c r="B821" s="20">
        <v>2019</v>
      </c>
      <c r="C821" s="20" t="s">
        <v>48</v>
      </c>
      <c r="D821" s="20" t="s">
        <v>57</v>
      </c>
      <c r="E821" s="20" t="s">
        <v>3338</v>
      </c>
      <c r="F821" s="20" t="s">
        <v>71</v>
      </c>
      <c r="G821" s="20" t="s">
        <v>43</v>
      </c>
      <c r="H821" s="20" t="s">
        <v>44</v>
      </c>
      <c r="I821" s="26">
        <v>6.5</v>
      </c>
      <c r="J821" s="36">
        <f t="shared" si="36"/>
        <v>1.1929087630343648E-3</v>
      </c>
      <c r="K821" s="37">
        <f>VLOOKUP(A821, 'J40 metrics'!A:C, 3, FALSE)*100</f>
        <v>9</v>
      </c>
      <c r="L821" s="37">
        <f t="shared" si="37"/>
        <v>1.0736178867309282E-2</v>
      </c>
      <c r="M821" s="34">
        <f t="shared" si="38"/>
        <v>3.3000000000000002E-2</v>
      </c>
    </row>
    <row r="822" spans="1:13" x14ac:dyDescent="0.25">
      <c r="A822" s="23">
        <v>45013</v>
      </c>
      <c r="B822" s="20">
        <v>2019</v>
      </c>
      <c r="C822" s="20" t="s">
        <v>173</v>
      </c>
      <c r="D822" s="20" t="s">
        <v>353</v>
      </c>
      <c r="E822" s="20" t="s">
        <v>795</v>
      </c>
      <c r="F822" s="20" t="s">
        <v>71</v>
      </c>
      <c r="G822" s="20" t="s">
        <v>43</v>
      </c>
      <c r="H822" s="20" t="s">
        <v>44</v>
      </c>
      <c r="I822" s="26">
        <v>3.5</v>
      </c>
      <c r="J822" s="36">
        <f t="shared" si="36"/>
        <v>6.4233548778773485E-4</v>
      </c>
      <c r="K822" s="37">
        <f>VLOOKUP(A822, 'J40 metrics'!A:C, 3, FALSE)*100</f>
        <v>16.100000000000001</v>
      </c>
      <c r="L822" s="37">
        <f t="shared" si="37"/>
        <v>1.0341601353382532E-2</v>
      </c>
      <c r="M822" s="34">
        <f t="shared" si="38"/>
        <v>3.1E-2</v>
      </c>
    </row>
    <row r="823" spans="1:13" x14ac:dyDescent="0.25">
      <c r="A823" s="23">
        <v>26151</v>
      </c>
      <c r="B823" s="20">
        <v>2019</v>
      </c>
      <c r="C823" s="20" t="s">
        <v>171</v>
      </c>
      <c r="D823" s="20" t="s">
        <v>2464</v>
      </c>
      <c r="E823" s="20" t="s">
        <v>2465</v>
      </c>
      <c r="F823" s="20" t="s">
        <v>71</v>
      </c>
      <c r="G823" s="20" t="s">
        <v>43</v>
      </c>
      <c r="H823" s="20" t="s">
        <v>44</v>
      </c>
      <c r="I823" s="26">
        <v>1.3</v>
      </c>
      <c r="J823" s="36">
        <f t="shared" si="36"/>
        <v>2.3858175260687298E-4</v>
      </c>
      <c r="K823" s="37">
        <f>VLOOKUP(A823, 'J40 metrics'!A:C, 3, FALSE)*100</f>
        <v>41.4</v>
      </c>
      <c r="L823" s="37">
        <f t="shared" si="37"/>
        <v>9.8772845579245417E-3</v>
      </c>
      <c r="M823" s="34">
        <f t="shared" si="38"/>
        <v>0.03</v>
      </c>
    </row>
    <row r="824" spans="1:13" x14ac:dyDescent="0.25">
      <c r="A824" s="23">
        <v>27019</v>
      </c>
      <c r="B824" s="20">
        <v>2019</v>
      </c>
      <c r="C824" s="20" t="s">
        <v>319</v>
      </c>
      <c r="D824" s="20" t="s">
        <v>1202</v>
      </c>
      <c r="E824" s="20" t="s">
        <v>1203</v>
      </c>
      <c r="F824" s="20" t="s">
        <v>71</v>
      </c>
      <c r="G824" s="20" t="s">
        <v>43</v>
      </c>
      <c r="H824" s="20" t="s">
        <v>44</v>
      </c>
      <c r="I824" s="26">
        <v>49</v>
      </c>
      <c r="J824" s="36">
        <f t="shared" si="36"/>
        <v>8.9926968290282884E-3</v>
      </c>
      <c r="K824" s="37">
        <f>VLOOKUP(A824, 'J40 metrics'!A:C, 3, FALSE)*100</f>
        <v>1</v>
      </c>
      <c r="L824" s="37">
        <f t="shared" si="37"/>
        <v>8.9926968290282884E-3</v>
      </c>
      <c r="M824" s="34">
        <f t="shared" si="38"/>
        <v>2.9000000000000001E-2</v>
      </c>
    </row>
    <row r="825" spans="1:13" x14ac:dyDescent="0.25">
      <c r="A825" s="23">
        <v>20199</v>
      </c>
      <c r="B825" s="20">
        <v>2019</v>
      </c>
      <c r="C825" s="20" t="s">
        <v>284</v>
      </c>
      <c r="D825" s="20" t="s">
        <v>2911</v>
      </c>
      <c r="E825" s="20" t="s">
        <v>2912</v>
      </c>
      <c r="F825" s="20" t="s">
        <v>71</v>
      </c>
      <c r="G825" s="20" t="s">
        <v>43</v>
      </c>
      <c r="H825" s="20" t="s">
        <v>44</v>
      </c>
      <c r="I825" s="26">
        <v>3</v>
      </c>
      <c r="J825" s="36">
        <f t="shared" si="36"/>
        <v>5.5057327524662991E-4</v>
      </c>
      <c r="K825" s="37">
        <f>VLOOKUP(A825, 'J40 metrics'!A:C, 3, FALSE)*100</f>
        <v>14.799999999999999</v>
      </c>
      <c r="L825" s="37">
        <f t="shared" si="37"/>
        <v>8.1484844736501218E-3</v>
      </c>
      <c r="M825" s="34">
        <f t="shared" si="38"/>
        <v>2.8000000000000001E-2</v>
      </c>
    </row>
    <row r="826" spans="1:13" x14ac:dyDescent="0.25">
      <c r="A826" s="23">
        <v>53075</v>
      </c>
      <c r="B826" s="20">
        <v>2019</v>
      </c>
      <c r="C826" s="20" t="s">
        <v>51</v>
      </c>
      <c r="D826" s="20" t="s">
        <v>2542</v>
      </c>
      <c r="E826" s="20" t="s">
        <v>2543</v>
      </c>
      <c r="F826" s="20" t="s">
        <v>71</v>
      </c>
      <c r="G826" s="20" t="s">
        <v>43</v>
      </c>
      <c r="H826" s="20" t="s">
        <v>44</v>
      </c>
      <c r="I826" s="26">
        <v>2.2000000000000002</v>
      </c>
      <c r="J826" s="36">
        <f t="shared" si="36"/>
        <v>4.0375373518086196E-4</v>
      </c>
      <c r="K826" s="37">
        <f>VLOOKUP(A826, 'J40 metrics'!A:C, 3, FALSE)*100</f>
        <v>20</v>
      </c>
      <c r="L826" s="37">
        <f t="shared" si="37"/>
        <v>8.0750747036172389E-3</v>
      </c>
      <c r="M826" s="34">
        <f t="shared" si="38"/>
        <v>2.7E-2</v>
      </c>
    </row>
    <row r="827" spans="1:13" x14ac:dyDescent="0.25">
      <c r="A827" s="23">
        <v>56007</v>
      </c>
      <c r="B827" s="20">
        <v>2019</v>
      </c>
      <c r="C827" s="20" t="s">
        <v>84</v>
      </c>
      <c r="D827" s="20" t="s">
        <v>1063</v>
      </c>
      <c r="E827" s="20" t="s">
        <v>1064</v>
      </c>
      <c r="F827" s="20" t="s">
        <v>71</v>
      </c>
      <c r="G827" s="20" t="s">
        <v>43</v>
      </c>
      <c r="H827" s="20" t="s">
        <v>44</v>
      </c>
      <c r="I827" s="26">
        <v>5.6</v>
      </c>
      <c r="J827" s="36">
        <f t="shared" si="36"/>
        <v>1.0277367804603758E-3</v>
      </c>
      <c r="K827" s="37">
        <f>VLOOKUP(A827, 'J40 metrics'!A:C, 3, FALSE)*100</f>
        <v>7.8</v>
      </c>
      <c r="L827" s="37">
        <f t="shared" si="37"/>
        <v>8.0163468875909319E-3</v>
      </c>
      <c r="M827" s="34">
        <f t="shared" si="38"/>
        <v>2.5999999999999999E-2</v>
      </c>
    </row>
    <row r="828" spans="1:13" x14ac:dyDescent="0.25">
      <c r="A828" s="23">
        <v>56033</v>
      </c>
      <c r="B828" s="20">
        <v>2019</v>
      </c>
      <c r="C828" s="20" t="s">
        <v>84</v>
      </c>
      <c r="D828" s="20" t="s">
        <v>1853</v>
      </c>
      <c r="E828" s="20" t="s">
        <v>2953</v>
      </c>
      <c r="F828" s="20" t="s">
        <v>71</v>
      </c>
      <c r="G828" s="20" t="s">
        <v>43</v>
      </c>
      <c r="H828" s="20" t="s">
        <v>44</v>
      </c>
      <c r="I828" s="26">
        <v>22.5</v>
      </c>
      <c r="J828" s="36">
        <f t="shared" si="36"/>
        <v>4.1292995643497244E-3</v>
      </c>
      <c r="K828" s="37">
        <f>VLOOKUP(A828, 'J40 metrics'!A:C, 3, FALSE)*100</f>
        <v>1.9</v>
      </c>
      <c r="L828" s="37">
        <f t="shared" si="37"/>
        <v>7.8456691722644765E-3</v>
      </c>
      <c r="M828" s="34">
        <f t="shared" si="38"/>
        <v>2.4E-2</v>
      </c>
    </row>
    <row r="829" spans="1:13" x14ac:dyDescent="0.25">
      <c r="A829" s="23">
        <v>27045</v>
      </c>
      <c r="B829" s="20">
        <v>2019</v>
      </c>
      <c r="C829" s="20" t="s">
        <v>319</v>
      </c>
      <c r="D829" s="20" t="s">
        <v>3251</v>
      </c>
      <c r="E829" s="20" t="s">
        <v>3548</v>
      </c>
      <c r="F829" s="20" t="s">
        <v>71</v>
      </c>
      <c r="G829" s="20" t="s">
        <v>43</v>
      </c>
      <c r="H829" s="20" t="s">
        <v>44</v>
      </c>
      <c r="I829" s="26">
        <v>3.1</v>
      </c>
      <c r="J829" s="36">
        <f t="shared" si="36"/>
        <v>5.6892571775485096E-4</v>
      </c>
      <c r="K829" s="37">
        <f>VLOOKUP(A829, 'J40 metrics'!A:C, 3, FALSE)*100</f>
        <v>13.3</v>
      </c>
      <c r="L829" s="37">
        <f t="shared" si="37"/>
        <v>7.5667120461395182E-3</v>
      </c>
      <c r="M829" s="34">
        <f t="shared" si="38"/>
        <v>2.3E-2</v>
      </c>
    </row>
    <row r="830" spans="1:13" x14ac:dyDescent="0.25">
      <c r="A830" s="23">
        <v>27017</v>
      </c>
      <c r="B830" s="20">
        <v>2019</v>
      </c>
      <c r="C830" s="20" t="s">
        <v>319</v>
      </c>
      <c r="D830" s="20" t="s">
        <v>3549</v>
      </c>
      <c r="E830" s="20" t="s">
        <v>3550</v>
      </c>
      <c r="F830" s="20" t="s">
        <v>71</v>
      </c>
      <c r="G830" s="20" t="s">
        <v>43</v>
      </c>
      <c r="H830" s="20" t="s">
        <v>44</v>
      </c>
      <c r="I830" s="26">
        <v>2.6</v>
      </c>
      <c r="J830" s="36">
        <f t="shared" si="36"/>
        <v>4.7716350521374596E-4</v>
      </c>
      <c r="K830" s="37">
        <f>VLOOKUP(A830, 'J40 metrics'!A:C, 3, FALSE)*100</f>
        <v>15.1</v>
      </c>
      <c r="L830" s="37">
        <f t="shared" si="37"/>
        <v>7.2051689287275641E-3</v>
      </c>
      <c r="M830" s="34">
        <f t="shared" si="38"/>
        <v>2.1999999999999999E-2</v>
      </c>
    </row>
    <row r="831" spans="1:13" x14ac:dyDescent="0.25">
      <c r="A831" s="23">
        <v>30083</v>
      </c>
      <c r="B831" s="20">
        <v>2019</v>
      </c>
      <c r="C831" s="20" t="s">
        <v>91</v>
      </c>
      <c r="D831" s="20" t="s">
        <v>686</v>
      </c>
      <c r="E831" s="20" t="s">
        <v>687</v>
      </c>
      <c r="F831" s="20" t="s">
        <v>71</v>
      </c>
      <c r="G831" s="20" t="s">
        <v>43</v>
      </c>
      <c r="H831" s="20" t="s">
        <v>44</v>
      </c>
      <c r="I831" s="26">
        <v>18.600000000000001</v>
      </c>
      <c r="J831" s="36">
        <f t="shared" si="36"/>
        <v>3.413554306529106E-3</v>
      </c>
      <c r="K831" s="37">
        <f>VLOOKUP(A831, 'J40 metrics'!A:C, 3, FALSE)*100</f>
        <v>2.1</v>
      </c>
      <c r="L831" s="37">
        <f t="shared" si="37"/>
        <v>7.1684640437111227E-3</v>
      </c>
      <c r="M831" s="34">
        <f t="shared" si="38"/>
        <v>2.1000000000000001E-2</v>
      </c>
    </row>
    <row r="832" spans="1:13" x14ac:dyDescent="0.25">
      <c r="A832" s="23">
        <v>6079</v>
      </c>
      <c r="B832" s="20">
        <v>2019</v>
      </c>
      <c r="C832" s="20" t="s">
        <v>39</v>
      </c>
      <c r="D832" s="20" t="s">
        <v>159</v>
      </c>
      <c r="E832" s="20" t="s">
        <v>160</v>
      </c>
      <c r="F832" s="20" t="s">
        <v>71</v>
      </c>
      <c r="G832" s="20" t="s">
        <v>43</v>
      </c>
      <c r="H832" s="20" t="s">
        <v>44</v>
      </c>
      <c r="I832" s="26">
        <v>6.9</v>
      </c>
      <c r="J832" s="36">
        <f t="shared" si="36"/>
        <v>1.266318533067249E-3</v>
      </c>
      <c r="K832" s="37">
        <f>VLOOKUP(A832, 'J40 metrics'!A:C, 3, FALSE)*100</f>
        <v>5.6000000000000005</v>
      </c>
      <c r="L832" s="37">
        <f t="shared" si="37"/>
        <v>7.0913837851765953E-3</v>
      </c>
      <c r="M832" s="34">
        <f t="shared" si="38"/>
        <v>0.02</v>
      </c>
    </row>
    <row r="833" spans="1:13" x14ac:dyDescent="0.25">
      <c r="A833" s="23">
        <v>55081</v>
      </c>
      <c r="B833" s="20">
        <v>2019</v>
      </c>
      <c r="C833" s="20" t="s">
        <v>242</v>
      </c>
      <c r="D833" s="20" t="s">
        <v>110</v>
      </c>
      <c r="E833" s="20" t="s">
        <v>3095</v>
      </c>
      <c r="F833" s="20" t="s">
        <v>71</v>
      </c>
      <c r="G833" s="20" t="s">
        <v>43</v>
      </c>
      <c r="H833" s="20" t="s">
        <v>44</v>
      </c>
      <c r="I833" s="26">
        <v>1.1000000000000001</v>
      </c>
      <c r="J833" s="36">
        <f t="shared" si="36"/>
        <v>2.0187686759043098E-4</v>
      </c>
      <c r="K833" s="37">
        <f>VLOOKUP(A833, 'J40 metrics'!A:C, 3, FALSE)*100</f>
        <v>34.799999999999997</v>
      </c>
      <c r="L833" s="37">
        <f t="shared" si="37"/>
        <v>7.0253149921469978E-3</v>
      </c>
      <c r="M833" s="34">
        <f t="shared" si="38"/>
        <v>1.7999999999999999E-2</v>
      </c>
    </row>
    <row r="834" spans="1:13" x14ac:dyDescent="0.25">
      <c r="A834" s="23">
        <v>20025</v>
      </c>
      <c r="B834" s="20">
        <v>2019</v>
      </c>
      <c r="C834" s="20" t="s">
        <v>284</v>
      </c>
      <c r="D834" s="20" t="s">
        <v>99</v>
      </c>
      <c r="E834" s="20" t="s">
        <v>1053</v>
      </c>
      <c r="F834" s="20" t="s">
        <v>71</v>
      </c>
      <c r="G834" s="20" t="s">
        <v>43</v>
      </c>
      <c r="H834" s="20" t="s">
        <v>44</v>
      </c>
      <c r="I834" s="26">
        <v>1.5</v>
      </c>
      <c r="J834" s="36">
        <f t="shared" si="36"/>
        <v>2.7528663762331495E-4</v>
      </c>
      <c r="K834" s="37">
        <f>VLOOKUP(A834, 'J40 metrics'!A:C, 3, FALSE)*100</f>
        <v>25.3</v>
      </c>
      <c r="L834" s="37">
        <f t="shared" si="37"/>
        <v>6.9647519318698685E-3</v>
      </c>
      <c r="M834" s="34">
        <f t="shared" si="38"/>
        <v>1.7000000000000001E-2</v>
      </c>
    </row>
    <row r="835" spans="1:13" x14ac:dyDescent="0.25">
      <c r="A835" s="23">
        <v>26127</v>
      </c>
      <c r="B835" s="20">
        <v>2019</v>
      </c>
      <c r="C835" s="20" t="s">
        <v>171</v>
      </c>
      <c r="D835" s="20" t="s">
        <v>3613</v>
      </c>
      <c r="E835" s="20" t="s">
        <v>3614</v>
      </c>
      <c r="F835" s="20" t="s">
        <v>71</v>
      </c>
      <c r="G835" s="20" t="s">
        <v>43</v>
      </c>
      <c r="H835" s="20" t="s">
        <v>44</v>
      </c>
      <c r="I835" s="26">
        <v>1.4</v>
      </c>
      <c r="J835" s="36">
        <f t="shared" si="36"/>
        <v>2.5693419511509395E-4</v>
      </c>
      <c r="K835" s="37">
        <f>VLOOKUP(A835, 'J40 metrics'!A:C, 3, FALSE)*100</f>
        <v>26.700000000000003</v>
      </c>
      <c r="L835" s="37">
        <f t="shared" si="37"/>
        <v>6.860143009573009E-3</v>
      </c>
      <c r="M835" s="34">
        <f t="shared" si="38"/>
        <v>1.6E-2</v>
      </c>
    </row>
    <row r="836" spans="1:13" x14ac:dyDescent="0.25">
      <c r="A836" s="23">
        <v>16065</v>
      </c>
      <c r="B836" s="20">
        <v>2019</v>
      </c>
      <c r="C836" s="20" t="s">
        <v>380</v>
      </c>
      <c r="D836" s="20" t="s">
        <v>782</v>
      </c>
      <c r="E836" s="20" t="s">
        <v>3483</v>
      </c>
      <c r="F836" s="20" t="s">
        <v>71</v>
      </c>
      <c r="G836" s="20" t="s">
        <v>43</v>
      </c>
      <c r="H836" s="20" t="s">
        <v>44</v>
      </c>
      <c r="I836" s="26">
        <v>5.6</v>
      </c>
      <c r="J836" s="36">
        <f t="shared" ref="J836:J899" si="39">I836/SUM($I$4:$I$849)*100</f>
        <v>1.0277367804603758E-3</v>
      </c>
      <c r="K836" s="37">
        <f>VLOOKUP(A836, 'J40 metrics'!A:C, 3, FALSE)*100</f>
        <v>5.0999999999999996</v>
      </c>
      <c r="L836" s="37">
        <f t="shared" ref="L836:L849" si="40">J836*K836</f>
        <v>5.2414575803479161E-3</v>
      </c>
      <c r="M836" s="34">
        <f t="shared" ref="M836:M849" si="41">_xlfn.PERCENTRANK.INC($L$4:$L$849, L836)</f>
        <v>1.4999999999999999E-2</v>
      </c>
    </row>
    <row r="837" spans="1:13" x14ac:dyDescent="0.25">
      <c r="A837" s="23">
        <v>20189</v>
      </c>
      <c r="B837" s="20">
        <v>2019</v>
      </c>
      <c r="C837" s="20" t="s">
        <v>284</v>
      </c>
      <c r="D837" s="20" t="s">
        <v>1651</v>
      </c>
      <c r="E837" s="20" t="s">
        <v>1652</v>
      </c>
      <c r="F837" s="20" t="s">
        <v>71</v>
      </c>
      <c r="G837" s="20" t="s">
        <v>43</v>
      </c>
      <c r="H837" s="20" t="s">
        <v>44</v>
      </c>
      <c r="I837" s="26">
        <v>0.8</v>
      </c>
      <c r="J837" s="36">
        <f t="shared" si="39"/>
        <v>1.4681954006576798E-4</v>
      </c>
      <c r="K837" s="37">
        <f>VLOOKUP(A837, 'J40 metrics'!A:C, 3, FALSE)*100</f>
        <v>35.199999999999996</v>
      </c>
      <c r="L837" s="37">
        <f t="shared" si="40"/>
        <v>5.1680478103150324E-3</v>
      </c>
      <c r="M837" s="34">
        <f t="shared" si="41"/>
        <v>1.4E-2</v>
      </c>
    </row>
    <row r="838" spans="1:13" x14ac:dyDescent="0.25">
      <c r="A838" s="23">
        <v>6017</v>
      </c>
      <c r="B838" s="20">
        <v>2019</v>
      </c>
      <c r="C838" s="20" t="s">
        <v>39</v>
      </c>
      <c r="D838" s="20" t="s">
        <v>3028</v>
      </c>
      <c r="E838" s="20" t="s">
        <v>3029</v>
      </c>
      <c r="F838" s="20" t="s">
        <v>71</v>
      </c>
      <c r="G838" s="20" t="s">
        <v>43</v>
      </c>
      <c r="H838" s="20" t="s">
        <v>44</v>
      </c>
      <c r="I838" s="26">
        <v>4.2</v>
      </c>
      <c r="J838" s="36">
        <f t="shared" si="39"/>
        <v>7.7080258534528202E-4</v>
      </c>
      <c r="K838" s="37">
        <f>VLOOKUP(A838, 'J40 metrics'!A:C, 3, FALSE)*100</f>
        <v>6.2</v>
      </c>
      <c r="L838" s="37">
        <f t="shared" si="40"/>
        <v>4.7789760291407487E-3</v>
      </c>
      <c r="M838" s="34">
        <f t="shared" si="41"/>
        <v>1.2999999999999999E-2</v>
      </c>
    </row>
    <row r="839" spans="1:13" x14ac:dyDescent="0.25">
      <c r="A839" s="23">
        <v>31063</v>
      </c>
      <c r="B839" s="20">
        <v>2019</v>
      </c>
      <c r="C839" s="20" t="s">
        <v>1013</v>
      </c>
      <c r="D839" s="20" t="s">
        <v>3543</v>
      </c>
      <c r="E839" s="20" t="s">
        <v>3544</v>
      </c>
      <c r="F839" s="20" t="s">
        <v>71</v>
      </c>
      <c r="G839" s="20" t="s">
        <v>43</v>
      </c>
      <c r="H839" s="20" t="s">
        <v>44</v>
      </c>
      <c r="I839" s="26">
        <v>3.4</v>
      </c>
      <c r="J839" s="36">
        <f t="shared" si="39"/>
        <v>6.239830452795138E-4</v>
      </c>
      <c r="K839" s="37">
        <f>VLOOKUP(A839, 'J40 metrics'!A:C, 3, FALSE)*100</f>
        <v>7.0000000000000009</v>
      </c>
      <c r="L839" s="37">
        <f t="shared" si="40"/>
        <v>4.3678813169565969E-3</v>
      </c>
      <c r="M839" s="34">
        <f t="shared" si="41"/>
        <v>1.0999999999999999E-2</v>
      </c>
    </row>
    <row r="840" spans="1:13" x14ac:dyDescent="0.25">
      <c r="A840" s="23">
        <v>6087</v>
      </c>
      <c r="B840" s="20">
        <v>2019</v>
      </c>
      <c r="C840" s="20" t="s">
        <v>39</v>
      </c>
      <c r="D840" s="20" t="s">
        <v>2387</v>
      </c>
      <c r="E840" s="20" t="s">
        <v>3494</v>
      </c>
      <c r="F840" s="20" t="s">
        <v>71</v>
      </c>
      <c r="G840" s="20" t="s">
        <v>43</v>
      </c>
      <c r="H840" s="20" t="s">
        <v>44</v>
      </c>
      <c r="I840" s="26">
        <v>4.4000000000000004</v>
      </c>
      <c r="J840" s="36">
        <f t="shared" si="39"/>
        <v>8.0750747036172391E-4</v>
      </c>
      <c r="K840" s="37">
        <f>VLOOKUP(A840, 'J40 metrics'!A:C, 3, FALSE)*100</f>
        <v>5.3</v>
      </c>
      <c r="L840" s="37">
        <f t="shared" si="40"/>
        <v>4.2797895929171364E-3</v>
      </c>
      <c r="M840" s="34">
        <f t="shared" si="41"/>
        <v>0.01</v>
      </c>
    </row>
    <row r="841" spans="1:13" x14ac:dyDescent="0.25">
      <c r="A841" s="23">
        <v>2185</v>
      </c>
      <c r="B841" s="20">
        <v>2019</v>
      </c>
      <c r="C841" s="20" t="s">
        <v>273</v>
      </c>
      <c r="D841" s="20" t="s">
        <v>274</v>
      </c>
      <c r="E841" s="20" t="s">
        <v>275</v>
      </c>
      <c r="F841" s="20" t="s">
        <v>71</v>
      </c>
      <c r="G841" s="20" t="s">
        <v>43</v>
      </c>
      <c r="H841" s="20" t="s">
        <v>44</v>
      </c>
      <c r="I841" s="31">
        <v>55.699999999999989</v>
      </c>
      <c r="J841" s="36">
        <f t="shared" si="39"/>
        <v>1.0222310477079093E-2</v>
      </c>
      <c r="K841" s="37">
        <f>VLOOKUP(A841, 'J40 metrics'!A:C, 3, FALSE)*100</f>
        <v>0.3</v>
      </c>
      <c r="L841" s="37">
        <f t="shared" si="40"/>
        <v>3.0666931431237278E-3</v>
      </c>
      <c r="M841" s="34">
        <f t="shared" si="41"/>
        <v>8.9999999999999993E-3</v>
      </c>
    </row>
    <row r="842" spans="1:13" x14ac:dyDescent="0.25">
      <c r="A842" s="23">
        <v>36117</v>
      </c>
      <c r="B842" s="20">
        <v>2019</v>
      </c>
      <c r="C842" s="20" t="s">
        <v>116</v>
      </c>
      <c r="D842" s="20" t="s">
        <v>421</v>
      </c>
      <c r="E842" s="20" t="s">
        <v>2361</v>
      </c>
      <c r="F842" s="20" t="s">
        <v>71</v>
      </c>
      <c r="G842" s="20" t="s">
        <v>43</v>
      </c>
      <c r="H842" s="20" t="s">
        <v>44</v>
      </c>
      <c r="I842" s="26">
        <v>0.5</v>
      </c>
      <c r="J842" s="36">
        <f t="shared" si="39"/>
        <v>9.1762212541104989E-5</v>
      </c>
      <c r="K842" s="37">
        <f>VLOOKUP(A842, 'J40 metrics'!A:C, 3, FALSE)*100</f>
        <v>29.599999999999998</v>
      </c>
      <c r="L842" s="37">
        <f t="shared" si="40"/>
        <v>2.7161614912167074E-3</v>
      </c>
      <c r="M842" s="34">
        <f t="shared" si="41"/>
        <v>8.0000000000000002E-3</v>
      </c>
    </row>
    <row r="843" spans="1:13" x14ac:dyDescent="0.25">
      <c r="A843" s="23">
        <v>6097</v>
      </c>
      <c r="B843" s="20">
        <v>2019</v>
      </c>
      <c r="C843" s="20" t="s">
        <v>39</v>
      </c>
      <c r="D843" s="20" t="s">
        <v>2350</v>
      </c>
      <c r="E843" s="20" t="s">
        <v>2351</v>
      </c>
      <c r="F843" s="20" t="s">
        <v>71</v>
      </c>
      <c r="G843" s="20" t="s">
        <v>43</v>
      </c>
      <c r="H843" s="20" t="s">
        <v>44</v>
      </c>
      <c r="I843" s="26">
        <v>1.4</v>
      </c>
      <c r="J843" s="36">
        <f t="shared" si="39"/>
        <v>2.5693419511509395E-4</v>
      </c>
      <c r="K843" s="37">
        <f>VLOOKUP(A843, 'J40 metrics'!A:C, 3, FALSE)*100</f>
        <v>9.1999999999999993</v>
      </c>
      <c r="L843" s="37">
        <f t="shared" si="40"/>
        <v>2.3637945950588644E-3</v>
      </c>
      <c r="M843" s="34">
        <f t="shared" si="41"/>
        <v>7.0000000000000001E-3</v>
      </c>
    </row>
    <row r="844" spans="1:13" x14ac:dyDescent="0.25">
      <c r="A844" s="23">
        <v>30111</v>
      </c>
      <c r="B844" s="20">
        <v>2019</v>
      </c>
      <c r="C844" s="20" t="s">
        <v>91</v>
      </c>
      <c r="D844" s="20" t="s">
        <v>1813</v>
      </c>
      <c r="E844" s="20" t="s">
        <v>1814</v>
      </c>
      <c r="F844" s="20" t="s">
        <v>71</v>
      </c>
      <c r="G844" s="20" t="s">
        <v>43</v>
      </c>
      <c r="H844" s="20" t="s">
        <v>44</v>
      </c>
      <c r="I844" s="26">
        <v>1.6</v>
      </c>
      <c r="J844" s="36">
        <f t="shared" si="39"/>
        <v>2.9363908013153595E-4</v>
      </c>
      <c r="K844" s="37">
        <f>VLOOKUP(A844, 'J40 metrics'!A:C, 3, FALSE)*100</f>
        <v>7.6</v>
      </c>
      <c r="L844" s="37">
        <f t="shared" si="40"/>
        <v>2.2316570089996731E-3</v>
      </c>
      <c r="M844" s="34">
        <f t="shared" si="41"/>
        <v>5.0000000000000001E-3</v>
      </c>
    </row>
    <row r="845" spans="1:13" x14ac:dyDescent="0.25">
      <c r="A845" s="23">
        <v>49051</v>
      </c>
      <c r="B845" s="20">
        <v>2019</v>
      </c>
      <c r="C845" s="20" t="s">
        <v>165</v>
      </c>
      <c r="D845" s="20" t="s">
        <v>3305</v>
      </c>
      <c r="E845" s="20" t="s">
        <v>3306</v>
      </c>
      <c r="F845" s="20" t="s">
        <v>71</v>
      </c>
      <c r="G845" s="20" t="s">
        <v>43</v>
      </c>
      <c r="H845" s="20" t="s">
        <v>44</v>
      </c>
      <c r="I845" s="26">
        <v>14.100000000000001</v>
      </c>
      <c r="J845" s="36">
        <f t="shared" si="39"/>
        <v>2.587694393659161E-3</v>
      </c>
      <c r="K845" s="37">
        <f>VLOOKUP(A845, 'J40 metrics'!A:C, 3, FALSE)*100</f>
        <v>0.8</v>
      </c>
      <c r="L845" s="37">
        <f t="shared" si="40"/>
        <v>2.0701555149273288E-3</v>
      </c>
      <c r="M845" s="34">
        <f t="shared" si="41"/>
        <v>4.0000000000000001E-3</v>
      </c>
    </row>
    <row r="846" spans="1:13" x14ac:dyDescent="0.25">
      <c r="A846" s="23">
        <v>27171</v>
      </c>
      <c r="B846" s="20">
        <v>2019</v>
      </c>
      <c r="C846" s="20" t="s">
        <v>319</v>
      </c>
      <c r="D846" s="20" t="s">
        <v>882</v>
      </c>
      <c r="E846" s="20" t="s">
        <v>883</v>
      </c>
      <c r="F846" s="20" t="s">
        <v>71</v>
      </c>
      <c r="G846" s="20" t="s">
        <v>43</v>
      </c>
      <c r="H846" s="20" t="s">
        <v>44</v>
      </c>
      <c r="I846" s="26">
        <v>3.5</v>
      </c>
      <c r="J846" s="36">
        <f t="shared" si="39"/>
        <v>6.4233548778773485E-4</v>
      </c>
      <c r="K846" s="37">
        <f>VLOOKUP(A846, 'J40 metrics'!A:C, 3, FALSE)*100</f>
        <v>2.2999999999999998</v>
      </c>
      <c r="L846" s="37">
        <f t="shared" si="40"/>
        <v>1.47737162191179E-3</v>
      </c>
      <c r="M846" s="34">
        <f t="shared" si="41"/>
        <v>3.0000000000000001E-3</v>
      </c>
    </row>
    <row r="847" spans="1:13" x14ac:dyDescent="0.25">
      <c r="A847" s="23">
        <v>36079</v>
      </c>
      <c r="B847" s="20">
        <v>2019</v>
      </c>
      <c r="C847" s="20" t="s">
        <v>116</v>
      </c>
      <c r="D847" s="20" t="s">
        <v>176</v>
      </c>
      <c r="E847" s="20" t="s">
        <v>3615</v>
      </c>
      <c r="F847" s="20" t="s">
        <v>71</v>
      </c>
      <c r="G847" s="20" t="s">
        <v>43</v>
      </c>
      <c r="H847" s="20" t="s">
        <v>44</v>
      </c>
      <c r="I847" s="26">
        <v>1.4</v>
      </c>
      <c r="J847" s="36">
        <f t="shared" si="39"/>
        <v>2.5693419511509395E-4</v>
      </c>
      <c r="K847" s="37">
        <f>VLOOKUP(A847, 'J40 metrics'!A:C, 3, FALSE)*100</f>
        <v>1.6</v>
      </c>
      <c r="L847" s="37">
        <f t="shared" si="40"/>
        <v>4.1109471218415034E-4</v>
      </c>
      <c r="M847" s="34">
        <f t="shared" si="41"/>
        <v>2E-3</v>
      </c>
    </row>
    <row r="848" spans="1:13" x14ac:dyDescent="0.25">
      <c r="A848" s="23">
        <v>46083</v>
      </c>
      <c r="B848" s="20">
        <v>2019</v>
      </c>
      <c r="C848" s="20" t="s">
        <v>1139</v>
      </c>
      <c r="D848" s="20" t="s">
        <v>664</v>
      </c>
      <c r="E848" s="20" t="s">
        <v>3517</v>
      </c>
      <c r="F848" s="20" t="s">
        <v>71</v>
      </c>
      <c r="G848" s="20" t="s">
        <v>43</v>
      </c>
      <c r="H848" s="20" t="s">
        <v>44</v>
      </c>
      <c r="I848" s="26">
        <v>3.6</v>
      </c>
      <c r="J848" s="36">
        <f t="shared" si="39"/>
        <v>6.6068793029595591E-4</v>
      </c>
      <c r="K848" s="37">
        <f>VLOOKUP(A848, 'J40 metrics'!A:C, 3, FALSE)*100</f>
        <v>0.6</v>
      </c>
      <c r="L848" s="37">
        <f t="shared" si="40"/>
        <v>3.9641275817757352E-4</v>
      </c>
      <c r="M848" s="34">
        <f t="shared" si="41"/>
        <v>1E-3</v>
      </c>
    </row>
    <row r="849" spans="1:13" x14ac:dyDescent="0.25">
      <c r="A849" s="23">
        <v>56029</v>
      </c>
      <c r="B849" s="20">
        <v>2019</v>
      </c>
      <c r="C849" s="20" t="s">
        <v>84</v>
      </c>
      <c r="D849" s="20" t="s">
        <v>732</v>
      </c>
      <c r="E849" s="20" t="s">
        <v>733</v>
      </c>
      <c r="F849" s="20" t="s">
        <v>71</v>
      </c>
      <c r="G849" s="20" t="s">
        <v>43</v>
      </c>
      <c r="H849" s="20" t="s">
        <v>44</v>
      </c>
      <c r="I849" s="26">
        <v>2</v>
      </c>
      <c r="J849" s="36">
        <f t="shared" si="39"/>
        <v>3.6704885016441996E-4</v>
      </c>
      <c r="K849" s="37">
        <f>VLOOKUP(A849, 'J40 metrics'!A:C, 3, FALSE)*100</f>
        <v>0.89999999999999991</v>
      </c>
      <c r="L849" s="37">
        <f t="shared" si="40"/>
        <v>3.303439651479779E-4</v>
      </c>
      <c r="M849" s="34">
        <f t="shared" si="41"/>
        <v>0</v>
      </c>
    </row>
  </sheetData>
  <sortState xmlns:xlrd2="http://schemas.microsoft.com/office/spreadsheetml/2017/richdata2" ref="A4:M849">
    <sortCondition descending="1" ref="L3:L849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D6F9E-03E3-4363-9F35-320EF4D789EA}">
  <dimension ref="A1:Q3143"/>
  <sheetViews>
    <sheetView workbookViewId="0">
      <selection activeCell="A2" sqref="A2"/>
    </sheetView>
  </sheetViews>
  <sheetFormatPr defaultRowHeight="15" x14ac:dyDescent="0.25"/>
  <cols>
    <col min="2" max="2" width="45.5703125" bestFit="1" customWidth="1"/>
    <col min="9" max="9" width="17.28515625" bestFit="1" customWidth="1"/>
    <col min="10" max="10" width="15" bestFit="1" customWidth="1"/>
  </cols>
  <sheetData>
    <row r="1" spans="1:17" x14ac:dyDescent="0.25">
      <c r="A1" s="41" t="s">
        <v>4914</v>
      </c>
    </row>
    <row r="3" spans="1:17" x14ac:dyDescent="0.25">
      <c r="A3" t="s">
        <v>15</v>
      </c>
      <c r="B3" t="s">
        <v>19</v>
      </c>
      <c r="C3" t="s">
        <v>7</v>
      </c>
      <c r="D3" t="s">
        <v>4890</v>
      </c>
      <c r="E3" t="s">
        <v>10</v>
      </c>
      <c r="F3" t="s">
        <v>11</v>
      </c>
      <c r="G3" t="s">
        <v>12</v>
      </c>
      <c r="H3" t="s">
        <v>13</v>
      </c>
      <c r="I3" t="s">
        <v>4899</v>
      </c>
      <c r="J3" t="s">
        <v>4900</v>
      </c>
      <c r="N3" t="s">
        <v>4897</v>
      </c>
      <c r="O3" t="s">
        <v>3694</v>
      </c>
      <c r="P3" t="s">
        <v>4898</v>
      </c>
      <c r="Q3" t="s">
        <v>3706</v>
      </c>
    </row>
    <row r="4" spans="1:17" x14ac:dyDescent="0.25">
      <c r="A4" s="7">
        <v>54051</v>
      </c>
      <c r="B4" t="s">
        <v>96</v>
      </c>
      <c r="C4" s="34">
        <f>IFERROR(VLOOKUP($A4, Coal_prod!$A:$M, 13, FALSE), 0)</f>
        <v>0.99299999999999999</v>
      </c>
      <c r="D4" s="34">
        <f>IFERROR(VLOOKUP($A4, Coal_power_combined!$A:$M, 13, FALSE), 0)</f>
        <v>0.96099999999999997</v>
      </c>
      <c r="E4" s="34">
        <f>IFERROR(VLOOKUP($A4, Oil_prod!$A:$M, 13, FALSE), 0)</f>
        <v>0.91</v>
      </c>
      <c r="F4" s="34">
        <f>IFERROR(VLOOKUP($A4, Oil_refine!$A:$M, 13, FALSE), 0)</f>
        <v>0</v>
      </c>
      <c r="G4" s="34">
        <f>IFERROR(VLOOKUP($A4, NG_prod!$A:$M, 13, FALSE), 0)</f>
        <v>0.95099999999999996</v>
      </c>
      <c r="H4" s="34">
        <f>IFERROR(VLOOKUP($A4, NG_power!$A:$M, 13, FALSE), 0)</f>
        <v>0.5</v>
      </c>
      <c r="I4" s="34">
        <f t="shared" ref="I4:I67" si="0">SUM(C4:H4)</f>
        <v>4.3149999999999995</v>
      </c>
      <c r="J4" s="34">
        <f>SUM(C4*$O$4, D4*$O$4, E4*$P$4, F4*$P$4, G4*$Q$4, H4*$Q$4)</f>
        <v>3.406414393081437</v>
      </c>
      <c r="O4">
        <f>'Aggregate score weights'!C4</f>
        <v>1</v>
      </c>
      <c r="P4" s="34">
        <f>'Aggregate score weights'!C5</f>
        <v>0.72747863687841041</v>
      </c>
      <c r="Q4" s="34">
        <f>'Aggregate score weights'!C6</f>
        <v>0.54473386183465455</v>
      </c>
    </row>
    <row r="5" spans="1:17" x14ac:dyDescent="0.25">
      <c r="A5" s="7">
        <v>48401</v>
      </c>
      <c r="B5" t="s">
        <v>727</v>
      </c>
      <c r="C5" s="34">
        <f>IFERROR(VLOOKUP($A5, Coal_prod!$A:$M, 13, FALSE), 0)</f>
        <v>0.70199999999999996</v>
      </c>
      <c r="D5" s="34">
        <f>IFERROR(VLOOKUP($A5, Coal_power_combined!$A:$M, 13, FALSE), 0)</f>
        <v>0.94599999999999995</v>
      </c>
      <c r="E5" s="34">
        <f>IFERROR(VLOOKUP($A5, Oil_prod!$A:$M, 13, FALSE), 0)</f>
        <v>0.83199999999999996</v>
      </c>
      <c r="F5" s="34">
        <f>IFERROR(VLOOKUP($A5, Oil_refine!$A:$M, 13, FALSE), 0)</f>
        <v>0</v>
      </c>
      <c r="G5" s="34">
        <f>IFERROR(VLOOKUP($A5, NG_prod!$A:$M, 13, FALSE), 0)</f>
        <v>0.92300000000000004</v>
      </c>
      <c r="H5" s="34">
        <f>IFERROR(VLOOKUP($A5, NG_power!$A:$M, 13, FALSE), 0)</f>
        <v>0.83699999999999997</v>
      </c>
      <c r="I5" s="34">
        <f t="shared" si="0"/>
        <v>4.24</v>
      </c>
      <c r="J5" s="34">
        <f>SUM(C5*$O$4, D5*$O$4, E5*$P$4, F5*$P$4, G5*$Q$4, H5*$Q$4)</f>
        <v>3.211993822711829</v>
      </c>
    </row>
    <row r="6" spans="1:17" x14ac:dyDescent="0.25">
      <c r="A6" s="7">
        <v>48203</v>
      </c>
      <c r="B6" t="s">
        <v>672</v>
      </c>
      <c r="C6" s="34">
        <f>IFERROR(VLOOKUP($A6, Coal_prod!$A:$M, 13, FALSE), 0)</f>
        <v>0.77</v>
      </c>
      <c r="D6" s="34">
        <f>IFERROR(VLOOKUP($A6, Coal_power_combined!$A:$M, 13, FALSE), 0)</f>
        <v>0.69499999999999995</v>
      </c>
      <c r="E6" s="34">
        <f>IFERROR(VLOOKUP($A6, Oil_prod!$A:$M, 13, FALSE), 0)</f>
        <v>0.68100000000000005</v>
      </c>
      <c r="F6" s="34">
        <f>IFERROR(VLOOKUP($A6, Oil_refine!$A:$M, 13, FALSE), 0)</f>
        <v>0</v>
      </c>
      <c r="G6" s="34">
        <f>IFERROR(VLOOKUP($A6, NG_prod!$A:$M, 13, FALSE), 0)</f>
        <v>0.95299999999999996</v>
      </c>
      <c r="H6" s="34">
        <f>IFERROR(VLOOKUP($A6, NG_power!$A:$M, 13, FALSE), 0)</f>
        <v>0.85699999999999998</v>
      </c>
      <c r="I6" s="34">
        <f t="shared" si="0"/>
        <v>3.9559999999999995</v>
      </c>
      <c r="J6" s="34">
        <f>SUM(C6*$O$4, D6*$O$4, E6*$P$4, F6*$P$4, G6*$Q$4, H6*$Q$4)</f>
        <v>2.9463812416349224</v>
      </c>
    </row>
    <row r="7" spans="1:17" x14ac:dyDescent="0.25">
      <c r="A7" s="7">
        <v>22019</v>
      </c>
      <c r="B7" t="s">
        <v>156</v>
      </c>
      <c r="C7" s="34">
        <f>IFERROR(VLOOKUP($A7, Coal_prod!$A:$M, 13, FALSE), 0)</f>
        <v>0</v>
      </c>
      <c r="D7" s="34">
        <f>IFERROR(VLOOKUP($A7, Coal_power_combined!$A:$M, 13, FALSE), 0)</f>
        <v>0.69699999999999995</v>
      </c>
      <c r="E7" s="34">
        <f>IFERROR(VLOOKUP($A7, Oil_prod!$A:$M, 13, FALSE), 0)</f>
        <v>0.81100000000000005</v>
      </c>
      <c r="F7" s="34">
        <f>IFERROR(VLOOKUP($A7, Oil_refine!$A:$M, 13, FALSE), 0)</f>
        <v>0.97699999999999998</v>
      </c>
      <c r="G7" s="34">
        <f>IFERROR(VLOOKUP($A7, NG_prod!$A:$M, 13, FALSE), 0)</f>
        <v>0.64</v>
      </c>
      <c r="H7" s="34">
        <f>IFERROR(VLOOKUP($A7, NG_power!$A:$M, 13, FALSE), 0)</f>
        <v>0.97199999999999998</v>
      </c>
      <c r="I7" s="34">
        <f t="shared" si="0"/>
        <v>4.0969999999999995</v>
      </c>
      <c r="J7" s="34">
        <f>SUM(C7*$O$4, D7*$O$4, E7*$P$4, F7*$P$4, G7*$Q$4, H7*$Q$4)</f>
        <v>2.8758427880160609</v>
      </c>
    </row>
    <row r="8" spans="1:17" x14ac:dyDescent="0.25">
      <c r="A8" s="7">
        <v>35045</v>
      </c>
      <c r="B8" t="s">
        <v>540</v>
      </c>
      <c r="C8" s="34">
        <f>IFERROR(VLOOKUP($A8, Coal_prod!$A:$M, 13, FALSE), 0)</f>
        <v>0.68200000000000005</v>
      </c>
      <c r="D8" s="34">
        <f>IFERROR(VLOOKUP($A8, Coal_power_combined!$A:$M, 13, FALSE), 0)</f>
        <v>0.79900000000000004</v>
      </c>
      <c r="E8" s="34">
        <f>IFERROR(VLOOKUP($A8, Oil_prod!$A:$M, 13, FALSE), 0)</f>
        <v>0.82299999999999995</v>
      </c>
      <c r="F8" s="34">
        <f>IFERROR(VLOOKUP($A8, Oil_refine!$A:$M, 13, FALSE), 0)</f>
        <v>0</v>
      </c>
      <c r="G8" s="34">
        <f>IFERROR(VLOOKUP($A8, NG_prod!$A:$M, 13, FALSE), 0)</f>
        <v>0.91400000000000003</v>
      </c>
      <c r="H8" s="34">
        <f>IFERROR(VLOOKUP($A8, NG_power!$A:$M, 13, FALSE), 0)</f>
        <v>0.28699999999999998</v>
      </c>
      <c r="I8" s="34">
        <f t="shared" si="0"/>
        <v>3.5050000000000003</v>
      </c>
      <c r="J8" s="34">
        <f>SUM(C8*$O$4, D8*$O$4, E8*$P$4, F8*$P$4, G8*$Q$4, H8*$Q$4)</f>
        <v>2.7339402862143518</v>
      </c>
    </row>
    <row r="9" spans="1:17" x14ac:dyDescent="0.25">
      <c r="A9" s="7">
        <v>48395</v>
      </c>
      <c r="B9" t="s">
        <v>957</v>
      </c>
      <c r="C9" s="34">
        <f>IFERROR(VLOOKUP($A9, Coal_prod!$A:$M, 13, FALSE), 0)</f>
        <v>0.66200000000000003</v>
      </c>
      <c r="D9" s="34">
        <f>IFERROR(VLOOKUP($A9, Coal_power_combined!$A:$M, 13, FALSE), 0)</f>
        <v>0.92600000000000005</v>
      </c>
      <c r="E9" s="34">
        <f>IFERROR(VLOOKUP($A9, Oil_prod!$A:$M, 13, FALSE), 0)</f>
        <v>0.86199999999999999</v>
      </c>
      <c r="F9" s="34">
        <f>IFERROR(VLOOKUP($A9, Oil_refine!$A:$M, 13, FALSE), 0)</f>
        <v>0</v>
      </c>
      <c r="G9" s="34">
        <f>IFERROR(VLOOKUP($A9, NG_prod!$A:$M, 13, FALSE), 0)</f>
        <v>0.876</v>
      </c>
      <c r="H9" s="34">
        <f>IFERROR(VLOOKUP($A9, NG_power!$A:$M, 13, FALSE), 0)</f>
        <v>0</v>
      </c>
      <c r="I9" s="34">
        <f t="shared" si="0"/>
        <v>3.3260000000000001</v>
      </c>
      <c r="J9" s="34">
        <f>SUM(C9*$O$4, D9*$O$4, E9*$P$4, F9*$P$4, G9*$Q$4, H9*$Q$4)</f>
        <v>2.6922734479563473</v>
      </c>
    </row>
    <row r="10" spans="1:17" x14ac:dyDescent="0.25">
      <c r="A10" s="7">
        <v>42125</v>
      </c>
      <c r="B10" t="s">
        <v>458</v>
      </c>
      <c r="C10" s="34">
        <f>IFERROR(VLOOKUP($A10, Coal_prod!$A:$M, 13, FALSE), 0)</f>
        <v>0.89100000000000001</v>
      </c>
      <c r="D10" s="34">
        <f>IFERROR(VLOOKUP($A10, Coal_power_combined!$A:$M, 13, FALSE), 0)</f>
        <v>0.59599999999999997</v>
      </c>
      <c r="E10" s="34">
        <f>IFERROR(VLOOKUP($A10, Oil_prod!$A:$M, 13, FALSE), 0)</f>
        <v>0.90300000000000002</v>
      </c>
      <c r="F10" s="34">
        <f>IFERROR(VLOOKUP($A10, Oil_refine!$A:$M, 13, FALSE), 0)</f>
        <v>0</v>
      </c>
      <c r="G10" s="34">
        <f>IFERROR(VLOOKUP($A10, NG_prod!$A:$M, 13, FALSE), 0)</f>
        <v>0.995</v>
      </c>
      <c r="H10" s="34">
        <f>IFERROR(VLOOKUP($A10, NG_power!$A:$M, 13, FALSE), 0)</f>
        <v>0</v>
      </c>
      <c r="I10" s="34">
        <f t="shared" si="0"/>
        <v>3.3850000000000002</v>
      </c>
      <c r="J10" s="34">
        <f>SUM(C10*$O$4, D10*$O$4, E10*$P$4, F10*$P$4, G10*$Q$4, H10*$Q$4)</f>
        <v>2.685923401626686</v>
      </c>
    </row>
    <row r="11" spans="1:17" x14ac:dyDescent="0.25">
      <c r="A11" s="7">
        <v>48293</v>
      </c>
      <c r="B11" t="s">
        <v>1093</v>
      </c>
      <c r="C11" s="34">
        <f>IFERROR(VLOOKUP($A11, Coal_prod!$A:$M, 13, FALSE), 0)</f>
        <v>0.93899999999999995</v>
      </c>
      <c r="D11" s="34">
        <f>IFERROR(VLOOKUP($A11, Coal_power_combined!$A:$M, 13, FALSE), 0)</f>
        <v>0.90300000000000002</v>
      </c>
      <c r="E11" s="34">
        <f>IFERROR(VLOOKUP($A11, Oil_prod!$A:$M, 13, FALSE), 0)</f>
        <v>0.35</v>
      </c>
      <c r="F11" s="34">
        <f>IFERROR(VLOOKUP($A11, Oil_refine!$A:$M, 13, FALSE), 0)</f>
        <v>0</v>
      </c>
      <c r="G11" s="34">
        <f>IFERROR(VLOOKUP($A11, NG_prod!$A:$M, 13, FALSE), 0)</f>
        <v>0.82799999999999996</v>
      </c>
      <c r="H11" s="34">
        <f>IFERROR(VLOOKUP($A11, NG_power!$A:$M, 13, FALSE), 0)</f>
        <v>0</v>
      </c>
      <c r="I11" s="34">
        <f t="shared" si="0"/>
        <v>3.02</v>
      </c>
      <c r="J11" s="34">
        <f>SUM(C11*$O$4, D11*$O$4, E11*$P$4, F11*$P$4, G11*$Q$4, H11*$Q$4)</f>
        <v>2.5476571605065379</v>
      </c>
    </row>
    <row r="12" spans="1:17" x14ac:dyDescent="0.25">
      <c r="A12" s="7">
        <v>22031</v>
      </c>
      <c r="B12" t="s">
        <v>460</v>
      </c>
      <c r="C12" s="34">
        <f>IFERROR(VLOOKUP($A12, Coal_prod!$A:$M, 13, FALSE), 0)</f>
        <v>0.61399999999999999</v>
      </c>
      <c r="D12" s="34">
        <f>IFERROR(VLOOKUP($A12, Coal_power_combined!$A:$M, 13, FALSE), 0)</f>
        <v>0.72799999999999998</v>
      </c>
      <c r="E12" s="34">
        <f>IFERROR(VLOOKUP($A12, Oil_prod!$A:$M, 13, FALSE), 0)</f>
        <v>0.56100000000000005</v>
      </c>
      <c r="F12" s="34">
        <f>IFERROR(VLOOKUP($A12, Oil_refine!$A:$M, 13, FALSE), 0)</f>
        <v>0</v>
      </c>
      <c r="G12" s="34">
        <f>IFERROR(VLOOKUP($A12, NG_prod!$A:$M, 13, FALSE), 0)</f>
        <v>1</v>
      </c>
      <c r="H12" s="34">
        <f>IFERROR(VLOOKUP($A12, NG_power!$A:$M, 13, FALSE), 0)</f>
        <v>0.42299999999999999</v>
      </c>
      <c r="I12" s="34">
        <f t="shared" si="0"/>
        <v>3.3260000000000001</v>
      </c>
      <c r="J12" s="34">
        <f>SUM(C12*$O$4, D12*$O$4, E12*$P$4, F12*$P$4, G12*$Q$4, H12*$Q$4)</f>
        <v>2.5252718006795019</v>
      </c>
    </row>
    <row r="13" spans="1:17" x14ac:dyDescent="0.25">
      <c r="A13" s="7">
        <v>42059</v>
      </c>
      <c r="B13" t="s">
        <v>88</v>
      </c>
      <c r="C13" s="34">
        <f>IFERROR(VLOOKUP($A13, Coal_prod!$A:$M, 13, FALSE), 0)</f>
        <v>0.98599999999999999</v>
      </c>
      <c r="D13" s="34">
        <f>IFERROR(VLOOKUP($A13, Coal_power_combined!$A:$M, 13, FALSE), 0)</f>
        <v>0.79100000000000004</v>
      </c>
      <c r="E13" s="34">
        <f>IFERROR(VLOOKUP($A13, Oil_prod!$A:$M, 13, FALSE), 0)</f>
        <v>0.23200000000000001</v>
      </c>
      <c r="F13" s="34">
        <f>IFERROR(VLOOKUP($A13, Oil_refine!$A:$M, 13, FALSE), 0)</f>
        <v>0</v>
      </c>
      <c r="G13" s="34">
        <f>IFERROR(VLOOKUP($A13, NG_prod!$A:$M, 13, FALSE), 0)</f>
        <v>0.99</v>
      </c>
      <c r="H13" s="34">
        <f>IFERROR(VLOOKUP($A13, NG_power!$A:$M, 13, FALSE), 0)</f>
        <v>0</v>
      </c>
      <c r="I13" s="34">
        <f t="shared" si="0"/>
        <v>2.9990000000000006</v>
      </c>
      <c r="J13" s="34">
        <f>SUM(C13*$O$4, D13*$O$4, E13*$P$4, F13*$P$4, G13*$Q$4, H13*$Q$4)</f>
        <v>2.4850615669720995</v>
      </c>
    </row>
    <row r="14" spans="1:17" x14ac:dyDescent="0.25">
      <c r="A14" s="7">
        <v>56005</v>
      </c>
      <c r="B14" t="s">
        <v>86</v>
      </c>
      <c r="C14" s="34">
        <f>IFERROR(VLOOKUP($A14, Coal_prod!$A:$M, 13, FALSE), 0)</f>
        <v>1</v>
      </c>
      <c r="D14" s="34">
        <f>IFERROR(VLOOKUP($A14, Coal_power_combined!$A:$M, 13, FALSE), 0)</f>
        <v>0.314</v>
      </c>
      <c r="E14" s="34">
        <f>IFERROR(VLOOKUP($A14, Oil_prod!$A:$M, 13, FALSE), 0)</f>
        <v>0.85799999999999998</v>
      </c>
      <c r="F14" s="34">
        <f>IFERROR(VLOOKUP($A14, Oil_refine!$A:$M, 13, FALSE), 0)</f>
        <v>0</v>
      </c>
      <c r="G14" s="34">
        <f>IFERROR(VLOOKUP($A14, NG_prod!$A:$M, 13, FALSE), 0)</f>
        <v>0.65100000000000002</v>
      </c>
      <c r="H14" s="34">
        <f>IFERROR(VLOOKUP($A14, NG_power!$A:$M, 13, FALSE), 0)</f>
        <v>0.222</v>
      </c>
      <c r="I14" s="34">
        <f t="shared" si="0"/>
        <v>3.0450000000000004</v>
      </c>
      <c r="J14" s="34">
        <f>SUM(C14*$O$4, D14*$O$4, E14*$P$4, F14*$P$4, G14*$Q$4, H14*$Q$4)</f>
        <v>2.4137293318233297</v>
      </c>
    </row>
    <row r="15" spans="1:17" x14ac:dyDescent="0.25">
      <c r="A15" s="7">
        <v>56009</v>
      </c>
      <c r="B15" t="s">
        <v>90</v>
      </c>
      <c r="C15" s="34">
        <f>IFERROR(VLOOKUP($A15, Coal_prod!$A:$M, 13, FALSE), 0)</f>
        <v>0.83699999999999997</v>
      </c>
      <c r="D15" s="34">
        <f>IFERROR(VLOOKUP($A15, Coal_power_combined!$A:$M, 13, FALSE), 0)</f>
        <v>0.40799999999999997</v>
      </c>
      <c r="E15" s="34">
        <f>IFERROR(VLOOKUP($A15, Oil_prod!$A:$M, 13, FALSE), 0)</f>
        <v>0.93600000000000005</v>
      </c>
      <c r="F15" s="34">
        <f>IFERROR(VLOOKUP($A15, Oil_refine!$A:$M, 13, FALSE), 0)</f>
        <v>0</v>
      </c>
      <c r="G15" s="34">
        <f>IFERROR(VLOOKUP($A15, NG_prod!$A:$M, 13, FALSE), 0)</f>
        <v>0.80400000000000005</v>
      </c>
      <c r="H15" s="34">
        <f>IFERROR(VLOOKUP($A15, NG_power!$A:$M, 13, FALSE), 0)</f>
        <v>0</v>
      </c>
      <c r="I15" s="34">
        <f t="shared" si="0"/>
        <v>2.9850000000000003</v>
      </c>
      <c r="J15" s="34">
        <f>SUM(C15*$O$4, D15*$O$4, E15*$P$4, F15*$P$4, G15*$Q$4, H15*$Q$4)</f>
        <v>2.3638860290332544</v>
      </c>
    </row>
    <row r="16" spans="1:17" x14ac:dyDescent="0.25">
      <c r="A16" s="7">
        <v>42005</v>
      </c>
      <c r="B16" t="s">
        <v>1089</v>
      </c>
      <c r="C16" s="34">
        <f>IFERROR(VLOOKUP($A16, Coal_prod!$A:$M, 13, FALSE), 0)</f>
        <v>0.41799999999999998</v>
      </c>
      <c r="D16" s="34">
        <f>IFERROR(VLOOKUP($A16, Coal_power_combined!$A:$M, 13, FALSE), 0)</f>
        <v>0.91100000000000003</v>
      </c>
      <c r="E16" s="34">
        <f>IFERROR(VLOOKUP($A16, Oil_prod!$A:$M, 13, FALSE), 0)</f>
        <v>0.13700000000000001</v>
      </c>
      <c r="F16" s="34">
        <f>IFERROR(VLOOKUP($A16, Oil_refine!$A:$M, 13, FALSE), 0)</f>
        <v>0</v>
      </c>
      <c r="G16" s="34">
        <f>IFERROR(VLOOKUP($A16, NG_prod!$A:$M, 13, FALSE), 0)</f>
        <v>0.88100000000000001</v>
      </c>
      <c r="H16" s="34">
        <f>IFERROR(VLOOKUP($A16, NG_power!$A:$M, 13, FALSE), 0)</f>
        <v>0.73899999999999999</v>
      </c>
      <c r="I16" s="34">
        <f t="shared" si="0"/>
        <v>3.0859999999999999</v>
      </c>
      <c r="J16" s="34">
        <f>SUM(C16*$O$4, D16*$O$4, E16*$P$4, F16*$P$4, G16*$Q$4, H16*$Q$4)</f>
        <v>2.3111334294244825</v>
      </c>
    </row>
    <row r="17" spans="1:10" x14ac:dyDescent="0.25">
      <c r="A17" s="7">
        <v>48013</v>
      </c>
      <c r="B17" t="s">
        <v>531</v>
      </c>
      <c r="C17" s="34">
        <f>IFERROR(VLOOKUP($A17, Coal_prod!$A:$M, 13, FALSE), 0)</f>
        <v>0.67500000000000004</v>
      </c>
      <c r="D17" s="34">
        <f>IFERROR(VLOOKUP($A17, Coal_power_combined!$A:$M, 13, FALSE), 0)</f>
        <v>0.48199999999999998</v>
      </c>
      <c r="E17" s="34">
        <f>IFERROR(VLOOKUP($A17, Oil_prod!$A:$M, 13, FALSE), 0)</f>
        <v>0.97499999999999998</v>
      </c>
      <c r="F17" s="34">
        <f>IFERROR(VLOOKUP($A17, Oil_refine!$A:$M, 13, FALSE), 0)</f>
        <v>0</v>
      </c>
      <c r="G17" s="34">
        <f>IFERROR(VLOOKUP($A17, NG_prod!$A:$M, 13, FALSE), 0)</f>
        <v>0.77700000000000002</v>
      </c>
      <c r="H17" s="34">
        <f>IFERROR(VLOOKUP($A17, NG_power!$A:$M, 13, FALSE), 0)</f>
        <v>0</v>
      </c>
      <c r="I17" s="34">
        <f t="shared" si="0"/>
        <v>2.9090000000000003</v>
      </c>
      <c r="J17" s="34">
        <f>SUM(C17*$O$4, D17*$O$4, E17*$P$4, F17*$P$4, G17*$Q$4, H17*$Q$4)</f>
        <v>2.2895498816019768</v>
      </c>
    </row>
    <row r="18" spans="1:10" x14ac:dyDescent="0.25">
      <c r="A18" s="7">
        <v>6037</v>
      </c>
      <c r="B18" t="s">
        <v>74</v>
      </c>
      <c r="C18" s="34">
        <f>IFERROR(VLOOKUP($A18, Coal_prod!$A:$M, 13, FALSE), 0)</f>
        <v>0</v>
      </c>
      <c r="D18" s="34">
        <f>IFERROR(VLOOKUP($A18, Coal_power_combined!$A:$M, 13, FALSE), 0)</f>
        <v>0</v>
      </c>
      <c r="E18" s="34">
        <f>IFERROR(VLOOKUP($A18, Oil_prod!$A:$M, 13, FALSE), 0)</f>
        <v>0.95699999999999996</v>
      </c>
      <c r="F18" s="34">
        <f>IFERROR(VLOOKUP($A18, Oil_refine!$A:$M, 13, FALSE), 0)</f>
        <v>0.96499999999999997</v>
      </c>
      <c r="G18" s="34">
        <f>IFERROR(VLOOKUP($A18, NG_prod!$A:$M, 13, FALSE), 0)</f>
        <v>0.60599999999999998</v>
      </c>
      <c r="H18" s="34">
        <f>IFERROR(VLOOKUP($A18, NG_power!$A:$M, 13, FALSE), 0)</f>
        <v>0.998</v>
      </c>
      <c r="I18" s="34">
        <f t="shared" si="0"/>
        <v>3.5259999999999998</v>
      </c>
      <c r="J18" s="34">
        <f>SUM(C18*$O$4, D18*$O$4, E18*$P$4, F18*$P$4, G18*$Q$4, H18*$Q$4)</f>
        <v>2.271967054463091</v>
      </c>
    </row>
    <row r="19" spans="1:10" x14ac:dyDescent="0.25">
      <c r="A19" s="7">
        <v>48201</v>
      </c>
      <c r="B19" t="s">
        <v>76</v>
      </c>
      <c r="C19" s="34">
        <f>IFERROR(VLOOKUP($A19, Coal_prod!$A:$M, 13, FALSE), 0)</f>
        <v>0</v>
      </c>
      <c r="D19" s="34">
        <f>IFERROR(VLOOKUP($A19, Coal_power_combined!$A:$M, 13, FALSE), 0)</f>
        <v>0</v>
      </c>
      <c r="E19" s="34">
        <f>IFERROR(VLOOKUP($A19, Oil_prod!$A:$M, 13, FALSE), 0)</f>
        <v>0.78800000000000003</v>
      </c>
      <c r="F19" s="34">
        <f>IFERROR(VLOOKUP($A19, Oil_refine!$A:$M, 13, FALSE), 0)</f>
        <v>1</v>
      </c>
      <c r="G19" s="34">
        <f>IFERROR(VLOOKUP($A19, NG_prod!$A:$M, 13, FALSE), 0)</f>
        <v>0.69099999999999995</v>
      </c>
      <c r="H19" s="34">
        <f>IFERROR(VLOOKUP($A19, NG_power!$A:$M, 13, FALSE), 0)</f>
        <v>1</v>
      </c>
      <c r="I19" s="34">
        <f t="shared" si="0"/>
        <v>3.4790000000000001</v>
      </c>
      <c r="J19" s="34">
        <f>SUM(C19*$O$4, D19*$O$4, E19*$P$4, F19*$P$4, G19*$Q$4, H19*$Q$4)</f>
        <v>2.2218767631009984</v>
      </c>
    </row>
    <row r="20" spans="1:10" x14ac:dyDescent="0.25">
      <c r="A20" s="7">
        <v>54039</v>
      </c>
      <c r="B20" t="s">
        <v>1280</v>
      </c>
      <c r="C20" s="34">
        <f>IFERROR(VLOOKUP($A20, Coal_prod!$A:$M, 13, FALSE), 0)</f>
        <v>0.90500000000000003</v>
      </c>
      <c r="D20" s="34">
        <f>IFERROR(VLOOKUP($A20, Coal_power_combined!$A:$M, 13, FALSE), 0)</f>
        <v>0.629</v>
      </c>
      <c r="E20" s="34">
        <f>IFERROR(VLOOKUP($A20, Oil_prod!$A:$M, 13, FALSE), 0)</f>
        <v>0.35799999999999998</v>
      </c>
      <c r="F20" s="34">
        <f>IFERROR(VLOOKUP($A20, Oil_refine!$A:$M, 13, FALSE), 0)</f>
        <v>0</v>
      </c>
      <c r="G20" s="34">
        <f>IFERROR(VLOOKUP($A20, NG_prod!$A:$M, 13, FALSE), 0)</f>
        <v>0.76200000000000001</v>
      </c>
      <c r="H20" s="34">
        <f>IFERROR(VLOOKUP($A20, NG_power!$A:$M, 13, FALSE), 0)</f>
        <v>0</v>
      </c>
      <c r="I20" s="34">
        <f t="shared" si="0"/>
        <v>2.6539999999999999</v>
      </c>
      <c r="J20" s="34">
        <f>SUM(C20*$O$4, D20*$O$4, E20*$P$4, F20*$P$4, G20*$Q$4, H20*$Q$4)</f>
        <v>2.2095245547204776</v>
      </c>
    </row>
    <row r="21" spans="1:10" x14ac:dyDescent="0.25">
      <c r="A21" s="7">
        <v>21177</v>
      </c>
      <c r="B21" t="s">
        <v>1105</v>
      </c>
      <c r="C21" s="34">
        <f>IFERROR(VLOOKUP($A21, Coal_prod!$A:$M, 13, FALSE), 0)</f>
        <v>0.70899999999999996</v>
      </c>
      <c r="D21" s="34">
        <f>IFERROR(VLOOKUP($A21, Coal_power_combined!$A:$M, 13, FALSE), 0)</f>
        <v>0.98899999999999999</v>
      </c>
      <c r="E21" s="34">
        <f>IFERROR(VLOOKUP($A21, Oil_prod!$A:$M, 13, FALSE), 0)</f>
        <v>0</v>
      </c>
      <c r="F21" s="34">
        <f>IFERROR(VLOOKUP($A21, Oil_refine!$A:$M, 13, FALSE), 0)</f>
        <v>0</v>
      </c>
      <c r="G21" s="34">
        <f>IFERROR(VLOOKUP($A21, NG_prod!$A:$M, 13, FALSE), 0)</f>
        <v>0</v>
      </c>
      <c r="H21" s="34">
        <f>IFERROR(VLOOKUP($A21, NG_power!$A:$M, 13, FALSE), 0)</f>
        <v>0.91200000000000003</v>
      </c>
      <c r="I21" s="34">
        <f t="shared" si="0"/>
        <v>2.61</v>
      </c>
      <c r="J21" s="34">
        <f>SUM(C21*$O$4, D21*$O$4, E21*$P$4, F21*$P$4, G21*$Q$4, H21*$Q$4)</f>
        <v>2.1947972819932051</v>
      </c>
    </row>
    <row r="22" spans="1:10" x14ac:dyDescent="0.25">
      <c r="A22" s="7">
        <v>22077</v>
      </c>
      <c r="B22" t="s">
        <v>1120</v>
      </c>
      <c r="C22" s="34">
        <f>IFERROR(VLOOKUP($A22, Coal_prod!$A:$M, 13, FALSE), 0)</f>
        <v>0</v>
      </c>
      <c r="D22" s="34">
        <f>IFERROR(VLOOKUP($A22, Coal_power_combined!$A:$M, 13, FALSE), 0)</f>
        <v>0.86799999999999999</v>
      </c>
      <c r="E22" s="34">
        <f>IFERROR(VLOOKUP($A22, Oil_prod!$A:$M, 13, FALSE), 0)</f>
        <v>0.66300000000000003</v>
      </c>
      <c r="F22" s="34">
        <f>IFERROR(VLOOKUP($A22, Oil_refine!$A:$M, 13, FALSE), 0)</f>
        <v>0</v>
      </c>
      <c r="G22" s="34">
        <f>IFERROR(VLOOKUP($A22, NG_prod!$A:$M, 13, FALSE), 0)</f>
        <v>0.64300000000000002</v>
      </c>
      <c r="H22" s="34">
        <f>IFERROR(VLOOKUP($A22, NG_power!$A:$M, 13, FALSE), 0)</f>
        <v>0.90400000000000003</v>
      </c>
      <c r="I22" s="34">
        <f t="shared" si="0"/>
        <v>3.0780000000000003</v>
      </c>
      <c r="J22" s="34">
        <f>SUM(C22*$O$4, D22*$O$4, E22*$P$4, F22*$P$4, G22*$Q$4, H22*$Q$4)</f>
        <v>2.1930216205085968</v>
      </c>
    </row>
    <row r="23" spans="1:10" x14ac:dyDescent="0.25">
      <c r="A23" s="7">
        <v>48157</v>
      </c>
      <c r="B23" t="s">
        <v>241</v>
      </c>
      <c r="C23" s="34">
        <f>IFERROR(VLOOKUP($A23, Coal_prod!$A:$M, 13, FALSE), 0)</f>
        <v>0</v>
      </c>
      <c r="D23" s="34">
        <f>IFERROR(VLOOKUP($A23, Coal_power_combined!$A:$M, 13, FALSE), 0)</f>
        <v>0.88500000000000001</v>
      </c>
      <c r="E23" s="34">
        <f>IFERROR(VLOOKUP($A23, Oil_prod!$A:$M, 13, FALSE), 0)</f>
        <v>0.68500000000000005</v>
      </c>
      <c r="F23" s="34">
        <f>IFERROR(VLOOKUP($A23, Oil_refine!$A:$M, 13, FALSE), 0)</f>
        <v>0</v>
      </c>
      <c r="G23" s="34">
        <f>IFERROR(VLOOKUP($A23, NG_prod!$A:$M, 13, FALSE), 0)</f>
        <v>0.58399999999999996</v>
      </c>
      <c r="H23" s="34">
        <f>IFERROR(VLOOKUP($A23, NG_power!$A:$M, 13, FALSE), 0)</f>
        <v>0.89200000000000002</v>
      </c>
      <c r="I23" s="34">
        <f t="shared" si="0"/>
        <v>3.0459999999999998</v>
      </c>
      <c r="J23" s="34">
        <f>SUM(C23*$O$4, D23*$O$4, E23*$P$4, F23*$P$4, G23*$Q$4, H23*$Q$4)</f>
        <v>2.1873500463296613</v>
      </c>
    </row>
    <row r="24" spans="1:10" x14ac:dyDescent="0.25">
      <c r="A24" s="7">
        <v>48149</v>
      </c>
      <c r="B24" t="s">
        <v>1222</v>
      </c>
      <c r="C24" s="34">
        <f>IFERROR(VLOOKUP($A24, Coal_prod!$A:$M, 13, FALSE), 0)</f>
        <v>0</v>
      </c>
      <c r="D24" s="34">
        <f>IFERROR(VLOOKUP($A24, Coal_power_combined!$A:$M, 13, FALSE), 0)</f>
        <v>0.82899999999999996</v>
      </c>
      <c r="E24" s="34">
        <f>IFERROR(VLOOKUP($A24, Oil_prod!$A:$M, 13, FALSE), 0)</f>
        <v>0.81699999999999995</v>
      </c>
      <c r="F24" s="34">
        <f>IFERROR(VLOOKUP($A24, Oil_refine!$A:$M, 13, FALSE), 0)</f>
        <v>0</v>
      </c>
      <c r="G24" s="34">
        <f>IFERROR(VLOOKUP($A24, NG_prod!$A:$M, 13, FALSE), 0)</f>
        <v>0.78100000000000003</v>
      </c>
      <c r="H24" s="34">
        <f>IFERROR(VLOOKUP($A24, NG_power!$A:$M, 13, FALSE), 0)</f>
        <v>0.54900000000000004</v>
      </c>
      <c r="I24" s="34">
        <f t="shared" si="0"/>
        <v>2.976</v>
      </c>
      <c r="J24" s="34">
        <f>SUM(C24*$O$4, D24*$O$4, E24*$P$4, F24*$P$4, G24*$Q$4, H24*$Q$4)</f>
        <v>2.1478460825697518</v>
      </c>
    </row>
    <row r="25" spans="1:10" x14ac:dyDescent="0.25">
      <c r="A25" s="7">
        <v>18083</v>
      </c>
      <c r="B25" t="s">
        <v>1276</v>
      </c>
      <c r="C25" s="34">
        <f>IFERROR(VLOOKUP($A25, Coal_prod!$A:$M, 13, FALSE), 0)</f>
        <v>0.91800000000000004</v>
      </c>
      <c r="D25" s="34">
        <f>IFERROR(VLOOKUP($A25, Coal_power_combined!$A:$M, 13, FALSE), 0)</f>
        <v>0.80900000000000005</v>
      </c>
      <c r="E25" s="34">
        <f>IFERROR(VLOOKUP($A25, Oil_prod!$A:$M, 13, FALSE), 0)</f>
        <v>0</v>
      </c>
      <c r="F25" s="34">
        <f>IFERROR(VLOOKUP($A25, Oil_refine!$A:$M, 13, FALSE), 0)</f>
        <v>0</v>
      </c>
      <c r="G25" s="34">
        <f>IFERROR(VLOOKUP($A25, NG_prod!$A:$M, 13, FALSE), 0)</f>
        <v>0</v>
      </c>
      <c r="H25" s="34">
        <f>IFERROR(VLOOKUP($A25, NG_power!$A:$M, 13, FALSE), 0)</f>
        <v>0.76300000000000001</v>
      </c>
      <c r="I25" s="34">
        <f t="shared" si="0"/>
        <v>2.4900000000000002</v>
      </c>
      <c r="J25" s="34">
        <f>SUM(C25*$O$4, D25*$O$4, E25*$P$4, F25*$P$4, G25*$Q$4, H25*$Q$4)</f>
        <v>2.1426319365798414</v>
      </c>
    </row>
    <row r="26" spans="1:10" x14ac:dyDescent="0.25">
      <c r="A26" s="7">
        <v>42063</v>
      </c>
      <c r="B26" t="s">
        <v>62</v>
      </c>
      <c r="C26" s="34">
        <f>IFERROR(VLOOKUP($A26, Coal_prod!$A:$M, 13, FALSE), 0)</f>
        <v>0.56699999999999995</v>
      </c>
      <c r="D26" s="34">
        <f>IFERROR(VLOOKUP($A26, Coal_power_combined!$A:$M, 13, FALSE), 0)</f>
        <v>0.97699999999999998</v>
      </c>
      <c r="E26" s="34">
        <f>IFERROR(VLOOKUP($A26, Oil_prod!$A:$M, 13, FALSE), 0)</f>
        <v>4.4999999999999998E-2</v>
      </c>
      <c r="F26" s="34">
        <f>IFERROR(VLOOKUP($A26, Oil_refine!$A:$M, 13, FALSE), 0)</f>
        <v>0</v>
      </c>
      <c r="G26" s="34">
        <f>IFERROR(VLOOKUP($A26, NG_prod!$A:$M, 13, FALSE), 0)</f>
        <v>0.748</v>
      </c>
      <c r="H26" s="34">
        <f>IFERROR(VLOOKUP($A26, NG_power!$A:$M, 13, FALSE), 0)</f>
        <v>0.246</v>
      </c>
      <c r="I26" s="34">
        <f t="shared" si="0"/>
        <v>2.5829999999999997</v>
      </c>
      <c r="J26" s="34">
        <f>SUM(C26*$O$4, D26*$O$4, E26*$P$4, F26*$P$4, G26*$Q$4, H26*$Q$4)</f>
        <v>2.1182019973231752</v>
      </c>
    </row>
    <row r="27" spans="1:10" x14ac:dyDescent="0.25">
      <c r="A27" s="7">
        <v>1073</v>
      </c>
      <c r="B27" t="s">
        <v>178</v>
      </c>
      <c r="C27" s="34">
        <f>IFERROR(VLOOKUP($A27, Coal_prod!$A:$M, 13, FALSE), 0)</f>
        <v>0.95199999999999996</v>
      </c>
      <c r="D27" s="34">
        <f>IFERROR(VLOOKUP($A27, Coal_power_combined!$A:$M, 13, FALSE), 0)</f>
        <v>0.98399999999999999</v>
      </c>
      <c r="E27" s="34">
        <f>IFERROR(VLOOKUP($A27, Oil_prod!$A:$M, 13, FALSE), 0)</f>
        <v>0</v>
      </c>
      <c r="F27" s="34">
        <f>IFERROR(VLOOKUP($A27, Oil_refine!$A:$M, 13, FALSE), 0)</f>
        <v>0</v>
      </c>
      <c r="G27" s="34">
        <f>IFERROR(VLOOKUP($A27, NG_prod!$A:$M, 13, FALSE), 0)</f>
        <v>0</v>
      </c>
      <c r="H27" s="34">
        <f>IFERROR(VLOOKUP($A27, NG_power!$A:$M, 13, FALSE), 0)</f>
        <v>0.32500000000000001</v>
      </c>
      <c r="I27" s="34">
        <f t="shared" si="0"/>
        <v>2.2610000000000001</v>
      </c>
      <c r="J27" s="34">
        <f>SUM(C27*$O$4, D27*$O$4, E27*$P$4, F27*$P$4, G27*$Q$4, H27*$Q$4)</f>
        <v>2.1130385050962626</v>
      </c>
    </row>
    <row r="28" spans="1:10" x14ac:dyDescent="0.25">
      <c r="A28" s="7">
        <v>48245</v>
      </c>
      <c r="B28" t="s">
        <v>79</v>
      </c>
      <c r="C28" s="34">
        <f>IFERROR(VLOOKUP($A28, Coal_prod!$A:$M, 13, FALSE), 0)</f>
        <v>0</v>
      </c>
      <c r="D28" s="34">
        <f>IFERROR(VLOOKUP($A28, Coal_power_combined!$A:$M, 13, FALSE), 0)</f>
        <v>0</v>
      </c>
      <c r="E28" s="34">
        <f>IFERROR(VLOOKUP($A28, Oil_prod!$A:$M, 13, FALSE), 0)</f>
        <v>0.72199999999999998</v>
      </c>
      <c r="F28" s="34">
        <f>IFERROR(VLOOKUP($A28, Oil_refine!$A:$M, 13, FALSE), 0)</f>
        <v>0.98799999999999999</v>
      </c>
      <c r="G28" s="34">
        <f>IFERROR(VLOOKUP($A28, NG_prod!$A:$M, 13, FALSE), 0)</f>
        <v>0.63900000000000001</v>
      </c>
      <c r="H28" s="34">
        <f>IFERROR(VLOOKUP($A28, NG_power!$A:$M, 13, FALSE), 0)</f>
        <v>0.94</v>
      </c>
      <c r="I28" s="34">
        <f t="shared" si="0"/>
        <v>3.2890000000000001</v>
      </c>
      <c r="J28" s="34">
        <f>SUM(C28*$O$4, D28*$O$4, E28*$P$4, F28*$P$4, G28*$Q$4, H28*$Q$4)</f>
        <v>2.1041232368990013</v>
      </c>
    </row>
    <row r="29" spans="1:10" x14ac:dyDescent="0.25">
      <c r="A29" s="7">
        <v>48039</v>
      </c>
      <c r="B29" t="s">
        <v>392</v>
      </c>
      <c r="C29" s="34">
        <f>IFERROR(VLOOKUP($A29, Coal_prod!$A:$M, 13, FALSE), 0)</f>
        <v>0</v>
      </c>
      <c r="D29" s="34">
        <f>IFERROR(VLOOKUP($A29, Coal_power_combined!$A:$M, 13, FALSE), 0)</f>
        <v>0</v>
      </c>
      <c r="E29" s="34">
        <f>IFERROR(VLOOKUP($A29, Oil_prod!$A:$M, 13, FALSE), 0)</f>
        <v>0.88300000000000001</v>
      </c>
      <c r="F29" s="34">
        <f>IFERROR(VLOOKUP($A29, Oil_refine!$A:$M, 13, FALSE), 0)</f>
        <v>0.73499999999999999</v>
      </c>
      <c r="G29" s="34">
        <f>IFERROR(VLOOKUP($A29, NG_prod!$A:$M, 13, FALSE), 0)</f>
        <v>0.69</v>
      </c>
      <c r="H29" s="34">
        <f>IFERROR(VLOOKUP($A29, NG_power!$A:$M, 13, FALSE), 0)</f>
        <v>0.92700000000000005</v>
      </c>
      <c r="I29" s="34">
        <f t="shared" si="0"/>
        <v>3.2349999999999999</v>
      </c>
      <c r="J29" s="34">
        <f>SUM(C29*$O$4, D29*$O$4, E29*$P$4, F29*$P$4, G29*$Q$4, H29*$Q$4)</f>
        <v>2.0578950890559042</v>
      </c>
    </row>
    <row r="30" spans="1:10" x14ac:dyDescent="0.25">
      <c r="A30" s="7">
        <v>48375</v>
      </c>
      <c r="B30" t="s">
        <v>1844</v>
      </c>
      <c r="C30" s="34">
        <f>IFERROR(VLOOKUP($A30, Coal_prod!$A:$M, 13, FALSE), 0)</f>
        <v>0</v>
      </c>
      <c r="D30" s="34">
        <f>IFERROR(VLOOKUP($A30, Coal_power_combined!$A:$M, 13, FALSE), 0)</f>
        <v>0.77600000000000002</v>
      </c>
      <c r="E30" s="34">
        <f>IFERROR(VLOOKUP($A30, Oil_prod!$A:$M, 13, FALSE), 0)</f>
        <v>0.72899999999999998</v>
      </c>
      <c r="F30" s="34">
        <f>IFERROR(VLOOKUP($A30, Oil_refine!$A:$M, 13, FALSE), 0)</f>
        <v>0</v>
      </c>
      <c r="G30" s="34">
        <f>IFERROR(VLOOKUP($A30, NG_prod!$A:$M, 13, FALSE), 0)</f>
        <v>0.67900000000000005</v>
      </c>
      <c r="H30" s="34">
        <f>IFERROR(VLOOKUP($A30, NG_power!$A:$M, 13, FALSE), 0)</f>
        <v>0.68899999999999995</v>
      </c>
      <c r="I30" s="34">
        <f t="shared" si="0"/>
        <v>2.8730000000000002</v>
      </c>
      <c r="J30" s="34">
        <f>SUM(C30*$O$4, D30*$O$4, E30*$P$4, F30*$P$4, G30*$Q$4, H30*$Q$4)</f>
        <v>2.0515278492741689</v>
      </c>
    </row>
    <row r="31" spans="1:10" x14ac:dyDescent="0.25">
      <c r="A31" s="7">
        <v>39167</v>
      </c>
      <c r="B31" t="s">
        <v>760</v>
      </c>
      <c r="C31" s="34">
        <f>IFERROR(VLOOKUP($A31, Coal_prod!$A:$M, 13, FALSE), 0)</f>
        <v>0</v>
      </c>
      <c r="D31" s="34">
        <f>IFERROR(VLOOKUP($A31, Coal_power_combined!$A:$M, 13, FALSE), 0)</f>
        <v>0.91600000000000004</v>
      </c>
      <c r="E31" s="34">
        <f>IFERROR(VLOOKUP($A31, Oil_prod!$A:$M, 13, FALSE), 0)</f>
        <v>0.40100000000000002</v>
      </c>
      <c r="F31" s="34">
        <f>IFERROR(VLOOKUP($A31, Oil_refine!$A:$M, 13, FALSE), 0)</f>
        <v>0</v>
      </c>
      <c r="G31" s="34">
        <f>IFERROR(VLOOKUP($A31, NG_prod!$A:$M, 13, FALSE), 0)</f>
        <v>0.59199999999999997</v>
      </c>
      <c r="H31" s="34">
        <f>IFERROR(VLOOKUP($A31, NG_power!$A:$M, 13, FALSE), 0)</f>
        <v>0.95499999999999996</v>
      </c>
      <c r="I31" s="34">
        <f t="shared" si="0"/>
        <v>2.8640000000000003</v>
      </c>
      <c r="J31" s="34">
        <f>SUM(C31*$O$4, D31*$O$4, E31*$P$4, F31*$P$4, G31*$Q$4, H31*$Q$4)</f>
        <v>2.050422217646453</v>
      </c>
    </row>
    <row r="32" spans="1:10" x14ac:dyDescent="0.25">
      <c r="A32" s="7">
        <v>22017</v>
      </c>
      <c r="B32" t="s">
        <v>515</v>
      </c>
      <c r="C32" s="34">
        <f>IFERROR(VLOOKUP($A32, Coal_prod!$A:$M, 13, FALSE), 0)</f>
        <v>0</v>
      </c>
      <c r="D32" s="34">
        <f>IFERROR(VLOOKUP($A32, Coal_power_combined!$A:$M, 13, FALSE), 0)</f>
        <v>0</v>
      </c>
      <c r="E32" s="34">
        <f>IFERROR(VLOOKUP($A32, Oil_prod!$A:$M, 13, FALSE), 0)</f>
        <v>0.88</v>
      </c>
      <c r="F32" s="34">
        <f>IFERROR(VLOOKUP($A32, Oil_refine!$A:$M, 13, FALSE), 0)</f>
        <v>0.52800000000000002</v>
      </c>
      <c r="G32" s="34">
        <f>IFERROR(VLOOKUP($A32, NG_prod!$A:$M, 13, FALSE), 0)</f>
        <v>0.98299999999999998</v>
      </c>
      <c r="H32" s="34">
        <f>IFERROR(VLOOKUP($A32, NG_power!$A:$M, 13, FALSE), 0)</f>
        <v>0.89100000000000001</v>
      </c>
      <c r="I32" s="34">
        <f t="shared" si="0"/>
        <v>3.282</v>
      </c>
      <c r="J32" s="34">
        <f>SUM(C32*$O$4, D32*$O$4, E32*$P$4, F32*$P$4, G32*$Q$4, H32*$Q$4)</f>
        <v>2.0451211778029448</v>
      </c>
    </row>
    <row r="33" spans="1:10" x14ac:dyDescent="0.25">
      <c r="A33" s="7">
        <v>54069</v>
      </c>
      <c r="B33" t="s">
        <v>1167</v>
      </c>
      <c r="C33" s="34">
        <f>IFERROR(VLOOKUP($A33, Coal_prod!$A:$M, 13, FALSE), 0)</f>
        <v>0.91200000000000003</v>
      </c>
      <c r="D33" s="34">
        <f>IFERROR(VLOOKUP($A33, Coal_power_combined!$A:$M, 13, FALSE), 0)</f>
        <v>0</v>
      </c>
      <c r="E33" s="34">
        <f>IFERROR(VLOOKUP($A33, Oil_prod!$A:$M, 13, FALSE), 0)</f>
        <v>0.88900000000000001</v>
      </c>
      <c r="F33" s="34">
        <f>IFERROR(VLOOKUP($A33, Oil_refine!$A:$M, 13, FALSE), 0)</f>
        <v>0</v>
      </c>
      <c r="G33" s="34">
        <f>IFERROR(VLOOKUP($A33, NG_prod!$A:$M, 13, FALSE), 0)</f>
        <v>0.89100000000000001</v>
      </c>
      <c r="H33" s="34">
        <f>IFERROR(VLOOKUP($A33, NG_power!$A:$M, 13, FALSE), 0)</f>
        <v>0</v>
      </c>
      <c r="I33" s="34">
        <f t="shared" si="0"/>
        <v>2.6920000000000002</v>
      </c>
      <c r="J33" s="34">
        <f>SUM(C33*$O$4, D33*$O$4, E33*$P$4, F33*$P$4, G33*$Q$4, H33*$Q$4)</f>
        <v>2.0440863790795842</v>
      </c>
    </row>
    <row r="34" spans="1:10" x14ac:dyDescent="0.25">
      <c r="A34" s="7">
        <v>39013</v>
      </c>
      <c r="B34" t="s">
        <v>466</v>
      </c>
      <c r="C34" s="34">
        <f>IFERROR(VLOOKUP($A34, Coal_prod!$A:$M, 13, FALSE), 0)</f>
        <v>0.33100000000000002</v>
      </c>
      <c r="D34" s="34">
        <f>IFERROR(VLOOKUP($A34, Coal_power_combined!$A:$M, 13, FALSE), 0)</f>
        <v>0.61099999999999999</v>
      </c>
      <c r="E34" s="34">
        <f>IFERROR(VLOOKUP($A34, Oil_prod!$A:$M, 13, FALSE), 0)</f>
        <v>0.747</v>
      </c>
      <c r="F34" s="34">
        <f>IFERROR(VLOOKUP($A34, Oil_refine!$A:$M, 13, FALSE), 0)</f>
        <v>0</v>
      </c>
      <c r="G34" s="34">
        <f>IFERROR(VLOOKUP($A34, NG_prod!$A:$M, 13, FALSE), 0)</f>
        <v>0.996</v>
      </c>
      <c r="H34" s="34">
        <f>IFERROR(VLOOKUP($A34, NG_power!$A:$M, 13, FALSE), 0)</f>
        <v>0</v>
      </c>
      <c r="I34" s="34">
        <f t="shared" si="0"/>
        <v>2.6850000000000001</v>
      </c>
      <c r="J34" s="34">
        <f>SUM(C34*$O$4, D34*$O$4, E34*$P$4, F34*$P$4, G34*$Q$4, H34*$Q$4)</f>
        <v>2.0279814681354882</v>
      </c>
    </row>
    <row r="35" spans="1:10" x14ac:dyDescent="0.25">
      <c r="A35" s="7">
        <v>22089</v>
      </c>
      <c r="B35" t="s">
        <v>129</v>
      </c>
      <c r="C35" s="34">
        <f>IFERROR(VLOOKUP($A35, Coal_prod!$A:$M, 13, FALSE), 0)</f>
        <v>0</v>
      </c>
      <c r="D35" s="34">
        <f>IFERROR(VLOOKUP($A35, Coal_power_combined!$A:$M, 13, FALSE), 0)</f>
        <v>0</v>
      </c>
      <c r="E35" s="34">
        <f>IFERROR(VLOOKUP($A35, Oil_prod!$A:$M, 13, FALSE), 0)</f>
        <v>0.69899999999999995</v>
      </c>
      <c r="F35" s="34">
        <f>IFERROR(VLOOKUP($A35, Oil_refine!$A:$M, 13, FALSE), 0)</f>
        <v>0.88500000000000001</v>
      </c>
      <c r="G35" s="34">
        <f>IFERROR(VLOOKUP($A35, NG_prod!$A:$M, 13, FALSE), 0)</f>
        <v>0.58299999999999996</v>
      </c>
      <c r="H35" s="34">
        <f>IFERROR(VLOOKUP($A35, NG_power!$A:$M, 13, FALSE), 0)</f>
        <v>0.99399999999999999</v>
      </c>
      <c r="I35" s="34">
        <f t="shared" si="0"/>
        <v>3.1609999999999996</v>
      </c>
      <c r="J35" s="34">
        <f>SUM(C35*$O$4, D35*$O$4, E35*$P$4, F35*$P$4, G35*$Q$4, H35*$Q$4)</f>
        <v>2.0113714609286522</v>
      </c>
    </row>
    <row r="36" spans="1:10" x14ac:dyDescent="0.25">
      <c r="A36" s="7">
        <v>39111</v>
      </c>
      <c r="B36" t="s">
        <v>474</v>
      </c>
      <c r="C36" s="34">
        <f>IFERROR(VLOOKUP($A36, Coal_prod!$A:$M, 13, FALSE), 0)</f>
        <v>0.878</v>
      </c>
      <c r="D36" s="34">
        <f>IFERROR(VLOOKUP($A36, Coal_power_combined!$A:$M, 13, FALSE), 0)</f>
        <v>0</v>
      </c>
      <c r="E36" s="34">
        <f>IFERROR(VLOOKUP($A36, Oil_prod!$A:$M, 13, FALSE), 0)</f>
        <v>0.79300000000000004</v>
      </c>
      <c r="F36" s="34">
        <f>IFERROR(VLOOKUP($A36, Oil_refine!$A:$M, 13, FALSE), 0)</f>
        <v>0</v>
      </c>
      <c r="G36" s="34">
        <f>IFERROR(VLOOKUP($A36, NG_prod!$A:$M, 13, FALSE), 0)</f>
        <v>0.99199999999999999</v>
      </c>
      <c r="H36" s="34">
        <f>IFERROR(VLOOKUP($A36, NG_power!$A:$M, 13, FALSE), 0)</f>
        <v>0</v>
      </c>
      <c r="I36" s="34">
        <f t="shared" si="0"/>
        <v>2.6630000000000003</v>
      </c>
      <c r="J36" s="34">
        <f>SUM(C36*$O$4, D36*$O$4, E36*$P$4, F36*$P$4, G36*$Q$4, H36*$Q$4)</f>
        <v>1.995266549984557</v>
      </c>
    </row>
    <row r="37" spans="1:10" x14ac:dyDescent="0.25">
      <c r="A37" s="7">
        <v>48185</v>
      </c>
      <c r="B37" t="s">
        <v>1245</v>
      </c>
      <c r="C37" s="34">
        <f>IFERROR(VLOOKUP($A37, Coal_prod!$A:$M, 13, FALSE), 0)</f>
        <v>0</v>
      </c>
      <c r="D37" s="34">
        <f>IFERROR(VLOOKUP($A37, Coal_power_combined!$A:$M, 13, FALSE), 0)</f>
        <v>0.63100000000000001</v>
      </c>
      <c r="E37" s="34">
        <f>IFERROR(VLOOKUP($A37, Oil_prod!$A:$M, 13, FALSE), 0)</f>
        <v>0.67800000000000005</v>
      </c>
      <c r="F37" s="34">
        <f>IFERROR(VLOOKUP($A37, Oil_refine!$A:$M, 13, FALSE), 0)</f>
        <v>0</v>
      </c>
      <c r="G37" s="34">
        <f>IFERROR(VLOOKUP($A37, NG_prod!$A:$M, 13, FALSE), 0)</f>
        <v>0.70299999999999996</v>
      </c>
      <c r="H37" s="34">
        <f>IFERROR(VLOOKUP($A37, NG_power!$A:$M, 13, FALSE), 0)</f>
        <v>0.878</v>
      </c>
      <c r="I37" s="34">
        <f t="shared" si="0"/>
        <v>2.89</v>
      </c>
      <c r="J37" s="34">
        <f>SUM(C37*$O$4, D37*$O$4, E37*$P$4, F37*$P$4, G37*$Q$4, H37*$Q$4)</f>
        <v>1.9854547513641512</v>
      </c>
    </row>
    <row r="38" spans="1:10" x14ac:dyDescent="0.25">
      <c r="A38" s="7">
        <v>6029</v>
      </c>
      <c r="B38" t="s">
        <v>41</v>
      </c>
      <c r="C38" s="34">
        <f>IFERROR(VLOOKUP($A38, Coal_prod!$A:$M, 13, FALSE), 0)</f>
        <v>0</v>
      </c>
      <c r="D38" s="34">
        <f>IFERROR(VLOOKUP($A38, Coal_power_combined!$A:$M, 13, FALSE), 0)</f>
        <v>0</v>
      </c>
      <c r="E38" s="34">
        <f>IFERROR(VLOOKUP($A38, Oil_prod!$A:$M, 13, FALSE), 0)</f>
        <v>0.99199999999999999</v>
      </c>
      <c r="F38" s="34">
        <f>IFERROR(VLOOKUP($A38, Oil_refine!$A:$M, 13, FALSE), 0)</f>
        <v>0.32100000000000001</v>
      </c>
      <c r="G38" s="34">
        <f>IFERROR(VLOOKUP($A38, NG_prod!$A:$M, 13, FALSE), 0)</f>
        <v>0.89400000000000002</v>
      </c>
      <c r="H38" s="34">
        <f>IFERROR(VLOOKUP($A38, NG_power!$A:$M, 13, FALSE), 0)</f>
        <v>0.98399999999999999</v>
      </c>
      <c r="I38" s="34">
        <f t="shared" si="0"/>
        <v>3.1909999999999998</v>
      </c>
      <c r="J38" s="34">
        <f>SUM(C38*$O$4, D38*$O$4, E38*$P$4, F38*$P$4, G38*$Q$4, H38*$Q$4)</f>
        <v>1.9781896427468342</v>
      </c>
    </row>
    <row r="39" spans="1:10" x14ac:dyDescent="0.25">
      <c r="A39" s="7">
        <v>54073</v>
      </c>
      <c r="B39" t="s">
        <v>1460</v>
      </c>
      <c r="C39" s="34">
        <f>IFERROR(VLOOKUP($A39, Coal_prod!$A:$M, 13, FALSE), 0)</f>
        <v>0</v>
      </c>
      <c r="D39" s="34">
        <f>IFERROR(VLOOKUP($A39, Coal_power_combined!$A:$M, 13, FALSE), 0)</f>
        <v>0.91300000000000003</v>
      </c>
      <c r="E39" s="34">
        <f>IFERROR(VLOOKUP($A39, Oil_prod!$A:$M, 13, FALSE), 0)</f>
        <v>0.41599999999999998</v>
      </c>
      <c r="F39" s="34">
        <f>IFERROR(VLOOKUP($A39, Oil_refine!$A:$M, 13, FALSE), 0)</f>
        <v>0</v>
      </c>
      <c r="G39" s="34">
        <f>IFERROR(VLOOKUP($A39, NG_prod!$A:$M, 13, FALSE), 0)</f>
        <v>0.69899999999999995</v>
      </c>
      <c r="H39" s="34">
        <f>IFERROR(VLOOKUP($A39, NG_power!$A:$M, 13, FALSE), 0)</f>
        <v>0.68100000000000005</v>
      </c>
      <c r="I39" s="34">
        <f t="shared" si="0"/>
        <v>2.7090000000000001</v>
      </c>
      <c r="J39" s="34">
        <f>SUM(C39*$O$4, D39*$O$4, E39*$P$4, F39*$P$4, G39*$Q$4, H39*$Q$4)</f>
        <v>1.967363842273242</v>
      </c>
    </row>
    <row r="40" spans="1:10" x14ac:dyDescent="0.25">
      <c r="A40" s="7">
        <v>54049</v>
      </c>
      <c r="B40" t="s">
        <v>550</v>
      </c>
      <c r="C40" s="34">
        <f>IFERROR(VLOOKUP($A40, Coal_prod!$A:$M, 13, FALSE), 0)</f>
        <v>0.96599999999999997</v>
      </c>
      <c r="D40" s="34">
        <f>IFERROR(VLOOKUP($A40, Coal_power_combined!$A:$M, 13, FALSE), 0)</f>
        <v>0.42799999999999999</v>
      </c>
      <c r="E40" s="34">
        <f>IFERROR(VLOOKUP($A40, Oil_prod!$A:$M, 13, FALSE), 0)</f>
        <v>0.128</v>
      </c>
      <c r="F40" s="34">
        <f>IFERROR(VLOOKUP($A40, Oil_refine!$A:$M, 13, FALSE), 0)</f>
        <v>0</v>
      </c>
      <c r="G40" s="34">
        <f>IFERROR(VLOOKUP($A40, NG_prod!$A:$M, 13, FALSE), 0)</f>
        <v>0.84799999999999998</v>
      </c>
      <c r="H40" s="34">
        <f>IFERROR(VLOOKUP($A40, NG_power!$A:$M, 13, FALSE), 0)</f>
        <v>0</v>
      </c>
      <c r="I40" s="34">
        <f t="shared" si="0"/>
        <v>2.3699999999999997</v>
      </c>
      <c r="J40" s="34">
        <f>SUM(C40*$O$4, D40*$O$4, E40*$P$4, F40*$P$4, G40*$Q$4, H40*$Q$4)</f>
        <v>1.9490515803562234</v>
      </c>
    </row>
    <row r="41" spans="1:10" x14ac:dyDescent="0.25">
      <c r="A41" s="7">
        <v>28019</v>
      </c>
      <c r="B41" t="s">
        <v>667</v>
      </c>
      <c r="C41" s="34">
        <f>IFERROR(VLOOKUP($A41, Coal_prod!$A:$M, 13, FALSE), 0)</f>
        <v>0.75600000000000001</v>
      </c>
      <c r="D41" s="34">
        <f>IFERROR(VLOOKUP($A41, Coal_power_combined!$A:$M, 13, FALSE), 0)</f>
        <v>0.65700000000000003</v>
      </c>
      <c r="E41" s="34">
        <f>IFERROR(VLOOKUP($A41, Oil_prod!$A:$M, 13, FALSE), 0)</f>
        <v>0</v>
      </c>
      <c r="F41" s="34">
        <f>IFERROR(VLOOKUP($A41, Oil_refine!$A:$M, 13, FALSE), 0)</f>
        <v>0</v>
      </c>
      <c r="G41" s="34">
        <f>IFERROR(VLOOKUP($A41, NG_prod!$A:$M, 13, FALSE), 0)</f>
        <v>0</v>
      </c>
      <c r="H41" s="34">
        <f>IFERROR(VLOOKUP($A41, NG_power!$A:$M, 13, FALSE), 0)</f>
        <v>0.96499999999999997</v>
      </c>
      <c r="I41" s="34">
        <f t="shared" si="0"/>
        <v>2.3780000000000001</v>
      </c>
      <c r="J41" s="34">
        <f>SUM(C41*$O$4, D41*$O$4, E41*$P$4, F41*$P$4, G41*$Q$4, H41*$Q$4)</f>
        <v>1.9386681766704417</v>
      </c>
    </row>
    <row r="42" spans="1:10" x14ac:dyDescent="0.25">
      <c r="A42" s="7">
        <v>22075</v>
      </c>
      <c r="B42" t="s">
        <v>678</v>
      </c>
      <c r="C42" s="34">
        <f>IFERROR(VLOOKUP($A42, Coal_prod!$A:$M, 13, FALSE), 0)</f>
        <v>0</v>
      </c>
      <c r="D42" s="34">
        <f>IFERROR(VLOOKUP($A42, Coal_power_combined!$A:$M, 13, FALSE), 0)</f>
        <v>0</v>
      </c>
      <c r="E42" s="34">
        <f>IFERROR(VLOOKUP($A42, Oil_prod!$A:$M, 13, FALSE), 0)</f>
        <v>0.96299999999999997</v>
      </c>
      <c r="F42" s="34">
        <f>IFERROR(VLOOKUP($A42, Oil_refine!$A:$M, 13, FALSE), 0)</f>
        <v>0.80400000000000005</v>
      </c>
      <c r="G42" s="34">
        <f>IFERROR(VLOOKUP($A42, NG_prod!$A:$M, 13, FALSE), 0)</f>
        <v>0.80900000000000005</v>
      </c>
      <c r="H42" s="34">
        <f>IFERROR(VLOOKUP($A42, NG_power!$A:$M, 13, FALSE), 0)</f>
        <v>0.38300000000000001</v>
      </c>
      <c r="I42" s="34">
        <f t="shared" si="0"/>
        <v>2.9590000000000001</v>
      </c>
      <c r="J42" s="34">
        <f>SUM(C42*$O$4, D42*$O$4, E42*$P$4, F42*$P$4, G42*$Q$4, H42*$Q$4)</f>
        <v>1.9347775146710595</v>
      </c>
    </row>
    <row r="43" spans="1:10" x14ac:dyDescent="0.25">
      <c r="A43" s="7">
        <v>26163</v>
      </c>
      <c r="B43" t="s">
        <v>869</v>
      </c>
      <c r="C43" s="34">
        <f>IFERROR(VLOOKUP($A43, Coal_prod!$A:$M, 13, FALSE), 0)</f>
        <v>0</v>
      </c>
      <c r="D43" s="34">
        <f>IFERROR(VLOOKUP($A43, Coal_power_combined!$A:$M, 13, FALSE), 0)</f>
        <v>0.90100000000000002</v>
      </c>
      <c r="E43" s="34">
        <f>IFERROR(VLOOKUP($A43, Oil_prod!$A:$M, 13, FALSE), 0)</f>
        <v>0</v>
      </c>
      <c r="F43" s="34">
        <f>IFERROR(VLOOKUP($A43, Oil_refine!$A:$M, 13, FALSE), 0)</f>
        <v>0.71199999999999997</v>
      </c>
      <c r="G43" s="34">
        <f>IFERROR(VLOOKUP($A43, NG_prod!$A:$M, 13, FALSE), 0)</f>
        <v>0</v>
      </c>
      <c r="H43" s="34">
        <f>IFERROR(VLOOKUP($A43, NG_power!$A:$M, 13, FALSE), 0)</f>
        <v>0.93200000000000005</v>
      </c>
      <c r="I43" s="34">
        <f t="shared" si="0"/>
        <v>2.5449999999999999</v>
      </c>
      <c r="J43" s="34">
        <f>SUM(C43*$O$4, D43*$O$4, E43*$P$4, F43*$P$4, G43*$Q$4, H43*$Q$4)</f>
        <v>1.9266567486873263</v>
      </c>
    </row>
    <row r="44" spans="1:10" x14ac:dyDescent="0.25">
      <c r="A44" s="7">
        <v>42007</v>
      </c>
      <c r="B44" t="s">
        <v>237</v>
      </c>
      <c r="C44" s="34">
        <f>IFERROR(VLOOKUP($A44, Coal_prod!$A:$M, 13, FALSE), 0)</f>
        <v>0</v>
      </c>
      <c r="D44" s="34">
        <f>IFERROR(VLOOKUP($A44, Coal_power_combined!$A:$M, 13, FALSE), 0)</f>
        <v>0.96899999999999997</v>
      </c>
      <c r="E44" s="34">
        <f>IFERROR(VLOOKUP($A44, Oil_prod!$A:$M, 13, FALSE), 0)</f>
        <v>0.65800000000000003</v>
      </c>
      <c r="F44" s="34">
        <f>IFERROR(VLOOKUP($A44, Oil_refine!$A:$M, 13, FALSE), 0)</f>
        <v>0</v>
      </c>
      <c r="G44" s="34">
        <f>IFERROR(VLOOKUP($A44, NG_prod!$A:$M, 13, FALSE), 0)</f>
        <v>0.878</v>
      </c>
      <c r="H44" s="34">
        <f>IFERROR(VLOOKUP($A44, NG_power!$A:$M, 13, FALSE), 0)</f>
        <v>0</v>
      </c>
      <c r="I44" s="34">
        <f t="shared" si="0"/>
        <v>2.5049999999999999</v>
      </c>
      <c r="J44" s="34">
        <f>SUM(C44*$O$4, D44*$O$4, E44*$P$4, F44*$P$4, G44*$Q$4, H44*$Q$4)</f>
        <v>1.9259572737568207</v>
      </c>
    </row>
    <row r="45" spans="1:10" x14ac:dyDescent="0.25">
      <c r="A45" s="7">
        <v>18051</v>
      </c>
      <c r="B45" t="s">
        <v>115</v>
      </c>
      <c r="C45" s="34">
        <f>IFERROR(VLOOKUP($A45, Coal_prod!$A:$M, 13, FALSE), 0)</f>
        <v>0.94499999999999995</v>
      </c>
      <c r="D45" s="34">
        <f>IFERROR(VLOOKUP($A45, Coal_power_combined!$A:$M, 13, FALSE), 0)</f>
        <v>0.97899999999999998</v>
      </c>
      <c r="E45" s="34">
        <f>IFERROR(VLOOKUP($A45, Oil_prod!$A:$M, 13, FALSE), 0)</f>
        <v>0</v>
      </c>
      <c r="F45" s="34">
        <f>IFERROR(VLOOKUP($A45, Oil_refine!$A:$M, 13, FALSE), 0)</f>
        <v>0</v>
      </c>
      <c r="G45" s="34">
        <f>IFERROR(VLOOKUP($A45, NG_prod!$A:$M, 13, FALSE), 0)</f>
        <v>0</v>
      </c>
      <c r="H45" s="34">
        <f>IFERROR(VLOOKUP($A45, NG_power!$A:$M, 13, FALSE), 0)</f>
        <v>0</v>
      </c>
      <c r="I45" s="34">
        <f t="shared" si="0"/>
        <v>1.9239999999999999</v>
      </c>
      <c r="J45" s="34">
        <f>SUM(C45*$O$4, D45*$O$4, E45*$P$4, F45*$P$4, G45*$Q$4, H45*$Q$4)</f>
        <v>1.9239999999999999</v>
      </c>
    </row>
    <row r="46" spans="1:10" x14ac:dyDescent="0.25">
      <c r="A46" s="7">
        <v>48355</v>
      </c>
      <c r="B46" t="s">
        <v>81</v>
      </c>
      <c r="C46" s="34">
        <f>IFERROR(VLOOKUP($A46, Coal_prod!$A:$M, 13, FALSE), 0)</f>
        <v>0</v>
      </c>
      <c r="D46" s="34">
        <f>IFERROR(VLOOKUP($A46, Coal_power_combined!$A:$M, 13, FALSE), 0)</f>
        <v>0</v>
      </c>
      <c r="E46" s="34">
        <f>IFERROR(VLOOKUP($A46, Oil_prod!$A:$M, 13, FALSE), 0)</f>
        <v>0.46800000000000003</v>
      </c>
      <c r="F46" s="34">
        <f>IFERROR(VLOOKUP($A46, Oil_refine!$A:$M, 13, FALSE), 0)</f>
        <v>0.94199999999999995</v>
      </c>
      <c r="G46" s="34">
        <f>IFERROR(VLOOKUP($A46, NG_prod!$A:$M, 13, FALSE), 0)</f>
        <v>0.63600000000000001</v>
      </c>
      <c r="H46" s="34">
        <f>IFERROR(VLOOKUP($A46, NG_power!$A:$M, 13, FALSE), 0)</f>
        <v>0.95899999999999996</v>
      </c>
      <c r="I46" s="34">
        <f t="shared" si="0"/>
        <v>3.0049999999999999</v>
      </c>
      <c r="J46" s="34">
        <f>SUM(C46*$O$4, D46*$O$4, E46*$P$4, F46*$P$4, G46*$Q$4, H46*$Q$4)</f>
        <v>1.8945953876248327</v>
      </c>
    </row>
    <row r="47" spans="1:10" x14ac:dyDescent="0.25">
      <c r="A47" s="7">
        <v>49007</v>
      </c>
      <c r="B47" t="s">
        <v>1163</v>
      </c>
      <c r="C47" s="34">
        <f>IFERROR(VLOOKUP($A47, Coal_prod!$A:$M, 13, FALSE), 0)</f>
        <v>0.86399999999999999</v>
      </c>
      <c r="D47" s="34">
        <f>IFERROR(VLOOKUP($A47, Coal_power_combined!$A:$M, 13, FALSE), 0)</f>
        <v>0.39300000000000002</v>
      </c>
      <c r="E47" s="34">
        <f>IFERROR(VLOOKUP($A47, Oil_prod!$A:$M, 13, FALSE), 0)</f>
        <v>0.26200000000000001</v>
      </c>
      <c r="F47" s="34">
        <f>IFERROR(VLOOKUP($A47, Oil_refine!$A:$M, 13, FALSE), 0)</f>
        <v>0</v>
      </c>
      <c r="G47" s="34">
        <f>IFERROR(VLOOKUP($A47, NG_prod!$A:$M, 13, FALSE), 0)</f>
        <v>0.81599999999999995</v>
      </c>
      <c r="H47" s="34">
        <f>IFERROR(VLOOKUP($A47, NG_power!$A:$M, 13, FALSE), 0)</f>
        <v>0</v>
      </c>
      <c r="I47" s="34">
        <f t="shared" si="0"/>
        <v>2.335</v>
      </c>
      <c r="J47" s="34">
        <f>SUM(C47*$O$4, D47*$O$4, E47*$P$4, F47*$P$4, G47*$Q$4, H47*$Q$4)</f>
        <v>1.8921022341192217</v>
      </c>
    </row>
    <row r="48" spans="1:10" x14ac:dyDescent="0.25">
      <c r="A48" s="7">
        <v>48227</v>
      </c>
      <c r="B48" t="s">
        <v>484</v>
      </c>
      <c r="C48" s="34">
        <f>IFERROR(VLOOKUP($A48, Coal_prod!$A:$M, 13, FALSE), 0)</f>
        <v>0</v>
      </c>
      <c r="D48" s="34">
        <f>IFERROR(VLOOKUP($A48, Coal_power_combined!$A:$M, 13, FALSE), 0)</f>
        <v>0</v>
      </c>
      <c r="E48" s="34">
        <f>IFERROR(VLOOKUP($A48, Oil_prod!$A:$M, 13, FALSE), 0)</f>
        <v>0.996</v>
      </c>
      <c r="F48" s="34">
        <f>IFERROR(VLOOKUP($A48, Oil_refine!$A:$M, 13, FALSE), 0)</f>
        <v>0.48199999999999998</v>
      </c>
      <c r="G48" s="34">
        <f>IFERROR(VLOOKUP($A48, NG_prod!$A:$M, 13, FALSE), 0)</f>
        <v>0.92100000000000004</v>
      </c>
      <c r="H48" s="34">
        <f>IFERROR(VLOOKUP($A48, NG_power!$A:$M, 13, FALSE), 0)</f>
        <v>0.55200000000000005</v>
      </c>
      <c r="I48" s="34">
        <f t="shared" si="0"/>
        <v>2.9510000000000001</v>
      </c>
      <c r="J48" s="34">
        <f>SUM(C48*$O$4, D48*$O$4, E48*$P$4, F48*$P$4, G48*$Q$4, H48*$Q$4)</f>
        <v>1.8776064037887368</v>
      </c>
    </row>
    <row r="49" spans="1:10" x14ac:dyDescent="0.25">
      <c r="A49" s="7">
        <v>42003</v>
      </c>
      <c r="B49" t="s">
        <v>710</v>
      </c>
      <c r="C49" s="34">
        <f>IFERROR(VLOOKUP($A49, Coal_prod!$A:$M, 13, FALSE), 0)</f>
        <v>0</v>
      </c>
      <c r="D49" s="34">
        <f>IFERROR(VLOOKUP($A49, Coal_power_combined!$A:$M, 13, FALSE), 0)</f>
        <v>0.72</v>
      </c>
      <c r="E49" s="34">
        <f>IFERROR(VLOOKUP($A49, Oil_prod!$A:$M, 13, FALSE), 0)</f>
        <v>0.27100000000000002</v>
      </c>
      <c r="F49" s="34">
        <f>IFERROR(VLOOKUP($A49, Oil_refine!$A:$M, 13, FALSE), 0)</f>
        <v>0</v>
      </c>
      <c r="G49" s="34">
        <f>IFERROR(VLOOKUP($A49, NG_prod!$A:$M, 13, FALSE), 0)</f>
        <v>0.92900000000000005</v>
      </c>
      <c r="H49" s="34">
        <f>IFERROR(VLOOKUP($A49, NG_power!$A:$M, 13, FALSE), 0)</f>
        <v>0.81599999999999995</v>
      </c>
      <c r="I49" s="34">
        <f t="shared" si="0"/>
        <v>2.7359999999999998</v>
      </c>
      <c r="J49" s="34">
        <f>SUM(C49*$O$4, D49*$O$4, E49*$P$4, F49*$P$4, G49*$Q$4, H49*$Q$4)</f>
        <v>1.8677072994955213</v>
      </c>
    </row>
    <row r="50" spans="1:10" x14ac:dyDescent="0.25">
      <c r="A50" s="7">
        <v>18153</v>
      </c>
      <c r="B50" t="s">
        <v>1162</v>
      </c>
      <c r="C50" s="34">
        <f>IFERROR(VLOOKUP($A50, Coal_prod!$A:$M, 13, FALSE), 0)</f>
        <v>0.93200000000000005</v>
      </c>
      <c r="D50" s="34">
        <f>IFERROR(VLOOKUP($A50, Coal_power_combined!$A:$M, 13, FALSE), 0)</f>
        <v>0.80400000000000005</v>
      </c>
      <c r="E50" s="34">
        <f>IFERROR(VLOOKUP($A50, Oil_prod!$A:$M, 13, FALSE), 0)</f>
        <v>0</v>
      </c>
      <c r="F50" s="34">
        <f>IFERROR(VLOOKUP($A50, Oil_refine!$A:$M, 13, FALSE), 0)</f>
        <v>0</v>
      </c>
      <c r="G50" s="34">
        <f>IFERROR(VLOOKUP($A50, NG_prod!$A:$M, 13, FALSE), 0)</f>
        <v>0</v>
      </c>
      <c r="H50" s="34">
        <f>IFERROR(VLOOKUP($A50, NG_power!$A:$M, 13, FALSE), 0)</f>
        <v>0.24199999999999999</v>
      </c>
      <c r="I50" s="34">
        <f t="shared" si="0"/>
        <v>1.9780000000000002</v>
      </c>
      <c r="J50" s="34">
        <f>SUM(C50*$O$4, D50*$O$4, E50*$P$4, F50*$P$4, G50*$Q$4, H50*$Q$4)</f>
        <v>1.8678255945639866</v>
      </c>
    </row>
    <row r="51" spans="1:10" x14ac:dyDescent="0.25">
      <c r="A51" s="7">
        <v>22033</v>
      </c>
      <c r="B51" t="s">
        <v>446</v>
      </c>
      <c r="C51" s="34">
        <f>IFERROR(VLOOKUP($A51, Coal_prod!$A:$M, 13, FALSE), 0)</f>
        <v>0</v>
      </c>
      <c r="D51" s="34">
        <f>IFERROR(VLOOKUP($A51, Coal_power_combined!$A:$M, 13, FALSE), 0)</f>
        <v>0</v>
      </c>
      <c r="E51" s="34">
        <f>IFERROR(VLOOKUP($A51, Oil_prod!$A:$M, 13, FALSE), 0)</f>
        <v>0.61299999999999999</v>
      </c>
      <c r="F51" s="34">
        <f>IFERROR(VLOOKUP($A51, Oil_refine!$A:$M, 13, FALSE), 0)</f>
        <v>0.93100000000000005</v>
      </c>
      <c r="G51" s="34">
        <f>IFERROR(VLOOKUP($A51, NG_prod!$A:$M, 13, FALSE), 0)</f>
        <v>0.51200000000000001</v>
      </c>
      <c r="H51" s="34">
        <f>IFERROR(VLOOKUP($A51, NG_power!$A:$M, 13, FALSE), 0)</f>
        <v>0.84799999999999998</v>
      </c>
      <c r="I51" s="34">
        <f t="shared" si="0"/>
        <v>2.9039999999999999</v>
      </c>
      <c r="J51" s="34">
        <f>SUM(C51*$O$4, D51*$O$4, E51*$P$4, F51*$P$4, G51*$Q$4, H51*$Q$4)</f>
        <v>1.864065067435396</v>
      </c>
    </row>
    <row r="52" spans="1:10" x14ac:dyDescent="0.25">
      <c r="A52" s="7">
        <v>48029</v>
      </c>
      <c r="B52" t="s">
        <v>154</v>
      </c>
      <c r="C52" s="34">
        <f>IFERROR(VLOOKUP($A52, Coal_prod!$A:$M, 13, FALSE), 0)</f>
        <v>0</v>
      </c>
      <c r="D52" s="34">
        <f>IFERROR(VLOOKUP($A52, Coal_power_combined!$A:$M, 13, FALSE), 0)</f>
        <v>0.90600000000000003</v>
      </c>
      <c r="E52" s="34">
        <f>IFERROR(VLOOKUP($A52, Oil_prod!$A:$M, 13, FALSE), 0)</f>
        <v>0.34200000000000003</v>
      </c>
      <c r="F52" s="34">
        <f>IFERROR(VLOOKUP($A52, Oil_refine!$A:$M, 13, FALSE), 0)</f>
        <v>0.24099999999999999</v>
      </c>
      <c r="G52" s="34">
        <f>IFERROR(VLOOKUP($A52, NG_prod!$A:$M, 13, FALSE), 0)</f>
        <v>6.0000000000000001E-3</v>
      </c>
      <c r="H52" s="34">
        <f>IFERROR(VLOOKUP($A52, NG_power!$A:$M, 13, FALSE), 0)</f>
        <v>0.96899999999999997</v>
      </c>
      <c r="I52" s="34">
        <f t="shared" si="0"/>
        <v>2.464</v>
      </c>
      <c r="J52" s="34">
        <f>SUM(C52*$O$4, D52*$O$4, E52*$P$4, F52*$P$4, G52*$Q$4, H52*$Q$4)</f>
        <v>1.8612355605889017</v>
      </c>
    </row>
    <row r="53" spans="1:10" x14ac:dyDescent="0.25">
      <c r="A53" s="7">
        <v>20055</v>
      </c>
      <c r="B53" t="s">
        <v>1584</v>
      </c>
      <c r="C53" s="34">
        <f>IFERROR(VLOOKUP($A53, Coal_prod!$A:$M, 13, FALSE), 0)</f>
        <v>0</v>
      </c>
      <c r="D53" s="34">
        <f>IFERROR(VLOOKUP($A53, Coal_power_combined!$A:$M, 13, FALSE), 0)</f>
        <v>0.51200000000000001</v>
      </c>
      <c r="E53" s="34">
        <f>IFERROR(VLOOKUP($A53, Oil_prod!$A:$M, 13, FALSE), 0)</f>
        <v>0.85299999999999998</v>
      </c>
      <c r="F53" s="34">
        <f>IFERROR(VLOOKUP($A53, Oil_refine!$A:$M, 13, FALSE), 0)</f>
        <v>0</v>
      </c>
      <c r="G53" s="34">
        <f>IFERROR(VLOOKUP($A53, NG_prod!$A:$M, 13, FALSE), 0)</f>
        <v>0.70599999999999996</v>
      </c>
      <c r="H53" s="34">
        <f>IFERROR(VLOOKUP($A53, NG_power!$A:$M, 13, FALSE), 0)</f>
        <v>0.62</v>
      </c>
      <c r="I53" s="34">
        <f t="shared" si="0"/>
        <v>2.6909999999999998</v>
      </c>
      <c r="J53" s="34">
        <f>SUM(C53*$O$4, D53*$O$4, E53*$P$4, F53*$P$4, G53*$Q$4, H53*$Q$4)</f>
        <v>1.8548563780500362</v>
      </c>
    </row>
    <row r="54" spans="1:10" x14ac:dyDescent="0.25">
      <c r="A54" s="7">
        <v>17197</v>
      </c>
      <c r="B54" t="s">
        <v>124</v>
      </c>
      <c r="C54" s="34">
        <f>IFERROR(VLOOKUP($A54, Coal_prod!$A:$M, 13, FALSE), 0)</f>
        <v>0</v>
      </c>
      <c r="D54" s="34">
        <f>IFERROR(VLOOKUP($A54, Coal_power_combined!$A:$M, 13, FALSE), 0)</f>
        <v>0.72299999999999998</v>
      </c>
      <c r="E54" s="34">
        <f>IFERROR(VLOOKUP($A54, Oil_prod!$A:$M, 13, FALSE), 0)</f>
        <v>0</v>
      </c>
      <c r="F54" s="34">
        <f>IFERROR(VLOOKUP($A54, Oil_refine!$A:$M, 13, FALSE), 0)</f>
        <v>0.79300000000000004</v>
      </c>
      <c r="G54" s="34">
        <f>IFERROR(VLOOKUP($A54, NG_prod!$A:$M, 13, FALSE), 0)</f>
        <v>0</v>
      </c>
      <c r="H54" s="34">
        <f>IFERROR(VLOOKUP($A54, NG_power!$A:$M, 13, FALSE), 0)</f>
        <v>0.99099999999999999</v>
      </c>
      <c r="I54" s="34">
        <f t="shared" si="0"/>
        <v>2.5070000000000001</v>
      </c>
      <c r="J54" s="34">
        <f>SUM(C54*$O$4, D54*$O$4, E54*$P$4, F54*$P$4, G54*$Q$4, H54*$Q$4)</f>
        <v>1.8397218161227222</v>
      </c>
    </row>
    <row r="55" spans="1:10" x14ac:dyDescent="0.25">
      <c r="A55" s="7">
        <v>48161</v>
      </c>
      <c r="B55" t="s">
        <v>1158</v>
      </c>
      <c r="C55" s="34">
        <f>IFERROR(VLOOKUP($A55, Coal_prod!$A:$M, 13, FALSE), 0)</f>
        <v>0</v>
      </c>
      <c r="D55" s="34">
        <f>IFERROR(VLOOKUP($A55, Coal_power_combined!$A:$M, 13, FALSE), 0)</f>
        <v>0.75600000000000001</v>
      </c>
      <c r="E55" s="34">
        <f>IFERROR(VLOOKUP($A55, Oil_prod!$A:$M, 13, FALSE), 0)</f>
        <v>0.216</v>
      </c>
      <c r="F55" s="34">
        <f>IFERROR(VLOOKUP($A55, Oil_refine!$A:$M, 13, FALSE), 0)</f>
        <v>0</v>
      </c>
      <c r="G55" s="34">
        <f>IFERROR(VLOOKUP($A55, NG_prod!$A:$M, 13, FALSE), 0)</f>
        <v>0.88800000000000001</v>
      </c>
      <c r="H55" s="34">
        <f>IFERROR(VLOOKUP($A55, NG_power!$A:$M, 13, FALSE), 0)</f>
        <v>0.80500000000000005</v>
      </c>
      <c r="I55" s="34">
        <f t="shared" si="0"/>
        <v>2.665</v>
      </c>
      <c r="J55" s="34">
        <f>SUM(C55*$O$4, D55*$O$4, E55*$P$4, F55*$P$4, G55*$Q$4, H55*$Q$4)</f>
        <v>1.8353698136518068</v>
      </c>
    </row>
    <row r="56" spans="1:10" x14ac:dyDescent="0.25">
      <c r="A56" s="7">
        <v>28059</v>
      </c>
      <c r="B56" t="s">
        <v>671</v>
      </c>
      <c r="C56" s="34">
        <f>IFERROR(VLOOKUP($A56, Coal_prod!$A:$M, 13, FALSE), 0)</f>
        <v>0</v>
      </c>
      <c r="D56" s="34">
        <f>IFERROR(VLOOKUP($A56, Coal_power_combined!$A:$M, 13, FALSE), 0)</f>
        <v>0.751</v>
      </c>
      <c r="E56" s="34">
        <f>IFERROR(VLOOKUP($A56, Oil_prod!$A:$M, 13, FALSE), 0)</f>
        <v>0</v>
      </c>
      <c r="F56" s="34">
        <f>IFERROR(VLOOKUP($A56, Oil_refine!$A:$M, 13, FALSE), 0)</f>
        <v>0.81599999999999995</v>
      </c>
      <c r="G56" s="34">
        <f>IFERROR(VLOOKUP($A56, NG_prod!$A:$M, 13, FALSE), 0)</f>
        <v>0</v>
      </c>
      <c r="H56" s="34">
        <f>IFERROR(VLOOKUP($A56, NG_power!$A:$M, 13, FALSE), 0)</f>
        <v>0.86599999999999999</v>
      </c>
      <c r="I56" s="34">
        <f t="shared" si="0"/>
        <v>2.4329999999999998</v>
      </c>
      <c r="J56" s="34">
        <f>SUM(C56*$O$4, D56*$O$4, E56*$P$4, F56*$P$4, G56*$Q$4, H56*$Q$4)</f>
        <v>1.8163620920415937</v>
      </c>
    </row>
    <row r="57" spans="1:10" x14ac:dyDescent="0.25">
      <c r="A57" s="7">
        <v>47157</v>
      </c>
      <c r="B57" t="s">
        <v>659</v>
      </c>
      <c r="C57" s="34">
        <f>IFERROR(VLOOKUP($A57, Coal_prod!$A:$M, 13, FALSE), 0)</f>
        <v>0</v>
      </c>
      <c r="D57" s="34">
        <f>IFERROR(VLOOKUP($A57, Coal_power_combined!$A:$M, 13, FALSE), 0)</f>
        <v>0.76900000000000002</v>
      </c>
      <c r="E57" s="34">
        <f>IFERROR(VLOOKUP($A57, Oil_prod!$A:$M, 13, FALSE), 0)</f>
        <v>0</v>
      </c>
      <c r="F57" s="34">
        <f>IFERROR(VLOOKUP($A57, Oil_refine!$A:$M, 13, FALSE), 0)</f>
        <v>0.72399999999999998</v>
      </c>
      <c r="G57" s="34">
        <f>IFERROR(VLOOKUP($A57, NG_prod!$A:$M, 13, FALSE), 0)</f>
        <v>0</v>
      </c>
      <c r="H57" s="34">
        <f>IFERROR(VLOOKUP($A57, NG_power!$A:$M, 13, FALSE), 0)</f>
        <v>0.95099999999999996</v>
      </c>
      <c r="I57" s="34">
        <f t="shared" si="0"/>
        <v>2.444</v>
      </c>
      <c r="J57" s="34">
        <f>SUM(C57*$O$4, D57*$O$4, E57*$P$4, F57*$P$4, G57*$Q$4, H57*$Q$4)</f>
        <v>1.8137364357047256</v>
      </c>
    </row>
    <row r="58" spans="1:10" x14ac:dyDescent="0.25">
      <c r="A58" s="7">
        <v>1097</v>
      </c>
      <c r="B58" t="s">
        <v>424</v>
      </c>
      <c r="C58" s="34">
        <f>IFERROR(VLOOKUP($A58, Coal_prod!$A:$M, 13, FALSE), 0)</f>
        <v>0</v>
      </c>
      <c r="D58" s="34">
        <f>IFERROR(VLOOKUP($A58, Coal_power_combined!$A:$M, 13, FALSE), 0)</f>
        <v>0.86499999999999999</v>
      </c>
      <c r="E58" s="34">
        <f>IFERROR(VLOOKUP($A58, Oil_prod!$A:$M, 13, FALSE), 0)</f>
        <v>0</v>
      </c>
      <c r="F58" s="34">
        <f>IFERROR(VLOOKUP($A58, Oil_refine!$A:$M, 13, FALSE), 0)</f>
        <v>0.57399999999999995</v>
      </c>
      <c r="G58" s="34">
        <f>IFERROR(VLOOKUP($A58, NG_prod!$A:$M, 13, FALSE), 0)</f>
        <v>0</v>
      </c>
      <c r="H58" s="34">
        <f>IFERROR(VLOOKUP($A58, NG_power!$A:$M, 13, FALSE), 0)</f>
        <v>0.97</v>
      </c>
      <c r="I58" s="34">
        <f t="shared" si="0"/>
        <v>2.4089999999999998</v>
      </c>
      <c r="J58" s="34">
        <f>SUM(C58*$O$4, D58*$O$4, E58*$P$4, F58*$P$4, G58*$Q$4, H58*$Q$4)</f>
        <v>1.8109645835478223</v>
      </c>
    </row>
    <row r="59" spans="1:10" x14ac:dyDescent="0.25">
      <c r="A59" s="7">
        <v>40071</v>
      </c>
      <c r="B59" t="s">
        <v>587</v>
      </c>
      <c r="C59" s="34">
        <f>IFERROR(VLOOKUP($A59, Coal_prod!$A:$M, 13, FALSE), 0)</f>
        <v>0</v>
      </c>
      <c r="D59" s="34">
        <f>IFERROR(VLOOKUP($A59, Coal_power_combined!$A:$M, 13, FALSE), 0)</f>
        <v>0</v>
      </c>
      <c r="E59" s="34">
        <f>IFERROR(VLOOKUP($A59, Oil_prod!$A:$M, 13, FALSE), 0)</f>
        <v>0.79700000000000004</v>
      </c>
      <c r="F59" s="34">
        <f>IFERROR(VLOOKUP($A59, Oil_refine!$A:$M, 13, FALSE), 0)</f>
        <v>0.77</v>
      </c>
      <c r="G59" s="34">
        <f>IFERROR(VLOOKUP($A59, NG_prod!$A:$M, 13, FALSE), 0)</f>
        <v>0.56000000000000005</v>
      </c>
      <c r="H59" s="34">
        <f>IFERROR(VLOOKUP($A59, NG_power!$A:$M, 13, FALSE), 0)</f>
        <v>0.66200000000000003</v>
      </c>
      <c r="I59" s="34">
        <f t="shared" si="0"/>
        <v>2.7890000000000001</v>
      </c>
      <c r="J59" s="34">
        <f>SUM(C59*$O$4, D59*$O$4, E59*$P$4, F59*$P$4, G59*$Q$4, H59*$Q$4)</f>
        <v>1.805623803150417</v>
      </c>
    </row>
    <row r="60" spans="1:10" x14ac:dyDescent="0.25">
      <c r="A60" s="7">
        <v>18089</v>
      </c>
      <c r="B60" t="s">
        <v>451</v>
      </c>
      <c r="C60" s="34">
        <f>IFERROR(VLOOKUP($A60, Coal_prod!$A:$M, 13, FALSE), 0)</f>
        <v>0</v>
      </c>
      <c r="D60" s="34">
        <f>IFERROR(VLOOKUP($A60, Coal_power_combined!$A:$M, 13, FALSE), 0)</f>
        <v>0.65400000000000003</v>
      </c>
      <c r="E60" s="34">
        <f>IFERROR(VLOOKUP($A60, Oil_prod!$A:$M, 13, FALSE), 0)</f>
        <v>0</v>
      </c>
      <c r="F60" s="34">
        <f>IFERROR(VLOOKUP($A60, Oil_refine!$A:$M, 13, FALSE), 0)</f>
        <v>0.90800000000000003</v>
      </c>
      <c r="G60" s="34">
        <f>IFERROR(VLOOKUP($A60, NG_prod!$A:$M, 13, FALSE), 0)</f>
        <v>0</v>
      </c>
      <c r="H60" s="34">
        <f>IFERROR(VLOOKUP($A60, NG_power!$A:$M, 13, FALSE), 0)</f>
        <v>0.88500000000000001</v>
      </c>
      <c r="I60" s="34">
        <f t="shared" si="0"/>
        <v>2.4470000000000001</v>
      </c>
      <c r="J60" s="34">
        <f>SUM(C60*$O$4, D60*$O$4, E60*$P$4, F60*$P$4, G60*$Q$4, H60*$Q$4)</f>
        <v>1.796640070009266</v>
      </c>
    </row>
    <row r="61" spans="1:10" x14ac:dyDescent="0.25">
      <c r="A61" s="7">
        <v>48331</v>
      </c>
      <c r="B61" t="s">
        <v>1353</v>
      </c>
      <c r="C61" s="34">
        <f>IFERROR(VLOOKUP($A61, Coal_prod!$A:$M, 13, FALSE), 0)</f>
        <v>0</v>
      </c>
      <c r="D61" s="34">
        <f>IFERROR(VLOOKUP($A61, Coal_power_combined!$A:$M, 13, FALSE), 0)</f>
        <v>0.86</v>
      </c>
      <c r="E61" s="34">
        <f>IFERROR(VLOOKUP($A61, Oil_prod!$A:$M, 13, FALSE), 0)</f>
        <v>0.89400000000000002</v>
      </c>
      <c r="F61" s="34">
        <f>IFERROR(VLOOKUP($A61, Oil_refine!$A:$M, 13, FALSE), 0)</f>
        <v>0</v>
      </c>
      <c r="G61" s="34">
        <f>IFERROR(VLOOKUP($A61, NG_prod!$A:$M, 13, FALSE), 0)</f>
        <v>0.439</v>
      </c>
      <c r="H61" s="34">
        <f>IFERROR(VLOOKUP($A61, NG_power!$A:$M, 13, FALSE), 0)</f>
        <v>0</v>
      </c>
      <c r="I61" s="34">
        <f t="shared" si="0"/>
        <v>2.1930000000000001</v>
      </c>
      <c r="J61" s="34">
        <f>SUM(C61*$O$4, D61*$O$4, E61*$P$4, F61*$P$4, G61*$Q$4, H61*$Q$4)</f>
        <v>1.7495040667147124</v>
      </c>
    </row>
    <row r="62" spans="1:10" x14ac:dyDescent="0.25">
      <c r="A62" s="7">
        <v>39067</v>
      </c>
      <c r="B62" t="s">
        <v>569</v>
      </c>
      <c r="C62" s="34">
        <f>IFERROR(VLOOKUP($A62, Coal_prod!$A:$M, 13, FALSE), 0)</f>
        <v>0.53300000000000003</v>
      </c>
      <c r="D62" s="34">
        <f>IFERROR(VLOOKUP($A62, Coal_power_combined!$A:$M, 13, FALSE), 0)</f>
        <v>0</v>
      </c>
      <c r="E62" s="34">
        <f>IFERROR(VLOOKUP($A62, Oil_prod!$A:$M, 13, FALSE), 0)</f>
        <v>0.92400000000000004</v>
      </c>
      <c r="F62" s="34">
        <f>IFERROR(VLOOKUP($A62, Oil_refine!$A:$M, 13, FALSE), 0)</f>
        <v>0</v>
      </c>
      <c r="G62" s="34">
        <f>IFERROR(VLOOKUP($A62, NG_prod!$A:$M, 13, FALSE), 0)</f>
        <v>0.94699999999999995</v>
      </c>
      <c r="H62" s="34">
        <f>IFERROR(VLOOKUP($A62, NG_power!$A:$M, 13, FALSE), 0)</f>
        <v>0</v>
      </c>
      <c r="I62" s="34">
        <f t="shared" si="0"/>
        <v>2.4039999999999999</v>
      </c>
      <c r="J62" s="34">
        <f>SUM(C62*$O$4, D62*$O$4, E62*$P$4, F62*$P$4, G62*$Q$4, H62*$Q$4)</f>
        <v>1.7210532276330692</v>
      </c>
    </row>
    <row r="63" spans="1:10" x14ac:dyDescent="0.25">
      <c r="A63" s="7">
        <v>17157</v>
      </c>
      <c r="B63" t="s">
        <v>1087</v>
      </c>
      <c r="C63" s="34">
        <f>IFERROR(VLOOKUP($A63, Coal_prod!$A:$M, 13, FALSE), 0)</f>
        <v>0.79</v>
      </c>
      <c r="D63" s="34">
        <f>IFERROR(VLOOKUP($A63, Coal_power_combined!$A:$M, 13, FALSE), 0)</f>
        <v>0.92800000000000005</v>
      </c>
      <c r="E63" s="34">
        <f>IFERROR(VLOOKUP($A63, Oil_prod!$A:$M, 13, FALSE), 0)</f>
        <v>0</v>
      </c>
      <c r="F63" s="34">
        <f>IFERROR(VLOOKUP($A63, Oil_refine!$A:$M, 13, FALSE), 0)</f>
        <v>0</v>
      </c>
      <c r="G63" s="34">
        <f>IFERROR(VLOOKUP($A63, NG_prod!$A:$M, 13, FALSE), 0)</f>
        <v>0</v>
      </c>
      <c r="H63" s="34">
        <f>IFERROR(VLOOKUP($A63, NG_power!$A:$M, 13, FALSE), 0)</f>
        <v>0</v>
      </c>
      <c r="I63" s="34">
        <f t="shared" si="0"/>
        <v>1.718</v>
      </c>
      <c r="J63" s="34">
        <f>SUM(C63*$O$4, D63*$O$4, E63*$P$4, F63*$P$4, G63*$Q$4, H63*$Q$4)</f>
        <v>1.718</v>
      </c>
    </row>
    <row r="64" spans="1:10" x14ac:dyDescent="0.25">
      <c r="A64" s="7">
        <v>54033</v>
      </c>
      <c r="B64" t="s">
        <v>715</v>
      </c>
      <c r="C64" s="34">
        <f>IFERROR(VLOOKUP($A64, Coal_prod!$A:$M, 13, FALSE), 0)</f>
        <v>0</v>
      </c>
      <c r="D64" s="34">
        <f>IFERROR(VLOOKUP($A64, Coal_power_combined!$A:$M, 13, FALSE), 0)</f>
        <v>0.93400000000000005</v>
      </c>
      <c r="E64" s="34">
        <f>IFERROR(VLOOKUP($A64, Oil_prod!$A:$M, 13, FALSE), 0)</f>
        <v>0.36699999999999999</v>
      </c>
      <c r="F64" s="34">
        <f>IFERROR(VLOOKUP($A64, Oil_refine!$A:$M, 13, FALSE), 0)</f>
        <v>0</v>
      </c>
      <c r="G64" s="34">
        <f>IFERROR(VLOOKUP($A64, NG_prod!$A:$M, 13, FALSE), 0)</f>
        <v>0.94099999999999995</v>
      </c>
      <c r="H64" s="34">
        <f>IFERROR(VLOOKUP($A64, NG_power!$A:$M, 13, FALSE), 0)</f>
        <v>0</v>
      </c>
      <c r="I64" s="34">
        <f t="shared" si="0"/>
        <v>2.242</v>
      </c>
      <c r="J64" s="34">
        <f>SUM(C64*$O$4, D64*$O$4, E64*$P$4, F64*$P$4, G64*$Q$4, H64*$Q$4)</f>
        <v>1.7135792237207865</v>
      </c>
    </row>
    <row r="65" spans="1:10" x14ac:dyDescent="0.25">
      <c r="A65" s="7">
        <v>42045</v>
      </c>
      <c r="B65" t="s">
        <v>399</v>
      </c>
      <c r="C65" s="34">
        <f>IFERROR(VLOOKUP($A65, Coal_prod!$A:$M, 13, FALSE), 0)</f>
        <v>0</v>
      </c>
      <c r="D65" s="34">
        <f>IFERROR(VLOOKUP($A65, Coal_power_combined!$A:$M, 13, FALSE), 0)</f>
        <v>0.66200000000000003</v>
      </c>
      <c r="E65" s="34">
        <f>IFERROR(VLOOKUP($A65, Oil_prod!$A:$M, 13, FALSE), 0)</f>
        <v>0</v>
      </c>
      <c r="F65" s="34">
        <f>IFERROR(VLOOKUP($A65, Oil_refine!$A:$M, 13, FALSE), 0)</f>
        <v>0.70099999999999996</v>
      </c>
      <c r="G65" s="34">
        <f>IFERROR(VLOOKUP($A65, NG_prod!$A:$M, 13, FALSE), 0)</f>
        <v>0</v>
      </c>
      <c r="H65" s="34">
        <f>IFERROR(VLOOKUP($A65, NG_power!$A:$M, 13, FALSE), 0)</f>
        <v>0.96199999999999997</v>
      </c>
      <c r="I65" s="34">
        <f t="shared" si="0"/>
        <v>2.3250000000000002</v>
      </c>
      <c r="J65" s="34">
        <f>SUM(C65*$O$4, D65*$O$4, E65*$P$4, F65*$P$4, G65*$Q$4, H65*$Q$4)</f>
        <v>1.6959964995367034</v>
      </c>
    </row>
    <row r="66" spans="1:10" x14ac:dyDescent="0.25">
      <c r="A66" s="7">
        <v>39095</v>
      </c>
      <c r="B66" t="s">
        <v>1129</v>
      </c>
      <c r="C66" s="34">
        <f>IFERROR(VLOOKUP($A66, Coal_prod!$A:$M, 13, FALSE), 0)</f>
        <v>0</v>
      </c>
      <c r="D66" s="34">
        <f>IFERROR(VLOOKUP($A66, Coal_power_combined!$A:$M, 13, FALSE), 0)</f>
        <v>0.624</v>
      </c>
      <c r="E66" s="34">
        <f>IFERROR(VLOOKUP($A66, Oil_prod!$A:$M, 13, FALSE), 0)</f>
        <v>0</v>
      </c>
      <c r="F66" s="34">
        <f>IFERROR(VLOOKUP($A66, Oil_refine!$A:$M, 13, FALSE), 0)</f>
        <v>0.82699999999999996</v>
      </c>
      <c r="G66" s="34">
        <f>IFERROR(VLOOKUP($A66, NG_prod!$A:$M, 13, FALSE), 0)</f>
        <v>0</v>
      </c>
      <c r="H66" s="34">
        <f>IFERROR(VLOOKUP($A66, NG_power!$A:$M, 13, FALSE), 0)</f>
        <v>0.86299999999999999</v>
      </c>
      <c r="I66" s="34">
        <f t="shared" si="0"/>
        <v>2.3140000000000001</v>
      </c>
      <c r="J66" s="34">
        <f>SUM(C66*$O$4, D66*$O$4, E66*$P$4, F66*$P$4, G66*$Q$4, H66*$Q$4)</f>
        <v>1.6957301554617521</v>
      </c>
    </row>
    <row r="67" spans="1:10" x14ac:dyDescent="0.25">
      <c r="A67" s="7">
        <v>17199</v>
      </c>
      <c r="B67" t="s">
        <v>1284</v>
      </c>
      <c r="C67" s="34">
        <f>IFERROR(VLOOKUP($A67, Coal_prod!$A:$M, 13, FALSE), 0)</f>
        <v>0.88500000000000001</v>
      </c>
      <c r="D67" s="34">
        <f>IFERROR(VLOOKUP($A67, Coal_power_combined!$A:$M, 13, FALSE), 0)</f>
        <v>0.502</v>
      </c>
      <c r="E67" s="34">
        <f>IFERROR(VLOOKUP($A67, Oil_prod!$A:$M, 13, FALSE), 0)</f>
        <v>0</v>
      </c>
      <c r="F67" s="34">
        <f>IFERROR(VLOOKUP($A67, Oil_refine!$A:$M, 13, FALSE), 0)</f>
        <v>0</v>
      </c>
      <c r="G67" s="34">
        <f>IFERROR(VLOOKUP($A67, NG_prod!$A:$M, 13, FALSE), 0)</f>
        <v>0</v>
      </c>
      <c r="H67" s="34">
        <f>IFERROR(VLOOKUP($A67, NG_power!$A:$M, 13, FALSE), 0)</f>
        <v>0.54400000000000004</v>
      </c>
      <c r="I67" s="34">
        <f t="shared" si="0"/>
        <v>1.931</v>
      </c>
      <c r="J67" s="34">
        <f>SUM(C67*$O$4, D67*$O$4, E67*$P$4, F67*$P$4, G67*$Q$4, H67*$Q$4)</f>
        <v>1.6833352208380521</v>
      </c>
    </row>
    <row r="68" spans="1:10" x14ac:dyDescent="0.25">
      <c r="A68" s="7">
        <v>48167</v>
      </c>
      <c r="B68" t="s">
        <v>158</v>
      </c>
      <c r="C68" s="34">
        <f>IFERROR(VLOOKUP($A68, Coal_prod!$A:$M, 13, FALSE), 0)</f>
        <v>0</v>
      </c>
      <c r="D68" s="34">
        <f>IFERROR(VLOOKUP($A68, Coal_power_combined!$A:$M, 13, FALSE), 0)</f>
        <v>0</v>
      </c>
      <c r="E68" s="34">
        <f>IFERROR(VLOOKUP($A68, Oil_prod!$A:$M, 13, FALSE), 0)</f>
        <v>0.441</v>
      </c>
      <c r="F68" s="34">
        <f>IFERROR(VLOOKUP($A68, Oil_refine!$A:$M, 13, FALSE), 0)</f>
        <v>0.91900000000000004</v>
      </c>
      <c r="G68" s="34">
        <f>IFERROR(VLOOKUP($A68, NG_prod!$A:$M, 13, FALSE), 0)</f>
        <v>0.36799999999999999</v>
      </c>
      <c r="H68" s="34">
        <f>IFERROR(VLOOKUP($A68, NG_power!$A:$M, 13, FALSE), 0)</f>
        <v>0.89300000000000002</v>
      </c>
      <c r="I68" s="34">
        <f t="shared" ref="I68:I131" si="1">SUM(C68:H68)</f>
        <v>2.6210000000000004</v>
      </c>
      <c r="J68" s="34">
        <f t="shared" ref="J68:J131" si="2">SUM(C68*$O$4, D68*$O$4, E68*$P$4, F68*$P$4, G68*$Q$4, H68*$Q$4)</f>
        <v>1.6762803459281377</v>
      </c>
    </row>
    <row r="69" spans="1:10" x14ac:dyDescent="0.25">
      <c r="A69" s="7">
        <v>40103</v>
      </c>
      <c r="B69" t="s">
        <v>1292</v>
      </c>
      <c r="C69" s="34">
        <f>IFERROR(VLOOKUP($A69, Coal_prod!$A:$M, 13, FALSE), 0)</f>
        <v>0</v>
      </c>
      <c r="D69" s="34">
        <f>IFERROR(VLOOKUP($A69, Coal_power_combined!$A:$M, 13, FALSE), 0)</f>
        <v>0.78400000000000003</v>
      </c>
      <c r="E69" s="34">
        <f>IFERROR(VLOOKUP($A69, Oil_prod!$A:$M, 13, FALSE), 0)</f>
        <v>0.79600000000000004</v>
      </c>
      <c r="F69" s="34">
        <f>IFERROR(VLOOKUP($A69, Oil_refine!$A:$M, 13, FALSE), 0)</f>
        <v>0</v>
      </c>
      <c r="G69" s="34">
        <f>IFERROR(VLOOKUP($A69, NG_prod!$A:$M, 13, FALSE), 0)</f>
        <v>0.57199999999999995</v>
      </c>
      <c r="H69" s="34">
        <f>IFERROR(VLOOKUP($A69, NG_power!$A:$M, 13, FALSE), 0)</f>
        <v>0</v>
      </c>
      <c r="I69" s="34">
        <f t="shared" si="1"/>
        <v>2.1520000000000001</v>
      </c>
      <c r="J69" s="34">
        <f t="shared" si="2"/>
        <v>1.6746607639246371</v>
      </c>
    </row>
    <row r="70" spans="1:10" x14ac:dyDescent="0.25">
      <c r="A70" s="7">
        <v>21233</v>
      </c>
      <c r="B70" t="s">
        <v>2481</v>
      </c>
      <c r="C70" s="34">
        <f>IFERROR(VLOOKUP($A70, Coal_prod!$A:$M, 13, FALSE), 0)</f>
        <v>0.64100000000000001</v>
      </c>
      <c r="D70" s="34">
        <f>IFERROR(VLOOKUP($A70, Coal_power_combined!$A:$M, 13, FALSE), 0)</f>
        <v>0.746</v>
      </c>
      <c r="E70" s="34">
        <f>IFERROR(VLOOKUP($A70, Oil_prod!$A:$M, 13, FALSE), 0)</f>
        <v>0</v>
      </c>
      <c r="F70" s="34">
        <f>IFERROR(VLOOKUP($A70, Oil_refine!$A:$M, 13, FALSE), 0)</f>
        <v>0</v>
      </c>
      <c r="G70" s="34">
        <f>IFERROR(VLOOKUP($A70, NG_prod!$A:$M, 13, FALSE), 0)</f>
        <v>0</v>
      </c>
      <c r="H70" s="34">
        <f>IFERROR(VLOOKUP($A70, NG_power!$A:$M, 13, FALSE), 0)</f>
        <v>0.502</v>
      </c>
      <c r="I70" s="34">
        <f t="shared" si="1"/>
        <v>1.889</v>
      </c>
      <c r="J70" s="34">
        <f t="shared" si="2"/>
        <v>1.6604563986409966</v>
      </c>
    </row>
    <row r="71" spans="1:10" x14ac:dyDescent="0.25">
      <c r="A71" s="7">
        <v>1127</v>
      </c>
      <c r="B71" t="s">
        <v>1456</v>
      </c>
      <c r="C71" s="34">
        <f>IFERROR(VLOOKUP($A71, Coal_prod!$A:$M, 13, FALSE), 0)</f>
        <v>0.76300000000000001</v>
      </c>
      <c r="D71" s="34">
        <f>IFERROR(VLOOKUP($A71, Coal_power_combined!$A:$M, 13, FALSE), 0)</f>
        <v>0.88800000000000001</v>
      </c>
      <c r="E71" s="34">
        <f>IFERROR(VLOOKUP($A71, Oil_prod!$A:$M, 13, FALSE), 0)</f>
        <v>0</v>
      </c>
      <c r="F71" s="34">
        <f>IFERROR(VLOOKUP($A71, Oil_refine!$A:$M, 13, FALSE), 0)</f>
        <v>0</v>
      </c>
      <c r="G71" s="34">
        <f>IFERROR(VLOOKUP($A71, NG_prod!$A:$M, 13, FALSE), 0)</f>
        <v>0</v>
      </c>
      <c r="H71" s="34">
        <f>IFERROR(VLOOKUP($A71, NG_power!$A:$M, 13, FALSE), 0)</f>
        <v>0</v>
      </c>
      <c r="I71" s="34">
        <f t="shared" si="1"/>
        <v>1.651</v>
      </c>
      <c r="J71" s="34">
        <f t="shared" si="2"/>
        <v>1.651</v>
      </c>
    </row>
    <row r="72" spans="1:10" x14ac:dyDescent="0.25">
      <c r="A72" s="7">
        <v>35025</v>
      </c>
      <c r="B72" t="s">
        <v>268</v>
      </c>
      <c r="C72" s="34">
        <f>IFERROR(VLOOKUP($A72, Coal_prod!$A:$M, 13, FALSE), 0)</f>
        <v>0</v>
      </c>
      <c r="D72" s="34">
        <f>IFERROR(VLOOKUP($A72, Coal_power_combined!$A:$M, 13, FALSE), 0)</f>
        <v>0</v>
      </c>
      <c r="E72" s="34">
        <f>IFERROR(VLOOKUP($A72, Oil_prod!$A:$M, 13, FALSE), 0)</f>
        <v>0.99299999999999999</v>
      </c>
      <c r="F72" s="34">
        <f>IFERROR(VLOOKUP($A72, Oil_refine!$A:$M, 13, FALSE), 0)</f>
        <v>0</v>
      </c>
      <c r="G72" s="34">
        <f>IFERROR(VLOOKUP($A72, NG_prod!$A:$M, 13, FALSE), 0)</f>
        <v>0.95399999999999996</v>
      </c>
      <c r="H72" s="34">
        <f>IFERROR(VLOOKUP($A72, NG_power!$A:$M, 13, FALSE), 0)</f>
        <v>0.71199999999999997</v>
      </c>
      <c r="I72" s="34">
        <f t="shared" si="1"/>
        <v>2.6589999999999998</v>
      </c>
      <c r="J72" s="34">
        <f t="shared" si="2"/>
        <v>1.629912900236796</v>
      </c>
    </row>
    <row r="73" spans="1:10" x14ac:dyDescent="0.25">
      <c r="A73" s="7">
        <v>48233</v>
      </c>
      <c r="B73" t="s">
        <v>2034</v>
      </c>
      <c r="C73" s="34">
        <f>IFERROR(VLOOKUP($A73, Coal_prod!$A:$M, 13, FALSE), 0)</f>
        <v>0</v>
      </c>
      <c r="D73" s="34">
        <f>IFERROR(VLOOKUP($A73, Coal_power_combined!$A:$M, 13, FALSE), 0)</f>
        <v>0</v>
      </c>
      <c r="E73" s="34">
        <f>IFERROR(VLOOKUP($A73, Oil_prod!$A:$M, 13, FALSE), 0)</f>
        <v>0.66100000000000003</v>
      </c>
      <c r="F73" s="34">
        <f>IFERROR(VLOOKUP($A73, Oil_refine!$A:$M, 13, FALSE), 0)</f>
        <v>0.64300000000000002</v>
      </c>
      <c r="G73" s="34">
        <f>IFERROR(VLOOKUP($A73, NG_prod!$A:$M, 13, FALSE), 0)</f>
        <v>0.61499999999999999</v>
      </c>
      <c r="H73" s="34">
        <f>IFERROR(VLOOKUP($A73, NG_power!$A:$M, 13, FALSE), 0)</f>
        <v>0.624</v>
      </c>
      <c r="I73" s="34">
        <f t="shared" si="1"/>
        <v>2.5430000000000001</v>
      </c>
      <c r="J73" s="34">
        <f t="shared" si="2"/>
        <v>1.6235573973025841</v>
      </c>
    </row>
    <row r="74" spans="1:10" x14ac:dyDescent="0.25">
      <c r="A74" s="7">
        <v>39081</v>
      </c>
      <c r="B74" t="s">
        <v>67</v>
      </c>
      <c r="C74" s="34">
        <f>IFERROR(VLOOKUP($A74, Coal_prod!$A:$M, 13, FALSE), 0)</f>
        <v>0</v>
      </c>
      <c r="D74" s="34">
        <f>IFERROR(VLOOKUP($A74, Coal_power_combined!$A:$M, 13, FALSE), 0)</f>
        <v>1</v>
      </c>
      <c r="E74" s="34">
        <f>IFERROR(VLOOKUP($A74, Oil_prod!$A:$M, 13, FALSE), 0)</f>
        <v>0.11700000000000001</v>
      </c>
      <c r="F74" s="34">
        <f>IFERROR(VLOOKUP($A74, Oil_refine!$A:$M, 13, FALSE), 0)</f>
        <v>0</v>
      </c>
      <c r="G74" s="34">
        <f>IFERROR(VLOOKUP($A74, NG_prod!$A:$M, 13, FALSE), 0)</f>
        <v>0.98899999999999999</v>
      </c>
      <c r="H74" s="34">
        <f>IFERROR(VLOOKUP($A74, NG_power!$A:$M, 13, FALSE), 0)</f>
        <v>0</v>
      </c>
      <c r="I74" s="34">
        <f t="shared" si="1"/>
        <v>2.1059999999999999</v>
      </c>
      <c r="J74" s="34">
        <f t="shared" si="2"/>
        <v>1.6238567898692473</v>
      </c>
    </row>
    <row r="75" spans="1:10" x14ac:dyDescent="0.25">
      <c r="A75" s="7">
        <v>8001</v>
      </c>
      <c r="B75" t="s">
        <v>694</v>
      </c>
      <c r="C75" s="34">
        <f>IFERROR(VLOOKUP($A75, Coal_prod!$A:$M, 13, FALSE), 0)</f>
        <v>0</v>
      </c>
      <c r="D75" s="34">
        <f>IFERROR(VLOOKUP($A75, Coal_power_combined!$A:$M, 13, FALSE), 0)</f>
        <v>0.52</v>
      </c>
      <c r="E75" s="34">
        <f>IFERROR(VLOOKUP($A75, Oil_prod!$A:$M, 13, FALSE), 0)</f>
        <v>0.93500000000000005</v>
      </c>
      <c r="F75" s="34">
        <f>IFERROR(VLOOKUP($A75, Oil_refine!$A:$M, 13, FALSE), 0)</f>
        <v>0</v>
      </c>
      <c r="G75" s="34">
        <f>IFERROR(VLOOKUP($A75, NG_prod!$A:$M, 13, FALSE), 0)</f>
        <v>0.76800000000000002</v>
      </c>
      <c r="H75" s="34">
        <f>IFERROR(VLOOKUP($A75, NG_power!$A:$M, 13, FALSE), 0)</f>
        <v>0</v>
      </c>
      <c r="I75" s="34">
        <f t="shared" si="1"/>
        <v>2.2229999999999999</v>
      </c>
      <c r="J75" s="34">
        <f t="shared" si="2"/>
        <v>1.6185481313703287</v>
      </c>
    </row>
    <row r="76" spans="1:10" x14ac:dyDescent="0.25">
      <c r="A76" s="7">
        <v>17119</v>
      </c>
      <c r="B76" t="s">
        <v>783</v>
      </c>
      <c r="C76" s="34">
        <f>IFERROR(VLOOKUP($A76, Coal_prod!$A:$M, 13, FALSE), 0)</f>
        <v>0</v>
      </c>
      <c r="D76" s="34">
        <f>IFERROR(VLOOKUP($A76, Coal_power_combined!$A:$M, 13, FALSE), 0)</f>
        <v>0.58299999999999996</v>
      </c>
      <c r="E76" s="34">
        <f>IFERROR(VLOOKUP($A76, Oil_prod!$A:$M, 13, FALSE), 0)</f>
        <v>0</v>
      </c>
      <c r="F76" s="34">
        <f>IFERROR(VLOOKUP($A76, Oil_refine!$A:$M, 13, FALSE), 0)</f>
        <v>0.86199999999999999</v>
      </c>
      <c r="G76" s="34">
        <f>IFERROR(VLOOKUP($A76, NG_prod!$A:$M, 13, FALSE), 0)</f>
        <v>0</v>
      </c>
      <c r="H76" s="34">
        <f>IFERROR(VLOOKUP($A76, NG_power!$A:$M, 13, FALSE), 0)</f>
        <v>0.745</v>
      </c>
      <c r="I76" s="34">
        <f t="shared" si="1"/>
        <v>2.19</v>
      </c>
      <c r="J76" s="34">
        <f t="shared" si="2"/>
        <v>1.6159133120560074</v>
      </c>
    </row>
    <row r="77" spans="1:10" x14ac:dyDescent="0.25">
      <c r="A77" s="7">
        <v>48135</v>
      </c>
      <c r="B77" t="s">
        <v>420</v>
      </c>
      <c r="C77" s="34">
        <f>IFERROR(VLOOKUP($A77, Coal_prod!$A:$M, 13, FALSE), 0)</f>
        <v>0</v>
      </c>
      <c r="D77" s="34">
        <f>IFERROR(VLOOKUP($A77, Coal_power_combined!$A:$M, 13, FALSE), 0)</f>
        <v>0</v>
      </c>
      <c r="E77" s="34">
        <f>IFERROR(VLOOKUP($A77, Oil_prod!$A:$M, 13, FALSE), 0)</f>
        <v>0.95099999999999996</v>
      </c>
      <c r="F77" s="34">
        <f>IFERROR(VLOOKUP($A77, Oil_refine!$A:$M, 13, FALSE), 0)</f>
        <v>0</v>
      </c>
      <c r="G77" s="34">
        <f>IFERROR(VLOOKUP($A77, NG_prod!$A:$M, 13, FALSE), 0)</f>
        <v>0.81</v>
      </c>
      <c r="H77" s="34">
        <f>IFERROR(VLOOKUP($A77, NG_power!$A:$M, 13, FALSE), 0)</f>
        <v>0.86499999999999999</v>
      </c>
      <c r="I77" s="34">
        <f t="shared" si="1"/>
        <v>2.6260000000000003</v>
      </c>
      <c r="J77" s="34">
        <f t="shared" si="2"/>
        <v>1.6042614022444146</v>
      </c>
    </row>
    <row r="78" spans="1:10" x14ac:dyDescent="0.25">
      <c r="A78" s="7">
        <v>48297</v>
      </c>
      <c r="B78" t="s">
        <v>583</v>
      </c>
      <c r="C78" s="34">
        <f>IFERROR(VLOOKUP($A78, Coal_prod!$A:$M, 13, FALSE), 0)</f>
        <v>0</v>
      </c>
      <c r="D78" s="34">
        <f>IFERROR(VLOOKUP($A78, Coal_power_combined!$A:$M, 13, FALSE), 0)</f>
        <v>0</v>
      </c>
      <c r="E78" s="34">
        <f>IFERROR(VLOOKUP($A78, Oil_prod!$A:$M, 13, FALSE), 0)</f>
        <v>0.96</v>
      </c>
      <c r="F78" s="34">
        <f>IFERROR(VLOOKUP($A78, Oil_refine!$A:$M, 13, FALSE), 0)</f>
        <v>0.55100000000000005</v>
      </c>
      <c r="G78" s="34">
        <f>IFERROR(VLOOKUP($A78, NG_prod!$A:$M, 13, FALSE), 0)</f>
        <v>0.90500000000000003</v>
      </c>
      <c r="H78" s="34">
        <f>IFERROR(VLOOKUP($A78, NG_power!$A:$M, 13, FALSE), 0)</f>
        <v>0</v>
      </c>
      <c r="I78" s="34">
        <f t="shared" si="1"/>
        <v>2.4160000000000004</v>
      </c>
      <c r="J78" s="34">
        <f t="shared" si="2"/>
        <v>1.5922043652836404</v>
      </c>
    </row>
    <row r="79" spans="1:10" x14ac:dyDescent="0.25">
      <c r="A79" s="7">
        <v>39155</v>
      </c>
      <c r="B79" t="s">
        <v>1235</v>
      </c>
      <c r="C79" s="34">
        <f>IFERROR(VLOOKUP($A79, Coal_prod!$A:$M, 13, FALSE), 0)</f>
        <v>0</v>
      </c>
      <c r="D79" s="34">
        <f>IFERROR(VLOOKUP($A79, Coal_power_combined!$A:$M, 13, FALSE), 0)</f>
        <v>0.49199999999999999</v>
      </c>
      <c r="E79" s="34">
        <f>IFERROR(VLOOKUP($A79, Oil_prod!$A:$M, 13, FALSE), 0)</f>
        <v>0.38800000000000001</v>
      </c>
      <c r="F79" s="34">
        <f>IFERROR(VLOOKUP($A79, Oil_refine!$A:$M, 13, FALSE), 0)</f>
        <v>0</v>
      </c>
      <c r="G79" s="34">
        <f>IFERROR(VLOOKUP($A79, NG_prod!$A:$M, 13, FALSE), 0)</f>
        <v>0.63</v>
      </c>
      <c r="H79" s="34">
        <f>IFERROR(VLOOKUP($A79, NG_power!$A:$M, 13, FALSE), 0)</f>
        <v>0.871</v>
      </c>
      <c r="I79" s="34">
        <f t="shared" si="1"/>
        <v>2.3810000000000002</v>
      </c>
      <c r="J79" s="34">
        <f t="shared" si="2"/>
        <v>1.5919072377226398</v>
      </c>
    </row>
    <row r="80" spans="1:10" x14ac:dyDescent="0.25">
      <c r="A80" s="7">
        <v>48323</v>
      </c>
      <c r="B80" t="s">
        <v>1634</v>
      </c>
      <c r="C80" s="34">
        <f>IFERROR(VLOOKUP($A80, Coal_prod!$A:$M, 13, FALSE), 0)</f>
        <v>0.64800000000000002</v>
      </c>
      <c r="D80" s="34">
        <f>IFERROR(VLOOKUP($A80, Coal_power_combined!$A:$M, 13, FALSE), 0)</f>
        <v>0</v>
      </c>
      <c r="E80" s="34">
        <f>IFERROR(VLOOKUP($A80, Oil_prod!$A:$M, 13, FALSE), 0)</f>
        <v>0.81799999999999995</v>
      </c>
      <c r="F80" s="34">
        <f>IFERROR(VLOOKUP($A80, Oil_refine!$A:$M, 13, FALSE), 0)</f>
        <v>0</v>
      </c>
      <c r="G80" s="34">
        <f>IFERROR(VLOOKUP($A80, NG_prod!$A:$M, 13, FALSE), 0)</f>
        <v>0.61199999999999999</v>
      </c>
      <c r="H80" s="34">
        <f>IFERROR(VLOOKUP($A80, NG_power!$A:$M, 13, FALSE), 0)</f>
        <v>0</v>
      </c>
      <c r="I80" s="34">
        <f t="shared" si="1"/>
        <v>2.0779999999999998</v>
      </c>
      <c r="J80" s="34">
        <f t="shared" si="2"/>
        <v>1.576454648409348</v>
      </c>
    </row>
    <row r="81" spans="1:10" x14ac:dyDescent="0.25">
      <c r="A81" s="7">
        <v>40143</v>
      </c>
      <c r="B81" t="s">
        <v>386</v>
      </c>
      <c r="C81" s="34">
        <f>IFERROR(VLOOKUP($A81, Coal_prod!$A:$M, 13, FALSE), 0)</f>
        <v>0</v>
      </c>
      <c r="D81" s="34">
        <f>IFERROR(VLOOKUP($A81, Coal_power_combined!$A:$M, 13, FALSE), 0)</f>
        <v>0</v>
      </c>
      <c r="E81" s="34">
        <f>IFERROR(VLOOKUP($A81, Oil_prod!$A:$M, 13, FALSE), 0)</f>
        <v>0.57799999999999996</v>
      </c>
      <c r="F81" s="34">
        <f>IFERROR(VLOOKUP($A81, Oil_refine!$A:$M, 13, FALSE), 0)</f>
        <v>0.66600000000000004</v>
      </c>
      <c r="G81" s="34">
        <f>IFERROR(VLOOKUP($A81, NG_prod!$A:$M, 13, FALSE), 0)</f>
        <v>0.221</v>
      </c>
      <c r="H81" s="34">
        <f>IFERROR(VLOOKUP($A81, NG_power!$A:$M, 13, FALSE), 0)</f>
        <v>0.97299999999999998</v>
      </c>
      <c r="I81" s="34">
        <f t="shared" si="1"/>
        <v>2.4380000000000002</v>
      </c>
      <c r="J81" s="34">
        <f t="shared" si="2"/>
        <v>1.55539565530732</v>
      </c>
    </row>
    <row r="82" spans="1:10" x14ac:dyDescent="0.25">
      <c r="A82" s="7">
        <v>42021</v>
      </c>
      <c r="B82" t="s">
        <v>986</v>
      </c>
      <c r="C82" s="34">
        <f>IFERROR(VLOOKUP($A82, Coal_prod!$A:$M, 13, FALSE), 0)</f>
        <v>0.48599999999999999</v>
      </c>
      <c r="D82" s="34">
        <f>IFERROR(VLOOKUP($A82, Coal_power_combined!$A:$M, 13, FALSE), 0)</f>
        <v>0.42299999999999999</v>
      </c>
      <c r="E82" s="34">
        <f>IFERROR(VLOOKUP($A82, Oil_prod!$A:$M, 13, FALSE), 0)</f>
        <v>0</v>
      </c>
      <c r="F82" s="34">
        <f>IFERROR(VLOOKUP($A82, Oil_refine!$A:$M, 13, FALSE), 0)</f>
        <v>0</v>
      </c>
      <c r="G82" s="34">
        <f>IFERROR(VLOOKUP($A82, NG_prod!$A:$M, 13, FALSE), 0)</f>
        <v>0.35099999999999998</v>
      </c>
      <c r="H82" s="34">
        <f>IFERROR(VLOOKUP($A82, NG_power!$A:$M, 13, FALSE), 0)</f>
        <v>0.83499999999999996</v>
      </c>
      <c r="I82" s="34">
        <f t="shared" si="1"/>
        <v>2.0949999999999998</v>
      </c>
      <c r="J82" s="34">
        <f t="shared" si="2"/>
        <v>1.5550543601359004</v>
      </c>
    </row>
    <row r="83" spans="1:10" x14ac:dyDescent="0.25">
      <c r="A83" s="7">
        <v>40015</v>
      </c>
      <c r="B83" t="s">
        <v>964</v>
      </c>
      <c r="C83" s="34">
        <f>IFERROR(VLOOKUP($A83, Coal_prod!$A:$M, 13, FALSE), 0)</f>
        <v>0</v>
      </c>
      <c r="D83" s="34">
        <f>IFERROR(VLOOKUP($A83, Coal_power_combined!$A:$M, 13, FALSE), 0)</f>
        <v>0</v>
      </c>
      <c r="E83" s="34">
        <f>IFERROR(VLOOKUP($A83, Oil_prod!$A:$M, 13, FALSE), 0)</f>
        <v>0.84099999999999997</v>
      </c>
      <c r="F83" s="34">
        <f>IFERROR(VLOOKUP($A83, Oil_refine!$A:$M, 13, FALSE), 0)</f>
        <v>0</v>
      </c>
      <c r="G83" s="34">
        <f>IFERROR(VLOOKUP($A83, NG_prod!$A:$M, 13, FALSE), 0)</f>
        <v>0.86899999999999999</v>
      </c>
      <c r="H83" s="34">
        <f>IFERROR(VLOOKUP($A83, NG_power!$A:$M, 13, FALSE), 0)</f>
        <v>0.86199999999999999</v>
      </c>
      <c r="I83" s="34">
        <f t="shared" si="1"/>
        <v>2.5720000000000001</v>
      </c>
      <c r="J83" s="34">
        <f t="shared" si="2"/>
        <v>1.5547438484505303</v>
      </c>
    </row>
    <row r="84" spans="1:10" x14ac:dyDescent="0.25">
      <c r="A84" s="7">
        <v>39019</v>
      </c>
      <c r="B84" t="s">
        <v>1365</v>
      </c>
      <c r="C84" s="34">
        <f>IFERROR(VLOOKUP($A84, Coal_prod!$A:$M, 13, FALSE), 0)</f>
        <v>0</v>
      </c>
      <c r="D84" s="34">
        <f>IFERROR(VLOOKUP($A84, Coal_power_combined!$A:$M, 13, FALSE), 0)</f>
        <v>0</v>
      </c>
      <c r="E84" s="34">
        <f>IFERROR(VLOOKUP($A84, Oil_prod!$A:$M, 13, FALSE), 0)</f>
        <v>0.876</v>
      </c>
      <c r="F84" s="34">
        <f>IFERROR(VLOOKUP($A84, Oil_refine!$A:$M, 13, FALSE), 0)</f>
        <v>0</v>
      </c>
      <c r="G84" s="34">
        <f>IFERROR(VLOOKUP($A84, NG_prod!$A:$M, 13, FALSE), 0)</f>
        <v>0.9</v>
      </c>
      <c r="H84" s="34">
        <f>IFERROR(VLOOKUP($A84, NG_power!$A:$M, 13, FALSE), 0)</f>
        <v>0.76600000000000001</v>
      </c>
      <c r="I84" s="34">
        <f t="shared" si="1"/>
        <v>2.5419999999999998</v>
      </c>
      <c r="J84" s="34">
        <f t="shared" si="2"/>
        <v>1.5447978997220222</v>
      </c>
    </row>
    <row r="85" spans="1:10" x14ac:dyDescent="0.25">
      <c r="A85" s="7">
        <v>48279</v>
      </c>
      <c r="B85" t="s">
        <v>1998</v>
      </c>
      <c r="C85" s="34">
        <f>IFERROR(VLOOKUP($A85, Coal_prod!$A:$M, 13, FALSE), 0)</f>
        <v>0</v>
      </c>
      <c r="D85" s="34">
        <f>IFERROR(VLOOKUP($A85, Coal_power_combined!$A:$M, 13, FALSE), 0)</f>
        <v>0.71</v>
      </c>
      <c r="E85" s="34">
        <f>IFERROR(VLOOKUP($A85, Oil_prod!$A:$M, 13, FALSE), 0)</f>
        <v>0.51</v>
      </c>
      <c r="F85" s="34">
        <f>IFERROR(VLOOKUP($A85, Oil_refine!$A:$M, 13, FALSE), 0)</f>
        <v>0</v>
      </c>
      <c r="G85" s="34">
        <f>IFERROR(VLOOKUP($A85, NG_prod!$A:$M, 13, FALSE), 0)</f>
        <v>0.216</v>
      </c>
      <c r="H85" s="34">
        <f>IFERROR(VLOOKUP($A85, NG_power!$A:$M, 13, FALSE), 0)</f>
        <v>0.63400000000000001</v>
      </c>
      <c r="I85" s="34">
        <f t="shared" si="1"/>
        <v>2.0699999999999998</v>
      </c>
      <c r="J85" s="34">
        <f t="shared" si="2"/>
        <v>1.5440378873674458</v>
      </c>
    </row>
    <row r="86" spans="1:10" x14ac:dyDescent="0.25">
      <c r="A86" s="7">
        <v>40101</v>
      </c>
      <c r="B86" t="s">
        <v>967</v>
      </c>
      <c r="C86" s="34">
        <f>IFERROR(VLOOKUP($A86, Coal_prod!$A:$M, 13, FALSE), 0)</f>
        <v>0</v>
      </c>
      <c r="D86" s="34">
        <f>IFERROR(VLOOKUP($A86, Coal_power_combined!$A:$M, 13, FALSE), 0)</f>
        <v>0.7</v>
      </c>
      <c r="E86" s="34">
        <f>IFERROR(VLOOKUP($A86, Oil_prod!$A:$M, 13, FALSE), 0)</f>
        <v>0.308</v>
      </c>
      <c r="F86" s="34">
        <f>IFERROR(VLOOKUP($A86, Oil_refine!$A:$M, 13, FALSE), 0)</f>
        <v>0</v>
      </c>
      <c r="G86" s="34">
        <f>IFERROR(VLOOKUP($A86, NG_prod!$A:$M, 13, FALSE), 0)</f>
        <v>0.20899999999999999</v>
      </c>
      <c r="H86" s="34">
        <f>IFERROR(VLOOKUP($A86, NG_power!$A:$M, 13, FALSE), 0)</f>
        <v>0.92500000000000004</v>
      </c>
      <c r="I86" s="34">
        <f t="shared" si="1"/>
        <v>2.1420000000000003</v>
      </c>
      <c r="J86" s="34">
        <f t="shared" si="2"/>
        <v>1.5417916194790489</v>
      </c>
    </row>
    <row r="87" spans="1:10" x14ac:dyDescent="0.25">
      <c r="A87" s="7">
        <v>40049</v>
      </c>
      <c r="B87" t="s">
        <v>692</v>
      </c>
      <c r="C87" s="34">
        <f>IFERROR(VLOOKUP($A87, Coal_prod!$A:$M, 13, FALSE), 0)</f>
        <v>0</v>
      </c>
      <c r="D87" s="34">
        <f>IFERROR(VLOOKUP($A87, Coal_power_combined!$A:$M, 13, FALSE), 0)</f>
        <v>0</v>
      </c>
      <c r="E87" s="34">
        <f>IFERROR(VLOOKUP($A87, Oil_prod!$A:$M, 13, FALSE), 0)</f>
        <v>0.94099999999999995</v>
      </c>
      <c r="F87" s="34">
        <f>IFERROR(VLOOKUP($A87, Oil_refine!$A:$M, 13, FALSE), 0)</f>
        <v>0.49399999999999999</v>
      </c>
      <c r="G87" s="34">
        <f>IFERROR(VLOOKUP($A87, NG_prod!$A:$M, 13, FALSE), 0)</f>
        <v>0.91200000000000003</v>
      </c>
      <c r="H87" s="34">
        <f>IFERROR(VLOOKUP($A87, NG_power!$A:$M, 13, FALSE), 0)</f>
        <v>0</v>
      </c>
      <c r="I87" s="34">
        <f t="shared" si="1"/>
        <v>2.347</v>
      </c>
      <c r="J87" s="34">
        <f t="shared" si="2"/>
        <v>1.5407291259137239</v>
      </c>
    </row>
    <row r="88" spans="1:10" x14ac:dyDescent="0.25">
      <c r="A88" s="7">
        <v>39031</v>
      </c>
      <c r="B88" t="s">
        <v>1721</v>
      </c>
      <c r="C88" s="34">
        <f>IFERROR(VLOOKUP($A88, Coal_prod!$A:$M, 13, FALSE), 0)</f>
        <v>0</v>
      </c>
      <c r="D88" s="34">
        <f>IFERROR(VLOOKUP($A88, Coal_power_combined!$A:$M, 13, FALSE), 0)</f>
        <v>0.95899999999999996</v>
      </c>
      <c r="E88" s="34">
        <f>IFERROR(VLOOKUP($A88, Oil_prod!$A:$M, 13, FALSE), 0)</f>
        <v>0.48099999999999998</v>
      </c>
      <c r="F88" s="34">
        <f>IFERROR(VLOOKUP($A88, Oil_refine!$A:$M, 13, FALSE), 0)</f>
        <v>0</v>
      </c>
      <c r="G88" s="34">
        <f>IFERROR(VLOOKUP($A88, NG_prod!$A:$M, 13, FALSE), 0)</f>
        <v>0.42199999999999999</v>
      </c>
      <c r="H88" s="34">
        <f>IFERROR(VLOOKUP($A88, NG_power!$A:$M, 13, FALSE), 0)</f>
        <v>0</v>
      </c>
      <c r="I88" s="34">
        <f t="shared" si="1"/>
        <v>1.8619999999999999</v>
      </c>
      <c r="J88" s="34">
        <f t="shared" si="2"/>
        <v>1.5387949140327397</v>
      </c>
    </row>
    <row r="89" spans="1:10" x14ac:dyDescent="0.25">
      <c r="A89" s="7">
        <v>40019</v>
      </c>
      <c r="B89" t="s">
        <v>704</v>
      </c>
      <c r="C89" s="34">
        <f>IFERROR(VLOOKUP($A89, Coal_prod!$A:$M, 13, FALSE), 0)</f>
        <v>0</v>
      </c>
      <c r="D89" s="34">
        <f>IFERROR(VLOOKUP($A89, Coal_power_combined!$A:$M, 13, FALSE), 0)</f>
        <v>0</v>
      </c>
      <c r="E89" s="34">
        <f>IFERROR(VLOOKUP($A89, Oil_prod!$A:$M, 13, FALSE), 0)</f>
        <v>0.93200000000000005</v>
      </c>
      <c r="F89" s="34">
        <f>IFERROR(VLOOKUP($A89, Oil_refine!$A:$M, 13, FALSE), 0)</f>
        <v>0.54</v>
      </c>
      <c r="G89" s="34">
        <f>IFERROR(VLOOKUP($A89, NG_prod!$A:$M, 13, FALSE), 0)</f>
        <v>0.85799999999999998</v>
      </c>
      <c r="H89" s="34">
        <f>IFERROR(VLOOKUP($A89, NG_power!$A:$M, 13, FALSE), 0)</f>
        <v>0</v>
      </c>
      <c r="I89" s="34">
        <f t="shared" si="1"/>
        <v>2.33</v>
      </c>
      <c r="J89" s="34">
        <f t="shared" si="2"/>
        <v>1.5382302069391538</v>
      </c>
    </row>
    <row r="90" spans="1:10" x14ac:dyDescent="0.25">
      <c r="A90" s="7">
        <v>22101</v>
      </c>
      <c r="B90" t="s">
        <v>1548</v>
      </c>
      <c r="C90" s="34">
        <f>IFERROR(VLOOKUP($A90, Coal_prod!$A:$M, 13, FALSE), 0)</f>
        <v>0</v>
      </c>
      <c r="D90" s="34">
        <f>IFERROR(VLOOKUP($A90, Coal_power_combined!$A:$M, 13, FALSE), 0)</f>
        <v>0</v>
      </c>
      <c r="E90" s="34">
        <f>IFERROR(VLOOKUP($A90, Oil_prod!$A:$M, 13, FALSE), 0)</f>
        <v>0.90900000000000003</v>
      </c>
      <c r="F90" s="34">
        <f>IFERROR(VLOOKUP($A90, Oil_refine!$A:$M, 13, FALSE), 0)</f>
        <v>0</v>
      </c>
      <c r="G90" s="34">
        <f>IFERROR(VLOOKUP($A90, NG_prod!$A:$M, 13, FALSE), 0)</f>
        <v>0.85399999999999998</v>
      </c>
      <c r="H90" s="34">
        <f>IFERROR(VLOOKUP($A90, NG_power!$A:$M, 13, FALSE), 0)</f>
        <v>0.747</v>
      </c>
      <c r="I90" s="34">
        <f t="shared" si="1"/>
        <v>2.5099999999999998</v>
      </c>
      <c r="J90" s="34">
        <f t="shared" si="2"/>
        <v>1.5333969937197569</v>
      </c>
    </row>
    <row r="91" spans="1:10" x14ac:dyDescent="0.25">
      <c r="A91" s="7">
        <v>56021</v>
      </c>
      <c r="B91" t="s">
        <v>577</v>
      </c>
      <c r="C91" s="34">
        <f>IFERROR(VLOOKUP($A91, Coal_prod!$A:$M, 13, FALSE), 0)</f>
        <v>0</v>
      </c>
      <c r="D91" s="34">
        <f>IFERROR(VLOOKUP($A91, Coal_power_combined!$A:$M, 13, FALSE), 0)</f>
        <v>0</v>
      </c>
      <c r="E91" s="34">
        <f>IFERROR(VLOOKUP($A91, Oil_prod!$A:$M, 13, FALSE), 0)</f>
        <v>0.93899999999999995</v>
      </c>
      <c r="F91" s="34">
        <f>IFERROR(VLOOKUP($A91, Oil_refine!$A:$M, 13, FALSE), 0)</f>
        <v>0.35599999999999998</v>
      </c>
      <c r="G91" s="34">
        <f>IFERROR(VLOOKUP($A91, NG_prod!$A:$M, 13, FALSE), 0)</f>
        <v>0.64900000000000002</v>
      </c>
      <c r="H91" s="34">
        <f>IFERROR(VLOOKUP($A91, NG_power!$A:$M, 13, FALSE), 0)</f>
        <v>0.435</v>
      </c>
      <c r="I91" s="34">
        <f t="shared" si="1"/>
        <v>2.379</v>
      </c>
      <c r="J91" s="34">
        <f t="shared" si="2"/>
        <v>1.5325763409863071</v>
      </c>
    </row>
    <row r="92" spans="1:10" x14ac:dyDescent="0.25">
      <c r="A92" s="7">
        <v>48449</v>
      </c>
      <c r="B92" t="s">
        <v>644</v>
      </c>
      <c r="C92" s="34">
        <f>IFERROR(VLOOKUP($A92, Coal_prod!$A:$M, 13, FALSE), 0)</f>
        <v>0</v>
      </c>
      <c r="D92" s="34">
        <f>IFERROR(VLOOKUP($A92, Coal_power_combined!$A:$M, 13, FALSE), 0)</f>
        <v>0.997</v>
      </c>
      <c r="E92" s="34">
        <f>IFERROR(VLOOKUP($A92, Oil_prod!$A:$M, 13, FALSE), 0)</f>
        <v>0.69</v>
      </c>
      <c r="F92" s="34">
        <f>IFERROR(VLOOKUP($A92, Oil_refine!$A:$M, 13, FALSE), 0)</f>
        <v>0</v>
      </c>
      <c r="G92" s="34">
        <f>IFERROR(VLOOKUP($A92, NG_prod!$A:$M, 13, FALSE), 0)</f>
        <v>3.4000000000000002E-2</v>
      </c>
      <c r="H92" s="34">
        <f>IFERROR(VLOOKUP($A92, NG_power!$A:$M, 13, FALSE), 0)</f>
        <v>0</v>
      </c>
      <c r="I92" s="34">
        <f t="shared" si="1"/>
        <v>1.7209999999999999</v>
      </c>
      <c r="J92" s="34">
        <f t="shared" si="2"/>
        <v>1.5174812107484814</v>
      </c>
    </row>
    <row r="93" spans="1:10" x14ac:dyDescent="0.25">
      <c r="A93" s="7">
        <v>39121</v>
      </c>
      <c r="B93" t="s">
        <v>1413</v>
      </c>
      <c r="C93" s="34">
        <f>IFERROR(VLOOKUP($A93, Coal_prod!$A:$M, 13, FALSE), 0)</f>
        <v>0.42499999999999999</v>
      </c>
      <c r="D93" s="34">
        <f>IFERROR(VLOOKUP($A93, Coal_power_combined!$A:$M, 13, FALSE), 0)</f>
        <v>0</v>
      </c>
      <c r="E93" s="34">
        <f>IFERROR(VLOOKUP($A93, Oil_prod!$A:$M, 13, FALSE), 0)</f>
        <v>0.78300000000000003</v>
      </c>
      <c r="F93" s="34">
        <f>IFERROR(VLOOKUP($A93, Oil_refine!$A:$M, 13, FALSE), 0)</f>
        <v>0</v>
      </c>
      <c r="G93" s="34">
        <f>IFERROR(VLOOKUP($A93, NG_prod!$A:$M, 13, FALSE), 0)</f>
        <v>0.92400000000000004</v>
      </c>
      <c r="H93" s="34">
        <f>IFERROR(VLOOKUP($A93, NG_power!$A:$M, 13, FALSE), 0)</f>
        <v>0</v>
      </c>
      <c r="I93" s="34">
        <f t="shared" si="1"/>
        <v>2.1320000000000001</v>
      </c>
      <c r="J93" s="34">
        <f t="shared" si="2"/>
        <v>1.4979498610110162</v>
      </c>
    </row>
    <row r="94" spans="1:10" x14ac:dyDescent="0.25">
      <c r="A94" s="7">
        <v>40133</v>
      </c>
      <c r="B94" t="s">
        <v>756</v>
      </c>
      <c r="C94" s="34">
        <f>IFERROR(VLOOKUP($A94, Coal_prod!$A:$M, 13, FALSE), 0)</f>
        <v>0</v>
      </c>
      <c r="D94" s="34">
        <f>IFERROR(VLOOKUP($A94, Coal_power_combined!$A:$M, 13, FALSE), 0)</f>
        <v>0</v>
      </c>
      <c r="E94" s="34">
        <f>IFERROR(VLOOKUP($A94, Oil_prod!$A:$M, 13, FALSE), 0)</f>
        <v>0.85399999999999998</v>
      </c>
      <c r="F94" s="34">
        <f>IFERROR(VLOOKUP($A94, Oil_refine!$A:$M, 13, FALSE), 0)</f>
        <v>0</v>
      </c>
      <c r="G94" s="34">
        <f>IFERROR(VLOOKUP($A94, NG_prod!$A:$M, 13, FALSE), 0)</f>
        <v>0.67300000000000004</v>
      </c>
      <c r="H94" s="34">
        <f>IFERROR(VLOOKUP($A94, NG_power!$A:$M, 13, FALSE), 0)</f>
        <v>0.93400000000000005</v>
      </c>
      <c r="I94" s="34">
        <f t="shared" si="1"/>
        <v>2.4610000000000003</v>
      </c>
      <c r="J94" s="34">
        <f t="shared" si="2"/>
        <v>1.4966540718624524</v>
      </c>
    </row>
    <row r="95" spans="1:10" x14ac:dyDescent="0.25">
      <c r="A95" s="7">
        <v>48071</v>
      </c>
      <c r="B95" t="s">
        <v>144</v>
      </c>
      <c r="C95" s="34">
        <f>IFERROR(VLOOKUP($A95, Coal_prod!$A:$M, 13, FALSE), 0)</f>
        <v>0</v>
      </c>
      <c r="D95" s="34">
        <f>IFERROR(VLOOKUP($A95, Coal_power_combined!$A:$M, 13, FALSE), 0)</f>
        <v>0</v>
      </c>
      <c r="E95" s="34">
        <f>IFERROR(VLOOKUP($A95, Oil_prod!$A:$M, 13, FALSE), 0)</f>
        <v>0.88600000000000001</v>
      </c>
      <c r="F95" s="34">
        <f>IFERROR(VLOOKUP($A95, Oil_refine!$A:$M, 13, FALSE), 0)</f>
        <v>0</v>
      </c>
      <c r="G95" s="34">
        <f>IFERROR(VLOOKUP($A95, NG_prod!$A:$M, 13, FALSE), 0)</f>
        <v>0.57499999999999996</v>
      </c>
      <c r="H95" s="34">
        <f>IFERROR(VLOOKUP($A95, NG_power!$A:$M, 13, FALSE), 0)</f>
        <v>0.98499999999999999</v>
      </c>
      <c r="I95" s="34">
        <f t="shared" si="1"/>
        <v>2.4459999999999997</v>
      </c>
      <c r="J95" s="34">
        <f t="shared" si="2"/>
        <v>1.4943308967363327</v>
      </c>
    </row>
    <row r="96" spans="1:10" x14ac:dyDescent="0.25">
      <c r="A96" s="7">
        <v>40109</v>
      </c>
      <c r="B96" t="s">
        <v>196</v>
      </c>
      <c r="C96" s="34">
        <f>IFERROR(VLOOKUP($A96, Coal_prod!$A:$M, 13, FALSE), 0)</f>
        <v>0</v>
      </c>
      <c r="D96" s="34">
        <f>IFERROR(VLOOKUP($A96, Coal_power_combined!$A:$M, 13, FALSE), 0)</f>
        <v>0</v>
      </c>
      <c r="E96" s="34">
        <f>IFERROR(VLOOKUP($A96, Oil_prod!$A:$M, 13, FALSE), 0)</f>
        <v>0.84499999999999997</v>
      </c>
      <c r="F96" s="34">
        <f>IFERROR(VLOOKUP($A96, Oil_refine!$A:$M, 13, FALSE), 0)</f>
        <v>0</v>
      </c>
      <c r="G96" s="34">
        <f>IFERROR(VLOOKUP($A96, NG_prod!$A:$M, 13, FALSE), 0)</f>
        <v>0.64800000000000002</v>
      </c>
      <c r="H96" s="34">
        <f>IFERROR(VLOOKUP($A96, NG_power!$A:$M, 13, FALSE), 0)</f>
        <v>0.96</v>
      </c>
      <c r="I96" s="34">
        <f t="shared" si="1"/>
        <v>2.4529999999999998</v>
      </c>
      <c r="J96" s="34">
        <f t="shared" si="2"/>
        <v>1.4906514979923813</v>
      </c>
    </row>
    <row r="97" spans="1:10" x14ac:dyDescent="0.25">
      <c r="A97" s="7">
        <v>42123</v>
      </c>
      <c r="B97" t="s">
        <v>2586</v>
      </c>
      <c r="C97" s="34">
        <f>IFERROR(VLOOKUP($A97, Coal_prod!$A:$M, 13, FALSE), 0)</f>
        <v>0</v>
      </c>
      <c r="D97" s="34">
        <f>IFERROR(VLOOKUP($A97, Coal_power_combined!$A:$M, 13, FALSE), 0)</f>
        <v>0.253</v>
      </c>
      <c r="E97" s="34">
        <f>IFERROR(VLOOKUP($A97, Oil_prod!$A:$M, 13, FALSE), 0)</f>
        <v>0.59799999999999998</v>
      </c>
      <c r="F97" s="34">
        <f>IFERROR(VLOOKUP($A97, Oil_refine!$A:$M, 13, FALSE), 0)</f>
        <v>0.44800000000000001</v>
      </c>
      <c r="G97" s="34">
        <f>IFERROR(VLOOKUP($A97, NG_prod!$A:$M, 13, FALSE), 0)</f>
        <v>0.51400000000000001</v>
      </c>
      <c r="H97" s="34">
        <f>IFERROR(VLOOKUP($A97, NG_power!$A:$M, 13, FALSE), 0)</f>
        <v>0.34699999999999998</v>
      </c>
      <c r="I97" s="34">
        <f t="shared" si="1"/>
        <v>2.16</v>
      </c>
      <c r="J97" s="34">
        <f t="shared" si="2"/>
        <v>1.482958509214455</v>
      </c>
    </row>
    <row r="98" spans="1:10" x14ac:dyDescent="0.25">
      <c r="A98" s="7">
        <v>13149</v>
      </c>
      <c r="B98" t="s">
        <v>131</v>
      </c>
      <c r="C98" s="34">
        <f>IFERROR(VLOOKUP($A98, Coal_prod!$A:$M, 13, FALSE), 0)</f>
        <v>0</v>
      </c>
      <c r="D98" s="34">
        <f>IFERROR(VLOOKUP($A98, Coal_power_combined!$A:$M, 13, FALSE), 0)</f>
        <v>0.93899999999999995</v>
      </c>
      <c r="E98" s="34">
        <f>IFERROR(VLOOKUP($A98, Oil_prod!$A:$M, 13, FALSE), 0)</f>
        <v>0</v>
      </c>
      <c r="F98" s="34">
        <f>IFERROR(VLOOKUP($A98, Oil_refine!$A:$M, 13, FALSE), 0)</f>
        <v>0</v>
      </c>
      <c r="G98" s="34">
        <f>IFERROR(VLOOKUP($A98, NG_prod!$A:$M, 13, FALSE), 0)</f>
        <v>0</v>
      </c>
      <c r="H98" s="34">
        <f>IFERROR(VLOOKUP($A98, NG_power!$A:$M, 13, FALSE), 0)</f>
        <v>0.997</v>
      </c>
      <c r="I98" s="34">
        <f t="shared" si="1"/>
        <v>1.9359999999999999</v>
      </c>
      <c r="J98" s="34">
        <f t="shared" si="2"/>
        <v>1.4820996602491505</v>
      </c>
    </row>
    <row r="99" spans="1:10" x14ac:dyDescent="0.25">
      <c r="A99" s="7">
        <v>48501</v>
      </c>
      <c r="B99" t="s">
        <v>529</v>
      </c>
      <c r="C99" s="34">
        <f>IFERROR(VLOOKUP($A99, Coal_prod!$A:$M, 13, FALSE), 0)</f>
        <v>0</v>
      </c>
      <c r="D99" s="34">
        <f>IFERROR(VLOOKUP($A99, Coal_power_combined!$A:$M, 13, FALSE), 0)</f>
        <v>0</v>
      </c>
      <c r="E99" s="34">
        <f>IFERROR(VLOOKUP($A99, Oil_prod!$A:$M, 13, FALSE), 0)</f>
        <v>0.95599999999999996</v>
      </c>
      <c r="F99" s="34">
        <f>IFERROR(VLOOKUP($A99, Oil_refine!$A:$M, 13, FALSE), 0)</f>
        <v>0</v>
      </c>
      <c r="G99" s="34">
        <f>IFERROR(VLOOKUP($A99, NG_prod!$A:$M, 13, FALSE), 0)</f>
        <v>0.753</v>
      </c>
      <c r="H99" s="34">
        <f>IFERROR(VLOOKUP($A99, NG_power!$A:$M, 13, FALSE), 0)</f>
        <v>0.68400000000000005</v>
      </c>
      <c r="I99" s="34">
        <f t="shared" si="1"/>
        <v>2.3930000000000002</v>
      </c>
      <c r="J99" s="34">
        <f t="shared" si="2"/>
        <v>1.478252136312159</v>
      </c>
    </row>
    <row r="100" spans="1:10" x14ac:dyDescent="0.25">
      <c r="A100" s="7">
        <v>48183</v>
      </c>
      <c r="B100" t="s">
        <v>1613</v>
      </c>
      <c r="C100" s="34">
        <f>IFERROR(VLOOKUP($A100, Coal_prod!$A:$M, 13, FALSE), 0)</f>
        <v>0</v>
      </c>
      <c r="D100" s="34">
        <f>IFERROR(VLOOKUP($A100, Coal_power_combined!$A:$M, 13, FALSE), 0)</f>
        <v>0</v>
      </c>
      <c r="E100" s="34">
        <f>IFERROR(VLOOKUP($A100, Oil_prod!$A:$M, 13, FALSE), 0)</f>
        <v>0.85099999999999998</v>
      </c>
      <c r="F100" s="34">
        <f>IFERROR(VLOOKUP($A100, Oil_refine!$A:$M, 13, FALSE), 0)</f>
        <v>0</v>
      </c>
      <c r="G100" s="34">
        <f>IFERROR(VLOOKUP($A100, NG_prod!$A:$M, 13, FALSE), 0)</f>
        <v>0.84299999999999997</v>
      </c>
      <c r="H100" s="34">
        <f>IFERROR(VLOOKUP($A100, NG_power!$A:$M, 13, FALSE), 0)</f>
        <v>0.71899999999999997</v>
      </c>
      <c r="I100" s="34">
        <f t="shared" si="1"/>
        <v>2.4129999999999998</v>
      </c>
      <c r="J100" s="34">
        <f t="shared" si="2"/>
        <v>1.4699586121692576</v>
      </c>
    </row>
    <row r="101" spans="1:10" x14ac:dyDescent="0.25">
      <c r="A101" s="7">
        <v>48475</v>
      </c>
      <c r="B101" t="s">
        <v>509</v>
      </c>
      <c r="C101" s="34">
        <f>IFERROR(VLOOKUP($A101, Coal_prod!$A:$M, 13, FALSE), 0)</f>
        <v>0</v>
      </c>
      <c r="D101" s="34">
        <f>IFERROR(VLOOKUP($A101, Coal_power_combined!$A:$M, 13, FALSE), 0)</f>
        <v>0</v>
      </c>
      <c r="E101" s="34">
        <f>IFERROR(VLOOKUP($A101, Oil_prod!$A:$M, 13, FALSE), 0)</f>
        <v>0.97399999999999998</v>
      </c>
      <c r="F101" s="34">
        <f>IFERROR(VLOOKUP($A101, Oil_refine!$A:$M, 13, FALSE), 0)</f>
        <v>0</v>
      </c>
      <c r="G101" s="34">
        <f>IFERROR(VLOOKUP($A101, NG_prod!$A:$M, 13, FALSE), 0)</f>
        <v>0.86399999999999999</v>
      </c>
      <c r="H101" s="34">
        <f>IFERROR(VLOOKUP($A101, NG_power!$A:$M, 13, FALSE), 0)</f>
        <v>0.52100000000000002</v>
      </c>
      <c r="I101" s="34">
        <f t="shared" si="1"/>
        <v>2.359</v>
      </c>
      <c r="J101" s="34">
        <f t="shared" si="2"/>
        <v>1.4630205909605682</v>
      </c>
    </row>
    <row r="102" spans="1:10" x14ac:dyDescent="0.25">
      <c r="A102" s="7">
        <v>40131</v>
      </c>
      <c r="B102" t="s">
        <v>1227</v>
      </c>
      <c r="C102" s="34">
        <f>IFERROR(VLOOKUP($A102, Coal_prod!$A:$M, 13, FALSE), 0)</f>
        <v>0</v>
      </c>
      <c r="D102" s="34">
        <f>IFERROR(VLOOKUP($A102, Coal_power_combined!$A:$M, 13, FALSE), 0)</f>
        <v>0.71799999999999997</v>
      </c>
      <c r="E102" s="34">
        <f>IFERROR(VLOOKUP($A102, Oil_prod!$A:$M, 13, FALSE), 0)</f>
        <v>0.18099999999999999</v>
      </c>
      <c r="F102" s="34">
        <f>IFERROR(VLOOKUP($A102, Oil_refine!$A:$M, 13, FALSE), 0)</f>
        <v>0</v>
      </c>
      <c r="G102" s="34">
        <f>IFERROR(VLOOKUP($A102, NG_prod!$A:$M, 13, FALSE), 0)</f>
        <v>0.309</v>
      </c>
      <c r="H102" s="34">
        <f>IFERROR(VLOOKUP($A102, NG_power!$A:$M, 13, FALSE), 0)</f>
        <v>0.81499999999999995</v>
      </c>
      <c r="I102" s="34">
        <f t="shared" si="1"/>
        <v>2.0229999999999997</v>
      </c>
      <c r="J102" s="34">
        <f t="shared" si="2"/>
        <v>1.4619544939771441</v>
      </c>
    </row>
    <row r="103" spans="1:10" x14ac:dyDescent="0.25">
      <c r="A103" s="7">
        <v>21127</v>
      </c>
      <c r="B103" t="s">
        <v>855</v>
      </c>
      <c r="C103" s="34">
        <f>IFERROR(VLOOKUP($A103, Coal_prod!$A:$M, 13, FALSE), 0)</f>
        <v>0.155</v>
      </c>
      <c r="D103" s="34">
        <f>IFERROR(VLOOKUP($A103, Coal_power_combined!$A:$M, 13, FALSE), 0)</f>
        <v>0.78100000000000003</v>
      </c>
      <c r="E103" s="34">
        <f>IFERROR(VLOOKUP($A103, Oil_prod!$A:$M, 13, FALSE), 0)</f>
        <v>0</v>
      </c>
      <c r="F103" s="34">
        <f>IFERROR(VLOOKUP($A103, Oil_refine!$A:$M, 13, FALSE), 0)</f>
        <v>0</v>
      </c>
      <c r="G103" s="34">
        <f>IFERROR(VLOOKUP($A103, NG_prod!$A:$M, 13, FALSE), 0)</f>
        <v>0</v>
      </c>
      <c r="H103" s="34">
        <f>IFERROR(VLOOKUP($A103, NG_power!$A:$M, 13, FALSE), 0)</f>
        <v>0.95</v>
      </c>
      <c r="I103" s="34">
        <f t="shared" si="1"/>
        <v>1.8860000000000001</v>
      </c>
      <c r="J103" s="34">
        <f t="shared" si="2"/>
        <v>1.4534971687429219</v>
      </c>
    </row>
    <row r="104" spans="1:10" x14ac:dyDescent="0.25">
      <c r="A104" s="7">
        <v>48481</v>
      </c>
      <c r="B104" t="s">
        <v>436</v>
      </c>
      <c r="C104" s="34">
        <f>IFERROR(VLOOKUP($A104, Coal_prod!$A:$M, 13, FALSE), 0)</f>
        <v>0</v>
      </c>
      <c r="D104" s="34">
        <f>IFERROR(VLOOKUP($A104, Coal_power_combined!$A:$M, 13, FALSE), 0)</f>
        <v>0</v>
      </c>
      <c r="E104" s="34">
        <f>IFERROR(VLOOKUP($A104, Oil_prod!$A:$M, 13, FALSE), 0)</f>
        <v>0.749</v>
      </c>
      <c r="F104" s="34">
        <f>IFERROR(VLOOKUP($A104, Oil_refine!$A:$M, 13, FALSE), 0)</f>
        <v>0</v>
      </c>
      <c r="G104" s="34">
        <f>IFERROR(VLOOKUP($A104, NG_prod!$A:$M, 13, FALSE), 0)</f>
        <v>0.69599999999999995</v>
      </c>
      <c r="H104" s="34">
        <f>IFERROR(VLOOKUP($A104, NG_power!$A:$M, 13, FALSE), 0)</f>
        <v>0.96799999999999997</v>
      </c>
      <c r="I104" s="34">
        <f t="shared" si="1"/>
        <v>2.4129999999999998</v>
      </c>
      <c r="J104" s="34">
        <f t="shared" si="2"/>
        <v>1.4513186451147946</v>
      </c>
    </row>
    <row r="105" spans="1:10" x14ac:dyDescent="0.25">
      <c r="A105" s="7">
        <v>48365</v>
      </c>
      <c r="B105" t="s">
        <v>486</v>
      </c>
      <c r="C105" s="34">
        <f>IFERROR(VLOOKUP($A105, Coal_prod!$A:$M, 13, FALSE), 0)</f>
        <v>0.5</v>
      </c>
      <c r="D105" s="34">
        <f>IFERROR(VLOOKUP($A105, Coal_power_combined!$A:$M, 13, FALSE), 0)</f>
        <v>0</v>
      </c>
      <c r="E105" s="34">
        <f>IFERROR(VLOOKUP($A105, Oil_prod!$A:$M, 13, FALSE), 0)</f>
        <v>0.56699999999999995</v>
      </c>
      <c r="F105" s="34">
        <f>IFERROR(VLOOKUP($A105, Oil_refine!$A:$M, 13, FALSE), 0)</f>
        <v>0</v>
      </c>
      <c r="G105" s="34">
        <f>IFERROR(VLOOKUP($A105, NG_prod!$A:$M, 13, FALSE), 0)</f>
        <v>0.98</v>
      </c>
      <c r="H105" s="34">
        <f>IFERROR(VLOOKUP($A105, NG_power!$A:$M, 13, FALSE), 0)</f>
        <v>0</v>
      </c>
      <c r="I105" s="34">
        <f t="shared" si="1"/>
        <v>2.0469999999999997</v>
      </c>
      <c r="J105" s="34">
        <f t="shared" si="2"/>
        <v>1.4463195717080199</v>
      </c>
    </row>
    <row r="106" spans="1:10" x14ac:dyDescent="0.25">
      <c r="A106" s="7">
        <v>40097</v>
      </c>
      <c r="B106" t="s">
        <v>403</v>
      </c>
      <c r="C106" s="34">
        <f>IFERROR(VLOOKUP($A106, Coal_prod!$A:$M, 13, FALSE), 0)</f>
        <v>0</v>
      </c>
      <c r="D106" s="34">
        <f>IFERROR(VLOOKUP($A106, Coal_power_combined!$A:$M, 13, FALSE), 0)</f>
        <v>0.67500000000000004</v>
      </c>
      <c r="E106" s="34">
        <f>IFERROR(VLOOKUP($A106, Oil_prod!$A:$M, 13, FALSE), 0)</f>
        <v>0.182</v>
      </c>
      <c r="F106" s="34">
        <f>IFERROR(VLOOKUP($A106, Oil_refine!$A:$M, 13, FALSE), 0)</f>
        <v>0</v>
      </c>
      <c r="G106" s="34">
        <f>IFERROR(VLOOKUP($A106, NG_prod!$A:$M, 13, FALSE), 0)</f>
        <v>0.189</v>
      </c>
      <c r="H106" s="34">
        <f>IFERROR(VLOOKUP($A106, NG_power!$A:$M, 13, FALSE), 0)</f>
        <v>0.97799999999999998</v>
      </c>
      <c r="I106" s="34">
        <f t="shared" si="1"/>
        <v>2.024</v>
      </c>
      <c r="J106" s="34">
        <f t="shared" si="2"/>
        <v>1.4431055286729126</v>
      </c>
    </row>
    <row r="107" spans="1:10" x14ac:dyDescent="0.25">
      <c r="A107" s="7">
        <v>22087</v>
      </c>
      <c r="B107" t="s">
        <v>1272</v>
      </c>
      <c r="C107" s="34">
        <f>IFERROR(VLOOKUP($A107, Coal_prod!$A:$M, 13, FALSE), 0)</f>
        <v>0</v>
      </c>
      <c r="D107" s="34">
        <f>IFERROR(VLOOKUP($A107, Coal_power_combined!$A:$M, 13, FALSE), 0)</f>
        <v>0</v>
      </c>
      <c r="E107" s="34">
        <f>IFERROR(VLOOKUP($A107, Oil_prod!$A:$M, 13, FALSE), 0)</f>
        <v>0.65700000000000003</v>
      </c>
      <c r="F107" s="34">
        <f>IFERROR(VLOOKUP($A107, Oil_refine!$A:$M, 13, FALSE), 0)</f>
        <v>0.873</v>
      </c>
      <c r="G107" s="34">
        <f>IFERROR(VLOOKUP($A107, NG_prod!$A:$M, 13, FALSE), 0)</f>
        <v>0.33500000000000002</v>
      </c>
      <c r="H107" s="34">
        <f>IFERROR(VLOOKUP($A107, NG_power!$A:$M, 13, FALSE), 0)</f>
        <v>0.25900000000000001</v>
      </c>
      <c r="I107" s="34">
        <f t="shared" si="1"/>
        <v>2.1240000000000001</v>
      </c>
      <c r="J107" s="34">
        <f t="shared" si="2"/>
        <v>1.4366142283537526</v>
      </c>
    </row>
    <row r="108" spans="1:10" x14ac:dyDescent="0.25">
      <c r="A108" s="7">
        <v>21111</v>
      </c>
      <c r="B108" t="s">
        <v>1133</v>
      </c>
      <c r="C108" s="34">
        <f>IFERROR(VLOOKUP($A108, Coal_prod!$A:$M, 13, FALSE), 0)</f>
        <v>0</v>
      </c>
      <c r="D108" s="34">
        <f>IFERROR(VLOOKUP($A108, Coal_power_combined!$A:$M, 13, FALSE), 0)</f>
        <v>0.95599999999999996</v>
      </c>
      <c r="E108" s="34">
        <f>IFERROR(VLOOKUP($A108, Oil_prod!$A:$M, 13, FALSE), 0)</f>
        <v>0</v>
      </c>
      <c r="F108" s="34">
        <f>IFERROR(VLOOKUP($A108, Oil_refine!$A:$M, 13, FALSE), 0)</f>
        <v>0</v>
      </c>
      <c r="G108" s="34">
        <f>IFERROR(VLOOKUP($A108, NG_prod!$A:$M, 13, FALSE), 0)</f>
        <v>0</v>
      </c>
      <c r="H108" s="34">
        <f>IFERROR(VLOOKUP($A108, NG_power!$A:$M, 13, FALSE), 0)</f>
        <v>0.872</v>
      </c>
      <c r="I108" s="34">
        <f t="shared" si="1"/>
        <v>1.8279999999999998</v>
      </c>
      <c r="J108" s="34">
        <f t="shared" si="2"/>
        <v>1.4310079275198189</v>
      </c>
    </row>
    <row r="109" spans="1:10" x14ac:dyDescent="0.25">
      <c r="A109" s="7">
        <v>54045</v>
      </c>
      <c r="B109" t="s">
        <v>554</v>
      </c>
      <c r="C109" s="34">
        <f>IFERROR(VLOOKUP($A109, Coal_prod!$A:$M, 13, FALSE), 0)</f>
        <v>0.95899999999999996</v>
      </c>
      <c r="D109" s="34">
        <f>IFERROR(VLOOKUP($A109, Coal_power_combined!$A:$M, 13, FALSE), 0)</f>
        <v>0</v>
      </c>
      <c r="E109" s="34">
        <f>IFERROR(VLOOKUP($A109, Oil_prod!$A:$M, 13, FALSE), 0)</f>
        <v>0.113</v>
      </c>
      <c r="F109" s="34">
        <f>IFERROR(VLOOKUP($A109, Oil_refine!$A:$M, 13, FALSE), 0)</f>
        <v>0</v>
      </c>
      <c r="G109" s="34">
        <f>IFERROR(VLOOKUP($A109, NG_prod!$A:$M, 13, FALSE), 0)</f>
        <v>0.71099999999999997</v>
      </c>
      <c r="H109" s="34">
        <f>IFERROR(VLOOKUP($A109, NG_power!$A:$M, 13, FALSE), 0)</f>
        <v>0</v>
      </c>
      <c r="I109" s="34">
        <f t="shared" si="1"/>
        <v>1.7829999999999999</v>
      </c>
      <c r="J109" s="34">
        <f t="shared" si="2"/>
        <v>1.4285108617316997</v>
      </c>
    </row>
    <row r="110" spans="1:10" x14ac:dyDescent="0.25">
      <c r="A110" s="7">
        <v>22051</v>
      </c>
      <c r="B110" t="s">
        <v>247</v>
      </c>
      <c r="C110" s="34">
        <f>IFERROR(VLOOKUP($A110, Coal_prod!$A:$M, 13, FALSE), 0)</f>
        <v>0</v>
      </c>
      <c r="D110" s="34">
        <f>IFERROR(VLOOKUP($A110, Coal_power_combined!$A:$M, 13, FALSE), 0)</f>
        <v>0</v>
      </c>
      <c r="E110" s="34">
        <f>IFERROR(VLOOKUP($A110, Oil_prod!$A:$M, 13, FALSE), 0)</f>
        <v>0.80900000000000005</v>
      </c>
      <c r="F110" s="34">
        <f>IFERROR(VLOOKUP($A110, Oil_refine!$A:$M, 13, FALSE), 0)</f>
        <v>0</v>
      </c>
      <c r="G110" s="34">
        <f>IFERROR(VLOOKUP($A110, NG_prod!$A:$M, 13, FALSE), 0)</f>
        <v>0.55400000000000005</v>
      </c>
      <c r="H110" s="34">
        <f>IFERROR(VLOOKUP($A110, NG_power!$A:$M, 13, FALSE), 0)</f>
        <v>0.97899999999999998</v>
      </c>
      <c r="I110" s="34">
        <f t="shared" si="1"/>
        <v>2.3420000000000001</v>
      </c>
      <c r="J110" s="34">
        <f t="shared" si="2"/>
        <v>1.4236072274271594</v>
      </c>
    </row>
    <row r="111" spans="1:10" x14ac:dyDescent="0.25">
      <c r="A111" s="7">
        <v>30087</v>
      </c>
      <c r="B111" t="s">
        <v>834</v>
      </c>
      <c r="C111" s="34">
        <f>IFERROR(VLOOKUP($A111, Coal_prod!$A:$M, 13, FALSE), 0)</f>
        <v>0.63500000000000001</v>
      </c>
      <c r="D111" s="34">
        <f>IFERROR(VLOOKUP($A111, Coal_power_combined!$A:$M, 13, FALSE), 0)</f>
        <v>0.57299999999999995</v>
      </c>
      <c r="E111" s="34">
        <f>IFERROR(VLOOKUP($A111, Oil_prod!$A:$M, 13, FALSE), 0)</f>
        <v>0.25900000000000001</v>
      </c>
      <c r="F111" s="34">
        <f>IFERROR(VLOOKUP($A111, Oil_refine!$A:$M, 13, FALSE), 0)</f>
        <v>0</v>
      </c>
      <c r="G111" s="34">
        <f>IFERROR(VLOOKUP($A111, NG_prod!$A:$M, 13, FALSE), 0)</f>
        <v>4.2999999999999997E-2</v>
      </c>
      <c r="H111" s="34">
        <f>IFERROR(VLOOKUP($A111, NG_power!$A:$M, 13, FALSE), 0)</f>
        <v>0</v>
      </c>
      <c r="I111" s="34">
        <f t="shared" si="1"/>
        <v>1.51</v>
      </c>
      <c r="J111" s="34">
        <f t="shared" si="2"/>
        <v>1.4198405230103985</v>
      </c>
    </row>
    <row r="112" spans="1:10" x14ac:dyDescent="0.25">
      <c r="A112" s="7">
        <v>37045</v>
      </c>
      <c r="B112" t="s">
        <v>775</v>
      </c>
      <c r="C112" s="34">
        <f>IFERROR(VLOOKUP($A112, Coal_prod!$A:$M, 13, FALSE), 0)</f>
        <v>0</v>
      </c>
      <c r="D112" s="34">
        <f>IFERROR(VLOOKUP($A112, Coal_power_combined!$A:$M, 13, FALSE), 0)</f>
        <v>0.91800000000000004</v>
      </c>
      <c r="E112" s="34">
        <f>IFERROR(VLOOKUP($A112, Oil_prod!$A:$M, 13, FALSE), 0)</f>
        <v>0</v>
      </c>
      <c r="F112" s="34">
        <f>IFERROR(VLOOKUP($A112, Oil_refine!$A:$M, 13, FALSE), 0)</f>
        <v>0</v>
      </c>
      <c r="G112" s="34">
        <f>IFERROR(VLOOKUP($A112, NG_prod!$A:$M, 13, FALSE), 0)</f>
        <v>0</v>
      </c>
      <c r="H112" s="34">
        <f>IFERROR(VLOOKUP($A112, NG_power!$A:$M, 13, FALSE), 0)</f>
        <v>0.91100000000000003</v>
      </c>
      <c r="I112" s="34">
        <f t="shared" si="1"/>
        <v>1.8290000000000002</v>
      </c>
      <c r="J112" s="34">
        <f t="shared" si="2"/>
        <v>1.4142525481313704</v>
      </c>
    </row>
    <row r="113" spans="1:10" x14ac:dyDescent="0.25">
      <c r="A113" s="7">
        <v>35031</v>
      </c>
      <c r="B113" t="s">
        <v>2345</v>
      </c>
      <c r="C113" s="34">
        <f>IFERROR(VLOOKUP($A113, Coal_prod!$A:$M, 13, FALSE), 0)</f>
        <v>0.72199999999999998</v>
      </c>
      <c r="D113" s="34">
        <f>IFERROR(VLOOKUP($A113, Coal_power_combined!$A:$M, 13, FALSE), 0)</f>
        <v>0.33700000000000002</v>
      </c>
      <c r="E113" s="34">
        <f>IFERROR(VLOOKUP($A113, Oil_prod!$A:$M, 13, FALSE), 0)</f>
        <v>0.157</v>
      </c>
      <c r="F113" s="34">
        <f>IFERROR(VLOOKUP($A113, Oil_refine!$A:$M, 13, FALSE), 0)</f>
        <v>0.22900000000000001</v>
      </c>
      <c r="G113" s="34">
        <f>IFERROR(VLOOKUP($A113, NG_prod!$A:$M, 13, FALSE), 0)</f>
        <v>0.13500000000000001</v>
      </c>
      <c r="H113" s="34">
        <f>IFERROR(VLOOKUP($A113, NG_power!$A:$M, 13, FALSE), 0)</f>
        <v>0</v>
      </c>
      <c r="I113" s="34">
        <f t="shared" si="1"/>
        <v>1.58</v>
      </c>
      <c r="J113" s="34">
        <f t="shared" si="2"/>
        <v>1.4133458251827449</v>
      </c>
    </row>
    <row r="114" spans="1:10" x14ac:dyDescent="0.25">
      <c r="A114" s="7">
        <v>54061</v>
      </c>
      <c r="B114" t="s">
        <v>1083</v>
      </c>
      <c r="C114" s="34">
        <f>IFERROR(VLOOKUP($A114, Coal_prod!$A:$M, 13, FALSE), 0)</f>
        <v>8.1000000000000003E-2</v>
      </c>
      <c r="D114" s="34">
        <f>IFERROR(VLOOKUP($A114, Coal_power_combined!$A:$M, 13, FALSE), 0)</f>
        <v>0.81200000000000006</v>
      </c>
      <c r="E114" s="34">
        <f>IFERROR(VLOOKUP($A114, Oil_prod!$A:$M, 13, FALSE), 0)</f>
        <v>7.6999999999999999E-2</v>
      </c>
      <c r="F114" s="34">
        <f>IFERROR(VLOOKUP($A114, Oil_refine!$A:$M, 13, FALSE), 0)</f>
        <v>0</v>
      </c>
      <c r="G114" s="34">
        <f>IFERROR(VLOOKUP($A114, NG_prod!$A:$M, 13, FALSE), 0)</f>
        <v>0.84899999999999998</v>
      </c>
      <c r="H114" s="34">
        <f>IFERROR(VLOOKUP($A114, NG_power!$A:$M, 13, FALSE), 0)</f>
        <v>0</v>
      </c>
      <c r="I114" s="34">
        <f t="shared" si="1"/>
        <v>1.819</v>
      </c>
      <c r="J114" s="34">
        <f t="shared" si="2"/>
        <v>1.4114949037372593</v>
      </c>
    </row>
    <row r="115" spans="1:10" x14ac:dyDescent="0.25">
      <c r="A115" s="7">
        <v>30003</v>
      </c>
      <c r="B115" t="s">
        <v>93</v>
      </c>
      <c r="C115" s="34">
        <f>IFERROR(VLOOKUP($A115, Coal_prod!$A:$M, 13, FALSE), 0)</f>
        <v>0.92500000000000004</v>
      </c>
      <c r="D115" s="34">
        <f>IFERROR(VLOOKUP($A115, Coal_power_combined!$A:$M, 13, FALSE), 0)</f>
        <v>0.23</v>
      </c>
      <c r="E115" s="34">
        <f>IFERROR(VLOOKUP($A115, Oil_prod!$A:$M, 13, FALSE), 0)</f>
        <v>0.223</v>
      </c>
      <c r="F115" s="34">
        <f>IFERROR(VLOOKUP($A115, Oil_refine!$A:$M, 13, FALSE), 0)</f>
        <v>0</v>
      </c>
      <c r="G115" s="34">
        <f>IFERROR(VLOOKUP($A115, NG_prod!$A:$M, 13, FALSE), 0)</f>
        <v>0.17100000000000001</v>
      </c>
      <c r="H115" s="34">
        <f>IFERROR(VLOOKUP($A115, NG_power!$A:$M, 13, FALSE), 0)</f>
        <v>0</v>
      </c>
      <c r="I115" s="34">
        <f t="shared" si="1"/>
        <v>1.5490000000000002</v>
      </c>
      <c r="J115" s="34">
        <f t="shared" si="2"/>
        <v>1.4103772263976115</v>
      </c>
    </row>
    <row r="116" spans="1:10" x14ac:dyDescent="0.25">
      <c r="A116" s="7">
        <v>40017</v>
      </c>
      <c r="B116" t="s">
        <v>542</v>
      </c>
      <c r="C116" s="34">
        <f>IFERROR(VLOOKUP($A116, Coal_prod!$A:$M, 13, FALSE), 0)</f>
        <v>0</v>
      </c>
      <c r="D116" s="34">
        <f>IFERROR(VLOOKUP($A116, Coal_power_combined!$A:$M, 13, FALSE), 0)</f>
        <v>0</v>
      </c>
      <c r="E116" s="34">
        <f>IFERROR(VLOOKUP($A116, Oil_prod!$A:$M, 13, FALSE), 0)</f>
        <v>0.91800000000000004</v>
      </c>
      <c r="F116" s="34">
        <f>IFERROR(VLOOKUP($A116, Oil_refine!$A:$M, 13, FALSE), 0)</f>
        <v>0</v>
      </c>
      <c r="G116" s="34">
        <f>IFERROR(VLOOKUP($A116, NG_prod!$A:$M, 13, FALSE), 0)</f>
        <v>0.89300000000000002</v>
      </c>
      <c r="H116" s="34">
        <f>IFERROR(VLOOKUP($A116, NG_power!$A:$M, 13, FALSE), 0)</f>
        <v>0.46700000000000003</v>
      </c>
      <c r="I116" s="34">
        <f t="shared" si="1"/>
        <v>2.278</v>
      </c>
      <c r="J116" s="34">
        <f t="shared" si="2"/>
        <v>1.4086634407495111</v>
      </c>
    </row>
    <row r="117" spans="1:10" x14ac:dyDescent="0.25">
      <c r="A117" s="7">
        <v>48415</v>
      </c>
      <c r="B117" t="s">
        <v>288</v>
      </c>
      <c r="C117" s="34">
        <f>IFERROR(VLOOKUP($A117, Coal_prod!$A:$M, 13, FALSE), 0)</f>
        <v>0</v>
      </c>
      <c r="D117" s="34">
        <f>IFERROR(VLOOKUP($A117, Coal_power_combined!$A:$M, 13, FALSE), 0)</f>
        <v>0</v>
      </c>
      <c r="E117" s="34">
        <f>IFERROR(VLOOKUP($A117, Oil_prod!$A:$M, 13, FALSE), 0)</f>
        <v>0.95899999999999996</v>
      </c>
      <c r="F117" s="34">
        <f>IFERROR(VLOOKUP($A117, Oil_refine!$A:$M, 13, FALSE), 0)</f>
        <v>0</v>
      </c>
      <c r="G117" s="34">
        <f>IFERROR(VLOOKUP($A117, NG_prod!$A:$M, 13, FALSE), 0)</f>
        <v>0.82399999999999995</v>
      </c>
      <c r="H117" s="34">
        <f>IFERROR(VLOOKUP($A117, NG_power!$A:$M, 13, FALSE), 0)</f>
        <v>0.47899999999999998</v>
      </c>
      <c r="I117" s="34">
        <f t="shared" si="1"/>
        <v>2.262</v>
      </c>
      <c r="J117" s="34">
        <f t="shared" si="2"/>
        <v>1.4074402347369503</v>
      </c>
    </row>
    <row r="118" spans="1:10" x14ac:dyDescent="0.25">
      <c r="A118" s="7">
        <v>12057</v>
      </c>
      <c r="B118" t="s">
        <v>310</v>
      </c>
      <c r="C118" s="34">
        <f>IFERROR(VLOOKUP($A118, Coal_prod!$A:$M, 13, FALSE), 0)</f>
        <v>0</v>
      </c>
      <c r="D118" s="34">
        <f>IFERROR(VLOOKUP($A118, Coal_power_combined!$A:$M, 13, FALSE), 0)</f>
        <v>0.89500000000000002</v>
      </c>
      <c r="E118" s="34">
        <f>IFERROR(VLOOKUP($A118, Oil_prod!$A:$M, 13, FALSE), 0)</f>
        <v>0</v>
      </c>
      <c r="F118" s="34">
        <f>IFERROR(VLOOKUP($A118, Oil_refine!$A:$M, 13, FALSE), 0)</f>
        <v>0</v>
      </c>
      <c r="G118" s="34">
        <f>IFERROR(VLOOKUP($A118, NG_prod!$A:$M, 13, FALSE), 0)</f>
        <v>0</v>
      </c>
      <c r="H118" s="34">
        <f>IFERROR(VLOOKUP($A118, NG_power!$A:$M, 13, FALSE), 0)</f>
        <v>0.93799999999999994</v>
      </c>
      <c r="I118" s="34">
        <f t="shared" si="1"/>
        <v>1.833</v>
      </c>
      <c r="J118" s="34">
        <f t="shared" si="2"/>
        <v>1.405960362400906</v>
      </c>
    </row>
    <row r="119" spans="1:10" x14ac:dyDescent="0.25">
      <c r="A119" s="7">
        <v>21183</v>
      </c>
      <c r="B119" t="s">
        <v>1925</v>
      </c>
      <c r="C119" s="34">
        <f>IFERROR(VLOOKUP($A119, Coal_prod!$A:$M, 13, FALSE), 0)</f>
        <v>0.72899999999999998</v>
      </c>
      <c r="D119" s="34">
        <f>IFERROR(VLOOKUP($A119, Coal_power_combined!$A:$M, 13, FALSE), 0)</f>
        <v>0.67200000000000004</v>
      </c>
      <c r="E119" s="34">
        <f>IFERROR(VLOOKUP($A119, Oil_prod!$A:$M, 13, FALSE), 0)</f>
        <v>0</v>
      </c>
      <c r="F119" s="34">
        <f>IFERROR(VLOOKUP($A119, Oil_refine!$A:$M, 13, FALSE), 0)</f>
        <v>0</v>
      </c>
      <c r="G119" s="34">
        <f>IFERROR(VLOOKUP($A119, NG_prod!$A:$M, 13, FALSE), 0)</f>
        <v>0</v>
      </c>
      <c r="H119" s="34">
        <f>IFERROR(VLOOKUP($A119, NG_power!$A:$M, 13, FALSE), 0)</f>
        <v>0</v>
      </c>
      <c r="I119" s="34">
        <f t="shared" si="1"/>
        <v>1.401</v>
      </c>
      <c r="J119" s="34">
        <f t="shared" si="2"/>
        <v>1.401</v>
      </c>
    </row>
    <row r="120" spans="1:10" x14ac:dyDescent="0.25">
      <c r="A120" s="7">
        <v>35015</v>
      </c>
      <c r="B120" t="s">
        <v>277</v>
      </c>
      <c r="C120" s="34">
        <f>IFERROR(VLOOKUP($A120, Coal_prod!$A:$M, 13, FALSE), 0)</f>
        <v>0</v>
      </c>
      <c r="D120" s="34">
        <f>IFERROR(VLOOKUP($A120, Coal_power_combined!$A:$M, 13, FALSE), 0)</f>
        <v>0</v>
      </c>
      <c r="E120" s="34">
        <f>IFERROR(VLOOKUP($A120, Oil_prod!$A:$M, 13, FALSE), 0)</f>
        <v>0.97699999999999998</v>
      </c>
      <c r="F120" s="34">
        <f>IFERROR(VLOOKUP($A120, Oil_refine!$A:$M, 13, FALSE), 0)</f>
        <v>0.252</v>
      </c>
      <c r="G120" s="34">
        <f>IFERROR(VLOOKUP($A120, NG_prod!$A:$M, 13, FALSE), 0)</f>
        <v>0.91500000000000004</v>
      </c>
      <c r="H120" s="34">
        <f>IFERROR(VLOOKUP($A120, NG_power!$A:$M, 13, FALSE), 0)</f>
        <v>0</v>
      </c>
      <c r="I120" s="34">
        <f t="shared" si="1"/>
        <v>2.1440000000000001</v>
      </c>
      <c r="J120" s="34">
        <f t="shared" si="2"/>
        <v>1.3925027283022753</v>
      </c>
    </row>
    <row r="121" spans="1:10" x14ac:dyDescent="0.25">
      <c r="A121" s="7">
        <v>40083</v>
      </c>
      <c r="B121" t="s">
        <v>1559</v>
      </c>
      <c r="C121" s="34">
        <f>IFERROR(VLOOKUP($A121, Coal_prod!$A:$M, 13, FALSE), 0)</f>
        <v>0</v>
      </c>
      <c r="D121" s="34">
        <f>IFERROR(VLOOKUP($A121, Coal_power_combined!$A:$M, 13, FALSE), 0)</f>
        <v>0</v>
      </c>
      <c r="E121" s="34">
        <f>IFERROR(VLOOKUP($A121, Oil_prod!$A:$M, 13, FALSE), 0)</f>
        <v>0.86499999999999999</v>
      </c>
      <c r="F121" s="34">
        <f>IFERROR(VLOOKUP($A121, Oil_refine!$A:$M, 13, FALSE), 0)</f>
        <v>0</v>
      </c>
      <c r="G121" s="34">
        <f>IFERROR(VLOOKUP($A121, NG_prod!$A:$M, 13, FALSE), 0)</f>
        <v>0.75600000000000001</v>
      </c>
      <c r="H121" s="34">
        <f>IFERROR(VLOOKUP($A121, NG_power!$A:$M, 13, FALSE), 0)</f>
        <v>0.64200000000000002</v>
      </c>
      <c r="I121" s="34">
        <f t="shared" si="1"/>
        <v>2.2629999999999999</v>
      </c>
      <c r="J121" s="34">
        <f t="shared" si="2"/>
        <v>1.3908069597446722</v>
      </c>
    </row>
    <row r="122" spans="1:10" x14ac:dyDescent="0.25">
      <c r="A122" s="7">
        <v>21223</v>
      </c>
      <c r="B122" t="s">
        <v>1098</v>
      </c>
      <c r="C122" s="34">
        <f>IFERROR(VLOOKUP($A122, Coal_prod!$A:$M, 13, FALSE), 0)</f>
        <v>0</v>
      </c>
      <c r="D122" s="34">
        <f>IFERROR(VLOOKUP($A122, Coal_power_combined!$A:$M, 13, FALSE), 0)</f>
        <v>0.89300000000000002</v>
      </c>
      <c r="E122" s="34">
        <f>IFERROR(VLOOKUP($A122, Oil_prod!$A:$M, 13, FALSE), 0)</f>
        <v>0</v>
      </c>
      <c r="F122" s="34">
        <f>IFERROR(VLOOKUP($A122, Oil_refine!$A:$M, 13, FALSE), 0)</f>
        <v>0</v>
      </c>
      <c r="G122" s="34">
        <f>IFERROR(VLOOKUP($A122, NG_prod!$A:$M, 13, FALSE), 0)</f>
        <v>0</v>
      </c>
      <c r="H122" s="34">
        <f>IFERROR(VLOOKUP($A122, NG_power!$A:$M, 13, FALSE), 0)</f>
        <v>0.91400000000000003</v>
      </c>
      <c r="I122" s="34">
        <f t="shared" si="1"/>
        <v>1.8069999999999999</v>
      </c>
      <c r="J122" s="34">
        <f t="shared" si="2"/>
        <v>1.3908867497168744</v>
      </c>
    </row>
    <row r="123" spans="1:10" x14ac:dyDescent="0.25">
      <c r="A123" s="7">
        <v>22039</v>
      </c>
      <c r="B123" t="s">
        <v>1247</v>
      </c>
      <c r="C123" s="34">
        <f>IFERROR(VLOOKUP($A123, Coal_prod!$A:$M, 13, FALSE), 0)</f>
        <v>0</v>
      </c>
      <c r="D123" s="34">
        <f>IFERROR(VLOOKUP($A123, Coal_power_combined!$A:$M, 13, FALSE), 0)</f>
        <v>0</v>
      </c>
      <c r="E123" s="34">
        <f>IFERROR(VLOOKUP($A123, Oil_prod!$A:$M, 13, FALSE), 0)</f>
        <v>0.77900000000000003</v>
      </c>
      <c r="F123" s="34">
        <f>IFERROR(VLOOKUP($A123, Oil_refine!$A:$M, 13, FALSE), 0)</f>
        <v>0</v>
      </c>
      <c r="G123" s="34">
        <f>IFERROR(VLOOKUP($A123, NG_prod!$A:$M, 13, FALSE), 0)</f>
        <v>0.628</v>
      </c>
      <c r="H123" s="34">
        <f>IFERROR(VLOOKUP($A123, NG_power!$A:$M, 13, FALSE), 0)</f>
        <v>0.88200000000000001</v>
      </c>
      <c r="I123" s="34">
        <f t="shared" si="1"/>
        <v>2.2890000000000001</v>
      </c>
      <c r="J123" s="34">
        <f t="shared" si="2"/>
        <v>1.3892539894986102</v>
      </c>
    </row>
    <row r="124" spans="1:10" x14ac:dyDescent="0.25">
      <c r="A124" s="7">
        <v>22079</v>
      </c>
      <c r="B124" t="s">
        <v>1915</v>
      </c>
      <c r="C124" s="34">
        <f>IFERROR(VLOOKUP($A124, Coal_prod!$A:$M, 13, FALSE), 0)</f>
        <v>0</v>
      </c>
      <c r="D124" s="34">
        <f>IFERROR(VLOOKUP($A124, Coal_power_combined!$A:$M, 13, FALSE), 0)</f>
        <v>0.60899999999999999</v>
      </c>
      <c r="E124" s="34">
        <f>IFERROR(VLOOKUP($A124, Oil_prod!$A:$M, 13, FALSE), 0)</f>
        <v>0.35599999999999998</v>
      </c>
      <c r="F124" s="34">
        <f>IFERROR(VLOOKUP($A124, Oil_refine!$A:$M, 13, FALSE), 0)</f>
        <v>0</v>
      </c>
      <c r="G124" s="34">
        <f>IFERROR(VLOOKUP($A124, NG_prod!$A:$M, 13, FALSE), 0)</f>
        <v>0.24299999999999999</v>
      </c>
      <c r="H124" s="34">
        <f>IFERROR(VLOOKUP($A124, NG_power!$A:$M, 13, FALSE), 0)</f>
        <v>0.71099999999999997</v>
      </c>
      <c r="I124" s="34">
        <f t="shared" si="1"/>
        <v>1.919</v>
      </c>
      <c r="J124" s="34">
        <f t="shared" si="2"/>
        <v>1.3876584989189744</v>
      </c>
    </row>
    <row r="125" spans="1:10" x14ac:dyDescent="0.25">
      <c r="A125" s="7">
        <v>48175</v>
      </c>
      <c r="B125" t="s">
        <v>2297</v>
      </c>
      <c r="C125" s="34">
        <f>IFERROR(VLOOKUP($A125, Coal_prod!$A:$M, 13, FALSE), 0)</f>
        <v>0</v>
      </c>
      <c r="D125" s="34">
        <f>IFERROR(VLOOKUP($A125, Coal_power_combined!$A:$M, 13, FALSE), 0)</f>
        <v>0.63900000000000001</v>
      </c>
      <c r="E125" s="34">
        <f>IFERROR(VLOOKUP($A125, Oil_prod!$A:$M, 13, FALSE), 0)</f>
        <v>0.54800000000000004</v>
      </c>
      <c r="F125" s="34">
        <f>IFERROR(VLOOKUP($A125, Oil_refine!$A:$M, 13, FALSE), 0)</f>
        <v>0</v>
      </c>
      <c r="G125" s="34">
        <f>IFERROR(VLOOKUP($A125, NG_prod!$A:$M, 13, FALSE), 0)</f>
        <v>0.621</v>
      </c>
      <c r="H125" s="34">
        <f>IFERROR(VLOOKUP($A125, NG_power!$A:$M, 13, FALSE), 0)</f>
        <v>0</v>
      </c>
      <c r="I125" s="34">
        <f t="shared" si="1"/>
        <v>1.8080000000000001</v>
      </c>
      <c r="J125" s="34">
        <f t="shared" si="2"/>
        <v>1.3759380212086894</v>
      </c>
    </row>
    <row r="126" spans="1:10" x14ac:dyDescent="0.25">
      <c r="A126" s="7">
        <v>48361</v>
      </c>
      <c r="B126" t="s">
        <v>245</v>
      </c>
      <c r="C126" s="34">
        <f>IFERROR(VLOOKUP($A126, Coal_prod!$A:$M, 13, FALSE), 0)</f>
        <v>0</v>
      </c>
      <c r="D126" s="34">
        <f>IFERROR(VLOOKUP($A126, Coal_power_combined!$A:$M, 13, FALSE), 0)</f>
        <v>0</v>
      </c>
      <c r="E126" s="34">
        <f>IFERROR(VLOOKUP($A126, Oil_prod!$A:$M, 13, FALSE), 0)</f>
        <v>0.68700000000000006</v>
      </c>
      <c r="F126" s="34">
        <f>IFERROR(VLOOKUP($A126, Oil_refine!$A:$M, 13, FALSE), 0)</f>
        <v>0</v>
      </c>
      <c r="G126" s="34">
        <f>IFERROR(VLOOKUP($A126, NG_prod!$A:$M, 13, FALSE), 0)</f>
        <v>0.624</v>
      </c>
      <c r="H126" s="34">
        <f>IFERROR(VLOOKUP($A126, NG_power!$A:$M, 13, FALSE), 0)</f>
        <v>0.98299999999999998</v>
      </c>
      <c r="I126" s="34">
        <f t="shared" si="1"/>
        <v>2.294</v>
      </c>
      <c r="J126" s="34">
        <f t="shared" si="2"/>
        <v>1.3751651395037578</v>
      </c>
    </row>
    <row r="127" spans="1:10" x14ac:dyDescent="0.25">
      <c r="A127" s="7">
        <v>48163</v>
      </c>
      <c r="B127" t="s">
        <v>706</v>
      </c>
      <c r="C127" s="34">
        <f>IFERROR(VLOOKUP($A127, Coal_prod!$A:$M, 13, FALSE), 0)</f>
        <v>0</v>
      </c>
      <c r="D127" s="34">
        <f>IFERROR(VLOOKUP($A127, Coal_power_combined!$A:$M, 13, FALSE), 0)</f>
        <v>0</v>
      </c>
      <c r="E127" s="34">
        <f>IFERROR(VLOOKUP($A127, Oil_prod!$A:$M, 13, FALSE), 0)</f>
        <v>0.93300000000000005</v>
      </c>
      <c r="F127" s="34">
        <f>IFERROR(VLOOKUP($A127, Oil_refine!$A:$M, 13, FALSE), 0)</f>
        <v>0</v>
      </c>
      <c r="G127" s="34">
        <f>IFERROR(VLOOKUP($A127, NG_prod!$A:$M, 13, FALSE), 0)</f>
        <v>0.69699999999999995</v>
      </c>
      <c r="H127" s="34">
        <f>IFERROR(VLOOKUP($A127, NG_power!$A:$M, 13, FALSE), 0)</f>
        <v>0.57099999999999995</v>
      </c>
      <c r="I127" s="34">
        <f t="shared" si="1"/>
        <v>2.2009999999999996</v>
      </c>
      <c r="J127" s="34">
        <f t="shared" si="2"/>
        <v>1.3694601050138988</v>
      </c>
    </row>
    <row r="128" spans="1:10" x14ac:dyDescent="0.25">
      <c r="A128" s="7">
        <v>22109</v>
      </c>
      <c r="B128" t="s">
        <v>1528</v>
      </c>
      <c r="C128" s="34">
        <f>IFERROR(VLOOKUP($A128, Coal_prod!$A:$M, 13, FALSE), 0)</f>
        <v>0</v>
      </c>
      <c r="D128" s="34">
        <f>IFERROR(VLOOKUP($A128, Coal_power_combined!$A:$M, 13, FALSE), 0)</f>
        <v>0</v>
      </c>
      <c r="E128" s="34">
        <f>IFERROR(VLOOKUP($A128, Oil_prod!$A:$M, 13, FALSE), 0)</f>
        <v>0.92100000000000004</v>
      </c>
      <c r="F128" s="34">
        <f>IFERROR(VLOOKUP($A128, Oil_refine!$A:$M, 13, FALSE), 0)</f>
        <v>0</v>
      </c>
      <c r="G128" s="34">
        <f>IFERROR(VLOOKUP($A128, NG_prod!$A:$M, 13, FALSE), 0)</f>
        <v>0.81899999999999995</v>
      </c>
      <c r="H128" s="34">
        <f>IFERROR(VLOOKUP($A128, NG_power!$A:$M, 13, FALSE), 0)</f>
        <v>0.46200000000000002</v>
      </c>
      <c r="I128" s="34">
        <f t="shared" si="1"/>
        <v>2.202</v>
      </c>
      <c r="J128" s="34">
        <f t="shared" si="2"/>
        <v>1.3678119015752084</v>
      </c>
    </row>
    <row r="129" spans="1:10" x14ac:dyDescent="0.25">
      <c r="A129" s="7">
        <v>22001</v>
      </c>
      <c r="B129" t="s">
        <v>654</v>
      </c>
      <c r="C129" s="34">
        <f>IFERROR(VLOOKUP($A129, Coal_prod!$A:$M, 13, FALSE), 0)</f>
        <v>0</v>
      </c>
      <c r="D129" s="34">
        <f>IFERROR(VLOOKUP($A129, Coal_power_combined!$A:$M, 13, FALSE), 0)</f>
        <v>0</v>
      </c>
      <c r="E129" s="34">
        <f>IFERROR(VLOOKUP($A129, Oil_prod!$A:$M, 13, FALSE), 0)</f>
        <v>0.75</v>
      </c>
      <c r="F129" s="34">
        <f>IFERROR(VLOOKUP($A129, Oil_refine!$A:$M, 13, FALSE), 0)</f>
        <v>0</v>
      </c>
      <c r="G129" s="34">
        <f>IFERROR(VLOOKUP($A129, NG_prod!$A:$M, 13, FALSE), 0)</f>
        <v>0.55700000000000005</v>
      </c>
      <c r="H129" s="34">
        <f>IFERROR(VLOOKUP($A129, NG_power!$A:$M, 13, FALSE), 0)</f>
        <v>0.95299999999999996</v>
      </c>
      <c r="I129" s="34">
        <f t="shared" si="1"/>
        <v>2.2599999999999998</v>
      </c>
      <c r="J129" s="34">
        <f t="shared" si="2"/>
        <v>1.368157109029136</v>
      </c>
    </row>
    <row r="130" spans="1:10" x14ac:dyDescent="0.25">
      <c r="A130" s="7">
        <v>22047</v>
      </c>
      <c r="B130" t="s">
        <v>388</v>
      </c>
      <c r="C130" s="34">
        <f>IFERROR(VLOOKUP($A130, Coal_prod!$A:$M, 13, FALSE), 0)</f>
        <v>0</v>
      </c>
      <c r="D130" s="34">
        <f>IFERROR(VLOOKUP($A130, Coal_power_combined!$A:$M, 13, FALSE), 0)</f>
        <v>0</v>
      </c>
      <c r="E130" s="34">
        <f>IFERROR(VLOOKUP($A130, Oil_prod!$A:$M, 13, FALSE), 0)</f>
        <v>0.76400000000000001</v>
      </c>
      <c r="F130" s="34">
        <f>IFERROR(VLOOKUP($A130, Oil_refine!$A:$M, 13, FALSE), 0)</f>
        <v>0</v>
      </c>
      <c r="G130" s="34">
        <f>IFERROR(VLOOKUP($A130, NG_prod!$A:$M, 13, FALSE), 0)</f>
        <v>0.503</v>
      </c>
      <c r="H130" s="34">
        <f>IFERROR(VLOOKUP($A130, NG_power!$A:$M, 13, FALSE), 0)</f>
        <v>0.98599999999999999</v>
      </c>
      <c r="I130" s="34">
        <f t="shared" si="1"/>
        <v>2.2530000000000001</v>
      </c>
      <c r="J130" s="34">
        <f t="shared" si="2"/>
        <v>1.3669023988469062</v>
      </c>
    </row>
    <row r="131" spans="1:10" x14ac:dyDescent="0.25">
      <c r="A131" s="7">
        <v>17167</v>
      </c>
      <c r="B131" t="s">
        <v>2526</v>
      </c>
      <c r="C131" s="34">
        <f>IFERROR(VLOOKUP($A131, Coal_prod!$A:$M, 13, FALSE), 0)</f>
        <v>0.54</v>
      </c>
      <c r="D131" s="34">
        <f>IFERROR(VLOOKUP($A131, Coal_power_combined!$A:$M, 13, FALSE), 0)</f>
        <v>0.57599999999999996</v>
      </c>
      <c r="E131" s="34">
        <f>IFERROR(VLOOKUP($A131, Oil_prod!$A:$M, 13, FALSE), 0)</f>
        <v>0</v>
      </c>
      <c r="F131" s="34">
        <f>IFERROR(VLOOKUP($A131, Oil_refine!$A:$M, 13, FALSE), 0)</f>
        <v>0</v>
      </c>
      <c r="G131" s="34">
        <f>IFERROR(VLOOKUP($A131, NG_prod!$A:$M, 13, FALSE), 0)</f>
        <v>0</v>
      </c>
      <c r="H131" s="34">
        <f>IFERROR(VLOOKUP($A131, NG_power!$A:$M, 13, FALSE), 0)</f>
        <v>0.46</v>
      </c>
      <c r="I131" s="34">
        <f t="shared" si="1"/>
        <v>1.5760000000000001</v>
      </c>
      <c r="J131" s="34">
        <f t="shared" si="2"/>
        <v>1.3665775764439412</v>
      </c>
    </row>
    <row r="132" spans="1:10" x14ac:dyDescent="0.25">
      <c r="A132" s="7">
        <v>22093</v>
      </c>
      <c r="B132" t="s">
        <v>1812</v>
      </c>
      <c r="C132" s="34">
        <f>IFERROR(VLOOKUP($A132, Coal_prod!$A:$M, 13, FALSE), 0)</f>
        <v>0</v>
      </c>
      <c r="D132" s="34">
        <f>IFERROR(VLOOKUP($A132, Coal_power_combined!$A:$M, 13, FALSE), 0)</f>
        <v>0</v>
      </c>
      <c r="E132" s="34">
        <f>IFERROR(VLOOKUP($A132, Oil_prod!$A:$M, 13, FALSE), 0)</f>
        <v>0.496</v>
      </c>
      <c r="F132" s="34">
        <f>IFERROR(VLOOKUP($A132, Oil_refine!$A:$M, 13, FALSE), 0)</f>
        <v>0.747</v>
      </c>
      <c r="G132" s="34">
        <f>IFERROR(VLOOKUP($A132, NG_prod!$A:$M, 13, FALSE), 0)</f>
        <v>0.38</v>
      </c>
      <c r="H132" s="34">
        <f>IFERROR(VLOOKUP($A132, NG_power!$A:$M, 13, FALSE), 0)</f>
        <v>0.46500000000000002</v>
      </c>
      <c r="I132" s="34">
        <f t="shared" ref="I132:I195" si="3">SUM(C132:H132)</f>
        <v>2.0879999999999996</v>
      </c>
      <c r="J132" s="34">
        <f t="shared" ref="J132:J195" si="4">SUM(C132*$O$4, D132*$O$4, E132*$P$4, F132*$P$4, G132*$Q$4, H132*$Q$4)</f>
        <v>1.3645560588901473</v>
      </c>
    </row>
    <row r="133" spans="1:10" x14ac:dyDescent="0.25">
      <c r="A133" s="7">
        <v>6111</v>
      </c>
      <c r="B133" t="s">
        <v>646</v>
      </c>
      <c r="C133" s="34">
        <f>IFERROR(VLOOKUP($A133, Coal_prod!$A:$M, 13, FALSE), 0)</f>
        <v>0</v>
      </c>
      <c r="D133" s="34">
        <f>IFERROR(VLOOKUP($A133, Coal_power_combined!$A:$M, 13, FALSE), 0)</f>
        <v>0</v>
      </c>
      <c r="E133" s="34">
        <f>IFERROR(VLOOKUP($A133, Oil_prod!$A:$M, 13, FALSE), 0)</f>
        <v>0.90100000000000002</v>
      </c>
      <c r="F133" s="34">
        <f>IFERROR(VLOOKUP($A133, Oil_refine!$A:$M, 13, FALSE), 0)</f>
        <v>0</v>
      </c>
      <c r="G133" s="34">
        <f>IFERROR(VLOOKUP($A133, NG_prod!$A:$M, 13, FALSE), 0)</f>
        <v>0.51500000000000001</v>
      </c>
      <c r="H133" s="34">
        <f>IFERROR(VLOOKUP($A133, NG_power!$A:$M, 13, FALSE), 0)</f>
        <v>0.78500000000000003</v>
      </c>
      <c r="I133" s="34">
        <f t="shared" si="3"/>
        <v>2.2010000000000001</v>
      </c>
      <c r="J133" s="34">
        <f t="shared" si="4"/>
        <v>1.3636122722124988</v>
      </c>
    </row>
    <row r="134" spans="1:10" x14ac:dyDescent="0.25">
      <c r="A134" s="7">
        <v>48041</v>
      </c>
      <c r="B134" t="s">
        <v>698</v>
      </c>
      <c r="C134" s="34">
        <f>IFERROR(VLOOKUP($A134, Coal_prod!$A:$M, 13, FALSE), 0)</f>
        <v>0</v>
      </c>
      <c r="D134" s="34">
        <f>IFERROR(VLOOKUP($A134, Coal_power_combined!$A:$M, 13, FALSE), 0)</f>
        <v>0</v>
      </c>
      <c r="E134" s="34">
        <f>IFERROR(VLOOKUP($A134, Oil_prod!$A:$M, 13, FALSE), 0)</f>
        <v>0.92900000000000005</v>
      </c>
      <c r="F134" s="34">
        <f>IFERROR(VLOOKUP($A134, Oil_refine!$A:$M, 13, FALSE), 0)</f>
        <v>0</v>
      </c>
      <c r="G134" s="34">
        <f>IFERROR(VLOOKUP($A134, NG_prod!$A:$M, 13, FALSE), 0)</f>
        <v>0.66600000000000004</v>
      </c>
      <c r="H134" s="34">
        <f>IFERROR(VLOOKUP($A134, NG_power!$A:$M, 13, FALSE), 0)</f>
        <v>0.57599999999999996</v>
      </c>
      <c r="I134" s="34">
        <f t="shared" si="3"/>
        <v>2.1710000000000003</v>
      </c>
      <c r="J134" s="34">
        <f t="shared" si="4"/>
        <v>1.3523871100586842</v>
      </c>
    </row>
    <row r="135" spans="1:10" x14ac:dyDescent="0.25">
      <c r="A135" s="7">
        <v>48351</v>
      </c>
      <c r="B135" t="s">
        <v>853</v>
      </c>
      <c r="C135" s="34">
        <f>IFERROR(VLOOKUP($A135, Coal_prod!$A:$M, 13, FALSE), 0)</f>
        <v>0</v>
      </c>
      <c r="D135" s="34">
        <f>IFERROR(VLOOKUP($A135, Coal_power_combined!$A:$M, 13, FALSE), 0)</f>
        <v>0</v>
      </c>
      <c r="E135" s="34">
        <f>IFERROR(VLOOKUP($A135, Oil_prod!$A:$M, 13, FALSE), 0)</f>
        <v>0.72</v>
      </c>
      <c r="F135" s="34">
        <f>IFERROR(VLOOKUP($A135, Oil_refine!$A:$M, 13, FALSE), 0)</f>
        <v>0</v>
      </c>
      <c r="G135" s="34">
        <f>IFERROR(VLOOKUP($A135, NG_prod!$A:$M, 13, FALSE), 0)</f>
        <v>0.57799999999999996</v>
      </c>
      <c r="H135" s="34">
        <f>IFERROR(VLOOKUP($A135, NG_power!$A:$M, 13, FALSE), 0)</f>
        <v>0.94399999999999995</v>
      </c>
      <c r="I135" s="34">
        <f t="shared" si="3"/>
        <v>2.242</v>
      </c>
      <c r="J135" s="34">
        <f t="shared" si="4"/>
        <v>1.3528695562647997</v>
      </c>
    </row>
    <row r="136" spans="1:10" x14ac:dyDescent="0.25">
      <c r="A136" s="7">
        <v>39007</v>
      </c>
      <c r="B136" t="s">
        <v>2930</v>
      </c>
      <c r="C136" s="34">
        <f>IFERROR(VLOOKUP($A136, Coal_prod!$A:$M, 13, FALSE), 0)</f>
        <v>0</v>
      </c>
      <c r="D136" s="34">
        <f>IFERROR(VLOOKUP($A136, Coal_power_combined!$A:$M, 13, FALSE), 0)</f>
        <v>0.60099999999999998</v>
      </c>
      <c r="E136" s="34">
        <f>IFERROR(VLOOKUP($A136, Oil_prod!$A:$M, 13, FALSE), 0)</f>
        <v>0.46200000000000002</v>
      </c>
      <c r="F136" s="34">
        <f>IFERROR(VLOOKUP($A136, Oil_refine!$A:$M, 13, FALSE), 0)</f>
        <v>0</v>
      </c>
      <c r="G136" s="34">
        <f>IFERROR(VLOOKUP($A136, NG_prod!$A:$M, 13, FALSE), 0)</f>
        <v>0.443</v>
      </c>
      <c r="H136" s="34">
        <f>IFERROR(VLOOKUP($A136, NG_power!$A:$M, 13, FALSE), 0)</f>
        <v>0.313</v>
      </c>
      <c r="I136" s="34">
        <f t="shared" si="3"/>
        <v>1.819</v>
      </c>
      <c r="J136" s="34">
        <f t="shared" si="4"/>
        <v>1.3489139297848245</v>
      </c>
    </row>
    <row r="137" spans="1:10" x14ac:dyDescent="0.25">
      <c r="A137" s="7">
        <v>6013</v>
      </c>
      <c r="B137" t="s">
        <v>133</v>
      </c>
      <c r="C137" s="34">
        <f>IFERROR(VLOOKUP($A137, Coal_prod!$A:$M, 13, FALSE), 0)</f>
        <v>0</v>
      </c>
      <c r="D137" s="34">
        <f>IFERROR(VLOOKUP($A137, Coal_power_combined!$A:$M, 13, FALSE), 0)</f>
        <v>0</v>
      </c>
      <c r="E137" s="34">
        <f>IFERROR(VLOOKUP($A137, Oil_prod!$A:$M, 13, FALSE), 0)</f>
        <v>0.27900000000000003</v>
      </c>
      <c r="F137" s="34">
        <f>IFERROR(VLOOKUP($A137, Oil_refine!$A:$M, 13, FALSE), 0)</f>
        <v>0.78100000000000003</v>
      </c>
      <c r="G137" s="34">
        <f>IFERROR(VLOOKUP($A137, NG_prod!$A:$M, 13, FALSE), 0)</f>
        <v>0.14799999999999999</v>
      </c>
      <c r="H137" s="34">
        <f>IFERROR(VLOOKUP($A137, NG_power!$A:$M, 13, FALSE), 0)</f>
        <v>0.90700000000000003</v>
      </c>
      <c r="I137" s="34">
        <f t="shared" si="3"/>
        <v>2.1150000000000002</v>
      </c>
      <c r="J137" s="34">
        <f t="shared" si="4"/>
        <v>1.3458215793266757</v>
      </c>
    </row>
    <row r="138" spans="1:10" x14ac:dyDescent="0.25">
      <c r="A138" s="7">
        <v>6019</v>
      </c>
      <c r="B138" t="s">
        <v>164</v>
      </c>
      <c r="C138" s="34">
        <f>IFERROR(VLOOKUP($A138, Coal_prod!$A:$M, 13, FALSE), 0)</f>
        <v>0</v>
      </c>
      <c r="D138" s="34">
        <f>IFERROR(VLOOKUP($A138, Coal_power_combined!$A:$M, 13, FALSE), 0)</f>
        <v>0</v>
      </c>
      <c r="E138" s="34">
        <f>IFERROR(VLOOKUP($A138, Oil_prod!$A:$M, 13, FALSE), 0)</f>
        <v>0.92700000000000005</v>
      </c>
      <c r="F138" s="34">
        <f>IFERROR(VLOOKUP($A138, Oil_refine!$A:$M, 13, FALSE), 0)</f>
        <v>0</v>
      </c>
      <c r="G138" s="34">
        <f>IFERROR(VLOOKUP($A138, NG_prod!$A:$M, 13, FALSE), 0)</f>
        <v>0.36299999999999999</v>
      </c>
      <c r="H138" s="34">
        <f>IFERROR(VLOOKUP($A138, NG_power!$A:$M, 13, FALSE), 0)</f>
        <v>0.85399999999999998</v>
      </c>
      <c r="I138" s="34">
        <f t="shared" si="3"/>
        <v>2.1440000000000001</v>
      </c>
      <c r="J138" s="34">
        <f t="shared" si="4"/>
        <v>1.337313806239061</v>
      </c>
    </row>
    <row r="139" spans="1:10" x14ac:dyDescent="0.25">
      <c r="A139" s="7">
        <v>48497</v>
      </c>
      <c r="B139" t="s">
        <v>411</v>
      </c>
      <c r="C139" s="34">
        <f>IFERROR(VLOOKUP($A139, Coal_prod!$A:$M, 13, FALSE), 0)</f>
        <v>0</v>
      </c>
      <c r="D139" s="34">
        <f>IFERROR(VLOOKUP($A139, Coal_power_combined!$A:$M, 13, FALSE), 0)</f>
        <v>0</v>
      </c>
      <c r="E139" s="34">
        <f>IFERROR(VLOOKUP($A139, Oil_prod!$A:$M, 13, FALSE), 0)</f>
        <v>0.45700000000000002</v>
      </c>
      <c r="F139" s="34">
        <f>IFERROR(VLOOKUP($A139, Oil_refine!$A:$M, 13, FALSE), 0)</f>
        <v>0</v>
      </c>
      <c r="G139" s="34">
        <f>IFERROR(VLOOKUP($A139, NG_prod!$A:$M, 13, FALSE), 0)</f>
        <v>0.93500000000000005</v>
      </c>
      <c r="H139" s="34">
        <f>IFERROR(VLOOKUP($A139, NG_power!$A:$M, 13, FALSE), 0)</f>
        <v>0.90800000000000003</v>
      </c>
      <c r="I139" s="34">
        <f t="shared" si="3"/>
        <v>2.3000000000000003</v>
      </c>
      <c r="J139" s="34">
        <f t="shared" si="4"/>
        <v>1.3364022444147019</v>
      </c>
    </row>
    <row r="140" spans="1:10" x14ac:dyDescent="0.25">
      <c r="A140" s="7">
        <v>18125</v>
      </c>
      <c r="B140" t="s">
        <v>955</v>
      </c>
      <c r="C140" s="34">
        <f>IFERROR(VLOOKUP($A140, Coal_prod!$A:$M, 13, FALSE), 0)</f>
        <v>0.38500000000000001</v>
      </c>
      <c r="D140" s="34">
        <f>IFERROR(VLOOKUP($A140, Coal_power_combined!$A:$M, 13, FALSE), 0)</f>
        <v>0.95099999999999996</v>
      </c>
      <c r="E140" s="34">
        <f>IFERROR(VLOOKUP($A140, Oil_prod!$A:$M, 13, FALSE), 0)</f>
        <v>0</v>
      </c>
      <c r="F140" s="34">
        <f>IFERROR(VLOOKUP($A140, Oil_refine!$A:$M, 13, FALSE), 0)</f>
        <v>0</v>
      </c>
      <c r="G140" s="34">
        <f>IFERROR(VLOOKUP($A140, NG_prod!$A:$M, 13, FALSE), 0)</f>
        <v>0</v>
      </c>
      <c r="H140" s="34">
        <f>IFERROR(VLOOKUP($A140, NG_power!$A:$M, 13, FALSE), 0)</f>
        <v>0</v>
      </c>
      <c r="I140" s="34">
        <f t="shared" si="3"/>
        <v>1.3359999999999999</v>
      </c>
      <c r="J140" s="34">
        <f t="shared" si="4"/>
        <v>1.3359999999999999</v>
      </c>
    </row>
    <row r="141" spans="1:10" x14ac:dyDescent="0.25">
      <c r="A141" s="7">
        <v>18173</v>
      </c>
      <c r="B141" t="s">
        <v>1706</v>
      </c>
      <c r="C141" s="34">
        <f>IFERROR(VLOOKUP($A141, Coal_prod!$A:$M, 13, FALSE), 0)</f>
        <v>0.628</v>
      </c>
      <c r="D141" s="34">
        <f>IFERROR(VLOOKUP($A141, Coal_power_combined!$A:$M, 13, FALSE), 0)</f>
        <v>0.70799999999999996</v>
      </c>
      <c r="E141" s="34">
        <f>IFERROR(VLOOKUP($A141, Oil_prod!$A:$M, 13, FALSE), 0)</f>
        <v>0</v>
      </c>
      <c r="F141" s="34">
        <f>IFERROR(VLOOKUP($A141, Oil_refine!$A:$M, 13, FALSE), 0)</f>
        <v>0</v>
      </c>
      <c r="G141" s="34">
        <f>IFERROR(VLOOKUP($A141, NG_prod!$A:$M, 13, FALSE), 0)</f>
        <v>0</v>
      </c>
      <c r="H141" s="34">
        <f>IFERROR(VLOOKUP($A141, NG_power!$A:$M, 13, FALSE), 0)</f>
        <v>0</v>
      </c>
      <c r="I141" s="34">
        <f t="shared" si="3"/>
        <v>1.3359999999999999</v>
      </c>
      <c r="J141" s="34">
        <f t="shared" si="4"/>
        <v>1.3359999999999999</v>
      </c>
    </row>
    <row r="142" spans="1:10" x14ac:dyDescent="0.25">
      <c r="A142" s="7">
        <v>54059</v>
      </c>
      <c r="B142" t="s">
        <v>1688</v>
      </c>
      <c r="C142" s="34">
        <f>IFERROR(VLOOKUP($A142, Coal_prod!$A:$M, 13, FALSE), 0)</f>
        <v>0.871</v>
      </c>
      <c r="D142" s="34">
        <f>IFERROR(VLOOKUP($A142, Coal_power_combined!$A:$M, 13, FALSE), 0)</f>
        <v>0</v>
      </c>
      <c r="E142" s="34">
        <f>IFERROR(VLOOKUP($A142, Oil_prod!$A:$M, 13, FALSE), 0)</f>
        <v>0.11</v>
      </c>
      <c r="F142" s="34">
        <f>IFERROR(VLOOKUP($A142, Oil_refine!$A:$M, 13, FALSE), 0)</f>
        <v>0</v>
      </c>
      <c r="G142" s="34">
        <f>IFERROR(VLOOKUP($A142, NG_prod!$A:$M, 13, FALSE), 0)</f>
        <v>0.70499999999999996</v>
      </c>
      <c r="H142" s="34">
        <f>IFERROR(VLOOKUP($A142, NG_power!$A:$M, 13, FALSE), 0)</f>
        <v>0</v>
      </c>
      <c r="I142" s="34">
        <f t="shared" si="3"/>
        <v>1.6859999999999999</v>
      </c>
      <c r="J142" s="34">
        <f t="shared" si="4"/>
        <v>1.3350600226500566</v>
      </c>
    </row>
    <row r="143" spans="1:10" x14ac:dyDescent="0.25">
      <c r="A143" s="7">
        <v>47085</v>
      </c>
      <c r="B143" t="s">
        <v>860</v>
      </c>
      <c r="C143" s="34">
        <f>IFERROR(VLOOKUP($A143, Coal_prod!$A:$M, 13, FALSE), 0)</f>
        <v>0</v>
      </c>
      <c r="D143" s="34">
        <f>IFERROR(VLOOKUP($A143, Coal_power_combined!$A:$M, 13, FALSE), 0)</f>
        <v>0.84199999999999997</v>
      </c>
      <c r="E143" s="34">
        <f>IFERROR(VLOOKUP($A143, Oil_prod!$A:$M, 13, FALSE), 0)</f>
        <v>0</v>
      </c>
      <c r="F143" s="34">
        <f>IFERROR(VLOOKUP($A143, Oil_refine!$A:$M, 13, FALSE), 0)</f>
        <v>0</v>
      </c>
      <c r="G143" s="34">
        <f>IFERROR(VLOOKUP($A143, NG_prod!$A:$M, 13, FALSE), 0)</f>
        <v>0</v>
      </c>
      <c r="H143" s="34">
        <f>IFERROR(VLOOKUP($A143, NG_power!$A:$M, 13, FALSE), 0)</f>
        <v>0.90100000000000002</v>
      </c>
      <c r="I143" s="34">
        <f t="shared" si="3"/>
        <v>1.7429999999999999</v>
      </c>
      <c r="J143" s="34">
        <f t="shared" si="4"/>
        <v>1.3328052095130238</v>
      </c>
    </row>
    <row r="144" spans="1:10" x14ac:dyDescent="0.25">
      <c r="A144" s="7">
        <v>39035</v>
      </c>
      <c r="B144" t="s">
        <v>2563</v>
      </c>
      <c r="C144" s="34">
        <f>IFERROR(VLOOKUP($A144, Coal_prod!$A:$M, 13, FALSE), 0)</f>
        <v>0</v>
      </c>
      <c r="D144" s="34">
        <f>IFERROR(VLOOKUP($A144, Coal_power_combined!$A:$M, 13, FALSE), 0)</f>
        <v>0.56499999999999995</v>
      </c>
      <c r="E144" s="34">
        <f>IFERROR(VLOOKUP($A144, Oil_prod!$A:$M, 13, FALSE), 0)</f>
        <v>0.33900000000000002</v>
      </c>
      <c r="F144" s="34">
        <f>IFERROR(VLOOKUP($A144, Oil_refine!$A:$M, 13, FALSE), 0)</f>
        <v>0</v>
      </c>
      <c r="G144" s="34">
        <f>IFERROR(VLOOKUP($A144, NG_prod!$A:$M, 13, FALSE), 0)</f>
        <v>0.46300000000000002</v>
      </c>
      <c r="H144" s="34">
        <f>IFERROR(VLOOKUP($A144, NG_power!$A:$M, 13, FALSE), 0)</f>
        <v>0.47499999999999998</v>
      </c>
      <c r="I144" s="34">
        <f t="shared" si="3"/>
        <v>1.8420000000000001</v>
      </c>
      <c r="J144" s="34">
        <f t="shared" si="4"/>
        <v>1.3225756203026873</v>
      </c>
    </row>
    <row r="145" spans="1:10" x14ac:dyDescent="0.25">
      <c r="A145" s="7">
        <v>12031</v>
      </c>
      <c r="B145" t="s">
        <v>409</v>
      </c>
      <c r="C145" s="34">
        <f>IFERROR(VLOOKUP($A145, Coal_prod!$A:$M, 13, FALSE), 0)</f>
        <v>0</v>
      </c>
      <c r="D145" s="34">
        <f>IFERROR(VLOOKUP($A145, Coal_power_combined!$A:$M, 13, FALSE), 0)</f>
        <v>0.82699999999999996</v>
      </c>
      <c r="E145" s="34">
        <f>IFERROR(VLOOKUP($A145, Oil_prod!$A:$M, 13, FALSE), 0)</f>
        <v>0</v>
      </c>
      <c r="F145" s="34">
        <f>IFERROR(VLOOKUP($A145, Oil_refine!$A:$M, 13, FALSE), 0)</f>
        <v>0</v>
      </c>
      <c r="G145" s="34">
        <f>IFERROR(VLOOKUP($A145, NG_prod!$A:$M, 13, FALSE), 0)</f>
        <v>0</v>
      </c>
      <c r="H145" s="34">
        <f>IFERROR(VLOOKUP($A145, NG_power!$A:$M, 13, FALSE), 0)</f>
        <v>0.89900000000000002</v>
      </c>
      <c r="I145" s="34">
        <f t="shared" si="3"/>
        <v>1.726</v>
      </c>
      <c r="J145" s="34">
        <f t="shared" si="4"/>
        <v>1.3167157417893545</v>
      </c>
    </row>
    <row r="146" spans="1:10" x14ac:dyDescent="0.25">
      <c r="A146" s="7">
        <v>20125</v>
      </c>
      <c r="B146" t="s">
        <v>2219</v>
      </c>
      <c r="C146" s="34">
        <f>IFERROR(VLOOKUP($A146, Coal_prod!$A:$M, 13, FALSE), 0)</f>
        <v>0</v>
      </c>
      <c r="D146" s="34">
        <f>IFERROR(VLOOKUP($A146, Coal_power_combined!$A:$M, 13, FALSE), 0)</f>
        <v>0</v>
      </c>
      <c r="E146" s="34">
        <f>IFERROR(VLOOKUP($A146, Oil_prod!$A:$M, 13, FALSE), 0)</f>
        <v>0.39100000000000001</v>
      </c>
      <c r="F146" s="34">
        <f>IFERROR(VLOOKUP($A146, Oil_refine!$A:$M, 13, FALSE), 0)</f>
        <v>0.63200000000000001</v>
      </c>
      <c r="G146" s="34">
        <f>IFERROR(VLOOKUP($A146, NG_prod!$A:$M, 13, FALSE), 0)</f>
        <v>0.59599999999999997</v>
      </c>
      <c r="H146" s="34">
        <f>IFERROR(VLOOKUP($A146, NG_power!$A:$M, 13, FALSE), 0)</f>
        <v>0.45300000000000001</v>
      </c>
      <c r="I146" s="34">
        <f t="shared" si="3"/>
        <v>2.0720000000000001</v>
      </c>
      <c r="J146" s="34">
        <f t="shared" si="4"/>
        <v>1.3156364665911666</v>
      </c>
    </row>
    <row r="147" spans="1:10" x14ac:dyDescent="0.25">
      <c r="A147" s="7">
        <v>42033</v>
      </c>
      <c r="B147" t="s">
        <v>1734</v>
      </c>
      <c r="C147" s="34">
        <f>IFERROR(VLOOKUP($A147, Coal_prod!$A:$M, 13, FALSE), 0)</f>
        <v>0.52</v>
      </c>
      <c r="D147" s="34">
        <f>IFERROR(VLOOKUP($A147, Coal_power_combined!$A:$M, 13, FALSE), 0)</f>
        <v>0</v>
      </c>
      <c r="E147" s="34">
        <f>IFERROR(VLOOKUP($A147, Oil_prod!$A:$M, 13, FALSE), 0)</f>
        <v>0</v>
      </c>
      <c r="F147" s="34">
        <f>IFERROR(VLOOKUP($A147, Oil_refine!$A:$M, 13, FALSE), 0)</f>
        <v>0</v>
      </c>
      <c r="G147" s="34">
        <f>IFERROR(VLOOKUP($A147, NG_prod!$A:$M, 13, FALSE), 0)</f>
        <v>0.73799999999999999</v>
      </c>
      <c r="H147" s="34">
        <f>IFERROR(VLOOKUP($A147, NG_power!$A:$M, 13, FALSE), 0)</f>
        <v>0.72099999999999997</v>
      </c>
      <c r="I147" s="34">
        <f t="shared" si="3"/>
        <v>1.9790000000000001</v>
      </c>
      <c r="J147" s="34">
        <f t="shared" si="4"/>
        <v>1.314766704416761</v>
      </c>
    </row>
    <row r="148" spans="1:10" x14ac:dyDescent="0.25">
      <c r="A148" s="7">
        <v>48487</v>
      </c>
      <c r="B148" t="s">
        <v>595</v>
      </c>
      <c r="C148" s="34">
        <f>IFERROR(VLOOKUP($A148, Coal_prod!$A:$M, 13, FALSE), 0)</f>
        <v>0</v>
      </c>
      <c r="D148" s="34">
        <f>IFERROR(VLOOKUP($A148, Coal_power_combined!$A:$M, 13, FALSE), 0)</f>
        <v>0.67700000000000005</v>
      </c>
      <c r="E148" s="34">
        <f>IFERROR(VLOOKUP($A148, Oil_prod!$A:$M, 13, FALSE), 0)</f>
        <v>0.73799999999999999</v>
      </c>
      <c r="F148" s="34">
        <f>IFERROR(VLOOKUP($A148, Oil_refine!$A:$M, 13, FALSE), 0)</f>
        <v>0</v>
      </c>
      <c r="G148" s="34">
        <f>IFERROR(VLOOKUP($A148, NG_prod!$A:$M, 13, FALSE), 0)</f>
        <v>0.186</v>
      </c>
      <c r="H148" s="34">
        <f>IFERROR(VLOOKUP($A148, NG_power!$A:$M, 13, FALSE), 0)</f>
        <v>0</v>
      </c>
      <c r="I148" s="34">
        <f t="shared" si="3"/>
        <v>1.601</v>
      </c>
      <c r="J148" s="34">
        <f t="shared" si="4"/>
        <v>1.3151997323175126</v>
      </c>
    </row>
    <row r="149" spans="1:10" x14ac:dyDescent="0.25">
      <c r="A149" s="7">
        <v>48341</v>
      </c>
      <c r="B149" t="s">
        <v>1682</v>
      </c>
      <c r="C149" s="34">
        <f>IFERROR(VLOOKUP($A149, Coal_prod!$A:$M, 13, FALSE), 0)</f>
        <v>0</v>
      </c>
      <c r="D149" s="34">
        <f>IFERROR(VLOOKUP($A149, Coal_power_combined!$A:$M, 13, FALSE), 0)</f>
        <v>0</v>
      </c>
      <c r="E149" s="34">
        <f>IFERROR(VLOOKUP($A149, Oil_prod!$A:$M, 13, FALSE), 0)</f>
        <v>0.55200000000000005</v>
      </c>
      <c r="F149" s="34">
        <f>IFERROR(VLOOKUP($A149, Oil_refine!$A:$M, 13, FALSE), 0)</f>
        <v>0.68899999999999995</v>
      </c>
      <c r="G149" s="34">
        <f>IFERROR(VLOOKUP($A149, NG_prod!$A:$M, 13, FALSE), 0)</f>
        <v>0.75700000000000001</v>
      </c>
      <c r="H149" s="34">
        <f>IFERROR(VLOOKUP($A149, NG_power!$A:$M, 13, FALSE), 0)</f>
        <v>0</v>
      </c>
      <c r="I149" s="34">
        <f t="shared" si="3"/>
        <v>1.9980000000000002</v>
      </c>
      <c r="J149" s="34">
        <f t="shared" si="4"/>
        <v>1.3151645217749408</v>
      </c>
    </row>
    <row r="150" spans="1:10" x14ac:dyDescent="0.25">
      <c r="A150" s="7">
        <v>48469</v>
      </c>
      <c r="B150" t="s">
        <v>1401</v>
      </c>
      <c r="C150" s="34">
        <f>IFERROR(VLOOKUP($A150, Coal_prod!$A:$M, 13, FALSE), 0)</f>
        <v>0</v>
      </c>
      <c r="D150" s="34">
        <f>IFERROR(VLOOKUP($A150, Coal_power_combined!$A:$M, 13, FALSE), 0)</f>
        <v>0</v>
      </c>
      <c r="E150" s="34">
        <f>IFERROR(VLOOKUP($A150, Oil_prod!$A:$M, 13, FALSE), 0)</f>
        <v>0.83</v>
      </c>
      <c r="F150" s="34">
        <f>IFERROR(VLOOKUP($A150, Oil_refine!$A:$M, 13, FALSE), 0)</f>
        <v>0</v>
      </c>
      <c r="G150" s="34">
        <f>IFERROR(VLOOKUP($A150, NG_prod!$A:$M, 13, FALSE), 0)</f>
        <v>0.54400000000000004</v>
      </c>
      <c r="H150" s="34">
        <f>IFERROR(VLOOKUP($A150, NG_power!$A:$M, 13, FALSE), 0)</f>
        <v>0.75900000000000001</v>
      </c>
      <c r="I150" s="34">
        <f t="shared" si="3"/>
        <v>2.133</v>
      </c>
      <c r="J150" s="34">
        <f t="shared" si="4"/>
        <v>1.3135954905796354</v>
      </c>
    </row>
    <row r="151" spans="1:10" x14ac:dyDescent="0.25">
      <c r="A151" s="7">
        <v>40073</v>
      </c>
      <c r="B151" t="s">
        <v>525</v>
      </c>
      <c r="C151" s="34">
        <f>IFERROR(VLOOKUP($A151, Coal_prod!$A:$M, 13, FALSE), 0)</f>
        <v>0</v>
      </c>
      <c r="D151" s="34">
        <f>IFERROR(VLOOKUP($A151, Coal_power_combined!$A:$M, 13, FALSE), 0)</f>
        <v>0</v>
      </c>
      <c r="E151" s="34">
        <f>IFERROR(VLOOKUP($A151, Oil_prod!$A:$M, 13, FALSE), 0)</f>
        <v>0.98</v>
      </c>
      <c r="F151" s="34">
        <f>IFERROR(VLOOKUP($A151, Oil_refine!$A:$M, 13, FALSE), 0)</f>
        <v>0</v>
      </c>
      <c r="G151" s="34">
        <f>IFERROR(VLOOKUP($A151, NG_prod!$A:$M, 13, FALSE), 0)</f>
        <v>0.92600000000000005</v>
      </c>
      <c r="H151" s="34">
        <f>IFERROR(VLOOKUP($A151, NG_power!$A:$M, 13, FALSE), 0)</f>
        <v>0.16900000000000001</v>
      </c>
      <c r="I151" s="34">
        <f t="shared" si="3"/>
        <v>2.0750000000000002</v>
      </c>
      <c r="J151" s="34">
        <f t="shared" si="4"/>
        <v>1.309412642849789</v>
      </c>
    </row>
    <row r="152" spans="1:10" x14ac:dyDescent="0.25">
      <c r="A152" s="7">
        <v>40087</v>
      </c>
      <c r="B152" t="s">
        <v>719</v>
      </c>
      <c r="C152" s="34">
        <f>IFERROR(VLOOKUP($A152, Coal_prod!$A:$M, 13, FALSE), 0)</f>
        <v>0</v>
      </c>
      <c r="D152" s="34">
        <f>IFERROR(VLOOKUP($A152, Coal_power_combined!$A:$M, 13, FALSE), 0)</f>
        <v>0</v>
      </c>
      <c r="E152" s="34">
        <f>IFERROR(VLOOKUP($A152, Oil_prod!$A:$M, 13, FALSE), 0)</f>
        <v>0.88800000000000001</v>
      </c>
      <c r="F152" s="34">
        <f>IFERROR(VLOOKUP($A152, Oil_refine!$A:$M, 13, FALSE), 0)</f>
        <v>0</v>
      </c>
      <c r="G152" s="34">
        <f>IFERROR(VLOOKUP($A152, NG_prod!$A:$M, 13, FALSE), 0)</f>
        <v>0.67</v>
      </c>
      <c r="H152" s="34">
        <f>IFERROR(VLOOKUP($A152, NG_power!$A:$M, 13, FALSE), 0)</f>
        <v>0.54600000000000004</v>
      </c>
      <c r="I152" s="34">
        <f t="shared" si="3"/>
        <v>2.1040000000000001</v>
      </c>
      <c r="J152" s="34">
        <f t="shared" si="4"/>
        <v>1.3083974055389684</v>
      </c>
    </row>
    <row r="153" spans="1:10" x14ac:dyDescent="0.25">
      <c r="A153" s="7">
        <v>55079</v>
      </c>
      <c r="B153" t="s">
        <v>244</v>
      </c>
      <c r="C153" s="34">
        <f>IFERROR(VLOOKUP($A153, Coal_prod!$A:$M, 13, FALSE), 0)</f>
        <v>0</v>
      </c>
      <c r="D153" s="34">
        <f>IFERROR(VLOOKUP($A153, Coal_power_combined!$A:$M, 13, FALSE), 0)</f>
        <v>0.96399999999999997</v>
      </c>
      <c r="E153" s="34">
        <f>IFERROR(VLOOKUP($A153, Oil_prod!$A:$M, 13, FALSE), 0)</f>
        <v>0</v>
      </c>
      <c r="F153" s="34">
        <f>IFERROR(VLOOKUP($A153, Oil_refine!$A:$M, 13, FALSE), 0)</f>
        <v>0</v>
      </c>
      <c r="G153" s="34">
        <f>IFERROR(VLOOKUP($A153, NG_prod!$A:$M, 13, FALSE), 0)</f>
        <v>0</v>
      </c>
      <c r="H153" s="34">
        <f>IFERROR(VLOOKUP($A153, NG_power!$A:$M, 13, FALSE), 0)</f>
        <v>0.63300000000000001</v>
      </c>
      <c r="I153" s="34">
        <f t="shared" si="3"/>
        <v>1.597</v>
      </c>
      <c r="J153" s="34">
        <f t="shared" si="4"/>
        <v>1.3088165345413363</v>
      </c>
    </row>
    <row r="154" spans="1:10" x14ac:dyDescent="0.25">
      <c r="A154" s="7">
        <v>39157</v>
      </c>
      <c r="B154" t="s">
        <v>2764</v>
      </c>
      <c r="C154" s="34">
        <f>IFERROR(VLOOKUP($A154, Coal_prod!$A:$M, 13, FALSE), 0)</f>
        <v>0.31</v>
      </c>
      <c r="D154" s="34">
        <f>IFERROR(VLOOKUP($A154, Coal_power_combined!$A:$M, 13, FALSE), 0)</f>
        <v>0.182</v>
      </c>
      <c r="E154" s="34">
        <f>IFERROR(VLOOKUP($A154, Oil_prod!$A:$M, 13, FALSE), 0)</f>
        <v>0.47699999999999998</v>
      </c>
      <c r="F154" s="34">
        <f>IFERROR(VLOOKUP($A154, Oil_refine!$A:$M, 13, FALSE), 0)</f>
        <v>0</v>
      </c>
      <c r="G154" s="34">
        <f>IFERROR(VLOOKUP($A154, NG_prod!$A:$M, 13, FALSE), 0)</f>
        <v>0.58099999999999996</v>
      </c>
      <c r="H154" s="34">
        <f>IFERROR(VLOOKUP($A154, NG_power!$A:$M, 13, FALSE), 0)</f>
        <v>0.27600000000000002</v>
      </c>
      <c r="I154" s="34">
        <f t="shared" si="3"/>
        <v>1.8259999999999998</v>
      </c>
      <c r="J154" s="34">
        <f t="shared" si="4"/>
        <v>1.3058442293833006</v>
      </c>
    </row>
    <row r="155" spans="1:10" x14ac:dyDescent="0.25">
      <c r="A155" s="7">
        <v>18165</v>
      </c>
      <c r="B155" t="s">
        <v>1392</v>
      </c>
      <c r="C155" s="34">
        <f>IFERROR(VLOOKUP($A155, Coal_prod!$A:$M, 13, FALSE), 0)</f>
        <v>0</v>
      </c>
      <c r="D155" s="34">
        <f>IFERROR(VLOOKUP($A155, Coal_power_combined!$A:$M, 13, FALSE), 0)</f>
        <v>0.84</v>
      </c>
      <c r="E155" s="34">
        <f>IFERROR(VLOOKUP($A155, Oil_prod!$A:$M, 13, FALSE), 0)</f>
        <v>0</v>
      </c>
      <c r="F155" s="34">
        <f>IFERROR(VLOOKUP($A155, Oil_refine!$A:$M, 13, FALSE), 0)</f>
        <v>0</v>
      </c>
      <c r="G155" s="34">
        <f>IFERROR(VLOOKUP($A155, NG_prod!$A:$M, 13, FALSE), 0)</f>
        <v>0</v>
      </c>
      <c r="H155" s="34">
        <f>IFERROR(VLOOKUP($A155, NG_power!$A:$M, 13, FALSE), 0)</f>
        <v>0.85499999999999998</v>
      </c>
      <c r="I155" s="34">
        <f t="shared" si="3"/>
        <v>1.6949999999999998</v>
      </c>
      <c r="J155" s="34">
        <f t="shared" si="4"/>
        <v>1.3057474518686296</v>
      </c>
    </row>
    <row r="156" spans="1:10" x14ac:dyDescent="0.25">
      <c r="A156" s="7">
        <v>13207</v>
      </c>
      <c r="B156" t="s">
        <v>111</v>
      </c>
      <c r="C156" s="34">
        <f>IFERROR(VLOOKUP($A156, Coal_prod!$A:$M, 13, FALSE), 0)</f>
        <v>0</v>
      </c>
      <c r="D156" s="34">
        <f>IFERROR(VLOOKUP($A156, Coal_power_combined!$A:$M, 13, FALSE), 0)</f>
        <v>0.98199999999999998</v>
      </c>
      <c r="E156" s="34">
        <f>IFERROR(VLOOKUP($A156, Oil_prod!$A:$M, 13, FALSE), 0)</f>
        <v>0</v>
      </c>
      <c r="F156" s="34">
        <f>IFERROR(VLOOKUP($A156, Oil_refine!$A:$M, 13, FALSE), 0)</f>
        <v>0</v>
      </c>
      <c r="G156" s="34">
        <f>IFERROR(VLOOKUP($A156, NG_prod!$A:$M, 13, FALSE), 0)</f>
        <v>0</v>
      </c>
      <c r="H156" s="34">
        <f>IFERROR(VLOOKUP($A156, NG_power!$A:$M, 13, FALSE), 0)</f>
        <v>0.59099999999999997</v>
      </c>
      <c r="I156" s="34">
        <f t="shared" si="3"/>
        <v>1.573</v>
      </c>
      <c r="J156" s="34">
        <f t="shared" si="4"/>
        <v>1.3039377123442808</v>
      </c>
    </row>
    <row r="157" spans="1:10" x14ac:dyDescent="0.25">
      <c r="A157" s="7">
        <v>4017</v>
      </c>
      <c r="B157" t="s">
        <v>904</v>
      </c>
      <c r="C157" s="34">
        <f>IFERROR(VLOOKUP($A157, Coal_prod!$A:$M, 13, FALSE), 0)</f>
        <v>0.65500000000000003</v>
      </c>
      <c r="D157" s="34">
        <f>IFERROR(VLOOKUP($A157, Coal_power_combined!$A:$M, 13, FALSE), 0)</f>
        <v>0.64700000000000002</v>
      </c>
      <c r="E157" s="34">
        <f>IFERROR(VLOOKUP($A157, Oil_prod!$A:$M, 13, FALSE), 0)</f>
        <v>0</v>
      </c>
      <c r="F157" s="34">
        <f>IFERROR(VLOOKUP($A157, Oil_refine!$A:$M, 13, FALSE), 0)</f>
        <v>0</v>
      </c>
      <c r="G157" s="34">
        <f>IFERROR(VLOOKUP($A157, NG_prod!$A:$M, 13, FALSE), 0)</f>
        <v>0</v>
      </c>
      <c r="H157" s="34">
        <f>IFERROR(VLOOKUP($A157, NG_power!$A:$M, 13, FALSE), 0)</f>
        <v>0</v>
      </c>
      <c r="I157" s="34">
        <f t="shared" si="3"/>
        <v>1.302</v>
      </c>
      <c r="J157" s="34">
        <f t="shared" si="4"/>
        <v>1.302</v>
      </c>
    </row>
    <row r="158" spans="1:10" x14ac:dyDescent="0.25">
      <c r="A158" s="7">
        <v>54079</v>
      </c>
      <c r="B158" t="s">
        <v>177</v>
      </c>
      <c r="C158" s="34">
        <f>IFERROR(VLOOKUP($A158, Coal_prod!$A:$M, 13, FALSE), 0)</f>
        <v>0</v>
      </c>
      <c r="D158" s="34">
        <f>IFERROR(VLOOKUP($A158, Coal_power_combined!$A:$M, 13, FALSE), 0)</f>
        <v>0.94899999999999995</v>
      </c>
      <c r="E158" s="34">
        <f>IFERROR(VLOOKUP($A158, Oil_prod!$A:$M, 13, FALSE), 0)</f>
        <v>8.8999999999999996E-2</v>
      </c>
      <c r="F158" s="34">
        <f>IFERROR(VLOOKUP($A158, Oil_refine!$A:$M, 13, FALSE), 0)</f>
        <v>0</v>
      </c>
      <c r="G158" s="34">
        <f>IFERROR(VLOOKUP($A158, NG_prod!$A:$M, 13, FALSE), 0)</f>
        <v>0.52700000000000002</v>
      </c>
      <c r="H158" s="34">
        <f>IFERROR(VLOOKUP($A158, NG_power!$A:$M, 13, FALSE), 0)</f>
        <v>0</v>
      </c>
      <c r="I158" s="34">
        <f t="shared" si="3"/>
        <v>1.5649999999999999</v>
      </c>
      <c r="J158" s="34">
        <f t="shared" si="4"/>
        <v>1.3008203438690413</v>
      </c>
    </row>
    <row r="159" spans="1:10" x14ac:dyDescent="0.25">
      <c r="A159" s="7">
        <v>40121</v>
      </c>
      <c r="B159" t="s">
        <v>680</v>
      </c>
      <c r="C159" s="34">
        <f>IFERROR(VLOOKUP($A159, Coal_prod!$A:$M, 13, FALSE), 0)</f>
        <v>0</v>
      </c>
      <c r="D159" s="34">
        <f>IFERROR(VLOOKUP($A159, Coal_power_combined!$A:$M, 13, FALSE), 0)</f>
        <v>0</v>
      </c>
      <c r="E159" s="34">
        <f>IFERROR(VLOOKUP($A159, Oil_prod!$A:$M, 13, FALSE), 0)</f>
        <v>0.38500000000000001</v>
      </c>
      <c r="F159" s="34">
        <f>IFERROR(VLOOKUP($A159, Oil_refine!$A:$M, 13, FALSE), 0)</f>
        <v>0</v>
      </c>
      <c r="G159" s="34">
        <f>IFERROR(VLOOKUP($A159, NG_prod!$A:$M, 13, FALSE), 0)</f>
        <v>0.95</v>
      </c>
      <c r="H159" s="34">
        <f>IFERROR(VLOOKUP($A159, NG_power!$A:$M, 13, FALSE), 0)</f>
        <v>0.91300000000000003</v>
      </c>
      <c r="I159" s="34">
        <f t="shared" si="3"/>
        <v>2.2480000000000002</v>
      </c>
      <c r="J159" s="34">
        <f t="shared" si="4"/>
        <v>1.2949184597961496</v>
      </c>
    </row>
    <row r="160" spans="1:10" x14ac:dyDescent="0.25">
      <c r="A160" s="7">
        <v>54091</v>
      </c>
      <c r="B160" t="s">
        <v>1644</v>
      </c>
      <c r="C160" s="34">
        <f>IFERROR(VLOOKUP($A160, Coal_prod!$A:$M, 13, FALSE), 0)</f>
        <v>0.79700000000000004</v>
      </c>
      <c r="D160" s="34">
        <f>IFERROR(VLOOKUP($A160, Coal_power_combined!$A:$M, 13, FALSE), 0)</f>
        <v>0</v>
      </c>
      <c r="E160" s="34">
        <f>IFERROR(VLOOKUP($A160, Oil_prod!$A:$M, 13, FALSE), 0)</f>
        <v>6.0999999999999999E-2</v>
      </c>
      <c r="F160" s="34">
        <f>IFERROR(VLOOKUP($A160, Oil_refine!$A:$M, 13, FALSE), 0)</f>
        <v>0</v>
      </c>
      <c r="G160" s="34">
        <f>IFERROR(VLOOKUP($A160, NG_prod!$A:$M, 13, FALSE), 0)</f>
        <v>0.83</v>
      </c>
      <c r="H160" s="34">
        <f>IFERROR(VLOOKUP($A160, NG_power!$A:$M, 13, FALSE), 0)</f>
        <v>0</v>
      </c>
      <c r="I160" s="34">
        <f t="shared" si="3"/>
        <v>1.6880000000000002</v>
      </c>
      <c r="J160" s="34">
        <f t="shared" si="4"/>
        <v>1.2935053021723464</v>
      </c>
    </row>
    <row r="161" spans="1:10" x14ac:dyDescent="0.25">
      <c r="A161" s="7">
        <v>26147</v>
      </c>
      <c r="B161" t="s">
        <v>635</v>
      </c>
      <c r="C161" s="34">
        <f>IFERROR(VLOOKUP($A161, Coal_prod!$A:$M, 13, FALSE), 0)</f>
        <v>0</v>
      </c>
      <c r="D161" s="34">
        <f>IFERROR(VLOOKUP($A161, Coal_power_combined!$A:$M, 13, FALSE), 0)</f>
        <v>0.85</v>
      </c>
      <c r="E161" s="34">
        <f>IFERROR(VLOOKUP($A161, Oil_prod!$A:$M, 13, FALSE), 0)</f>
        <v>0</v>
      </c>
      <c r="F161" s="34">
        <f>IFERROR(VLOOKUP($A161, Oil_refine!$A:$M, 13, FALSE), 0)</f>
        <v>0</v>
      </c>
      <c r="G161" s="34">
        <f>IFERROR(VLOOKUP($A161, NG_prod!$A:$M, 13, FALSE), 0)</f>
        <v>0</v>
      </c>
      <c r="H161" s="34">
        <f>IFERROR(VLOOKUP($A161, NG_power!$A:$M, 13, FALSE), 0)</f>
        <v>0.81100000000000005</v>
      </c>
      <c r="I161" s="34">
        <f t="shared" si="3"/>
        <v>1.661</v>
      </c>
      <c r="J161" s="34">
        <f t="shared" si="4"/>
        <v>1.2917791619479049</v>
      </c>
    </row>
    <row r="162" spans="1:10" x14ac:dyDescent="0.25">
      <c r="A162" s="7">
        <v>39151</v>
      </c>
      <c r="B162" t="s">
        <v>2446</v>
      </c>
      <c r="C162" s="34">
        <f>IFERROR(VLOOKUP($A162, Coal_prod!$A:$M, 13, FALSE), 0)</f>
        <v>0.108</v>
      </c>
      <c r="D162" s="34">
        <f>IFERROR(VLOOKUP($A162, Coal_power_combined!$A:$M, 13, FALSE), 0)</f>
        <v>0</v>
      </c>
      <c r="E162" s="34">
        <f>IFERROR(VLOOKUP($A162, Oil_prod!$A:$M, 13, FALSE), 0)</f>
        <v>0.63200000000000001</v>
      </c>
      <c r="F162" s="34">
        <f>IFERROR(VLOOKUP($A162, Oil_refine!$A:$M, 13, FALSE), 0)</f>
        <v>0.56299999999999994</v>
      </c>
      <c r="G162" s="34">
        <f>IFERROR(VLOOKUP($A162, NG_prod!$A:$M, 13, FALSE), 0)</f>
        <v>0.57399999999999995</v>
      </c>
      <c r="H162" s="34">
        <f>IFERROR(VLOOKUP($A162, NG_power!$A:$M, 13, FALSE), 0)</f>
        <v>0</v>
      </c>
      <c r="I162" s="34">
        <f t="shared" si="3"/>
        <v>1.8769999999999998</v>
      </c>
      <c r="J162" s="34">
        <f t="shared" si="4"/>
        <v>1.2900142077627921</v>
      </c>
    </row>
    <row r="163" spans="1:10" x14ac:dyDescent="0.25">
      <c r="A163" s="7">
        <v>48423</v>
      </c>
      <c r="B163" t="s">
        <v>1632</v>
      </c>
      <c r="C163" s="34">
        <f>IFERROR(VLOOKUP($A163, Coal_prod!$A:$M, 13, FALSE), 0)</f>
        <v>0</v>
      </c>
      <c r="D163" s="34">
        <f>IFERROR(VLOOKUP($A163, Coal_power_combined!$A:$M, 13, FALSE), 0)</f>
        <v>0</v>
      </c>
      <c r="E163" s="34">
        <f>IFERROR(VLOOKUP($A163, Oil_prod!$A:$M, 13, FALSE), 0)</f>
        <v>0.77</v>
      </c>
      <c r="F163" s="34">
        <f>IFERROR(VLOOKUP($A163, Oil_refine!$A:$M, 13, FALSE), 0)</f>
        <v>0.436</v>
      </c>
      <c r="G163" s="34">
        <f>IFERROR(VLOOKUP($A163, NG_prod!$A:$M, 13, FALSE), 0)</f>
        <v>0.754</v>
      </c>
      <c r="H163" s="34">
        <f>IFERROR(VLOOKUP($A163, NG_power!$A:$M, 13, FALSE), 0)</f>
        <v>0</v>
      </c>
      <c r="I163" s="34">
        <f t="shared" si="3"/>
        <v>1.96</v>
      </c>
      <c r="J163" s="34">
        <f t="shared" si="4"/>
        <v>1.2880685678986925</v>
      </c>
    </row>
    <row r="164" spans="1:10" x14ac:dyDescent="0.25">
      <c r="A164" s="7">
        <v>1033</v>
      </c>
      <c r="B164" t="s">
        <v>1719</v>
      </c>
      <c r="C164" s="34">
        <f>IFERROR(VLOOKUP($A164, Coal_prod!$A:$M, 13, FALSE), 0)</f>
        <v>0</v>
      </c>
      <c r="D164" s="34">
        <f>IFERROR(VLOOKUP($A164, Coal_power_combined!$A:$M, 13, FALSE), 0)</f>
        <v>0.878</v>
      </c>
      <c r="E164" s="34">
        <f>IFERROR(VLOOKUP($A164, Oil_prod!$A:$M, 13, FALSE), 0)</f>
        <v>0</v>
      </c>
      <c r="F164" s="34">
        <f>IFERROR(VLOOKUP($A164, Oil_refine!$A:$M, 13, FALSE), 0)</f>
        <v>0</v>
      </c>
      <c r="G164" s="34">
        <f>IFERROR(VLOOKUP($A164, NG_prod!$A:$M, 13, FALSE), 0)</f>
        <v>0</v>
      </c>
      <c r="H164" s="34">
        <f>IFERROR(VLOOKUP($A164, NG_power!$A:$M, 13, FALSE), 0)</f>
        <v>0.74199999999999999</v>
      </c>
      <c r="I164" s="34">
        <f t="shared" si="3"/>
        <v>1.62</v>
      </c>
      <c r="J164" s="34">
        <f t="shared" si="4"/>
        <v>1.2821925254813138</v>
      </c>
    </row>
    <row r="165" spans="1:10" x14ac:dyDescent="0.25">
      <c r="A165" s="7">
        <v>8081</v>
      </c>
      <c r="B165" t="s">
        <v>294</v>
      </c>
      <c r="C165" s="34">
        <f>IFERROR(VLOOKUP($A165, Coal_prod!$A:$M, 13, FALSE), 0)</f>
        <v>0.60099999999999998</v>
      </c>
      <c r="D165" s="34">
        <f>IFERROR(VLOOKUP($A165, Coal_power_combined!$A:$M, 13, FALSE), 0)</f>
        <v>0</v>
      </c>
      <c r="E165" s="34">
        <f>IFERROR(VLOOKUP($A165, Oil_prod!$A:$M, 13, FALSE), 0)</f>
        <v>0.48899999999999999</v>
      </c>
      <c r="F165" s="34">
        <f>IFERROR(VLOOKUP($A165, Oil_refine!$A:$M, 13, FALSE), 0)</f>
        <v>0</v>
      </c>
      <c r="G165" s="34">
        <f>IFERROR(VLOOKUP($A165, NG_prod!$A:$M, 13, FALSE), 0)</f>
        <v>0.58599999999999997</v>
      </c>
      <c r="H165" s="34">
        <f>IFERROR(VLOOKUP($A165, NG_power!$A:$M, 13, FALSE), 0)</f>
        <v>0</v>
      </c>
      <c r="I165" s="34">
        <f t="shared" si="3"/>
        <v>1.6759999999999997</v>
      </c>
      <c r="J165" s="34">
        <f t="shared" si="4"/>
        <v>1.2759510964686502</v>
      </c>
    </row>
    <row r="166" spans="1:10" x14ac:dyDescent="0.25">
      <c r="A166" s="7">
        <v>5069</v>
      </c>
      <c r="B166" t="s">
        <v>1094</v>
      </c>
      <c r="C166" s="34">
        <f>IFERROR(VLOOKUP($A166, Coal_prod!$A:$M, 13, FALSE), 0)</f>
        <v>0</v>
      </c>
      <c r="D166" s="34">
        <f>IFERROR(VLOOKUP($A166, Coal_power_combined!$A:$M, 13, FALSE), 0)</f>
        <v>0.93100000000000005</v>
      </c>
      <c r="E166" s="34">
        <f>IFERROR(VLOOKUP($A166, Oil_prod!$A:$M, 13, FALSE), 0)</f>
        <v>0</v>
      </c>
      <c r="F166" s="34">
        <f>IFERROR(VLOOKUP($A166, Oil_refine!$A:$M, 13, FALSE), 0)</f>
        <v>0</v>
      </c>
      <c r="G166" s="34">
        <f>IFERROR(VLOOKUP($A166, NG_prod!$A:$M, 13, FALSE), 0)</f>
        <v>0</v>
      </c>
      <c r="H166" s="34">
        <f>IFERROR(VLOOKUP($A166, NG_power!$A:$M, 13, FALSE), 0)</f>
        <v>0.628</v>
      </c>
      <c r="I166" s="34">
        <f t="shared" si="3"/>
        <v>1.5590000000000002</v>
      </c>
      <c r="J166" s="34">
        <f t="shared" si="4"/>
        <v>1.2730928652321631</v>
      </c>
    </row>
    <row r="167" spans="1:10" x14ac:dyDescent="0.25">
      <c r="A167" s="7">
        <v>38053</v>
      </c>
      <c r="B167" t="s">
        <v>35</v>
      </c>
      <c r="C167" s="34">
        <f>IFERROR(VLOOKUP($A167, Coal_prod!$A:$M, 13, FALSE), 0)</f>
        <v>0</v>
      </c>
      <c r="D167" s="34">
        <f>IFERROR(VLOOKUP($A167, Coal_power_combined!$A:$M, 13, FALSE), 0)</f>
        <v>0</v>
      </c>
      <c r="E167" s="34">
        <f>IFERROR(VLOOKUP($A167, Oil_prod!$A:$M, 13, FALSE), 0)</f>
        <v>0.95299999999999996</v>
      </c>
      <c r="F167" s="34">
        <f>IFERROR(VLOOKUP($A167, Oil_refine!$A:$M, 13, FALSE), 0)</f>
        <v>0</v>
      </c>
      <c r="G167" s="34">
        <f>IFERROR(VLOOKUP($A167, NG_prod!$A:$M, 13, FALSE), 0)</f>
        <v>0.81799999999999995</v>
      </c>
      <c r="H167" s="34">
        <f>IFERROR(VLOOKUP($A167, NG_power!$A:$M, 13, FALSE), 0)</f>
        <v>0.247</v>
      </c>
      <c r="I167" s="34">
        <f t="shared" si="3"/>
        <v>2.0179999999999998</v>
      </c>
      <c r="J167" s="34">
        <f t="shared" si="4"/>
        <v>1.2734287037990319</v>
      </c>
    </row>
    <row r="168" spans="1:10" x14ac:dyDescent="0.25">
      <c r="A168" s="7">
        <v>48315</v>
      </c>
      <c r="B168" t="s">
        <v>1261</v>
      </c>
      <c r="C168" s="34">
        <f>IFERROR(VLOOKUP($A168, Coal_prod!$A:$M, 13, FALSE), 0)</f>
        <v>0</v>
      </c>
      <c r="D168" s="34">
        <f>IFERROR(VLOOKUP($A168, Coal_power_combined!$A:$M, 13, FALSE), 0)</f>
        <v>0</v>
      </c>
      <c r="E168" s="34">
        <f>IFERROR(VLOOKUP($A168, Oil_prod!$A:$M, 13, FALSE), 0)</f>
        <v>0.72599999999999998</v>
      </c>
      <c r="F168" s="34">
        <f>IFERROR(VLOOKUP($A168, Oil_refine!$A:$M, 13, FALSE), 0)</f>
        <v>0</v>
      </c>
      <c r="G168" s="34">
        <f>IFERROR(VLOOKUP($A168, NG_prod!$A:$M, 13, FALSE), 0)</f>
        <v>0.49</v>
      </c>
      <c r="H168" s="34">
        <f>IFERROR(VLOOKUP($A168, NG_power!$A:$M, 13, FALSE), 0)</f>
        <v>0.876</v>
      </c>
      <c r="I168" s="34">
        <f t="shared" si="3"/>
        <v>2.0920000000000001</v>
      </c>
      <c r="J168" s="34">
        <f t="shared" si="4"/>
        <v>1.2722559456398641</v>
      </c>
    </row>
    <row r="169" spans="1:10" x14ac:dyDescent="0.25">
      <c r="A169" s="7">
        <v>39053</v>
      </c>
      <c r="B169" t="s">
        <v>108</v>
      </c>
      <c r="C169" s="34">
        <f>IFERROR(VLOOKUP($A169, Coal_prod!$A:$M, 13, FALSE), 0)</f>
        <v>0</v>
      </c>
      <c r="D169" s="34">
        <f>IFERROR(VLOOKUP($A169, Coal_power_combined!$A:$M, 13, FALSE), 0)</f>
        <v>0.99399999999999999</v>
      </c>
      <c r="E169" s="34">
        <f>IFERROR(VLOOKUP($A169, Oil_prod!$A:$M, 13, FALSE), 0)</f>
        <v>0.217</v>
      </c>
      <c r="F169" s="34">
        <f>IFERROR(VLOOKUP($A169, Oil_refine!$A:$M, 13, FALSE), 0)</f>
        <v>0</v>
      </c>
      <c r="G169" s="34">
        <f>IFERROR(VLOOKUP($A169, NG_prod!$A:$M, 13, FALSE), 0)</f>
        <v>0.21199999999999999</v>
      </c>
      <c r="H169" s="34">
        <f>IFERROR(VLOOKUP($A169, NG_power!$A:$M, 13, FALSE), 0)</f>
        <v>0</v>
      </c>
      <c r="I169" s="34">
        <f t="shared" si="3"/>
        <v>1.423</v>
      </c>
      <c r="J169" s="34">
        <f t="shared" si="4"/>
        <v>1.2673464429115617</v>
      </c>
    </row>
    <row r="170" spans="1:10" x14ac:dyDescent="0.25">
      <c r="A170" s="7">
        <v>48389</v>
      </c>
      <c r="B170" t="s">
        <v>453</v>
      </c>
      <c r="C170" s="34">
        <f>IFERROR(VLOOKUP($A170, Coal_prod!$A:$M, 13, FALSE), 0)</f>
        <v>0</v>
      </c>
      <c r="D170" s="34">
        <f>IFERROR(VLOOKUP($A170, Coal_power_combined!$A:$M, 13, FALSE), 0)</f>
        <v>0</v>
      </c>
      <c r="E170" s="34">
        <f>IFERROR(VLOOKUP($A170, Oil_prod!$A:$M, 13, FALSE), 0)</f>
        <v>0.998</v>
      </c>
      <c r="F170" s="34">
        <f>IFERROR(VLOOKUP($A170, Oil_refine!$A:$M, 13, FALSE), 0)</f>
        <v>0</v>
      </c>
      <c r="G170" s="34">
        <f>IFERROR(VLOOKUP($A170, NG_prod!$A:$M, 13, FALSE), 0)</f>
        <v>0.99299999999999999</v>
      </c>
      <c r="H170" s="34">
        <f>IFERROR(VLOOKUP($A170, NG_power!$A:$M, 13, FALSE), 0)</f>
        <v>0</v>
      </c>
      <c r="I170" s="34">
        <f t="shared" si="3"/>
        <v>1.9910000000000001</v>
      </c>
      <c r="J170" s="34">
        <f t="shared" si="4"/>
        <v>1.2669444044064657</v>
      </c>
    </row>
    <row r="171" spans="1:10" x14ac:dyDescent="0.25">
      <c r="A171" s="7">
        <v>48255</v>
      </c>
      <c r="B171" t="s">
        <v>464</v>
      </c>
      <c r="C171" s="34">
        <f>IFERROR(VLOOKUP($A171, Coal_prod!$A:$M, 13, FALSE), 0)</f>
        <v>0</v>
      </c>
      <c r="D171" s="34">
        <f>IFERROR(VLOOKUP($A171, Coal_power_combined!$A:$M, 13, FALSE), 0)</f>
        <v>0</v>
      </c>
      <c r="E171" s="34">
        <f>IFERROR(VLOOKUP($A171, Oil_prod!$A:$M, 13, FALSE), 0)</f>
        <v>1</v>
      </c>
      <c r="F171" s="34">
        <f>IFERROR(VLOOKUP($A171, Oil_refine!$A:$M, 13, FALSE), 0)</f>
        <v>0</v>
      </c>
      <c r="G171" s="34">
        <f>IFERROR(VLOOKUP($A171, NG_prod!$A:$M, 13, FALSE), 0)</f>
        <v>0.98399999999999999</v>
      </c>
      <c r="H171" s="34">
        <f>IFERROR(VLOOKUP($A171, NG_power!$A:$M, 13, FALSE), 0)</f>
        <v>0</v>
      </c>
      <c r="I171" s="34">
        <f t="shared" si="3"/>
        <v>1.984</v>
      </c>
      <c r="J171" s="34">
        <f t="shared" si="4"/>
        <v>1.2634967569237103</v>
      </c>
    </row>
    <row r="172" spans="1:10" x14ac:dyDescent="0.25">
      <c r="A172" s="7">
        <v>48073</v>
      </c>
      <c r="B172" t="s">
        <v>1482</v>
      </c>
      <c r="C172" s="34">
        <f>IFERROR(VLOOKUP($A172, Coal_prod!$A:$M, 13, FALSE), 0)</f>
        <v>0</v>
      </c>
      <c r="D172" s="34">
        <f>IFERROR(VLOOKUP($A172, Coal_power_combined!$A:$M, 13, FALSE), 0)</f>
        <v>0</v>
      </c>
      <c r="E172" s="34">
        <f>IFERROR(VLOOKUP($A172, Oil_prod!$A:$M, 13, FALSE), 0)</f>
        <v>0.55100000000000005</v>
      </c>
      <c r="F172" s="34">
        <f>IFERROR(VLOOKUP($A172, Oil_refine!$A:$M, 13, FALSE), 0)</f>
        <v>0</v>
      </c>
      <c r="G172" s="34">
        <f>IFERROR(VLOOKUP($A172, NG_prod!$A:$M, 13, FALSE), 0)</f>
        <v>0.79600000000000004</v>
      </c>
      <c r="H172" s="34">
        <f>IFERROR(VLOOKUP($A172, NG_power!$A:$M, 13, FALSE), 0)</f>
        <v>0.77700000000000002</v>
      </c>
      <c r="I172" s="34">
        <f t="shared" si="3"/>
        <v>2.1240000000000001</v>
      </c>
      <c r="J172" s="34">
        <f t="shared" si="4"/>
        <v>1.2577070935859158</v>
      </c>
    </row>
    <row r="173" spans="1:10" x14ac:dyDescent="0.25">
      <c r="A173" s="7">
        <v>18167</v>
      </c>
      <c r="B173" t="s">
        <v>1380</v>
      </c>
      <c r="C173" s="34">
        <f>IFERROR(VLOOKUP($A173, Coal_prod!$A:$M, 13, FALSE), 0)</f>
        <v>0</v>
      </c>
      <c r="D173" s="34">
        <f>IFERROR(VLOOKUP($A173, Coal_power_combined!$A:$M, 13, FALSE), 0)</f>
        <v>0.78900000000000003</v>
      </c>
      <c r="E173" s="34">
        <f>IFERROR(VLOOKUP($A173, Oil_prod!$A:$M, 13, FALSE), 0)</f>
        <v>0</v>
      </c>
      <c r="F173" s="34">
        <f>IFERROR(VLOOKUP($A173, Oil_refine!$A:$M, 13, FALSE), 0)</f>
        <v>0</v>
      </c>
      <c r="G173" s="34">
        <f>IFERROR(VLOOKUP($A173, NG_prod!$A:$M, 13, FALSE), 0)</f>
        <v>0</v>
      </c>
      <c r="H173" s="34">
        <f>IFERROR(VLOOKUP($A173, NG_power!$A:$M, 13, FALSE), 0)</f>
        <v>0.86</v>
      </c>
      <c r="I173" s="34">
        <f t="shared" si="3"/>
        <v>1.649</v>
      </c>
      <c r="J173" s="34">
        <f t="shared" si="4"/>
        <v>1.2574711211778029</v>
      </c>
    </row>
    <row r="174" spans="1:10" x14ac:dyDescent="0.25">
      <c r="A174" s="7">
        <v>54053</v>
      </c>
      <c r="B174" t="s">
        <v>1727</v>
      </c>
      <c r="C174" s="34">
        <f>IFERROR(VLOOKUP($A174, Coal_prod!$A:$M, 13, FALSE), 0)</f>
        <v>0</v>
      </c>
      <c r="D174" s="34">
        <f>IFERROR(VLOOKUP($A174, Coal_power_combined!$A:$M, 13, FALSE), 0)</f>
        <v>0.97199999999999998</v>
      </c>
      <c r="E174" s="34">
        <f>IFERROR(VLOOKUP($A174, Oil_prod!$A:$M, 13, FALSE), 0)</f>
        <v>0.152</v>
      </c>
      <c r="F174" s="34">
        <f>IFERROR(VLOOKUP($A174, Oil_refine!$A:$M, 13, FALSE), 0)</f>
        <v>0</v>
      </c>
      <c r="G174" s="34">
        <f>IFERROR(VLOOKUP($A174, NG_prod!$A:$M, 13, FALSE), 0)</f>
        <v>0.32100000000000001</v>
      </c>
      <c r="H174" s="34">
        <f>IFERROR(VLOOKUP($A174, NG_power!$A:$M, 13, FALSE), 0)</f>
        <v>0</v>
      </c>
      <c r="I174" s="34">
        <f t="shared" si="3"/>
        <v>1.4449999999999998</v>
      </c>
      <c r="J174" s="34">
        <f t="shared" si="4"/>
        <v>1.2574363224544425</v>
      </c>
    </row>
    <row r="175" spans="1:10" x14ac:dyDescent="0.25">
      <c r="A175" s="7">
        <v>8123</v>
      </c>
      <c r="B175" t="s">
        <v>271</v>
      </c>
      <c r="C175" s="34">
        <f>IFERROR(VLOOKUP($A175, Coal_prod!$A:$M, 13, FALSE), 0)</f>
        <v>0</v>
      </c>
      <c r="D175" s="34">
        <f>IFERROR(VLOOKUP($A175, Coal_power_combined!$A:$M, 13, FALSE), 0)</f>
        <v>0</v>
      </c>
      <c r="E175" s="34">
        <f>IFERROR(VLOOKUP($A175, Oil_prod!$A:$M, 13, FALSE), 0)</f>
        <v>0.995</v>
      </c>
      <c r="F175" s="34">
        <f>IFERROR(VLOOKUP($A175, Oil_refine!$A:$M, 13, FALSE), 0)</f>
        <v>0</v>
      </c>
      <c r="G175" s="34">
        <f>IFERROR(VLOOKUP($A175, NG_prod!$A:$M, 13, FALSE), 0)</f>
        <v>0.97799999999999998</v>
      </c>
      <c r="H175" s="34">
        <f>IFERROR(VLOOKUP($A175, NG_power!$A:$M, 13, FALSE), 0)</f>
        <v>0</v>
      </c>
      <c r="I175" s="34">
        <f t="shared" si="3"/>
        <v>1.9729999999999999</v>
      </c>
      <c r="J175" s="34">
        <f t="shared" si="4"/>
        <v>1.2565909605683105</v>
      </c>
    </row>
    <row r="176" spans="1:10" x14ac:dyDescent="0.25">
      <c r="A176" s="7">
        <v>17031</v>
      </c>
      <c r="B176" t="s">
        <v>1268</v>
      </c>
      <c r="C176" s="34">
        <f>IFERROR(VLOOKUP($A176, Coal_prod!$A:$M, 13, FALSE), 0)</f>
        <v>0</v>
      </c>
      <c r="D176" s="34">
        <f>IFERROR(VLOOKUP($A176, Coal_power_combined!$A:$M, 13, FALSE), 0)</f>
        <v>0.79400000000000004</v>
      </c>
      <c r="E176" s="34">
        <f>IFERROR(VLOOKUP($A176, Oil_prod!$A:$M, 13, FALSE), 0)</f>
        <v>0</v>
      </c>
      <c r="F176" s="34">
        <f>IFERROR(VLOOKUP($A176, Oil_refine!$A:$M, 13, FALSE), 0)</f>
        <v>0</v>
      </c>
      <c r="G176" s="34">
        <f>IFERROR(VLOOKUP($A176, NG_prod!$A:$M, 13, FALSE), 0)</f>
        <v>0</v>
      </c>
      <c r="H176" s="34">
        <f>IFERROR(VLOOKUP($A176, NG_power!$A:$M, 13, FALSE), 0)</f>
        <v>0.84199999999999997</v>
      </c>
      <c r="I176" s="34">
        <f t="shared" si="3"/>
        <v>1.6360000000000001</v>
      </c>
      <c r="J176" s="34">
        <f t="shared" si="4"/>
        <v>1.2526659116647791</v>
      </c>
    </row>
    <row r="177" spans="1:10" x14ac:dyDescent="0.25">
      <c r="A177" s="7">
        <v>48123</v>
      </c>
      <c r="B177" t="s">
        <v>511</v>
      </c>
      <c r="C177" s="34">
        <f>IFERROR(VLOOKUP($A177, Coal_prod!$A:$M, 13, FALSE), 0)</f>
        <v>0</v>
      </c>
      <c r="D177" s="34">
        <f>IFERROR(VLOOKUP($A177, Coal_power_combined!$A:$M, 13, FALSE), 0)</f>
        <v>0</v>
      </c>
      <c r="E177" s="34">
        <f>IFERROR(VLOOKUP($A177, Oil_prod!$A:$M, 13, FALSE), 0)</f>
        <v>0.98899999999999999</v>
      </c>
      <c r="F177" s="34">
        <f>IFERROR(VLOOKUP($A177, Oil_refine!$A:$M, 13, FALSE), 0)</f>
        <v>0</v>
      </c>
      <c r="G177" s="34">
        <f>IFERROR(VLOOKUP($A177, NG_prod!$A:$M, 13, FALSE), 0)</f>
        <v>0.97699999999999998</v>
      </c>
      <c r="H177" s="34">
        <f>IFERROR(VLOOKUP($A177, NG_power!$A:$M, 13, FALSE), 0)</f>
        <v>0</v>
      </c>
      <c r="I177" s="34">
        <f t="shared" si="3"/>
        <v>1.966</v>
      </c>
      <c r="J177" s="34">
        <f t="shared" si="4"/>
        <v>1.2516813548852053</v>
      </c>
    </row>
    <row r="178" spans="1:10" x14ac:dyDescent="0.25">
      <c r="A178" s="7">
        <v>48479</v>
      </c>
      <c r="B178" t="s">
        <v>280</v>
      </c>
      <c r="C178" s="34">
        <f>IFERROR(VLOOKUP($A178, Coal_prod!$A:$M, 13, FALSE), 0)</f>
        <v>0</v>
      </c>
      <c r="D178" s="34">
        <f>IFERROR(VLOOKUP($A178, Coal_power_combined!$A:$M, 13, FALSE), 0)</f>
        <v>0</v>
      </c>
      <c r="E178" s="34">
        <f>IFERROR(VLOOKUP($A178, Oil_prod!$A:$M, 13, FALSE), 0)</f>
        <v>0.56899999999999995</v>
      </c>
      <c r="F178" s="34">
        <f>IFERROR(VLOOKUP($A178, Oil_refine!$A:$M, 13, FALSE), 0)</f>
        <v>0</v>
      </c>
      <c r="G178" s="34">
        <f>IFERROR(VLOOKUP($A178, NG_prod!$A:$M, 13, FALSE), 0)</f>
        <v>0.98599999999999999</v>
      </c>
      <c r="H178" s="34">
        <f>IFERROR(VLOOKUP($A178, NG_power!$A:$M, 13, FALSE), 0)</f>
        <v>0.55000000000000004</v>
      </c>
      <c r="I178" s="34">
        <f t="shared" si="3"/>
        <v>2.105</v>
      </c>
      <c r="J178" s="34">
        <f t="shared" si="4"/>
        <v>1.2506465561618449</v>
      </c>
    </row>
    <row r="179" spans="1:10" x14ac:dyDescent="0.25">
      <c r="A179" s="7">
        <v>48409</v>
      </c>
      <c r="B179" t="s">
        <v>296</v>
      </c>
      <c r="C179" s="34">
        <f>IFERROR(VLOOKUP($A179, Coal_prod!$A:$M, 13, FALSE), 0)</f>
        <v>0</v>
      </c>
      <c r="D179" s="34">
        <f>IFERROR(VLOOKUP($A179, Coal_power_combined!$A:$M, 13, FALSE), 0)</f>
        <v>0</v>
      </c>
      <c r="E179" s="34">
        <f>IFERROR(VLOOKUP($A179, Oil_prod!$A:$M, 13, FALSE), 0)</f>
        <v>0.63700000000000001</v>
      </c>
      <c r="F179" s="34">
        <f>IFERROR(VLOOKUP($A179, Oil_refine!$A:$M, 13, FALSE), 0)</f>
        <v>0</v>
      </c>
      <c r="G179" s="34">
        <f>IFERROR(VLOOKUP($A179, NG_prod!$A:$M, 13, FALSE), 0)</f>
        <v>0.61299999999999999</v>
      </c>
      <c r="H179" s="34">
        <f>IFERROR(VLOOKUP($A179, NG_power!$A:$M, 13, FALSE), 0)</f>
        <v>0.83099999999999996</v>
      </c>
      <c r="I179" s="34">
        <f t="shared" si="3"/>
        <v>2.081</v>
      </c>
      <c r="J179" s="34">
        <f t="shared" si="4"/>
        <v>1.2499995881807886</v>
      </c>
    </row>
    <row r="180" spans="1:10" x14ac:dyDescent="0.25">
      <c r="A180" s="7">
        <v>26017</v>
      </c>
      <c r="B180" t="s">
        <v>857</v>
      </c>
      <c r="C180" s="34">
        <f>IFERROR(VLOOKUP($A180, Coal_prod!$A:$M, 13, FALSE), 0)</f>
        <v>0</v>
      </c>
      <c r="D180" s="34">
        <f>IFERROR(VLOOKUP($A180, Coal_power_combined!$A:$M, 13, FALSE), 0)</f>
        <v>0.748</v>
      </c>
      <c r="E180" s="34">
        <f>IFERROR(VLOOKUP($A180, Oil_prod!$A:$M, 13, FALSE), 0)</f>
        <v>0</v>
      </c>
      <c r="F180" s="34">
        <f>IFERROR(VLOOKUP($A180, Oil_refine!$A:$M, 13, FALSE), 0)</f>
        <v>0</v>
      </c>
      <c r="G180" s="34">
        <f>IFERROR(VLOOKUP($A180, NG_prod!$A:$M, 13, FALSE), 0)</f>
        <v>0</v>
      </c>
      <c r="H180" s="34">
        <f>IFERROR(VLOOKUP($A180, NG_power!$A:$M, 13, FALSE), 0)</f>
        <v>0.91700000000000004</v>
      </c>
      <c r="I180" s="34">
        <f t="shared" si="3"/>
        <v>1.665</v>
      </c>
      <c r="J180" s="34">
        <f t="shared" si="4"/>
        <v>1.2475209513023782</v>
      </c>
    </row>
    <row r="181" spans="1:10" x14ac:dyDescent="0.25">
      <c r="A181" s="7">
        <v>48283</v>
      </c>
      <c r="B181" t="s">
        <v>501</v>
      </c>
      <c r="C181" s="34">
        <f>IFERROR(VLOOKUP($A181, Coal_prod!$A:$M, 13, FALSE), 0)</f>
        <v>0</v>
      </c>
      <c r="D181" s="34">
        <f>IFERROR(VLOOKUP($A181, Coal_power_combined!$A:$M, 13, FALSE), 0)</f>
        <v>0</v>
      </c>
      <c r="E181" s="34">
        <f>IFERROR(VLOOKUP($A181, Oil_prod!$A:$M, 13, FALSE), 0)</f>
        <v>0.99</v>
      </c>
      <c r="F181" s="34">
        <f>IFERROR(VLOOKUP($A181, Oil_refine!$A:$M, 13, FALSE), 0)</f>
        <v>0</v>
      </c>
      <c r="G181" s="34">
        <f>IFERROR(VLOOKUP($A181, NG_prod!$A:$M, 13, FALSE), 0)</f>
        <v>0.96599999999999997</v>
      </c>
      <c r="H181" s="34">
        <f>IFERROR(VLOOKUP($A181, NG_power!$A:$M, 13, FALSE), 0)</f>
        <v>0</v>
      </c>
      <c r="I181" s="34">
        <f t="shared" si="3"/>
        <v>1.956</v>
      </c>
      <c r="J181" s="34">
        <f t="shared" si="4"/>
        <v>1.2464167610419026</v>
      </c>
    </row>
    <row r="182" spans="1:10" x14ac:dyDescent="0.25">
      <c r="A182" s="7">
        <v>48127</v>
      </c>
      <c r="B182" t="s">
        <v>521</v>
      </c>
      <c r="C182" s="34">
        <f>IFERROR(VLOOKUP($A182, Coal_prod!$A:$M, 13, FALSE), 0)</f>
        <v>0</v>
      </c>
      <c r="D182" s="34">
        <f>IFERROR(VLOOKUP($A182, Coal_power_combined!$A:$M, 13, FALSE), 0)</f>
        <v>0</v>
      </c>
      <c r="E182" s="34">
        <f>IFERROR(VLOOKUP($A182, Oil_prod!$A:$M, 13, FALSE), 0)</f>
        <v>0.98399999999999999</v>
      </c>
      <c r="F182" s="34">
        <f>IFERROR(VLOOKUP($A182, Oil_refine!$A:$M, 13, FALSE), 0)</f>
        <v>0</v>
      </c>
      <c r="G182" s="34">
        <f>IFERROR(VLOOKUP($A182, NG_prod!$A:$M, 13, FALSE), 0)</f>
        <v>0.97199999999999998</v>
      </c>
      <c r="H182" s="34">
        <f>IFERROR(VLOOKUP($A182, NG_power!$A:$M, 13, FALSE), 0)</f>
        <v>0</v>
      </c>
      <c r="I182" s="34">
        <f t="shared" si="3"/>
        <v>1.956</v>
      </c>
      <c r="J182" s="34">
        <f t="shared" si="4"/>
        <v>1.2453202923916402</v>
      </c>
    </row>
    <row r="183" spans="1:10" x14ac:dyDescent="0.25">
      <c r="A183" s="7">
        <v>54005</v>
      </c>
      <c r="B183" t="s">
        <v>1691</v>
      </c>
      <c r="C183" s="34">
        <f>IFERROR(VLOOKUP($A183, Coal_prod!$A:$M, 13, FALSE), 0)</f>
        <v>0.81</v>
      </c>
      <c r="D183" s="34">
        <f>IFERROR(VLOOKUP($A183, Coal_power_combined!$A:$M, 13, FALSE), 0)</f>
        <v>0</v>
      </c>
      <c r="E183" s="34">
        <f>IFERROR(VLOOKUP($A183, Oil_prod!$A:$M, 13, FALSE), 0)</f>
        <v>0.14299999999999999</v>
      </c>
      <c r="F183" s="34">
        <f>IFERROR(VLOOKUP($A183, Oil_refine!$A:$M, 13, FALSE), 0)</f>
        <v>0</v>
      </c>
      <c r="G183" s="34">
        <f>IFERROR(VLOOKUP($A183, NG_prod!$A:$M, 13, FALSE), 0)</f>
        <v>0.60399999999999998</v>
      </c>
      <c r="H183" s="34">
        <f>IFERROR(VLOOKUP($A183, NG_power!$A:$M, 13, FALSE), 0)</f>
        <v>0</v>
      </c>
      <c r="I183" s="34">
        <f t="shared" si="3"/>
        <v>1.5569999999999999</v>
      </c>
      <c r="J183" s="34">
        <f t="shared" si="4"/>
        <v>1.2430486976217441</v>
      </c>
    </row>
    <row r="184" spans="1:10" x14ac:dyDescent="0.25">
      <c r="A184" s="7">
        <v>17145</v>
      </c>
      <c r="B184" t="s">
        <v>1690</v>
      </c>
      <c r="C184" s="34">
        <f>IFERROR(VLOOKUP($A184, Coal_prod!$A:$M, 13, FALSE), 0)</f>
        <v>0.85799999999999998</v>
      </c>
      <c r="D184" s="34">
        <f>IFERROR(VLOOKUP($A184, Coal_power_combined!$A:$M, 13, FALSE), 0)</f>
        <v>0</v>
      </c>
      <c r="E184" s="34">
        <f>IFERROR(VLOOKUP($A184, Oil_prod!$A:$M, 13, FALSE), 0)</f>
        <v>0</v>
      </c>
      <c r="F184" s="34">
        <f>IFERROR(VLOOKUP($A184, Oil_refine!$A:$M, 13, FALSE), 0)</f>
        <v>0</v>
      </c>
      <c r="G184" s="34">
        <f>IFERROR(VLOOKUP($A184, NG_prod!$A:$M, 13, FALSE), 0)</f>
        <v>0</v>
      </c>
      <c r="H184" s="34">
        <f>IFERROR(VLOOKUP($A184, NG_power!$A:$M, 13, FALSE), 0)</f>
        <v>0.70399999999999996</v>
      </c>
      <c r="I184" s="34">
        <f t="shared" si="3"/>
        <v>1.5619999999999998</v>
      </c>
      <c r="J184" s="34">
        <f t="shared" si="4"/>
        <v>1.2414926387315968</v>
      </c>
    </row>
    <row r="185" spans="1:10" x14ac:dyDescent="0.25">
      <c r="A185" s="7">
        <v>47073</v>
      </c>
      <c r="B185" t="s">
        <v>1229</v>
      </c>
      <c r="C185" s="34">
        <f>IFERROR(VLOOKUP($A185, Coal_prod!$A:$M, 13, FALSE), 0)</f>
        <v>0</v>
      </c>
      <c r="D185" s="34">
        <f>IFERROR(VLOOKUP($A185, Coal_power_combined!$A:$M, 13, FALSE), 0)</f>
        <v>0.76100000000000001</v>
      </c>
      <c r="E185" s="34">
        <f>IFERROR(VLOOKUP($A185, Oil_prod!$A:$M, 13, FALSE), 0)</f>
        <v>0</v>
      </c>
      <c r="F185" s="34">
        <f>IFERROR(VLOOKUP($A185, Oil_refine!$A:$M, 13, FALSE), 0)</f>
        <v>0</v>
      </c>
      <c r="G185" s="34">
        <f>IFERROR(VLOOKUP($A185, NG_prod!$A:$M, 13, FALSE), 0)</f>
        <v>0</v>
      </c>
      <c r="H185" s="34">
        <f>IFERROR(VLOOKUP($A185, NG_power!$A:$M, 13, FALSE), 0)</f>
        <v>0.879</v>
      </c>
      <c r="I185" s="34">
        <f t="shared" si="3"/>
        <v>1.6400000000000001</v>
      </c>
      <c r="J185" s="34">
        <f t="shared" si="4"/>
        <v>1.2398210645526615</v>
      </c>
    </row>
    <row r="186" spans="1:10" x14ac:dyDescent="0.25">
      <c r="A186" s="7">
        <v>22061</v>
      </c>
      <c r="B186" t="s">
        <v>558</v>
      </c>
      <c r="C186" s="34">
        <f>IFERROR(VLOOKUP($A186, Coal_prod!$A:$M, 13, FALSE), 0)</f>
        <v>0</v>
      </c>
      <c r="D186" s="34">
        <f>IFERROR(VLOOKUP($A186, Coal_power_combined!$A:$M, 13, FALSE), 0)</f>
        <v>0</v>
      </c>
      <c r="E186" s="34">
        <f>IFERROR(VLOOKUP($A186, Oil_prod!$A:$M, 13, FALSE), 0)</f>
        <v>0.84799999999999998</v>
      </c>
      <c r="F186" s="34">
        <f>IFERROR(VLOOKUP($A186, Oil_refine!$A:$M, 13, FALSE), 0)</f>
        <v>0</v>
      </c>
      <c r="G186" s="34">
        <f>IFERROR(VLOOKUP($A186, NG_prod!$A:$M, 13, FALSE), 0)</f>
        <v>0.96199999999999997</v>
      </c>
      <c r="H186" s="34">
        <f>IFERROR(VLOOKUP($A186, NG_power!$A:$M, 13, FALSE), 0)</f>
        <v>0.17899999999999999</v>
      </c>
      <c r="I186" s="34">
        <f t="shared" si="3"/>
        <v>1.9890000000000001</v>
      </c>
      <c r="J186" s="34">
        <f t="shared" si="4"/>
        <v>1.2384432204262328</v>
      </c>
    </row>
    <row r="187" spans="1:10" x14ac:dyDescent="0.25">
      <c r="A187" s="7">
        <v>29095</v>
      </c>
      <c r="B187" t="s">
        <v>1253</v>
      </c>
      <c r="C187" s="34">
        <f>IFERROR(VLOOKUP($A187, Coal_prod!$A:$M, 13, FALSE), 0)</f>
        <v>0</v>
      </c>
      <c r="D187" s="34">
        <f>IFERROR(VLOOKUP($A187, Coal_power_combined!$A:$M, 13, FALSE), 0)</f>
        <v>0.78600000000000003</v>
      </c>
      <c r="E187" s="34">
        <f>IFERROR(VLOOKUP($A187, Oil_prod!$A:$M, 13, FALSE), 0)</f>
        <v>0</v>
      </c>
      <c r="F187" s="34">
        <f>IFERROR(VLOOKUP($A187, Oil_refine!$A:$M, 13, FALSE), 0)</f>
        <v>0</v>
      </c>
      <c r="G187" s="34">
        <f>IFERROR(VLOOKUP($A187, NG_prod!$A:$M, 13, FALSE), 0)</f>
        <v>0</v>
      </c>
      <c r="H187" s="34">
        <f>IFERROR(VLOOKUP($A187, NG_power!$A:$M, 13, FALSE), 0)</f>
        <v>0.82899999999999996</v>
      </c>
      <c r="I187" s="34">
        <f t="shared" si="3"/>
        <v>1.615</v>
      </c>
      <c r="J187" s="34">
        <f t="shared" si="4"/>
        <v>1.2375843714609287</v>
      </c>
    </row>
    <row r="188" spans="1:10" x14ac:dyDescent="0.25">
      <c r="A188" s="7">
        <v>40011</v>
      </c>
      <c r="B188" t="s">
        <v>517</v>
      </c>
      <c r="C188" s="34">
        <f>IFERROR(VLOOKUP($A188, Coal_prod!$A:$M, 13, FALSE), 0)</f>
        <v>0</v>
      </c>
      <c r="D188" s="34">
        <f>IFERROR(VLOOKUP($A188, Coal_power_combined!$A:$M, 13, FALSE), 0)</f>
        <v>0</v>
      </c>
      <c r="E188" s="34">
        <f>IFERROR(VLOOKUP($A188, Oil_prod!$A:$M, 13, FALSE), 0)</f>
        <v>0.97199999999999998</v>
      </c>
      <c r="F188" s="34">
        <f>IFERROR(VLOOKUP($A188, Oil_refine!$A:$M, 13, FALSE), 0)</f>
        <v>0</v>
      </c>
      <c r="G188" s="34">
        <f>IFERROR(VLOOKUP($A188, NG_prod!$A:$M, 13, FALSE), 0)</f>
        <v>0.96299999999999997</v>
      </c>
      <c r="H188" s="34">
        <f>IFERROR(VLOOKUP($A188, NG_power!$A:$M, 13, FALSE), 0)</f>
        <v>0</v>
      </c>
      <c r="I188" s="34">
        <f t="shared" si="3"/>
        <v>1.9350000000000001</v>
      </c>
      <c r="J188" s="34">
        <f t="shared" si="4"/>
        <v>1.2316879439925872</v>
      </c>
    </row>
    <row r="189" spans="1:10" x14ac:dyDescent="0.25">
      <c r="A189" s="7">
        <v>54047</v>
      </c>
      <c r="B189" t="s">
        <v>1862</v>
      </c>
      <c r="C189" s="34">
        <f>IFERROR(VLOOKUP($A189, Coal_prod!$A:$M, 13, FALSE), 0)</f>
        <v>0.83099999999999996</v>
      </c>
      <c r="D189" s="34">
        <f>IFERROR(VLOOKUP($A189, Coal_power_combined!$A:$M, 13, FALSE), 0)</f>
        <v>0</v>
      </c>
      <c r="E189" s="34">
        <f>IFERROR(VLOOKUP($A189, Oil_prod!$A:$M, 13, FALSE), 0)</f>
        <v>0</v>
      </c>
      <c r="F189" s="34">
        <f>IFERROR(VLOOKUP($A189, Oil_refine!$A:$M, 13, FALSE), 0)</f>
        <v>0</v>
      </c>
      <c r="G189" s="34">
        <f>IFERROR(VLOOKUP($A189, NG_prod!$A:$M, 13, FALSE), 0)</f>
        <v>0.73299999999999998</v>
      </c>
      <c r="H189" s="34">
        <f>IFERROR(VLOOKUP($A189, NG_power!$A:$M, 13, FALSE), 0)</f>
        <v>0</v>
      </c>
      <c r="I189" s="34">
        <f t="shared" si="3"/>
        <v>1.5640000000000001</v>
      </c>
      <c r="J189" s="34">
        <f t="shared" si="4"/>
        <v>1.2302899207248017</v>
      </c>
    </row>
    <row r="190" spans="1:10" x14ac:dyDescent="0.25">
      <c r="A190" s="7">
        <v>48301</v>
      </c>
      <c r="B190" t="s">
        <v>488</v>
      </c>
      <c r="C190" s="34">
        <f>IFERROR(VLOOKUP($A190, Coal_prod!$A:$M, 13, FALSE), 0)</f>
        <v>0</v>
      </c>
      <c r="D190" s="34">
        <f>IFERROR(VLOOKUP($A190, Coal_power_combined!$A:$M, 13, FALSE), 0)</f>
        <v>0</v>
      </c>
      <c r="E190" s="34">
        <f>IFERROR(VLOOKUP($A190, Oil_prod!$A:$M, 13, FALSE), 0)</f>
        <v>0.98099999999999998</v>
      </c>
      <c r="F190" s="34">
        <f>IFERROR(VLOOKUP($A190, Oil_refine!$A:$M, 13, FALSE), 0)</f>
        <v>0</v>
      </c>
      <c r="G190" s="34">
        <f>IFERROR(VLOOKUP($A190, NG_prod!$A:$M, 13, FALSE), 0)</f>
        <v>0.94399999999999995</v>
      </c>
      <c r="H190" s="34">
        <f>IFERROR(VLOOKUP($A190, NG_power!$A:$M, 13, FALSE), 0)</f>
        <v>0</v>
      </c>
      <c r="I190" s="34">
        <f t="shared" si="3"/>
        <v>1.9249999999999998</v>
      </c>
      <c r="J190" s="34">
        <f t="shared" si="4"/>
        <v>1.2278853083496344</v>
      </c>
    </row>
    <row r="191" spans="1:10" x14ac:dyDescent="0.25">
      <c r="A191" s="7">
        <v>48181</v>
      </c>
      <c r="B191" t="s">
        <v>1394</v>
      </c>
      <c r="C191" s="34">
        <f>IFERROR(VLOOKUP($A191, Coal_prod!$A:$M, 13, FALSE), 0)</f>
        <v>0</v>
      </c>
      <c r="D191" s="34">
        <f>IFERROR(VLOOKUP($A191, Coal_power_combined!$A:$M, 13, FALSE), 0)</f>
        <v>0</v>
      </c>
      <c r="E191" s="34">
        <f>IFERROR(VLOOKUP($A191, Oil_prod!$A:$M, 13, FALSE), 0)</f>
        <v>0.73499999999999999</v>
      </c>
      <c r="F191" s="34">
        <f>IFERROR(VLOOKUP($A191, Oil_refine!$A:$M, 13, FALSE), 0)</f>
        <v>0</v>
      </c>
      <c r="G191" s="34">
        <f>IFERROR(VLOOKUP($A191, NG_prod!$A:$M, 13, FALSE), 0)</f>
        <v>0.54800000000000004</v>
      </c>
      <c r="H191" s="34">
        <f>IFERROR(VLOOKUP($A191, NG_power!$A:$M, 13, FALSE), 0)</f>
        <v>0.71699999999999997</v>
      </c>
      <c r="I191" s="34">
        <f t="shared" si="3"/>
        <v>2</v>
      </c>
      <c r="J191" s="34">
        <f t="shared" si="4"/>
        <v>1.2237851333264698</v>
      </c>
    </row>
    <row r="192" spans="1:10" x14ac:dyDescent="0.25">
      <c r="A192" s="7">
        <v>21145</v>
      </c>
      <c r="B192" t="s">
        <v>1359</v>
      </c>
      <c r="C192" s="34">
        <f>IFERROR(VLOOKUP($A192, Coal_prod!$A:$M, 13, FALSE), 0)</f>
        <v>0</v>
      </c>
      <c r="D192" s="34">
        <f>IFERROR(VLOOKUP($A192, Coal_power_combined!$A:$M, 13, FALSE), 0)</f>
        <v>0.93600000000000005</v>
      </c>
      <c r="E192" s="34">
        <f>IFERROR(VLOOKUP($A192, Oil_prod!$A:$M, 13, FALSE), 0)</f>
        <v>0</v>
      </c>
      <c r="F192" s="34">
        <f>IFERROR(VLOOKUP($A192, Oil_refine!$A:$M, 13, FALSE), 0)</f>
        <v>0</v>
      </c>
      <c r="G192" s="34">
        <f>IFERROR(VLOOKUP($A192, NG_prod!$A:$M, 13, FALSE), 0)</f>
        <v>0</v>
      </c>
      <c r="H192" s="34">
        <f>IFERROR(VLOOKUP($A192, NG_power!$A:$M, 13, FALSE), 0)</f>
        <v>0.52600000000000002</v>
      </c>
      <c r="I192" s="34">
        <f t="shared" si="3"/>
        <v>1.4620000000000002</v>
      </c>
      <c r="J192" s="34">
        <f t="shared" si="4"/>
        <v>1.2225300113250284</v>
      </c>
    </row>
    <row r="193" spans="1:10" x14ac:dyDescent="0.25">
      <c r="A193" s="7">
        <v>40051</v>
      </c>
      <c r="B193" t="s">
        <v>535</v>
      </c>
      <c r="C193" s="34">
        <f>IFERROR(VLOOKUP($A193, Coal_prod!$A:$M, 13, FALSE), 0)</f>
        <v>0</v>
      </c>
      <c r="D193" s="34">
        <f>IFERROR(VLOOKUP($A193, Coal_power_combined!$A:$M, 13, FALSE), 0)</f>
        <v>0</v>
      </c>
      <c r="E193" s="34">
        <f>IFERROR(VLOOKUP($A193, Oil_prod!$A:$M, 13, FALSE), 0)</f>
        <v>0.96499999999999997</v>
      </c>
      <c r="F193" s="34">
        <f>IFERROR(VLOOKUP($A193, Oil_refine!$A:$M, 13, FALSE), 0)</f>
        <v>0</v>
      </c>
      <c r="G193" s="34">
        <f>IFERROR(VLOOKUP($A193, NG_prod!$A:$M, 13, FALSE), 0)</f>
        <v>0.95599999999999996</v>
      </c>
      <c r="H193" s="34">
        <f>IFERROR(VLOOKUP($A193, NG_power!$A:$M, 13, FALSE), 0)</f>
        <v>0</v>
      </c>
      <c r="I193" s="34">
        <f t="shared" si="3"/>
        <v>1.9209999999999998</v>
      </c>
      <c r="J193" s="34">
        <f t="shared" si="4"/>
        <v>1.2227824565015957</v>
      </c>
    </row>
    <row r="194" spans="1:10" x14ac:dyDescent="0.25">
      <c r="A194" s="7">
        <v>48329</v>
      </c>
      <c r="B194" t="s">
        <v>263</v>
      </c>
      <c r="C194" s="34">
        <f>IFERROR(VLOOKUP($A194, Coal_prod!$A:$M, 13, FALSE), 0)</f>
        <v>0</v>
      </c>
      <c r="D194" s="34">
        <f>IFERROR(VLOOKUP($A194, Coal_power_combined!$A:$M, 13, FALSE), 0)</f>
        <v>0</v>
      </c>
      <c r="E194" s="34">
        <f>IFERROR(VLOOKUP($A194, Oil_prod!$A:$M, 13, FALSE), 0)</f>
        <v>0.98599999999999999</v>
      </c>
      <c r="F194" s="34">
        <f>IFERROR(VLOOKUP($A194, Oil_refine!$A:$M, 13, FALSE), 0)</f>
        <v>0</v>
      </c>
      <c r="G194" s="34">
        <f>IFERROR(VLOOKUP($A194, NG_prod!$A:$M, 13, FALSE), 0)</f>
        <v>0.92700000000000005</v>
      </c>
      <c r="H194" s="34">
        <f>IFERROR(VLOOKUP($A194, NG_power!$A:$M, 13, FALSE), 0)</f>
        <v>0</v>
      </c>
      <c r="I194" s="34">
        <f t="shared" si="3"/>
        <v>1.913</v>
      </c>
      <c r="J194" s="34">
        <f t="shared" si="4"/>
        <v>1.2222622258828375</v>
      </c>
    </row>
    <row r="195" spans="1:10" x14ac:dyDescent="0.25">
      <c r="A195" s="7">
        <v>48215</v>
      </c>
      <c r="B195" t="s">
        <v>768</v>
      </c>
      <c r="C195" s="34">
        <f>IFERROR(VLOOKUP($A195, Coal_prod!$A:$M, 13, FALSE), 0)</f>
        <v>0</v>
      </c>
      <c r="D195" s="34">
        <f>IFERROR(VLOOKUP($A195, Coal_power_combined!$A:$M, 13, FALSE), 0)</f>
        <v>0</v>
      </c>
      <c r="E195" s="34">
        <f>IFERROR(VLOOKUP($A195, Oil_prod!$A:$M, 13, FALSE), 0)</f>
        <v>0.32700000000000001</v>
      </c>
      <c r="F195" s="34">
        <f>IFERROR(VLOOKUP($A195, Oil_refine!$A:$M, 13, FALSE), 0)</f>
        <v>0</v>
      </c>
      <c r="G195" s="34">
        <f>IFERROR(VLOOKUP($A195, NG_prod!$A:$M, 13, FALSE), 0)</f>
        <v>0.873</v>
      </c>
      <c r="H195" s="34">
        <f>IFERROR(VLOOKUP($A195, NG_power!$A:$M, 13, FALSE), 0)</f>
        <v>0.93300000000000005</v>
      </c>
      <c r="I195" s="34">
        <f t="shared" si="3"/>
        <v>2.133</v>
      </c>
      <c r="J195" s="34">
        <f t="shared" si="4"/>
        <v>1.2216748687326264</v>
      </c>
    </row>
    <row r="196" spans="1:10" x14ac:dyDescent="0.25">
      <c r="A196" s="7">
        <v>48503</v>
      </c>
      <c r="B196" t="s">
        <v>1511</v>
      </c>
      <c r="C196" s="34">
        <f>IFERROR(VLOOKUP($A196, Coal_prod!$A:$M, 13, FALSE), 0)</f>
        <v>0</v>
      </c>
      <c r="D196" s="34">
        <f>IFERROR(VLOOKUP($A196, Coal_power_combined!$A:$M, 13, FALSE), 0)</f>
        <v>0</v>
      </c>
      <c r="E196" s="34">
        <f>IFERROR(VLOOKUP($A196, Oil_prod!$A:$M, 13, FALSE), 0)</f>
        <v>0.75600000000000001</v>
      </c>
      <c r="F196" s="34">
        <f>IFERROR(VLOOKUP($A196, Oil_refine!$A:$M, 13, FALSE), 0)</f>
        <v>0</v>
      </c>
      <c r="G196" s="34">
        <f>IFERROR(VLOOKUP($A196, NG_prod!$A:$M, 13, FALSE), 0)</f>
        <v>0.497</v>
      </c>
      <c r="H196" s="34">
        <f>IFERROR(VLOOKUP($A196, NG_power!$A:$M, 13, FALSE), 0)</f>
        <v>0.73399999999999999</v>
      </c>
      <c r="I196" s="34">
        <f t="shared" ref="I196:I259" si="5">SUM(C196:H196)</f>
        <v>1.9870000000000001</v>
      </c>
      <c r="J196" s="34">
        <f t="shared" ref="J196:J259" si="6">SUM(C196*$O$4, D196*$O$4, E196*$P$4, F196*$P$4, G196*$Q$4, H196*$Q$4)</f>
        <v>1.2205412333985382</v>
      </c>
    </row>
    <row r="197" spans="1:10" x14ac:dyDescent="0.25">
      <c r="A197" s="7">
        <v>42095</v>
      </c>
      <c r="B197" t="s">
        <v>135</v>
      </c>
      <c r="C197" s="34">
        <f>IFERROR(VLOOKUP($A197, Coal_prod!$A:$M, 13, FALSE), 0)</f>
        <v>0</v>
      </c>
      <c r="D197" s="34">
        <f>IFERROR(VLOOKUP($A197, Coal_power_combined!$A:$M, 13, FALSE), 0)</f>
        <v>0.68</v>
      </c>
      <c r="E197" s="34">
        <f>IFERROR(VLOOKUP($A197, Oil_prod!$A:$M, 13, FALSE), 0)</f>
        <v>0</v>
      </c>
      <c r="F197" s="34">
        <f>IFERROR(VLOOKUP($A197, Oil_refine!$A:$M, 13, FALSE), 0)</f>
        <v>0</v>
      </c>
      <c r="G197" s="34">
        <f>IFERROR(VLOOKUP($A197, NG_prod!$A:$M, 13, FALSE), 0)</f>
        <v>0</v>
      </c>
      <c r="H197" s="34">
        <f>IFERROR(VLOOKUP($A197, NG_power!$A:$M, 13, FALSE), 0)</f>
        <v>0.99</v>
      </c>
      <c r="I197" s="34">
        <f t="shared" si="5"/>
        <v>1.67</v>
      </c>
      <c r="J197" s="34">
        <f t="shared" si="6"/>
        <v>1.2192865232163079</v>
      </c>
    </row>
    <row r="198" spans="1:10" x14ac:dyDescent="0.25">
      <c r="A198" s="7">
        <v>17127</v>
      </c>
      <c r="B198" t="s">
        <v>2116</v>
      </c>
      <c r="C198" s="34">
        <f>IFERROR(VLOOKUP($A198, Coal_prod!$A:$M, 13, FALSE), 0)</f>
        <v>0</v>
      </c>
      <c r="D198" s="34">
        <f>IFERROR(VLOOKUP($A198, Coal_power_combined!$A:$M, 13, FALSE), 0)</f>
        <v>0.84499999999999997</v>
      </c>
      <c r="E198" s="34">
        <f>IFERROR(VLOOKUP($A198, Oil_prod!$A:$M, 13, FALSE), 0)</f>
        <v>0</v>
      </c>
      <c r="F198" s="34">
        <f>IFERROR(VLOOKUP($A198, Oil_refine!$A:$M, 13, FALSE), 0)</f>
        <v>0</v>
      </c>
      <c r="G198" s="34">
        <f>IFERROR(VLOOKUP($A198, NG_prod!$A:$M, 13, FALSE), 0)</f>
        <v>0</v>
      </c>
      <c r="H198" s="34">
        <f>IFERROR(VLOOKUP($A198, NG_power!$A:$M, 13, FALSE), 0)</f>
        <v>0.67900000000000005</v>
      </c>
      <c r="I198" s="34">
        <f t="shared" si="5"/>
        <v>1.524</v>
      </c>
      <c r="J198" s="34">
        <f t="shared" si="6"/>
        <v>1.2148742921857305</v>
      </c>
    </row>
    <row r="199" spans="1:10" x14ac:dyDescent="0.25">
      <c r="A199" s="7">
        <v>54081</v>
      </c>
      <c r="B199" t="s">
        <v>1171</v>
      </c>
      <c r="C199" s="34">
        <f>IFERROR(VLOOKUP($A199, Coal_prod!$A:$M, 13, FALSE), 0)</f>
        <v>0.89800000000000002</v>
      </c>
      <c r="D199" s="34">
        <f>IFERROR(VLOOKUP($A199, Coal_power_combined!$A:$M, 13, FALSE), 0)</f>
        <v>0</v>
      </c>
      <c r="E199" s="34">
        <f>IFERROR(VLOOKUP($A199, Oil_prod!$A:$M, 13, FALSE), 0)</f>
        <v>1.4999999999999999E-2</v>
      </c>
      <c r="F199" s="34">
        <f>IFERROR(VLOOKUP($A199, Oil_refine!$A:$M, 13, FALSE), 0)</f>
        <v>0</v>
      </c>
      <c r="G199" s="34">
        <f>IFERROR(VLOOKUP($A199, NG_prod!$A:$M, 13, FALSE), 0)</f>
        <v>0.55600000000000005</v>
      </c>
      <c r="H199" s="34">
        <f>IFERROR(VLOOKUP($A199, NG_power!$A:$M, 13, FALSE), 0)</f>
        <v>0</v>
      </c>
      <c r="I199" s="34">
        <f t="shared" si="5"/>
        <v>1.4690000000000001</v>
      </c>
      <c r="J199" s="34">
        <f t="shared" si="6"/>
        <v>1.2117842067332441</v>
      </c>
    </row>
    <row r="200" spans="1:10" x14ac:dyDescent="0.25">
      <c r="A200" s="7">
        <v>21167</v>
      </c>
      <c r="B200" t="s">
        <v>1236</v>
      </c>
      <c r="C200" s="34">
        <f>IFERROR(VLOOKUP($A200, Coal_prod!$A:$M, 13, FALSE), 0)</f>
        <v>0</v>
      </c>
      <c r="D200" s="34">
        <f>IFERROR(VLOOKUP($A200, Coal_power_combined!$A:$M, 13, FALSE), 0)</f>
        <v>0.73299999999999998</v>
      </c>
      <c r="E200" s="34">
        <f>IFERROR(VLOOKUP($A200, Oil_prod!$A:$M, 13, FALSE), 0)</f>
        <v>0</v>
      </c>
      <c r="F200" s="34">
        <f>IFERROR(VLOOKUP($A200, Oil_refine!$A:$M, 13, FALSE), 0)</f>
        <v>0</v>
      </c>
      <c r="G200" s="34">
        <f>IFERROR(VLOOKUP($A200, NG_prod!$A:$M, 13, FALSE), 0)</f>
        <v>0</v>
      </c>
      <c r="H200" s="34">
        <f>IFERROR(VLOOKUP($A200, NG_power!$A:$M, 13, FALSE), 0)</f>
        <v>0.874</v>
      </c>
      <c r="I200" s="34">
        <f t="shared" si="5"/>
        <v>1.607</v>
      </c>
      <c r="J200" s="34">
        <f t="shared" si="6"/>
        <v>1.209097395243488</v>
      </c>
    </row>
    <row r="201" spans="1:10" x14ac:dyDescent="0.25">
      <c r="A201" s="7">
        <v>39059</v>
      </c>
      <c r="B201" t="s">
        <v>567</v>
      </c>
      <c r="C201" s="34">
        <f>IFERROR(VLOOKUP($A201, Coal_prod!$A:$M, 13, FALSE), 0)</f>
        <v>0</v>
      </c>
      <c r="D201" s="34">
        <f>IFERROR(VLOOKUP($A201, Coal_power_combined!$A:$M, 13, FALSE), 0)</f>
        <v>0</v>
      </c>
      <c r="E201" s="34">
        <f>IFERROR(VLOOKUP($A201, Oil_prod!$A:$M, 13, FALSE), 0)</f>
        <v>0.97099999999999997</v>
      </c>
      <c r="F201" s="34">
        <f>IFERROR(VLOOKUP($A201, Oil_refine!$A:$M, 13, FALSE), 0)</f>
        <v>0</v>
      </c>
      <c r="G201" s="34">
        <f>IFERROR(VLOOKUP($A201, NG_prod!$A:$M, 13, FALSE), 0)</f>
        <v>0.92</v>
      </c>
      <c r="H201" s="34">
        <f>IFERROR(VLOOKUP($A201, NG_power!$A:$M, 13, FALSE), 0)</f>
        <v>0</v>
      </c>
      <c r="I201" s="34">
        <f t="shared" si="5"/>
        <v>1.891</v>
      </c>
      <c r="J201" s="34">
        <f t="shared" si="6"/>
        <v>1.2075369092968189</v>
      </c>
    </row>
    <row r="202" spans="1:10" x14ac:dyDescent="0.25">
      <c r="A202" s="7">
        <v>48177</v>
      </c>
      <c r="B202" t="s">
        <v>513</v>
      </c>
      <c r="C202" s="34">
        <f>IFERROR(VLOOKUP($A202, Coal_prod!$A:$M, 13, FALSE), 0)</f>
        <v>0</v>
      </c>
      <c r="D202" s="34">
        <f>IFERROR(VLOOKUP($A202, Coal_power_combined!$A:$M, 13, FALSE), 0)</f>
        <v>0</v>
      </c>
      <c r="E202" s="34">
        <f>IFERROR(VLOOKUP($A202, Oil_prod!$A:$M, 13, FALSE), 0)</f>
        <v>0.98699999999999999</v>
      </c>
      <c r="F202" s="34">
        <f>IFERROR(VLOOKUP($A202, Oil_refine!$A:$M, 13, FALSE), 0)</f>
        <v>0</v>
      </c>
      <c r="G202" s="34">
        <f>IFERROR(VLOOKUP($A202, NG_prod!$A:$M, 13, FALSE), 0)</f>
        <v>0.89600000000000002</v>
      </c>
      <c r="H202" s="34">
        <f>IFERROR(VLOOKUP($A202, NG_power!$A:$M, 13, FALSE), 0)</f>
        <v>0</v>
      </c>
      <c r="I202" s="34">
        <f t="shared" si="5"/>
        <v>1.883</v>
      </c>
      <c r="J202" s="34">
        <f t="shared" si="6"/>
        <v>1.2061029548028415</v>
      </c>
    </row>
    <row r="203" spans="1:10" x14ac:dyDescent="0.25">
      <c r="A203" s="7">
        <v>40137</v>
      </c>
      <c r="B203" t="s">
        <v>700</v>
      </c>
      <c r="C203" s="34">
        <f>IFERROR(VLOOKUP($A203, Coal_prod!$A:$M, 13, FALSE), 0)</f>
        <v>0</v>
      </c>
      <c r="D203" s="34">
        <f>IFERROR(VLOOKUP($A203, Coal_power_combined!$A:$M, 13, FALSE), 0)</f>
        <v>0</v>
      </c>
      <c r="E203" s="34">
        <f>IFERROR(VLOOKUP($A203, Oil_prod!$A:$M, 13, FALSE), 0)</f>
        <v>0.94699999999999995</v>
      </c>
      <c r="F203" s="34">
        <f>IFERROR(VLOOKUP($A203, Oil_refine!$A:$M, 13, FALSE), 0)</f>
        <v>0</v>
      </c>
      <c r="G203" s="34">
        <f>IFERROR(VLOOKUP($A203, NG_prod!$A:$M, 13, FALSE), 0)</f>
        <v>0.94499999999999995</v>
      </c>
      <c r="H203" s="34">
        <f>IFERROR(VLOOKUP($A203, NG_power!$A:$M, 13, FALSE), 0)</f>
        <v>0</v>
      </c>
      <c r="I203" s="34">
        <f t="shared" si="5"/>
        <v>1.8919999999999999</v>
      </c>
      <c r="J203" s="34">
        <f t="shared" si="6"/>
        <v>1.2036957685576031</v>
      </c>
    </row>
    <row r="204" spans="1:10" x14ac:dyDescent="0.25">
      <c r="A204" s="7">
        <v>54109</v>
      </c>
      <c r="B204" t="s">
        <v>1285</v>
      </c>
      <c r="C204" s="34">
        <f>IFERROR(VLOOKUP($A204, Coal_prod!$A:$M, 13, FALSE), 0)</f>
        <v>0.84399999999999997</v>
      </c>
      <c r="D204" s="34">
        <f>IFERROR(VLOOKUP($A204, Coal_power_combined!$A:$M, 13, FALSE), 0)</f>
        <v>0</v>
      </c>
      <c r="E204" s="34">
        <f>IFERROR(VLOOKUP($A204, Oil_prod!$A:$M, 13, FALSE), 0)</f>
        <v>0</v>
      </c>
      <c r="F204" s="34">
        <f>IFERROR(VLOOKUP($A204, Oil_refine!$A:$M, 13, FALSE), 0)</f>
        <v>0</v>
      </c>
      <c r="G204" s="34">
        <f>IFERROR(VLOOKUP($A204, NG_prod!$A:$M, 13, FALSE), 0)</f>
        <v>0.65800000000000003</v>
      </c>
      <c r="H204" s="34">
        <f>IFERROR(VLOOKUP($A204, NG_power!$A:$M, 13, FALSE), 0)</f>
        <v>0</v>
      </c>
      <c r="I204" s="34">
        <f t="shared" si="5"/>
        <v>1.502</v>
      </c>
      <c r="J204" s="34">
        <f t="shared" si="6"/>
        <v>1.2024348810872028</v>
      </c>
    </row>
    <row r="205" spans="1:10" x14ac:dyDescent="0.25">
      <c r="A205" s="7">
        <v>42133</v>
      </c>
      <c r="B205" t="s">
        <v>390</v>
      </c>
      <c r="C205" s="34">
        <f>IFERROR(VLOOKUP($A205, Coal_prod!$A:$M, 13, FALSE), 0)</f>
        <v>0</v>
      </c>
      <c r="D205" s="34">
        <f>IFERROR(VLOOKUP($A205, Coal_power_combined!$A:$M, 13, FALSE), 0)</f>
        <v>0.68500000000000005</v>
      </c>
      <c r="E205" s="34">
        <f>IFERROR(VLOOKUP($A205, Oil_prod!$A:$M, 13, FALSE), 0)</f>
        <v>0</v>
      </c>
      <c r="F205" s="34">
        <f>IFERROR(VLOOKUP($A205, Oil_refine!$A:$M, 13, FALSE), 0)</f>
        <v>0</v>
      </c>
      <c r="G205" s="34">
        <f>IFERROR(VLOOKUP($A205, NG_prod!$A:$M, 13, FALSE), 0)</f>
        <v>0</v>
      </c>
      <c r="H205" s="34">
        <f>IFERROR(VLOOKUP($A205, NG_power!$A:$M, 13, FALSE), 0)</f>
        <v>0.94899999999999995</v>
      </c>
      <c r="I205" s="34">
        <f t="shared" si="5"/>
        <v>1.6339999999999999</v>
      </c>
      <c r="J205" s="34">
        <f t="shared" si="6"/>
        <v>1.2019524348810871</v>
      </c>
    </row>
    <row r="206" spans="1:10" x14ac:dyDescent="0.25">
      <c r="A206" s="7">
        <v>12017</v>
      </c>
      <c r="B206" t="s">
        <v>434</v>
      </c>
      <c r="C206" s="34">
        <f>IFERROR(VLOOKUP($A206, Coal_prod!$A:$M, 13, FALSE), 0)</f>
        <v>0</v>
      </c>
      <c r="D206" s="34">
        <f>IFERROR(VLOOKUP($A206, Coal_power_combined!$A:$M, 13, FALSE), 0)</f>
        <v>0.76600000000000001</v>
      </c>
      <c r="E206" s="34">
        <f>IFERROR(VLOOKUP($A206, Oil_prod!$A:$M, 13, FALSE), 0)</f>
        <v>0</v>
      </c>
      <c r="F206" s="34">
        <f>IFERROR(VLOOKUP($A206, Oil_refine!$A:$M, 13, FALSE), 0)</f>
        <v>0</v>
      </c>
      <c r="G206" s="34">
        <f>IFERROR(VLOOKUP($A206, NG_prod!$A:$M, 13, FALSE), 0)</f>
        <v>0</v>
      </c>
      <c r="H206" s="34">
        <f>IFERROR(VLOOKUP($A206, NG_power!$A:$M, 13, FALSE), 0)</f>
        <v>0.8</v>
      </c>
      <c r="I206" s="34">
        <f t="shared" si="5"/>
        <v>1.5660000000000001</v>
      </c>
      <c r="J206" s="34">
        <f t="shared" si="6"/>
        <v>1.2017870894677236</v>
      </c>
    </row>
    <row r="207" spans="1:10" x14ac:dyDescent="0.25">
      <c r="A207" s="7">
        <v>49047</v>
      </c>
      <c r="B207" t="s">
        <v>676</v>
      </c>
      <c r="C207" s="34">
        <f>IFERROR(VLOOKUP($A207, Coal_prod!$A:$M, 13, FALSE), 0)</f>
        <v>0</v>
      </c>
      <c r="D207" s="34">
        <f>IFERROR(VLOOKUP($A207, Coal_power_combined!$A:$M, 13, FALSE), 0)</f>
        <v>0.22</v>
      </c>
      <c r="E207" s="34">
        <f>IFERROR(VLOOKUP($A207, Oil_prod!$A:$M, 13, FALSE), 0)</f>
        <v>0.78500000000000003</v>
      </c>
      <c r="F207" s="34">
        <f>IFERROR(VLOOKUP($A207, Oil_refine!$A:$M, 13, FALSE), 0)</f>
        <v>0</v>
      </c>
      <c r="G207" s="34">
        <f>IFERROR(VLOOKUP($A207, NG_prod!$A:$M, 13, FALSE), 0)</f>
        <v>0.751</v>
      </c>
      <c r="H207" s="34">
        <f>IFERROR(VLOOKUP($A207, NG_power!$A:$M, 13, FALSE), 0)</f>
        <v>0</v>
      </c>
      <c r="I207" s="34">
        <f t="shared" si="5"/>
        <v>1.7560000000000002</v>
      </c>
      <c r="J207" s="34">
        <f t="shared" si="6"/>
        <v>1.2001658601873777</v>
      </c>
    </row>
    <row r="208" spans="1:10" x14ac:dyDescent="0.25">
      <c r="A208" s="7">
        <v>48461</v>
      </c>
      <c r="B208" t="s">
        <v>223</v>
      </c>
      <c r="C208" s="34">
        <f>IFERROR(VLOOKUP($A208, Coal_prod!$A:$M, 13, FALSE), 0)</f>
        <v>0</v>
      </c>
      <c r="D208" s="34">
        <f>IFERROR(VLOOKUP($A208, Coal_power_combined!$A:$M, 13, FALSE), 0)</f>
        <v>0</v>
      </c>
      <c r="E208" s="34">
        <f>IFERROR(VLOOKUP($A208, Oil_prod!$A:$M, 13, FALSE), 0)</f>
        <v>0.97799999999999998</v>
      </c>
      <c r="F208" s="34">
        <f>IFERROR(VLOOKUP($A208, Oil_refine!$A:$M, 13, FALSE), 0)</f>
        <v>0</v>
      </c>
      <c r="G208" s="34">
        <f>IFERROR(VLOOKUP($A208, NG_prod!$A:$M, 13, FALSE), 0)</f>
        <v>0.89700000000000002</v>
      </c>
      <c r="H208" s="34">
        <f>IFERROR(VLOOKUP($A208, NG_power!$A:$M, 13, FALSE), 0)</f>
        <v>0</v>
      </c>
      <c r="I208" s="34">
        <f t="shared" si="5"/>
        <v>1.875</v>
      </c>
      <c r="J208" s="34">
        <f t="shared" si="6"/>
        <v>1.2001003809327706</v>
      </c>
    </row>
    <row r="209" spans="1:10" x14ac:dyDescent="0.25">
      <c r="A209" s="7">
        <v>48317</v>
      </c>
      <c r="B209" t="s">
        <v>278</v>
      </c>
      <c r="C209" s="34">
        <f>IFERROR(VLOOKUP($A209, Coal_prod!$A:$M, 13, FALSE), 0)</f>
        <v>0</v>
      </c>
      <c r="D209" s="34">
        <f>IFERROR(VLOOKUP($A209, Coal_power_combined!$A:$M, 13, FALSE), 0)</f>
        <v>0</v>
      </c>
      <c r="E209" s="34">
        <f>IFERROR(VLOOKUP($A209, Oil_prod!$A:$M, 13, FALSE), 0)</f>
        <v>0.98299999999999998</v>
      </c>
      <c r="F209" s="34">
        <f>IFERROR(VLOOKUP($A209, Oil_refine!$A:$M, 13, FALSE), 0)</f>
        <v>0</v>
      </c>
      <c r="G209" s="34">
        <f>IFERROR(VLOOKUP($A209, NG_prod!$A:$M, 13, FALSE), 0)</f>
        <v>0.88200000000000001</v>
      </c>
      <c r="H209" s="34">
        <f>IFERROR(VLOOKUP($A209, NG_power!$A:$M, 13, FALSE), 0)</f>
        <v>0</v>
      </c>
      <c r="I209" s="34">
        <f t="shared" si="5"/>
        <v>1.865</v>
      </c>
      <c r="J209" s="34">
        <f t="shared" si="6"/>
        <v>1.1955667661896427</v>
      </c>
    </row>
    <row r="210" spans="1:10" x14ac:dyDescent="0.25">
      <c r="A210" s="7">
        <v>48213</v>
      </c>
      <c r="B210" t="s">
        <v>1850</v>
      </c>
      <c r="C210" s="34">
        <f>IFERROR(VLOOKUP($A210, Coal_prod!$A:$M, 13, FALSE), 0)</f>
        <v>0</v>
      </c>
      <c r="D210" s="34">
        <f>IFERROR(VLOOKUP($A210, Coal_power_combined!$A:$M, 13, FALSE), 0)</f>
        <v>0</v>
      </c>
      <c r="E210" s="34">
        <f>IFERROR(VLOOKUP($A210, Oil_prod!$A:$M, 13, FALSE), 0)</f>
        <v>0.66400000000000003</v>
      </c>
      <c r="F210" s="34">
        <f>IFERROR(VLOOKUP($A210, Oil_refine!$A:$M, 13, FALSE), 0)</f>
        <v>0</v>
      </c>
      <c r="G210" s="34">
        <f>IFERROR(VLOOKUP($A210, NG_prod!$A:$M, 13, FALSE), 0)</f>
        <v>0.70199999999999996</v>
      </c>
      <c r="H210" s="34">
        <f>IFERROR(VLOOKUP($A210, NG_power!$A:$M, 13, FALSE), 0)</f>
        <v>0.6</v>
      </c>
      <c r="I210" s="34">
        <f t="shared" si="5"/>
        <v>1.9660000000000002</v>
      </c>
      <c r="J210" s="34">
        <f t="shared" si="6"/>
        <v>1.1922893029959847</v>
      </c>
    </row>
    <row r="211" spans="1:10" x14ac:dyDescent="0.25">
      <c r="A211" s="7">
        <v>22119</v>
      </c>
      <c r="B211" t="s">
        <v>1671</v>
      </c>
      <c r="C211" s="34">
        <f>IFERROR(VLOOKUP($A211, Coal_prod!$A:$M, 13, FALSE), 0)</f>
        <v>0</v>
      </c>
      <c r="D211" s="34">
        <f>IFERROR(VLOOKUP($A211, Coal_power_combined!$A:$M, 13, FALSE), 0)</f>
        <v>0</v>
      </c>
      <c r="E211" s="34">
        <f>IFERROR(VLOOKUP($A211, Oil_prod!$A:$M, 13, FALSE), 0)</f>
        <v>0.74299999999999999</v>
      </c>
      <c r="F211" s="34">
        <f>IFERROR(VLOOKUP($A211, Oil_refine!$A:$M, 13, FALSE), 0)</f>
        <v>0.26400000000000001</v>
      </c>
      <c r="G211" s="34">
        <f>IFERROR(VLOOKUP($A211, NG_prod!$A:$M, 13, FALSE), 0)</f>
        <v>0.82699999999999996</v>
      </c>
      <c r="H211" s="34">
        <f>IFERROR(VLOOKUP($A211, NG_power!$A:$M, 13, FALSE), 0)</f>
        <v>0</v>
      </c>
      <c r="I211" s="34">
        <f t="shared" si="5"/>
        <v>1.8340000000000001</v>
      </c>
      <c r="J211" s="34">
        <f t="shared" si="6"/>
        <v>1.1830658910738188</v>
      </c>
    </row>
    <row r="212" spans="1:10" x14ac:dyDescent="0.25">
      <c r="A212" s="7">
        <v>48339</v>
      </c>
      <c r="B212" t="s">
        <v>1806</v>
      </c>
      <c r="C212" s="34">
        <f>IFERROR(VLOOKUP($A212, Coal_prod!$A:$M, 13, FALSE), 0)</f>
        <v>0</v>
      </c>
      <c r="D212" s="34">
        <f>IFERROR(VLOOKUP($A212, Coal_power_combined!$A:$M, 13, FALSE), 0)</f>
        <v>0</v>
      </c>
      <c r="E212" s="34">
        <f>IFERROR(VLOOKUP($A212, Oil_prod!$A:$M, 13, FALSE), 0)</f>
        <v>0.71099999999999997</v>
      </c>
      <c r="F212" s="34">
        <f>IFERROR(VLOOKUP($A212, Oil_refine!$A:$M, 13, FALSE), 0)</f>
        <v>0</v>
      </c>
      <c r="G212" s="34">
        <f>IFERROR(VLOOKUP($A212, NG_prod!$A:$M, 13, FALSE), 0)</f>
        <v>0.55100000000000005</v>
      </c>
      <c r="H212" s="34">
        <f>IFERROR(VLOOKUP($A212, NG_power!$A:$M, 13, FALSE), 0)</f>
        <v>0.66900000000000004</v>
      </c>
      <c r="I212" s="34">
        <f t="shared" si="5"/>
        <v>1.931</v>
      </c>
      <c r="J212" s="34">
        <f t="shared" si="6"/>
        <v>1.1818126222588283</v>
      </c>
    </row>
    <row r="213" spans="1:10" x14ac:dyDescent="0.25">
      <c r="A213" s="7">
        <v>48189</v>
      </c>
      <c r="B213" t="s">
        <v>1031</v>
      </c>
      <c r="C213" s="34">
        <f>IFERROR(VLOOKUP($A213, Coal_prod!$A:$M, 13, FALSE), 0)</f>
        <v>0</v>
      </c>
      <c r="D213" s="34">
        <f>IFERROR(VLOOKUP($A213, Coal_power_combined!$A:$M, 13, FALSE), 0)</f>
        <v>0</v>
      </c>
      <c r="E213" s="34">
        <f>IFERROR(VLOOKUP($A213, Oil_prod!$A:$M, 13, FALSE), 0)</f>
        <v>0.76100000000000001</v>
      </c>
      <c r="F213" s="34">
        <f>IFERROR(VLOOKUP($A213, Oil_refine!$A:$M, 13, FALSE), 0)</f>
        <v>0</v>
      </c>
      <c r="G213" s="34">
        <f>IFERROR(VLOOKUP($A213, NG_prod!$A:$M, 13, FALSE), 0)</f>
        <v>0.42399999999999999</v>
      </c>
      <c r="H213" s="34">
        <f>IFERROR(VLOOKUP($A213, NG_power!$A:$M, 13, FALSE), 0)</f>
        <v>0.72699999999999998</v>
      </c>
      <c r="I213" s="34">
        <f t="shared" si="5"/>
        <v>1.9119999999999999</v>
      </c>
      <c r="J213" s="34">
        <f t="shared" si="6"/>
        <v>1.1805999176361577</v>
      </c>
    </row>
    <row r="214" spans="1:10" x14ac:dyDescent="0.25">
      <c r="A214" s="7">
        <v>5093</v>
      </c>
      <c r="B214" t="s">
        <v>1495</v>
      </c>
      <c r="C214" s="34">
        <f>IFERROR(VLOOKUP($A214, Coal_prod!$A:$M, 13, FALSE), 0)</f>
        <v>0</v>
      </c>
      <c r="D214" s="34">
        <f>IFERROR(VLOOKUP($A214, Coal_power_combined!$A:$M, 13, FALSE), 0)</f>
        <v>0.73599999999999999</v>
      </c>
      <c r="E214" s="34">
        <f>IFERROR(VLOOKUP($A214, Oil_prod!$A:$M, 13, FALSE), 0)</f>
        <v>0</v>
      </c>
      <c r="F214" s="34">
        <f>IFERROR(VLOOKUP($A214, Oil_refine!$A:$M, 13, FALSE), 0)</f>
        <v>0</v>
      </c>
      <c r="G214" s="34">
        <f>IFERROR(VLOOKUP($A214, NG_prod!$A:$M, 13, FALSE), 0)</f>
        <v>0</v>
      </c>
      <c r="H214" s="34">
        <f>IFERROR(VLOOKUP($A214, NG_power!$A:$M, 13, FALSE), 0)</f>
        <v>0.81399999999999995</v>
      </c>
      <c r="I214" s="34">
        <f t="shared" si="5"/>
        <v>1.5499999999999998</v>
      </c>
      <c r="J214" s="34">
        <f t="shared" si="6"/>
        <v>1.1794133635334088</v>
      </c>
    </row>
    <row r="215" spans="1:10" x14ac:dyDescent="0.25">
      <c r="A215" s="7">
        <v>48311</v>
      </c>
      <c r="B215" t="s">
        <v>4743</v>
      </c>
      <c r="C215" s="34">
        <f>IFERROR(VLOOKUP($A215, Coal_prod!$A:$M, 13, FALSE), 0)</f>
        <v>0</v>
      </c>
      <c r="D215" s="34">
        <f>IFERROR(VLOOKUP($A215, Coal_power_combined!$A:$M, 13, FALSE), 0)</f>
        <v>0</v>
      </c>
      <c r="E215" s="34">
        <f>IFERROR(VLOOKUP($A215, Oil_prod!$A:$M, 13, FALSE), 0)</f>
        <v>0.96899999999999997</v>
      </c>
      <c r="F215" s="34">
        <f>IFERROR(VLOOKUP($A215, Oil_refine!$A:$M, 13, FALSE), 0)</f>
        <v>0</v>
      </c>
      <c r="G215" s="34">
        <f>IFERROR(VLOOKUP($A215, NG_prod!$A:$M, 13, FALSE), 0)</f>
        <v>0.87</v>
      </c>
      <c r="H215" s="34">
        <f>IFERROR(VLOOKUP($A215, NG_power!$A:$M, 13, FALSE), 0)</f>
        <v>0</v>
      </c>
      <c r="I215" s="34">
        <f t="shared" si="5"/>
        <v>1.839</v>
      </c>
      <c r="J215" s="34">
        <f t="shared" si="6"/>
        <v>1.1788452589313292</v>
      </c>
    </row>
    <row r="216" spans="1:10" x14ac:dyDescent="0.25">
      <c r="A216" s="7">
        <v>48383</v>
      </c>
      <c r="B216" t="s">
        <v>503</v>
      </c>
      <c r="C216" s="34">
        <f>IFERROR(VLOOKUP($A216, Coal_prod!$A:$M, 13, FALSE), 0)</f>
        <v>0</v>
      </c>
      <c r="D216" s="34">
        <f>IFERROR(VLOOKUP($A216, Coal_power_combined!$A:$M, 13, FALSE), 0)</f>
        <v>0</v>
      </c>
      <c r="E216" s="34">
        <f>IFERROR(VLOOKUP($A216, Oil_prod!$A:$M, 13, FALSE), 0)</f>
        <v>0.96199999999999997</v>
      </c>
      <c r="F216" s="34">
        <f>IFERROR(VLOOKUP($A216, Oil_refine!$A:$M, 13, FALSE), 0)</f>
        <v>0</v>
      </c>
      <c r="G216" s="34">
        <f>IFERROR(VLOOKUP($A216, NG_prod!$A:$M, 13, FALSE), 0)</f>
        <v>0.879</v>
      </c>
      <c r="H216" s="34">
        <f>IFERROR(VLOOKUP($A216, NG_power!$A:$M, 13, FALSE), 0)</f>
        <v>0</v>
      </c>
      <c r="I216" s="34">
        <f t="shared" si="5"/>
        <v>1.841</v>
      </c>
      <c r="J216" s="34">
        <f t="shared" si="6"/>
        <v>1.1786555132296921</v>
      </c>
    </row>
    <row r="217" spans="1:10" x14ac:dyDescent="0.25">
      <c r="A217" s="7">
        <v>42129</v>
      </c>
      <c r="B217" t="s">
        <v>1118</v>
      </c>
      <c r="C217" s="34">
        <f>IFERROR(VLOOKUP($A217, Coal_prod!$A:$M, 13, FALSE), 0)</f>
        <v>0.216</v>
      </c>
      <c r="D217" s="34">
        <f>IFERROR(VLOOKUP($A217, Coal_power_combined!$A:$M, 13, FALSE), 0)</f>
        <v>0</v>
      </c>
      <c r="E217" s="34">
        <f>IFERROR(VLOOKUP($A217, Oil_prod!$A:$M, 13, FALSE), 0)</f>
        <v>0.13400000000000001</v>
      </c>
      <c r="F217" s="34">
        <f>IFERROR(VLOOKUP($A217, Oil_refine!$A:$M, 13, FALSE), 0)</f>
        <v>0</v>
      </c>
      <c r="G217" s="34">
        <f>IFERROR(VLOOKUP($A217, NG_prod!$A:$M, 13, FALSE), 0)</f>
        <v>0.85199999999999998</v>
      </c>
      <c r="H217" s="34">
        <f>IFERROR(VLOOKUP($A217, NG_power!$A:$M, 13, FALSE), 0)</f>
        <v>0.72799999999999998</v>
      </c>
      <c r="I217" s="34">
        <f t="shared" si="5"/>
        <v>1.93</v>
      </c>
      <c r="J217" s="34">
        <f t="shared" si="6"/>
        <v>1.1741616390404612</v>
      </c>
    </row>
    <row r="218" spans="1:10" x14ac:dyDescent="0.25">
      <c r="A218" s="7">
        <v>40119</v>
      </c>
      <c r="B218" t="s">
        <v>1599</v>
      </c>
      <c r="C218" s="34">
        <f>IFERROR(VLOOKUP($A218, Coal_prod!$A:$M, 13, FALSE), 0)</f>
        <v>0</v>
      </c>
      <c r="D218" s="34">
        <f>IFERROR(VLOOKUP($A218, Coal_power_combined!$A:$M, 13, FALSE), 0)</f>
        <v>0</v>
      </c>
      <c r="E218" s="34">
        <f>IFERROR(VLOOKUP($A218, Oil_prod!$A:$M, 13, FALSE), 0)</f>
        <v>0.82599999999999996</v>
      </c>
      <c r="F218" s="34">
        <f>IFERROR(VLOOKUP($A218, Oil_refine!$A:$M, 13, FALSE), 0)</f>
        <v>0</v>
      </c>
      <c r="G218" s="34">
        <f>IFERROR(VLOOKUP($A218, NG_prod!$A:$M, 13, FALSE), 0)</f>
        <v>0.67800000000000005</v>
      </c>
      <c r="H218" s="34">
        <f>IFERROR(VLOOKUP($A218, NG_power!$A:$M, 13, FALSE), 0)</f>
        <v>0.37</v>
      </c>
      <c r="I218" s="34">
        <f t="shared" si="5"/>
        <v>1.8740000000000001</v>
      </c>
      <c r="J218" s="34">
        <f t="shared" si="6"/>
        <v>1.1717784412642849</v>
      </c>
    </row>
    <row r="219" spans="1:10" x14ac:dyDescent="0.25">
      <c r="A219" s="7">
        <v>51195</v>
      </c>
      <c r="B219" t="s">
        <v>2402</v>
      </c>
      <c r="C219" s="34">
        <f>IFERROR(VLOOKUP($A219, Coal_prod!$A:$M, 13, FALSE), 0)</f>
        <v>0.58099999999999996</v>
      </c>
      <c r="D219" s="34">
        <f>IFERROR(VLOOKUP($A219, Coal_power_combined!$A:$M, 13, FALSE), 0)</f>
        <v>0.58799999999999997</v>
      </c>
      <c r="E219" s="34">
        <f>IFERROR(VLOOKUP($A219, Oil_prod!$A:$M, 13, FALSE), 0)</f>
        <v>0</v>
      </c>
      <c r="F219" s="34">
        <f>IFERROR(VLOOKUP($A219, Oil_refine!$A:$M, 13, FALSE), 0)</f>
        <v>0</v>
      </c>
      <c r="G219" s="34">
        <f>IFERROR(VLOOKUP($A219, NG_prod!$A:$M, 13, FALSE), 0)</f>
        <v>0</v>
      </c>
      <c r="H219" s="34">
        <f>IFERROR(VLOOKUP($A219, NG_power!$A:$M, 13, FALSE), 0)</f>
        <v>0</v>
      </c>
      <c r="I219" s="34">
        <f t="shared" si="5"/>
        <v>1.169</v>
      </c>
      <c r="J219" s="34">
        <f t="shared" si="6"/>
        <v>1.169</v>
      </c>
    </row>
    <row r="220" spans="1:10" x14ac:dyDescent="0.25">
      <c r="A220" s="7">
        <v>42073</v>
      </c>
      <c r="B220" t="s">
        <v>1752</v>
      </c>
      <c r="C220" s="34">
        <f>IFERROR(VLOOKUP($A220, Coal_prod!$A:$M, 13, FALSE), 0)</f>
        <v>0</v>
      </c>
      <c r="D220" s="34">
        <f>IFERROR(VLOOKUP($A220, Coal_power_combined!$A:$M, 13, FALSE), 0)</f>
        <v>0.25800000000000001</v>
      </c>
      <c r="E220" s="34">
        <f>IFERROR(VLOOKUP($A220, Oil_prod!$A:$M, 13, FALSE), 0)</f>
        <v>0.17</v>
      </c>
      <c r="F220" s="34">
        <f>IFERROR(VLOOKUP($A220, Oil_refine!$A:$M, 13, FALSE), 0)</f>
        <v>0</v>
      </c>
      <c r="G220" s="34">
        <f>IFERROR(VLOOKUP($A220, NG_prod!$A:$M, 13, FALSE), 0)</f>
        <v>0.77800000000000002</v>
      </c>
      <c r="H220" s="34">
        <f>IFERROR(VLOOKUP($A220, NG_power!$A:$M, 13, FALSE), 0)</f>
        <v>0.66600000000000004</v>
      </c>
      <c r="I220" s="34">
        <f t="shared" si="5"/>
        <v>1.8719999999999999</v>
      </c>
      <c r="J220" s="34">
        <f t="shared" si="6"/>
        <v>1.1682670647585709</v>
      </c>
    </row>
    <row r="221" spans="1:10" x14ac:dyDescent="0.25">
      <c r="A221" s="7">
        <v>39093</v>
      </c>
      <c r="B221" t="s">
        <v>1967</v>
      </c>
      <c r="C221" s="34">
        <f>IFERROR(VLOOKUP($A221, Coal_prod!$A:$M, 13, FALSE), 0)</f>
        <v>0</v>
      </c>
      <c r="D221" s="34">
        <f>IFERROR(VLOOKUP($A221, Coal_power_combined!$A:$M, 13, FALSE), 0)</f>
        <v>0.67</v>
      </c>
      <c r="E221" s="34">
        <f>IFERROR(VLOOKUP($A221, Oil_prod!$A:$M, 13, FALSE), 0)</f>
        <v>8.5999999999999993E-2</v>
      </c>
      <c r="F221" s="34">
        <f>IFERROR(VLOOKUP($A221, Oil_refine!$A:$M, 13, FALSE), 0)</f>
        <v>0</v>
      </c>
      <c r="G221" s="34">
        <f>IFERROR(VLOOKUP($A221, NG_prod!$A:$M, 13, FALSE), 0)</f>
        <v>0.13</v>
      </c>
      <c r="H221" s="34">
        <f>IFERROR(VLOOKUP($A221, NG_power!$A:$M, 13, FALSE), 0)</f>
        <v>0.66800000000000004</v>
      </c>
      <c r="I221" s="34">
        <f t="shared" si="5"/>
        <v>1.554</v>
      </c>
      <c r="J221" s="34">
        <f t="shared" si="6"/>
        <v>1.1672607845155976</v>
      </c>
    </row>
    <row r="222" spans="1:10" x14ac:dyDescent="0.25">
      <c r="A222" s="7">
        <v>48371</v>
      </c>
      <c r="B222" t="s">
        <v>162</v>
      </c>
      <c r="C222" s="34">
        <f>IFERROR(VLOOKUP($A222, Coal_prod!$A:$M, 13, FALSE), 0)</f>
        <v>0</v>
      </c>
      <c r="D222" s="34">
        <f>IFERROR(VLOOKUP($A222, Coal_power_combined!$A:$M, 13, FALSE), 0)</f>
        <v>0</v>
      </c>
      <c r="E222" s="34">
        <f>IFERROR(VLOOKUP($A222, Oil_prod!$A:$M, 13, FALSE), 0)</f>
        <v>0.94399999999999995</v>
      </c>
      <c r="F222" s="34">
        <f>IFERROR(VLOOKUP($A222, Oil_refine!$A:$M, 13, FALSE), 0)</f>
        <v>0</v>
      </c>
      <c r="G222" s="34">
        <f>IFERROR(VLOOKUP($A222, NG_prod!$A:$M, 13, FALSE), 0)</f>
        <v>0.82499999999999996</v>
      </c>
      <c r="H222" s="34">
        <f>IFERROR(VLOOKUP($A222, NG_power!$A:$M, 13, FALSE), 0)</f>
        <v>5.6000000000000001E-2</v>
      </c>
      <c r="I222" s="34">
        <f t="shared" si="5"/>
        <v>1.825</v>
      </c>
      <c r="J222" s="34">
        <f t="shared" si="6"/>
        <v>1.1666503654895501</v>
      </c>
    </row>
    <row r="223" spans="1:10" x14ac:dyDescent="0.25">
      <c r="A223" s="7">
        <v>42081</v>
      </c>
      <c r="B223" t="s">
        <v>496</v>
      </c>
      <c r="C223" s="34">
        <f>IFERROR(VLOOKUP($A223, Coal_prod!$A:$M, 13, FALSE), 0)</f>
        <v>0.20200000000000001</v>
      </c>
      <c r="D223" s="34">
        <f>IFERROR(VLOOKUP($A223, Coal_power_combined!$A:$M, 13, FALSE), 0)</f>
        <v>0</v>
      </c>
      <c r="E223" s="34">
        <f>IFERROR(VLOOKUP($A223, Oil_prod!$A:$M, 13, FALSE), 0)</f>
        <v>0</v>
      </c>
      <c r="F223" s="34">
        <f>IFERROR(VLOOKUP($A223, Oil_refine!$A:$M, 13, FALSE), 0)</f>
        <v>0</v>
      </c>
      <c r="G223" s="34">
        <f>IFERROR(VLOOKUP($A223, NG_prod!$A:$M, 13, FALSE), 0)</f>
        <v>0.97399999999999998</v>
      </c>
      <c r="H223" s="34">
        <f>IFERROR(VLOOKUP($A223, NG_power!$A:$M, 13, FALSE), 0)</f>
        <v>0.79500000000000004</v>
      </c>
      <c r="I223" s="34">
        <f t="shared" si="5"/>
        <v>1.9710000000000001</v>
      </c>
      <c r="J223" s="34">
        <f t="shared" si="6"/>
        <v>1.1656342015855039</v>
      </c>
    </row>
    <row r="224" spans="1:10" x14ac:dyDescent="0.25">
      <c r="A224" s="7">
        <v>22015</v>
      </c>
      <c r="B224" t="s">
        <v>573</v>
      </c>
      <c r="C224" s="34">
        <f>IFERROR(VLOOKUP($A224, Coal_prod!$A:$M, 13, FALSE), 0)</f>
        <v>0</v>
      </c>
      <c r="D224" s="34">
        <f>IFERROR(VLOOKUP($A224, Coal_power_combined!$A:$M, 13, FALSE), 0)</f>
        <v>0</v>
      </c>
      <c r="E224" s="34">
        <f>IFERROR(VLOOKUP($A224, Oil_prod!$A:$M, 13, FALSE), 0)</f>
        <v>0.72299999999999998</v>
      </c>
      <c r="F224" s="34">
        <f>IFERROR(VLOOKUP($A224, Oil_refine!$A:$M, 13, FALSE), 0)</f>
        <v>0.16</v>
      </c>
      <c r="G224" s="34">
        <f>IFERROR(VLOOKUP($A224, NG_prod!$A:$M, 13, FALSE), 0)</f>
        <v>0.95899999999999996</v>
      </c>
      <c r="H224" s="34">
        <f>IFERROR(VLOOKUP($A224, NG_power!$A:$M, 13, FALSE), 0)</f>
        <v>0</v>
      </c>
      <c r="I224" s="34">
        <f t="shared" si="5"/>
        <v>1.8420000000000001</v>
      </c>
      <c r="J224" s="34">
        <f t="shared" si="6"/>
        <v>1.1647634098630699</v>
      </c>
    </row>
    <row r="225" spans="1:10" x14ac:dyDescent="0.25">
      <c r="A225" s="7">
        <v>42121</v>
      </c>
      <c r="B225" t="s">
        <v>2135</v>
      </c>
      <c r="C225" s="34">
        <f>IFERROR(VLOOKUP($A225, Coal_prod!$A:$M, 13, FALSE), 0)</f>
        <v>0</v>
      </c>
      <c r="D225" s="34">
        <f>IFERROR(VLOOKUP($A225, Coal_power_combined!$A:$M, 13, FALSE), 0)</f>
        <v>0.27400000000000002</v>
      </c>
      <c r="E225" s="34">
        <f>IFERROR(VLOOKUP($A225, Oil_prod!$A:$M, 13, FALSE), 0)</f>
        <v>0.33300000000000002</v>
      </c>
      <c r="F225" s="34">
        <f>IFERROR(VLOOKUP($A225, Oil_refine!$A:$M, 13, FALSE), 0)</f>
        <v>0</v>
      </c>
      <c r="G225" s="34">
        <f>IFERROR(VLOOKUP($A225, NG_prod!$A:$M, 13, FALSE), 0)</f>
        <v>0.57099999999999995</v>
      </c>
      <c r="H225" s="34">
        <f>IFERROR(VLOOKUP($A225, NG_power!$A:$M, 13, FALSE), 0)</f>
        <v>0.61299999999999999</v>
      </c>
      <c r="I225" s="34">
        <f t="shared" si="5"/>
        <v>1.7909999999999999</v>
      </c>
      <c r="J225" s="34">
        <f t="shared" si="6"/>
        <v>1.1612152784927416</v>
      </c>
    </row>
    <row r="226" spans="1:10" x14ac:dyDescent="0.25">
      <c r="A226" s="7">
        <v>38055</v>
      </c>
      <c r="B226" t="s">
        <v>1843</v>
      </c>
      <c r="C226" s="34">
        <f>IFERROR(VLOOKUP($A226, Coal_prod!$A:$M, 13, FALSE), 0)</f>
        <v>0.46600000000000003</v>
      </c>
      <c r="D226" s="34">
        <f>IFERROR(VLOOKUP($A226, Coal_power_combined!$A:$M, 13, FALSE), 0)</f>
        <v>0.33200000000000002</v>
      </c>
      <c r="E226" s="34">
        <f>IFERROR(VLOOKUP($A226, Oil_prod!$A:$M, 13, FALSE), 0)</f>
        <v>0.38200000000000001</v>
      </c>
      <c r="F226" s="34">
        <f>IFERROR(VLOOKUP($A226, Oil_refine!$A:$M, 13, FALSE), 0)</f>
        <v>0</v>
      </c>
      <c r="G226" s="34">
        <f>IFERROR(VLOOKUP($A226, NG_prod!$A:$M, 13, FALSE), 0)</f>
        <v>0.154</v>
      </c>
      <c r="H226" s="34">
        <f>IFERROR(VLOOKUP($A226, NG_power!$A:$M, 13, FALSE), 0)</f>
        <v>0</v>
      </c>
      <c r="I226" s="34">
        <f t="shared" si="5"/>
        <v>1.3340000000000001</v>
      </c>
      <c r="J226" s="34">
        <f t="shared" si="6"/>
        <v>1.1597858540100896</v>
      </c>
    </row>
    <row r="227" spans="1:10" x14ac:dyDescent="0.25">
      <c r="A227" s="7">
        <v>48173</v>
      </c>
      <c r="B227" t="s">
        <v>505</v>
      </c>
      <c r="C227" s="34">
        <f>IFERROR(VLOOKUP($A227, Coal_prod!$A:$M, 13, FALSE), 0)</f>
        <v>0</v>
      </c>
      <c r="D227" s="34">
        <f>IFERROR(VLOOKUP($A227, Coal_power_combined!$A:$M, 13, FALSE), 0)</f>
        <v>0</v>
      </c>
      <c r="E227" s="34">
        <f>IFERROR(VLOOKUP($A227, Oil_prod!$A:$M, 13, FALSE), 0)</f>
        <v>0.95399999999999996</v>
      </c>
      <c r="F227" s="34">
        <f>IFERROR(VLOOKUP($A227, Oil_refine!$A:$M, 13, FALSE), 0)</f>
        <v>0</v>
      </c>
      <c r="G227" s="34">
        <f>IFERROR(VLOOKUP($A227, NG_prod!$A:$M, 13, FALSE), 0)</f>
        <v>0.83899999999999997</v>
      </c>
      <c r="H227" s="34">
        <f>IFERROR(VLOOKUP($A227, NG_power!$A:$M, 13, FALSE), 0)</f>
        <v>0</v>
      </c>
      <c r="I227" s="34">
        <f t="shared" si="5"/>
        <v>1.7929999999999999</v>
      </c>
      <c r="J227" s="34">
        <f t="shared" si="6"/>
        <v>1.1510463296612787</v>
      </c>
    </row>
    <row r="228" spans="1:10" x14ac:dyDescent="0.25">
      <c r="A228" s="7">
        <v>40043</v>
      </c>
      <c r="B228" t="s">
        <v>292</v>
      </c>
      <c r="C228" s="34">
        <f>IFERROR(VLOOKUP($A228, Coal_prod!$A:$M, 13, FALSE), 0)</f>
        <v>0</v>
      </c>
      <c r="D228" s="34">
        <f>IFERROR(VLOOKUP($A228, Coal_power_combined!$A:$M, 13, FALSE), 0)</f>
        <v>0</v>
      </c>
      <c r="E228" s="34">
        <f>IFERROR(VLOOKUP($A228, Oil_prod!$A:$M, 13, FALSE), 0)</f>
        <v>0.91500000000000004</v>
      </c>
      <c r="F228" s="34">
        <f>IFERROR(VLOOKUP($A228, Oil_refine!$A:$M, 13, FALSE), 0)</f>
        <v>0</v>
      </c>
      <c r="G228" s="34">
        <f>IFERROR(VLOOKUP($A228, NG_prod!$A:$M, 13, FALSE), 0)</f>
        <v>0.88700000000000001</v>
      </c>
      <c r="H228" s="34">
        <f>IFERROR(VLOOKUP($A228, NG_power!$A:$M, 13, FALSE), 0)</f>
        <v>0</v>
      </c>
      <c r="I228" s="34">
        <f t="shared" si="5"/>
        <v>1.802</v>
      </c>
      <c r="J228" s="34">
        <f t="shared" si="6"/>
        <v>1.1488218881910841</v>
      </c>
    </row>
    <row r="229" spans="1:10" x14ac:dyDescent="0.25">
      <c r="A229" s="7">
        <v>48057</v>
      </c>
      <c r="B229" t="s">
        <v>962</v>
      </c>
      <c r="C229" s="34">
        <f>IFERROR(VLOOKUP($A229, Coal_prod!$A:$M, 13, FALSE), 0)</f>
        <v>0</v>
      </c>
      <c r="D229" s="34">
        <f>IFERROR(VLOOKUP($A229, Coal_power_combined!$A:$M, 13, FALSE), 0)</f>
        <v>0</v>
      </c>
      <c r="E229" s="34">
        <f>IFERROR(VLOOKUP($A229, Oil_prod!$A:$M, 13, FALSE), 0)</f>
        <v>0.52200000000000002</v>
      </c>
      <c r="F229" s="34">
        <f>IFERROR(VLOOKUP($A229, Oil_refine!$A:$M, 13, FALSE), 0)</f>
        <v>0</v>
      </c>
      <c r="G229" s="34">
        <f>IFERROR(VLOOKUP($A229, NG_prod!$A:$M, 13, FALSE), 0)</f>
        <v>0.48499999999999999</v>
      </c>
      <c r="H229" s="34">
        <f>IFERROR(VLOOKUP($A229, NG_power!$A:$M, 13, FALSE), 0)</f>
        <v>0.92600000000000005</v>
      </c>
      <c r="I229" s="34">
        <f t="shared" si="5"/>
        <v>1.9330000000000003</v>
      </c>
      <c r="J229" s="34">
        <f t="shared" si="6"/>
        <v>1.1483633274992278</v>
      </c>
    </row>
    <row r="230" spans="1:10" x14ac:dyDescent="0.25">
      <c r="A230" s="7">
        <v>22121</v>
      </c>
      <c r="B230" t="s">
        <v>2753</v>
      </c>
      <c r="C230" s="34">
        <f>IFERROR(VLOOKUP($A230, Coal_prod!$A:$M, 13, FALSE), 0)</f>
        <v>0</v>
      </c>
      <c r="D230" s="34">
        <f>IFERROR(VLOOKUP($A230, Coal_power_combined!$A:$M, 13, FALSE), 0)</f>
        <v>0</v>
      </c>
      <c r="E230" s="34">
        <f>IFERROR(VLOOKUP($A230, Oil_prod!$A:$M, 13, FALSE), 0)</f>
        <v>0.54500000000000004</v>
      </c>
      <c r="F230" s="34">
        <f>IFERROR(VLOOKUP($A230, Oil_refine!$A:$M, 13, FALSE), 0)</f>
        <v>0.59699999999999998</v>
      </c>
      <c r="G230" s="34">
        <f>IFERROR(VLOOKUP($A230, NG_prod!$A:$M, 13, FALSE), 0)</f>
        <v>0.36499999999999999</v>
      </c>
      <c r="H230" s="34">
        <f>IFERROR(VLOOKUP($A230, NG_power!$A:$M, 13, FALSE), 0)</f>
        <v>0.20699999999999999</v>
      </c>
      <c r="I230" s="34">
        <f t="shared" si="5"/>
        <v>1.714</v>
      </c>
      <c r="J230" s="34">
        <f t="shared" si="6"/>
        <v>1.1423683722845672</v>
      </c>
    </row>
    <row r="231" spans="1:10" x14ac:dyDescent="0.25">
      <c r="A231" s="7">
        <v>54095</v>
      </c>
      <c r="B231" t="s">
        <v>546</v>
      </c>
      <c r="C231" s="34">
        <f>IFERROR(VLOOKUP($A231, Coal_prod!$A:$M, 13, FALSE), 0)</f>
        <v>0</v>
      </c>
      <c r="D231" s="34">
        <f>IFERROR(VLOOKUP($A231, Coal_power_combined!$A:$M, 13, FALSE), 0)</f>
        <v>0</v>
      </c>
      <c r="E231" s="34">
        <f>IFERROR(VLOOKUP($A231, Oil_prod!$A:$M, 13, FALSE), 0)</f>
        <v>0.84199999999999997</v>
      </c>
      <c r="F231" s="34">
        <f>IFERROR(VLOOKUP($A231, Oil_refine!$A:$M, 13, FALSE), 0)</f>
        <v>0</v>
      </c>
      <c r="G231" s="34">
        <f>IFERROR(VLOOKUP($A231, NG_prod!$A:$M, 13, FALSE), 0)</f>
        <v>0.97099999999999997</v>
      </c>
      <c r="H231" s="34">
        <f>IFERROR(VLOOKUP($A231, NG_power!$A:$M, 13, FALSE), 0)</f>
        <v>0</v>
      </c>
      <c r="I231" s="34">
        <f t="shared" si="5"/>
        <v>1.8129999999999999</v>
      </c>
      <c r="J231" s="34">
        <f t="shared" si="6"/>
        <v>1.141473592093071</v>
      </c>
    </row>
    <row r="232" spans="1:10" x14ac:dyDescent="0.25">
      <c r="A232" s="7">
        <v>40153</v>
      </c>
      <c r="B232" t="s">
        <v>1009</v>
      </c>
      <c r="C232" s="34">
        <f>IFERROR(VLOOKUP($A232, Coal_prod!$A:$M, 13, FALSE), 0)</f>
        <v>0</v>
      </c>
      <c r="D232" s="34">
        <f>IFERROR(VLOOKUP($A232, Coal_power_combined!$A:$M, 13, FALSE), 0)</f>
        <v>0</v>
      </c>
      <c r="E232" s="34">
        <f>IFERROR(VLOOKUP($A232, Oil_prod!$A:$M, 13, FALSE), 0)</f>
        <v>0.64300000000000002</v>
      </c>
      <c r="F232" s="34">
        <f>IFERROR(VLOOKUP($A232, Oil_refine!$A:$M, 13, FALSE), 0)</f>
        <v>0</v>
      </c>
      <c r="G232" s="34">
        <f>IFERROR(VLOOKUP($A232, NG_prod!$A:$M, 13, FALSE), 0)</f>
        <v>0.71499999999999997</v>
      </c>
      <c r="H232" s="34">
        <f>IFERROR(VLOOKUP($A232, NG_power!$A:$M, 13, FALSE), 0)</f>
        <v>0.51900000000000002</v>
      </c>
      <c r="I232" s="34">
        <f t="shared" si="5"/>
        <v>1.8770000000000002</v>
      </c>
      <c r="J232" s="34">
        <f t="shared" si="6"/>
        <v>1.1399703490167816</v>
      </c>
    </row>
    <row r="233" spans="1:10" x14ac:dyDescent="0.25">
      <c r="A233" s="7">
        <v>30085</v>
      </c>
      <c r="B233" t="s">
        <v>1526</v>
      </c>
      <c r="C233" s="34">
        <f>IFERROR(VLOOKUP($A233, Coal_prod!$A:$M, 13, FALSE), 0)</f>
        <v>0</v>
      </c>
      <c r="D233" s="34">
        <f>IFERROR(VLOOKUP($A233, Coal_power_combined!$A:$M, 13, FALSE), 0)</f>
        <v>0</v>
      </c>
      <c r="E233" s="34">
        <f>IFERROR(VLOOKUP($A233, Oil_prod!$A:$M, 13, FALSE), 0)</f>
        <v>0.873</v>
      </c>
      <c r="F233" s="34">
        <f>IFERROR(VLOOKUP($A233, Oil_refine!$A:$M, 13, FALSE), 0)</f>
        <v>0</v>
      </c>
      <c r="G233" s="34">
        <f>IFERROR(VLOOKUP($A233, NG_prod!$A:$M, 13, FALSE), 0)</f>
        <v>0.53600000000000003</v>
      </c>
      <c r="H233" s="34">
        <f>IFERROR(VLOOKUP($A233, NG_power!$A:$M, 13, FALSE), 0)</f>
        <v>0.38100000000000001</v>
      </c>
      <c r="I233" s="34">
        <f t="shared" si="5"/>
        <v>1.79</v>
      </c>
      <c r="J233" s="34">
        <f t="shared" si="6"/>
        <v>1.1346098012972305</v>
      </c>
    </row>
    <row r="234" spans="1:10" x14ac:dyDescent="0.25">
      <c r="A234" s="7">
        <v>48495</v>
      </c>
      <c r="B234" t="s">
        <v>234</v>
      </c>
      <c r="C234" s="34">
        <f>IFERROR(VLOOKUP($A234, Coal_prod!$A:$M, 13, FALSE), 0)</f>
        <v>0</v>
      </c>
      <c r="D234" s="34">
        <f>IFERROR(VLOOKUP($A234, Coal_power_combined!$A:$M, 13, FALSE), 0)</f>
        <v>0</v>
      </c>
      <c r="E234" s="34">
        <f>IFERROR(VLOOKUP($A234, Oil_prod!$A:$M, 13, FALSE), 0)</f>
        <v>0.95</v>
      </c>
      <c r="F234" s="34">
        <f>IFERROR(VLOOKUP($A234, Oil_refine!$A:$M, 13, FALSE), 0)</f>
        <v>0</v>
      </c>
      <c r="G234" s="34">
        <f>IFERROR(VLOOKUP($A234, NG_prod!$A:$M, 13, FALSE), 0)</f>
        <v>0.8</v>
      </c>
      <c r="H234" s="34">
        <f>IFERROR(VLOOKUP($A234, NG_power!$A:$M, 13, FALSE), 0)</f>
        <v>0</v>
      </c>
      <c r="I234" s="34">
        <f t="shared" si="5"/>
        <v>1.75</v>
      </c>
      <c r="J234" s="34">
        <f t="shared" si="6"/>
        <v>1.1268917945022134</v>
      </c>
    </row>
    <row r="235" spans="1:10" x14ac:dyDescent="0.25">
      <c r="A235" s="7">
        <v>17135</v>
      </c>
      <c r="B235" t="s">
        <v>2119</v>
      </c>
      <c r="C235" s="34">
        <f>IFERROR(VLOOKUP($A235, Coal_prod!$A:$M, 13, FALSE), 0)</f>
        <v>0.30399999999999999</v>
      </c>
      <c r="D235" s="34">
        <f>IFERROR(VLOOKUP($A235, Coal_power_combined!$A:$M, 13, FALSE), 0)</f>
        <v>0.82199999999999995</v>
      </c>
      <c r="E235" s="34">
        <f>IFERROR(VLOOKUP($A235, Oil_prod!$A:$M, 13, FALSE), 0)</f>
        <v>0</v>
      </c>
      <c r="F235" s="34">
        <f>IFERROR(VLOOKUP($A235, Oil_refine!$A:$M, 13, FALSE), 0)</f>
        <v>0</v>
      </c>
      <c r="G235" s="34">
        <f>IFERROR(VLOOKUP($A235, NG_prod!$A:$M, 13, FALSE), 0)</f>
        <v>0</v>
      </c>
      <c r="H235" s="34">
        <f>IFERROR(VLOOKUP($A235, NG_power!$A:$M, 13, FALSE), 0)</f>
        <v>0</v>
      </c>
      <c r="I235" s="34">
        <f t="shared" si="5"/>
        <v>1.1259999999999999</v>
      </c>
      <c r="J235" s="34">
        <f t="shared" si="6"/>
        <v>1.1259999999999999</v>
      </c>
    </row>
    <row r="236" spans="1:10" x14ac:dyDescent="0.25">
      <c r="A236" s="7">
        <v>48363</v>
      </c>
      <c r="B236" t="s">
        <v>1743</v>
      </c>
      <c r="C236" s="34">
        <f>IFERROR(VLOOKUP($A236, Coal_prod!$A:$M, 13, FALSE), 0)</f>
        <v>0</v>
      </c>
      <c r="D236" s="34">
        <f>IFERROR(VLOOKUP($A236, Coal_power_combined!$A:$M, 13, FALSE), 0)</f>
        <v>0</v>
      </c>
      <c r="E236" s="34">
        <f>IFERROR(VLOOKUP($A236, Oil_prod!$A:$M, 13, FALSE), 0)</f>
        <v>0.45</v>
      </c>
      <c r="F236" s="34">
        <f>IFERROR(VLOOKUP($A236, Oil_refine!$A:$M, 13, FALSE), 0)</f>
        <v>0</v>
      </c>
      <c r="G236" s="34">
        <f>IFERROR(VLOOKUP($A236, NG_prod!$A:$M, 13, FALSE), 0)</f>
        <v>0.69399999999999995</v>
      </c>
      <c r="H236" s="34">
        <f>IFERROR(VLOOKUP($A236, NG_power!$A:$M, 13, FALSE), 0)</f>
        <v>0.77100000000000002</v>
      </c>
      <c r="I236" s="34">
        <f t="shared" si="5"/>
        <v>1.915</v>
      </c>
      <c r="J236" s="34">
        <f t="shared" si="6"/>
        <v>1.1254004941830535</v>
      </c>
    </row>
    <row r="237" spans="1:10" x14ac:dyDescent="0.25">
      <c r="A237" s="7">
        <v>48335</v>
      </c>
      <c r="B237" t="s">
        <v>1549</v>
      </c>
      <c r="C237" s="34">
        <f>IFERROR(VLOOKUP($A237, Coal_prod!$A:$M, 13, FALSE), 0)</f>
        <v>0</v>
      </c>
      <c r="D237" s="34">
        <f>IFERROR(VLOOKUP($A237, Coal_power_combined!$A:$M, 13, FALSE), 0)</f>
        <v>0</v>
      </c>
      <c r="E237" s="34">
        <f>IFERROR(VLOOKUP($A237, Oil_prod!$A:$M, 13, FALSE), 0)</f>
        <v>0.82899999999999996</v>
      </c>
      <c r="F237" s="34">
        <f>IFERROR(VLOOKUP($A237, Oil_refine!$A:$M, 13, FALSE), 0)</f>
        <v>0</v>
      </c>
      <c r="G237" s="34">
        <f>IFERROR(VLOOKUP($A237, NG_prod!$A:$M, 13, FALSE), 0)</f>
        <v>0.314</v>
      </c>
      <c r="H237" s="34">
        <f>IFERROR(VLOOKUP($A237, NG_power!$A:$M, 13, FALSE), 0)</f>
        <v>0.64300000000000002</v>
      </c>
      <c r="I237" s="34">
        <f t="shared" si="5"/>
        <v>1.786</v>
      </c>
      <c r="J237" s="34">
        <f t="shared" si="6"/>
        <v>1.1243900957479667</v>
      </c>
    </row>
    <row r="238" spans="1:10" x14ac:dyDescent="0.25">
      <c r="A238" s="7">
        <v>40045</v>
      </c>
      <c r="B238" t="s">
        <v>729</v>
      </c>
      <c r="C238" s="34">
        <f>IFERROR(VLOOKUP($A238, Coal_prod!$A:$M, 13, FALSE), 0)</f>
        <v>0</v>
      </c>
      <c r="D238" s="34">
        <f>IFERROR(VLOOKUP($A238, Coal_power_combined!$A:$M, 13, FALSE), 0)</f>
        <v>0</v>
      </c>
      <c r="E238" s="34">
        <f>IFERROR(VLOOKUP($A238, Oil_prod!$A:$M, 13, FALSE), 0)</f>
        <v>0.91900000000000004</v>
      </c>
      <c r="F238" s="34">
        <f>IFERROR(VLOOKUP($A238, Oil_refine!$A:$M, 13, FALSE), 0)</f>
        <v>0</v>
      </c>
      <c r="G238" s="34">
        <f>IFERROR(VLOOKUP($A238, NG_prod!$A:$M, 13, FALSE), 0)</f>
        <v>0.83399999999999996</v>
      </c>
      <c r="H238" s="34">
        <f>IFERROR(VLOOKUP($A238, NG_power!$A:$M, 13, FALSE), 0)</f>
        <v>0</v>
      </c>
      <c r="I238" s="34">
        <f t="shared" si="5"/>
        <v>1.7530000000000001</v>
      </c>
      <c r="J238" s="34">
        <f t="shared" si="6"/>
        <v>1.122860908061361</v>
      </c>
    </row>
    <row r="239" spans="1:10" x14ac:dyDescent="0.25">
      <c r="A239" s="7">
        <v>18029</v>
      </c>
      <c r="B239" t="s">
        <v>976</v>
      </c>
      <c r="C239" s="34">
        <f>IFERROR(VLOOKUP($A239, Coal_prod!$A:$M, 13, FALSE), 0)</f>
        <v>0</v>
      </c>
      <c r="D239" s="34">
        <f>IFERROR(VLOOKUP($A239, Coal_power_combined!$A:$M, 13, FALSE), 0)</f>
        <v>0.68700000000000006</v>
      </c>
      <c r="E239" s="34">
        <f>IFERROR(VLOOKUP($A239, Oil_prod!$A:$M, 13, FALSE), 0)</f>
        <v>0</v>
      </c>
      <c r="F239" s="34">
        <f>IFERROR(VLOOKUP($A239, Oil_refine!$A:$M, 13, FALSE), 0)</f>
        <v>0</v>
      </c>
      <c r="G239" s="34">
        <f>IFERROR(VLOOKUP($A239, NG_prod!$A:$M, 13, FALSE), 0)</f>
        <v>0</v>
      </c>
      <c r="H239" s="34">
        <f>IFERROR(VLOOKUP($A239, NG_power!$A:$M, 13, FALSE), 0)</f>
        <v>0.79700000000000004</v>
      </c>
      <c r="I239" s="34">
        <f t="shared" si="5"/>
        <v>1.484</v>
      </c>
      <c r="J239" s="34">
        <f t="shared" si="6"/>
        <v>1.1211528878822197</v>
      </c>
    </row>
    <row r="240" spans="1:10" x14ac:dyDescent="0.25">
      <c r="A240" s="7">
        <v>29510</v>
      </c>
      <c r="B240" t="s">
        <v>2024</v>
      </c>
      <c r="C240" s="34">
        <f>IFERROR(VLOOKUP($A240, Coal_prod!$A:$M, 13, FALSE), 0)</f>
        <v>0</v>
      </c>
      <c r="D240" s="34">
        <f>IFERROR(VLOOKUP($A240, Coal_power_combined!$A:$M, 13, FALSE), 0)</f>
        <v>0.73</v>
      </c>
      <c r="E240" s="34">
        <f>IFERROR(VLOOKUP($A240, Oil_prod!$A:$M, 13, FALSE), 0)</f>
        <v>0</v>
      </c>
      <c r="F240" s="34">
        <f>IFERROR(VLOOKUP($A240, Oil_refine!$A:$M, 13, FALSE), 0)</f>
        <v>0</v>
      </c>
      <c r="G240" s="34">
        <f>IFERROR(VLOOKUP($A240, NG_prod!$A:$M, 13, FALSE), 0)</f>
        <v>0</v>
      </c>
      <c r="H240" s="34">
        <f>IFERROR(VLOOKUP($A240, NG_power!$A:$M, 13, FALSE), 0)</f>
        <v>0.70799999999999996</v>
      </c>
      <c r="I240" s="34">
        <f t="shared" si="5"/>
        <v>1.4379999999999999</v>
      </c>
      <c r="J240" s="34">
        <f t="shared" si="6"/>
        <v>1.1156715741789354</v>
      </c>
    </row>
    <row r="241" spans="1:10" x14ac:dyDescent="0.25">
      <c r="A241" s="7">
        <v>40003</v>
      </c>
      <c r="B241" t="s">
        <v>739</v>
      </c>
      <c r="C241" s="34">
        <f>IFERROR(VLOOKUP($A241, Coal_prod!$A:$M, 13, FALSE), 0)</f>
        <v>0</v>
      </c>
      <c r="D241" s="34">
        <f>IFERROR(VLOOKUP($A241, Coal_power_combined!$A:$M, 13, FALSE), 0)</f>
        <v>0</v>
      </c>
      <c r="E241" s="34">
        <f>IFERROR(VLOOKUP($A241, Oil_prod!$A:$M, 13, FALSE), 0)</f>
        <v>0.89200000000000002</v>
      </c>
      <c r="F241" s="34">
        <f>IFERROR(VLOOKUP($A241, Oil_refine!$A:$M, 13, FALSE), 0)</f>
        <v>0</v>
      </c>
      <c r="G241" s="34">
        <f>IFERROR(VLOOKUP($A241, NG_prod!$A:$M, 13, FALSE), 0)</f>
        <v>0.85499999999999998</v>
      </c>
      <c r="H241" s="34">
        <f>IFERROR(VLOOKUP($A241, NG_power!$A:$M, 13, FALSE), 0)</f>
        <v>0</v>
      </c>
      <c r="I241" s="34">
        <f t="shared" si="5"/>
        <v>1.7469999999999999</v>
      </c>
      <c r="J241" s="34">
        <f t="shared" si="6"/>
        <v>1.1146583959641716</v>
      </c>
    </row>
    <row r="242" spans="1:10" x14ac:dyDescent="0.25">
      <c r="A242" s="7">
        <v>1129</v>
      </c>
      <c r="B242" t="s">
        <v>1397</v>
      </c>
      <c r="C242" s="34">
        <f>IFERROR(VLOOKUP($A242, Coal_prod!$A:$M, 13, FALSE), 0)</f>
        <v>0</v>
      </c>
      <c r="D242" s="34">
        <f>IFERROR(VLOOKUP($A242, Coal_power_combined!$A:$M, 13, FALSE), 0)</f>
        <v>0.65900000000000003</v>
      </c>
      <c r="E242" s="34">
        <f>IFERROR(VLOOKUP($A242, Oil_prod!$A:$M, 13, FALSE), 0)</f>
        <v>0</v>
      </c>
      <c r="F242" s="34">
        <f>IFERROR(VLOOKUP($A242, Oil_refine!$A:$M, 13, FALSE), 0)</f>
        <v>0</v>
      </c>
      <c r="G242" s="34">
        <f>IFERROR(VLOOKUP($A242, NG_prod!$A:$M, 13, FALSE), 0)</f>
        <v>0</v>
      </c>
      <c r="H242" s="34">
        <f>IFERROR(VLOOKUP($A242, NG_power!$A:$M, 13, FALSE), 0)</f>
        <v>0.83399999999999996</v>
      </c>
      <c r="I242" s="34">
        <f t="shared" si="5"/>
        <v>1.4929999999999999</v>
      </c>
      <c r="J242" s="34">
        <f t="shared" si="6"/>
        <v>1.1133080407701019</v>
      </c>
    </row>
    <row r="243" spans="1:10" x14ac:dyDescent="0.25">
      <c r="A243" s="7">
        <v>22057</v>
      </c>
      <c r="B243" t="s">
        <v>1417</v>
      </c>
      <c r="C243" s="34">
        <f>IFERROR(VLOOKUP($A243, Coal_prod!$A:$M, 13, FALSE), 0)</f>
        <v>0</v>
      </c>
      <c r="D243" s="34">
        <f>IFERROR(VLOOKUP($A243, Coal_power_combined!$A:$M, 13, FALSE), 0)</f>
        <v>0</v>
      </c>
      <c r="E243" s="34">
        <f>IFERROR(VLOOKUP($A243, Oil_prod!$A:$M, 13, FALSE), 0)</f>
        <v>0.92200000000000004</v>
      </c>
      <c r="F243" s="34">
        <f>IFERROR(VLOOKUP($A243, Oil_refine!$A:$M, 13, FALSE), 0)</f>
        <v>0</v>
      </c>
      <c r="G243" s="34">
        <f>IFERROR(VLOOKUP($A243, NG_prod!$A:$M, 13, FALSE), 0)</f>
        <v>0.81200000000000006</v>
      </c>
      <c r="H243" s="34">
        <f>IFERROR(VLOOKUP($A243, NG_power!$A:$M, 13, FALSE), 0)</f>
        <v>0</v>
      </c>
      <c r="I243" s="34">
        <f t="shared" si="5"/>
        <v>1.734</v>
      </c>
      <c r="J243" s="34">
        <f t="shared" si="6"/>
        <v>1.1130591990116341</v>
      </c>
    </row>
    <row r="244" spans="1:10" x14ac:dyDescent="0.25">
      <c r="A244" s="7">
        <v>22113</v>
      </c>
      <c r="B244" t="s">
        <v>1576</v>
      </c>
      <c r="C244" s="34">
        <f>IFERROR(VLOOKUP($A244, Coal_prod!$A:$M, 13, FALSE), 0)</f>
        <v>0</v>
      </c>
      <c r="D244" s="34">
        <f>IFERROR(VLOOKUP($A244, Coal_power_combined!$A:$M, 13, FALSE), 0)</f>
        <v>0</v>
      </c>
      <c r="E244" s="34">
        <f>IFERROR(VLOOKUP($A244, Oil_prod!$A:$M, 13, FALSE), 0)</f>
        <v>0.88500000000000001</v>
      </c>
      <c r="F244" s="34">
        <f>IFERROR(VLOOKUP($A244, Oil_refine!$A:$M, 13, FALSE), 0)</f>
        <v>0</v>
      </c>
      <c r="G244" s="34">
        <f>IFERROR(VLOOKUP($A244, NG_prod!$A:$M, 13, FALSE), 0)</f>
        <v>0.85699999999999998</v>
      </c>
      <c r="H244" s="34">
        <f>IFERROR(VLOOKUP($A244, NG_power!$A:$M, 13, FALSE), 0)</f>
        <v>0</v>
      </c>
      <c r="I244" s="34">
        <f t="shared" si="5"/>
        <v>1.742</v>
      </c>
      <c r="J244" s="34">
        <f t="shared" si="6"/>
        <v>1.1106555132296922</v>
      </c>
    </row>
    <row r="245" spans="1:10" x14ac:dyDescent="0.25">
      <c r="A245" s="7">
        <v>48165</v>
      </c>
      <c r="B245" t="s">
        <v>533</v>
      </c>
      <c r="C245" s="34">
        <f>IFERROR(VLOOKUP($A245, Coal_prod!$A:$M, 13, FALSE), 0)</f>
        <v>0</v>
      </c>
      <c r="D245" s="34">
        <f>IFERROR(VLOOKUP($A245, Coal_power_combined!$A:$M, 13, FALSE), 0)</f>
        <v>0</v>
      </c>
      <c r="E245" s="34">
        <f>IFERROR(VLOOKUP($A245, Oil_prod!$A:$M, 13, FALSE), 0)</f>
        <v>0.96799999999999997</v>
      </c>
      <c r="F245" s="34">
        <f>IFERROR(VLOOKUP($A245, Oil_refine!$A:$M, 13, FALSE), 0)</f>
        <v>0</v>
      </c>
      <c r="G245" s="34">
        <f>IFERROR(VLOOKUP($A245, NG_prod!$A:$M, 13, FALSE), 0)</f>
        <v>0.74199999999999999</v>
      </c>
      <c r="H245" s="34">
        <f>IFERROR(VLOOKUP($A245, NG_power!$A:$M, 13, FALSE), 0)</f>
        <v>0</v>
      </c>
      <c r="I245" s="34">
        <f t="shared" si="5"/>
        <v>1.71</v>
      </c>
      <c r="J245" s="34">
        <f t="shared" si="6"/>
        <v>1.1083918459796149</v>
      </c>
    </row>
    <row r="246" spans="1:10" x14ac:dyDescent="0.25">
      <c r="A246" s="7">
        <v>20015</v>
      </c>
      <c r="B246" t="s">
        <v>1817</v>
      </c>
      <c r="C246" s="34">
        <f>IFERROR(VLOOKUP($A246, Coal_prod!$A:$M, 13, FALSE), 0)</f>
        <v>0</v>
      </c>
      <c r="D246" s="34">
        <f>IFERROR(VLOOKUP($A246, Coal_power_combined!$A:$M, 13, FALSE), 0)</f>
        <v>0</v>
      </c>
      <c r="E246" s="34">
        <f>IFERROR(VLOOKUP($A246, Oil_prod!$A:$M, 13, FALSE), 0)</f>
        <v>0.67900000000000005</v>
      </c>
      <c r="F246" s="34">
        <f>IFERROR(VLOOKUP($A246, Oil_refine!$A:$M, 13, FALSE), 0)</f>
        <v>0.58599999999999997</v>
      </c>
      <c r="G246" s="34">
        <f>IFERROR(VLOOKUP($A246, NG_prod!$A:$M, 13, FALSE), 0)</f>
        <v>0</v>
      </c>
      <c r="H246" s="34">
        <f>IFERROR(VLOOKUP($A246, NG_power!$A:$M, 13, FALSE), 0)</f>
        <v>0.34399999999999997</v>
      </c>
      <c r="I246" s="34">
        <f t="shared" si="5"/>
        <v>1.609</v>
      </c>
      <c r="J246" s="34">
        <f t="shared" si="6"/>
        <v>1.1076489241223104</v>
      </c>
    </row>
    <row r="247" spans="1:10" x14ac:dyDescent="0.25">
      <c r="A247" s="7">
        <v>48357</v>
      </c>
      <c r="B247" t="s">
        <v>1415</v>
      </c>
      <c r="C247" s="34">
        <f>IFERROR(VLOOKUP($A247, Coal_prod!$A:$M, 13, FALSE), 0)</f>
        <v>0</v>
      </c>
      <c r="D247" s="34">
        <f>IFERROR(VLOOKUP($A247, Coal_power_combined!$A:$M, 13, FALSE), 0)</f>
        <v>0</v>
      </c>
      <c r="E247" s="34">
        <f>IFERROR(VLOOKUP($A247, Oil_prod!$A:$M, 13, FALSE), 0)</f>
        <v>0.91200000000000003</v>
      </c>
      <c r="F247" s="34">
        <f>IFERROR(VLOOKUP($A247, Oil_refine!$A:$M, 13, FALSE), 0)</f>
        <v>0</v>
      </c>
      <c r="G247" s="34">
        <f>IFERROR(VLOOKUP($A247, NG_prod!$A:$M, 13, FALSE), 0)</f>
        <v>0.81499999999999995</v>
      </c>
      <c r="H247" s="34">
        <f>IFERROR(VLOOKUP($A247, NG_power!$A:$M, 13, FALSE), 0)</f>
        <v>0</v>
      </c>
      <c r="I247" s="34">
        <f t="shared" si="5"/>
        <v>1.7269999999999999</v>
      </c>
      <c r="J247" s="34">
        <f t="shared" si="6"/>
        <v>1.1074186142283537</v>
      </c>
    </row>
    <row r="248" spans="1:10" x14ac:dyDescent="0.25">
      <c r="A248" s="7">
        <v>18073</v>
      </c>
      <c r="B248" t="s">
        <v>1085</v>
      </c>
      <c r="C248" s="34">
        <f>IFERROR(VLOOKUP($A248, Coal_prod!$A:$M, 13, FALSE), 0)</f>
        <v>0</v>
      </c>
      <c r="D248" s="34">
        <f>IFERROR(VLOOKUP($A248, Coal_power_combined!$A:$M, 13, FALSE), 0)</f>
        <v>0.81399999999999995</v>
      </c>
      <c r="E248" s="34">
        <f>IFERROR(VLOOKUP($A248, Oil_prod!$A:$M, 13, FALSE), 0)</f>
        <v>0</v>
      </c>
      <c r="F248" s="34">
        <f>IFERROR(VLOOKUP($A248, Oil_refine!$A:$M, 13, FALSE), 0)</f>
        <v>0</v>
      </c>
      <c r="G248" s="34">
        <f>IFERROR(VLOOKUP($A248, NG_prod!$A:$M, 13, FALSE), 0)</f>
        <v>0</v>
      </c>
      <c r="H248" s="34">
        <f>IFERROR(VLOOKUP($A248, NG_power!$A:$M, 13, FALSE), 0)</f>
        <v>0.53600000000000003</v>
      </c>
      <c r="I248" s="34">
        <f t="shared" si="5"/>
        <v>1.35</v>
      </c>
      <c r="J248" s="34">
        <f t="shared" si="6"/>
        <v>1.1059773499433749</v>
      </c>
    </row>
    <row r="249" spans="1:10" x14ac:dyDescent="0.25">
      <c r="A249" s="7">
        <v>41049</v>
      </c>
      <c r="B249" t="s">
        <v>1127</v>
      </c>
      <c r="C249" s="34">
        <f>IFERROR(VLOOKUP($A249, Coal_prod!$A:$M, 13, FALSE), 0)</f>
        <v>0</v>
      </c>
      <c r="D249" s="34">
        <f>IFERROR(VLOOKUP($A249, Coal_power_combined!$A:$M, 13, FALSE), 0)</f>
        <v>0.64200000000000002</v>
      </c>
      <c r="E249" s="34">
        <f>IFERROR(VLOOKUP($A249, Oil_prod!$A:$M, 13, FALSE), 0)</f>
        <v>0</v>
      </c>
      <c r="F249" s="34">
        <f>IFERROR(VLOOKUP($A249, Oil_refine!$A:$M, 13, FALSE), 0)</f>
        <v>0</v>
      </c>
      <c r="G249" s="34">
        <f>IFERROR(VLOOKUP($A249, NG_prod!$A:$M, 13, FALSE), 0)</f>
        <v>0</v>
      </c>
      <c r="H249" s="34">
        <f>IFERROR(VLOOKUP($A249, NG_power!$A:$M, 13, FALSE), 0)</f>
        <v>0.85</v>
      </c>
      <c r="I249" s="34">
        <f t="shared" si="5"/>
        <v>1.492</v>
      </c>
      <c r="J249" s="34">
        <f t="shared" si="6"/>
        <v>1.1050237825594564</v>
      </c>
    </row>
    <row r="250" spans="1:10" x14ac:dyDescent="0.25">
      <c r="A250" s="7">
        <v>40093</v>
      </c>
      <c r="B250" t="s">
        <v>1407</v>
      </c>
      <c r="C250" s="34">
        <f>IFERROR(VLOOKUP($A250, Coal_prod!$A:$M, 13, FALSE), 0)</f>
        <v>0</v>
      </c>
      <c r="D250" s="34">
        <f>IFERROR(VLOOKUP($A250, Coal_power_combined!$A:$M, 13, FALSE), 0)</f>
        <v>0</v>
      </c>
      <c r="E250" s="34">
        <f>IFERROR(VLOOKUP($A250, Oil_prod!$A:$M, 13, FALSE), 0)</f>
        <v>0.90700000000000003</v>
      </c>
      <c r="F250" s="34">
        <f>IFERROR(VLOOKUP($A250, Oil_refine!$A:$M, 13, FALSE), 0)</f>
        <v>0</v>
      </c>
      <c r="G250" s="34">
        <f>IFERROR(VLOOKUP($A250, NG_prod!$A:$M, 13, FALSE), 0)</f>
        <v>0.81299999999999994</v>
      </c>
      <c r="H250" s="34">
        <f>IFERROR(VLOOKUP($A250, NG_power!$A:$M, 13, FALSE), 0)</f>
        <v>0</v>
      </c>
      <c r="I250" s="34">
        <f t="shared" si="5"/>
        <v>1.72</v>
      </c>
      <c r="J250" s="34">
        <f t="shared" si="6"/>
        <v>1.1026917533202925</v>
      </c>
    </row>
    <row r="251" spans="1:10" x14ac:dyDescent="0.25">
      <c r="A251" s="7">
        <v>48285</v>
      </c>
      <c r="B251" t="s">
        <v>721</v>
      </c>
      <c r="C251" s="34">
        <f>IFERROR(VLOOKUP($A251, Coal_prod!$A:$M, 13, FALSE), 0)</f>
        <v>0</v>
      </c>
      <c r="D251" s="34">
        <f>IFERROR(VLOOKUP($A251, Coal_power_combined!$A:$M, 13, FALSE), 0)</f>
        <v>0</v>
      </c>
      <c r="E251" s="34">
        <f>IFERROR(VLOOKUP($A251, Oil_prod!$A:$M, 13, FALSE), 0)</f>
        <v>0.91600000000000004</v>
      </c>
      <c r="F251" s="34">
        <f>IFERROR(VLOOKUP($A251, Oil_refine!$A:$M, 13, FALSE), 0)</f>
        <v>0</v>
      </c>
      <c r="G251" s="34">
        <f>IFERROR(VLOOKUP($A251, NG_prod!$A:$M, 13, FALSE), 0)</f>
        <v>0.79800000000000004</v>
      </c>
      <c r="H251" s="34">
        <f>IFERROR(VLOOKUP($A251, NG_power!$A:$M, 13, FALSE), 0)</f>
        <v>0</v>
      </c>
      <c r="I251" s="34">
        <f t="shared" si="5"/>
        <v>1.714</v>
      </c>
      <c r="J251" s="34">
        <f t="shared" si="6"/>
        <v>1.1010680531246784</v>
      </c>
    </row>
    <row r="252" spans="1:10" x14ac:dyDescent="0.25">
      <c r="A252" s="7">
        <v>18129</v>
      </c>
      <c r="B252" t="s">
        <v>2173</v>
      </c>
      <c r="C252" s="34">
        <f>IFERROR(VLOOKUP($A252, Coal_prod!$A:$M, 13, FALSE), 0)</f>
        <v>0</v>
      </c>
      <c r="D252" s="34">
        <f>IFERROR(VLOOKUP($A252, Coal_power_combined!$A:$M, 13, FALSE), 0)</f>
        <v>0.55500000000000005</v>
      </c>
      <c r="E252" s="34">
        <f>IFERROR(VLOOKUP($A252, Oil_prod!$A:$M, 13, FALSE), 0)</f>
        <v>0</v>
      </c>
      <c r="F252" s="34">
        <f>IFERROR(VLOOKUP($A252, Oil_refine!$A:$M, 13, FALSE), 0)</f>
        <v>0.31</v>
      </c>
      <c r="G252" s="34">
        <f>IFERROR(VLOOKUP($A252, NG_prod!$A:$M, 13, FALSE), 0)</f>
        <v>0</v>
      </c>
      <c r="H252" s="34">
        <f>IFERROR(VLOOKUP($A252, NG_power!$A:$M, 13, FALSE), 0)</f>
        <v>0.58799999999999997</v>
      </c>
      <c r="I252" s="34">
        <f t="shared" si="5"/>
        <v>1.4529999999999998</v>
      </c>
      <c r="J252" s="34">
        <f t="shared" si="6"/>
        <v>1.1008218881910841</v>
      </c>
    </row>
    <row r="253" spans="1:10" x14ac:dyDescent="0.25">
      <c r="A253" s="7">
        <v>48499</v>
      </c>
      <c r="B253" t="s">
        <v>1533</v>
      </c>
      <c r="C253" s="34">
        <f>IFERROR(VLOOKUP($A253, Coal_prod!$A:$M, 13, FALSE), 0)</f>
        <v>0</v>
      </c>
      <c r="D253" s="34">
        <f>IFERROR(VLOOKUP($A253, Coal_power_combined!$A:$M, 13, FALSE), 0)</f>
        <v>0</v>
      </c>
      <c r="E253" s="34">
        <f>IFERROR(VLOOKUP($A253, Oil_prod!$A:$M, 13, FALSE), 0)</f>
        <v>0.88200000000000001</v>
      </c>
      <c r="F253" s="34">
        <f>IFERROR(VLOOKUP($A253, Oil_refine!$A:$M, 13, FALSE), 0)</f>
        <v>0</v>
      </c>
      <c r="G253" s="34">
        <f>IFERROR(VLOOKUP($A253, NG_prod!$A:$M, 13, FALSE), 0)</f>
        <v>0.84</v>
      </c>
      <c r="H253" s="34">
        <f>IFERROR(VLOOKUP($A253, NG_power!$A:$M, 13, FALSE), 0)</f>
        <v>0</v>
      </c>
      <c r="I253" s="34">
        <f t="shared" si="5"/>
        <v>1.722</v>
      </c>
      <c r="J253" s="34">
        <f t="shared" si="6"/>
        <v>1.0992126016678678</v>
      </c>
    </row>
    <row r="254" spans="1:10" x14ac:dyDescent="0.25">
      <c r="A254" s="7">
        <v>48051</v>
      </c>
      <c r="B254" t="s">
        <v>563</v>
      </c>
      <c r="C254" s="34">
        <f>IFERROR(VLOOKUP($A254, Coal_prod!$A:$M, 13, FALSE), 0)</f>
        <v>0</v>
      </c>
      <c r="D254" s="34">
        <f>IFERROR(VLOOKUP($A254, Coal_power_combined!$A:$M, 13, FALSE), 0)</f>
        <v>0</v>
      </c>
      <c r="E254" s="34">
        <f>IFERROR(VLOOKUP($A254, Oil_prod!$A:$M, 13, FALSE), 0)</f>
        <v>0.96599999999999997</v>
      </c>
      <c r="F254" s="34">
        <f>IFERROR(VLOOKUP($A254, Oil_refine!$A:$M, 13, FALSE), 0)</f>
        <v>0</v>
      </c>
      <c r="G254" s="34">
        <f>IFERROR(VLOOKUP($A254, NG_prod!$A:$M, 13, FALSE), 0)</f>
        <v>0.72699999999999998</v>
      </c>
      <c r="H254" s="34">
        <f>IFERROR(VLOOKUP($A254, NG_power!$A:$M, 13, FALSE), 0)</f>
        <v>0</v>
      </c>
      <c r="I254" s="34">
        <f t="shared" si="5"/>
        <v>1.6930000000000001</v>
      </c>
      <c r="J254" s="34">
        <f t="shared" si="6"/>
        <v>1.0987658807783383</v>
      </c>
    </row>
    <row r="255" spans="1:10" x14ac:dyDescent="0.25">
      <c r="A255" s="7">
        <v>48003</v>
      </c>
      <c r="B255" t="s">
        <v>523</v>
      </c>
      <c r="C255" s="34">
        <f>IFERROR(VLOOKUP($A255, Coal_prod!$A:$M, 13, FALSE), 0)</f>
        <v>0</v>
      </c>
      <c r="D255" s="34">
        <f>IFERROR(VLOOKUP($A255, Coal_power_combined!$A:$M, 13, FALSE), 0)</f>
        <v>0</v>
      </c>
      <c r="E255" s="34">
        <f>IFERROR(VLOOKUP($A255, Oil_prod!$A:$M, 13, FALSE), 0)</f>
        <v>0.94199999999999995</v>
      </c>
      <c r="F255" s="34">
        <f>IFERROR(VLOOKUP($A255, Oil_refine!$A:$M, 13, FALSE), 0)</f>
        <v>0</v>
      </c>
      <c r="G255" s="34">
        <f>IFERROR(VLOOKUP($A255, NG_prod!$A:$M, 13, FALSE), 0)</f>
        <v>0.75900000000000001</v>
      </c>
      <c r="H255" s="34">
        <f>IFERROR(VLOOKUP($A255, NG_power!$A:$M, 13, FALSE), 0)</f>
        <v>0</v>
      </c>
      <c r="I255" s="34">
        <f t="shared" si="5"/>
        <v>1.7010000000000001</v>
      </c>
      <c r="J255" s="34">
        <f t="shared" si="6"/>
        <v>1.0987378770719654</v>
      </c>
    </row>
    <row r="256" spans="1:10" x14ac:dyDescent="0.25">
      <c r="A256" s="7">
        <v>39061</v>
      </c>
      <c r="B256" t="s">
        <v>1999</v>
      </c>
      <c r="C256" s="34">
        <f>IFERROR(VLOOKUP($A256, Coal_prod!$A:$M, 13, FALSE), 0)</f>
        <v>0</v>
      </c>
      <c r="D256" s="34">
        <f>IFERROR(VLOOKUP($A256, Coal_power_combined!$A:$M, 13, FALSE), 0)</f>
        <v>0.873</v>
      </c>
      <c r="E256" s="34">
        <f>IFERROR(VLOOKUP($A256, Oil_prod!$A:$M, 13, FALSE), 0)</f>
        <v>0</v>
      </c>
      <c r="F256" s="34">
        <f>IFERROR(VLOOKUP($A256, Oil_refine!$A:$M, 13, FALSE), 0)</f>
        <v>0</v>
      </c>
      <c r="G256" s="34">
        <f>IFERROR(VLOOKUP($A256, NG_prod!$A:$M, 13, FALSE), 0)</f>
        <v>0</v>
      </c>
      <c r="H256" s="34">
        <f>IFERROR(VLOOKUP($A256, NG_power!$A:$M, 13, FALSE), 0)</f>
        <v>0.41099999999999998</v>
      </c>
      <c r="I256" s="34">
        <f t="shared" si="5"/>
        <v>1.284</v>
      </c>
      <c r="J256" s="34">
        <f t="shared" si="6"/>
        <v>1.0968856172140431</v>
      </c>
    </row>
    <row r="257" spans="1:10" x14ac:dyDescent="0.25">
      <c r="A257" s="7">
        <v>6059</v>
      </c>
      <c r="B257" t="s">
        <v>1546</v>
      </c>
      <c r="C257" s="34">
        <f>IFERROR(VLOOKUP($A257, Coal_prod!$A:$M, 13, FALSE), 0)</f>
        <v>0</v>
      </c>
      <c r="D257" s="34">
        <f>IFERROR(VLOOKUP($A257, Coal_power_combined!$A:$M, 13, FALSE), 0)</f>
        <v>0</v>
      </c>
      <c r="E257" s="34">
        <f>IFERROR(VLOOKUP($A257, Oil_prod!$A:$M, 13, FALSE), 0)</f>
        <v>0.80600000000000005</v>
      </c>
      <c r="F257" s="34">
        <f>IFERROR(VLOOKUP($A257, Oil_refine!$A:$M, 13, FALSE), 0)</f>
        <v>0</v>
      </c>
      <c r="G257" s="34">
        <f>IFERROR(VLOOKUP($A257, NG_prod!$A:$M, 13, FALSE), 0)</f>
        <v>0.33300000000000002</v>
      </c>
      <c r="H257" s="34">
        <f>IFERROR(VLOOKUP($A257, NG_power!$A:$M, 13, FALSE), 0)</f>
        <v>0.59799999999999998</v>
      </c>
      <c r="I257" s="34">
        <f t="shared" si="5"/>
        <v>1.7370000000000001</v>
      </c>
      <c r="J257" s="34">
        <f t="shared" si="6"/>
        <v>1.0934950066920621</v>
      </c>
    </row>
    <row r="258" spans="1:10" x14ac:dyDescent="0.25">
      <c r="A258" s="7">
        <v>48105</v>
      </c>
      <c r="B258" t="s">
        <v>725</v>
      </c>
      <c r="C258" s="34">
        <f>IFERROR(VLOOKUP($A258, Coal_prod!$A:$M, 13, FALSE), 0)</f>
        <v>0</v>
      </c>
      <c r="D258" s="34">
        <f>IFERROR(VLOOKUP($A258, Coal_power_combined!$A:$M, 13, FALSE), 0)</f>
        <v>0</v>
      </c>
      <c r="E258" s="34">
        <f>IFERROR(VLOOKUP($A258, Oil_prod!$A:$M, 13, FALSE), 0)</f>
        <v>0.877</v>
      </c>
      <c r="F258" s="34">
        <f>IFERROR(VLOOKUP($A258, Oil_refine!$A:$M, 13, FALSE), 0)</f>
        <v>0</v>
      </c>
      <c r="G258" s="34">
        <f>IFERROR(VLOOKUP($A258, NG_prod!$A:$M, 13, FALSE), 0)</f>
        <v>0.83599999999999997</v>
      </c>
      <c r="H258" s="34">
        <f>IFERROR(VLOOKUP($A258, NG_power!$A:$M, 13, FALSE), 0)</f>
        <v>0</v>
      </c>
      <c r="I258" s="34">
        <f t="shared" si="5"/>
        <v>1.7130000000000001</v>
      </c>
      <c r="J258" s="34">
        <f t="shared" si="6"/>
        <v>1.0933962730361371</v>
      </c>
    </row>
    <row r="259" spans="1:10" x14ac:dyDescent="0.25">
      <c r="A259" s="7">
        <v>12105</v>
      </c>
      <c r="B259" t="s">
        <v>126</v>
      </c>
      <c r="C259" s="34">
        <f>IFERROR(VLOOKUP($A259, Coal_prod!$A:$M, 13, FALSE), 0)</f>
        <v>0</v>
      </c>
      <c r="D259" s="34">
        <f>IFERROR(VLOOKUP($A259, Coal_power_combined!$A:$M, 13, FALSE), 0)</f>
        <v>0.55300000000000005</v>
      </c>
      <c r="E259" s="34">
        <f>IFERROR(VLOOKUP($A259, Oil_prod!$A:$M, 13, FALSE), 0)</f>
        <v>0</v>
      </c>
      <c r="F259" s="34">
        <f>IFERROR(VLOOKUP($A259, Oil_refine!$A:$M, 13, FALSE), 0)</f>
        <v>0</v>
      </c>
      <c r="G259" s="34">
        <f>IFERROR(VLOOKUP($A259, NG_prod!$A:$M, 13, FALSE), 0)</f>
        <v>0</v>
      </c>
      <c r="H259" s="34">
        <f>IFERROR(VLOOKUP($A259, NG_power!$A:$M, 13, FALSE), 0)</f>
        <v>0.99199999999999999</v>
      </c>
      <c r="I259" s="34">
        <f t="shared" si="5"/>
        <v>1.5449999999999999</v>
      </c>
      <c r="J259" s="34">
        <f t="shared" si="6"/>
        <v>1.0933759909399774</v>
      </c>
    </row>
    <row r="260" spans="1:10" x14ac:dyDescent="0.25">
      <c r="A260" s="7">
        <v>54009</v>
      </c>
      <c r="B260" t="s">
        <v>1572</v>
      </c>
      <c r="C260" s="34">
        <f>IFERROR(VLOOKUP($A260, Coal_prod!$A:$M, 13, FALSE), 0)</f>
        <v>0</v>
      </c>
      <c r="D260" s="34">
        <f>IFERROR(VLOOKUP($A260, Coal_power_combined!$A:$M, 13, FALSE), 0)</f>
        <v>0</v>
      </c>
      <c r="E260" s="34">
        <f>IFERROR(VLOOKUP($A260, Oil_prod!$A:$M, 13, FALSE), 0)</f>
        <v>0.874</v>
      </c>
      <c r="F260" s="34">
        <f>IFERROR(VLOOKUP($A260, Oil_refine!$A:$M, 13, FALSE), 0)</f>
        <v>0</v>
      </c>
      <c r="G260" s="34">
        <f>IFERROR(VLOOKUP($A260, NG_prod!$A:$M, 13, FALSE), 0)</f>
        <v>0.83699999999999997</v>
      </c>
      <c r="H260" s="34">
        <f>IFERROR(VLOOKUP($A260, NG_power!$A:$M, 13, FALSE), 0)</f>
        <v>0</v>
      </c>
      <c r="I260" s="34">
        <f t="shared" ref="I260:I323" si="7">SUM(C260:H260)</f>
        <v>1.7109999999999999</v>
      </c>
      <c r="J260" s="34">
        <f t="shared" ref="J260:J323" si="8">SUM(C260*$O$4, D260*$O$4, E260*$P$4, F260*$P$4, G260*$Q$4, H260*$Q$4)</f>
        <v>1.0917585709873365</v>
      </c>
    </row>
    <row r="261" spans="1:10" x14ac:dyDescent="0.25">
      <c r="A261" s="7">
        <v>40107</v>
      </c>
      <c r="B261" t="s">
        <v>2584</v>
      </c>
      <c r="C261" s="34">
        <f>IFERROR(VLOOKUP($A261, Coal_prod!$A:$M, 13, FALSE), 0)</f>
        <v>0</v>
      </c>
      <c r="D261" s="34">
        <f>IFERROR(VLOOKUP($A261, Coal_power_combined!$A:$M, 13, FALSE), 0)</f>
        <v>0</v>
      </c>
      <c r="E261" s="34">
        <f>IFERROR(VLOOKUP($A261, Oil_prod!$A:$M, 13, FALSE), 0)</f>
        <v>0.67300000000000004</v>
      </c>
      <c r="F261" s="34">
        <f>IFERROR(VLOOKUP($A261, Oil_refine!$A:$M, 13, FALSE), 0)</f>
        <v>0</v>
      </c>
      <c r="G261" s="34">
        <f>IFERROR(VLOOKUP($A261, NG_prod!$A:$M, 13, FALSE), 0)</f>
        <v>0.59499999999999997</v>
      </c>
      <c r="H261" s="34">
        <f>IFERROR(VLOOKUP($A261, NG_power!$A:$M, 13, FALSE), 0)</f>
        <v>0.51</v>
      </c>
      <c r="I261" s="34">
        <f t="shared" si="7"/>
        <v>1.778</v>
      </c>
      <c r="J261" s="34">
        <f t="shared" si="8"/>
        <v>1.0915240399464636</v>
      </c>
    </row>
    <row r="262" spans="1:10" x14ac:dyDescent="0.25">
      <c r="A262" s="7">
        <v>48109</v>
      </c>
      <c r="B262" t="s">
        <v>499</v>
      </c>
      <c r="C262" s="34">
        <f>IFERROR(VLOOKUP($A262, Coal_prod!$A:$M, 13, FALSE), 0)</f>
        <v>0</v>
      </c>
      <c r="D262" s="34">
        <f>IFERROR(VLOOKUP($A262, Coal_power_combined!$A:$M, 13, FALSE), 0)</f>
        <v>0</v>
      </c>
      <c r="E262" s="34">
        <f>IFERROR(VLOOKUP($A262, Oil_prod!$A:$M, 13, FALSE), 0)</f>
        <v>0.76500000000000001</v>
      </c>
      <c r="F262" s="34">
        <f>IFERROR(VLOOKUP($A262, Oil_refine!$A:$M, 13, FALSE), 0)</f>
        <v>0</v>
      </c>
      <c r="G262" s="34">
        <f>IFERROR(VLOOKUP($A262, NG_prod!$A:$M, 13, FALSE), 0)</f>
        <v>0.97499999999999998</v>
      </c>
      <c r="H262" s="34">
        <f>IFERROR(VLOOKUP($A262, NG_power!$A:$M, 13, FALSE), 0)</f>
        <v>0</v>
      </c>
      <c r="I262" s="34">
        <f t="shared" si="7"/>
        <v>1.74</v>
      </c>
      <c r="J262" s="34">
        <f t="shared" si="8"/>
        <v>1.0876366725007722</v>
      </c>
    </row>
    <row r="263" spans="1:10" x14ac:dyDescent="0.25">
      <c r="A263" s="7">
        <v>34039</v>
      </c>
      <c r="B263" t="s">
        <v>184</v>
      </c>
      <c r="C263" s="34">
        <f>IFERROR(VLOOKUP($A263, Coal_prod!$A:$M, 13, FALSE), 0)</f>
        <v>0</v>
      </c>
      <c r="D263" s="34">
        <f>IFERROR(VLOOKUP($A263, Coal_power_combined!$A:$M, 13, FALSE), 0)</f>
        <v>0</v>
      </c>
      <c r="E263" s="34">
        <f>IFERROR(VLOOKUP($A263, Oil_prod!$A:$M, 13, FALSE), 0)</f>
        <v>0</v>
      </c>
      <c r="F263" s="34">
        <f>IFERROR(VLOOKUP($A263, Oil_refine!$A:$M, 13, FALSE), 0)</f>
        <v>0.75800000000000001</v>
      </c>
      <c r="G263" s="34">
        <f>IFERROR(VLOOKUP($A263, NG_prod!$A:$M, 13, FALSE), 0)</f>
        <v>0</v>
      </c>
      <c r="H263" s="34">
        <f>IFERROR(VLOOKUP($A263, NG_power!$A:$M, 13, FALSE), 0)</f>
        <v>0.98099999999999998</v>
      </c>
      <c r="I263" s="34">
        <f t="shared" si="7"/>
        <v>1.7389999999999999</v>
      </c>
      <c r="J263" s="34">
        <f t="shared" si="8"/>
        <v>1.0858127252136311</v>
      </c>
    </row>
    <row r="264" spans="1:10" x14ac:dyDescent="0.25">
      <c r="A264" s="7">
        <v>40039</v>
      </c>
      <c r="B264" t="s">
        <v>741</v>
      </c>
      <c r="C264" s="34">
        <f>IFERROR(VLOOKUP($A264, Coal_prod!$A:$M, 13, FALSE), 0)</f>
        <v>0</v>
      </c>
      <c r="D264" s="34">
        <f>IFERROR(VLOOKUP($A264, Coal_power_combined!$A:$M, 13, FALSE), 0)</f>
        <v>0</v>
      </c>
      <c r="E264" s="34">
        <f>IFERROR(VLOOKUP($A264, Oil_prod!$A:$M, 13, FALSE), 0)</f>
        <v>0.80500000000000005</v>
      </c>
      <c r="F264" s="34">
        <f>IFERROR(VLOOKUP($A264, Oil_refine!$A:$M, 13, FALSE), 0)</f>
        <v>0</v>
      </c>
      <c r="G264" s="34">
        <f>IFERROR(VLOOKUP($A264, NG_prod!$A:$M, 13, FALSE), 0)</f>
        <v>0.91100000000000003</v>
      </c>
      <c r="H264" s="34">
        <f>IFERROR(VLOOKUP($A264, NG_power!$A:$M, 13, FALSE), 0)</f>
        <v>0</v>
      </c>
      <c r="I264" s="34">
        <f t="shared" si="7"/>
        <v>1.7160000000000002</v>
      </c>
      <c r="J264" s="34">
        <f t="shared" si="8"/>
        <v>1.0818728508184907</v>
      </c>
    </row>
    <row r="265" spans="1:10" x14ac:dyDescent="0.25">
      <c r="A265" s="7">
        <v>42051</v>
      </c>
      <c r="B265" t="s">
        <v>1473</v>
      </c>
      <c r="C265" s="34">
        <f>IFERROR(VLOOKUP($A265, Coal_prod!$A:$M, 13, FALSE), 0)</f>
        <v>8.6999999999999994E-2</v>
      </c>
      <c r="D265" s="34">
        <f>IFERROR(VLOOKUP($A265, Coal_power_combined!$A:$M, 13, FALSE), 0)</f>
        <v>0</v>
      </c>
      <c r="E265" s="34">
        <f>IFERROR(VLOOKUP($A265, Oil_prod!$A:$M, 13, FALSE), 0)</f>
        <v>0.12</v>
      </c>
      <c r="F265" s="34">
        <f>IFERROR(VLOOKUP($A265, Oil_refine!$A:$M, 13, FALSE), 0)</f>
        <v>0</v>
      </c>
      <c r="G265" s="34">
        <f>IFERROR(VLOOKUP($A265, NG_prod!$A:$M, 13, FALSE), 0)</f>
        <v>0.88400000000000001</v>
      </c>
      <c r="H265" s="34">
        <f>IFERROR(VLOOKUP($A265, NG_power!$A:$M, 13, FALSE), 0)</f>
        <v>0.78100000000000003</v>
      </c>
      <c r="I265" s="34">
        <f t="shared" si="7"/>
        <v>1.8719999999999999</v>
      </c>
      <c r="J265" s="34">
        <f t="shared" si="8"/>
        <v>1.0812793163801091</v>
      </c>
    </row>
    <row r="266" spans="1:10" x14ac:dyDescent="0.25">
      <c r="A266" s="7">
        <v>22097</v>
      </c>
      <c r="B266" t="s">
        <v>2751</v>
      </c>
      <c r="C266" s="34">
        <f>IFERROR(VLOOKUP($A266, Coal_prod!$A:$M, 13, FALSE), 0)</f>
        <v>0</v>
      </c>
      <c r="D266" s="34">
        <f>IFERROR(VLOOKUP($A266, Coal_power_combined!$A:$M, 13, FALSE), 0)</f>
        <v>0</v>
      </c>
      <c r="E266" s="34">
        <f>IFERROR(VLOOKUP($A266, Oil_prod!$A:$M, 13, FALSE), 0)</f>
        <v>0.61699999999999999</v>
      </c>
      <c r="F266" s="34">
        <f>IFERROR(VLOOKUP($A266, Oil_refine!$A:$M, 13, FALSE), 0)</f>
        <v>0.60899999999999999</v>
      </c>
      <c r="G266" s="34">
        <f>IFERROR(VLOOKUP($A266, NG_prod!$A:$M, 13, FALSE), 0)</f>
        <v>0.34699999999999998</v>
      </c>
      <c r="H266" s="34">
        <f>IFERROR(VLOOKUP($A266, NG_power!$A:$M, 13, FALSE), 0)</f>
        <v>0</v>
      </c>
      <c r="I266" s="34">
        <f t="shared" si="7"/>
        <v>1.573</v>
      </c>
      <c r="J266" s="34">
        <f t="shared" si="8"/>
        <v>1.0809114588695561</v>
      </c>
    </row>
    <row r="267" spans="1:10" x14ac:dyDescent="0.25">
      <c r="A267" s="7">
        <v>54103</v>
      </c>
      <c r="B267" t="s">
        <v>579</v>
      </c>
      <c r="C267" s="34">
        <f>IFERROR(VLOOKUP($A267, Coal_prod!$A:$M, 13, FALSE), 0)</f>
        <v>0</v>
      </c>
      <c r="D267" s="34">
        <f>IFERROR(VLOOKUP($A267, Coal_power_combined!$A:$M, 13, FALSE), 0)</f>
        <v>0</v>
      </c>
      <c r="E267" s="34">
        <f>IFERROR(VLOOKUP($A267, Oil_prod!$A:$M, 13, FALSE), 0)</f>
        <v>0.75800000000000001</v>
      </c>
      <c r="F267" s="34">
        <f>IFERROR(VLOOKUP($A267, Oil_refine!$A:$M, 13, FALSE), 0)</f>
        <v>0</v>
      </c>
      <c r="G267" s="34">
        <f>IFERROR(VLOOKUP($A267, NG_prod!$A:$M, 13, FALSE), 0)</f>
        <v>0.96499999999999997</v>
      </c>
      <c r="H267" s="34">
        <f>IFERROR(VLOOKUP($A267, NG_power!$A:$M, 13, FALSE), 0)</f>
        <v>0</v>
      </c>
      <c r="I267" s="34">
        <f t="shared" si="7"/>
        <v>1.7229999999999999</v>
      </c>
      <c r="J267" s="34">
        <f t="shared" si="8"/>
        <v>1.0770969834242767</v>
      </c>
    </row>
    <row r="268" spans="1:10" x14ac:dyDescent="0.25">
      <c r="A268" s="7">
        <v>51027</v>
      </c>
      <c r="B268" t="s">
        <v>1274</v>
      </c>
      <c r="C268" s="34">
        <f>IFERROR(VLOOKUP($A268, Coal_prod!$A:$M, 13, FALSE), 0)</f>
        <v>0.85099999999999998</v>
      </c>
      <c r="D268" s="34">
        <f>IFERROR(VLOOKUP($A268, Coal_power_combined!$A:$M, 13, FALSE), 0)</f>
        <v>0</v>
      </c>
      <c r="E268" s="34">
        <f>IFERROR(VLOOKUP($A268, Oil_prod!$A:$M, 13, FALSE), 0)</f>
        <v>0</v>
      </c>
      <c r="F268" s="34">
        <f>IFERROR(VLOOKUP($A268, Oil_refine!$A:$M, 13, FALSE), 0)</f>
        <v>0</v>
      </c>
      <c r="G268" s="34">
        <f>IFERROR(VLOOKUP($A268, NG_prod!$A:$M, 13, FALSE), 0)</f>
        <v>0</v>
      </c>
      <c r="H268" s="34">
        <f>IFERROR(VLOOKUP($A268, NG_power!$A:$M, 13, FALSE), 0)</f>
        <v>0.41299999999999998</v>
      </c>
      <c r="I268" s="34">
        <f t="shared" si="7"/>
        <v>1.264</v>
      </c>
      <c r="J268" s="34">
        <f t="shared" si="8"/>
        <v>1.0759750849377123</v>
      </c>
    </row>
    <row r="269" spans="1:10" x14ac:dyDescent="0.25">
      <c r="A269" s="7">
        <v>48507</v>
      </c>
      <c r="B269" t="s">
        <v>708</v>
      </c>
      <c r="C269" s="34">
        <f>IFERROR(VLOOKUP($A269, Coal_prod!$A:$M, 13, FALSE), 0)</f>
        <v>0</v>
      </c>
      <c r="D269" s="34">
        <f>IFERROR(VLOOKUP($A269, Coal_power_combined!$A:$M, 13, FALSE), 0)</f>
        <v>0</v>
      </c>
      <c r="E269" s="34">
        <f>IFERROR(VLOOKUP($A269, Oil_prod!$A:$M, 13, FALSE), 0)</f>
        <v>0.94799999999999995</v>
      </c>
      <c r="F269" s="34">
        <f>IFERROR(VLOOKUP($A269, Oil_refine!$A:$M, 13, FALSE), 0)</f>
        <v>0</v>
      </c>
      <c r="G269" s="34">
        <f>IFERROR(VLOOKUP($A269, NG_prod!$A:$M, 13, FALSE), 0)</f>
        <v>0.70899999999999996</v>
      </c>
      <c r="H269" s="34">
        <f>IFERROR(VLOOKUP($A269, NG_power!$A:$M, 13, FALSE), 0)</f>
        <v>0</v>
      </c>
      <c r="I269" s="34">
        <f t="shared" si="7"/>
        <v>1.657</v>
      </c>
      <c r="J269" s="34">
        <f t="shared" si="8"/>
        <v>1.0758660558015032</v>
      </c>
    </row>
    <row r="270" spans="1:10" x14ac:dyDescent="0.25">
      <c r="A270" s="7">
        <v>40129</v>
      </c>
      <c r="B270" t="s">
        <v>1037</v>
      </c>
      <c r="C270" s="34">
        <f>IFERROR(VLOOKUP($A270, Coal_prod!$A:$M, 13, FALSE), 0)</f>
        <v>0</v>
      </c>
      <c r="D270" s="34">
        <f>IFERROR(VLOOKUP($A270, Coal_power_combined!$A:$M, 13, FALSE), 0)</f>
        <v>0</v>
      </c>
      <c r="E270" s="34">
        <f>IFERROR(VLOOKUP($A270, Oil_prod!$A:$M, 13, FALSE), 0)</f>
        <v>0.82399999999999995</v>
      </c>
      <c r="F270" s="34">
        <f>IFERROR(VLOOKUP($A270, Oil_refine!$A:$M, 13, FALSE), 0)</f>
        <v>0</v>
      </c>
      <c r="G270" s="34">
        <f>IFERROR(VLOOKUP($A270, NG_prod!$A:$M, 13, FALSE), 0)</f>
        <v>0.872</v>
      </c>
      <c r="H270" s="34">
        <f>IFERROR(VLOOKUP($A270, NG_power!$A:$M, 13, FALSE), 0)</f>
        <v>0</v>
      </c>
      <c r="I270" s="34">
        <f t="shared" si="7"/>
        <v>1.696</v>
      </c>
      <c r="J270" s="34">
        <f t="shared" si="8"/>
        <v>1.0744503243076289</v>
      </c>
    </row>
    <row r="271" spans="1:10" x14ac:dyDescent="0.25">
      <c r="A271" s="7">
        <v>34015</v>
      </c>
      <c r="B271" t="s">
        <v>1116</v>
      </c>
      <c r="C271" s="34">
        <f>IFERROR(VLOOKUP($A271, Coal_prod!$A:$M, 13, FALSE), 0)</f>
        <v>0</v>
      </c>
      <c r="D271" s="34">
        <f>IFERROR(VLOOKUP($A271, Coal_power_combined!$A:$M, 13, FALSE), 0)</f>
        <v>0.307</v>
      </c>
      <c r="E271" s="34">
        <f>IFERROR(VLOOKUP($A271, Oil_prod!$A:$M, 13, FALSE), 0)</f>
        <v>0</v>
      </c>
      <c r="F271" s="34">
        <f>IFERROR(VLOOKUP($A271, Oil_refine!$A:$M, 13, FALSE), 0)</f>
        <v>0.51700000000000002</v>
      </c>
      <c r="G271" s="34">
        <f>IFERROR(VLOOKUP($A271, NG_prod!$A:$M, 13, FALSE), 0)</f>
        <v>0</v>
      </c>
      <c r="H271" s="34">
        <f>IFERROR(VLOOKUP($A271, NG_power!$A:$M, 13, FALSE), 0)</f>
        <v>0.71499999999999997</v>
      </c>
      <c r="I271" s="34">
        <f t="shared" si="7"/>
        <v>1.5390000000000001</v>
      </c>
      <c r="J271" s="34">
        <f t="shared" si="8"/>
        <v>1.072591166477916</v>
      </c>
    </row>
    <row r="272" spans="1:10" x14ac:dyDescent="0.25">
      <c r="A272" s="7">
        <v>42107</v>
      </c>
      <c r="B272" t="s">
        <v>2462</v>
      </c>
      <c r="C272" s="34">
        <f>IFERROR(VLOOKUP($A272, Coal_prod!$A:$M, 13, FALSE), 0)</f>
        <v>0.59399999999999997</v>
      </c>
      <c r="D272" s="34">
        <f>IFERROR(VLOOKUP($A272, Coal_power_combined!$A:$M, 13, FALSE), 0)</f>
        <v>0.47899999999999998</v>
      </c>
      <c r="E272" s="34">
        <f>IFERROR(VLOOKUP($A272, Oil_prod!$A:$M, 13, FALSE), 0)</f>
        <v>0</v>
      </c>
      <c r="F272" s="34">
        <f>IFERROR(VLOOKUP($A272, Oil_refine!$A:$M, 13, FALSE), 0)</f>
        <v>0</v>
      </c>
      <c r="G272" s="34">
        <f>IFERROR(VLOOKUP($A272, NG_prod!$A:$M, 13, FALSE), 0)</f>
        <v>0</v>
      </c>
      <c r="H272" s="34">
        <f>IFERROR(VLOOKUP($A272, NG_power!$A:$M, 13, FALSE), 0)</f>
        <v>0</v>
      </c>
      <c r="I272" s="34">
        <f t="shared" si="7"/>
        <v>1.073</v>
      </c>
      <c r="J272" s="34">
        <f t="shared" si="8"/>
        <v>1.073</v>
      </c>
    </row>
    <row r="273" spans="1:10" x14ac:dyDescent="0.25">
      <c r="A273" s="7">
        <v>20155</v>
      </c>
      <c r="B273" t="s">
        <v>2227</v>
      </c>
      <c r="C273" s="34">
        <f>IFERROR(VLOOKUP($A273, Coal_prod!$A:$M, 13, FALSE), 0)</f>
        <v>0</v>
      </c>
      <c r="D273" s="34">
        <f>IFERROR(VLOOKUP($A273, Coal_power_combined!$A:$M, 13, FALSE), 0)</f>
        <v>0</v>
      </c>
      <c r="E273" s="34">
        <f>IFERROR(VLOOKUP($A273, Oil_prod!$A:$M, 13, FALSE), 0)</f>
        <v>0.70799999999999996</v>
      </c>
      <c r="F273" s="34">
        <f>IFERROR(VLOOKUP($A273, Oil_refine!$A:$M, 13, FALSE), 0)</f>
        <v>0</v>
      </c>
      <c r="G273" s="34">
        <f>IFERROR(VLOOKUP($A273, NG_prod!$A:$M, 13, FALSE), 0)</f>
        <v>0.42799999999999999</v>
      </c>
      <c r="H273" s="34">
        <f>IFERROR(VLOOKUP($A273, NG_power!$A:$M, 13, FALSE), 0)</f>
        <v>0.59499999999999997</v>
      </c>
      <c r="I273" s="34">
        <f t="shared" si="7"/>
        <v>1.7309999999999999</v>
      </c>
      <c r="J273" s="34">
        <f t="shared" si="8"/>
        <v>1.0723176155667662</v>
      </c>
    </row>
    <row r="274" spans="1:10" x14ac:dyDescent="0.25">
      <c r="A274" s="7">
        <v>40151</v>
      </c>
      <c r="B274" t="s">
        <v>1419</v>
      </c>
      <c r="C274" s="34">
        <f>IFERROR(VLOOKUP($A274, Coal_prod!$A:$M, 13, FALSE), 0)</f>
        <v>0</v>
      </c>
      <c r="D274" s="34">
        <f>IFERROR(VLOOKUP($A274, Coal_power_combined!$A:$M, 13, FALSE), 0)</f>
        <v>0</v>
      </c>
      <c r="E274" s="34">
        <f>IFERROR(VLOOKUP($A274, Oil_prod!$A:$M, 13, FALSE), 0)</f>
        <v>0.83799999999999997</v>
      </c>
      <c r="F274" s="34">
        <f>IFERROR(VLOOKUP($A274, Oil_refine!$A:$M, 13, FALSE), 0)</f>
        <v>0</v>
      </c>
      <c r="G274" s="34">
        <f>IFERROR(VLOOKUP($A274, NG_prod!$A:$M, 13, FALSE), 0)</f>
        <v>0.78700000000000003</v>
      </c>
      <c r="H274" s="34">
        <f>IFERROR(VLOOKUP($A274, NG_power!$A:$M, 13, FALSE), 0)</f>
        <v>6.2E-2</v>
      </c>
      <c r="I274" s="34">
        <f t="shared" si="7"/>
        <v>1.6870000000000001</v>
      </c>
      <c r="J274" s="34">
        <f t="shared" si="8"/>
        <v>1.0721061464017296</v>
      </c>
    </row>
    <row r="275" spans="1:10" x14ac:dyDescent="0.25">
      <c r="A275" s="7">
        <v>38061</v>
      </c>
      <c r="B275" t="s">
        <v>478</v>
      </c>
      <c r="C275" s="34">
        <f>IFERROR(VLOOKUP($A275, Coal_prod!$A:$M, 13, FALSE), 0)</f>
        <v>0</v>
      </c>
      <c r="D275" s="34">
        <f>IFERROR(VLOOKUP($A275, Coal_power_combined!$A:$M, 13, FALSE), 0)</f>
        <v>0</v>
      </c>
      <c r="E275" s="34">
        <f>IFERROR(VLOOKUP($A275, Oil_prod!$A:$M, 13, FALSE), 0)</f>
        <v>0.93799999999999994</v>
      </c>
      <c r="F275" s="34">
        <f>IFERROR(VLOOKUP($A275, Oil_refine!$A:$M, 13, FALSE), 0)</f>
        <v>0</v>
      </c>
      <c r="G275" s="34">
        <f>IFERROR(VLOOKUP($A275, NG_prod!$A:$M, 13, FALSE), 0)</f>
        <v>0.71399999999999997</v>
      </c>
      <c r="H275" s="34">
        <f>IFERROR(VLOOKUP($A275, NG_power!$A:$M, 13, FALSE), 0)</f>
        <v>0</v>
      </c>
      <c r="I275" s="34">
        <f t="shared" si="7"/>
        <v>1.6519999999999999</v>
      </c>
      <c r="J275" s="34">
        <f t="shared" si="8"/>
        <v>1.0713149387418923</v>
      </c>
    </row>
    <row r="276" spans="1:10" x14ac:dyDescent="0.25">
      <c r="A276" s="7">
        <v>54085</v>
      </c>
      <c r="B276" t="s">
        <v>575</v>
      </c>
      <c r="C276" s="34">
        <f>IFERROR(VLOOKUP($A276, Coal_prod!$A:$M, 13, FALSE), 0)</f>
        <v>0</v>
      </c>
      <c r="D276" s="34">
        <f>IFERROR(VLOOKUP($A276, Coal_power_combined!$A:$M, 13, FALSE), 0)</f>
        <v>0</v>
      </c>
      <c r="E276" s="34">
        <f>IFERROR(VLOOKUP($A276, Oil_prod!$A:$M, 13, FALSE), 0)</f>
        <v>0.76200000000000001</v>
      </c>
      <c r="F276" s="34">
        <f>IFERROR(VLOOKUP($A276, Oil_refine!$A:$M, 13, FALSE), 0)</f>
        <v>0</v>
      </c>
      <c r="G276" s="34">
        <f>IFERROR(VLOOKUP($A276, NG_prod!$A:$M, 13, FALSE), 0)</f>
        <v>0.94799999999999995</v>
      </c>
      <c r="H276" s="34">
        <f>IFERROR(VLOOKUP($A276, NG_power!$A:$M, 13, FALSE), 0)</f>
        <v>0</v>
      </c>
      <c r="I276" s="34">
        <f t="shared" si="7"/>
        <v>1.71</v>
      </c>
      <c r="J276" s="34">
        <f t="shared" si="8"/>
        <v>1.0707464223206014</v>
      </c>
    </row>
    <row r="277" spans="1:10" x14ac:dyDescent="0.25">
      <c r="A277" s="7">
        <v>48235</v>
      </c>
      <c r="B277" t="s">
        <v>581</v>
      </c>
      <c r="C277" s="34">
        <f>IFERROR(VLOOKUP($A277, Coal_prod!$A:$M, 13, FALSE), 0)</f>
        <v>0</v>
      </c>
      <c r="D277" s="34">
        <f>IFERROR(VLOOKUP($A277, Coal_power_combined!$A:$M, 13, FALSE), 0)</f>
        <v>0</v>
      </c>
      <c r="E277" s="34">
        <f>IFERROR(VLOOKUP($A277, Oil_prod!$A:$M, 13, FALSE), 0)</f>
        <v>0.879</v>
      </c>
      <c r="F277" s="34">
        <f>IFERROR(VLOOKUP($A277, Oil_refine!$A:$M, 13, FALSE), 0)</f>
        <v>0</v>
      </c>
      <c r="G277" s="34">
        <f>IFERROR(VLOOKUP($A277, NG_prod!$A:$M, 13, FALSE), 0)</f>
        <v>0.79</v>
      </c>
      <c r="H277" s="34">
        <f>IFERROR(VLOOKUP($A277, NG_power!$A:$M, 13, FALSE), 0)</f>
        <v>0</v>
      </c>
      <c r="I277" s="34">
        <f t="shared" si="7"/>
        <v>1.669</v>
      </c>
      <c r="J277" s="34">
        <f t="shared" si="8"/>
        <v>1.0697934726654998</v>
      </c>
    </row>
    <row r="278" spans="1:10" x14ac:dyDescent="0.25">
      <c r="A278" s="7">
        <v>12095</v>
      </c>
      <c r="B278" t="s">
        <v>816</v>
      </c>
      <c r="C278" s="34">
        <f>IFERROR(VLOOKUP($A278, Coal_prod!$A:$M, 13, FALSE), 0)</f>
        <v>0</v>
      </c>
      <c r="D278" s="34">
        <f>IFERROR(VLOOKUP($A278, Coal_power_combined!$A:$M, 13, FALSE), 0)</f>
        <v>0.63400000000000001</v>
      </c>
      <c r="E278" s="34">
        <f>IFERROR(VLOOKUP($A278, Oil_prod!$A:$M, 13, FALSE), 0)</f>
        <v>0</v>
      </c>
      <c r="F278" s="34">
        <f>IFERROR(VLOOKUP($A278, Oil_refine!$A:$M, 13, FALSE), 0)</f>
        <v>0</v>
      </c>
      <c r="G278" s="34">
        <f>IFERROR(VLOOKUP($A278, NG_prod!$A:$M, 13, FALSE), 0)</f>
        <v>0</v>
      </c>
      <c r="H278" s="34">
        <f>IFERROR(VLOOKUP($A278, NG_power!$A:$M, 13, FALSE), 0)</f>
        <v>0.79</v>
      </c>
      <c r="I278" s="34">
        <f t="shared" si="7"/>
        <v>1.4239999999999999</v>
      </c>
      <c r="J278" s="34">
        <f t="shared" si="8"/>
        <v>1.064339750849377</v>
      </c>
    </row>
    <row r="279" spans="1:10" x14ac:dyDescent="0.25">
      <c r="A279" s="7">
        <v>42083</v>
      </c>
      <c r="B279" t="s">
        <v>3572</v>
      </c>
      <c r="C279" s="34">
        <f>IFERROR(VLOOKUP($A279, Coal_prod!$A:$M, 13, FALSE), 0)</f>
        <v>0</v>
      </c>
      <c r="D279" s="34">
        <f>IFERROR(VLOOKUP($A279, Coal_power_combined!$A:$M, 13, FALSE), 0)</f>
        <v>0</v>
      </c>
      <c r="E279" s="34">
        <f>IFERROR(VLOOKUP($A279, Oil_prod!$A:$M, 13, FALSE), 0)</f>
        <v>0.64500000000000002</v>
      </c>
      <c r="F279" s="34">
        <f>IFERROR(VLOOKUP($A279, Oil_refine!$A:$M, 13, FALSE), 0)</f>
        <v>0.17199999999999999</v>
      </c>
      <c r="G279" s="34">
        <f>IFERROR(VLOOKUP($A279, NG_prod!$A:$M, 13, FALSE), 0)</f>
        <v>0.86099999999999999</v>
      </c>
      <c r="H279" s="34">
        <f>IFERROR(VLOOKUP($A279, NG_power!$A:$M, 13, FALSE), 0)</f>
        <v>0</v>
      </c>
      <c r="I279" s="34">
        <f t="shared" si="7"/>
        <v>1.6779999999999999</v>
      </c>
      <c r="J279" s="34">
        <f t="shared" si="8"/>
        <v>1.0633659013692989</v>
      </c>
    </row>
    <row r="280" spans="1:10" x14ac:dyDescent="0.25">
      <c r="A280" s="7">
        <v>29077</v>
      </c>
      <c r="B280" t="s">
        <v>1784</v>
      </c>
      <c r="C280" s="34">
        <f>IFERROR(VLOOKUP($A280, Coal_prod!$A:$M, 13, FALSE), 0)</f>
        <v>0</v>
      </c>
      <c r="D280" s="34">
        <f>IFERROR(VLOOKUP($A280, Coal_power_combined!$A:$M, 13, FALSE), 0)</f>
        <v>0.65200000000000002</v>
      </c>
      <c r="E280" s="34">
        <f>IFERROR(VLOOKUP($A280, Oil_prod!$A:$M, 13, FALSE), 0)</f>
        <v>0</v>
      </c>
      <c r="F280" s="34">
        <f>IFERROR(VLOOKUP($A280, Oil_refine!$A:$M, 13, FALSE), 0)</f>
        <v>0</v>
      </c>
      <c r="G280" s="34">
        <f>IFERROR(VLOOKUP($A280, NG_prod!$A:$M, 13, FALSE), 0)</f>
        <v>0</v>
      </c>
      <c r="H280" s="34">
        <f>IFERROR(VLOOKUP($A280, NG_power!$A:$M, 13, FALSE), 0)</f>
        <v>0.75</v>
      </c>
      <c r="I280" s="34">
        <f t="shared" si="7"/>
        <v>1.4020000000000001</v>
      </c>
      <c r="J280" s="34">
        <f t="shared" si="8"/>
        <v>1.0605503963759908</v>
      </c>
    </row>
    <row r="281" spans="1:10" x14ac:dyDescent="0.25">
      <c r="A281" s="7">
        <v>48199</v>
      </c>
      <c r="B281" t="s">
        <v>1819</v>
      </c>
      <c r="C281" s="34">
        <f>IFERROR(VLOOKUP($A281, Coal_prod!$A:$M, 13, FALSE), 0)</f>
        <v>0</v>
      </c>
      <c r="D281" s="34">
        <f>IFERROR(VLOOKUP($A281, Coal_power_combined!$A:$M, 13, FALSE), 0)</f>
        <v>0</v>
      </c>
      <c r="E281" s="34">
        <f>IFERROR(VLOOKUP($A281, Oil_prod!$A:$M, 13, FALSE), 0)</f>
        <v>0.7</v>
      </c>
      <c r="F281" s="34">
        <f>IFERROR(VLOOKUP($A281, Oil_refine!$A:$M, 13, FALSE), 0)</f>
        <v>0</v>
      </c>
      <c r="G281" s="34">
        <f>IFERROR(VLOOKUP($A281, NG_prod!$A:$M, 13, FALSE), 0)</f>
        <v>0.53500000000000003</v>
      </c>
      <c r="H281" s="34">
        <f>IFERROR(VLOOKUP($A281, NG_power!$A:$M, 13, FALSE), 0)</f>
        <v>0.47199999999999998</v>
      </c>
      <c r="I281" s="34">
        <f t="shared" si="7"/>
        <v>1.7069999999999999</v>
      </c>
      <c r="J281" s="34">
        <f t="shared" si="8"/>
        <v>1.0577820446823845</v>
      </c>
    </row>
    <row r="282" spans="1:10" x14ac:dyDescent="0.25">
      <c r="A282" s="7">
        <v>22023</v>
      </c>
      <c r="B282" t="s">
        <v>1595</v>
      </c>
      <c r="C282" s="34">
        <f>IFERROR(VLOOKUP($A282, Coal_prod!$A:$M, 13, FALSE), 0)</f>
        <v>0</v>
      </c>
      <c r="D282" s="34">
        <f>IFERROR(VLOOKUP($A282, Coal_power_combined!$A:$M, 13, FALSE), 0)</f>
        <v>0</v>
      </c>
      <c r="E282" s="34">
        <f>IFERROR(VLOOKUP($A282, Oil_prod!$A:$M, 13, FALSE), 0)</f>
        <v>0.85599999999999998</v>
      </c>
      <c r="F282" s="34">
        <f>IFERROR(VLOOKUP($A282, Oil_refine!$A:$M, 13, FALSE), 0)</f>
        <v>0</v>
      </c>
      <c r="G282" s="34">
        <f>IFERROR(VLOOKUP($A282, NG_prod!$A:$M, 13, FALSE), 0)</f>
        <v>0.79500000000000004</v>
      </c>
      <c r="H282" s="34">
        <f>IFERROR(VLOOKUP($A282, NG_power!$A:$M, 13, FALSE), 0)</f>
        <v>0</v>
      </c>
      <c r="I282" s="34">
        <f t="shared" si="7"/>
        <v>1.651</v>
      </c>
      <c r="J282" s="34">
        <f t="shared" si="8"/>
        <v>1.0557851333264696</v>
      </c>
    </row>
    <row r="283" spans="1:10" x14ac:dyDescent="0.25">
      <c r="A283" s="7">
        <v>40047</v>
      </c>
      <c r="B283" t="s">
        <v>597</v>
      </c>
      <c r="C283" s="34">
        <f>IFERROR(VLOOKUP($A283, Coal_prod!$A:$M, 13, FALSE), 0)</f>
        <v>0</v>
      </c>
      <c r="D283" s="34">
        <f>IFERROR(VLOOKUP($A283, Coal_power_combined!$A:$M, 13, FALSE), 0)</f>
        <v>0</v>
      </c>
      <c r="E283" s="34">
        <f>IFERROR(VLOOKUP($A283, Oil_prod!$A:$M, 13, FALSE), 0)</f>
        <v>0.86699999999999999</v>
      </c>
      <c r="F283" s="34">
        <f>IFERROR(VLOOKUP($A283, Oil_refine!$A:$M, 13, FALSE), 0)</f>
        <v>0</v>
      </c>
      <c r="G283" s="34">
        <f>IFERROR(VLOOKUP($A283, NG_prod!$A:$M, 13, FALSE), 0)</f>
        <v>0.78</v>
      </c>
      <c r="H283" s="34">
        <f>IFERROR(VLOOKUP($A283, NG_power!$A:$M, 13, FALSE), 0)</f>
        <v>0</v>
      </c>
      <c r="I283" s="34">
        <f t="shared" si="7"/>
        <v>1.647</v>
      </c>
      <c r="J283" s="34">
        <f t="shared" si="8"/>
        <v>1.0556163904046123</v>
      </c>
    </row>
    <row r="284" spans="1:10" x14ac:dyDescent="0.25">
      <c r="A284" s="7">
        <v>48219</v>
      </c>
      <c r="B284" t="s">
        <v>674</v>
      </c>
      <c r="C284" s="34">
        <f>IFERROR(VLOOKUP($A284, Coal_prod!$A:$M, 13, FALSE), 0)</f>
        <v>0</v>
      </c>
      <c r="D284" s="34">
        <f>IFERROR(VLOOKUP($A284, Coal_power_combined!$A:$M, 13, FALSE), 0)</f>
        <v>0</v>
      </c>
      <c r="E284" s="34">
        <f>IFERROR(VLOOKUP($A284, Oil_prod!$A:$M, 13, FALSE), 0)</f>
        <v>0.94499999999999995</v>
      </c>
      <c r="F284" s="34">
        <f>IFERROR(VLOOKUP($A284, Oil_refine!$A:$M, 13, FALSE), 0)</f>
        <v>0</v>
      </c>
      <c r="G284" s="34">
        <f>IFERROR(VLOOKUP($A284, NG_prod!$A:$M, 13, FALSE), 0)</f>
        <v>0.67200000000000004</v>
      </c>
      <c r="H284" s="34">
        <f>IFERROR(VLOOKUP($A284, NG_power!$A:$M, 13, FALSE), 0)</f>
        <v>0</v>
      </c>
      <c r="I284" s="34">
        <f t="shared" si="7"/>
        <v>1.617</v>
      </c>
      <c r="J284" s="34">
        <f t="shared" si="8"/>
        <v>1.0535284670029856</v>
      </c>
    </row>
    <row r="285" spans="1:10" x14ac:dyDescent="0.25">
      <c r="A285" s="7">
        <v>24033</v>
      </c>
      <c r="B285" t="s">
        <v>4273</v>
      </c>
      <c r="C285" s="34">
        <f>IFERROR(VLOOKUP($A285, Coal_prod!$A:$M, 13, FALSE), 0)</f>
        <v>0</v>
      </c>
      <c r="D285" s="34">
        <f>IFERROR(VLOOKUP($A285, Coal_power_combined!$A:$M, 13, FALSE), 0)</f>
        <v>0.54300000000000004</v>
      </c>
      <c r="E285" s="34">
        <f>IFERROR(VLOOKUP($A285, Oil_prod!$A:$M, 13, FALSE), 0)</f>
        <v>0</v>
      </c>
      <c r="F285" s="34">
        <f>IFERROR(VLOOKUP($A285, Oil_refine!$A:$M, 13, FALSE), 0)</f>
        <v>0</v>
      </c>
      <c r="G285" s="34">
        <f>IFERROR(VLOOKUP($A285, NG_prod!$A:$M, 13, FALSE), 0)</f>
        <v>0</v>
      </c>
      <c r="H285" s="34">
        <f>IFERROR(VLOOKUP($A285, NG_power!$A:$M, 13, FALSE), 0)</f>
        <v>0.93100000000000005</v>
      </c>
      <c r="I285" s="34">
        <f t="shared" si="7"/>
        <v>1.4740000000000002</v>
      </c>
      <c r="J285" s="34">
        <f t="shared" si="8"/>
        <v>1.0501472253680635</v>
      </c>
    </row>
    <row r="286" spans="1:10" x14ac:dyDescent="0.25">
      <c r="A286" s="7">
        <v>20107</v>
      </c>
      <c r="B286" t="s">
        <v>1357</v>
      </c>
      <c r="C286" s="34">
        <f>IFERROR(VLOOKUP($A286, Coal_prod!$A:$M, 13, FALSE), 0)</f>
        <v>0</v>
      </c>
      <c r="D286" s="34">
        <f>IFERROR(VLOOKUP($A286, Coal_power_combined!$A:$M, 13, FALSE), 0)</f>
        <v>0.79600000000000004</v>
      </c>
      <c r="E286" s="34">
        <f>IFERROR(VLOOKUP($A286, Oil_prod!$A:$M, 13, FALSE), 0)</f>
        <v>0.34499999999999997</v>
      </c>
      <c r="F286" s="34">
        <f>IFERROR(VLOOKUP($A286, Oil_refine!$A:$M, 13, FALSE), 0)</f>
        <v>0</v>
      </c>
      <c r="G286" s="34">
        <f>IFERROR(VLOOKUP($A286, NG_prod!$A:$M, 13, FALSE), 0)</f>
        <v>0</v>
      </c>
      <c r="H286" s="34">
        <f>IFERROR(VLOOKUP($A286, NG_power!$A:$M, 13, FALSE), 0)</f>
        <v>0</v>
      </c>
      <c r="I286" s="34">
        <f t="shared" si="7"/>
        <v>1.141</v>
      </c>
      <c r="J286" s="34">
        <f t="shared" si="8"/>
        <v>1.0469801297230517</v>
      </c>
    </row>
    <row r="287" spans="1:10" x14ac:dyDescent="0.25">
      <c r="A287" s="7">
        <v>48391</v>
      </c>
      <c r="B287" t="s">
        <v>1566</v>
      </c>
      <c r="C287" s="34">
        <f>IFERROR(VLOOKUP($A287, Coal_prod!$A:$M, 13, FALSE), 0)</f>
        <v>0</v>
      </c>
      <c r="D287" s="34">
        <f>IFERROR(VLOOKUP($A287, Coal_power_combined!$A:$M, 13, FALSE), 0)</f>
        <v>0</v>
      </c>
      <c r="E287" s="34">
        <f>IFERROR(VLOOKUP($A287, Oil_prod!$A:$M, 13, FALSE), 0)</f>
        <v>0.90600000000000003</v>
      </c>
      <c r="F287" s="34">
        <f>IFERROR(VLOOKUP($A287, Oil_refine!$A:$M, 13, FALSE), 0)</f>
        <v>0</v>
      </c>
      <c r="G287" s="34">
        <f>IFERROR(VLOOKUP($A287, NG_prod!$A:$M, 13, FALSE), 0)</f>
        <v>0.71199999999999997</v>
      </c>
      <c r="H287" s="34">
        <f>IFERROR(VLOOKUP($A287, NG_power!$A:$M, 13, FALSE), 0)</f>
        <v>0</v>
      </c>
      <c r="I287" s="34">
        <f t="shared" si="7"/>
        <v>1.6179999999999999</v>
      </c>
      <c r="J287" s="34">
        <f t="shared" si="8"/>
        <v>1.0469461546381138</v>
      </c>
    </row>
    <row r="288" spans="1:10" x14ac:dyDescent="0.25">
      <c r="A288" s="7">
        <v>53041</v>
      </c>
      <c r="B288" t="s">
        <v>1360</v>
      </c>
      <c r="C288" s="34">
        <f>IFERROR(VLOOKUP($A288, Coal_prod!$A:$M, 13, FALSE), 0)</f>
        <v>0</v>
      </c>
      <c r="D288" s="34">
        <f>IFERROR(VLOOKUP($A288, Coal_power_combined!$A:$M, 13, FALSE), 0)</f>
        <v>0.69</v>
      </c>
      <c r="E288" s="34">
        <f>IFERROR(VLOOKUP($A288, Oil_prod!$A:$M, 13, FALSE), 0)</f>
        <v>0</v>
      </c>
      <c r="F288" s="34">
        <f>IFERROR(VLOOKUP($A288, Oil_refine!$A:$M, 13, FALSE), 0)</f>
        <v>0</v>
      </c>
      <c r="G288" s="34">
        <f>IFERROR(VLOOKUP($A288, NG_prod!$A:$M, 13, FALSE), 0)</f>
        <v>0</v>
      </c>
      <c r="H288" s="34">
        <f>IFERROR(VLOOKUP($A288, NG_power!$A:$M, 13, FALSE), 0)</f>
        <v>0.65200000000000002</v>
      </c>
      <c r="I288" s="34">
        <f t="shared" si="7"/>
        <v>1.3420000000000001</v>
      </c>
      <c r="J288" s="34">
        <f t="shared" si="8"/>
        <v>1.0451664779161947</v>
      </c>
    </row>
    <row r="289" spans="1:10" x14ac:dyDescent="0.25">
      <c r="A289" s="7">
        <v>39119</v>
      </c>
      <c r="B289" t="s">
        <v>1497</v>
      </c>
      <c r="C289" s="34">
        <f>IFERROR(VLOOKUP($A289, Coal_prod!$A:$M, 13, FALSE), 0)</f>
        <v>0</v>
      </c>
      <c r="D289" s="34">
        <f>IFERROR(VLOOKUP($A289, Coal_power_combined!$A:$M, 13, FALSE), 0)</f>
        <v>0</v>
      </c>
      <c r="E289" s="34">
        <f>IFERROR(VLOOKUP($A289, Oil_prod!$A:$M, 13, FALSE), 0)</f>
        <v>0.42699999999999999</v>
      </c>
      <c r="F289" s="34">
        <f>IFERROR(VLOOKUP($A289, Oil_refine!$A:$M, 13, FALSE), 0)</f>
        <v>0</v>
      </c>
      <c r="G289" s="34">
        <f>IFERROR(VLOOKUP($A289, NG_prod!$A:$M, 13, FALSE), 0)</f>
        <v>0.52900000000000003</v>
      </c>
      <c r="H289" s="34">
        <f>IFERROR(VLOOKUP($A289, NG_power!$A:$M, 13, FALSE), 0)</f>
        <v>0.81699999999999995</v>
      </c>
      <c r="I289" s="34">
        <f t="shared" si="7"/>
        <v>1.7729999999999999</v>
      </c>
      <c r="J289" s="34">
        <f t="shared" si="8"/>
        <v>1.0438451559765263</v>
      </c>
    </row>
    <row r="290" spans="1:10" x14ac:dyDescent="0.25">
      <c r="A290" s="7">
        <v>6053</v>
      </c>
      <c r="B290" t="s">
        <v>696</v>
      </c>
      <c r="C290" s="34">
        <f>IFERROR(VLOOKUP($A290, Coal_prod!$A:$M, 13, FALSE), 0)</f>
        <v>0</v>
      </c>
      <c r="D290" s="34">
        <f>IFERROR(VLOOKUP($A290, Coal_power_combined!$A:$M, 13, FALSE), 0)</f>
        <v>0</v>
      </c>
      <c r="E290" s="34">
        <f>IFERROR(VLOOKUP($A290, Oil_prod!$A:$M, 13, FALSE), 0)</f>
        <v>0.81499999999999995</v>
      </c>
      <c r="F290" s="34">
        <f>IFERROR(VLOOKUP($A290, Oil_refine!$A:$M, 13, FALSE), 0)</f>
        <v>0</v>
      </c>
      <c r="G290" s="34">
        <f>IFERROR(VLOOKUP($A290, NG_prod!$A:$M, 13, FALSE), 0)</f>
        <v>0.219</v>
      </c>
      <c r="H290" s="34">
        <f>IFERROR(VLOOKUP($A290, NG_power!$A:$M, 13, FALSE), 0)</f>
        <v>0.60699999999999998</v>
      </c>
      <c r="I290" s="34">
        <f t="shared" si="7"/>
        <v>1.641</v>
      </c>
      <c r="J290" s="34">
        <f t="shared" si="8"/>
        <v>1.0428452589313291</v>
      </c>
    </row>
    <row r="291" spans="1:10" x14ac:dyDescent="0.25">
      <c r="A291" s="7">
        <v>38025</v>
      </c>
      <c r="B291" t="s">
        <v>476</v>
      </c>
      <c r="C291" s="34">
        <f>IFERROR(VLOOKUP($A291, Coal_prod!$A:$M, 13, FALSE), 0)</f>
        <v>0</v>
      </c>
      <c r="D291" s="34">
        <f>IFERROR(VLOOKUP($A291, Coal_power_combined!$A:$M, 13, FALSE), 0)</f>
        <v>0</v>
      </c>
      <c r="E291" s="34">
        <f>IFERROR(VLOOKUP($A291, Oil_prod!$A:$M, 13, FALSE), 0)</f>
        <v>0.93</v>
      </c>
      <c r="F291" s="34">
        <f>IFERROR(VLOOKUP($A291, Oil_refine!$A:$M, 13, FALSE), 0)</f>
        <v>0</v>
      </c>
      <c r="G291" s="34">
        <f>IFERROR(VLOOKUP($A291, NG_prod!$A:$M, 13, FALSE), 0)</f>
        <v>0.66900000000000004</v>
      </c>
      <c r="H291" s="34">
        <f>IFERROR(VLOOKUP($A291, NG_power!$A:$M, 13, FALSE), 0)</f>
        <v>0</v>
      </c>
      <c r="I291" s="34">
        <f t="shared" si="7"/>
        <v>1.5990000000000002</v>
      </c>
      <c r="J291" s="34">
        <f t="shared" si="8"/>
        <v>1.0409820858643057</v>
      </c>
    </row>
    <row r="292" spans="1:10" x14ac:dyDescent="0.25">
      <c r="A292" s="7">
        <v>20067</v>
      </c>
      <c r="B292" t="s">
        <v>1672</v>
      </c>
      <c r="C292" s="34">
        <f>IFERROR(VLOOKUP($A292, Coal_prod!$A:$M, 13, FALSE), 0)</f>
        <v>0</v>
      </c>
      <c r="D292" s="34">
        <f>IFERROR(VLOOKUP($A292, Coal_power_combined!$A:$M, 13, FALSE), 0)</f>
        <v>0</v>
      </c>
      <c r="E292" s="34">
        <f>IFERROR(VLOOKUP($A292, Oil_prod!$A:$M, 13, FALSE), 0)</f>
        <v>0.58599999999999997</v>
      </c>
      <c r="F292" s="34">
        <f>IFERROR(VLOOKUP($A292, Oil_refine!$A:$M, 13, FALSE), 0)</f>
        <v>0</v>
      </c>
      <c r="G292" s="34">
        <f>IFERROR(VLOOKUP($A292, NG_prod!$A:$M, 13, FALSE), 0)</f>
        <v>0.72299999999999998</v>
      </c>
      <c r="H292" s="34">
        <f>IFERROR(VLOOKUP($A292, NG_power!$A:$M, 13, FALSE), 0)</f>
        <v>0.40300000000000002</v>
      </c>
      <c r="I292" s="34">
        <f t="shared" si="7"/>
        <v>1.712</v>
      </c>
      <c r="J292" s="34">
        <f t="shared" si="8"/>
        <v>1.0396728096365695</v>
      </c>
    </row>
    <row r="293" spans="1:10" x14ac:dyDescent="0.25">
      <c r="A293" s="7">
        <v>20077</v>
      </c>
      <c r="B293" t="s">
        <v>1755</v>
      </c>
      <c r="C293" s="34">
        <f>IFERROR(VLOOKUP($A293, Coal_prod!$A:$M, 13, FALSE), 0)</f>
        <v>0</v>
      </c>
      <c r="D293" s="34">
        <f>IFERROR(VLOOKUP($A293, Coal_power_combined!$A:$M, 13, FALSE), 0)</f>
        <v>0</v>
      </c>
      <c r="E293" s="34">
        <f>IFERROR(VLOOKUP($A293, Oil_prod!$A:$M, 13, FALSE), 0)</f>
        <v>0.71699999999999997</v>
      </c>
      <c r="F293" s="34">
        <f>IFERROR(VLOOKUP($A293, Oil_refine!$A:$M, 13, FALSE), 0)</f>
        <v>0</v>
      </c>
      <c r="G293" s="34">
        <f>IFERROR(VLOOKUP($A293, NG_prod!$A:$M, 13, FALSE), 0)</f>
        <v>0.745</v>
      </c>
      <c r="H293" s="34">
        <f>IFERROR(VLOOKUP($A293, NG_power!$A:$M, 13, FALSE), 0)</f>
        <v>0.20300000000000001</v>
      </c>
      <c r="I293" s="34">
        <f t="shared" si="7"/>
        <v>1.665</v>
      </c>
      <c r="J293" s="34">
        <f t="shared" si="8"/>
        <v>1.0380098836610727</v>
      </c>
    </row>
    <row r="294" spans="1:10" x14ac:dyDescent="0.25">
      <c r="A294" s="7">
        <v>40139</v>
      </c>
      <c r="B294" t="s">
        <v>1186</v>
      </c>
      <c r="C294" s="34">
        <f>IFERROR(VLOOKUP($A294, Coal_prod!$A:$M, 13, FALSE), 0)</f>
        <v>0</v>
      </c>
      <c r="D294" s="34">
        <f>IFERROR(VLOOKUP($A294, Coal_power_combined!$A:$M, 13, FALSE), 0)</f>
        <v>0</v>
      </c>
      <c r="E294" s="34">
        <f>IFERROR(VLOOKUP($A294, Oil_prod!$A:$M, 13, FALSE), 0)</f>
        <v>0.83499999999999996</v>
      </c>
      <c r="F294" s="34">
        <f>IFERROR(VLOOKUP($A294, Oil_refine!$A:$M, 13, FALSE), 0)</f>
        <v>0</v>
      </c>
      <c r="G294" s="34">
        <f>IFERROR(VLOOKUP($A294, NG_prod!$A:$M, 13, FALSE), 0)</f>
        <v>0.78400000000000003</v>
      </c>
      <c r="H294" s="34">
        <f>IFERROR(VLOOKUP($A294, NG_power!$A:$M, 13, FALSE), 0)</f>
        <v>0</v>
      </c>
      <c r="I294" s="34">
        <f t="shared" si="7"/>
        <v>1.619</v>
      </c>
      <c r="J294" s="34">
        <f t="shared" si="8"/>
        <v>1.034516009471842</v>
      </c>
    </row>
    <row r="295" spans="1:10" x14ac:dyDescent="0.25">
      <c r="A295" s="7">
        <v>30065</v>
      </c>
      <c r="B295" t="s">
        <v>1169</v>
      </c>
      <c r="C295" s="34">
        <f>IFERROR(VLOOKUP($A295, Coal_prod!$A:$M, 13, FALSE), 0)</f>
        <v>0.77700000000000002</v>
      </c>
      <c r="D295" s="34">
        <f>IFERROR(VLOOKUP($A295, Coal_power_combined!$A:$M, 13, FALSE), 0)</f>
        <v>0</v>
      </c>
      <c r="E295" s="34">
        <f>IFERROR(VLOOKUP($A295, Oil_prod!$A:$M, 13, FALSE), 0)</f>
        <v>0.32400000000000001</v>
      </c>
      <c r="F295" s="34">
        <f>IFERROR(VLOOKUP($A295, Oil_refine!$A:$M, 13, FALSE), 0)</f>
        <v>0</v>
      </c>
      <c r="G295" s="34">
        <f>IFERROR(VLOOKUP($A295, NG_prod!$A:$M, 13, FALSE), 0)</f>
        <v>0.04</v>
      </c>
      <c r="H295" s="34">
        <f>IFERROR(VLOOKUP($A295, NG_power!$A:$M, 13, FALSE), 0)</f>
        <v>0</v>
      </c>
      <c r="I295" s="34">
        <f t="shared" si="7"/>
        <v>1.141</v>
      </c>
      <c r="J295" s="34">
        <f t="shared" si="8"/>
        <v>1.0344924328219913</v>
      </c>
    </row>
    <row r="296" spans="1:10" x14ac:dyDescent="0.25">
      <c r="A296" s="7">
        <v>54017</v>
      </c>
      <c r="B296" t="s">
        <v>490</v>
      </c>
      <c r="C296" s="34">
        <f>IFERROR(VLOOKUP($A296, Coal_prod!$A:$M, 13, FALSE), 0)</f>
        <v>0</v>
      </c>
      <c r="D296" s="34">
        <f>IFERROR(VLOOKUP($A296, Coal_power_combined!$A:$M, 13, FALSE), 0)</f>
        <v>0</v>
      </c>
      <c r="E296" s="34">
        <f>IFERROR(VLOOKUP($A296, Oil_prod!$A:$M, 13, FALSE), 0)</f>
        <v>0.70199999999999996</v>
      </c>
      <c r="F296" s="34">
        <f>IFERROR(VLOOKUP($A296, Oil_refine!$A:$M, 13, FALSE), 0)</f>
        <v>0</v>
      </c>
      <c r="G296" s="34">
        <f>IFERROR(VLOOKUP($A296, NG_prod!$A:$M, 13, FALSE), 0)</f>
        <v>0.96</v>
      </c>
      <c r="H296" s="34">
        <f>IFERROR(VLOOKUP($A296, NG_power!$A:$M, 13, FALSE), 0)</f>
        <v>0</v>
      </c>
      <c r="I296" s="34">
        <f t="shared" si="7"/>
        <v>1.6619999999999999</v>
      </c>
      <c r="J296" s="34">
        <f t="shared" si="8"/>
        <v>1.0336345104499125</v>
      </c>
    </row>
    <row r="297" spans="1:10" x14ac:dyDescent="0.25">
      <c r="A297" s="7">
        <v>37159</v>
      </c>
      <c r="B297" t="s">
        <v>440</v>
      </c>
      <c r="C297" s="34">
        <f>IFERROR(VLOOKUP($A297, Coal_prod!$A:$M, 13, FALSE), 0)</f>
        <v>0</v>
      </c>
      <c r="D297" s="34">
        <f>IFERROR(VLOOKUP($A297, Coal_power_combined!$A:$M, 13, FALSE), 0)</f>
        <v>0.51700000000000002</v>
      </c>
      <c r="E297" s="34">
        <f>IFERROR(VLOOKUP($A297, Oil_prod!$A:$M, 13, FALSE), 0)</f>
        <v>0</v>
      </c>
      <c r="F297" s="34">
        <f>IFERROR(VLOOKUP($A297, Oil_refine!$A:$M, 13, FALSE), 0)</f>
        <v>0</v>
      </c>
      <c r="G297" s="34">
        <f>IFERROR(VLOOKUP($A297, NG_prod!$A:$M, 13, FALSE), 0)</f>
        <v>0</v>
      </c>
      <c r="H297" s="34">
        <f>IFERROR(VLOOKUP($A297, NG_power!$A:$M, 13, FALSE), 0)</f>
        <v>0.94699999999999995</v>
      </c>
      <c r="I297" s="34">
        <f t="shared" si="7"/>
        <v>1.464</v>
      </c>
      <c r="J297" s="34">
        <f t="shared" si="8"/>
        <v>1.0328629671574179</v>
      </c>
    </row>
    <row r="298" spans="1:10" x14ac:dyDescent="0.25">
      <c r="A298" s="7">
        <v>32003</v>
      </c>
      <c r="B298" t="s">
        <v>100</v>
      </c>
      <c r="C298" s="34">
        <f>IFERROR(VLOOKUP($A298, Coal_prod!$A:$M, 13, FALSE), 0)</f>
        <v>0</v>
      </c>
      <c r="D298" s="34">
        <f>IFERROR(VLOOKUP($A298, Coal_power_combined!$A:$M, 13, FALSE), 0)</f>
        <v>0.54800000000000004</v>
      </c>
      <c r="E298" s="34">
        <f>IFERROR(VLOOKUP($A298, Oil_prod!$A:$M, 13, FALSE), 0)</f>
        <v>0</v>
      </c>
      <c r="F298" s="34">
        <f>IFERROR(VLOOKUP($A298, Oil_refine!$A:$M, 13, FALSE), 0)</f>
        <v>0</v>
      </c>
      <c r="G298" s="34">
        <f>IFERROR(VLOOKUP($A298, NG_prod!$A:$M, 13, FALSE), 0)</f>
        <v>0</v>
      </c>
      <c r="H298" s="34">
        <f>IFERROR(VLOOKUP($A298, NG_power!$A:$M, 13, FALSE), 0)</f>
        <v>0.88700000000000001</v>
      </c>
      <c r="I298" s="34">
        <f t="shared" si="7"/>
        <v>1.4350000000000001</v>
      </c>
      <c r="J298" s="34">
        <f t="shared" si="8"/>
        <v>1.0311789354473386</v>
      </c>
    </row>
    <row r="299" spans="1:10" x14ac:dyDescent="0.25">
      <c r="A299" s="7">
        <v>22099</v>
      </c>
      <c r="B299" t="s">
        <v>1676</v>
      </c>
      <c r="C299" s="34">
        <f>IFERROR(VLOOKUP($A299, Coal_prod!$A:$M, 13, FALSE), 0)</f>
        <v>0</v>
      </c>
      <c r="D299" s="34">
        <f>IFERROR(VLOOKUP($A299, Coal_power_combined!$A:$M, 13, FALSE), 0)</f>
        <v>0</v>
      </c>
      <c r="E299" s="34">
        <f>IFERROR(VLOOKUP($A299, Oil_prod!$A:$M, 13, FALSE), 0)</f>
        <v>0.8</v>
      </c>
      <c r="F299" s="34">
        <f>IFERROR(VLOOKUP($A299, Oil_refine!$A:$M, 13, FALSE), 0)</f>
        <v>0</v>
      </c>
      <c r="G299" s="34">
        <f>IFERROR(VLOOKUP($A299, NG_prod!$A:$M, 13, FALSE), 0)</f>
        <v>0.82099999999999995</v>
      </c>
      <c r="H299" s="34">
        <f>IFERROR(VLOOKUP($A299, NG_power!$A:$M, 13, FALSE), 0)</f>
        <v>0</v>
      </c>
      <c r="I299" s="34">
        <f t="shared" si="7"/>
        <v>1.621</v>
      </c>
      <c r="J299" s="34">
        <f t="shared" si="8"/>
        <v>1.0292094100689797</v>
      </c>
    </row>
    <row r="300" spans="1:10" x14ac:dyDescent="0.25">
      <c r="A300" s="7">
        <v>20009</v>
      </c>
      <c r="B300" t="s">
        <v>1593</v>
      </c>
      <c r="C300" s="34">
        <f>IFERROR(VLOOKUP($A300, Coal_prod!$A:$M, 13, FALSE), 0)</f>
        <v>0</v>
      </c>
      <c r="D300" s="34">
        <f>IFERROR(VLOOKUP($A300, Coal_power_combined!$A:$M, 13, FALSE), 0)</f>
        <v>0</v>
      </c>
      <c r="E300" s="34">
        <f>IFERROR(VLOOKUP($A300, Oil_prod!$A:$M, 13, FALSE), 0)</f>
        <v>0.86099999999999999</v>
      </c>
      <c r="F300" s="34">
        <f>IFERROR(VLOOKUP($A300, Oil_refine!$A:$M, 13, FALSE), 0)</f>
        <v>0</v>
      </c>
      <c r="G300" s="34">
        <f>IFERROR(VLOOKUP($A300, NG_prod!$A:$M, 13, FALSE), 0)</f>
        <v>0.26900000000000002</v>
      </c>
      <c r="H300" s="34">
        <f>IFERROR(VLOOKUP($A300, NG_power!$A:$M, 13, FALSE), 0)</f>
        <v>0.46800000000000003</v>
      </c>
      <c r="I300" s="34">
        <f t="shared" si="7"/>
        <v>1.5979999999999999</v>
      </c>
      <c r="J300" s="34">
        <f t="shared" si="8"/>
        <v>1.0278279625244517</v>
      </c>
    </row>
    <row r="301" spans="1:10" x14ac:dyDescent="0.25">
      <c r="A301" s="7">
        <v>39113</v>
      </c>
      <c r="B301" t="s">
        <v>1368</v>
      </c>
      <c r="C301" s="34">
        <f>IFERROR(VLOOKUP($A301, Coal_prod!$A:$M, 13, FALSE), 0)</f>
        <v>0</v>
      </c>
      <c r="D301" s="34">
        <f>IFERROR(VLOOKUP($A301, Coal_power_combined!$A:$M, 13, FALSE), 0)</f>
        <v>0.57099999999999995</v>
      </c>
      <c r="E301" s="34">
        <f>IFERROR(VLOOKUP($A301, Oil_prod!$A:$M, 13, FALSE), 0)</f>
        <v>0</v>
      </c>
      <c r="F301" s="34">
        <f>IFERROR(VLOOKUP($A301, Oil_refine!$A:$M, 13, FALSE), 0)</f>
        <v>0</v>
      </c>
      <c r="G301" s="34">
        <f>IFERROR(VLOOKUP($A301, NG_prod!$A:$M, 13, FALSE), 0)</f>
        <v>0</v>
      </c>
      <c r="H301" s="34">
        <f>IFERROR(VLOOKUP($A301, NG_power!$A:$M, 13, FALSE), 0)</f>
        <v>0.83599999999999997</v>
      </c>
      <c r="I301" s="34">
        <f t="shared" si="7"/>
        <v>1.407</v>
      </c>
      <c r="J301" s="34">
        <f t="shared" si="8"/>
        <v>1.0263975084937711</v>
      </c>
    </row>
    <row r="302" spans="1:10" x14ac:dyDescent="0.25">
      <c r="A302" s="7">
        <v>54019</v>
      </c>
      <c r="B302" t="s">
        <v>1708</v>
      </c>
      <c r="C302" s="34">
        <f>IFERROR(VLOOKUP($A302, Coal_prod!$A:$M, 13, FALSE), 0)</f>
        <v>0.75</v>
      </c>
      <c r="D302" s="34">
        <f>IFERROR(VLOOKUP($A302, Coal_power_combined!$A:$M, 13, FALSE), 0)</f>
        <v>0</v>
      </c>
      <c r="E302" s="34">
        <f>IFERROR(VLOOKUP($A302, Oil_prod!$A:$M, 13, FALSE), 0)</f>
        <v>2.1999999999999999E-2</v>
      </c>
      <c r="F302" s="34">
        <f>IFERROR(VLOOKUP($A302, Oil_refine!$A:$M, 13, FALSE), 0)</f>
        <v>0</v>
      </c>
      <c r="G302" s="34">
        <f>IFERROR(VLOOKUP($A302, NG_prod!$A:$M, 13, FALSE), 0)</f>
        <v>0.47</v>
      </c>
      <c r="H302" s="34">
        <f>IFERROR(VLOOKUP($A302, NG_power!$A:$M, 13, FALSE), 0)</f>
        <v>0</v>
      </c>
      <c r="I302" s="34">
        <f t="shared" si="7"/>
        <v>1.242</v>
      </c>
      <c r="J302" s="34">
        <f t="shared" si="8"/>
        <v>1.0220294450736127</v>
      </c>
    </row>
    <row r="303" spans="1:10" x14ac:dyDescent="0.25">
      <c r="A303" s="7">
        <v>48337</v>
      </c>
      <c r="B303" t="s">
        <v>1622</v>
      </c>
      <c r="C303" s="34">
        <f>IFERROR(VLOOKUP($A303, Coal_prod!$A:$M, 13, FALSE), 0)</f>
        <v>0</v>
      </c>
      <c r="D303" s="34">
        <f>IFERROR(VLOOKUP($A303, Coal_power_combined!$A:$M, 13, FALSE), 0)</f>
        <v>0</v>
      </c>
      <c r="E303" s="34">
        <f>IFERROR(VLOOKUP($A303, Oil_prod!$A:$M, 13, FALSE), 0)</f>
        <v>0.752</v>
      </c>
      <c r="F303" s="34">
        <f>IFERROR(VLOOKUP($A303, Oil_refine!$A:$M, 13, FALSE), 0)</f>
        <v>0</v>
      </c>
      <c r="G303" s="34">
        <f>IFERROR(VLOOKUP($A303, NG_prod!$A:$M, 13, FALSE), 0)</f>
        <v>0.86</v>
      </c>
      <c r="H303" s="34">
        <f>IFERROR(VLOOKUP($A303, NG_power!$A:$M, 13, FALSE), 0)</f>
        <v>0</v>
      </c>
      <c r="I303" s="34">
        <f t="shared" si="7"/>
        <v>1.6120000000000001</v>
      </c>
      <c r="J303" s="34">
        <f t="shared" si="8"/>
        <v>1.0155350561103675</v>
      </c>
    </row>
    <row r="304" spans="1:10" x14ac:dyDescent="0.25">
      <c r="A304" s="7">
        <v>20057</v>
      </c>
      <c r="B304" t="s">
        <v>286</v>
      </c>
      <c r="C304" s="34">
        <f>IFERROR(VLOOKUP($A304, Coal_prod!$A:$M, 13, FALSE), 0)</f>
        <v>0</v>
      </c>
      <c r="D304" s="34">
        <f>IFERROR(VLOOKUP($A304, Coal_power_combined!$A:$M, 13, FALSE), 0)</f>
        <v>0</v>
      </c>
      <c r="E304" s="34">
        <f>IFERROR(VLOOKUP($A304, Oil_prod!$A:$M, 13, FALSE), 0)</f>
        <v>0.65500000000000003</v>
      </c>
      <c r="F304" s="34">
        <f>IFERROR(VLOOKUP($A304, Oil_refine!$A:$M, 13, FALSE), 0)</f>
        <v>0</v>
      </c>
      <c r="G304" s="34">
        <f>IFERROR(VLOOKUP($A304, NG_prod!$A:$M, 13, FALSE), 0)</f>
        <v>0.44900000000000001</v>
      </c>
      <c r="H304" s="34">
        <f>IFERROR(VLOOKUP($A304, NG_power!$A:$M, 13, FALSE), 0)</f>
        <v>0.53700000000000003</v>
      </c>
      <c r="I304" s="34">
        <f t="shared" si="7"/>
        <v>1.641</v>
      </c>
      <c r="J304" s="34">
        <f t="shared" si="8"/>
        <v>1.0136060949243282</v>
      </c>
    </row>
    <row r="305" spans="1:10" x14ac:dyDescent="0.25">
      <c r="A305" s="7">
        <v>5057</v>
      </c>
      <c r="B305" t="s">
        <v>2495</v>
      </c>
      <c r="C305" s="34">
        <f>IFERROR(VLOOKUP($A305, Coal_prod!$A:$M, 13, FALSE), 0)</f>
        <v>0</v>
      </c>
      <c r="D305" s="34">
        <f>IFERROR(VLOOKUP($A305, Coal_power_combined!$A:$M, 13, FALSE), 0)</f>
        <v>0.70499999999999996</v>
      </c>
      <c r="E305" s="34">
        <f>IFERROR(VLOOKUP($A305, Oil_prod!$A:$M, 13, FALSE), 0)</f>
        <v>0</v>
      </c>
      <c r="F305" s="34">
        <f>IFERROR(VLOOKUP($A305, Oil_refine!$A:$M, 13, FALSE), 0)</f>
        <v>0</v>
      </c>
      <c r="G305" s="34">
        <f>IFERROR(VLOOKUP($A305, NG_prod!$A:$M, 13, FALSE), 0)</f>
        <v>0</v>
      </c>
      <c r="H305" s="34">
        <f>IFERROR(VLOOKUP($A305, NG_power!$A:$M, 13, FALSE), 0)</f>
        <v>0.56200000000000006</v>
      </c>
      <c r="I305" s="34">
        <f t="shared" si="7"/>
        <v>1.2669999999999999</v>
      </c>
      <c r="J305" s="34">
        <f t="shared" si="8"/>
        <v>1.0111404303510758</v>
      </c>
    </row>
    <row r="306" spans="1:10" x14ac:dyDescent="0.25">
      <c r="A306" s="7">
        <v>48313</v>
      </c>
      <c r="B306" t="s">
        <v>1540</v>
      </c>
      <c r="C306" s="34">
        <f>IFERROR(VLOOKUP($A306, Coal_prod!$A:$M, 13, FALSE), 0)</f>
        <v>0</v>
      </c>
      <c r="D306" s="34">
        <f>IFERROR(VLOOKUP($A306, Coal_power_combined!$A:$M, 13, FALSE), 0)</f>
        <v>0</v>
      </c>
      <c r="E306" s="34">
        <f>IFERROR(VLOOKUP($A306, Oil_prod!$A:$M, 13, FALSE), 0)</f>
        <v>0.9</v>
      </c>
      <c r="F306" s="34">
        <f>IFERROR(VLOOKUP($A306, Oil_refine!$A:$M, 13, FALSE), 0)</f>
        <v>0</v>
      </c>
      <c r="G306" s="34">
        <f>IFERROR(VLOOKUP($A306, NG_prod!$A:$M, 13, FALSE), 0)</f>
        <v>0.65400000000000003</v>
      </c>
      <c r="H306" s="34">
        <f>IFERROR(VLOOKUP($A306, NG_power!$A:$M, 13, FALSE), 0)</f>
        <v>0</v>
      </c>
      <c r="I306" s="34">
        <f t="shared" si="7"/>
        <v>1.554</v>
      </c>
      <c r="J306" s="34">
        <f t="shared" si="8"/>
        <v>1.0109867188304333</v>
      </c>
    </row>
    <row r="307" spans="1:10" x14ac:dyDescent="0.25">
      <c r="A307" s="7">
        <v>48483</v>
      </c>
      <c r="B307" t="s">
        <v>1411</v>
      </c>
      <c r="C307" s="34">
        <f>IFERROR(VLOOKUP($A307, Coal_prod!$A:$M, 13, FALSE), 0)</f>
        <v>0</v>
      </c>
      <c r="D307" s="34">
        <f>IFERROR(VLOOKUP($A307, Coal_power_combined!$A:$M, 13, FALSE), 0)</f>
        <v>0</v>
      </c>
      <c r="E307" s="34">
        <f>IFERROR(VLOOKUP($A307, Oil_prod!$A:$M, 13, FALSE), 0)</f>
        <v>0.73099999999999998</v>
      </c>
      <c r="F307" s="34">
        <f>IFERROR(VLOOKUP($A307, Oil_refine!$A:$M, 13, FALSE), 0)</f>
        <v>0</v>
      </c>
      <c r="G307" s="34">
        <f>IFERROR(VLOOKUP($A307, NG_prod!$A:$M, 13, FALSE), 0)</f>
        <v>0.875</v>
      </c>
      <c r="H307" s="34">
        <f>IFERROR(VLOOKUP($A307, NG_power!$A:$M, 13, FALSE), 0)</f>
        <v>0</v>
      </c>
      <c r="I307" s="34">
        <f t="shared" si="7"/>
        <v>1.6059999999999999</v>
      </c>
      <c r="J307" s="34">
        <f t="shared" si="8"/>
        <v>1.0084290126634408</v>
      </c>
    </row>
    <row r="308" spans="1:10" x14ac:dyDescent="0.25">
      <c r="A308" s="7">
        <v>40063</v>
      </c>
      <c r="B308" t="s">
        <v>713</v>
      </c>
      <c r="C308" s="34">
        <f>IFERROR(VLOOKUP($A308, Coal_prod!$A:$M, 13, FALSE), 0)</f>
        <v>0</v>
      </c>
      <c r="D308" s="34">
        <f>IFERROR(VLOOKUP($A308, Coal_power_combined!$A:$M, 13, FALSE), 0)</f>
        <v>0</v>
      </c>
      <c r="E308" s="34">
        <f>IFERROR(VLOOKUP($A308, Oil_prod!$A:$M, 13, FALSE), 0)</f>
        <v>0.67500000000000004</v>
      </c>
      <c r="F308" s="34">
        <f>IFERROR(VLOOKUP($A308, Oil_refine!$A:$M, 13, FALSE), 0)</f>
        <v>0</v>
      </c>
      <c r="G308" s="34">
        <f>IFERROR(VLOOKUP($A308, NG_prod!$A:$M, 13, FALSE), 0)</f>
        <v>0.94199999999999995</v>
      </c>
      <c r="H308" s="34">
        <f>IFERROR(VLOOKUP($A308, NG_power!$A:$M, 13, FALSE), 0)</f>
        <v>0</v>
      </c>
      <c r="I308" s="34">
        <f t="shared" si="7"/>
        <v>1.617</v>
      </c>
      <c r="J308" s="34">
        <f t="shared" si="8"/>
        <v>1.0041873777411716</v>
      </c>
    </row>
    <row r="309" spans="1:10" x14ac:dyDescent="0.25">
      <c r="A309" s="7">
        <v>38105</v>
      </c>
      <c r="B309" t="s">
        <v>480</v>
      </c>
      <c r="C309" s="34">
        <f>IFERROR(VLOOKUP($A309, Coal_prod!$A:$M, 13, FALSE), 0)</f>
        <v>0</v>
      </c>
      <c r="D309" s="34">
        <f>IFERROR(VLOOKUP($A309, Coal_power_combined!$A:$M, 13, FALSE), 0)</f>
        <v>0</v>
      </c>
      <c r="E309" s="34">
        <f>IFERROR(VLOOKUP($A309, Oil_prod!$A:$M, 13, FALSE), 0)</f>
        <v>0.83899999999999997</v>
      </c>
      <c r="F309" s="34">
        <f>IFERROR(VLOOKUP($A309, Oil_refine!$A:$M, 13, FALSE), 0)</f>
        <v>0</v>
      </c>
      <c r="G309" s="34">
        <f>IFERROR(VLOOKUP($A309, NG_prod!$A:$M, 13, FALSE), 0)</f>
        <v>0.56499999999999995</v>
      </c>
      <c r="H309" s="34">
        <f>IFERROR(VLOOKUP($A309, NG_power!$A:$M, 13, FALSE), 0)</f>
        <v>0.152</v>
      </c>
      <c r="I309" s="34">
        <f t="shared" si="7"/>
        <v>1.5559999999999998</v>
      </c>
      <c r="J309" s="34">
        <f t="shared" si="8"/>
        <v>1.0009287552764334</v>
      </c>
    </row>
    <row r="310" spans="1:10" x14ac:dyDescent="0.25">
      <c r="A310" s="7">
        <v>42101</v>
      </c>
      <c r="B310" t="s">
        <v>1270</v>
      </c>
      <c r="C310" s="34">
        <f>IFERROR(VLOOKUP($A310, Coal_prod!$A:$M, 13, FALSE), 0)</f>
        <v>0</v>
      </c>
      <c r="D310" s="34">
        <f>IFERROR(VLOOKUP($A310, Coal_power_combined!$A:$M, 13, FALSE), 0)</f>
        <v>0</v>
      </c>
      <c r="E310" s="34">
        <f>IFERROR(VLOOKUP($A310, Oil_prod!$A:$M, 13, FALSE), 0)</f>
        <v>0</v>
      </c>
      <c r="F310" s="34">
        <f>IFERROR(VLOOKUP($A310, Oil_refine!$A:$M, 13, FALSE), 0)</f>
        <v>0.89600000000000002</v>
      </c>
      <c r="G310" s="34">
        <f>IFERROR(VLOOKUP($A310, NG_prod!$A:$M, 13, FALSE), 0)</f>
        <v>0</v>
      </c>
      <c r="H310" s="34">
        <f>IFERROR(VLOOKUP($A310, NG_power!$A:$M, 13, FALSE), 0)</f>
        <v>0.63500000000000001</v>
      </c>
      <c r="I310" s="34">
        <f t="shared" si="7"/>
        <v>1.5310000000000001</v>
      </c>
      <c r="J310" s="34">
        <f t="shared" si="8"/>
        <v>0.9977268609080614</v>
      </c>
    </row>
    <row r="311" spans="1:10" x14ac:dyDescent="0.25">
      <c r="A311" s="7">
        <v>40079</v>
      </c>
      <c r="B311" t="s">
        <v>1771</v>
      </c>
      <c r="C311" s="34">
        <f>IFERROR(VLOOKUP($A311, Coal_prod!$A:$M, 13, FALSE), 0)</f>
        <v>0</v>
      </c>
      <c r="D311" s="34">
        <f>IFERROR(VLOOKUP($A311, Coal_power_combined!$A:$M, 13, FALSE), 0)</f>
        <v>0.56000000000000005</v>
      </c>
      <c r="E311" s="34">
        <f>IFERROR(VLOOKUP($A311, Oil_prod!$A:$M, 13, FALSE), 0)</f>
        <v>2.4E-2</v>
      </c>
      <c r="F311" s="34">
        <f>IFERROR(VLOOKUP($A311, Oil_refine!$A:$M, 13, FALSE), 0)</f>
        <v>0</v>
      </c>
      <c r="G311" s="34">
        <f>IFERROR(VLOOKUP($A311, NG_prod!$A:$M, 13, FALSE), 0)</f>
        <v>0.77200000000000002</v>
      </c>
      <c r="H311" s="34">
        <f>IFERROR(VLOOKUP($A311, NG_power!$A:$M, 13, FALSE), 0)</f>
        <v>0</v>
      </c>
      <c r="I311" s="34">
        <f t="shared" si="7"/>
        <v>1.3560000000000001</v>
      </c>
      <c r="J311" s="34">
        <f t="shared" si="8"/>
        <v>0.99799402862143527</v>
      </c>
    </row>
    <row r="312" spans="1:10" x14ac:dyDescent="0.25">
      <c r="A312" s="7">
        <v>35039</v>
      </c>
      <c r="B312" t="s">
        <v>565</v>
      </c>
      <c r="C312" s="34">
        <f>IFERROR(VLOOKUP($A312, Coal_prod!$A:$M, 13, FALSE), 0)</f>
        <v>0</v>
      </c>
      <c r="D312" s="34">
        <f>IFERROR(VLOOKUP($A312, Coal_power_combined!$A:$M, 13, FALSE), 0)</f>
        <v>0</v>
      </c>
      <c r="E312" s="34">
        <f>IFERROR(VLOOKUP($A312, Oil_prod!$A:$M, 13, FALSE), 0)</f>
        <v>0.69599999999999995</v>
      </c>
      <c r="F312" s="34">
        <f>IFERROR(VLOOKUP($A312, Oil_refine!$A:$M, 13, FALSE), 0)</f>
        <v>0</v>
      </c>
      <c r="G312" s="34">
        <f>IFERROR(VLOOKUP($A312, NG_prod!$A:$M, 13, FALSE), 0)</f>
        <v>0.90200000000000002</v>
      </c>
      <c r="H312" s="34">
        <f>IFERROR(VLOOKUP($A312, NG_power!$A:$M, 13, FALSE), 0)</f>
        <v>0</v>
      </c>
      <c r="I312" s="34">
        <f t="shared" si="7"/>
        <v>1.5979999999999999</v>
      </c>
      <c r="J312" s="34">
        <f t="shared" si="8"/>
        <v>0.99767507464223204</v>
      </c>
    </row>
    <row r="313" spans="1:10" x14ac:dyDescent="0.25">
      <c r="A313" s="7">
        <v>48429</v>
      </c>
      <c r="B313" t="s">
        <v>1588</v>
      </c>
      <c r="C313" s="34">
        <f>IFERROR(VLOOKUP($A313, Coal_prod!$A:$M, 13, FALSE), 0)</f>
        <v>0</v>
      </c>
      <c r="D313" s="34">
        <f>IFERROR(VLOOKUP($A313, Coal_power_combined!$A:$M, 13, FALSE), 0)</f>
        <v>0</v>
      </c>
      <c r="E313" s="34">
        <f>IFERROR(VLOOKUP($A313, Oil_prod!$A:$M, 13, FALSE), 0)</f>
        <v>0.85899999999999999</v>
      </c>
      <c r="F313" s="34">
        <f>IFERROR(VLOOKUP($A313, Oil_refine!$A:$M, 13, FALSE), 0)</f>
        <v>0</v>
      </c>
      <c r="G313" s="34">
        <f>IFERROR(VLOOKUP($A313, NG_prod!$A:$M, 13, FALSE), 0)</f>
        <v>0.68200000000000005</v>
      </c>
      <c r="H313" s="34">
        <f>IFERROR(VLOOKUP($A313, NG_power!$A:$M, 13, FALSE), 0)</f>
        <v>0</v>
      </c>
      <c r="I313" s="34">
        <f t="shared" si="7"/>
        <v>1.5409999999999999</v>
      </c>
      <c r="J313" s="34">
        <f t="shared" si="8"/>
        <v>0.99641264284978903</v>
      </c>
    </row>
    <row r="314" spans="1:10" x14ac:dyDescent="0.25">
      <c r="A314" s="7">
        <v>40007</v>
      </c>
      <c r="B314" t="s">
        <v>1027</v>
      </c>
      <c r="C314" s="34">
        <f>IFERROR(VLOOKUP($A314, Coal_prod!$A:$M, 13, FALSE), 0)</f>
        <v>0</v>
      </c>
      <c r="D314" s="34">
        <f>IFERROR(VLOOKUP($A314, Coal_power_combined!$A:$M, 13, FALSE), 0)</f>
        <v>0</v>
      </c>
      <c r="E314" s="34">
        <f>IFERROR(VLOOKUP($A314, Oil_prod!$A:$M, 13, FALSE), 0)</f>
        <v>0.77700000000000002</v>
      </c>
      <c r="F314" s="34">
        <f>IFERROR(VLOOKUP($A314, Oil_refine!$A:$M, 13, FALSE), 0)</f>
        <v>0</v>
      </c>
      <c r="G314" s="34">
        <f>IFERROR(VLOOKUP($A314, NG_prod!$A:$M, 13, FALSE), 0)</f>
        <v>0.78900000000000003</v>
      </c>
      <c r="H314" s="34">
        <f>IFERROR(VLOOKUP($A314, NG_power!$A:$M, 13, FALSE), 0)</f>
        <v>0</v>
      </c>
      <c r="I314" s="34">
        <f t="shared" si="7"/>
        <v>1.5660000000000001</v>
      </c>
      <c r="J314" s="34">
        <f t="shared" si="8"/>
        <v>0.99504591784206742</v>
      </c>
    </row>
    <row r="315" spans="1:10" x14ac:dyDescent="0.25">
      <c r="A315" s="7">
        <v>22045</v>
      </c>
      <c r="B315" t="s">
        <v>1775</v>
      </c>
      <c r="C315" s="34">
        <f>IFERROR(VLOOKUP($A315, Coal_prod!$A:$M, 13, FALSE), 0)</f>
        <v>0</v>
      </c>
      <c r="D315" s="34">
        <f>IFERROR(VLOOKUP($A315, Coal_power_combined!$A:$M, 13, FALSE), 0)</f>
        <v>0</v>
      </c>
      <c r="E315" s="34">
        <f>IFERROR(VLOOKUP($A315, Oil_prod!$A:$M, 13, FALSE), 0)</f>
        <v>0.81200000000000006</v>
      </c>
      <c r="F315" s="34">
        <f>IFERROR(VLOOKUP($A315, Oil_refine!$A:$M, 13, FALSE), 0)</f>
        <v>0</v>
      </c>
      <c r="G315" s="34">
        <f>IFERROR(VLOOKUP($A315, NG_prod!$A:$M, 13, FALSE), 0)</f>
        <v>0.74099999999999999</v>
      </c>
      <c r="H315" s="34">
        <f>IFERROR(VLOOKUP($A315, NG_power!$A:$M, 13, FALSE), 0)</f>
        <v>0</v>
      </c>
      <c r="I315" s="34">
        <f t="shared" si="7"/>
        <v>1.5529999999999999</v>
      </c>
      <c r="J315" s="34">
        <f t="shared" si="8"/>
        <v>0.99436044476474827</v>
      </c>
    </row>
    <row r="316" spans="1:10" x14ac:dyDescent="0.25">
      <c r="A316" s="7">
        <v>49013</v>
      </c>
      <c r="B316" t="s">
        <v>537</v>
      </c>
      <c r="C316" s="34">
        <f>IFERROR(VLOOKUP($A316, Coal_prod!$A:$M, 13, FALSE), 0)</f>
        <v>0</v>
      </c>
      <c r="D316" s="34">
        <f>IFERROR(VLOOKUP($A316, Coal_power_combined!$A:$M, 13, FALSE), 0)</f>
        <v>0</v>
      </c>
      <c r="E316" s="34">
        <f>IFERROR(VLOOKUP($A316, Oil_prod!$A:$M, 13, FALSE), 0)</f>
        <v>0.90400000000000003</v>
      </c>
      <c r="F316" s="34">
        <f>IFERROR(VLOOKUP($A316, Oil_refine!$A:$M, 13, FALSE), 0)</f>
        <v>0</v>
      </c>
      <c r="G316" s="34">
        <f>IFERROR(VLOOKUP($A316, NG_prod!$A:$M, 13, FALSE), 0)</f>
        <v>0.61599999999999999</v>
      </c>
      <c r="H316" s="34">
        <f>IFERROR(VLOOKUP($A316, NG_power!$A:$M, 13, FALSE), 0)</f>
        <v>0</v>
      </c>
      <c r="I316" s="34">
        <f t="shared" si="7"/>
        <v>1.52</v>
      </c>
      <c r="J316" s="34">
        <f t="shared" si="8"/>
        <v>0.99319674662823032</v>
      </c>
    </row>
    <row r="317" spans="1:10" x14ac:dyDescent="0.25">
      <c r="A317" s="7">
        <v>22027</v>
      </c>
      <c r="B317" t="s">
        <v>1654</v>
      </c>
      <c r="C317" s="34">
        <f>IFERROR(VLOOKUP($A317, Coal_prod!$A:$M, 13, FALSE), 0)</f>
        <v>0</v>
      </c>
      <c r="D317" s="34">
        <f>IFERROR(VLOOKUP($A317, Coal_power_combined!$A:$M, 13, FALSE), 0)</f>
        <v>0</v>
      </c>
      <c r="E317" s="34">
        <f>IFERROR(VLOOKUP($A317, Oil_prod!$A:$M, 13, FALSE), 0)</f>
        <v>0.82099999999999995</v>
      </c>
      <c r="F317" s="34">
        <f>IFERROR(VLOOKUP($A317, Oil_refine!$A:$M, 13, FALSE), 0)</f>
        <v>0</v>
      </c>
      <c r="G317" s="34">
        <f>IFERROR(VLOOKUP($A317, NG_prod!$A:$M, 13, FALSE), 0)</f>
        <v>0.72599999999999998</v>
      </c>
      <c r="H317" s="34">
        <f>IFERROR(VLOOKUP($A317, NG_power!$A:$M, 13, FALSE), 0)</f>
        <v>0</v>
      </c>
      <c r="I317" s="34">
        <f t="shared" si="7"/>
        <v>1.5469999999999999</v>
      </c>
      <c r="J317" s="34">
        <f t="shared" si="8"/>
        <v>0.99273674456913419</v>
      </c>
    </row>
    <row r="318" spans="1:10" x14ac:dyDescent="0.25">
      <c r="A318" s="7">
        <v>37145</v>
      </c>
      <c r="B318" t="s">
        <v>170</v>
      </c>
      <c r="C318" s="34">
        <f>IFERROR(VLOOKUP($A318, Coal_prod!$A:$M, 13, FALSE), 0)</f>
        <v>0</v>
      </c>
      <c r="D318" s="34">
        <f>IFERROR(VLOOKUP($A318, Coal_power_combined!$A:$M, 13, FALSE), 0)</f>
        <v>0.99199999999999999</v>
      </c>
      <c r="E318" s="34">
        <f>IFERROR(VLOOKUP($A318, Oil_prod!$A:$M, 13, FALSE), 0)</f>
        <v>0</v>
      </c>
      <c r="F318" s="34">
        <f>IFERROR(VLOOKUP($A318, Oil_refine!$A:$M, 13, FALSE), 0)</f>
        <v>0</v>
      </c>
      <c r="G318" s="34">
        <f>IFERROR(VLOOKUP($A318, NG_prod!$A:$M, 13, FALSE), 0)</f>
        <v>0</v>
      </c>
      <c r="H318" s="34">
        <f>IFERROR(VLOOKUP($A318, NG_power!$A:$M, 13, FALSE), 0)</f>
        <v>0</v>
      </c>
      <c r="I318" s="34">
        <f t="shared" si="7"/>
        <v>0.99199999999999999</v>
      </c>
      <c r="J318" s="34">
        <f t="shared" si="8"/>
        <v>0.99199999999999999</v>
      </c>
    </row>
    <row r="319" spans="1:10" x14ac:dyDescent="0.25">
      <c r="A319" s="7">
        <v>48289</v>
      </c>
      <c r="B319" t="s">
        <v>1645</v>
      </c>
      <c r="C319" s="34">
        <f>IFERROR(VLOOKUP($A319, Coal_prod!$A:$M, 13, FALSE), 0)</f>
        <v>0</v>
      </c>
      <c r="D319" s="34">
        <f>IFERROR(VLOOKUP($A319, Coal_power_combined!$A:$M, 13, FALSE), 0)</f>
        <v>0</v>
      </c>
      <c r="E319" s="34">
        <f>IFERROR(VLOOKUP($A319, Oil_prod!$A:$M, 13, FALSE), 0)</f>
        <v>0.72799999999999998</v>
      </c>
      <c r="F319" s="34">
        <f>IFERROR(VLOOKUP($A319, Oil_refine!$A:$M, 13, FALSE), 0)</f>
        <v>0</v>
      </c>
      <c r="G319" s="34">
        <f>IFERROR(VLOOKUP($A319, NG_prod!$A:$M, 13, FALSE), 0)</f>
        <v>0.84599999999999997</v>
      </c>
      <c r="H319" s="34">
        <f>IFERROR(VLOOKUP($A319, NG_power!$A:$M, 13, FALSE), 0)</f>
        <v>0</v>
      </c>
      <c r="I319" s="34">
        <f t="shared" si="7"/>
        <v>1.5739999999999998</v>
      </c>
      <c r="J319" s="34">
        <f t="shared" si="8"/>
        <v>0.99044929475960042</v>
      </c>
    </row>
    <row r="320" spans="1:10" x14ac:dyDescent="0.25">
      <c r="A320" s="7">
        <v>48439</v>
      </c>
      <c r="B320" t="s">
        <v>494</v>
      </c>
      <c r="C320" s="34">
        <f>IFERROR(VLOOKUP($A320, Coal_prod!$A:$M, 13, FALSE), 0)</f>
        <v>0</v>
      </c>
      <c r="D320" s="34">
        <f>IFERROR(VLOOKUP($A320, Coal_power_combined!$A:$M, 13, FALSE), 0)</f>
        <v>0</v>
      </c>
      <c r="E320" s="34">
        <f>IFERROR(VLOOKUP($A320, Oil_prod!$A:$M, 13, FALSE), 0)</f>
        <v>0</v>
      </c>
      <c r="F320" s="34">
        <f>IFERROR(VLOOKUP($A320, Oil_refine!$A:$M, 13, FALSE), 0)</f>
        <v>0</v>
      </c>
      <c r="G320" s="34">
        <f>IFERROR(VLOOKUP($A320, NG_prod!$A:$M, 13, FALSE), 0)</f>
        <v>0.96899999999999997</v>
      </c>
      <c r="H320" s="34">
        <f>IFERROR(VLOOKUP($A320, NG_power!$A:$M, 13, FALSE), 0)</f>
        <v>0.84899999999999998</v>
      </c>
      <c r="I320" s="34">
        <f t="shared" si="7"/>
        <v>1.8180000000000001</v>
      </c>
      <c r="J320" s="34">
        <f t="shared" si="8"/>
        <v>0.99032616081540192</v>
      </c>
    </row>
    <row r="321" spans="1:10" x14ac:dyDescent="0.25">
      <c r="A321" s="7">
        <v>5139</v>
      </c>
      <c r="B321" t="s">
        <v>251</v>
      </c>
      <c r="C321" s="34">
        <f>IFERROR(VLOOKUP($A321, Coal_prod!$A:$M, 13, FALSE), 0)</f>
        <v>0</v>
      </c>
      <c r="D321" s="34">
        <f>IFERROR(VLOOKUP($A321, Coal_power_combined!$A:$M, 13, FALSE), 0)</f>
        <v>0</v>
      </c>
      <c r="E321" s="34">
        <f>IFERROR(VLOOKUP($A321, Oil_prod!$A:$M, 13, FALSE), 0)</f>
        <v>0</v>
      </c>
      <c r="F321" s="34">
        <f>IFERROR(VLOOKUP($A321, Oil_refine!$A:$M, 13, FALSE), 0)</f>
        <v>0.62</v>
      </c>
      <c r="G321" s="34">
        <f>IFERROR(VLOOKUP($A321, NG_prod!$A:$M, 13, FALSE), 0)</f>
        <v>0</v>
      </c>
      <c r="H321" s="34">
        <f>IFERROR(VLOOKUP($A321, NG_power!$A:$M, 13, FALSE), 0)</f>
        <v>0.98899999999999999</v>
      </c>
      <c r="I321" s="34">
        <f t="shared" si="7"/>
        <v>1.609</v>
      </c>
      <c r="J321" s="34">
        <f t="shared" si="8"/>
        <v>0.98977854421908784</v>
      </c>
    </row>
    <row r="322" spans="1:10" x14ac:dyDescent="0.25">
      <c r="A322" s="7">
        <v>54001</v>
      </c>
      <c r="B322" t="s">
        <v>1769</v>
      </c>
      <c r="C322" s="34">
        <f>IFERROR(VLOOKUP($A322, Coal_prod!$A:$M, 13, FALSE), 0)</f>
        <v>0.50600000000000001</v>
      </c>
      <c r="D322" s="34">
        <f>IFERROR(VLOOKUP($A322, Coal_power_combined!$A:$M, 13, FALSE), 0)</f>
        <v>0</v>
      </c>
      <c r="E322" s="34">
        <f>IFERROR(VLOOKUP($A322, Oil_prod!$A:$M, 13, FALSE), 0)</f>
        <v>0.122</v>
      </c>
      <c r="F322" s="34">
        <f>IFERROR(VLOOKUP($A322, Oil_refine!$A:$M, 13, FALSE), 0)</f>
        <v>0</v>
      </c>
      <c r="G322" s="34">
        <f>IFERROR(VLOOKUP($A322, NG_prod!$A:$M, 13, FALSE), 0)</f>
        <v>0.72399999999999998</v>
      </c>
      <c r="H322" s="34">
        <f>IFERROR(VLOOKUP($A322, NG_power!$A:$M, 13, FALSE), 0)</f>
        <v>0</v>
      </c>
      <c r="I322" s="34">
        <f t="shared" si="7"/>
        <v>1.3519999999999999</v>
      </c>
      <c r="J322" s="34">
        <f t="shared" si="8"/>
        <v>0.98913970966745601</v>
      </c>
    </row>
    <row r="323" spans="1:10" x14ac:dyDescent="0.25">
      <c r="A323" s="7">
        <v>40113</v>
      </c>
      <c r="B323" t="s">
        <v>1421</v>
      </c>
      <c r="C323" s="34">
        <f>IFERROR(VLOOKUP($A323, Coal_prod!$A:$M, 13, FALSE), 0)</f>
        <v>0</v>
      </c>
      <c r="D323" s="34">
        <f>IFERROR(VLOOKUP($A323, Coal_power_combined!$A:$M, 13, FALSE), 0)</f>
        <v>0</v>
      </c>
      <c r="E323" s="34">
        <f>IFERROR(VLOOKUP($A323, Oil_prod!$A:$M, 13, FALSE), 0)</f>
        <v>0.91300000000000003</v>
      </c>
      <c r="F323" s="34">
        <f>IFERROR(VLOOKUP($A323, Oil_refine!$A:$M, 13, FALSE), 0)</f>
        <v>0</v>
      </c>
      <c r="G323" s="34">
        <f>IFERROR(VLOOKUP($A323, NG_prod!$A:$M, 13, FALSE), 0)</f>
        <v>0.59299999999999997</v>
      </c>
      <c r="H323" s="34">
        <f>IFERROR(VLOOKUP($A323, NG_power!$A:$M, 13, FALSE), 0)</f>
        <v>0</v>
      </c>
      <c r="I323" s="34">
        <f t="shared" si="7"/>
        <v>1.506</v>
      </c>
      <c r="J323" s="34">
        <f t="shared" si="8"/>
        <v>0.9872151755379388</v>
      </c>
    </row>
    <row r="324" spans="1:10" x14ac:dyDescent="0.25">
      <c r="A324" s="7">
        <v>13015</v>
      </c>
      <c r="B324" t="s">
        <v>113</v>
      </c>
      <c r="C324" s="34">
        <f>IFERROR(VLOOKUP($A324, Coal_prod!$A:$M, 13, FALSE), 0)</f>
        <v>0</v>
      </c>
      <c r="D324" s="34">
        <f>IFERROR(VLOOKUP($A324, Coal_power_combined!$A:$M, 13, FALSE), 0)</f>
        <v>0.98699999999999999</v>
      </c>
      <c r="E324" s="34">
        <f>IFERROR(VLOOKUP($A324, Oil_prod!$A:$M, 13, FALSE), 0)</f>
        <v>0</v>
      </c>
      <c r="F324" s="34">
        <f>IFERROR(VLOOKUP($A324, Oil_refine!$A:$M, 13, FALSE), 0)</f>
        <v>0</v>
      </c>
      <c r="G324" s="34">
        <f>IFERROR(VLOOKUP($A324, NG_prod!$A:$M, 13, FALSE), 0)</f>
        <v>0</v>
      </c>
      <c r="H324" s="34">
        <f>IFERROR(VLOOKUP($A324, NG_power!$A:$M, 13, FALSE), 0)</f>
        <v>0</v>
      </c>
      <c r="I324" s="34">
        <f t="shared" ref="I324:I387" si="9">SUM(C324:H324)</f>
        <v>0.98699999999999999</v>
      </c>
      <c r="J324" s="34">
        <f t="shared" ref="J324:J387" si="10">SUM(C324*$O$4, D324*$O$4, E324*$P$4, F324*$P$4, G324*$Q$4, H324*$Q$4)</f>
        <v>0.98699999999999999</v>
      </c>
    </row>
    <row r="325" spans="1:10" x14ac:dyDescent="0.25">
      <c r="A325" s="7">
        <v>10003</v>
      </c>
      <c r="B325" t="s">
        <v>397</v>
      </c>
      <c r="C325" s="34">
        <f>IFERROR(VLOOKUP($A325, Coal_prod!$A:$M, 13, FALSE), 0)</f>
        <v>0</v>
      </c>
      <c r="D325" s="34">
        <f>IFERROR(VLOOKUP($A325, Coal_power_combined!$A:$M, 13, FALSE), 0)</f>
        <v>0</v>
      </c>
      <c r="E325" s="34">
        <f>IFERROR(VLOOKUP($A325, Oil_prod!$A:$M, 13, FALSE), 0)</f>
        <v>0</v>
      </c>
      <c r="F325" s="34">
        <f>IFERROR(VLOOKUP($A325, Oil_refine!$A:$M, 13, FALSE), 0)</f>
        <v>0.65500000000000003</v>
      </c>
      <c r="G325" s="34">
        <f>IFERROR(VLOOKUP($A325, NG_prod!$A:$M, 13, FALSE), 0)</f>
        <v>0</v>
      </c>
      <c r="H325" s="34">
        <f>IFERROR(VLOOKUP($A325, NG_power!$A:$M, 13, FALSE), 0)</f>
        <v>0.93600000000000005</v>
      </c>
      <c r="I325" s="34">
        <f t="shared" si="9"/>
        <v>1.5910000000000002</v>
      </c>
      <c r="J325" s="34">
        <f t="shared" si="10"/>
        <v>0.98636940183259547</v>
      </c>
    </row>
    <row r="326" spans="1:10" x14ac:dyDescent="0.25">
      <c r="A326" s="7">
        <v>29097</v>
      </c>
      <c r="B326" t="s">
        <v>1121</v>
      </c>
      <c r="C326" s="34">
        <f>IFERROR(VLOOKUP($A326, Coal_prod!$A:$M, 13, FALSE), 0)</f>
        <v>0</v>
      </c>
      <c r="D326" s="34">
        <f>IFERROR(VLOOKUP($A326, Coal_power_combined!$A:$M, 13, FALSE), 0)</f>
        <v>0.48899999999999999</v>
      </c>
      <c r="E326" s="34">
        <f>IFERROR(VLOOKUP($A326, Oil_prod!$A:$M, 13, FALSE), 0)</f>
        <v>0</v>
      </c>
      <c r="F326" s="34">
        <f>IFERROR(VLOOKUP($A326, Oil_refine!$A:$M, 13, FALSE), 0)</f>
        <v>0</v>
      </c>
      <c r="G326" s="34">
        <f>IFERROR(VLOOKUP($A326, NG_prod!$A:$M, 13, FALSE), 0)</f>
        <v>0</v>
      </c>
      <c r="H326" s="34">
        <f>IFERROR(VLOOKUP($A326, NG_power!$A:$M, 13, FALSE), 0)</f>
        <v>0.90600000000000003</v>
      </c>
      <c r="I326" s="34">
        <f t="shared" si="9"/>
        <v>1.395</v>
      </c>
      <c r="J326" s="34">
        <f t="shared" si="10"/>
        <v>0.98252887882219708</v>
      </c>
    </row>
    <row r="327" spans="1:10" x14ac:dyDescent="0.25">
      <c r="A327" s="7">
        <v>42011</v>
      </c>
      <c r="B327" t="s">
        <v>973</v>
      </c>
      <c r="C327" s="34">
        <f>IFERROR(VLOOKUP($A327, Coal_prod!$A:$M, 13, FALSE), 0)</f>
        <v>0</v>
      </c>
      <c r="D327" s="34">
        <f>IFERROR(VLOOKUP($A327, Coal_power_combined!$A:$M, 13, FALSE), 0)</f>
        <v>0.47699999999999998</v>
      </c>
      <c r="E327" s="34">
        <f>IFERROR(VLOOKUP($A327, Oil_prod!$A:$M, 13, FALSE), 0)</f>
        <v>0</v>
      </c>
      <c r="F327" s="34">
        <f>IFERROR(VLOOKUP($A327, Oil_refine!$A:$M, 13, FALSE), 0)</f>
        <v>0</v>
      </c>
      <c r="G327" s="34">
        <f>IFERROR(VLOOKUP($A327, NG_prod!$A:$M, 13, FALSE), 0)</f>
        <v>0</v>
      </c>
      <c r="H327" s="34">
        <f>IFERROR(VLOOKUP($A327, NG_power!$A:$M, 13, FALSE), 0)</f>
        <v>0.92400000000000004</v>
      </c>
      <c r="I327" s="34">
        <f t="shared" si="9"/>
        <v>1.401</v>
      </c>
      <c r="J327" s="34">
        <f t="shared" si="10"/>
        <v>0.98033408833522084</v>
      </c>
    </row>
    <row r="328" spans="1:10" x14ac:dyDescent="0.25">
      <c r="A328" s="7">
        <v>42109</v>
      </c>
      <c r="B328" t="s">
        <v>1096</v>
      </c>
      <c r="C328" s="34">
        <f>IFERROR(VLOOKUP($A328, Coal_prod!$A:$M, 13, FALSE), 0)</f>
        <v>0</v>
      </c>
      <c r="D328" s="34">
        <f>IFERROR(VLOOKUP($A328, Coal_power_combined!$A:$M, 13, FALSE), 0)</f>
        <v>0.52200000000000002</v>
      </c>
      <c r="E328" s="34">
        <f>IFERROR(VLOOKUP($A328, Oil_prod!$A:$M, 13, FALSE), 0)</f>
        <v>0</v>
      </c>
      <c r="F328" s="34">
        <f>IFERROR(VLOOKUP($A328, Oil_refine!$A:$M, 13, FALSE), 0)</f>
        <v>0</v>
      </c>
      <c r="G328" s="34">
        <f>IFERROR(VLOOKUP($A328, NG_prod!$A:$M, 13, FALSE), 0)</f>
        <v>0</v>
      </c>
      <c r="H328" s="34">
        <f>IFERROR(VLOOKUP($A328, NG_power!$A:$M, 13, FALSE), 0)</f>
        <v>0.84</v>
      </c>
      <c r="I328" s="34">
        <f t="shared" si="9"/>
        <v>1.3620000000000001</v>
      </c>
      <c r="J328" s="34">
        <f t="shared" si="10"/>
        <v>0.97957644394110988</v>
      </c>
    </row>
    <row r="329" spans="1:10" x14ac:dyDescent="0.25">
      <c r="A329" s="7">
        <v>48211</v>
      </c>
      <c r="B329" t="s">
        <v>743</v>
      </c>
      <c r="C329" s="34">
        <f>IFERROR(VLOOKUP($A329, Coal_prod!$A:$M, 13, FALSE), 0)</f>
        <v>0</v>
      </c>
      <c r="D329" s="34">
        <f>IFERROR(VLOOKUP($A329, Coal_power_combined!$A:$M, 13, FALSE), 0)</f>
        <v>0</v>
      </c>
      <c r="E329" s="34">
        <f>IFERROR(VLOOKUP($A329, Oil_prod!$A:$M, 13, FALSE), 0)</f>
        <v>0.60699999999999998</v>
      </c>
      <c r="F329" s="34">
        <f>IFERROR(VLOOKUP($A329, Oil_refine!$A:$M, 13, FALSE), 0)</f>
        <v>0</v>
      </c>
      <c r="G329" s="34">
        <f>IFERROR(VLOOKUP($A329, NG_prod!$A:$M, 13, FALSE), 0)</f>
        <v>0.89900000000000002</v>
      </c>
      <c r="H329" s="34">
        <f>IFERROR(VLOOKUP($A329, NG_power!$A:$M, 13, FALSE), 0)</f>
        <v>8.7999999999999995E-2</v>
      </c>
      <c r="I329" s="34">
        <f t="shared" si="9"/>
        <v>1.5940000000000001</v>
      </c>
      <c r="J329" s="34">
        <f t="shared" si="10"/>
        <v>0.97923185421599912</v>
      </c>
    </row>
    <row r="330" spans="1:10" x14ac:dyDescent="0.25">
      <c r="A330" s="7">
        <v>17055</v>
      </c>
      <c r="B330" t="s">
        <v>552</v>
      </c>
      <c r="C330" s="34">
        <f>IFERROR(VLOOKUP($A330, Coal_prod!$A:$M, 13, FALSE), 0)</f>
        <v>0.97899999999999998</v>
      </c>
      <c r="D330" s="34">
        <f>IFERROR(VLOOKUP($A330, Coal_power_combined!$A:$M, 13, FALSE), 0)</f>
        <v>0</v>
      </c>
      <c r="E330" s="34">
        <f>IFERROR(VLOOKUP($A330, Oil_prod!$A:$M, 13, FALSE), 0)</f>
        <v>0</v>
      </c>
      <c r="F330" s="34">
        <f>IFERROR(VLOOKUP($A330, Oil_refine!$A:$M, 13, FALSE), 0)</f>
        <v>0</v>
      </c>
      <c r="G330" s="34">
        <f>IFERROR(VLOOKUP($A330, NG_prod!$A:$M, 13, FALSE), 0)</f>
        <v>0</v>
      </c>
      <c r="H330" s="34">
        <f>IFERROR(VLOOKUP($A330, NG_power!$A:$M, 13, FALSE), 0)</f>
        <v>0</v>
      </c>
      <c r="I330" s="34">
        <f t="shared" si="9"/>
        <v>0.97899999999999998</v>
      </c>
      <c r="J330" s="34">
        <f t="shared" si="10"/>
        <v>0.97899999999999998</v>
      </c>
    </row>
    <row r="331" spans="1:10" x14ac:dyDescent="0.25">
      <c r="A331" s="7">
        <v>20175</v>
      </c>
      <c r="B331" t="s">
        <v>1877</v>
      </c>
      <c r="C331" s="34">
        <f>IFERROR(VLOOKUP($A331, Coal_prod!$A:$M, 13, FALSE), 0)</f>
        <v>0</v>
      </c>
      <c r="D331" s="34">
        <f>IFERROR(VLOOKUP($A331, Coal_power_combined!$A:$M, 13, FALSE), 0)</f>
        <v>0</v>
      </c>
      <c r="E331" s="34">
        <f>IFERROR(VLOOKUP($A331, Oil_prod!$A:$M, 13, FALSE), 0)</f>
        <v>0.59599999999999997</v>
      </c>
      <c r="F331" s="34">
        <f>IFERROR(VLOOKUP($A331, Oil_refine!$A:$M, 13, FALSE), 0)</f>
        <v>0</v>
      </c>
      <c r="G331" s="34">
        <f>IFERROR(VLOOKUP($A331, NG_prod!$A:$M, 13, FALSE), 0)</f>
        <v>0.63400000000000001</v>
      </c>
      <c r="H331" s="34">
        <f>IFERROR(VLOOKUP($A331, NG_power!$A:$M, 13, FALSE), 0)</f>
        <v>0.36599999999999999</v>
      </c>
      <c r="I331" s="34">
        <f t="shared" si="9"/>
        <v>1.5960000000000001</v>
      </c>
      <c r="J331" s="34">
        <f t="shared" si="10"/>
        <v>0.97831112941418708</v>
      </c>
    </row>
    <row r="332" spans="1:10" x14ac:dyDescent="0.25">
      <c r="A332" s="7">
        <v>17163</v>
      </c>
      <c r="B332" t="s">
        <v>1212</v>
      </c>
      <c r="C332" s="34">
        <f>IFERROR(VLOOKUP($A332, Coal_prod!$A:$M, 13, FALSE), 0)</f>
        <v>0</v>
      </c>
      <c r="D332" s="34">
        <f>IFERROR(VLOOKUP($A332, Coal_power_combined!$A:$M, 13, FALSE), 0)</f>
        <v>0.92100000000000004</v>
      </c>
      <c r="E332" s="34">
        <f>IFERROR(VLOOKUP($A332, Oil_prod!$A:$M, 13, FALSE), 0)</f>
        <v>0</v>
      </c>
      <c r="F332" s="34">
        <f>IFERROR(VLOOKUP($A332, Oil_refine!$A:$M, 13, FALSE), 0)</f>
        <v>0</v>
      </c>
      <c r="G332" s="34">
        <f>IFERROR(VLOOKUP($A332, NG_prod!$A:$M, 13, FALSE), 0)</f>
        <v>0</v>
      </c>
      <c r="H332" s="34">
        <f>IFERROR(VLOOKUP($A332, NG_power!$A:$M, 13, FALSE), 0)</f>
        <v>0.1</v>
      </c>
      <c r="I332" s="34">
        <f t="shared" si="9"/>
        <v>1.0210000000000001</v>
      </c>
      <c r="J332" s="34">
        <f t="shared" si="10"/>
        <v>0.97547338618346546</v>
      </c>
    </row>
    <row r="333" spans="1:10" x14ac:dyDescent="0.25">
      <c r="A333" s="7">
        <v>54099</v>
      </c>
      <c r="B333" t="s">
        <v>1266</v>
      </c>
      <c r="C333" s="34">
        <f>IFERROR(VLOOKUP($A333, Coal_prod!$A:$M, 13, FALSE), 0)</f>
        <v>4.7E-2</v>
      </c>
      <c r="D333" s="34">
        <f>IFERROR(VLOOKUP($A333, Coal_power_combined!$A:$M, 13, FALSE), 0)</f>
        <v>0</v>
      </c>
      <c r="E333" s="34">
        <f>IFERROR(VLOOKUP($A333, Oil_prod!$A:$M, 13, FALSE), 0)</f>
        <v>0.17299999999999999</v>
      </c>
      <c r="F333" s="34">
        <f>IFERROR(VLOOKUP($A333, Oil_refine!$A:$M, 13, FALSE), 0)</f>
        <v>0</v>
      </c>
      <c r="G333" s="34">
        <f>IFERROR(VLOOKUP($A333, NG_prod!$A:$M, 13, FALSE), 0)</f>
        <v>0.6</v>
      </c>
      <c r="H333" s="34">
        <f>IFERROR(VLOOKUP($A333, NG_power!$A:$M, 13, FALSE), 0)</f>
        <v>0.873</v>
      </c>
      <c r="I333" s="34">
        <f t="shared" si="9"/>
        <v>1.6930000000000001</v>
      </c>
      <c r="J333" s="34">
        <f t="shared" si="10"/>
        <v>0.97524678266241116</v>
      </c>
    </row>
    <row r="334" spans="1:10" x14ac:dyDescent="0.25">
      <c r="A334" s="7">
        <v>21041</v>
      </c>
      <c r="B334" t="s">
        <v>840</v>
      </c>
      <c r="C334" s="34">
        <f>IFERROR(VLOOKUP($A334, Coal_prod!$A:$M, 13, FALSE), 0)</f>
        <v>0</v>
      </c>
      <c r="D334" s="34">
        <f>IFERROR(VLOOKUP($A334, Coal_power_combined!$A:$M, 13, FALSE), 0)</f>
        <v>0.97399999999999998</v>
      </c>
      <c r="E334" s="34">
        <f>IFERROR(VLOOKUP($A334, Oil_prod!$A:$M, 13, FALSE), 0)</f>
        <v>0</v>
      </c>
      <c r="F334" s="34">
        <f>IFERROR(VLOOKUP($A334, Oil_refine!$A:$M, 13, FALSE), 0)</f>
        <v>0</v>
      </c>
      <c r="G334" s="34">
        <f>IFERROR(VLOOKUP($A334, NG_prod!$A:$M, 13, FALSE), 0)</f>
        <v>0</v>
      </c>
      <c r="H334" s="34">
        <f>IFERROR(VLOOKUP($A334, NG_power!$A:$M, 13, FALSE), 0)</f>
        <v>0</v>
      </c>
      <c r="I334" s="34">
        <f t="shared" si="9"/>
        <v>0.97399999999999998</v>
      </c>
      <c r="J334" s="34">
        <f t="shared" si="10"/>
        <v>0.97399999999999998</v>
      </c>
    </row>
    <row r="335" spans="1:10" x14ac:dyDescent="0.25">
      <c r="A335" s="7">
        <v>21225</v>
      </c>
      <c r="B335" t="s">
        <v>556</v>
      </c>
      <c r="C335" s="34">
        <f>IFERROR(VLOOKUP($A335, Coal_prod!$A:$M, 13, FALSE), 0)</f>
        <v>0.97199999999999998</v>
      </c>
      <c r="D335" s="34">
        <f>IFERROR(VLOOKUP($A335, Coal_power_combined!$A:$M, 13, FALSE), 0)</f>
        <v>0</v>
      </c>
      <c r="E335" s="34">
        <f>IFERROR(VLOOKUP($A335, Oil_prod!$A:$M, 13, FALSE), 0)</f>
        <v>0</v>
      </c>
      <c r="F335" s="34">
        <f>IFERROR(VLOOKUP($A335, Oil_refine!$A:$M, 13, FALSE), 0)</f>
        <v>0</v>
      </c>
      <c r="G335" s="34">
        <f>IFERROR(VLOOKUP($A335, NG_prod!$A:$M, 13, FALSE), 0)</f>
        <v>0</v>
      </c>
      <c r="H335" s="34">
        <f>IFERROR(VLOOKUP($A335, NG_power!$A:$M, 13, FALSE), 0)</f>
        <v>0</v>
      </c>
      <c r="I335" s="34">
        <f t="shared" si="9"/>
        <v>0.97199999999999998</v>
      </c>
      <c r="J335" s="34">
        <f t="shared" si="10"/>
        <v>0.97199999999999998</v>
      </c>
    </row>
    <row r="336" spans="1:10" x14ac:dyDescent="0.25">
      <c r="A336" s="7">
        <v>22095</v>
      </c>
      <c r="B336" t="s">
        <v>202</v>
      </c>
      <c r="C336" s="34">
        <f>IFERROR(VLOOKUP($A336, Coal_prod!$A:$M, 13, FALSE), 0)</f>
        <v>0</v>
      </c>
      <c r="D336" s="34">
        <f>IFERROR(VLOOKUP($A336, Coal_power_combined!$A:$M, 13, FALSE), 0)</f>
        <v>0</v>
      </c>
      <c r="E336" s="34">
        <f>IFERROR(VLOOKUP($A336, Oil_prod!$A:$M, 13, FALSE), 0)</f>
        <v>0.27</v>
      </c>
      <c r="F336" s="34">
        <f>IFERROR(VLOOKUP($A336, Oil_refine!$A:$M, 13, FALSE), 0)</f>
        <v>0.95399999999999996</v>
      </c>
      <c r="G336" s="34">
        <f>IFERROR(VLOOKUP($A336, NG_prod!$A:$M, 13, FALSE), 0)</f>
        <v>0.14499999999999999</v>
      </c>
      <c r="H336" s="34">
        <f>IFERROR(VLOOKUP($A336, NG_power!$A:$M, 13, FALSE), 0)</f>
        <v>0</v>
      </c>
      <c r="I336" s="34">
        <f t="shared" si="9"/>
        <v>1.369</v>
      </c>
      <c r="J336" s="34">
        <f t="shared" si="10"/>
        <v>0.96942026150519922</v>
      </c>
    </row>
    <row r="337" spans="1:10" x14ac:dyDescent="0.25">
      <c r="A337" s="7">
        <v>49015</v>
      </c>
      <c r="B337" t="s">
        <v>384</v>
      </c>
      <c r="C337" s="34">
        <f>IFERROR(VLOOKUP($A337, Coal_prod!$A:$M, 13, FALSE), 0)</f>
        <v>0.28299999999999997</v>
      </c>
      <c r="D337" s="34">
        <f>IFERROR(VLOOKUP($A337, Coal_power_combined!$A:$M, 13, FALSE), 0)</f>
        <v>0.47199999999999998</v>
      </c>
      <c r="E337" s="34">
        <f>IFERROR(VLOOKUP($A337, Oil_prod!$A:$M, 13, FALSE), 0)</f>
        <v>0.01</v>
      </c>
      <c r="F337" s="34">
        <f>IFERROR(VLOOKUP($A337, Oil_refine!$A:$M, 13, FALSE), 0)</f>
        <v>0</v>
      </c>
      <c r="G337" s="34">
        <f>IFERROR(VLOOKUP($A337, NG_prod!$A:$M, 13, FALSE), 0)</f>
        <v>0.378</v>
      </c>
      <c r="H337" s="34">
        <f>IFERROR(VLOOKUP($A337, NG_power!$A:$M, 13, FALSE), 0)</f>
        <v>0</v>
      </c>
      <c r="I337" s="34">
        <f t="shared" si="9"/>
        <v>1.1429999999999998</v>
      </c>
      <c r="J337" s="34">
        <f t="shared" si="10"/>
        <v>0.96818418614228341</v>
      </c>
    </row>
    <row r="338" spans="1:10" x14ac:dyDescent="0.25">
      <c r="A338" s="7">
        <v>48187</v>
      </c>
      <c r="B338" t="s">
        <v>428</v>
      </c>
      <c r="C338" s="34">
        <f>IFERROR(VLOOKUP($A338, Coal_prod!$A:$M, 13, FALSE), 0)</f>
        <v>0</v>
      </c>
      <c r="D338" s="34">
        <f>IFERROR(VLOOKUP($A338, Coal_power_combined!$A:$M, 13, FALSE), 0)</f>
        <v>0</v>
      </c>
      <c r="E338" s="34">
        <f>IFERROR(VLOOKUP($A338, Oil_prod!$A:$M, 13, FALSE), 0)</f>
        <v>0.66600000000000004</v>
      </c>
      <c r="F338" s="34">
        <f>IFERROR(VLOOKUP($A338, Oil_refine!$A:$M, 13, FALSE), 0)</f>
        <v>0</v>
      </c>
      <c r="G338" s="34">
        <f>IFERROR(VLOOKUP($A338, NG_prod!$A:$M, 13, FALSE), 0)</f>
        <v>0</v>
      </c>
      <c r="H338" s="34">
        <f>IFERROR(VLOOKUP($A338, NG_power!$A:$M, 13, FALSE), 0)</f>
        <v>0.88600000000000001</v>
      </c>
      <c r="I338" s="34">
        <f t="shared" si="9"/>
        <v>1.552</v>
      </c>
      <c r="J338" s="34">
        <f t="shared" si="10"/>
        <v>0.96713497374652535</v>
      </c>
    </row>
    <row r="339" spans="1:10" x14ac:dyDescent="0.25">
      <c r="A339" s="7">
        <v>29071</v>
      </c>
      <c r="B339" t="s">
        <v>838</v>
      </c>
      <c r="C339" s="34">
        <f>IFERROR(VLOOKUP($A339, Coal_prod!$A:$M, 13, FALSE), 0)</f>
        <v>0</v>
      </c>
      <c r="D339" s="34">
        <f>IFERROR(VLOOKUP($A339, Coal_power_combined!$A:$M, 13, FALSE), 0)</f>
        <v>0.96699999999999997</v>
      </c>
      <c r="E339" s="34">
        <f>IFERROR(VLOOKUP($A339, Oil_prod!$A:$M, 13, FALSE), 0)</f>
        <v>0</v>
      </c>
      <c r="F339" s="34">
        <f>IFERROR(VLOOKUP($A339, Oil_refine!$A:$M, 13, FALSE), 0)</f>
        <v>0</v>
      </c>
      <c r="G339" s="34">
        <f>IFERROR(VLOOKUP($A339, NG_prod!$A:$M, 13, FALSE), 0)</f>
        <v>0</v>
      </c>
      <c r="H339" s="34">
        <f>IFERROR(VLOOKUP($A339, NG_power!$A:$M, 13, FALSE), 0)</f>
        <v>0</v>
      </c>
      <c r="I339" s="34">
        <f t="shared" si="9"/>
        <v>0.96699999999999997</v>
      </c>
      <c r="J339" s="34">
        <f t="shared" si="10"/>
        <v>0.96699999999999997</v>
      </c>
    </row>
    <row r="340" spans="1:10" x14ac:dyDescent="0.25">
      <c r="A340" s="7">
        <v>37157</v>
      </c>
      <c r="B340" t="s">
        <v>757</v>
      </c>
      <c r="C340" s="34">
        <f>IFERROR(VLOOKUP($A340, Coal_prod!$A:$M, 13, FALSE), 0)</f>
        <v>0</v>
      </c>
      <c r="D340" s="34">
        <f>IFERROR(VLOOKUP($A340, Coal_power_combined!$A:$M, 13, FALSE), 0)</f>
        <v>0.46400000000000002</v>
      </c>
      <c r="E340" s="34">
        <f>IFERROR(VLOOKUP($A340, Oil_prod!$A:$M, 13, FALSE), 0)</f>
        <v>0</v>
      </c>
      <c r="F340" s="34">
        <f>IFERROR(VLOOKUP($A340, Oil_refine!$A:$M, 13, FALSE), 0)</f>
        <v>0</v>
      </c>
      <c r="G340" s="34">
        <f>IFERROR(VLOOKUP($A340, NG_prod!$A:$M, 13, FALSE), 0)</f>
        <v>0</v>
      </c>
      <c r="H340" s="34">
        <f>IFERROR(VLOOKUP($A340, NG_power!$A:$M, 13, FALSE), 0)</f>
        <v>0.92300000000000004</v>
      </c>
      <c r="I340" s="34">
        <f t="shared" si="9"/>
        <v>1.387</v>
      </c>
      <c r="J340" s="34">
        <f t="shared" si="10"/>
        <v>0.9667893544733861</v>
      </c>
    </row>
    <row r="341" spans="1:10" x14ac:dyDescent="0.25">
      <c r="A341" s="7">
        <v>47165</v>
      </c>
      <c r="B341" t="s">
        <v>1500</v>
      </c>
      <c r="C341" s="34">
        <f>IFERROR(VLOOKUP($A341, Coal_prod!$A:$M, 13, FALSE), 0)</f>
        <v>0</v>
      </c>
      <c r="D341" s="34">
        <f>IFERROR(VLOOKUP($A341, Coal_power_combined!$A:$M, 13, FALSE), 0)</f>
        <v>0.61599999999999999</v>
      </c>
      <c r="E341" s="34">
        <f>IFERROR(VLOOKUP($A341, Oil_prod!$A:$M, 13, FALSE), 0)</f>
        <v>0</v>
      </c>
      <c r="F341" s="34">
        <f>IFERROR(VLOOKUP($A341, Oil_refine!$A:$M, 13, FALSE), 0)</f>
        <v>0</v>
      </c>
      <c r="G341" s="34">
        <f>IFERROR(VLOOKUP($A341, NG_prod!$A:$M, 13, FALSE), 0)</f>
        <v>0</v>
      </c>
      <c r="H341" s="34">
        <f>IFERROR(VLOOKUP($A341, NG_power!$A:$M, 13, FALSE), 0)</f>
        <v>0.63900000000000001</v>
      </c>
      <c r="I341" s="34">
        <f t="shared" si="9"/>
        <v>1.2549999999999999</v>
      </c>
      <c r="J341" s="34">
        <f t="shared" si="10"/>
        <v>0.96408493771234427</v>
      </c>
    </row>
    <row r="342" spans="1:10" x14ac:dyDescent="0.25">
      <c r="A342" s="7">
        <v>45015</v>
      </c>
      <c r="B342" t="s">
        <v>175</v>
      </c>
      <c r="C342" s="34">
        <f>IFERROR(VLOOKUP($A342, Coal_prod!$A:$M, 13, FALSE), 0)</f>
        <v>0</v>
      </c>
      <c r="D342" s="34">
        <f>IFERROR(VLOOKUP($A342, Coal_power_combined!$A:$M, 13, FALSE), 0)</f>
        <v>0.81899999999999995</v>
      </c>
      <c r="E342" s="34">
        <f>IFERROR(VLOOKUP($A342, Oil_prod!$A:$M, 13, FALSE), 0)</f>
        <v>0</v>
      </c>
      <c r="F342" s="34">
        <f>IFERROR(VLOOKUP($A342, Oil_refine!$A:$M, 13, FALSE), 0)</f>
        <v>0</v>
      </c>
      <c r="G342" s="34">
        <f>IFERROR(VLOOKUP($A342, NG_prod!$A:$M, 13, FALSE), 0)</f>
        <v>0</v>
      </c>
      <c r="H342" s="34">
        <f>IFERROR(VLOOKUP($A342, NG_power!$A:$M, 13, FALSE), 0)</f>
        <v>0.26500000000000001</v>
      </c>
      <c r="I342" s="34">
        <f t="shared" si="9"/>
        <v>1.0840000000000001</v>
      </c>
      <c r="J342" s="34">
        <f t="shared" si="10"/>
        <v>0.96335447338618341</v>
      </c>
    </row>
    <row r="343" spans="1:10" x14ac:dyDescent="0.25">
      <c r="A343" s="7">
        <v>18109</v>
      </c>
      <c r="B343" t="s">
        <v>1506</v>
      </c>
      <c r="C343" s="34">
        <f>IFERROR(VLOOKUP($A343, Coal_prod!$A:$M, 13, FALSE), 0)</f>
        <v>0</v>
      </c>
      <c r="D343" s="34">
        <f>IFERROR(VLOOKUP($A343, Coal_power_combined!$A:$M, 13, FALSE), 0)</f>
        <v>0.53</v>
      </c>
      <c r="E343" s="34">
        <f>IFERROR(VLOOKUP($A343, Oil_prod!$A:$M, 13, FALSE), 0)</f>
        <v>0</v>
      </c>
      <c r="F343" s="34">
        <f>IFERROR(VLOOKUP($A343, Oil_refine!$A:$M, 13, FALSE), 0)</f>
        <v>0</v>
      </c>
      <c r="G343" s="34">
        <f>IFERROR(VLOOKUP($A343, NG_prod!$A:$M, 13, FALSE), 0)</f>
        <v>0</v>
      </c>
      <c r="H343" s="34">
        <f>IFERROR(VLOOKUP($A343, NG_power!$A:$M, 13, FALSE), 0)</f>
        <v>0.79400000000000004</v>
      </c>
      <c r="I343" s="34">
        <f t="shared" si="9"/>
        <v>1.3240000000000001</v>
      </c>
      <c r="J343" s="34">
        <f t="shared" si="10"/>
        <v>0.96251868629671578</v>
      </c>
    </row>
    <row r="344" spans="1:10" x14ac:dyDescent="0.25">
      <c r="A344" s="7">
        <v>40149</v>
      </c>
      <c r="B344" t="s">
        <v>1627</v>
      </c>
      <c r="C344" s="34">
        <f>IFERROR(VLOOKUP($A344, Coal_prod!$A:$M, 13, FALSE), 0)</f>
        <v>0</v>
      </c>
      <c r="D344" s="34">
        <f>IFERROR(VLOOKUP($A344, Coal_power_combined!$A:$M, 13, FALSE), 0)</f>
        <v>0</v>
      </c>
      <c r="E344" s="34">
        <f>IFERROR(VLOOKUP($A344, Oil_prod!$A:$M, 13, FALSE), 0)</f>
        <v>0.69699999999999995</v>
      </c>
      <c r="F344" s="34">
        <f>IFERROR(VLOOKUP($A344, Oil_refine!$A:$M, 13, FALSE), 0)</f>
        <v>0</v>
      </c>
      <c r="G344" s="34">
        <f>IFERROR(VLOOKUP($A344, NG_prod!$A:$M, 13, FALSE), 0)</f>
        <v>0.83099999999999996</v>
      </c>
      <c r="H344" s="34">
        <f>IFERROR(VLOOKUP($A344, NG_power!$A:$M, 13, FALSE), 0)</f>
        <v>0</v>
      </c>
      <c r="I344" s="34">
        <f t="shared" si="9"/>
        <v>1.528</v>
      </c>
      <c r="J344" s="34">
        <f t="shared" si="10"/>
        <v>0.95972644908884996</v>
      </c>
    </row>
    <row r="345" spans="1:10" x14ac:dyDescent="0.25">
      <c r="A345" s="7">
        <v>40009</v>
      </c>
      <c r="B345" t="s">
        <v>1642</v>
      </c>
      <c r="C345" s="34">
        <f>IFERROR(VLOOKUP($A345, Coal_prod!$A:$M, 13, FALSE), 0)</f>
        <v>0</v>
      </c>
      <c r="D345" s="34">
        <f>IFERROR(VLOOKUP($A345, Coal_power_combined!$A:$M, 13, FALSE), 0)</f>
        <v>0</v>
      </c>
      <c r="E345" s="34">
        <f>IFERROR(VLOOKUP($A345, Oil_prod!$A:$M, 13, FALSE), 0)</f>
        <v>0.71399999999999997</v>
      </c>
      <c r="F345" s="34">
        <f>IFERROR(VLOOKUP($A345, Oil_refine!$A:$M, 13, FALSE), 0)</f>
        <v>0</v>
      </c>
      <c r="G345" s="34">
        <f>IFERROR(VLOOKUP($A345, NG_prod!$A:$M, 13, FALSE), 0)</f>
        <v>0.80700000000000005</v>
      </c>
      <c r="H345" s="34">
        <f>IFERROR(VLOOKUP($A345, NG_power!$A:$M, 13, FALSE), 0)</f>
        <v>0</v>
      </c>
      <c r="I345" s="34">
        <f t="shared" si="9"/>
        <v>1.5209999999999999</v>
      </c>
      <c r="J345" s="34">
        <f t="shared" si="10"/>
        <v>0.95901997323175125</v>
      </c>
    </row>
    <row r="346" spans="1:10" x14ac:dyDescent="0.25">
      <c r="A346" s="7">
        <v>48373</v>
      </c>
      <c r="B346" t="s">
        <v>1650</v>
      </c>
      <c r="C346" s="34">
        <f>IFERROR(VLOOKUP($A346, Coal_prod!$A:$M, 13, FALSE), 0)</f>
        <v>0</v>
      </c>
      <c r="D346" s="34">
        <f>IFERROR(VLOOKUP($A346, Coal_power_combined!$A:$M, 13, FALSE), 0)</f>
        <v>0</v>
      </c>
      <c r="E346" s="34">
        <f>IFERROR(VLOOKUP($A346, Oil_prod!$A:$M, 13, FALSE), 0)</f>
        <v>0.69299999999999995</v>
      </c>
      <c r="F346" s="34">
        <f>IFERROR(VLOOKUP($A346, Oil_refine!$A:$M, 13, FALSE), 0)</f>
        <v>0</v>
      </c>
      <c r="G346" s="34">
        <f>IFERROR(VLOOKUP($A346, NG_prod!$A:$M, 13, FALSE), 0)</f>
        <v>0.83299999999999996</v>
      </c>
      <c r="H346" s="34">
        <f>IFERROR(VLOOKUP($A346, NG_power!$A:$M, 13, FALSE), 0)</f>
        <v>0</v>
      </c>
      <c r="I346" s="34">
        <f t="shared" si="9"/>
        <v>1.5259999999999998</v>
      </c>
      <c r="J346" s="34">
        <f t="shared" si="10"/>
        <v>0.95790600226500566</v>
      </c>
    </row>
    <row r="347" spans="1:10" x14ac:dyDescent="0.25">
      <c r="A347" s="7">
        <v>40085</v>
      </c>
      <c r="B347" t="s">
        <v>1551</v>
      </c>
      <c r="C347" s="34">
        <f>IFERROR(VLOOKUP($A347, Coal_prod!$A:$M, 13, FALSE), 0)</f>
        <v>0</v>
      </c>
      <c r="D347" s="34">
        <f>IFERROR(VLOOKUP($A347, Coal_power_combined!$A:$M, 13, FALSE), 0)</f>
        <v>0</v>
      </c>
      <c r="E347" s="34">
        <f>IFERROR(VLOOKUP($A347, Oil_prod!$A:$M, 13, FALSE), 0)</f>
        <v>0.86399999999999999</v>
      </c>
      <c r="F347" s="34">
        <f>IFERROR(VLOOKUP($A347, Oil_refine!$A:$M, 13, FALSE), 0)</f>
        <v>0</v>
      </c>
      <c r="G347" s="34">
        <f>IFERROR(VLOOKUP($A347, NG_prod!$A:$M, 13, FALSE), 0)</f>
        <v>0.60299999999999998</v>
      </c>
      <c r="H347" s="34">
        <f>IFERROR(VLOOKUP($A347, NG_power!$A:$M, 13, FALSE), 0)</f>
        <v>0</v>
      </c>
      <c r="I347" s="34">
        <f t="shared" si="9"/>
        <v>1.4670000000000001</v>
      </c>
      <c r="J347" s="34">
        <f t="shared" si="10"/>
        <v>0.9570160609492433</v>
      </c>
    </row>
    <row r="348" spans="1:10" x14ac:dyDescent="0.25">
      <c r="A348" s="7">
        <v>48493</v>
      </c>
      <c r="B348" t="s">
        <v>1564</v>
      </c>
      <c r="C348" s="34">
        <f>IFERROR(VLOOKUP($A348, Coal_prod!$A:$M, 13, FALSE), 0)</f>
        <v>0</v>
      </c>
      <c r="D348" s="34">
        <f>IFERROR(VLOOKUP($A348, Coal_power_combined!$A:$M, 13, FALSE), 0)</f>
        <v>0</v>
      </c>
      <c r="E348" s="34">
        <f>IFERROR(VLOOKUP($A348, Oil_prod!$A:$M, 13, FALSE), 0)</f>
        <v>0.83599999999999997</v>
      </c>
      <c r="F348" s="34">
        <f>IFERROR(VLOOKUP($A348, Oil_refine!$A:$M, 13, FALSE), 0)</f>
        <v>0.183</v>
      </c>
      <c r="G348" s="34">
        <f>IFERROR(VLOOKUP($A348, NG_prod!$A:$M, 13, FALSE), 0)</f>
        <v>0.39300000000000002</v>
      </c>
      <c r="H348" s="34">
        <f>IFERROR(VLOOKUP($A348, NG_power!$A:$M, 13, FALSE), 0)</f>
        <v>0</v>
      </c>
      <c r="I348" s="34">
        <f t="shared" si="9"/>
        <v>1.4119999999999999</v>
      </c>
      <c r="J348" s="34">
        <f t="shared" si="10"/>
        <v>0.95538113868011942</v>
      </c>
    </row>
    <row r="349" spans="1:10" x14ac:dyDescent="0.25">
      <c r="A349" s="7">
        <v>42015</v>
      </c>
      <c r="B349" t="s">
        <v>472</v>
      </c>
      <c r="C349" s="34">
        <f>IFERROR(VLOOKUP($A349, Coal_prod!$A:$M, 13, FALSE), 0)</f>
        <v>0</v>
      </c>
      <c r="D349" s="34">
        <f>IFERROR(VLOOKUP($A349, Coal_power_combined!$A:$M, 13, FALSE), 0)</f>
        <v>0</v>
      </c>
      <c r="E349" s="34">
        <f>IFERROR(VLOOKUP($A349, Oil_prod!$A:$M, 13, FALSE), 0)</f>
        <v>0</v>
      </c>
      <c r="F349" s="34">
        <f>IFERROR(VLOOKUP($A349, Oil_refine!$A:$M, 13, FALSE), 0)</f>
        <v>0</v>
      </c>
      <c r="G349" s="34">
        <f>IFERROR(VLOOKUP($A349, NG_prod!$A:$M, 13, FALSE), 0)</f>
        <v>0.98699999999999999</v>
      </c>
      <c r="H349" s="34">
        <f>IFERROR(VLOOKUP($A349, NG_power!$A:$M, 13, FALSE), 0)</f>
        <v>0.76400000000000001</v>
      </c>
      <c r="I349" s="34">
        <f t="shared" si="9"/>
        <v>1.7509999999999999</v>
      </c>
      <c r="J349" s="34">
        <f t="shared" si="10"/>
        <v>0.95382899207248006</v>
      </c>
    </row>
    <row r="350" spans="1:10" x14ac:dyDescent="0.25">
      <c r="A350" s="7">
        <v>47161</v>
      </c>
      <c r="B350" t="s">
        <v>639</v>
      </c>
      <c r="C350" s="34">
        <f>IFERROR(VLOOKUP($A350, Coal_prod!$A:$M, 13, FALSE), 0)</f>
        <v>0</v>
      </c>
      <c r="D350" s="34">
        <f>IFERROR(VLOOKUP($A350, Coal_power_combined!$A:$M, 13, FALSE), 0)</f>
        <v>0.95399999999999996</v>
      </c>
      <c r="E350" s="34">
        <f>IFERROR(VLOOKUP($A350, Oil_prod!$A:$M, 13, FALSE), 0)</f>
        <v>0</v>
      </c>
      <c r="F350" s="34">
        <f>IFERROR(VLOOKUP($A350, Oil_refine!$A:$M, 13, FALSE), 0)</f>
        <v>0</v>
      </c>
      <c r="G350" s="34">
        <f>IFERROR(VLOOKUP($A350, NG_prod!$A:$M, 13, FALSE), 0)</f>
        <v>0</v>
      </c>
      <c r="H350" s="34">
        <f>IFERROR(VLOOKUP($A350, NG_power!$A:$M, 13, FALSE), 0)</f>
        <v>0</v>
      </c>
      <c r="I350" s="34">
        <f t="shared" si="9"/>
        <v>0.95399999999999996</v>
      </c>
      <c r="J350" s="34">
        <f t="shared" si="10"/>
        <v>0.95399999999999996</v>
      </c>
    </row>
    <row r="351" spans="1:10" x14ac:dyDescent="0.25">
      <c r="A351" s="7">
        <v>48263</v>
      </c>
      <c r="B351" t="s">
        <v>1532</v>
      </c>
      <c r="C351" s="34">
        <f>IFERROR(VLOOKUP($A351, Coal_prod!$A:$M, 13, FALSE), 0)</f>
        <v>0</v>
      </c>
      <c r="D351" s="34">
        <f>IFERROR(VLOOKUP($A351, Coal_power_combined!$A:$M, 13, FALSE), 0)</f>
        <v>0</v>
      </c>
      <c r="E351" s="34">
        <f>IFERROR(VLOOKUP($A351, Oil_prod!$A:$M, 13, FALSE), 0)</f>
        <v>0.86799999999999999</v>
      </c>
      <c r="F351" s="34">
        <f>IFERROR(VLOOKUP($A351, Oil_refine!$A:$M, 13, FALSE), 0)</f>
        <v>0</v>
      </c>
      <c r="G351" s="34">
        <f>IFERROR(VLOOKUP($A351, NG_prod!$A:$M, 13, FALSE), 0)</f>
        <v>0.58899999999999997</v>
      </c>
      <c r="H351" s="34">
        <f>IFERROR(VLOOKUP($A351, NG_power!$A:$M, 13, FALSE), 0)</f>
        <v>0</v>
      </c>
      <c r="I351" s="34">
        <f t="shared" si="9"/>
        <v>1.4569999999999999</v>
      </c>
      <c r="J351" s="34">
        <f t="shared" si="10"/>
        <v>0.95229970143107168</v>
      </c>
    </row>
    <row r="352" spans="1:10" x14ac:dyDescent="0.25">
      <c r="A352" s="7">
        <v>6083</v>
      </c>
      <c r="B352" t="s">
        <v>828</v>
      </c>
      <c r="C352" s="34">
        <f>IFERROR(VLOOKUP($A352, Coal_prod!$A:$M, 13, FALSE), 0)</f>
        <v>0</v>
      </c>
      <c r="D352" s="34">
        <f>IFERROR(VLOOKUP($A352, Coal_power_combined!$A:$M, 13, FALSE), 0)</f>
        <v>0</v>
      </c>
      <c r="E352" s="34">
        <f>IFERROR(VLOOKUP($A352, Oil_prod!$A:$M, 13, FALSE), 0)</f>
        <v>0.73699999999999999</v>
      </c>
      <c r="F352" s="34">
        <f>IFERROR(VLOOKUP($A352, Oil_refine!$A:$M, 13, FALSE), 0)</f>
        <v>0.08</v>
      </c>
      <c r="G352" s="34">
        <f>IFERROR(VLOOKUP($A352, NG_prod!$A:$M, 13, FALSE), 0)</f>
        <v>0.35599999999999998</v>
      </c>
      <c r="H352" s="34">
        <f>IFERROR(VLOOKUP($A352, NG_power!$A:$M, 13, FALSE), 0)</f>
        <v>0.29799999999999999</v>
      </c>
      <c r="I352" s="34">
        <f t="shared" si="9"/>
        <v>1.4710000000000001</v>
      </c>
      <c r="J352" s="34">
        <f t="shared" si="10"/>
        <v>0.95060599196952533</v>
      </c>
    </row>
    <row r="353" spans="1:10" x14ac:dyDescent="0.25">
      <c r="A353" s="7">
        <v>39085</v>
      </c>
      <c r="B353" t="s">
        <v>1732</v>
      </c>
      <c r="C353" s="34">
        <f>IFERROR(VLOOKUP($A353, Coal_prod!$A:$M, 13, FALSE), 0)</f>
        <v>0</v>
      </c>
      <c r="D353" s="34">
        <f>IFERROR(VLOOKUP($A353, Coal_power_combined!$A:$M, 13, FALSE), 0)</f>
        <v>0.74099999999999999</v>
      </c>
      <c r="E353" s="34">
        <f>IFERROR(VLOOKUP($A353, Oil_prod!$A:$M, 13, FALSE), 0)</f>
        <v>0.11600000000000001</v>
      </c>
      <c r="F353" s="34">
        <f>IFERROR(VLOOKUP($A353, Oil_refine!$A:$M, 13, FALSE), 0)</f>
        <v>0</v>
      </c>
      <c r="G353" s="34">
        <f>IFERROR(VLOOKUP($A353, NG_prod!$A:$M, 13, FALSE), 0)</f>
        <v>0.22700000000000001</v>
      </c>
      <c r="H353" s="34">
        <f>IFERROR(VLOOKUP($A353, NG_power!$A:$M, 13, FALSE), 0)</f>
        <v>0</v>
      </c>
      <c r="I353" s="34">
        <f t="shared" si="9"/>
        <v>1.0840000000000001</v>
      </c>
      <c r="J353" s="34">
        <f t="shared" si="10"/>
        <v>0.94904210851436221</v>
      </c>
    </row>
    <row r="354" spans="1:10" x14ac:dyDescent="0.25">
      <c r="A354" s="7">
        <v>48477</v>
      </c>
      <c r="B354" t="s">
        <v>1534</v>
      </c>
      <c r="C354" s="34">
        <f>IFERROR(VLOOKUP($A354, Coal_prod!$A:$M, 13, FALSE), 0)</f>
        <v>0</v>
      </c>
      <c r="D354" s="34">
        <f>IFERROR(VLOOKUP($A354, Coal_power_combined!$A:$M, 13, FALSE), 0)</f>
        <v>0</v>
      </c>
      <c r="E354" s="34">
        <f>IFERROR(VLOOKUP($A354, Oil_prod!$A:$M, 13, FALSE), 0)</f>
        <v>0.626</v>
      </c>
      <c r="F354" s="34">
        <f>IFERROR(VLOOKUP($A354, Oil_refine!$A:$M, 13, FALSE), 0)</f>
        <v>0</v>
      </c>
      <c r="G354" s="34">
        <f>IFERROR(VLOOKUP($A354, NG_prod!$A:$M, 13, FALSE), 0)</f>
        <v>0.90600000000000003</v>
      </c>
      <c r="H354" s="34">
        <f>IFERROR(VLOOKUP($A354, NG_power!$A:$M, 13, FALSE), 0)</f>
        <v>0</v>
      </c>
      <c r="I354" s="34">
        <f t="shared" si="9"/>
        <v>1.532</v>
      </c>
      <c r="J354" s="34">
        <f t="shared" si="10"/>
        <v>0.94893050550808189</v>
      </c>
    </row>
    <row r="355" spans="1:10" x14ac:dyDescent="0.25">
      <c r="A355" s="7">
        <v>48097</v>
      </c>
      <c r="B355" t="s">
        <v>1663</v>
      </c>
      <c r="C355" s="34">
        <f>IFERROR(VLOOKUP($A355, Coal_prod!$A:$M, 13, FALSE), 0)</f>
        <v>0</v>
      </c>
      <c r="D355" s="34">
        <f>IFERROR(VLOOKUP($A355, Coal_power_combined!$A:$M, 13, FALSE), 0)</f>
        <v>0</v>
      </c>
      <c r="E355" s="34">
        <f>IFERROR(VLOOKUP($A355, Oil_prod!$A:$M, 13, FALSE), 0)</f>
        <v>0.77400000000000002</v>
      </c>
      <c r="F355" s="34">
        <f>IFERROR(VLOOKUP($A355, Oil_refine!$A:$M, 13, FALSE), 0)</f>
        <v>0</v>
      </c>
      <c r="G355" s="34">
        <f>IFERROR(VLOOKUP($A355, NG_prod!$A:$M, 13, FALSE), 0)</f>
        <v>0.70799999999999996</v>
      </c>
      <c r="H355" s="34">
        <f>IFERROR(VLOOKUP($A355, NG_power!$A:$M, 13, FALSE), 0)</f>
        <v>0</v>
      </c>
      <c r="I355" s="34">
        <f t="shared" si="9"/>
        <v>1.482</v>
      </c>
      <c r="J355" s="34">
        <f t="shared" si="10"/>
        <v>0.94874003912282501</v>
      </c>
    </row>
    <row r="356" spans="1:10" x14ac:dyDescent="0.25">
      <c r="A356" s="7">
        <v>48237</v>
      </c>
      <c r="B356" t="s">
        <v>1062</v>
      </c>
      <c r="C356" s="34">
        <f>IFERROR(VLOOKUP($A356, Coal_prod!$A:$M, 13, FALSE), 0)</f>
        <v>0</v>
      </c>
      <c r="D356" s="34">
        <f>IFERROR(VLOOKUP($A356, Coal_power_combined!$A:$M, 13, FALSE), 0)</f>
        <v>0</v>
      </c>
      <c r="E356" s="34">
        <f>IFERROR(VLOOKUP($A356, Oil_prod!$A:$M, 13, FALSE), 0)</f>
        <v>0.746</v>
      </c>
      <c r="F356" s="34">
        <f>IFERROR(VLOOKUP($A356, Oil_refine!$A:$M, 13, FALSE), 0)</f>
        <v>0</v>
      </c>
      <c r="G356" s="34">
        <f>IFERROR(VLOOKUP($A356, NG_prod!$A:$M, 13, FALSE), 0)</f>
        <v>0.74399999999999999</v>
      </c>
      <c r="H356" s="34">
        <f>IFERROR(VLOOKUP($A356, NG_power!$A:$M, 13, FALSE), 0)</f>
        <v>0</v>
      </c>
      <c r="I356" s="34">
        <f t="shared" si="9"/>
        <v>1.49</v>
      </c>
      <c r="J356" s="34">
        <f t="shared" si="10"/>
        <v>0.94798105631627716</v>
      </c>
    </row>
    <row r="357" spans="1:10" x14ac:dyDescent="0.25">
      <c r="A357" s="7">
        <v>40081</v>
      </c>
      <c r="B357" t="s">
        <v>1764</v>
      </c>
      <c r="C357" s="34">
        <f>IFERROR(VLOOKUP($A357, Coal_prod!$A:$M, 13, FALSE), 0)</f>
        <v>0</v>
      </c>
      <c r="D357" s="34">
        <f>IFERROR(VLOOKUP($A357, Coal_power_combined!$A:$M, 13, FALSE), 0)</f>
        <v>0</v>
      </c>
      <c r="E357" s="34">
        <f>IFERROR(VLOOKUP($A357, Oil_prod!$A:$M, 13, FALSE), 0)</f>
        <v>0.74099999999999999</v>
      </c>
      <c r="F357" s="34">
        <f>IFERROR(VLOOKUP($A357, Oil_refine!$A:$M, 13, FALSE), 0)</f>
        <v>0</v>
      </c>
      <c r="G357" s="34">
        <f>IFERROR(VLOOKUP($A357, NG_prod!$A:$M, 13, FALSE), 0)</f>
        <v>0.747</v>
      </c>
      <c r="H357" s="34">
        <f>IFERROR(VLOOKUP($A357, NG_power!$A:$M, 13, FALSE), 0)</f>
        <v>0</v>
      </c>
      <c r="I357" s="34">
        <f t="shared" si="9"/>
        <v>1.488</v>
      </c>
      <c r="J357" s="34">
        <f t="shared" si="10"/>
        <v>0.94597786471738909</v>
      </c>
    </row>
    <row r="358" spans="1:10" x14ac:dyDescent="0.25">
      <c r="A358" s="7">
        <v>1117</v>
      </c>
      <c r="B358" t="s">
        <v>1131</v>
      </c>
      <c r="C358" s="34">
        <f>IFERROR(VLOOKUP($A358, Coal_prod!$A:$M, 13, FALSE), 0)</f>
        <v>0.04</v>
      </c>
      <c r="D358" s="34">
        <f>IFERROR(VLOOKUP($A358, Coal_power_combined!$A:$M, 13, FALSE), 0)</f>
        <v>0.53500000000000003</v>
      </c>
      <c r="E358" s="34">
        <f>IFERROR(VLOOKUP($A358, Oil_prod!$A:$M, 13, FALSE), 0)</f>
        <v>0</v>
      </c>
      <c r="F358" s="34">
        <f>IFERROR(VLOOKUP($A358, Oil_refine!$A:$M, 13, FALSE), 0)</f>
        <v>0</v>
      </c>
      <c r="G358" s="34">
        <f>IFERROR(VLOOKUP($A358, NG_prod!$A:$M, 13, FALSE), 0)</f>
        <v>0</v>
      </c>
      <c r="H358" s="34">
        <f>IFERROR(VLOOKUP($A358, NG_power!$A:$M, 13, FALSE), 0)</f>
        <v>0.68</v>
      </c>
      <c r="I358" s="34">
        <f t="shared" si="9"/>
        <v>1.2550000000000001</v>
      </c>
      <c r="J358" s="34">
        <f t="shared" si="10"/>
        <v>0.94541902604756523</v>
      </c>
    </row>
    <row r="359" spans="1:10" x14ac:dyDescent="0.25">
      <c r="A359" s="7">
        <v>37191</v>
      </c>
      <c r="B359" t="s">
        <v>422</v>
      </c>
      <c r="C359" s="34">
        <f>IFERROR(VLOOKUP($A359, Coal_prod!$A:$M, 13, FALSE), 0)</f>
        <v>0</v>
      </c>
      <c r="D359" s="34">
        <f>IFERROR(VLOOKUP($A359, Coal_power_combined!$A:$M, 13, FALSE), 0)</f>
        <v>0.45600000000000002</v>
      </c>
      <c r="E359" s="34">
        <f>IFERROR(VLOOKUP($A359, Oil_prod!$A:$M, 13, FALSE), 0)</f>
        <v>0</v>
      </c>
      <c r="F359" s="34">
        <f>IFERROR(VLOOKUP($A359, Oil_refine!$A:$M, 13, FALSE), 0)</f>
        <v>0</v>
      </c>
      <c r="G359" s="34">
        <f>IFERROR(VLOOKUP($A359, NG_prod!$A:$M, 13, FALSE), 0)</f>
        <v>0</v>
      </c>
      <c r="H359" s="34">
        <f>IFERROR(VLOOKUP($A359, NG_power!$A:$M, 13, FALSE), 0)</f>
        <v>0.89700000000000002</v>
      </c>
      <c r="I359" s="34">
        <f t="shared" si="9"/>
        <v>1.353</v>
      </c>
      <c r="J359" s="34">
        <f t="shared" si="10"/>
        <v>0.94462627406568522</v>
      </c>
    </row>
    <row r="360" spans="1:10" x14ac:dyDescent="0.25">
      <c r="A360" s="7">
        <v>1071</v>
      </c>
      <c r="B360" t="s">
        <v>1084</v>
      </c>
      <c r="C360" s="34">
        <f>IFERROR(VLOOKUP($A360, Coal_prod!$A:$M, 13, FALSE), 0)</f>
        <v>0</v>
      </c>
      <c r="D360" s="34">
        <f>IFERROR(VLOOKUP($A360, Coal_power_combined!$A:$M, 13, FALSE), 0)</f>
        <v>0.94399999999999995</v>
      </c>
      <c r="E360" s="34">
        <f>IFERROR(VLOOKUP($A360, Oil_prod!$A:$M, 13, FALSE), 0)</f>
        <v>0</v>
      </c>
      <c r="F360" s="34">
        <f>IFERROR(VLOOKUP($A360, Oil_refine!$A:$M, 13, FALSE), 0)</f>
        <v>0</v>
      </c>
      <c r="G360" s="34">
        <f>IFERROR(VLOOKUP($A360, NG_prod!$A:$M, 13, FALSE), 0)</f>
        <v>0</v>
      </c>
      <c r="H360" s="34">
        <f>IFERROR(VLOOKUP($A360, NG_power!$A:$M, 13, FALSE), 0)</f>
        <v>0</v>
      </c>
      <c r="I360" s="34">
        <f t="shared" si="9"/>
        <v>0.94399999999999995</v>
      </c>
      <c r="J360" s="34">
        <f t="shared" si="10"/>
        <v>0.94399999999999995</v>
      </c>
    </row>
    <row r="361" spans="1:10" x14ac:dyDescent="0.25">
      <c r="A361" s="7">
        <v>1125</v>
      </c>
      <c r="B361" t="s">
        <v>1924</v>
      </c>
      <c r="C361" s="34">
        <f>IFERROR(VLOOKUP($A361, Coal_prod!$A:$M, 13, FALSE), 0)</f>
        <v>0.66800000000000004</v>
      </c>
      <c r="D361" s="34">
        <f>IFERROR(VLOOKUP($A361, Coal_power_combined!$A:$M, 13, FALSE), 0)</f>
        <v>0</v>
      </c>
      <c r="E361" s="34">
        <f>IFERROR(VLOOKUP($A361, Oil_prod!$A:$M, 13, FALSE), 0)</f>
        <v>0</v>
      </c>
      <c r="F361" s="34">
        <f>IFERROR(VLOOKUP($A361, Oil_refine!$A:$M, 13, FALSE), 0)</f>
        <v>0.379</v>
      </c>
      <c r="G361" s="34">
        <f>IFERROR(VLOOKUP($A361, NG_prod!$A:$M, 13, FALSE), 0)</f>
        <v>0</v>
      </c>
      <c r="H361" s="34">
        <f>IFERROR(VLOOKUP($A361, NG_power!$A:$M, 13, FALSE), 0)</f>
        <v>0</v>
      </c>
      <c r="I361" s="34">
        <f t="shared" si="9"/>
        <v>1.0470000000000002</v>
      </c>
      <c r="J361" s="34">
        <f t="shared" si="10"/>
        <v>0.94371440337691759</v>
      </c>
    </row>
    <row r="362" spans="1:10" x14ac:dyDescent="0.25">
      <c r="A362" s="7">
        <v>20081</v>
      </c>
      <c r="B362" t="s">
        <v>1442</v>
      </c>
      <c r="C362" s="34">
        <f>IFERROR(VLOOKUP($A362, Coal_prod!$A:$M, 13, FALSE), 0)</f>
        <v>0</v>
      </c>
      <c r="D362" s="34">
        <f>IFERROR(VLOOKUP($A362, Coal_power_combined!$A:$M, 13, FALSE), 0)</f>
        <v>0</v>
      </c>
      <c r="E362" s="34">
        <f>IFERROR(VLOOKUP($A362, Oil_prod!$A:$M, 13, FALSE), 0)</f>
        <v>0.82</v>
      </c>
      <c r="F362" s="34">
        <f>IFERROR(VLOOKUP($A362, Oil_refine!$A:$M, 13, FALSE), 0)</f>
        <v>0</v>
      </c>
      <c r="G362" s="34">
        <f>IFERROR(VLOOKUP($A362, NG_prod!$A:$M, 13, FALSE), 0)</f>
        <v>0.63700000000000001</v>
      </c>
      <c r="H362" s="34">
        <f>IFERROR(VLOOKUP($A362, NG_power!$A:$M, 13, FALSE), 0)</f>
        <v>0</v>
      </c>
      <c r="I362" s="34">
        <f t="shared" si="9"/>
        <v>1.4569999999999999</v>
      </c>
      <c r="J362" s="34">
        <f t="shared" si="10"/>
        <v>0.94352795222897146</v>
      </c>
    </row>
    <row r="363" spans="1:10" x14ac:dyDescent="0.25">
      <c r="A363" s="7">
        <v>24001</v>
      </c>
      <c r="B363" t="s">
        <v>2987</v>
      </c>
      <c r="C363" s="34">
        <f>IFERROR(VLOOKUP($A363, Coal_prod!$A:$M, 13, FALSE), 0)</f>
        <v>0.45900000000000002</v>
      </c>
      <c r="D363" s="34">
        <f>IFERROR(VLOOKUP($A363, Coal_power_combined!$A:$M, 13, FALSE), 0)</f>
        <v>0.48399999999999999</v>
      </c>
      <c r="E363" s="34">
        <f>IFERROR(VLOOKUP($A363, Oil_prod!$A:$M, 13, FALSE), 0)</f>
        <v>0</v>
      </c>
      <c r="F363" s="34">
        <f>IFERROR(VLOOKUP($A363, Oil_refine!$A:$M, 13, FALSE), 0)</f>
        <v>0</v>
      </c>
      <c r="G363" s="34">
        <f>IFERROR(VLOOKUP($A363, NG_prod!$A:$M, 13, FALSE), 0)</f>
        <v>0</v>
      </c>
      <c r="H363" s="34">
        <f>IFERROR(VLOOKUP($A363, NG_power!$A:$M, 13, FALSE), 0)</f>
        <v>0</v>
      </c>
      <c r="I363" s="34">
        <f t="shared" si="9"/>
        <v>0.94300000000000006</v>
      </c>
      <c r="J363" s="34">
        <f t="shared" si="10"/>
        <v>0.94300000000000006</v>
      </c>
    </row>
    <row r="364" spans="1:10" x14ac:dyDescent="0.25">
      <c r="A364" s="7">
        <v>48485</v>
      </c>
      <c r="B364" t="s">
        <v>1609</v>
      </c>
      <c r="C364" s="34">
        <f>IFERROR(VLOOKUP($A364, Coal_prod!$A:$M, 13, FALSE), 0)</f>
        <v>0</v>
      </c>
      <c r="D364" s="34">
        <f>IFERROR(VLOOKUP($A364, Coal_power_combined!$A:$M, 13, FALSE), 0)</f>
        <v>0</v>
      </c>
      <c r="E364" s="34">
        <f>IFERROR(VLOOKUP($A364, Oil_prod!$A:$M, 13, FALSE), 0)</f>
        <v>0.80800000000000005</v>
      </c>
      <c r="F364" s="34">
        <f>IFERROR(VLOOKUP($A364, Oil_refine!$A:$M, 13, FALSE), 0)</f>
        <v>0</v>
      </c>
      <c r="G364" s="34">
        <f>IFERROR(VLOOKUP($A364, NG_prod!$A:$M, 13, FALSE), 0)</f>
        <v>0.251</v>
      </c>
      <c r="H364" s="34">
        <f>IFERROR(VLOOKUP($A364, NG_power!$A:$M, 13, FALSE), 0)</f>
        <v>0.39700000000000002</v>
      </c>
      <c r="I364" s="34">
        <f t="shared" si="9"/>
        <v>1.4560000000000002</v>
      </c>
      <c r="J364" s="34">
        <f t="shared" si="10"/>
        <v>0.94079028106661178</v>
      </c>
    </row>
    <row r="365" spans="1:10" x14ac:dyDescent="0.25">
      <c r="A365" s="7">
        <v>21059</v>
      </c>
      <c r="B365" t="s">
        <v>3158</v>
      </c>
      <c r="C365" s="34">
        <f>IFERROR(VLOOKUP($A365, Coal_prod!$A:$M, 13, FALSE), 0)</f>
        <v>0.33700000000000002</v>
      </c>
      <c r="D365" s="34">
        <f>IFERROR(VLOOKUP($A365, Coal_power_combined!$A:$M, 13, FALSE), 0)</f>
        <v>0.60399999999999998</v>
      </c>
      <c r="E365" s="34">
        <f>IFERROR(VLOOKUP($A365, Oil_prod!$A:$M, 13, FALSE), 0)</f>
        <v>0</v>
      </c>
      <c r="F365" s="34">
        <f>IFERROR(VLOOKUP($A365, Oil_refine!$A:$M, 13, FALSE), 0)</f>
        <v>0</v>
      </c>
      <c r="G365" s="34">
        <f>IFERROR(VLOOKUP($A365, NG_prod!$A:$M, 13, FALSE), 0)</f>
        <v>0</v>
      </c>
      <c r="H365" s="34">
        <f>IFERROR(VLOOKUP($A365, NG_power!$A:$M, 13, FALSE), 0)</f>
        <v>0</v>
      </c>
      <c r="I365" s="34">
        <f t="shared" si="9"/>
        <v>0.94100000000000006</v>
      </c>
      <c r="J365" s="34">
        <f t="shared" si="10"/>
        <v>0.94100000000000006</v>
      </c>
    </row>
    <row r="366" spans="1:10" x14ac:dyDescent="0.25">
      <c r="A366" s="7">
        <v>18147</v>
      </c>
      <c r="B366" t="s">
        <v>637</v>
      </c>
      <c r="C366" s="34">
        <f>IFERROR(VLOOKUP($A366, Coal_prod!$A:$M, 13, FALSE), 0)</f>
        <v>0</v>
      </c>
      <c r="D366" s="34">
        <f>IFERROR(VLOOKUP($A366, Coal_power_combined!$A:$M, 13, FALSE), 0)</f>
        <v>0.94099999999999995</v>
      </c>
      <c r="E366" s="34">
        <f>IFERROR(VLOOKUP($A366, Oil_prod!$A:$M, 13, FALSE), 0)</f>
        <v>0</v>
      </c>
      <c r="F366" s="34">
        <f>IFERROR(VLOOKUP($A366, Oil_refine!$A:$M, 13, FALSE), 0)</f>
        <v>0</v>
      </c>
      <c r="G366" s="34">
        <f>IFERROR(VLOOKUP($A366, NG_prod!$A:$M, 13, FALSE), 0)</f>
        <v>0</v>
      </c>
      <c r="H366" s="34">
        <f>IFERROR(VLOOKUP($A366, NG_power!$A:$M, 13, FALSE), 0)</f>
        <v>0</v>
      </c>
      <c r="I366" s="34">
        <f t="shared" si="9"/>
        <v>0.94099999999999995</v>
      </c>
      <c r="J366" s="34">
        <f t="shared" si="10"/>
        <v>0.94099999999999995</v>
      </c>
    </row>
    <row r="367" spans="1:10" x14ac:dyDescent="0.25">
      <c r="A367" s="7">
        <v>48295</v>
      </c>
      <c r="B367" t="s">
        <v>1636</v>
      </c>
      <c r="C367" s="34">
        <f>IFERROR(VLOOKUP($A367, Coal_prod!$A:$M, 13, FALSE), 0)</f>
        <v>0</v>
      </c>
      <c r="D367" s="34">
        <f>IFERROR(VLOOKUP($A367, Coal_power_combined!$A:$M, 13, FALSE), 0)</f>
        <v>0</v>
      </c>
      <c r="E367" s="34">
        <f>IFERROR(VLOOKUP($A367, Oil_prod!$A:$M, 13, FALSE), 0)</f>
        <v>0.69099999999999995</v>
      </c>
      <c r="F367" s="34">
        <f>IFERROR(VLOOKUP($A367, Oil_refine!$A:$M, 13, FALSE), 0)</f>
        <v>0</v>
      </c>
      <c r="G367" s="34">
        <f>IFERROR(VLOOKUP($A367, NG_prod!$A:$M, 13, FALSE), 0)</f>
        <v>0.80100000000000005</v>
      </c>
      <c r="H367" s="34">
        <f>IFERROR(VLOOKUP($A367, NG_power!$A:$M, 13, FALSE), 0)</f>
        <v>0</v>
      </c>
      <c r="I367" s="34">
        <f t="shared" si="9"/>
        <v>1.492</v>
      </c>
      <c r="J367" s="34">
        <f t="shared" si="10"/>
        <v>0.93901956141253984</v>
      </c>
    </row>
    <row r="368" spans="1:10" x14ac:dyDescent="0.25">
      <c r="A368" s="7">
        <v>49037</v>
      </c>
      <c r="B368" t="s">
        <v>1515</v>
      </c>
      <c r="C368" s="34">
        <f>IFERROR(VLOOKUP($A368, Coal_prod!$A:$M, 13, FALSE), 0)</f>
        <v>0</v>
      </c>
      <c r="D368" s="34">
        <f>IFERROR(VLOOKUP($A368, Coal_power_combined!$A:$M, 13, FALSE), 0)</f>
        <v>0</v>
      </c>
      <c r="E368" s="34">
        <f>IFERROR(VLOOKUP($A368, Oil_prod!$A:$M, 13, FALSE), 0)</f>
        <v>0.85</v>
      </c>
      <c r="F368" s="34">
        <f>IFERROR(VLOOKUP($A368, Oil_refine!$A:$M, 13, FALSE), 0)</f>
        <v>0</v>
      </c>
      <c r="G368" s="34">
        <f>IFERROR(VLOOKUP($A368, NG_prod!$A:$M, 13, FALSE), 0)</f>
        <v>0.58699999999999997</v>
      </c>
      <c r="H368" s="34">
        <f>IFERROR(VLOOKUP($A368, NG_power!$A:$M, 13, FALSE), 0)</f>
        <v>0</v>
      </c>
      <c r="I368" s="34">
        <f t="shared" si="9"/>
        <v>1.4369999999999998</v>
      </c>
      <c r="J368" s="34">
        <f t="shared" si="10"/>
        <v>0.93811561824359102</v>
      </c>
    </row>
    <row r="369" spans="1:10" x14ac:dyDescent="0.25">
      <c r="A369" s="7">
        <v>48427</v>
      </c>
      <c r="B369" t="s">
        <v>283</v>
      </c>
      <c r="C369" s="34">
        <f>IFERROR(VLOOKUP($A369, Coal_prod!$A:$M, 13, FALSE), 0)</f>
        <v>0</v>
      </c>
      <c r="D369" s="34">
        <f>IFERROR(VLOOKUP($A369, Coal_power_combined!$A:$M, 13, FALSE), 0)</f>
        <v>0</v>
      </c>
      <c r="E369" s="34">
        <f>IFERROR(VLOOKUP($A369, Oil_prod!$A:$M, 13, FALSE), 0)</f>
        <v>0.65200000000000002</v>
      </c>
      <c r="F369" s="34">
        <f>IFERROR(VLOOKUP($A369, Oil_refine!$A:$M, 13, FALSE), 0)</f>
        <v>0</v>
      </c>
      <c r="G369" s="34">
        <f>IFERROR(VLOOKUP($A369, NG_prod!$A:$M, 13, FALSE), 0)</f>
        <v>0.85099999999999998</v>
      </c>
      <c r="H369" s="34">
        <f>IFERROR(VLOOKUP($A369, NG_power!$A:$M, 13, FALSE), 0)</f>
        <v>0</v>
      </c>
      <c r="I369" s="34">
        <f t="shared" si="9"/>
        <v>1.5030000000000001</v>
      </c>
      <c r="J369" s="34">
        <f t="shared" si="10"/>
        <v>0.93788458766601457</v>
      </c>
    </row>
    <row r="370" spans="1:10" x14ac:dyDescent="0.25">
      <c r="A370" s="7">
        <v>20113</v>
      </c>
      <c r="B370" t="s">
        <v>2203</v>
      </c>
      <c r="C370" s="34">
        <f>IFERROR(VLOOKUP($A370, Coal_prod!$A:$M, 13, FALSE), 0)</f>
        <v>0</v>
      </c>
      <c r="D370" s="34">
        <f>IFERROR(VLOOKUP($A370, Coal_power_combined!$A:$M, 13, FALSE), 0)</f>
        <v>0</v>
      </c>
      <c r="E370" s="34">
        <f>IFERROR(VLOOKUP($A370, Oil_prod!$A:$M, 13, FALSE), 0)</f>
        <v>0.47499999999999998</v>
      </c>
      <c r="F370" s="34">
        <f>IFERROR(VLOOKUP($A370, Oil_refine!$A:$M, 13, FALSE), 0)</f>
        <v>0.40200000000000002</v>
      </c>
      <c r="G370" s="34">
        <f>IFERROR(VLOOKUP($A370, NG_prod!$A:$M, 13, FALSE), 0)</f>
        <v>7.8E-2</v>
      </c>
      <c r="H370" s="34">
        <f>IFERROR(VLOOKUP($A370, NG_power!$A:$M, 13, FALSE), 0)</f>
        <v>0.47099999999999997</v>
      </c>
      <c r="I370" s="34">
        <f t="shared" si="9"/>
        <v>1.4259999999999999</v>
      </c>
      <c r="J370" s="34">
        <f t="shared" si="10"/>
        <v>0.93705765468959124</v>
      </c>
    </row>
    <row r="371" spans="1:10" x14ac:dyDescent="0.25">
      <c r="A371" s="7">
        <v>48393</v>
      </c>
      <c r="B371" t="s">
        <v>1423</v>
      </c>
      <c r="C371" s="34">
        <f>IFERROR(VLOOKUP($A371, Coal_prod!$A:$M, 13, FALSE), 0)</f>
        <v>0</v>
      </c>
      <c r="D371" s="34">
        <f>IFERROR(VLOOKUP($A371, Coal_power_combined!$A:$M, 13, FALSE), 0)</f>
        <v>0</v>
      </c>
      <c r="E371" s="34">
        <f>IFERROR(VLOOKUP($A371, Oil_prod!$A:$M, 13, FALSE), 0)</f>
        <v>0.71899999999999997</v>
      </c>
      <c r="F371" s="34">
        <f>IFERROR(VLOOKUP($A371, Oil_refine!$A:$M, 13, FALSE), 0)</f>
        <v>0</v>
      </c>
      <c r="G371" s="34">
        <f>IFERROR(VLOOKUP($A371, NG_prod!$A:$M, 13, FALSE), 0)</f>
        <v>0.76</v>
      </c>
      <c r="H371" s="34">
        <f>IFERROR(VLOOKUP($A371, NG_power!$A:$M, 13, FALSE), 0)</f>
        <v>0</v>
      </c>
      <c r="I371" s="34">
        <f t="shared" si="9"/>
        <v>1.4790000000000001</v>
      </c>
      <c r="J371" s="34">
        <f t="shared" si="10"/>
        <v>0.93705487490991457</v>
      </c>
    </row>
    <row r="372" spans="1:10" x14ac:dyDescent="0.25">
      <c r="A372" s="7">
        <v>42019</v>
      </c>
      <c r="B372" t="s">
        <v>559</v>
      </c>
      <c r="C372" s="34">
        <f>IFERROR(VLOOKUP($A372, Coal_prod!$A:$M, 13, FALSE), 0)</f>
        <v>9.4E-2</v>
      </c>
      <c r="D372" s="34">
        <f>IFERROR(VLOOKUP($A372, Coal_power_combined!$A:$M, 13, FALSE), 0)</f>
        <v>0</v>
      </c>
      <c r="E372" s="34">
        <f>IFERROR(VLOOKUP($A372, Oil_prod!$A:$M, 13, FALSE), 0)</f>
        <v>0.48599999999999999</v>
      </c>
      <c r="F372" s="34">
        <f>IFERROR(VLOOKUP($A372, Oil_refine!$A:$M, 13, FALSE), 0)</f>
        <v>0</v>
      </c>
      <c r="G372" s="34">
        <f>IFERROR(VLOOKUP($A372, NG_prod!$A:$M, 13, FALSE), 0)</f>
        <v>0.89</v>
      </c>
      <c r="H372" s="34">
        <f>IFERROR(VLOOKUP($A372, NG_power!$A:$M, 13, FALSE), 0)</f>
        <v>0</v>
      </c>
      <c r="I372" s="34">
        <f t="shared" si="9"/>
        <v>1.47</v>
      </c>
      <c r="J372" s="34">
        <f t="shared" si="10"/>
        <v>0.93236775455575005</v>
      </c>
    </row>
    <row r="373" spans="1:10" x14ac:dyDescent="0.25">
      <c r="A373" s="7">
        <v>22073</v>
      </c>
      <c r="B373" t="s">
        <v>426</v>
      </c>
      <c r="C373" s="34">
        <f>IFERROR(VLOOKUP($A373, Coal_prod!$A:$M, 13, FALSE), 0)</f>
        <v>0</v>
      </c>
      <c r="D373" s="34">
        <f>IFERROR(VLOOKUP($A373, Coal_power_combined!$A:$M, 13, FALSE), 0)</f>
        <v>0</v>
      </c>
      <c r="E373" s="34">
        <f>IFERROR(VLOOKUP($A373, Oil_prod!$A:$M, 13, FALSE), 0)</f>
        <v>0.2</v>
      </c>
      <c r="F373" s="34">
        <f>IFERROR(VLOOKUP($A373, Oil_refine!$A:$M, 13, FALSE), 0)</f>
        <v>0</v>
      </c>
      <c r="G373" s="34">
        <f>IFERROR(VLOOKUP($A373, NG_prod!$A:$M, 13, FALSE), 0)</f>
        <v>0.47499999999999998</v>
      </c>
      <c r="H373" s="34">
        <f>IFERROR(VLOOKUP($A373, NG_power!$A:$M, 13, FALSE), 0)</f>
        <v>0.96299999999999997</v>
      </c>
      <c r="I373" s="34">
        <f t="shared" si="9"/>
        <v>1.6379999999999999</v>
      </c>
      <c r="J373" s="34">
        <f t="shared" si="10"/>
        <v>0.92882302069391531</v>
      </c>
    </row>
    <row r="374" spans="1:10" x14ac:dyDescent="0.25">
      <c r="A374" s="7">
        <v>8045</v>
      </c>
      <c r="B374" t="s">
        <v>482</v>
      </c>
      <c r="C374" s="34">
        <f>IFERROR(VLOOKUP($A374, Coal_prod!$A:$M, 13, FALSE), 0)</f>
        <v>0</v>
      </c>
      <c r="D374" s="34">
        <f>IFERROR(VLOOKUP($A374, Coal_power_combined!$A:$M, 13, FALSE), 0)</f>
        <v>0</v>
      </c>
      <c r="E374" s="34">
        <f>IFERROR(VLOOKUP($A374, Oil_prod!$A:$M, 13, FALSE), 0)</f>
        <v>0.59499999999999997</v>
      </c>
      <c r="F374" s="34">
        <f>IFERROR(VLOOKUP($A374, Oil_refine!$A:$M, 13, FALSE), 0)</f>
        <v>0</v>
      </c>
      <c r="G374" s="34">
        <f>IFERROR(VLOOKUP($A374, NG_prod!$A:$M, 13, FALSE), 0)</f>
        <v>0.90800000000000003</v>
      </c>
      <c r="H374" s="34">
        <f>IFERROR(VLOOKUP($A374, NG_power!$A:$M, 13, FALSE), 0)</f>
        <v>0</v>
      </c>
      <c r="I374" s="34">
        <f t="shared" si="9"/>
        <v>1.5030000000000001</v>
      </c>
      <c r="J374" s="34">
        <f t="shared" si="10"/>
        <v>0.92746813548852058</v>
      </c>
    </row>
    <row r="375" spans="1:10" x14ac:dyDescent="0.25">
      <c r="A375" s="7">
        <v>48079</v>
      </c>
      <c r="B375" t="s">
        <v>1544</v>
      </c>
      <c r="C375" s="34">
        <f>IFERROR(VLOOKUP($A375, Coal_prod!$A:$M, 13, FALSE), 0)</f>
        <v>0</v>
      </c>
      <c r="D375" s="34">
        <f>IFERROR(VLOOKUP($A375, Coal_power_combined!$A:$M, 13, FALSE), 0)</f>
        <v>0</v>
      </c>
      <c r="E375" s="34">
        <f>IFERROR(VLOOKUP($A375, Oil_prod!$A:$M, 13, FALSE), 0)</f>
        <v>0.89100000000000001</v>
      </c>
      <c r="F375" s="34">
        <f>IFERROR(VLOOKUP($A375, Oil_refine!$A:$M, 13, FALSE), 0)</f>
        <v>0</v>
      </c>
      <c r="G375" s="34">
        <f>IFERROR(VLOOKUP($A375, NG_prod!$A:$M, 13, FALSE), 0)</f>
        <v>0.51100000000000001</v>
      </c>
      <c r="H375" s="34">
        <f>IFERROR(VLOOKUP($A375, NG_power!$A:$M, 13, FALSE), 0)</f>
        <v>0</v>
      </c>
      <c r="I375" s="34">
        <f t="shared" si="9"/>
        <v>1.4020000000000001</v>
      </c>
      <c r="J375" s="34">
        <f t="shared" si="10"/>
        <v>0.92654246885617209</v>
      </c>
    </row>
    <row r="376" spans="1:10" x14ac:dyDescent="0.25">
      <c r="A376" s="7">
        <v>37035</v>
      </c>
      <c r="B376" t="s">
        <v>614</v>
      </c>
      <c r="C376" s="34">
        <f>IFERROR(VLOOKUP($A376, Coal_prod!$A:$M, 13, FALSE), 0)</f>
        <v>0</v>
      </c>
      <c r="D376" s="34">
        <f>IFERROR(VLOOKUP($A376, Coal_power_combined!$A:$M, 13, FALSE), 0)</f>
        <v>0.92300000000000004</v>
      </c>
      <c r="E376" s="34">
        <f>IFERROR(VLOOKUP($A376, Oil_prod!$A:$M, 13, FALSE), 0)</f>
        <v>0</v>
      </c>
      <c r="F376" s="34">
        <f>IFERROR(VLOOKUP($A376, Oil_refine!$A:$M, 13, FALSE), 0)</f>
        <v>0</v>
      </c>
      <c r="G376" s="34">
        <f>IFERROR(VLOOKUP($A376, NG_prod!$A:$M, 13, FALSE), 0)</f>
        <v>0</v>
      </c>
      <c r="H376" s="34">
        <f>IFERROR(VLOOKUP($A376, NG_power!$A:$M, 13, FALSE), 0)</f>
        <v>0</v>
      </c>
      <c r="I376" s="34">
        <f t="shared" si="9"/>
        <v>0.92300000000000004</v>
      </c>
      <c r="J376" s="34">
        <f t="shared" si="10"/>
        <v>0.92300000000000004</v>
      </c>
    </row>
    <row r="377" spans="1:10" x14ac:dyDescent="0.25">
      <c r="A377" s="7">
        <v>48303</v>
      </c>
      <c r="B377" t="s">
        <v>1125</v>
      </c>
      <c r="C377" s="34">
        <f>IFERROR(VLOOKUP($A377, Coal_prod!$A:$M, 13, FALSE), 0)</f>
        <v>0</v>
      </c>
      <c r="D377" s="34">
        <f>IFERROR(VLOOKUP($A377, Coal_power_combined!$A:$M, 13, FALSE), 0)</f>
        <v>0</v>
      </c>
      <c r="E377" s="34">
        <f>IFERROR(VLOOKUP($A377, Oil_prod!$A:$M, 13, FALSE), 0)</f>
        <v>0.64900000000000002</v>
      </c>
      <c r="F377" s="34">
        <f>IFERROR(VLOOKUP($A377, Oil_refine!$A:$M, 13, FALSE), 0)</f>
        <v>0</v>
      </c>
      <c r="G377" s="34">
        <f>IFERROR(VLOOKUP($A377, NG_prod!$A:$M, 13, FALSE), 0)</f>
        <v>0.124</v>
      </c>
      <c r="H377" s="34">
        <f>IFERROR(VLOOKUP($A377, NG_power!$A:$M, 13, FALSE), 0)</f>
        <v>0.70199999999999996</v>
      </c>
      <c r="I377" s="34">
        <f t="shared" si="9"/>
        <v>1.4750000000000001</v>
      </c>
      <c r="J377" s="34">
        <f t="shared" si="10"/>
        <v>0.92208380520951305</v>
      </c>
    </row>
    <row r="378" spans="1:10" x14ac:dyDescent="0.25">
      <c r="A378" s="7">
        <v>12033</v>
      </c>
      <c r="B378" t="s">
        <v>919</v>
      </c>
      <c r="C378" s="34">
        <f>IFERROR(VLOOKUP($A378, Coal_prod!$A:$M, 13, FALSE), 0)</f>
        <v>0</v>
      </c>
      <c r="D378" s="34">
        <f>IFERROR(VLOOKUP($A378, Coal_power_combined!$A:$M, 13, FALSE), 0)</f>
        <v>0.69199999999999995</v>
      </c>
      <c r="E378" s="34">
        <f>IFERROR(VLOOKUP($A378, Oil_prod!$A:$M, 13, FALSE), 0)</f>
        <v>0</v>
      </c>
      <c r="F378" s="34">
        <f>IFERROR(VLOOKUP($A378, Oil_refine!$A:$M, 13, FALSE), 0)</f>
        <v>0</v>
      </c>
      <c r="G378" s="34">
        <f>IFERROR(VLOOKUP($A378, NG_prod!$A:$M, 13, FALSE), 0)</f>
        <v>0</v>
      </c>
      <c r="H378" s="34">
        <f>IFERROR(VLOOKUP($A378, NG_power!$A:$M, 13, FALSE), 0)</f>
        <v>0.42199999999999999</v>
      </c>
      <c r="I378" s="34">
        <f t="shared" si="9"/>
        <v>1.1139999999999999</v>
      </c>
      <c r="J378" s="34">
        <f t="shared" si="10"/>
        <v>0.92187768969422412</v>
      </c>
    </row>
    <row r="379" spans="1:10" x14ac:dyDescent="0.25">
      <c r="A379" s="7">
        <v>48291</v>
      </c>
      <c r="B379" t="s">
        <v>1840</v>
      </c>
      <c r="C379" s="34">
        <f>IFERROR(VLOOKUP($A379, Coal_prod!$A:$M, 13, FALSE), 0)</f>
        <v>0</v>
      </c>
      <c r="D379" s="34">
        <f>IFERROR(VLOOKUP($A379, Coal_power_combined!$A:$M, 13, FALSE), 0)</f>
        <v>0</v>
      </c>
      <c r="E379" s="34">
        <f>IFERROR(VLOOKUP($A379, Oil_prod!$A:$M, 13, FALSE), 0)</f>
        <v>0.76700000000000002</v>
      </c>
      <c r="F379" s="34">
        <f>IFERROR(VLOOKUP($A379, Oil_refine!$A:$M, 13, FALSE), 0)</f>
        <v>0</v>
      </c>
      <c r="G379" s="34">
        <f>IFERROR(VLOOKUP($A379, NG_prod!$A:$M, 13, FALSE), 0)</f>
        <v>0.66700000000000004</v>
      </c>
      <c r="H379" s="34">
        <f>IFERROR(VLOOKUP($A379, NG_power!$A:$M, 13, FALSE), 0)</f>
        <v>0</v>
      </c>
      <c r="I379" s="34">
        <f t="shared" si="9"/>
        <v>1.4340000000000002</v>
      </c>
      <c r="J379" s="34">
        <f t="shared" si="10"/>
        <v>0.92131360032945542</v>
      </c>
    </row>
    <row r="380" spans="1:10" x14ac:dyDescent="0.25">
      <c r="A380" s="7">
        <v>48221</v>
      </c>
      <c r="B380" t="s">
        <v>256</v>
      </c>
      <c r="C380" s="34">
        <f>IFERROR(VLOOKUP($A380, Coal_prod!$A:$M, 13, FALSE), 0)</f>
        <v>0</v>
      </c>
      <c r="D380" s="34">
        <f>IFERROR(VLOOKUP($A380, Coal_power_combined!$A:$M, 13, FALSE), 0)</f>
        <v>0</v>
      </c>
      <c r="E380" s="34">
        <f>IFERROR(VLOOKUP($A380, Oil_prod!$A:$M, 13, FALSE), 0)</f>
        <v>0</v>
      </c>
      <c r="F380" s="34">
        <f>IFERROR(VLOOKUP($A380, Oil_refine!$A:$M, 13, FALSE), 0)</f>
        <v>0</v>
      </c>
      <c r="G380" s="34">
        <f>IFERROR(VLOOKUP($A380, NG_prod!$A:$M, 13, FALSE), 0)</f>
        <v>0.77500000000000002</v>
      </c>
      <c r="H380" s="34">
        <f>IFERROR(VLOOKUP($A380, NG_power!$A:$M, 13, FALSE), 0)</f>
        <v>0.90500000000000003</v>
      </c>
      <c r="I380" s="34">
        <f t="shared" si="9"/>
        <v>1.6800000000000002</v>
      </c>
      <c r="J380" s="34">
        <f t="shared" si="10"/>
        <v>0.91515288788221971</v>
      </c>
    </row>
    <row r="381" spans="1:10" x14ac:dyDescent="0.25">
      <c r="A381" s="7">
        <v>48239</v>
      </c>
      <c r="B381" t="s">
        <v>1554</v>
      </c>
      <c r="C381" s="34">
        <f>IFERROR(VLOOKUP($A381, Coal_prod!$A:$M, 13, FALSE), 0)</f>
        <v>0</v>
      </c>
      <c r="D381" s="34">
        <f>IFERROR(VLOOKUP($A381, Coal_power_combined!$A:$M, 13, FALSE), 0)</f>
        <v>0</v>
      </c>
      <c r="E381" s="34">
        <f>IFERROR(VLOOKUP($A381, Oil_prod!$A:$M, 13, FALSE), 0)</f>
        <v>0.87</v>
      </c>
      <c r="F381" s="34">
        <f>IFERROR(VLOOKUP($A381, Oil_refine!$A:$M, 13, FALSE), 0)</f>
        <v>0</v>
      </c>
      <c r="G381" s="34">
        <f>IFERROR(VLOOKUP($A381, NG_prod!$A:$M, 13, FALSE), 0)</f>
        <v>0.51800000000000002</v>
      </c>
      <c r="H381" s="34">
        <f>IFERROR(VLOOKUP($A381, NG_power!$A:$M, 13, FALSE), 0)</f>
        <v>0</v>
      </c>
      <c r="I381" s="34">
        <f t="shared" si="9"/>
        <v>1.3879999999999999</v>
      </c>
      <c r="J381" s="34">
        <f t="shared" si="10"/>
        <v>0.9150785545145681</v>
      </c>
    </row>
    <row r="382" spans="1:10" x14ac:dyDescent="0.25">
      <c r="A382" s="7">
        <v>20191</v>
      </c>
      <c r="B382" t="s">
        <v>2412</v>
      </c>
      <c r="C382" s="34">
        <f>IFERROR(VLOOKUP($A382, Coal_prod!$A:$M, 13, FALSE), 0)</f>
        <v>0</v>
      </c>
      <c r="D382" s="34">
        <f>IFERROR(VLOOKUP($A382, Coal_power_combined!$A:$M, 13, FALSE), 0)</f>
        <v>0</v>
      </c>
      <c r="E382" s="34">
        <f>IFERROR(VLOOKUP($A382, Oil_prod!$A:$M, 13, FALSE), 0)</f>
        <v>0.66</v>
      </c>
      <c r="F382" s="34">
        <f>IFERROR(VLOOKUP($A382, Oil_refine!$A:$M, 13, FALSE), 0)</f>
        <v>0</v>
      </c>
      <c r="G382" s="34">
        <f>IFERROR(VLOOKUP($A382, NG_prod!$A:$M, 13, FALSE), 0)</f>
        <v>0.437</v>
      </c>
      <c r="H382" s="34">
        <f>IFERROR(VLOOKUP($A382, NG_power!$A:$M, 13, FALSE), 0)</f>
        <v>0.35799999999999998</v>
      </c>
      <c r="I382" s="34">
        <f t="shared" si="9"/>
        <v>1.4550000000000001</v>
      </c>
      <c r="J382" s="34">
        <f t="shared" si="10"/>
        <v>0.91319932049830121</v>
      </c>
    </row>
    <row r="383" spans="1:10" x14ac:dyDescent="0.25">
      <c r="A383" s="7">
        <v>48089</v>
      </c>
      <c r="B383" t="s">
        <v>1767</v>
      </c>
      <c r="C383" s="34">
        <f>IFERROR(VLOOKUP($A383, Coal_prod!$A:$M, 13, FALSE), 0)</f>
        <v>0</v>
      </c>
      <c r="D383" s="34">
        <f>IFERROR(VLOOKUP($A383, Coal_power_combined!$A:$M, 13, FALSE), 0)</f>
        <v>0</v>
      </c>
      <c r="E383" s="34">
        <f>IFERROR(VLOOKUP($A383, Oil_prod!$A:$M, 13, FALSE), 0)</f>
        <v>0.44800000000000001</v>
      </c>
      <c r="F383" s="34">
        <f>IFERROR(VLOOKUP($A383, Oil_refine!$A:$M, 13, FALSE), 0)</f>
        <v>0</v>
      </c>
      <c r="G383" s="34">
        <f>IFERROR(VLOOKUP($A383, NG_prod!$A:$M, 13, FALSE), 0)</f>
        <v>0.72899999999999998</v>
      </c>
      <c r="H383" s="34">
        <f>IFERROR(VLOOKUP($A383, NG_power!$A:$M, 13, FALSE), 0)</f>
        <v>0.34899999999999998</v>
      </c>
      <c r="I383" s="34">
        <f t="shared" si="9"/>
        <v>1.526</v>
      </c>
      <c r="J383" s="34">
        <f t="shared" si="10"/>
        <v>0.91313353237928552</v>
      </c>
    </row>
    <row r="384" spans="1:10" x14ac:dyDescent="0.25">
      <c r="A384" s="7">
        <v>31131</v>
      </c>
      <c r="B384" t="s">
        <v>1458</v>
      </c>
      <c r="C384" s="34">
        <f>IFERROR(VLOOKUP($A384, Coal_prod!$A:$M, 13, FALSE), 0)</f>
        <v>0</v>
      </c>
      <c r="D384" s="34">
        <f>IFERROR(VLOOKUP($A384, Coal_power_combined!$A:$M, 13, FALSE), 0)</f>
        <v>0.753</v>
      </c>
      <c r="E384" s="34">
        <f>IFERROR(VLOOKUP($A384, Oil_prod!$A:$M, 13, FALSE), 0)</f>
        <v>0</v>
      </c>
      <c r="F384" s="34">
        <f>IFERROR(VLOOKUP($A384, Oil_refine!$A:$M, 13, FALSE), 0)</f>
        <v>0</v>
      </c>
      <c r="G384" s="34">
        <f>IFERROR(VLOOKUP($A384, NG_prod!$A:$M, 13, FALSE), 0)</f>
        <v>0</v>
      </c>
      <c r="H384" s="34">
        <f>IFERROR(VLOOKUP($A384, NG_power!$A:$M, 13, FALSE), 0)</f>
        <v>0.29299999999999998</v>
      </c>
      <c r="I384" s="34">
        <f t="shared" si="9"/>
        <v>1.046</v>
      </c>
      <c r="J384" s="34">
        <f t="shared" si="10"/>
        <v>0.9126070215175538</v>
      </c>
    </row>
    <row r="385" spans="1:10" x14ac:dyDescent="0.25">
      <c r="A385" s="7">
        <v>22055</v>
      </c>
      <c r="B385" t="s">
        <v>2400</v>
      </c>
      <c r="C385" s="34">
        <f>IFERROR(VLOOKUP($A385, Coal_prod!$A:$M, 13, FALSE), 0)</f>
        <v>0</v>
      </c>
      <c r="D385" s="34">
        <f>IFERROR(VLOOKUP($A385, Coal_power_combined!$A:$M, 13, FALSE), 0)</f>
        <v>0</v>
      </c>
      <c r="E385" s="34">
        <f>IFERROR(VLOOKUP($A385, Oil_prod!$A:$M, 13, FALSE), 0)</f>
        <v>0.51300000000000001</v>
      </c>
      <c r="F385" s="34">
        <f>IFERROR(VLOOKUP($A385, Oil_refine!$A:$M, 13, FALSE), 0)</f>
        <v>0</v>
      </c>
      <c r="G385" s="34">
        <f>IFERROR(VLOOKUP($A385, NG_prod!$A:$M, 13, FALSE), 0)</f>
        <v>0.41799999999999998</v>
      </c>
      <c r="H385" s="34">
        <f>IFERROR(VLOOKUP($A385, NG_power!$A:$M, 13, FALSE), 0)</f>
        <v>0.56499999999999995</v>
      </c>
      <c r="I385" s="34">
        <f t="shared" si="9"/>
        <v>1.496</v>
      </c>
      <c r="J385" s="34">
        <f t="shared" si="10"/>
        <v>0.90866992690208992</v>
      </c>
    </row>
    <row r="386" spans="1:10" x14ac:dyDescent="0.25">
      <c r="A386" s="7">
        <v>21161</v>
      </c>
      <c r="B386" t="s">
        <v>1355</v>
      </c>
      <c r="C386" s="34">
        <f>IFERROR(VLOOKUP($A386, Coal_prod!$A:$M, 13, FALSE), 0)</f>
        <v>0</v>
      </c>
      <c r="D386" s="34">
        <f>IFERROR(VLOOKUP($A386, Coal_power_combined!$A:$M, 13, FALSE), 0)</f>
        <v>0.90800000000000003</v>
      </c>
      <c r="E386" s="34">
        <f>IFERROR(VLOOKUP($A386, Oil_prod!$A:$M, 13, FALSE), 0)</f>
        <v>0</v>
      </c>
      <c r="F386" s="34">
        <f>IFERROR(VLOOKUP($A386, Oil_refine!$A:$M, 13, FALSE), 0)</f>
        <v>0</v>
      </c>
      <c r="G386" s="34">
        <f>IFERROR(VLOOKUP($A386, NG_prod!$A:$M, 13, FALSE), 0)</f>
        <v>0</v>
      </c>
      <c r="H386" s="34">
        <f>IFERROR(VLOOKUP($A386, NG_power!$A:$M, 13, FALSE), 0)</f>
        <v>0</v>
      </c>
      <c r="I386" s="34">
        <f t="shared" si="9"/>
        <v>0.90800000000000003</v>
      </c>
      <c r="J386" s="34">
        <f t="shared" si="10"/>
        <v>0.90800000000000003</v>
      </c>
    </row>
    <row r="387" spans="1:10" x14ac:dyDescent="0.25">
      <c r="A387" s="7">
        <v>17143</v>
      </c>
      <c r="B387" t="s">
        <v>2575</v>
      </c>
      <c r="C387" s="34">
        <f>IFERROR(VLOOKUP($A387, Coal_prod!$A:$M, 13, FALSE), 0)</f>
        <v>0</v>
      </c>
      <c r="D387" s="34">
        <f>IFERROR(VLOOKUP($A387, Coal_power_combined!$A:$M, 13, FALSE), 0)</f>
        <v>0.72499999999999998</v>
      </c>
      <c r="E387" s="34">
        <f>IFERROR(VLOOKUP($A387, Oil_prod!$A:$M, 13, FALSE), 0)</f>
        <v>0</v>
      </c>
      <c r="F387" s="34">
        <f>IFERROR(VLOOKUP($A387, Oil_refine!$A:$M, 13, FALSE), 0)</f>
        <v>0</v>
      </c>
      <c r="G387" s="34">
        <f>IFERROR(VLOOKUP($A387, NG_prod!$A:$M, 13, FALSE), 0)</f>
        <v>0</v>
      </c>
      <c r="H387" s="34">
        <f>IFERROR(VLOOKUP($A387, NG_power!$A:$M, 13, FALSE), 0)</f>
        <v>0.33400000000000002</v>
      </c>
      <c r="I387" s="34">
        <f t="shared" si="9"/>
        <v>1.0589999999999999</v>
      </c>
      <c r="J387" s="34">
        <f t="shared" si="10"/>
        <v>0.90694110985277465</v>
      </c>
    </row>
    <row r="388" spans="1:10" x14ac:dyDescent="0.25">
      <c r="A388" s="7">
        <v>48021</v>
      </c>
      <c r="B388" t="s">
        <v>648</v>
      </c>
      <c r="C388" s="34">
        <f>IFERROR(VLOOKUP($A388, Coal_prod!$A:$M, 13, FALSE), 0)</f>
        <v>0</v>
      </c>
      <c r="D388" s="34">
        <f>IFERROR(VLOOKUP($A388, Coal_power_combined!$A:$M, 13, FALSE), 0)</f>
        <v>0</v>
      </c>
      <c r="E388" s="34">
        <f>IFERROR(VLOOKUP($A388, Oil_prod!$A:$M, 13, FALSE), 0)</f>
        <v>0.41</v>
      </c>
      <c r="F388" s="34">
        <f>IFERROR(VLOOKUP($A388, Oil_refine!$A:$M, 13, FALSE), 0)</f>
        <v>0</v>
      </c>
      <c r="G388" s="34">
        <f>IFERROR(VLOOKUP($A388, NG_prod!$A:$M, 13, FALSE), 0)</f>
        <v>0.17499999999999999</v>
      </c>
      <c r="H388" s="34">
        <f>IFERROR(VLOOKUP($A388, NG_power!$A:$M, 13, FALSE), 0)</f>
        <v>0.93899999999999995</v>
      </c>
      <c r="I388" s="34">
        <f t="shared" ref="I388:I451" si="11">SUM(C388:H388)</f>
        <v>1.524</v>
      </c>
      <c r="J388" s="34">
        <f t="shared" ref="J388:J451" si="12">SUM(C388*$O$4, D388*$O$4, E388*$P$4, F388*$P$4, G388*$Q$4, H388*$Q$4)</f>
        <v>0.90509976320395336</v>
      </c>
    </row>
    <row r="389" spans="1:10" x14ac:dyDescent="0.25">
      <c r="A389" s="7">
        <v>35005</v>
      </c>
      <c r="B389" t="s">
        <v>350</v>
      </c>
      <c r="C389" s="34">
        <f>IFERROR(VLOOKUP($A389, Coal_prod!$A:$M, 13, FALSE), 0)</f>
        <v>0</v>
      </c>
      <c r="D389" s="34">
        <f>IFERROR(VLOOKUP($A389, Coal_power_combined!$A:$M, 13, FALSE), 0)</f>
        <v>0</v>
      </c>
      <c r="E389" s="34">
        <f>IFERROR(VLOOKUP($A389, Oil_prod!$A:$M, 13, FALSE), 0)</f>
        <v>0.77300000000000002</v>
      </c>
      <c r="F389" s="34">
        <f>IFERROR(VLOOKUP($A389, Oil_refine!$A:$M, 13, FALSE), 0)</f>
        <v>0</v>
      </c>
      <c r="G389" s="34">
        <f>IFERROR(VLOOKUP($A389, NG_prod!$A:$M, 13, FALSE), 0)</f>
        <v>0.627</v>
      </c>
      <c r="H389" s="34">
        <f>IFERROR(VLOOKUP($A389, NG_power!$A:$M, 13, FALSE), 0)</f>
        <v>0</v>
      </c>
      <c r="I389" s="34">
        <f t="shared" si="11"/>
        <v>1.4</v>
      </c>
      <c r="J389" s="34">
        <f t="shared" si="12"/>
        <v>0.90388911767733959</v>
      </c>
    </row>
    <row r="390" spans="1:10" x14ac:dyDescent="0.25">
      <c r="A390" s="7">
        <v>26139</v>
      </c>
      <c r="B390" t="s">
        <v>1107</v>
      </c>
      <c r="C390" s="34">
        <f>IFERROR(VLOOKUP($A390, Coal_prod!$A:$M, 13, FALSE), 0)</f>
        <v>0</v>
      </c>
      <c r="D390" s="34">
        <f>IFERROR(VLOOKUP($A390, Coal_power_combined!$A:$M, 13, FALSE), 0)</f>
        <v>0.55800000000000005</v>
      </c>
      <c r="E390" s="34">
        <f>IFERROR(VLOOKUP($A390, Oil_prod!$A:$M, 13, FALSE), 0)</f>
        <v>0</v>
      </c>
      <c r="F390" s="34">
        <f>IFERROR(VLOOKUP($A390, Oil_refine!$A:$M, 13, FALSE), 0)</f>
        <v>0</v>
      </c>
      <c r="G390" s="34">
        <f>IFERROR(VLOOKUP($A390, NG_prod!$A:$M, 13, FALSE), 0)</f>
        <v>0</v>
      </c>
      <c r="H390" s="34">
        <f>IFERROR(VLOOKUP($A390, NG_power!$A:$M, 13, FALSE), 0)</f>
        <v>0.629</v>
      </c>
      <c r="I390" s="34">
        <f t="shared" si="11"/>
        <v>1.1870000000000001</v>
      </c>
      <c r="J390" s="34">
        <f t="shared" si="12"/>
        <v>0.90063759909399776</v>
      </c>
    </row>
    <row r="391" spans="1:10" x14ac:dyDescent="0.25">
      <c r="A391" s="7">
        <v>40069</v>
      </c>
      <c r="B391" t="s">
        <v>1667</v>
      </c>
      <c r="C391" s="34">
        <f>IFERROR(VLOOKUP($A391, Coal_prod!$A:$M, 13, FALSE), 0)</f>
        <v>0</v>
      </c>
      <c r="D391" s="34">
        <f>IFERROR(VLOOKUP($A391, Coal_power_combined!$A:$M, 13, FALSE), 0)</f>
        <v>0</v>
      </c>
      <c r="E391" s="34">
        <f>IFERROR(VLOOKUP($A391, Oil_prod!$A:$M, 13, FALSE), 0)</f>
        <v>0.77600000000000002</v>
      </c>
      <c r="F391" s="34">
        <f>IFERROR(VLOOKUP($A391, Oil_refine!$A:$M, 13, FALSE), 0)</f>
        <v>0</v>
      </c>
      <c r="G391" s="34">
        <f>IFERROR(VLOOKUP($A391, NG_prod!$A:$M, 13, FALSE), 0)</f>
        <v>0.61799999999999999</v>
      </c>
      <c r="H391" s="34">
        <f>IFERROR(VLOOKUP($A391, NG_power!$A:$M, 13, FALSE), 0)</f>
        <v>0</v>
      </c>
      <c r="I391" s="34">
        <f t="shared" si="11"/>
        <v>1.3940000000000001</v>
      </c>
      <c r="J391" s="34">
        <f t="shared" si="12"/>
        <v>0.90116894883146303</v>
      </c>
    </row>
    <row r="392" spans="1:10" x14ac:dyDescent="0.25">
      <c r="A392" s="7">
        <v>36063</v>
      </c>
      <c r="B392" t="s">
        <v>2170</v>
      </c>
      <c r="C392" s="34">
        <f>IFERROR(VLOOKUP($A392, Coal_prod!$A:$M, 13, FALSE), 0)</f>
        <v>0</v>
      </c>
      <c r="D392" s="34">
        <f>IFERROR(VLOOKUP($A392, Coal_power_combined!$A:$M, 13, FALSE), 0)</f>
        <v>0.58099999999999996</v>
      </c>
      <c r="E392" s="34">
        <f>IFERROR(VLOOKUP($A392, Oil_prod!$A:$M, 13, FALSE), 0)</f>
        <v>0</v>
      </c>
      <c r="F392" s="34">
        <f>IFERROR(VLOOKUP($A392, Oil_refine!$A:$M, 13, FALSE), 0)</f>
        <v>0</v>
      </c>
      <c r="G392" s="34">
        <f>IFERROR(VLOOKUP($A392, NG_prod!$A:$M, 13, FALSE), 0)</f>
        <v>0</v>
      </c>
      <c r="H392" s="34">
        <f>IFERROR(VLOOKUP($A392, NG_power!$A:$M, 13, FALSE), 0)</f>
        <v>0.58299999999999996</v>
      </c>
      <c r="I392" s="34">
        <f t="shared" si="11"/>
        <v>1.1639999999999999</v>
      </c>
      <c r="J392" s="34">
        <f t="shared" si="12"/>
        <v>0.89857984144960357</v>
      </c>
    </row>
    <row r="393" spans="1:10" x14ac:dyDescent="0.25">
      <c r="A393" s="7">
        <v>37071</v>
      </c>
      <c r="B393" t="s">
        <v>1996</v>
      </c>
      <c r="C393" s="34">
        <f>IFERROR(VLOOKUP($A393, Coal_prod!$A:$M, 13, FALSE), 0)</f>
        <v>0</v>
      </c>
      <c r="D393" s="34">
        <f>IFERROR(VLOOKUP($A393, Coal_power_combined!$A:$M, 13, FALSE), 0)</f>
        <v>0.89800000000000002</v>
      </c>
      <c r="E393" s="34">
        <f>IFERROR(VLOOKUP($A393, Oil_prod!$A:$M, 13, FALSE), 0)</f>
        <v>0</v>
      </c>
      <c r="F393" s="34">
        <f>IFERROR(VLOOKUP($A393, Oil_refine!$A:$M, 13, FALSE), 0)</f>
        <v>0</v>
      </c>
      <c r="G393" s="34">
        <f>IFERROR(VLOOKUP($A393, NG_prod!$A:$M, 13, FALSE), 0)</f>
        <v>0</v>
      </c>
      <c r="H393" s="34">
        <f>IFERROR(VLOOKUP($A393, NG_power!$A:$M, 13, FALSE), 0)</f>
        <v>0</v>
      </c>
      <c r="I393" s="34">
        <f t="shared" si="11"/>
        <v>0.89800000000000002</v>
      </c>
      <c r="J393" s="34">
        <f t="shared" si="12"/>
        <v>0.89800000000000002</v>
      </c>
    </row>
    <row r="394" spans="1:10" x14ac:dyDescent="0.25">
      <c r="A394" s="7">
        <v>48113</v>
      </c>
      <c r="B394" t="s">
        <v>661</v>
      </c>
      <c r="C394" s="34">
        <f>IFERROR(VLOOKUP($A394, Coal_prod!$A:$M, 13, FALSE), 0)</f>
        <v>0</v>
      </c>
      <c r="D394" s="34">
        <f>IFERROR(VLOOKUP($A394, Coal_power_combined!$A:$M, 13, FALSE), 0)</f>
        <v>0</v>
      </c>
      <c r="E394" s="34">
        <f>IFERROR(VLOOKUP($A394, Oil_prod!$A:$M, 13, FALSE), 0)</f>
        <v>0</v>
      </c>
      <c r="F394" s="34">
        <f>IFERROR(VLOOKUP($A394, Oil_refine!$A:$M, 13, FALSE), 0)</f>
        <v>0</v>
      </c>
      <c r="G394" s="34">
        <f>IFERROR(VLOOKUP($A394, NG_prod!$A:$M, 13, FALSE), 0)</f>
        <v>0.67600000000000005</v>
      </c>
      <c r="H394" s="34">
        <f>IFERROR(VLOOKUP($A394, NG_power!$A:$M, 13, FALSE), 0)</f>
        <v>0.96599999999999997</v>
      </c>
      <c r="I394" s="34">
        <f t="shared" si="11"/>
        <v>1.6419999999999999</v>
      </c>
      <c r="J394" s="34">
        <f t="shared" si="12"/>
        <v>0.8944530011325027</v>
      </c>
    </row>
    <row r="395" spans="1:10" x14ac:dyDescent="0.25">
      <c r="A395" s="7">
        <v>51167</v>
      </c>
      <c r="B395" t="s">
        <v>1947</v>
      </c>
      <c r="C395" s="34">
        <f>IFERROR(VLOOKUP($A395, Coal_prod!$A:$M, 13, FALSE), 0)</f>
        <v>0.13500000000000001</v>
      </c>
      <c r="D395" s="34">
        <f>IFERROR(VLOOKUP($A395, Coal_power_combined!$A:$M, 13, FALSE), 0)</f>
        <v>0.39500000000000002</v>
      </c>
      <c r="E395" s="34">
        <f>IFERROR(VLOOKUP($A395, Oil_prod!$A:$M, 13, FALSE), 0)</f>
        <v>0</v>
      </c>
      <c r="F395" s="34">
        <f>IFERROR(VLOOKUP($A395, Oil_refine!$A:$M, 13, FALSE), 0)</f>
        <v>0</v>
      </c>
      <c r="G395" s="34">
        <f>IFERROR(VLOOKUP($A395, NG_prod!$A:$M, 13, FALSE), 0)</f>
        <v>0</v>
      </c>
      <c r="H395" s="34">
        <f>IFERROR(VLOOKUP($A395, NG_power!$A:$M, 13, FALSE), 0)</f>
        <v>0.66500000000000004</v>
      </c>
      <c r="I395" s="34">
        <f t="shared" si="11"/>
        <v>1.1950000000000001</v>
      </c>
      <c r="J395" s="34">
        <f t="shared" si="12"/>
        <v>0.89224801812004539</v>
      </c>
    </row>
    <row r="396" spans="1:10" x14ac:dyDescent="0.25">
      <c r="A396" s="7">
        <v>22059</v>
      </c>
      <c r="B396" t="s">
        <v>1601</v>
      </c>
      <c r="C396" s="34">
        <f>IFERROR(VLOOKUP($A396, Coal_prod!$A:$M, 13, FALSE), 0)</f>
        <v>0</v>
      </c>
      <c r="D396" s="34">
        <f>IFERROR(VLOOKUP($A396, Coal_power_combined!$A:$M, 13, FALSE), 0)</f>
        <v>0</v>
      </c>
      <c r="E396" s="34">
        <f>IFERROR(VLOOKUP($A396, Oil_prod!$A:$M, 13, FALSE), 0)</f>
        <v>0.84399999999999997</v>
      </c>
      <c r="F396" s="34">
        <f>IFERROR(VLOOKUP($A396, Oil_refine!$A:$M, 13, FALSE), 0)</f>
        <v>0</v>
      </c>
      <c r="G396" s="34">
        <f>IFERROR(VLOOKUP($A396, NG_prod!$A:$M, 13, FALSE), 0)</f>
        <v>0.50800000000000001</v>
      </c>
      <c r="H396" s="34">
        <f>IFERROR(VLOOKUP($A396, NG_power!$A:$M, 13, FALSE), 0)</f>
        <v>0</v>
      </c>
      <c r="I396" s="34">
        <f t="shared" si="11"/>
        <v>1.3519999999999999</v>
      </c>
      <c r="J396" s="34">
        <f t="shared" si="12"/>
        <v>0.89071677133738292</v>
      </c>
    </row>
    <row r="397" spans="1:10" x14ac:dyDescent="0.25">
      <c r="A397" s="7">
        <v>6071</v>
      </c>
      <c r="B397" t="s">
        <v>102</v>
      </c>
      <c r="C397" s="34">
        <f>IFERROR(VLOOKUP($A397, Coal_prod!$A:$M, 13, FALSE), 0)</f>
        <v>0</v>
      </c>
      <c r="D397" s="34">
        <f>IFERROR(VLOOKUP($A397, Coal_power_combined!$A:$M, 13, FALSE), 0)</f>
        <v>0.218</v>
      </c>
      <c r="E397" s="34">
        <f>IFERROR(VLOOKUP($A397, Oil_prod!$A:$M, 13, FALSE), 0)</f>
        <v>0.151</v>
      </c>
      <c r="F397" s="34">
        <f>IFERROR(VLOOKUP($A397, Oil_refine!$A:$M, 13, FALSE), 0)</f>
        <v>0</v>
      </c>
      <c r="G397" s="34">
        <f>IFERROR(VLOOKUP($A397, NG_prod!$A:$M, 13, FALSE), 0)</f>
        <v>0.10299999999999999</v>
      </c>
      <c r="H397" s="34">
        <f>IFERROR(VLOOKUP($A397, NG_power!$A:$M, 13, FALSE), 0)</f>
        <v>0.93</v>
      </c>
      <c r="I397" s="34">
        <f t="shared" si="11"/>
        <v>1.4020000000000001</v>
      </c>
      <c r="J397" s="34">
        <f t="shared" si="12"/>
        <v>0.89055935344383808</v>
      </c>
    </row>
    <row r="398" spans="1:10" x14ac:dyDescent="0.25">
      <c r="A398" s="7">
        <v>29143</v>
      </c>
      <c r="B398" t="s">
        <v>1726</v>
      </c>
      <c r="C398" s="34">
        <f>IFERROR(VLOOKUP($A398, Coal_prod!$A:$M, 13, FALSE), 0)</f>
        <v>0</v>
      </c>
      <c r="D398" s="34">
        <f>IFERROR(VLOOKUP($A398, Coal_power_combined!$A:$M, 13, FALSE), 0)</f>
        <v>0.89</v>
      </c>
      <c r="E398" s="34">
        <f>IFERROR(VLOOKUP($A398, Oil_prod!$A:$M, 13, FALSE), 0)</f>
        <v>0</v>
      </c>
      <c r="F398" s="34">
        <f>IFERROR(VLOOKUP($A398, Oil_refine!$A:$M, 13, FALSE), 0)</f>
        <v>0</v>
      </c>
      <c r="G398" s="34">
        <f>IFERROR(VLOOKUP($A398, NG_prod!$A:$M, 13, FALSE), 0)</f>
        <v>0</v>
      </c>
      <c r="H398" s="34">
        <f>IFERROR(VLOOKUP($A398, NG_power!$A:$M, 13, FALSE), 0)</f>
        <v>0</v>
      </c>
      <c r="I398" s="34">
        <f t="shared" si="11"/>
        <v>0.89</v>
      </c>
      <c r="J398" s="34">
        <f t="shared" si="12"/>
        <v>0.89</v>
      </c>
    </row>
    <row r="399" spans="1:10" x14ac:dyDescent="0.25">
      <c r="A399" s="7">
        <v>20209</v>
      </c>
      <c r="B399" t="s">
        <v>2201</v>
      </c>
      <c r="C399" s="34">
        <f>IFERROR(VLOOKUP($A399, Coal_prod!$A:$M, 13, FALSE), 0)</f>
        <v>0</v>
      </c>
      <c r="D399" s="34">
        <f>IFERROR(VLOOKUP($A399, Coal_power_combined!$A:$M, 13, FALSE), 0)</f>
        <v>0.52700000000000002</v>
      </c>
      <c r="E399" s="34">
        <f>IFERROR(VLOOKUP($A399, Oil_prod!$A:$M, 13, FALSE), 0)</f>
        <v>0</v>
      </c>
      <c r="F399" s="34">
        <f>IFERROR(VLOOKUP($A399, Oil_refine!$A:$M, 13, FALSE), 0)</f>
        <v>0</v>
      </c>
      <c r="G399" s="34">
        <f>IFERROR(VLOOKUP($A399, NG_prod!$A:$M, 13, FALSE), 0)</f>
        <v>0</v>
      </c>
      <c r="H399" s="34">
        <f>IFERROR(VLOOKUP($A399, NG_power!$A:$M, 13, FALSE), 0)</f>
        <v>0.65600000000000003</v>
      </c>
      <c r="I399" s="34">
        <f t="shared" si="11"/>
        <v>1.1830000000000001</v>
      </c>
      <c r="J399" s="34">
        <f t="shared" si="12"/>
        <v>0.88434541336353345</v>
      </c>
    </row>
    <row r="400" spans="1:10" x14ac:dyDescent="0.25">
      <c r="A400" s="7">
        <v>40037</v>
      </c>
      <c r="B400" t="s">
        <v>1574</v>
      </c>
      <c r="C400" s="34">
        <f>IFERROR(VLOOKUP($A400, Coal_prod!$A:$M, 13, FALSE), 0)</f>
        <v>0</v>
      </c>
      <c r="D400" s="34">
        <f>IFERROR(VLOOKUP($A400, Coal_power_combined!$A:$M, 13, FALSE), 0)</f>
        <v>0</v>
      </c>
      <c r="E400" s="34">
        <f>IFERROR(VLOOKUP($A400, Oil_prod!$A:$M, 13, FALSE), 0)</f>
        <v>0.871</v>
      </c>
      <c r="F400" s="34">
        <f>IFERROR(VLOOKUP($A400, Oil_refine!$A:$M, 13, FALSE), 0)</f>
        <v>0</v>
      </c>
      <c r="G400" s="34">
        <f>IFERROR(VLOOKUP($A400, NG_prod!$A:$M, 13, FALSE), 0)</f>
        <v>0.46</v>
      </c>
      <c r="H400" s="34">
        <f>IFERROR(VLOOKUP($A400, NG_power!$A:$M, 13, FALSE), 0)</f>
        <v>0</v>
      </c>
      <c r="I400" s="34">
        <f t="shared" si="11"/>
        <v>1.331</v>
      </c>
      <c r="J400" s="34">
        <f t="shared" si="12"/>
        <v>0.88421146916503668</v>
      </c>
    </row>
    <row r="401" spans="1:10" x14ac:dyDescent="0.25">
      <c r="A401" s="7">
        <v>26115</v>
      </c>
      <c r="B401" t="s">
        <v>172</v>
      </c>
      <c r="C401" s="34">
        <f>IFERROR(VLOOKUP($A401, Coal_prod!$A:$M, 13, FALSE), 0)</f>
        <v>0</v>
      </c>
      <c r="D401" s="34">
        <f>IFERROR(VLOOKUP($A401, Coal_power_combined!$A:$M, 13, FALSE), 0)</f>
        <v>0.88300000000000001</v>
      </c>
      <c r="E401" s="34">
        <f>IFERROR(VLOOKUP($A401, Oil_prod!$A:$M, 13, FALSE), 0)</f>
        <v>0</v>
      </c>
      <c r="F401" s="34">
        <f>IFERROR(VLOOKUP($A401, Oil_refine!$A:$M, 13, FALSE), 0)</f>
        <v>0</v>
      </c>
      <c r="G401" s="34">
        <f>IFERROR(VLOOKUP($A401, NG_prod!$A:$M, 13, FALSE), 0)</f>
        <v>0</v>
      </c>
      <c r="H401" s="34">
        <f>IFERROR(VLOOKUP($A401, NG_power!$A:$M, 13, FALSE), 0)</f>
        <v>0</v>
      </c>
      <c r="I401" s="34">
        <f t="shared" si="11"/>
        <v>0.88300000000000001</v>
      </c>
      <c r="J401" s="34">
        <f t="shared" si="12"/>
        <v>0.88300000000000001</v>
      </c>
    </row>
    <row r="402" spans="1:10" x14ac:dyDescent="0.25">
      <c r="A402" s="7">
        <v>42093</v>
      </c>
      <c r="B402" t="s">
        <v>1214</v>
      </c>
      <c r="C402" s="34">
        <f>IFERROR(VLOOKUP($A402, Coal_prod!$A:$M, 13, FALSE), 0)</f>
        <v>0</v>
      </c>
      <c r="D402" s="34">
        <f>IFERROR(VLOOKUP($A402, Coal_power_combined!$A:$M, 13, FALSE), 0)</f>
        <v>0.88</v>
      </c>
      <c r="E402" s="34">
        <f>IFERROR(VLOOKUP($A402, Oil_prod!$A:$M, 13, FALSE), 0)</f>
        <v>0</v>
      </c>
      <c r="F402" s="34">
        <f>IFERROR(VLOOKUP($A402, Oil_refine!$A:$M, 13, FALSE), 0)</f>
        <v>0</v>
      </c>
      <c r="G402" s="34">
        <f>IFERROR(VLOOKUP($A402, NG_prod!$A:$M, 13, FALSE), 0)</f>
        <v>0</v>
      </c>
      <c r="H402" s="34">
        <f>IFERROR(VLOOKUP($A402, NG_power!$A:$M, 13, FALSE), 0)</f>
        <v>0</v>
      </c>
      <c r="I402" s="34">
        <f t="shared" si="11"/>
        <v>0.88</v>
      </c>
      <c r="J402" s="34">
        <f t="shared" si="12"/>
        <v>0.88</v>
      </c>
    </row>
    <row r="403" spans="1:10" x14ac:dyDescent="0.25">
      <c r="A403" s="7">
        <v>22083</v>
      </c>
      <c r="B403" t="s">
        <v>1553</v>
      </c>
      <c r="C403" s="34">
        <f>IFERROR(VLOOKUP($A403, Coal_prod!$A:$M, 13, FALSE), 0)</f>
        <v>0</v>
      </c>
      <c r="D403" s="34">
        <f>IFERROR(VLOOKUP($A403, Coal_power_combined!$A:$M, 13, FALSE), 0)</f>
        <v>0</v>
      </c>
      <c r="E403" s="34">
        <f>IFERROR(VLOOKUP($A403, Oil_prod!$A:$M, 13, FALSE), 0)</f>
        <v>0.89800000000000002</v>
      </c>
      <c r="F403" s="34">
        <f>IFERROR(VLOOKUP($A403, Oil_refine!$A:$M, 13, FALSE), 0)</f>
        <v>0</v>
      </c>
      <c r="G403" s="34">
        <f>IFERROR(VLOOKUP($A403, NG_prod!$A:$M, 13, FALSE), 0)</f>
        <v>0.41499999999999998</v>
      </c>
      <c r="H403" s="34">
        <f>IFERROR(VLOOKUP($A403, NG_power!$A:$M, 13, FALSE), 0)</f>
        <v>0</v>
      </c>
      <c r="I403" s="34">
        <f t="shared" si="11"/>
        <v>1.3129999999999999</v>
      </c>
      <c r="J403" s="34">
        <f t="shared" si="12"/>
        <v>0.8793403685781942</v>
      </c>
    </row>
    <row r="404" spans="1:10" x14ac:dyDescent="0.25">
      <c r="A404" s="7">
        <v>21049</v>
      </c>
      <c r="B404" t="s">
        <v>1132</v>
      </c>
      <c r="C404" s="34">
        <f>IFERROR(VLOOKUP($A404, Coal_prod!$A:$M, 13, FALSE), 0)</f>
        <v>0</v>
      </c>
      <c r="D404" s="34">
        <f>IFERROR(VLOOKUP($A404, Coal_power_combined!$A:$M, 13, FALSE), 0)</f>
        <v>0.41299999999999998</v>
      </c>
      <c r="E404" s="34">
        <f>IFERROR(VLOOKUP($A404, Oil_prod!$A:$M, 13, FALSE), 0)</f>
        <v>0</v>
      </c>
      <c r="F404" s="34">
        <f>IFERROR(VLOOKUP($A404, Oil_refine!$A:$M, 13, FALSE), 0)</f>
        <v>0</v>
      </c>
      <c r="G404" s="34">
        <f>IFERROR(VLOOKUP($A404, NG_prod!$A:$M, 13, FALSE), 0)</f>
        <v>0</v>
      </c>
      <c r="H404" s="34">
        <f>IFERROR(VLOOKUP($A404, NG_power!$A:$M, 13, FALSE), 0)</f>
        <v>0.85599999999999998</v>
      </c>
      <c r="I404" s="34">
        <f t="shared" si="11"/>
        <v>1.2689999999999999</v>
      </c>
      <c r="J404" s="34">
        <f t="shared" si="12"/>
        <v>0.8792921857304643</v>
      </c>
    </row>
    <row r="405" spans="1:10" x14ac:dyDescent="0.25">
      <c r="A405" s="7">
        <v>22011</v>
      </c>
      <c r="B405" t="s">
        <v>1661</v>
      </c>
      <c r="C405" s="34">
        <f>IFERROR(VLOOKUP($A405, Coal_prod!$A:$M, 13, FALSE), 0)</f>
        <v>0</v>
      </c>
      <c r="D405" s="34">
        <f>IFERROR(VLOOKUP($A405, Coal_power_combined!$A:$M, 13, FALSE), 0)</f>
        <v>0</v>
      </c>
      <c r="E405" s="34">
        <f>IFERROR(VLOOKUP($A405, Oil_prod!$A:$M, 13, FALSE), 0)</f>
        <v>0.80300000000000005</v>
      </c>
      <c r="F405" s="34">
        <f>IFERROR(VLOOKUP($A405, Oil_refine!$A:$M, 13, FALSE), 0)</f>
        <v>0</v>
      </c>
      <c r="G405" s="34">
        <f>IFERROR(VLOOKUP($A405, NG_prod!$A:$M, 13, FALSE), 0)</f>
        <v>0.54100000000000004</v>
      </c>
      <c r="H405" s="34">
        <f>IFERROR(VLOOKUP($A405, NG_power!$A:$M, 13, FALSE), 0)</f>
        <v>0</v>
      </c>
      <c r="I405" s="34">
        <f t="shared" si="11"/>
        <v>1.3440000000000001</v>
      </c>
      <c r="J405" s="34">
        <f t="shared" si="12"/>
        <v>0.87886636466591184</v>
      </c>
    </row>
    <row r="406" spans="1:10" x14ac:dyDescent="0.25">
      <c r="A406" s="7">
        <v>40095</v>
      </c>
      <c r="B406" t="s">
        <v>1753</v>
      </c>
      <c r="C406" s="34">
        <f>IFERROR(VLOOKUP($A406, Coal_prod!$A:$M, 13, FALSE), 0)</f>
        <v>0</v>
      </c>
      <c r="D406" s="34">
        <f>IFERROR(VLOOKUP($A406, Coal_power_combined!$A:$M, 13, FALSE), 0)</f>
        <v>0</v>
      </c>
      <c r="E406" s="34">
        <f>IFERROR(VLOOKUP($A406, Oil_prod!$A:$M, 13, FALSE), 0)</f>
        <v>0.63100000000000001</v>
      </c>
      <c r="F406" s="34">
        <f>IFERROR(VLOOKUP($A406, Oil_refine!$A:$M, 13, FALSE), 0)</f>
        <v>0</v>
      </c>
      <c r="G406" s="34">
        <f>IFERROR(VLOOKUP($A406, NG_prod!$A:$M, 13, FALSE), 0)</f>
        <v>0.76900000000000002</v>
      </c>
      <c r="H406" s="34">
        <f>IFERROR(VLOOKUP($A406, NG_power!$A:$M, 13, FALSE), 0)</f>
        <v>0</v>
      </c>
      <c r="I406" s="34">
        <f t="shared" si="11"/>
        <v>1.4</v>
      </c>
      <c r="J406" s="34">
        <f t="shared" si="12"/>
        <v>0.87793935962112624</v>
      </c>
    </row>
    <row r="407" spans="1:10" x14ac:dyDescent="0.25">
      <c r="A407" s="7">
        <v>38057</v>
      </c>
      <c r="B407" t="s">
        <v>204</v>
      </c>
      <c r="C407" s="34">
        <f>IFERROR(VLOOKUP($A407, Coal_prod!$A:$M, 13, FALSE), 0)</f>
        <v>0.52700000000000002</v>
      </c>
      <c r="D407" s="34">
        <f>IFERROR(VLOOKUP($A407, Coal_power_combined!$A:$M, 13, FALSE), 0)</f>
        <v>0.35</v>
      </c>
      <c r="E407" s="34">
        <f>IFERROR(VLOOKUP($A407, Oil_prod!$A:$M, 13, FALSE), 0)</f>
        <v>0</v>
      </c>
      <c r="F407" s="34">
        <f>IFERROR(VLOOKUP($A407, Oil_refine!$A:$M, 13, FALSE), 0)</f>
        <v>0</v>
      </c>
      <c r="G407" s="34">
        <f>IFERROR(VLOOKUP($A407, NG_prod!$A:$M, 13, FALSE), 0)</f>
        <v>0</v>
      </c>
      <c r="H407" s="34">
        <f>IFERROR(VLOOKUP($A407, NG_power!$A:$M, 13, FALSE), 0)</f>
        <v>0</v>
      </c>
      <c r="I407" s="34">
        <f t="shared" si="11"/>
        <v>0.877</v>
      </c>
      <c r="J407" s="34">
        <f t="shared" si="12"/>
        <v>0.877</v>
      </c>
    </row>
    <row r="408" spans="1:10" x14ac:dyDescent="0.25">
      <c r="A408" s="7">
        <v>48287</v>
      </c>
      <c r="B408" t="s">
        <v>1555</v>
      </c>
      <c r="C408" s="34">
        <f>IFERROR(VLOOKUP($A408, Coal_prod!$A:$M, 13, FALSE), 0)</f>
        <v>0</v>
      </c>
      <c r="D408" s="34">
        <f>IFERROR(VLOOKUP($A408, Coal_power_combined!$A:$M, 13, FALSE), 0)</f>
        <v>0</v>
      </c>
      <c r="E408" s="34">
        <f>IFERROR(VLOOKUP($A408, Oil_prod!$A:$M, 13, FALSE), 0)</f>
        <v>0.81399999999999995</v>
      </c>
      <c r="F408" s="34">
        <f>IFERROR(VLOOKUP($A408, Oil_refine!$A:$M, 13, FALSE), 0)</f>
        <v>0</v>
      </c>
      <c r="G408" s="34">
        <f>IFERROR(VLOOKUP($A408, NG_prod!$A:$M, 13, FALSE), 0)</f>
        <v>0.52</v>
      </c>
      <c r="H408" s="34">
        <f>IFERROR(VLOOKUP($A408, NG_power!$A:$M, 13, FALSE), 0)</f>
        <v>0</v>
      </c>
      <c r="I408" s="34">
        <f t="shared" si="11"/>
        <v>1.3340000000000001</v>
      </c>
      <c r="J408" s="34">
        <f t="shared" si="12"/>
        <v>0.87542921857304634</v>
      </c>
    </row>
    <row r="409" spans="1:10" x14ac:dyDescent="0.25">
      <c r="A409" s="7">
        <v>42111</v>
      </c>
      <c r="B409" t="s">
        <v>1058</v>
      </c>
      <c r="C409" s="34">
        <f>IFERROR(VLOOKUP($A409, Coal_prod!$A:$M, 13, FALSE), 0)</f>
        <v>0.621</v>
      </c>
      <c r="D409" s="34">
        <f>IFERROR(VLOOKUP($A409, Coal_power_combined!$A:$M, 13, FALSE), 0)</f>
        <v>0</v>
      </c>
      <c r="E409" s="34">
        <f>IFERROR(VLOOKUP($A409, Oil_prod!$A:$M, 13, FALSE), 0)</f>
        <v>0</v>
      </c>
      <c r="F409" s="34">
        <f>IFERROR(VLOOKUP($A409, Oil_refine!$A:$M, 13, FALSE), 0)</f>
        <v>0</v>
      </c>
      <c r="G409" s="34">
        <f>IFERROR(VLOOKUP($A409, NG_prod!$A:$M, 13, FALSE), 0)</f>
        <v>0.46700000000000003</v>
      </c>
      <c r="H409" s="34">
        <f>IFERROR(VLOOKUP($A409, NG_power!$A:$M, 13, FALSE), 0)</f>
        <v>0</v>
      </c>
      <c r="I409" s="34">
        <f t="shared" si="11"/>
        <v>1.0880000000000001</v>
      </c>
      <c r="J409" s="34">
        <f t="shared" si="12"/>
        <v>0.87539071347678377</v>
      </c>
    </row>
    <row r="410" spans="1:10" x14ac:dyDescent="0.25">
      <c r="A410" s="7">
        <v>47145</v>
      </c>
      <c r="B410" t="s">
        <v>1220</v>
      </c>
      <c r="C410" s="34">
        <f>IFERROR(VLOOKUP($A410, Coal_prod!$A:$M, 13, FALSE), 0)</f>
        <v>0</v>
      </c>
      <c r="D410" s="34">
        <f>IFERROR(VLOOKUP($A410, Coal_power_combined!$A:$M, 13, FALSE), 0)</f>
        <v>0.875</v>
      </c>
      <c r="E410" s="34">
        <f>IFERROR(VLOOKUP($A410, Oil_prod!$A:$M, 13, FALSE), 0)</f>
        <v>0</v>
      </c>
      <c r="F410" s="34">
        <f>IFERROR(VLOOKUP($A410, Oil_refine!$A:$M, 13, FALSE), 0)</f>
        <v>0</v>
      </c>
      <c r="G410" s="34">
        <f>IFERROR(VLOOKUP($A410, NG_prod!$A:$M, 13, FALSE), 0)</f>
        <v>0</v>
      </c>
      <c r="H410" s="34">
        <f>IFERROR(VLOOKUP($A410, NG_power!$A:$M, 13, FALSE), 0)</f>
        <v>0</v>
      </c>
      <c r="I410" s="34">
        <f t="shared" si="11"/>
        <v>0.875</v>
      </c>
      <c r="J410" s="34">
        <f t="shared" si="12"/>
        <v>0.875</v>
      </c>
    </row>
    <row r="411" spans="1:10" x14ac:dyDescent="0.25">
      <c r="A411" s="7">
        <v>39129</v>
      </c>
      <c r="B411" t="s">
        <v>1791</v>
      </c>
      <c r="C411" s="34">
        <f>IFERROR(VLOOKUP($A411, Coal_prod!$A:$M, 13, FALSE), 0)</f>
        <v>0</v>
      </c>
      <c r="D411" s="34">
        <f>IFERROR(VLOOKUP($A411, Coal_power_combined!$A:$M, 13, FALSE), 0)</f>
        <v>0.27900000000000003</v>
      </c>
      <c r="E411" s="34">
        <f>IFERROR(VLOOKUP($A411, Oil_prod!$A:$M, 13, FALSE), 0)</f>
        <v>0.28199999999999997</v>
      </c>
      <c r="F411" s="34">
        <f>IFERROR(VLOOKUP($A411, Oil_refine!$A:$M, 13, FALSE), 0)</f>
        <v>0</v>
      </c>
      <c r="G411" s="34">
        <f>IFERROR(VLOOKUP($A411, NG_prod!$A:$M, 13, FALSE), 0)</f>
        <v>0.01</v>
      </c>
      <c r="H411" s="34">
        <f>IFERROR(VLOOKUP($A411, NG_power!$A:$M, 13, FALSE), 0)</f>
        <v>0.70499999999999996</v>
      </c>
      <c r="I411" s="34">
        <f t="shared" si="11"/>
        <v>1.2759999999999998</v>
      </c>
      <c r="J411" s="34">
        <f t="shared" si="12"/>
        <v>0.87363368681148978</v>
      </c>
    </row>
    <row r="412" spans="1:10" x14ac:dyDescent="0.25">
      <c r="A412" s="7">
        <v>55059</v>
      </c>
      <c r="B412" t="s">
        <v>1783</v>
      </c>
      <c r="C412" s="34">
        <f>IFERROR(VLOOKUP($A412, Coal_prod!$A:$M, 13, FALSE), 0)</f>
        <v>0</v>
      </c>
      <c r="D412" s="34">
        <f>IFERROR(VLOOKUP($A412, Coal_power_combined!$A:$M, 13, FALSE), 0)</f>
        <v>0.58599999999999997</v>
      </c>
      <c r="E412" s="34">
        <f>IFERROR(VLOOKUP($A412, Oil_prod!$A:$M, 13, FALSE), 0)</f>
        <v>0</v>
      </c>
      <c r="F412" s="34">
        <f>IFERROR(VLOOKUP($A412, Oil_refine!$A:$M, 13, FALSE), 0)</f>
        <v>0</v>
      </c>
      <c r="G412" s="34">
        <f>IFERROR(VLOOKUP($A412, NG_prod!$A:$M, 13, FALSE), 0)</f>
        <v>0</v>
      </c>
      <c r="H412" s="34">
        <f>IFERROR(VLOOKUP($A412, NG_power!$A:$M, 13, FALSE), 0)</f>
        <v>0.52700000000000002</v>
      </c>
      <c r="I412" s="34">
        <f t="shared" si="11"/>
        <v>1.113</v>
      </c>
      <c r="J412" s="34">
        <f t="shared" si="12"/>
        <v>0.87307474518686301</v>
      </c>
    </row>
    <row r="413" spans="1:10" x14ac:dyDescent="0.25">
      <c r="A413" s="7">
        <v>48115</v>
      </c>
      <c r="B413" t="s">
        <v>329</v>
      </c>
      <c r="C413" s="34">
        <f>IFERROR(VLOOKUP($A413, Coal_prod!$A:$M, 13, FALSE), 0)</f>
        <v>0</v>
      </c>
      <c r="D413" s="34">
        <f>IFERROR(VLOOKUP($A413, Coal_power_combined!$A:$M, 13, FALSE), 0)</f>
        <v>0</v>
      </c>
      <c r="E413" s="34">
        <f>IFERROR(VLOOKUP($A413, Oil_prod!$A:$M, 13, FALSE), 0)</f>
        <v>0.89500000000000002</v>
      </c>
      <c r="F413" s="34">
        <f>IFERROR(VLOOKUP($A413, Oil_refine!$A:$M, 13, FALSE), 0)</f>
        <v>0</v>
      </c>
      <c r="G413" s="34">
        <f>IFERROR(VLOOKUP($A413, NG_prod!$A:$M, 13, FALSE), 0)</f>
        <v>0.40699999999999997</v>
      </c>
      <c r="H413" s="34">
        <f>IFERROR(VLOOKUP($A413, NG_power!$A:$M, 13, FALSE), 0)</f>
        <v>0</v>
      </c>
      <c r="I413" s="34">
        <f t="shared" si="11"/>
        <v>1.302</v>
      </c>
      <c r="J413" s="34">
        <f t="shared" si="12"/>
        <v>0.87280006177288172</v>
      </c>
    </row>
    <row r="414" spans="1:10" x14ac:dyDescent="0.25">
      <c r="A414" s="7">
        <v>12107</v>
      </c>
      <c r="B414" t="s">
        <v>340</v>
      </c>
      <c r="C414" s="34">
        <f>IFERROR(VLOOKUP($A414, Coal_prod!$A:$M, 13, FALSE), 0)</f>
        <v>0</v>
      </c>
      <c r="D414" s="34">
        <f>IFERROR(VLOOKUP($A414, Coal_power_combined!$A:$M, 13, FALSE), 0)</f>
        <v>0.87</v>
      </c>
      <c r="E414" s="34">
        <f>IFERROR(VLOOKUP($A414, Oil_prod!$A:$M, 13, FALSE), 0)</f>
        <v>0</v>
      </c>
      <c r="F414" s="34">
        <f>IFERROR(VLOOKUP($A414, Oil_refine!$A:$M, 13, FALSE), 0)</f>
        <v>0</v>
      </c>
      <c r="G414" s="34">
        <f>IFERROR(VLOOKUP($A414, NG_prod!$A:$M, 13, FALSE), 0)</f>
        <v>0</v>
      </c>
      <c r="H414" s="34">
        <f>IFERROR(VLOOKUP($A414, NG_power!$A:$M, 13, FALSE), 0)</f>
        <v>0</v>
      </c>
      <c r="I414" s="34">
        <f t="shared" si="11"/>
        <v>0.87</v>
      </c>
      <c r="J414" s="34">
        <f t="shared" si="12"/>
        <v>0.87</v>
      </c>
    </row>
    <row r="415" spans="1:10" x14ac:dyDescent="0.25">
      <c r="A415" s="7">
        <v>49035</v>
      </c>
      <c r="B415" t="s">
        <v>1388</v>
      </c>
      <c r="C415" s="34">
        <f>IFERROR(VLOOKUP($A415, Coal_prod!$A:$M, 13, FALSE), 0)</f>
        <v>0</v>
      </c>
      <c r="D415" s="34">
        <f>IFERROR(VLOOKUP($A415, Coal_power_combined!$A:$M, 13, FALSE), 0)</f>
        <v>0.26600000000000001</v>
      </c>
      <c r="E415" s="34">
        <f>IFERROR(VLOOKUP($A415, Oil_prod!$A:$M, 13, FALSE), 0)</f>
        <v>0</v>
      </c>
      <c r="F415" s="34">
        <f>IFERROR(VLOOKUP($A415, Oil_refine!$A:$M, 13, FALSE), 0)</f>
        <v>0.33300000000000002</v>
      </c>
      <c r="G415" s="34">
        <f>IFERROR(VLOOKUP($A415, NG_prod!$A:$M, 13, FALSE), 0)</f>
        <v>0</v>
      </c>
      <c r="H415" s="34">
        <f>IFERROR(VLOOKUP($A415, NG_power!$A:$M, 13, FALSE), 0)</f>
        <v>0.65900000000000003</v>
      </c>
      <c r="I415" s="34">
        <f t="shared" si="11"/>
        <v>1.258</v>
      </c>
      <c r="J415" s="34">
        <f t="shared" si="12"/>
        <v>0.86723000102954817</v>
      </c>
    </row>
    <row r="416" spans="1:10" x14ac:dyDescent="0.25">
      <c r="A416" s="7">
        <v>20093</v>
      </c>
      <c r="B416" t="s">
        <v>1684</v>
      </c>
      <c r="C416" s="34">
        <f>IFERROR(VLOOKUP($A416, Coal_prod!$A:$M, 13, FALSE), 0)</f>
        <v>0</v>
      </c>
      <c r="D416" s="34">
        <f>IFERROR(VLOOKUP($A416, Coal_power_combined!$A:$M, 13, FALSE), 0)</f>
        <v>0</v>
      </c>
      <c r="E416" s="34">
        <f>IFERROR(VLOOKUP($A416, Oil_prod!$A:$M, 13, FALSE), 0)</f>
        <v>0.61399999999999999</v>
      </c>
      <c r="F416" s="34">
        <f>IFERROR(VLOOKUP($A416, Oil_refine!$A:$M, 13, FALSE), 0)</f>
        <v>0</v>
      </c>
      <c r="G416" s="34">
        <f>IFERROR(VLOOKUP($A416, NG_prod!$A:$M, 13, FALSE), 0)</f>
        <v>0.77100000000000002</v>
      </c>
      <c r="H416" s="34">
        <f>IFERROR(VLOOKUP($A416, NG_power!$A:$M, 13, FALSE), 0)</f>
        <v>0</v>
      </c>
      <c r="I416" s="34">
        <f t="shared" si="11"/>
        <v>1.385</v>
      </c>
      <c r="J416" s="34">
        <f t="shared" si="12"/>
        <v>0.86666169051786268</v>
      </c>
    </row>
    <row r="417" spans="1:10" x14ac:dyDescent="0.25">
      <c r="A417" s="7">
        <v>35043</v>
      </c>
      <c r="B417" t="s">
        <v>1570</v>
      </c>
      <c r="C417" s="34">
        <f>IFERROR(VLOOKUP($A417, Coal_prod!$A:$M, 13, FALSE), 0)</f>
        <v>0</v>
      </c>
      <c r="D417" s="34">
        <f>IFERROR(VLOOKUP($A417, Coal_power_combined!$A:$M, 13, FALSE), 0)</f>
        <v>0</v>
      </c>
      <c r="E417" s="34">
        <f>IFERROR(VLOOKUP($A417, Oil_prod!$A:$M, 13, FALSE), 0)</f>
        <v>0.64800000000000002</v>
      </c>
      <c r="F417" s="34">
        <f>IFERROR(VLOOKUP($A417, Oil_refine!$A:$M, 13, FALSE), 0)</f>
        <v>0</v>
      </c>
      <c r="G417" s="34">
        <f>IFERROR(VLOOKUP($A417, NG_prod!$A:$M, 13, FALSE), 0)</f>
        <v>0.52400000000000002</v>
      </c>
      <c r="H417" s="34">
        <f>IFERROR(VLOOKUP($A417, NG_power!$A:$M, 13, FALSE), 0)</f>
        <v>0.19600000000000001</v>
      </c>
      <c r="I417" s="34">
        <f t="shared" si="11"/>
        <v>1.3680000000000001</v>
      </c>
      <c r="J417" s="34">
        <f t="shared" si="12"/>
        <v>0.86361453721816139</v>
      </c>
    </row>
    <row r="418" spans="1:10" x14ac:dyDescent="0.25">
      <c r="A418" s="7">
        <v>19155</v>
      </c>
      <c r="B418" t="s">
        <v>1224</v>
      </c>
      <c r="C418" s="34">
        <f>IFERROR(VLOOKUP($A418, Coal_prod!$A:$M, 13, FALSE), 0)</f>
        <v>0</v>
      </c>
      <c r="D418" s="34">
        <f>IFERROR(VLOOKUP($A418, Coal_power_combined!$A:$M, 13, FALSE), 0)</f>
        <v>0.86199999999999999</v>
      </c>
      <c r="E418" s="34">
        <f>IFERROR(VLOOKUP($A418, Oil_prod!$A:$M, 13, FALSE), 0)</f>
        <v>0</v>
      </c>
      <c r="F418" s="34">
        <f>IFERROR(VLOOKUP($A418, Oil_refine!$A:$M, 13, FALSE), 0)</f>
        <v>0</v>
      </c>
      <c r="G418" s="34">
        <f>IFERROR(VLOOKUP($A418, NG_prod!$A:$M, 13, FALSE), 0)</f>
        <v>0</v>
      </c>
      <c r="H418" s="34">
        <f>IFERROR(VLOOKUP($A418, NG_power!$A:$M, 13, FALSE), 0)</f>
        <v>0</v>
      </c>
      <c r="I418" s="34">
        <f t="shared" si="11"/>
        <v>0.86199999999999999</v>
      </c>
      <c r="J418" s="34">
        <f t="shared" si="12"/>
        <v>0.86199999999999999</v>
      </c>
    </row>
    <row r="419" spans="1:10" x14ac:dyDescent="0.25">
      <c r="A419" s="7">
        <v>8103</v>
      </c>
      <c r="B419" t="s">
        <v>1525</v>
      </c>
      <c r="C419" s="34">
        <f>IFERROR(VLOOKUP($A419, Coal_prod!$A:$M, 13, FALSE), 0)</f>
        <v>0.19500000000000001</v>
      </c>
      <c r="D419" s="34">
        <f>IFERROR(VLOOKUP($A419, Coal_power_combined!$A:$M, 13, FALSE), 0)</f>
        <v>0</v>
      </c>
      <c r="E419" s="34">
        <f>IFERROR(VLOOKUP($A419, Oil_prod!$A:$M, 13, FALSE), 0)</f>
        <v>0.52500000000000002</v>
      </c>
      <c r="F419" s="34">
        <f>IFERROR(VLOOKUP($A419, Oil_refine!$A:$M, 13, FALSE), 0)</f>
        <v>0</v>
      </c>
      <c r="G419" s="34">
        <f>IFERROR(VLOOKUP($A419, NG_prod!$A:$M, 13, FALSE), 0)</f>
        <v>0.52100000000000002</v>
      </c>
      <c r="H419" s="34">
        <f>IFERROR(VLOOKUP($A419, NG_power!$A:$M, 13, FALSE), 0)</f>
        <v>0</v>
      </c>
      <c r="I419" s="34">
        <f t="shared" si="11"/>
        <v>1.2410000000000001</v>
      </c>
      <c r="J419" s="34">
        <f t="shared" si="12"/>
        <v>0.86073262637702053</v>
      </c>
    </row>
    <row r="420" spans="1:10" x14ac:dyDescent="0.25">
      <c r="A420" s="7">
        <v>8115</v>
      </c>
      <c r="B420" t="s">
        <v>3361</v>
      </c>
      <c r="C420" s="34">
        <f>IFERROR(VLOOKUP($A420, Coal_prod!$A:$M, 13, FALSE), 0)</f>
        <v>0</v>
      </c>
      <c r="D420" s="34">
        <f>IFERROR(VLOOKUP($A420, Coal_power_combined!$A:$M, 13, FALSE), 0)</f>
        <v>0.70299999999999996</v>
      </c>
      <c r="E420" s="34">
        <f>IFERROR(VLOOKUP($A420, Oil_prod!$A:$M, 13, FALSE), 0)</f>
        <v>0</v>
      </c>
      <c r="F420" s="34">
        <f>IFERROR(VLOOKUP($A420, Oil_refine!$A:$M, 13, FALSE), 0)</f>
        <v>0</v>
      </c>
      <c r="G420" s="34">
        <f>IFERROR(VLOOKUP($A420, NG_prod!$A:$M, 13, FALSE), 0)</f>
        <v>0.121</v>
      </c>
      <c r="H420" s="34">
        <f>IFERROR(VLOOKUP($A420, NG_power!$A:$M, 13, FALSE), 0)</f>
        <v>0.16200000000000001</v>
      </c>
      <c r="I420" s="34">
        <f t="shared" si="11"/>
        <v>0.98599999999999999</v>
      </c>
      <c r="J420" s="34">
        <f t="shared" si="12"/>
        <v>0.85715968289920719</v>
      </c>
    </row>
    <row r="421" spans="1:10" x14ac:dyDescent="0.25">
      <c r="A421" s="7">
        <v>5063</v>
      </c>
      <c r="B421" t="s">
        <v>1155</v>
      </c>
      <c r="C421" s="34">
        <f>IFERROR(VLOOKUP($A421, Coal_prod!$A:$M, 13, FALSE), 0)</f>
        <v>0</v>
      </c>
      <c r="D421" s="34">
        <f>IFERROR(VLOOKUP($A421, Coal_power_combined!$A:$M, 13, FALSE), 0)</f>
        <v>0.85699999999999998</v>
      </c>
      <c r="E421" s="34">
        <f>IFERROR(VLOOKUP($A421, Oil_prod!$A:$M, 13, FALSE), 0)</f>
        <v>0</v>
      </c>
      <c r="F421" s="34">
        <f>IFERROR(VLOOKUP($A421, Oil_refine!$A:$M, 13, FALSE), 0)</f>
        <v>0</v>
      </c>
      <c r="G421" s="34">
        <f>IFERROR(VLOOKUP($A421, NG_prod!$A:$M, 13, FALSE), 0)</f>
        <v>0</v>
      </c>
      <c r="H421" s="34">
        <f>IFERROR(VLOOKUP($A421, NG_power!$A:$M, 13, FALSE), 0)</f>
        <v>0</v>
      </c>
      <c r="I421" s="34">
        <f t="shared" si="11"/>
        <v>0.85699999999999998</v>
      </c>
      <c r="J421" s="34">
        <f t="shared" si="12"/>
        <v>0.85699999999999998</v>
      </c>
    </row>
    <row r="422" spans="1:10" x14ac:dyDescent="0.25">
      <c r="A422" s="7">
        <v>17179</v>
      </c>
      <c r="B422" t="s">
        <v>1211</v>
      </c>
      <c r="C422" s="34">
        <f>IFERROR(VLOOKUP($A422, Coal_prod!$A:$M, 13, FALSE), 0)</f>
        <v>0</v>
      </c>
      <c r="D422" s="34">
        <f>IFERROR(VLOOKUP($A422, Coal_power_combined!$A:$M, 13, FALSE), 0)</f>
        <v>0.85499999999999998</v>
      </c>
      <c r="E422" s="34">
        <f>IFERROR(VLOOKUP($A422, Oil_prod!$A:$M, 13, FALSE), 0)</f>
        <v>0</v>
      </c>
      <c r="F422" s="34">
        <f>IFERROR(VLOOKUP($A422, Oil_refine!$A:$M, 13, FALSE), 0)</f>
        <v>0</v>
      </c>
      <c r="G422" s="34">
        <f>IFERROR(VLOOKUP($A422, NG_prod!$A:$M, 13, FALSE), 0)</f>
        <v>0</v>
      </c>
      <c r="H422" s="34">
        <f>IFERROR(VLOOKUP($A422, NG_power!$A:$M, 13, FALSE), 0)</f>
        <v>0</v>
      </c>
      <c r="I422" s="34">
        <f t="shared" si="11"/>
        <v>0.85499999999999998</v>
      </c>
      <c r="J422" s="34">
        <f t="shared" si="12"/>
        <v>0.85499999999999998</v>
      </c>
    </row>
    <row r="423" spans="1:10" x14ac:dyDescent="0.25">
      <c r="A423" s="7">
        <v>48131</v>
      </c>
      <c r="B423" t="s">
        <v>1828</v>
      </c>
      <c r="C423" s="34">
        <f>IFERROR(VLOOKUP($A423, Coal_prod!$A:$M, 13, FALSE), 0)</f>
        <v>0</v>
      </c>
      <c r="D423" s="34">
        <f>IFERROR(VLOOKUP($A423, Coal_power_combined!$A:$M, 13, FALSE), 0)</f>
        <v>0</v>
      </c>
      <c r="E423" s="34">
        <f>IFERROR(VLOOKUP($A423, Oil_prod!$A:$M, 13, FALSE), 0)</f>
        <v>0.72499999999999998</v>
      </c>
      <c r="F423" s="34">
        <f>IFERROR(VLOOKUP($A423, Oil_refine!$A:$M, 13, FALSE), 0)</f>
        <v>0</v>
      </c>
      <c r="G423" s="34">
        <f>IFERROR(VLOOKUP($A423, NG_prod!$A:$M, 13, FALSE), 0)</f>
        <v>0.60099999999999998</v>
      </c>
      <c r="H423" s="34">
        <f>IFERROR(VLOOKUP($A423, NG_power!$A:$M, 13, FALSE), 0)</f>
        <v>0</v>
      </c>
      <c r="I423" s="34">
        <f t="shared" si="11"/>
        <v>1.3260000000000001</v>
      </c>
      <c r="J423" s="34">
        <f t="shared" si="12"/>
        <v>0.85480706269947493</v>
      </c>
    </row>
    <row r="424" spans="1:10" x14ac:dyDescent="0.25">
      <c r="A424" s="7">
        <v>8033</v>
      </c>
      <c r="B424" t="s">
        <v>1649</v>
      </c>
      <c r="C424" s="34">
        <f>IFERROR(VLOOKUP($A424, Coal_prod!$A:$M, 13, FALSE), 0)</f>
        <v>0</v>
      </c>
      <c r="D424" s="34">
        <f>IFERROR(VLOOKUP($A424, Coal_power_combined!$A:$M, 13, FALSE), 0)</f>
        <v>0.375</v>
      </c>
      <c r="E424" s="34">
        <f>IFERROR(VLOOKUP($A424, Oil_prod!$A:$M, 13, FALSE), 0)</f>
        <v>0.111</v>
      </c>
      <c r="F424" s="34">
        <f>IFERROR(VLOOKUP($A424, Oil_refine!$A:$M, 13, FALSE), 0)</f>
        <v>0</v>
      </c>
      <c r="G424" s="34">
        <f>IFERROR(VLOOKUP($A424, NG_prod!$A:$M, 13, FALSE), 0)</f>
        <v>0.73199999999999998</v>
      </c>
      <c r="H424" s="34">
        <f>IFERROR(VLOOKUP($A424, NG_power!$A:$M, 13, FALSE), 0)</f>
        <v>0</v>
      </c>
      <c r="I424" s="34">
        <f t="shared" si="11"/>
        <v>1.218</v>
      </c>
      <c r="J424" s="34">
        <f t="shared" si="12"/>
        <v>0.85449531555647074</v>
      </c>
    </row>
    <row r="425" spans="1:10" x14ac:dyDescent="0.25">
      <c r="A425" s="7">
        <v>42079</v>
      </c>
      <c r="B425" t="s">
        <v>862</v>
      </c>
      <c r="C425" s="34">
        <f>IFERROR(VLOOKUP($A425, Coal_prod!$A:$M, 13, FALSE), 0)</f>
        <v>0.36399999999999999</v>
      </c>
      <c r="D425" s="34">
        <f>IFERROR(VLOOKUP($A425, Coal_power_combined!$A:$M, 13, FALSE), 0)</f>
        <v>0</v>
      </c>
      <c r="E425" s="34">
        <f>IFERROR(VLOOKUP($A425, Oil_prod!$A:$M, 13, FALSE), 0)</f>
        <v>0</v>
      </c>
      <c r="F425" s="34">
        <f>IFERROR(VLOOKUP($A425, Oil_refine!$A:$M, 13, FALSE), 0)</f>
        <v>0</v>
      </c>
      <c r="G425" s="34">
        <f>IFERROR(VLOOKUP($A425, NG_prod!$A:$M, 13, FALSE), 0)</f>
        <v>0</v>
      </c>
      <c r="H425" s="34">
        <f>IFERROR(VLOOKUP($A425, NG_power!$A:$M, 13, FALSE), 0)</f>
        <v>0.9</v>
      </c>
      <c r="I425" s="34">
        <f t="shared" si="11"/>
        <v>1.264</v>
      </c>
      <c r="J425" s="34">
        <f t="shared" si="12"/>
        <v>0.85426047565118912</v>
      </c>
    </row>
    <row r="426" spans="1:10" x14ac:dyDescent="0.25">
      <c r="A426" s="7">
        <v>22053</v>
      </c>
      <c r="B426" t="s">
        <v>2276</v>
      </c>
      <c r="C426" s="34">
        <f>IFERROR(VLOOKUP($A426, Coal_prod!$A:$M, 13, FALSE), 0)</f>
        <v>0</v>
      </c>
      <c r="D426" s="34">
        <f>IFERROR(VLOOKUP($A426, Coal_power_combined!$A:$M, 13, FALSE), 0)</f>
        <v>0</v>
      </c>
      <c r="E426" s="34">
        <f>IFERROR(VLOOKUP($A426, Oil_prod!$A:$M, 13, FALSE), 0)</f>
        <v>0.71599999999999997</v>
      </c>
      <c r="F426" s="34">
        <f>IFERROR(VLOOKUP($A426, Oil_refine!$A:$M, 13, FALSE), 0)</f>
        <v>0</v>
      </c>
      <c r="G426" s="34">
        <f>IFERROR(VLOOKUP($A426, NG_prod!$A:$M, 13, FALSE), 0)</f>
        <v>0.60899999999999999</v>
      </c>
      <c r="H426" s="34">
        <f>IFERROR(VLOOKUP($A426, NG_power!$A:$M, 13, FALSE), 0)</f>
        <v>0</v>
      </c>
      <c r="I426" s="34">
        <f t="shared" si="11"/>
        <v>1.325</v>
      </c>
      <c r="J426" s="34">
        <f t="shared" si="12"/>
        <v>0.85261762586224643</v>
      </c>
    </row>
    <row r="427" spans="1:10" x14ac:dyDescent="0.25">
      <c r="A427" s="7">
        <v>38023</v>
      </c>
      <c r="B427" t="s">
        <v>723</v>
      </c>
      <c r="C427" s="34">
        <f>IFERROR(VLOOKUP($A427, Coal_prod!$A:$M, 13, FALSE), 0)</f>
        <v>0</v>
      </c>
      <c r="D427" s="34">
        <f>IFERROR(VLOOKUP($A427, Coal_power_combined!$A:$M, 13, FALSE), 0)</f>
        <v>0</v>
      </c>
      <c r="E427" s="34">
        <f>IFERROR(VLOOKUP($A427, Oil_prod!$A:$M, 13, FALSE), 0)</f>
        <v>0.80200000000000005</v>
      </c>
      <c r="F427" s="34">
        <f>IFERROR(VLOOKUP($A427, Oil_refine!$A:$M, 13, FALSE), 0)</f>
        <v>0</v>
      </c>
      <c r="G427" s="34">
        <f>IFERROR(VLOOKUP($A427, NG_prod!$A:$M, 13, FALSE), 0)</f>
        <v>0.49399999999999999</v>
      </c>
      <c r="H427" s="34">
        <f>IFERROR(VLOOKUP($A427, NG_power!$A:$M, 13, FALSE), 0)</f>
        <v>0</v>
      </c>
      <c r="I427" s="34">
        <f t="shared" si="11"/>
        <v>1.296</v>
      </c>
      <c r="J427" s="34">
        <f t="shared" si="12"/>
        <v>0.85253639452280461</v>
      </c>
    </row>
    <row r="428" spans="1:10" x14ac:dyDescent="0.25">
      <c r="A428" s="7">
        <v>17021</v>
      </c>
      <c r="B428" t="s">
        <v>1723</v>
      </c>
      <c r="C428" s="34">
        <f>IFERROR(VLOOKUP($A428, Coal_prod!$A:$M, 13, FALSE), 0)</f>
        <v>0</v>
      </c>
      <c r="D428" s="34">
        <f>IFERROR(VLOOKUP($A428, Coal_power_combined!$A:$M, 13, FALSE), 0)</f>
        <v>0.85199999999999998</v>
      </c>
      <c r="E428" s="34">
        <f>IFERROR(VLOOKUP($A428, Oil_prod!$A:$M, 13, FALSE), 0)</f>
        <v>0</v>
      </c>
      <c r="F428" s="34">
        <f>IFERROR(VLOOKUP($A428, Oil_refine!$A:$M, 13, FALSE), 0)</f>
        <v>0</v>
      </c>
      <c r="G428" s="34">
        <f>IFERROR(VLOOKUP($A428, NG_prod!$A:$M, 13, FALSE), 0)</f>
        <v>0</v>
      </c>
      <c r="H428" s="34">
        <f>IFERROR(VLOOKUP($A428, NG_power!$A:$M, 13, FALSE), 0)</f>
        <v>0</v>
      </c>
      <c r="I428" s="34">
        <f t="shared" si="11"/>
        <v>0.85199999999999998</v>
      </c>
      <c r="J428" s="34">
        <f t="shared" si="12"/>
        <v>0.85199999999999998</v>
      </c>
    </row>
    <row r="429" spans="1:10" x14ac:dyDescent="0.25">
      <c r="A429" s="7">
        <v>48407</v>
      </c>
      <c r="B429" t="s">
        <v>2491</v>
      </c>
      <c r="C429" s="34">
        <f>IFERROR(VLOOKUP($A429, Coal_prod!$A:$M, 13, FALSE), 0)</f>
        <v>0</v>
      </c>
      <c r="D429" s="34">
        <f>IFERROR(VLOOKUP($A429, Coal_power_combined!$A:$M, 13, FALSE), 0)</f>
        <v>0</v>
      </c>
      <c r="E429" s="34">
        <f>IFERROR(VLOOKUP($A429, Oil_prod!$A:$M, 13, FALSE), 0)</f>
        <v>0.33800000000000002</v>
      </c>
      <c r="F429" s="34">
        <f>IFERROR(VLOOKUP($A429, Oil_refine!$A:$M, 13, FALSE), 0)</f>
        <v>0</v>
      </c>
      <c r="G429" s="34">
        <f>IFERROR(VLOOKUP($A429, NG_prod!$A:$M, 13, FALSE), 0)</f>
        <v>0.53900000000000003</v>
      </c>
      <c r="H429" s="34">
        <f>IFERROR(VLOOKUP($A429, NG_power!$A:$M, 13, FALSE), 0)</f>
        <v>0.57199999999999995</v>
      </c>
      <c r="I429" s="34">
        <f t="shared" si="11"/>
        <v>1.4489999999999998</v>
      </c>
      <c r="J429" s="34">
        <f t="shared" si="12"/>
        <v>0.85108709976320385</v>
      </c>
    </row>
    <row r="430" spans="1:10" x14ac:dyDescent="0.25">
      <c r="A430" s="7">
        <v>39169</v>
      </c>
      <c r="B430" t="s">
        <v>2864</v>
      </c>
      <c r="C430" s="34">
        <f>IFERROR(VLOOKUP($A430, Coal_prod!$A:$M, 13, FALSE), 0)</f>
        <v>0</v>
      </c>
      <c r="D430" s="34">
        <f>IFERROR(VLOOKUP($A430, Coal_power_combined!$A:$M, 13, FALSE), 0)</f>
        <v>0.19700000000000001</v>
      </c>
      <c r="E430" s="34">
        <f>IFERROR(VLOOKUP($A430, Oil_prod!$A:$M, 13, FALSE), 0)</f>
        <v>0.42099999999999999</v>
      </c>
      <c r="F430" s="34">
        <f>IFERROR(VLOOKUP($A430, Oil_refine!$A:$M, 13, FALSE), 0)</f>
        <v>0</v>
      </c>
      <c r="G430" s="34">
        <f>IFERROR(VLOOKUP($A430, NG_prod!$A:$M, 13, FALSE), 0)</f>
        <v>0.38700000000000001</v>
      </c>
      <c r="H430" s="34">
        <f>IFERROR(VLOOKUP($A430, NG_power!$A:$M, 13, FALSE), 0)</f>
        <v>0.252</v>
      </c>
      <c r="I430" s="34">
        <f t="shared" si="11"/>
        <v>1.2569999999999999</v>
      </c>
      <c r="J430" s="34">
        <f t="shared" si="12"/>
        <v>0.85135344383815503</v>
      </c>
    </row>
    <row r="431" spans="1:10" x14ac:dyDescent="0.25">
      <c r="A431" s="7">
        <v>48241</v>
      </c>
      <c r="B431" t="s">
        <v>1856</v>
      </c>
      <c r="C431" s="34">
        <f>IFERROR(VLOOKUP($A431, Coal_prod!$A:$M, 13, FALSE), 0)</f>
        <v>0</v>
      </c>
      <c r="D431" s="34">
        <f>IFERROR(VLOOKUP($A431, Coal_power_combined!$A:$M, 13, FALSE), 0)</f>
        <v>0</v>
      </c>
      <c r="E431" s="34">
        <f>IFERROR(VLOOKUP($A431, Oil_prod!$A:$M, 13, FALSE), 0)</f>
        <v>0.629</v>
      </c>
      <c r="F431" s="34">
        <f>IFERROR(VLOOKUP($A431, Oil_refine!$A:$M, 13, FALSE), 0)</f>
        <v>0</v>
      </c>
      <c r="G431" s="34">
        <f>IFERROR(VLOOKUP($A431, NG_prod!$A:$M, 13, FALSE), 0)</f>
        <v>0.72099999999999997</v>
      </c>
      <c r="H431" s="34">
        <f>IFERROR(VLOOKUP($A431, NG_power!$A:$M, 13, FALSE), 0)</f>
        <v>0</v>
      </c>
      <c r="I431" s="34">
        <f t="shared" si="11"/>
        <v>1.35</v>
      </c>
      <c r="J431" s="34">
        <f t="shared" si="12"/>
        <v>0.850337176979306</v>
      </c>
    </row>
    <row r="432" spans="1:10" x14ac:dyDescent="0.25">
      <c r="A432" s="7">
        <v>8043</v>
      </c>
      <c r="B432" t="s">
        <v>1201</v>
      </c>
      <c r="C432" s="34">
        <f>IFERROR(VLOOKUP($A432, Coal_prod!$A:$M, 13, FALSE), 0)</f>
        <v>0</v>
      </c>
      <c r="D432" s="34">
        <f>IFERROR(VLOOKUP($A432, Coal_power_combined!$A:$M, 13, FALSE), 0)</f>
        <v>0.66400000000000003</v>
      </c>
      <c r="E432" s="34">
        <f>IFERROR(VLOOKUP($A432, Oil_prod!$A:$M, 13, FALSE), 0)</f>
        <v>0.17899999999999999</v>
      </c>
      <c r="F432" s="34">
        <f>IFERROR(VLOOKUP($A432, Oil_refine!$A:$M, 13, FALSE), 0)</f>
        <v>0</v>
      </c>
      <c r="G432" s="34">
        <f>IFERROR(VLOOKUP($A432, NG_prod!$A:$M, 13, FALSE), 0)</f>
        <v>0.1</v>
      </c>
      <c r="H432" s="34">
        <f>IFERROR(VLOOKUP($A432, NG_power!$A:$M, 13, FALSE), 0)</f>
        <v>0</v>
      </c>
      <c r="I432" s="34">
        <f t="shared" si="11"/>
        <v>0.94299999999999995</v>
      </c>
      <c r="J432" s="34">
        <f t="shared" si="12"/>
        <v>0.84869206218470095</v>
      </c>
    </row>
    <row r="433" spans="1:10" x14ac:dyDescent="0.25">
      <c r="A433" s="7">
        <v>48179</v>
      </c>
      <c r="B433" t="s">
        <v>1829</v>
      </c>
      <c r="C433" s="34">
        <f>IFERROR(VLOOKUP($A433, Coal_prod!$A:$M, 13, FALSE), 0)</f>
        <v>0</v>
      </c>
      <c r="D433" s="34">
        <f>IFERROR(VLOOKUP($A433, Coal_power_combined!$A:$M, 13, FALSE), 0)</f>
        <v>0</v>
      </c>
      <c r="E433" s="34">
        <f>IFERROR(VLOOKUP($A433, Oil_prod!$A:$M, 13, FALSE), 0)</f>
        <v>0.71199999999999997</v>
      </c>
      <c r="F433" s="34">
        <f>IFERROR(VLOOKUP($A433, Oil_refine!$A:$M, 13, FALSE), 0)</f>
        <v>0</v>
      </c>
      <c r="G433" s="34">
        <f>IFERROR(VLOOKUP($A433, NG_prod!$A:$M, 13, FALSE), 0)</f>
        <v>0.60699999999999998</v>
      </c>
      <c r="H433" s="34">
        <f>IFERROR(VLOOKUP($A433, NG_power!$A:$M, 13, FALSE), 0)</f>
        <v>0</v>
      </c>
      <c r="I433" s="34">
        <f t="shared" si="11"/>
        <v>1.319</v>
      </c>
      <c r="J433" s="34">
        <f t="shared" si="12"/>
        <v>0.84861824359106341</v>
      </c>
    </row>
    <row r="434" spans="1:10" x14ac:dyDescent="0.25">
      <c r="A434" s="7">
        <v>18127</v>
      </c>
      <c r="B434" t="s">
        <v>2176</v>
      </c>
      <c r="C434" s="34">
        <f>IFERROR(VLOOKUP($A434, Coal_prod!$A:$M, 13, FALSE), 0)</f>
        <v>0</v>
      </c>
      <c r="D434" s="34">
        <f>IFERROR(VLOOKUP($A434, Coal_power_combined!$A:$M, 13, FALSE), 0)</f>
        <v>0.54500000000000004</v>
      </c>
      <c r="E434" s="34">
        <f>IFERROR(VLOOKUP($A434, Oil_prod!$A:$M, 13, FALSE), 0)</f>
        <v>0</v>
      </c>
      <c r="F434" s="34">
        <f>IFERROR(VLOOKUP($A434, Oil_refine!$A:$M, 13, FALSE), 0)</f>
        <v>0</v>
      </c>
      <c r="G434" s="34">
        <f>IFERROR(VLOOKUP($A434, NG_prod!$A:$M, 13, FALSE), 0)</f>
        <v>0</v>
      </c>
      <c r="H434" s="34">
        <f>IFERROR(VLOOKUP($A434, NG_power!$A:$M, 13, FALSE), 0)</f>
        <v>0.55500000000000005</v>
      </c>
      <c r="I434" s="34">
        <f t="shared" si="11"/>
        <v>1.1000000000000001</v>
      </c>
      <c r="J434" s="34">
        <f t="shared" si="12"/>
        <v>0.84732729331823342</v>
      </c>
    </row>
    <row r="435" spans="1:10" x14ac:dyDescent="0.25">
      <c r="A435" s="7">
        <v>18077</v>
      </c>
      <c r="B435" t="s">
        <v>1724</v>
      </c>
      <c r="C435" s="34">
        <f>IFERROR(VLOOKUP($A435, Coal_prod!$A:$M, 13, FALSE), 0)</f>
        <v>0</v>
      </c>
      <c r="D435" s="34">
        <f>IFERROR(VLOOKUP($A435, Coal_power_combined!$A:$M, 13, FALSE), 0)</f>
        <v>0.84699999999999998</v>
      </c>
      <c r="E435" s="34">
        <f>IFERROR(VLOOKUP($A435, Oil_prod!$A:$M, 13, FALSE), 0)</f>
        <v>0</v>
      </c>
      <c r="F435" s="34">
        <f>IFERROR(VLOOKUP($A435, Oil_refine!$A:$M, 13, FALSE), 0)</f>
        <v>0</v>
      </c>
      <c r="G435" s="34">
        <f>IFERROR(VLOOKUP($A435, NG_prod!$A:$M, 13, FALSE), 0)</f>
        <v>0</v>
      </c>
      <c r="H435" s="34">
        <f>IFERROR(VLOOKUP($A435, NG_power!$A:$M, 13, FALSE), 0)</f>
        <v>0</v>
      </c>
      <c r="I435" s="34">
        <f t="shared" si="11"/>
        <v>0.84699999999999998</v>
      </c>
      <c r="J435" s="34">
        <f t="shared" si="12"/>
        <v>0.84699999999999998</v>
      </c>
    </row>
    <row r="436" spans="1:10" x14ac:dyDescent="0.25">
      <c r="A436" s="7">
        <v>20007</v>
      </c>
      <c r="B436" t="s">
        <v>1825</v>
      </c>
      <c r="C436" s="34">
        <f>IFERROR(VLOOKUP($A436, Coal_prod!$A:$M, 13, FALSE), 0)</f>
        <v>0</v>
      </c>
      <c r="D436" s="34">
        <f>IFERROR(VLOOKUP($A436, Coal_power_combined!$A:$M, 13, FALSE), 0)</f>
        <v>0</v>
      </c>
      <c r="E436" s="34">
        <f>IFERROR(VLOOKUP($A436, Oil_prod!$A:$M, 13, FALSE), 0)</f>
        <v>0.66700000000000004</v>
      </c>
      <c r="F436" s="34">
        <f>IFERROR(VLOOKUP($A436, Oil_refine!$A:$M, 13, FALSE), 0)</f>
        <v>0</v>
      </c>
      <c r="G436" s="34">
        <f>IFERROR(VLOOKUP($A436, NG_prod!$A:$M, 13, FALSE), 0)</f>
        <v>0.66400000000000003</v>
      </c>
      <c r="H436" s="34">
        <f>IFERROR(VLOOKUP($A436, NG_power!$A:$M, 13, FALSE), 0)</f>
        <v>0</v>
      </c>
      <c r="I436" s="34">
        <f t="shared" si="11"/>
        <v>1.331</v>
      </c>
      <c r="J436" s="34">
        <f t="shared" si="12"/>
        <v>0.84693153505611041</v>
      </c>
    </row>
    <row r="437" spans="1:10" x14ac:dyDescent="0.25">
      <c r="A437" s="7">
        <v>56007</v>
      </c>
      <c r="B437" t="s">
        <v>1064</v>
      </c>
      <c r="C437" s="34">
        <f>IFERROR(VLOOKUP($A437, Coal_prod!$A:$M, 13, FALSE), 0)</f>
        <v>0</v>
      </c>
      <c r="D437" s="34">
        <f>IFERROR(VLOOKUP($A437, Coal_power_combined!$A:$M, 13, FALSE), 0)</f>
        <v>0</v>
      </c>
      <c r="E437" s="34">
        <f>IFERROR(VLOOKUP($A437, Oil_prod!$A:$M, 13, FALSE), 0)</f>
        <v>0.51600000000000001</v>
      </c>
      <c r="F437" s="34">
        <f>IFERROR(VLOOKUP($A437, Oil_refine!$A:$M, 13, FALSE), 0)</f>
        <v>0.13700000000000001</v>
      </c>
      <c r="G437" s="34">
        <f>IFERROR(VLOOKUP($A437, NG_prod!$A:$M, 13, FALSE), 0)</f>
        <v>0.65500000000000003</v>
      </c>
      <c r="H437" s="34">
        <f>IFERROR(VLOOKUP($A437, NG_power!$A:$M, 13, FALSE), 0)</f>
        <v>2.5999999999999999E-2</v>
      </c>
      <c r="I437" s="34">
        <f t="shared" si="11"/>
        <v>1.3340000000000001</v>
      </c>
      <c r="J437" s="34">
        <f t="shared" si="12"/>
        <v>0.8460073097910018</v>
      </c>
    </row>
    <row r="438" spans="1:10" x14ac:dyDescent="0.25">
      <c r="A438" s="7">
        <v>17097</v>
      </c>
      <c r="B438" t="s">
        <v>1741</v>
      </c>
      <c r="C438" s="34">
        <f>IFERROR(VLOOKUP($A438, Coal_prod!$A:$M, 13, FALSE), 0)</f>
        <v>0</v>
      </c>
      <c r="D438" s="34">
        <f>IFERROR(VLOOKUP($A438, Coal_power_combined!$A:$M, 13, FALSE), 0)</f>
        <v>0.51</v>
      </c>
      <c r="E438" s="34">
        <f>IFERROR(VLOOKUP($A438, Oil_prod!$A:$M, 13, FALSE), 0)</f>
        <v>0</v>
      </c>
      <c r="F438" s="34">
        <f>IFERROR(VLOOKUP($A438, Oil_refine!$A:$M, 13, FALSE), 0)</f>
        <v>0</v>
      </c>
      <c r="G438" s="34">
        <f>IFERROR(VLOOKUP($A438, NG_prod!$A:$M, 13, FALSE), 0)</f>
        <v>0</v>
      </c>
      <c r="H438" s="34">
        <f>IFERROR(VLOOKUP($A438, NG_power!$A:$M, 13, FALSE), 0)</f>
        <v>0.60899999999999999</v>
      </c>
      <c r="I438" s="34">
        <f t="shared" si="11"/>
        <v>1.119</v>
      </c>
      <c r="J438" s="34">
        <f t="shared" si="12"/>
        <v>0.8417429218573047</v>
      </c>
    </row>
    <row r="439" spans="1:10" x14ac:dyDescent="0.25">
      <c r="A439" s="7">
        <v>48457</v>
      </c>
      <c r="B439" t="s">
        <v>2261</v>
      </c>
      <c r="C439" s="34">
        <f>IFERROR(VLOOKUP($A439, Coal_prod!$A:$M, 13, FALSE), 0)</f>
        <v>0</v>
      </c>
      <c r="D439" s="34">
        <f>IFERROR(VLOOKUP($A439, Coal_power_combined!$A:$M, 13, FALSE), 0)</f>
        <v>0</v>
      </c>
      <c r="E439" s="34">
        <f>IFERROR(VLOOKUP($A439, Oil_prod!$A:$M, 13, FALSE), 0)</f>
        <v>0.65100000000000002</v>
      </c>
      <c r="F439" s="34">
        <f>IFERROR(VLOOKUP($A439, Oil_refine!$A:$M, 13, FALSE), 0)</f>
        <v>0</v>
      </c>
      <c r="G439" s="34">
        <f>IFERROR(VLOOKUP($A439, NG_prod!$A:$M, 13, FALSE), 0)</f>
        <v>0.67500000000000004</v>
      </c>
      <c r="H439" s="34">
        <f>IFERROR(VLOOKUP($A439, NG_power!$A:$M, 13, FALSE), 0)</f>
        <v>0</v>
      </c>
      <c r="I439" s="34">
        <f t="shared" si="11"/>
        <v>1.3260000000000001</v>
      </c>
      <c r="J439" s="34">
        <f t="shared" si="12"/>
        <v>0.84128394934623696</v>
      </c>
    </row>
    <row r="440" spans="1:10" x14ac:dyDescent="0.25">
      <c r="A440" s="7">
        <v>21019</v>
      </c>
      <c r="B440" t="s">
        <v>1403</v>
      </c>
      <c r="C440" s="34">
        <f>IFERROR(VLOOKUP($A440, Coal_prod!$A:$M, 13, FALSE), 0)</f>
        <v>0.222</v>
      </c>
      <c r="D440" s="34">
        <f>IFERROR(VLOOKUP($A440, Coal_power_combined!$A:$M, 13, FALSE), 0)</f>
        <v>0</v>
      </c>
      <c r="E440" s="34">
        <f>IFERROR(VLOOKUP($A440, Oil_prod!$A:$M, 13, FALSE), 0)</f>
        <v>0</v>
      </c>
      <c r="F440" s="34">
        <f>IFERROR(VLOOKUP($A440, Oil_refine!$A:$M, 13, FALSE), 0)</f>
        <v>0.85</v>
      </c>
      <c r="G440" s="34">
        <f>IFERROR(VLOOKUP($A440, NG_prod!$A:$M, 13, FALSE), 0)</f>
        <v>0</v>
      </c>
      <c r="H440" s="34">
        <f>IFERROR(VLOOKUP($A440, NG_power!$A:$M, 13, FALSE), 0)</f>
        <v>0</v>
      </c>
      <c r="I440" s="34">
        <f t="shared" si="11"/>
        <v>1.0720000000000001</v>
      </c>
      <c r="J440" s="34">
        <f t="shared" si="12"/>
        <v>0.84035684134664879</v>
      </c>
    </row>
    <row r="441" spans="1:10" x14ac:dyDescent="0.25">
      <c r="A441" s="7">
        <v>48195</v>
      </c>
      <c r="B441" t="s">
        <v>1875</v>
      </c>
      <c r="C441" s="34">
        <f>IFERROR(VLOOKUP($A441, Coal_prod!$A:$M, 13, FALSE), 0)</f>
        <v>0</v>
      </c>
      <c r="D441" s="34">
        <f>IFERROR(VLOOKUP($A441, Coal_power_combined!$A:$M, 13, FALSE), 0)</f>
        <v>0</v>
      </c>
      <c r="E441" s="34">
        <f>IFERROR(VLOOKUP($A441, Oil_prod!$A:$M, 13, FALSE), 0)</f>
        <v>0.61599999999999999</v>
      </c>
      <c r="F441" s="34">
        <f>IFERROR(VLOOKUP($A441, Oil_refine!$A:$M, 13, FALSE), 0)</f>
        <v>0</v>
      </c>
      <c r="G441" s="34">
        <f>IFERROR(VLOOKUP($A441, NG_prod!$A:$M, 13, FALSE), 0)</f>
        <v>0.72</v>
      </c>
      <c r="H441" s="34">
        <f>IFERROR(VLOOKUP($A441, NG_power!$A:$M, 13, FALSE), 0)</f>
        <v>0</v>
      </c>
      <c r="I441" s="34">
        <f t="shared" si="11"/>
        <v>1.3359999999999999</v>
      </c>
      <c r="J441" s="34">
        <f t="shared" si="12"/>
        <v>0.84033522083805212</v>
      </c>
    </row>
    <row r="442" spans="1:10" x14ac:dyDescent="0.25">
      <c r="A442" s="7">
        <v>48445</v>
      </c>
      <c r="B442" t="s">
        <v>1539</v>
      </c>
      <c r="C442" s="34">
        <f>IFERROR(VLOOKUP($A442, Coal_prod!$A:$M, 13, FALSE), 0)</f>
        <v>0</v>
      </c>
      <c r="D442" s="34">
        <f>IFERROR(VLOOKUP($A442, Coal_power_combined!$A:$M, 13, FALSE), 0)</f>
        <v>0</v>
      </c>
      <c r="E442" s="34">
        <f>IFERROR(VLOOKUP($A442, Oil_prod!$A:$M, 13, FALSE), 0)</f>
        <v>0.89700000000000002</v>
      </c>
      <c r="F442" s="34">
        <f>IFERROR(VLOOKUP($A442, Oil_refine!$A:$M, 13, FALSE), 0)</f>
        <v>0</v>
      </c>
      <c r="G442" s="34">
        <f>IFERROR(VLOOKUP($A442, NG_prod!$A:$M, 13, FALSE), 0)</f>
        <v>0.33900000000000002</v>
      </c>
      <c r="H442" s="34">
        <f>IFERROR(VLOOKUP($A442, NG_power!$A:$M, 13, FALSE), 0)</f>
        <v>0</v>
      </c>
      <c r="I442" s="34">
        <f t="shared" si="11"/>
        <v>1.236</v>
      </c>
      <c r="J442" s="34">
        <f t="shared" si="12"/>
        <v>0.83721311644188201</v>
      </c>
    </row>
    <row r="443" spans="1:10" x14ac:dyDescent="0.25">
      <c r="A443" s="7">
        <v>39025</v>
      </c>
      <c r="B443" t="s">
        <v>1454</v>
      </c>
      <c r="C443" s="34">
        <f>IFERROR(VLOOKUP($A443, Coal_prod!$A:$M, 13, FALSE), 0)</f>
        <v>0</v>
      </c>
      <c r="D443" s="34">
        <f>IFERROR(VLOOKUP($A443, Coal_power_combined!$A:$M, 13, FALSE), 0)</f>
        <v>0.83699999999999997</v>
      </c>
      <c r="E443" s="34">
        <f>IFERROR(VLOOKUP($A443, Oil_prod!$A:$M, 13, FALSE), 0)</f>
        <v>0</v>
      </c>
      <c r="F443" s="34">
        <f>IFERROR(VLOOKUP($A443, Oil_refine!$A:$M, 13, FALSE), 0)</f>
        <v>0</v>
      </c>
      <c r="G443" s="34">
        <f>IFERROR(VLOOKUP($A443, NG_prod!$A:$M, 13, FALSE), 0)</f>
        <v>0</v>
      </c>
      <c r="H443" s="34">
        <f>IFERROR(VLOOKUP($A443, NG_power!$A:$M, 13, FALSE), 0)</f>
        <v>0</v>
      </c>
      <c r="I443" s="34">
        <f t="shared" si="11"/>
        <v>0.83699999999999997</v>
      </c>
      <c r="J443" s="34">
        <f t="shared" si="12"/>
        <v>0.83699999999999997</v>
      </c>
    </row>
    <row r="444" spans="1:10" x14ac:dyDescent="0.25">
      <c r="A444" s="7">
        <v>37169</v>
      </c>
      <c r="B444" t="s">
        <v>777</v>
      </c>
      <c r="C444" s="34">
        <f>IFERROR(VLOOKUP($A444, Coal_prod!$A:$M, 13, FALSE), 0)</f>
        <v>0</v>
      </c>
      <c r="D444" s="34">
        <f>IFERROR(VLOOKUP($A444, Coal_power_combined!$A:$M, 13, FALSE), 0)</f>
        <v>0.83499999999999996</v>
      </c>
      <c r="E444" s="34">
        <f>IFERROR(VLOOKUP($A444, Oil_prod!$A:$M, 13, FALSE), 0)</f>
        <v>0</v>
      </c>
      <c r="F444" s="34">
        <f>IFERROR(VLOOKUP($A444, Oil_refine!$A:$M, 13, FALSE), 0)</f>
        <v>0</v>
      </c>
      <c r="G444" s="34">
        <f>IFERROR(VLOOKUP($A444, NG_prod!$A:$M, 13, FALSE), 0)</f>
        <v>0</v>
      </c>
      <c r="H444" s="34">
        <f>IFERROR(VLOOKUP($A444, NG_power!$A:$M, 13, FALSE), 0)</f>
        <v>0</v>
      </c>
      <c r="I444" s="34">
        <f t="shared" si="11"/>
        <v>0.83499999999999996</v>
      </c>
      <c r="J444" s="34">
        <f t="shared" si="12"/>
        <v>0.83499999999999996</v>
      </c>
    </row>
    <row r="445" spans="1:10" x14ac:dyDescent="0.25">
      <c r="A445" s="7">
        <v>40029</v>
      </c>
      <c r="B445" t="s">
        <v>1521</v>
      </c>
      <c r="C445" s="34">
        <f>IFERROR(VLOOKUP($A445, Coal_prod!$A:$M, 13, FALSE), 0)</f>
        <v>0</v>
      </c>
      <c r="D445" s="34">
        <f>IFERROR(VLOOKUP($A445, Coal_power_combined!$A:$M, 13, FALSE), 0)</f>
        <v>0</v>
      </c>
      <c r="E445" s="34">
        <f>IFERROR(VLOOKUP($A445, Oil_prod!$A:$M, 13, FALSE), 0)</f>
        <v>0.46600000000000003</v>
      </c>
      <c r="F445" s="34">
        <f>IFERROR(VLOOKUP($A445, Oil_refine!$A:$M, 13, FALSE), 0)</f>
        <v>0</v>
      </c>
      <c r="G445" s="34">
        <f>IFERROR(VLOOKUP($A445, NG_prod!$A:$M, 13, FALSE), 0)</f>
        <v>0.90900000000000003</v>
      </c>
      <c r="H445" s="34">
        <f>IFERROR(VLOOKUP($A445, NG_power!$A:$M, 13, FALSE), 0)</f>
        <v>0</v>
      </c>
      <c r="I445" s="34">
        <f t="shared" si="11"/>
        <v>1.375</v>
      </c>
      <c r="J445" s="34">
        <f t="shared" si="12"/>
        <v>0.83416812519304029</v>
      </c>
    </row>
    <row r="446" spans="1:10" x14ac:dyDescent="0.25">
      <c r="A446" s="7">
        <v>17079</v>
      </c>
      <c r="B446" t="s">
        <v>2724</v>
      </c>
      <c r="C446" s="34">
        <f>IFERROR(VLOOKUP($A446, Coal_prod!$A:$M, 13, FALSE), 0)</f>
        <v>0</v>
      </c>
      <c r="D446" s="34">
        <f>IFERROR(VLOOKUP($A446, Coal_power_combined!$A:$M, 13, FALSE), 0)</f>
        <v>0.83199999999999996</v>
      </c>
      <c r="E446" s="34">
        <f>IFERROR(VLOOKUP($A446, Oil_prod!$A:$M, 13, FALSE), 0)</f>
        <v>0</v>
      </c>
      <c r="F446" s="34">
        <f>IFERROR(VLOOKUP($A446, Oil_refine!$A:$M, 13, FALSE), 0)</f>
        <v>0</v>
      </c>
      <c r="G446" s="34">
        <f>IFERROR(VLOOKUP($A446, NG_prod!$A:$M, 13, FALSE), 0)</f>
        <v>0</v>
      </c>
      <c r="H446" s="34">
        <f>IFERROR(VLOOKUP($A446, NG_power!$A:$M, 13, FALSE), 0)</f>
        <v>0</v>
      </c>
      <c r="I446" s="34">
        <f t="shared" si="11"/>
        <v>0.83199999999999996</v>
      </c>
      <c r="J446" s="34">
        <f t="shared" si="12"/>
        <v>0.83199999999999996</v>
      </c>
    </row>
    <row r="447" spans="1:10" x14ac:dyDescent="0.25">
      <c r="A447" s="7">
        <v>48353</v>
      </c>
      <c r="B447" t="s">
        <v>47</v>
      </c>
      <c r="C447" s="34">
        <f>IFERROR(VLOOKUP($A447, Coal_prod!$A:$M, 13, FALSE), 0)</f>
        <v>0</v>
      </c>
      <c r="D447" s="34">
        <f>IFERROR(VLOOKUP($A447, Coal_power_combined!$A:$M, 13, FALSE), 0)</f>
        <v>0</v>
      </c>
      <c r="E447" s="34">
        <f>IFERROR(VLOOKUP($A447, Oil_prod!$A:$M, 13, FALSE), 0)</f>
        <v>0.78700000000000003</v>
      </c>
      <c r="F447" s="34">
        <f>IFERROR(VLOOKUP($A447, Oil_refine!$A:$M, 13, FALSE), 0)</f>
        <v>0</v>
      </c>
      <c r="G447" s="34">
        <f>IFERROR(VLOOKUP($A447, NG_prod!$A:$M, 13, FALSE), 0)</f>
        <v>0.47299999999999998</v>
      </c>
      <c r="H447" s="34">
        <f>IFERROR(VLOOKUP($A447, NG_power!$A:$M, 13, FALSE), 0)</f>
        <v>0</v>
      </c>
      <c r="I447" s="34">
        <f t="shared" si="11"/>
        <v>1.26</v>
      </c>
      <c r="J447" s="34">
        <f t="shared" si="12"/>
        <v>0.83018480387110061</v>
      </c>
    </row>
    <row r="448" spans="1:10" x14ac:dyDescent="0.25">
      <c r="A448" s="7">
        <v>48251</v>
      </c>
      <c r="B448" t="s">
        <v>683</v>
      </c>
      <c r="C448" s="34">
        <f>IFERROR(VLOOKUP($A448, Coal_prod!$A:$M, 13, FALSE), 0)</f>
        <v>0</v>
      </c>
      <c r="D448" s="34">
        <f>IFERROR(VLOOKUP($A448, Coal_power_combined!$A:$M, 13, FALSE), 0)</f>
        <v>0</v>
      </c>
      <c r="E448" s="34">
        <f>IFERROR(VLOOKUP($A448, Oil_prod!$A:$M, 13, FALSE), 0)</f>
        <v>0</v>
      </c>
      <c r="F448" s="34">
        <f>IFERROR(VLOOKUP($A448, Oil_refine!$A:$M, 13, FALSE), 0)</f>
        <v>0</v>
      </c>
      <c r="G448" s="34">
        <f>IFERROR(VLOOKUP($A448, NG_prod!$A:$M, 13, FALSE), 0)</f>
        <v>0.93600000000000005</v>
      </c>
      <c r="H448" s="34">
        <f>IFERROR(VLOOKUP($A448, NG_power!$A:$M, 13, FALSE), 0)</f>
        <v>0.58599999999999997</v>
      </c>
      <c r="I448" s="34">
        <f t="shared" si="11"/>
        <v>1.522</v>
      </c>
      <c r="J448" s="34">
        <f t="shared" si="12"/>
        <v>0.82908493771234415</v>
      </c>
    </row>
    <row r="449" spans="1:10" x14ac:dyDescent="0.25">
      <c r="A449" s="7">
        <v>48121</v>
      </c>
      <c r="B449" t="s">
        <v>685</v>
      </c>
      <c r="C449" s="34">
        <f>IFERROR(VLOOKUP($A449, Coal_prod!$A:$M, 13, FALSE), 0)</f>
        <v>0</v>
      </c>
      <c r="D449" s="34">
        <f>IFERROR(VLOOKUP($A449, Coal_power_combined!$A:$M, 13, FALSE), 0)</f>
        <v>0</v>
      </c>
      <c r="E449" s="34">
        <f>IFERROR(VLOOKUP($A449, Oil_prod!$A:$M, 13, FALSE), 0)</f>
        <v>0.14599999999999999</v>
      </c>
      <c r="F449" s="34">
        <f>IFERROR(VLOOKUP($A449, Oil_refine!$A:$M, 13, FALSE), 0)</f>
        <v>0</v>
      </c>
      <c r="G449" s="34">
        <f>IFERROR(VLOOKUP($A449, NG_prod!$A:$M, 13, FALSE), 0)</f>
        <v>0.86299999999999999</v>
      </c>
      <c r="H449" s="34">
        <f>IFERROR(VLOOKUP($A449, NG_power!$A:$M, 13, FALSE), 0)</f>
        <v>0.46300000000000002</v>
      </c>
      <c r="I449" s="34">
        <f t="shared" si="11"/>
        <v>1.472</v>
      </c>
      <c r="J449" s="34">
        <f t="shared" si="12"/>
        <v>0.82852898177699985</v>
      </c>
    </row>
    <row r="450" spans="1:10" x14ac:dyDescent="0.25">
      <c r="A450" s="7">
        <v>48225</v>
      </c>
      <c r="B450" t="s">
        <v>2268</v>
      </c>
      <c r="C450" s="34">
        <f>IFERROR(VLOOKUP($A450, Coal_prod!$A:$M, 13, FALSE), 0)</f>
        <v>0</v>
      </c>
      <c r="D450" s="34">
        <f>IFERROR(VLOOKUP($A450, Coal_power_combined!$A:$M, 13, FALSE), 0)</f>
        <v>0</v>
      </c>
      <c r="E450" s="34">
        <f>IFERROR(VLOOKUP($A450, Oil_prod!$A:$M, 13, FALSE), 0)</f>
        <v>0.70299999999999996</v>
      </c>
      <c r="F450" s="34">
        <f>IFERROR(VLOOKUP($A450, Oil_refine!$A:$M, 13, FALSE), 0)</f>
        <v>0</v>
      </c>
      <c r="G450" s="34">
        <f>IFERROR(VLOOKUP($A450, NG_prod!$A:$M, 13, FALSE), 0)</f>
        <v>0.57699999999999996</v>
      </c>
      <c r="H450" s="34">
        <f>IFERROR(VLOOKUP($A450, NG_power!$A:$M, 13, FALSE), 0)</f>
        <v>0</v>
      </c>
      <c r="I450" s="34">
        <f t="shared" si="11"/>
        <v>1.2799999999999998</v>
      </c>
      <c r="J450" s="34">
        <f t="shared" si="12"/>
        <v>0.82572892000411813</v>
      </c>
    </row>
    <row r="451" spans="1:10" x14ac:dyDescent="0.25">
      <c r="A451" s="7">
        <v>48103</v>
      </c>
      <c r="B451" t="s">
        <v>702</v>
      </c>
      <c r="C451" s="34">
        <f>IFERROR(VLOOKUP($A451, Coal_prod!$A:$M, 13, FALSE), 0)</f>
        <v>0</v>
      </c>
      <c r="D451" s="34">
        <f>IFERROR(VLOOKUP($A451, Coal_power_combined!$A:$M, 13, FALSE), 0)</f>
        <v>0</v>
      </c>
      <c r="E451" s="34">
        <f>IFERROR(VLOOKUP($A451, Oil_prod!$A:$M, 13, FALSE), 0)</f>
        <v>0.70899999999999996</v>
      </c>
      <c r="F451" s="34">
        <f>IFERROR(VLOOKUP($A451, Oil_refine!$A:$M, 13, FALSE), 0)</f>
        <v>0</v>
      </c>
      <c r="G451" s="34">
        <f>IFERROR(VLOOKUP($A451, NG_prod!$A:$M, 13, FALSE), 0)</f>
        <v>0.56599999999999995</v>
      </c>
      <c r="H451" s="34">
        <f>IFERROR(VLOOKUP($A451, NG_power!$A:$M, 13, FALSE), 0)</f>
        <v>0</v>
      </c>
      <c r="I451" s="34">
        <f t="shared" si="11"/>
        <v>1.2749999999999999</v>
      </c>
      <c r="J451" s="34">
        <f t="shared" si="12"/>
        <v>0.82410171934520737</v>
      </c>
    </row>
    <row r="452" spans="1:10" x14ac:dyDescent="0.25">
      <c r="A452" s="7">
        <v>13237</v>
      </c>
      <c r="B452" t="s">
        <v>1215</v>
      </c>
      <c r="C452" s="34">
        <f>IFERROR(VLOOKUP($A452, Coal_prod!$A:$M, 13, FALSE), 0)</f>
        <v>0</v>
      </c>
      <c r="D452" s="34">
        <f>IFERROR(VLOOKUP($A452, Coal_power_combined!$A:$M, 13, FALSE), 0)</f>
        <v>0.82399999999999995</v>
      </c>
      <c r="E452" s="34">
        <f>IFERROR(VLOOKUP($A452, Oil_prod!$A:$M, 13, FALSE), 0)</f>
        <v>0</v>
      </c>
      <c r="F452" s="34">
        <f>IFERROR(VLOOKUP($A452, Oil_refine!$A:$M, 13, FALSE), 0)</f>
        <v>0</v>
      </c>
      <c r="G452" s="34">
        <f>IFERROR(VLOOKUP($A452, NG_prod!$A:$M, 13, FALSE), 0)</f>
        <v>0</v>
      </c>
      <c r="H452" s="34">
        <f>IFERROR(VLOOKUP($A452, NG_power!$A:$M, 13, FALSE), 0)</f>
        <v>0</v>
      </c>
      <c r="I452" s="34">
        <f t="shared" ref="I452:I515" si="13">SUM(C452:H452)</f>
        <v>0.82399999999999995</v>
      </c>
      <c r="J452" s="34">
        <f t="shared" ref="J452:J515" si="14">SUM(C452*$O$4, D452*$O$4, E452*$P$4, F452*$P$4, G452*$Q$4, H452*$Q$4)</f>
        <v>0.82399999999999995</v>
      </c>
    </row>
    <row r="453" spans="1:10" x14ac:dyDescent="0.25">
      <c r="A453" s="7">
        <v>17189</v>
      </c>
      <c r="B453" t="s">
        <v>1277</v>
      </c>
      <c r="C453" s="34">
        <f>IFERROR(VLOOKUP($A453, Coal_prod!$A:$M, 13, FALSE), 0)</f>
        <v>0.82399999999999995</v>
      </c>
      <c r="D453" s="34">
        <f>IFERROR(VLOOKUP($A453, Coal_power_combined!$A:$M, 13, FALSE), 0)</f>
        <v>0</v>
      </c>
      <c r="E453" s="34">
        <f>IFERROR(VLOOKUP($A453, Oil_prod!$A:$M, 13, FALSE), 0)</f>
        <v>0</v>
      </c>
      <c r="F453" s="34">
        <f>IFERROR(VLOOKUP($A453, Oil_refine!$A:$M, 13, FALSE), 0)</f>
        <v>0</v>
      </c>
      <c r="G453" s="34">
        <f>IFERROR(VLOOKUP($A453, NG_prod!$A:$M, 13, FALSE), 0)</f>
        <v>0</v>
      </c>
      <c r="H453" s="34">
        <f>IFERROR(VLOOKUP($A453, NG_power!$A:$M, 13, FALSE), 0)</f>
        <v>0</v>
      </c>
      <c r="I453" s="34">
        <f t="shared" si="13"/>
        <v>0.82399999999999995</v>
      </c>
      <c r="J453" s="34">
        <f t="shared" si="14"/>
        <v>0.82399999999999995</v>
      </c>
    </row>
    <row r="454" spans="1:10" x14ac:dyDescent="0.25">
      <c r="A454" s="7">
        <v>45007</v>
      </c>
      <c r="B454" t="s">
        <v>401</v>
      </c>
      <c r="C454" s="34">
        <f>IFERROR(VLOOKUP($A454, Coal_prod!$A:$M, 13, FALSE), 0)</f>
        <v>0</v>
      </c>
      <c r="D454" s="34">
        <f>IFERROR(VLOOKUP($A454, Coal_power_combined!$A:$M, 13, FALSE), 0)</f>
        <v>0.32200000000000001</v>
      </c>
      <c r="E454" s="34">
        <f>IFERROR(VLOOKUP($A454, Oil_prod!$A:$M, 13, FALSE), 0)</f>
        <v>0</v>
      </c>
      <c r="F454" s="34">
        <f>IFERROR(VLOOKUP($A454, Oil_refine!$A:$M, 13, FALSE), 0)</f>
        <v>0</v>
      </c>
      <c r="G454" s="34">
        <f>IFERROR(VLOOKUP($A454, NG_prod!$A:$M, 13, FALSE), 0)</f>
        <v>0</v>
      </c>
      <c r="H454" s="34">
        <f>IFERROR(VLOOKUP($A454, NG_power!$A:$M, 13, FALSE), 0)</f>
        <v>0.91500000000000004</v>
      </c>
      <c r="I454" s="34">
        <f t="shared" si="13"/>
        <v>1.2370000000000001</v>
      </c>
      <c r="J454" s="34">
        <f t="shared" si="14"/>
        <v>0.82043148357870899</v>
      </c>
    </row>
    <row r="455" spans="1:10" x14ac:dyDescent="0.25">
      <c r="A455" s="7">
        <v>40053</v>
      </c>
      <c r="B455" t="s">
        <v>1289</v>
      </c>
      <c r="C455" s="34">
        <f>IFERROR(VLOOKUP($A455, Coal_prod!$A:$M, 13, FALSE), 0)</f>
        <v>0</v>
      </c>
      <c r="D455" s="34">
        <f>IFERROR(VLOOKUP($A455, Coal_power_combined!$A:$M, 13, FALSE), 0)</f>
        <v>0</v>
      </c>
      <c r="E455" s="34">
        <f>IFERROR(VLOOKUP($A455, Oil_prod!$A:$M, 13, FALSE), 0)</f>
        <v>0.67</v>
      </c>
      <c r="F455" s="34">
        <f>IFERROR(VLOOKUP($A455, Oil_refine!$A:$M, 13, FALSE), 0)</f>
        <v>0</v>
      </c>
      <c r="G455" s="34">
        <f>IFERROR(VLOOKUP($A455, NG_prod!$A:$M, 13, FALSE), 0)</f>
        <v>0.61</v>
      </c>
      <c r="H455" s="34">
        <f>IFERROR(VLOOKUP($A455, NG_power!$A:$M, 13, FALSE), 0)</f>
        <v>0</v>
      </c>
      <c r="I455" s="34">
        <f t="shared" si="13"/>
        <v>1.28</v>
      </c>
      <c r="J455" s="34">
        <f t="shared" si="14"/>
        <v>0.81969834242767425</v>
      </c>
    </row>
    <row r="456" spans="1:10" x14ac:dyDescent="0.25">
      <c r="A456" s="7">
        <v>20051</v>
      </c>
      <c r="B456" t="s">
        <v>1545</v>
      </c>
      <c r="C456" s="34">
        <f>IFERROR(VLOOKUP($A456, Coal_prod!$A:$M, 13, FALSE), 0)</f>
        <v>0</v>
      </c>
      <c r="D456" s="34">
        <f>IFERROR(VLOOKUP($A456, Coal_power_combined!$A:$M, 13, FALSE), 0)</f>
        <v>0</v>
      </c>
      <c r="E456" s="34">
        <f>IFERROR(VLOOKUP($A456, Oil_prod!$A:$M, 13, FALSE), 0)</f>
        <v>0.83299999999999996</v>
      </c>
      <c r="F456" s="34">
        <f>IFERROR(VLOOKUP($A456, Oil_refine!$A:$M, 13, FALSE), 0)</f>
        <v>0</v>
      </c>
      <c r="G456" s="34">
        <f>IFERROR(VLOOKUP($A456, NG_prod!$A:$M, 13, FALSE), 0)</f>
        <v>0</v>
      </c>
      <c r="H456" s="34">
        <f>IFERROR(VLOOKUP($A456, NG_power!$A:$M, 13, FALSE), 0)</f>
        <v>0.39</v>
      </c>
      <c r="I456" s="34">
        <f t="shared" si="13"/>
        <v>1.2229999999999999</v>
      </c>
      <c r="J456" s="34">
        <f t="shared" si="14"/>
        <v>0.81843591063523125</v>
      </c>
    </row>
    <row r="457" spans="1:10" x14ac:dyDescent="0.25">
      <c r="A457" s="7">
        <v>21107</v>
      </c>
      <c r="B457" t="s">
        <v>1699</v>
      </c>
      <c r="C457" s="34">
        <f>IFERROR(VLOOKUP($A457, Coal_prod!$A:$M, 13, FALSE), 0)</f>
        <v>0.81699999999999995</v>
      </c>
      <c r="D457" s="34">
        <f>IFERROR(VLOOKUP($A457, Coal_power_combined!$A:$M, 13, FALSE), 0)</f>
        <v>0</v>
      </c>
      <c r="E457" s="34">
        <f>IFERROR(VLOOKUP($A457, Oil_prod!$A:$M, 13, FALSE), 0)</f>
        <v>0</v>
      </c>
      <c r="F457" s="34">
        <f>IFERROR(VLOOKUP($A457, Oil_refine!$A:$M, 13, FALSE), 0)</f>
        <v>0</v>
      </c>
      <c r="G457" s="34">
        <f>IFERROR(VLOOKUP($A457, NG_prod!$A:$M, 13, FALSE), 0)</f>
        <v>0</v>
      </c>
      <c r="H457" s="34">
        <f>IFERROR(VLOOKUP($A457, NG_power!$A:$M, 13, FALSE), 0)</f>
        <v>0</v>
      </c>
      <c r="I457" s="34">
        <f t="shared" si="13"/>
        <v>0.81699999999999995</v>
      </c>
      <c r="J457" s="34">
        <f t="shared" si="14"/>
        <v>0.81699999999999995</v>
      </c>
    </row>
    <row r="458" spans="1:10" x14ac:dyDescent="0.25">
      <c r="A458" s="7">
        <v>54023</v>
      </c>
      <c r="B458" t="s">
        <v>1070</v>
      </c>
      <c r="C458" s="34">
        <f>IFERROR(VLOOKUP($A458, Coal_prod!$A:$M, 13, FALSE), 0)</f>
        <v>0</v>
      </c>
      <c r="D458" s="34">
        <f>IFERROR(VLOOKUP($A458, Coal_power_combined!$A:$M, 13, FALSE), 0)</f>
        <v>0.81699999999999995</v>
      </c>
      <c r="E458" s="34">
        <f>IFERROR(VLOOKUP($A458, Oil_prod!$A:$M, 13, FALSE), 0)</f>
        <v>0</v>
      </c>
      <c r="F458" s="34">
        <f>IFERROR(VLOOKUP($A458, Oil_refine!$A:$M, 13, FALSE), 0)</f>
        <v>0</v>
      </c>
      <c r="G458" s="34">
        <f>IFERROR(VLOOKUP($A458, NG_prod!$A:$M, 13, FALSE), 0)</f>
        <v>0</v>
      </c>
      <c r="H458" s="34">
        <f>IFERROR(VLOOKUP($A458, NG_power!$A:$M, 13, FALSE), 0)</f>
        <v>0</v>
      </c>
      <c r="I458" s="34">
        <f t="shared" si="13"/>
        <v>0.81699999999999995</v>
      </c>
      <c r="J458" s="34">
        <f t="shared" si="14"/>
        <v>0.81699999999999995</v>
      </c>
    </row>
    <row r="459" spans="1:10" x14ac:dyDescent="0.25">
      <c r="A459" s="7">
        <v>8005</v>
      </c>
      <c r="B459" t="s">
        <v>1536</v>
      </c>
      <c r="C459" s="34">
        <f>IFERROR(VLOOKUP($A459, Coal_prod!$A:$M, 13, FALSE), 0)</f>
        <v>0</v>
      </c>
      <c r="D459" s="34">
        <f>IFERROR(VLOOKUP($A459, Coal_power_combined!$A:$M, 13, FALSE), 0)</f>
        <v>0</v>
      </c>
      <c r="E459" s="34">
        <f>IFERROR(VLOOKUP($A459, Oil_prod!$A:$M, 13, FALSE), 0)</f>
        <v>0.76800000000000002</v>
      </c>
      <c r="F459" s="34">
        <f>IFERROR(VLOOKUP($A459, Oil_refine!$A:$M, 13, FALSE), 0)</f>
        <v>0</v>
      </c>
      <c r="G459" s="34">
        <f>IFERROR(VLOOKUP($A459, NG_prod!$A:$M, 13, FALSE), 0)</f>
        <v>0.47199999999999998</v>
      </c>
      <c r="H459" s="34">
        <f>IFERROR(VLOOKUP($A459, NG_power!$A:$M, 13, FALSE), 0)</f>
        <v>0</v>
      </c>
      <c r="I459" s="34">
        <f t="shared" si="13"/>
        <v>1.24</v>
      </c>
      <c r="J459" s="34">
        <f t="shared" si="14"/>
        <v>0.81581797590857619</v>
      </c>
    </row>
    <row r="460" spans="1:10" x14ac:dyDescent="0.25">
      <c r="A460" s="7">
        <v>45031</v>
      </c>
      <c r="B460" t="s">
        <v>1913</v>
      </c>
      <c r="C460" s="34">
        <f>IFERROR(VLOOKUP($A460, Coal_prod!$A:$M, 13, FALSE), 0)</f>
        <v>0</v>
      </c>
      <c r="D460" s="34">
        <f>IFERROR(VLOOKUP($A460, Coal_power_combined!$A:$M, 13, FALSE), 0)</f>
        <v>0.42099999999999999</v>
      </c>
      <c r="E460" s="34">
        <f>IFERROR(VLOOKUP($A460, Oil_prod!$A:$M, 13, FALSE), 0)</f>
        <v>0</v>
      </c>
      <c r="F460" s="34">
        <f>IFERROR(VLOOKUP($A460, Oil_refine!$A:$M, 13, FALSE), 0)</f>
        <v>0</v>
      </c>
      <c r="G460" s="34">
        <f>IFERROR(VLOOKUP($A460, NG_prod!$A:$M, 13, FALSE), 0)</f>
        <v>0</v>
      </c>
      <c r="H460" s="34">
        <f>IFERROR(VLOOKUP($A460, NG_power!$A:$M, 13, FALSE), 0)</f>
        <v>0.72</v>
      </c>
      <c r="I460" s="34">
        <f t="shared" si="13"/>
        <v>1.141</v>
      </c>
      <c r="J460" s="34">
        <f t="shared" si="14"/>
        <v>0.81320838052095124</v>
      </c>
    </row>
    <row r="461" spans="1:10" x14ac:dyDescent="0.25">
      <c r="A461" s="7">
        <v>22013</v>
      </c>
      <c r="B461" t="s">
        <v>1519</v>
      </c>
      <c r="C461" s="34">
        <f>IFERROR(VLOOKUP($A461, Coal_prod!$A:$M, 13, FALSE), 0)</f>
        <v>0</v>
      </c>
      <c r="D461" s="34">
        <f>IFERROR(VLOOKUP($A461, Coal_power_combined!$A:$M, 13, FALSE), 0)</f>
        <v>0</v>
      </c>
      <c r="E461" s="34">
        <f>IFERROR(VLOOKUP($A461, Oil_prod!$A:$M, 13, FALSE), 0)</f>
        <v>0.41899999999999998</v>
      </c>
      <c r="F461" s="34">
        <f>IFERROR(VLOOKUP($A461, Oil_refine!$A:$M, 13, FALSE), 0)</f>
        <v>0</v>
      </c>
      <c r="G461" s="34">
        <f>IFERROR(VLOOKUP($A461, NG_prod!$A:$M, 13, FALSE), 0)</f>
        <v>0.93200000000000005</v>
      </c>
      <c r="H461" s="34">
        <f>IFERROR(VLOOKUP($A461, NG_power!$A:$M, 13, FALSE), 0)</f>
        <v>0</v>
      </c>
      <c r="I461" s="34">
        <f t="shared" si="13"/>
        <v>1.351</v>
      </c>
      <c r="J461" s="34">
        <f t="shared" si="14"/>
        <v>0.8125055080819521</v>
      </c>
    </row>
    <row r="462" spans="1:10" x14ac:dyDescent="0.25">
      <c r="A462" s="7">
        <v>39127</v>
      </c>
      <c r="B462" t="s">
        <v>2992</v>
      </c>
      <c r="C462" s="34">
        <f>IFERROR(VLOOKUP($A462, Coal_prod!$A:$M, 13, FALSE), 0)</f>
        <v>0.432</v>
      </c>
      <c r="D462" s="34">
        <f>IFERROR(VLOOKUP($A462, Coal_power_combined!$A:$M, 13, FALSE), 0)</f>
        <v>0</v>
      </c>
      <c r="E462" s="34">
        <f>IFERROR(VLOOKUP($A462, Oil_prod!$A:$M, 13, FALSE), 0)</f>
        <v>0.35399999999999998</v>
      </c>
      <c r="F462" s="34">
        <f>IFERROR(VLOOKUP($A462, Oil_refine!$A:$M, 13, FALSE), 0)</f>
        <v>0</v>
      </c>
      <c r="G462" s="34">
        <f>IFERROR(VLOOKUP($A462, NG_prod!$A:$M, 13, FALSE), 0)</f>
        <v>0.22500000000000001</v>
      </c>
      <c r="H462" s="34">
        <f>IFERROR(VLOOKUP($A462, NG_power!$A:$M, 13, FALSE), 0)</f>
        <v>0</v>
      </c>
      <c r="I462" s="34">
        <f t="shared" si="13"/>
        <v>1.0110000000000001</v>
      </c>
      <c r="J462" s="34">
        <f t="shared" si="14"/>
        <v>0.81209255636775457</v>
      </c>
    </row>
    <row r="463" spans="1:10" x14ac:dyDescent="0.25">
      <c r="A463" s="7">
        <v>8099</v>
      </c>
      <c r="B463" t="s">
        <v>1250</v>
      </c>
      <c r="C463" s="34">
        <f>IFERROR(VLOOKUP($A463, Coal_prod!$A:$M, 13, FALSE), 0)</f>
        <v>0</v>
      </c>
      <c r="D463" s="34">
        <f>IFERROR(VLOOKUP($A463, Coal_power_combined!$A:$M, 13, FALSE), 0)</f>
        <v>0.21299999999999999</v>
      </c>
      <c r="E463" s="34">
        <f>IFERROR(VLOOKUP($A463, Oil_prod!$A:$M, 13, FALSE), 0)</f>
        <v>6.6000000000000003E-2</v>
      </c>
      <c r="F463" s="34">
        <f>IFERROR(VLOOKUP($A463, Oil_refine!$A:$M, 13, FALSE), 0)</f>
        <v>0</v>
      </c>
      <c r="G463" s="34">
        <f>IFERROR(VLOOKUP($A463, NG_prod!$A:$M, 13, FALSE), 0)</f>
        <v>0.27200000000000002</v>
      </c>
      <c r="H463" s="34">
        <f>IFERROR(VLOOKUP($A463, NG_power!$A:$M, 13, FALSE), 0)</f>
        <v>0.73599999999999999</v>
      </c>
      <c r="I463" s="34">
        <f t="shared" si="13"/>
        <v>1.2869999999999999</v>
      </c>
      <c r="J463" s="34">
        <f t="shared" si="14"/>
        <v>0.81010532276330682</v>
      </c>
    </row>
    <row r="464" spans="1:10" x14ac:dyDescent="0.25">
      <c r="A464" s="7">
        <v>6067</v>
      </c>
      <c r="B464" t="s">
        <v>346</v>
      </c>
      <c r="C464" s="34">
        <f>IFERROR(VLOOKUP($A464, Coal_prod!$A:$M, 13, FALSE), 0)</f>
        <v>0</v>
      </c>
      <c r="D464" s="34">
        <f>IFERROR(VLOOKUP($A464, Coal_power_combined!$A:$M, 13, FALSE), 0)</f>
        <v>0</v>
      </c>
      <c r="E464" s="34">
        <f>IFERROR(VLOOKUP($A464, Oil_prod!$A:$M, 13, FALSE), 0)</f>
        <v>0.14099999999999999</v>
      </c>
      <c r="F464" s="34">
        <f>IFERROR(VLOOKUP($A464, Oil_refine!$A:$M, 13, FALSE), 0)</f>
        <v>0</v>
      </c>
      <c r="G464" s="34">
        <f>IFERROR(VLOOKUP($A464, NG_prod!$A:$M, 13, FALSE), 0)</f>
        <v>0.50900000000000001</v>
      </c>
      <c r="H464" s="34">
        <f>IFERROR(VLOOKUP($A464, NG_power!$A:$M, 13, FALSE), 0)</f>
        <v>0.78600000000000003</v>
      </c>
      <c r="I464" s="34">
        <f t="shared" si="13"/>
        <v>1.4359999999999999</v>
      </c>
      <c r="J464" s="34">
        <f t="shared" si="14"/>
        <v>0.80800483887573349</v>
      </c>
    </row>
    <row r="465" spans="1:10" x14ac:dyDescent="0.25">
      <c r="A465" s="7">
        <v>38011</v>
      </c>
      <c r="B465" t="s">
        <v>737</v>
      </c>
      <c r="C465" s="34">
        <f>IFERROR(VLOOKUP($A465, Coal_prod!$A:$M, 13, FALSE), 0)</f>
        <v>0</v>
      </c>
      <c r="D465" s="34">
        <f>IFERROR(VLOOKUP($A465, Coal_power_combined!$A:$M, 13, FALSE), 0)</f>
        <v>0</v>
      </c>
      <c r="E465" s="34">
        <f>IFERROR(VLOOKUP($A465, Oil_prod!$A:$M, 13, FALSE), 0)</f>
        <v>0.77100000000000002</v>
      </c>
      <c r="F465" s="34">
        <f>IFERROR(VLOOKUP($A465, Oil_refine!$A:$M, 13, FALSE), 0)</f>
        <v>0</v>
      </c>
      <c r="G465" s="34">
        <f>IFERROR(VLOOKUP($A465, NG_prod!$A:$M, 13, FALSE), 0)</f>
        <v>0.45200000000000001</v>
      </c>
      <c r="H465" s="34">
        <f>IFERROR(VLOOKUP($A465, NG_power!$A:$M, 13, FALSE), 0)</f>
        <v>0</v>
      </c>
      <c r="I465" s="34">
        <f t="shared" si="13"/>
        <v>1.2230000000000001</v>
      </c>
      <c r="J465" s="34">
        <f t="shared" si="14"/>
        <v>0.80710573458251833</v>
      </c>
    </row>
    <row r="466" spans="1:10" x14ac:dyDescent="0.25">
      <c r="A466" s="7">
        <v>13115</v>
      </c>
      <c r="B466" t="s">
        <v>2159</v>
      </c>
      <c r="C466" s="34">
        <f>IFERROR(VLOOKUP($A466, Coal_prod!$A:$M, 13, FALSE), 0)</f>
        <v>0</v>
      </c>
      <c r="D466" s="34">
        <f>IFERROR(VLOOKUP($A466, Coal_power_combined!$A:$M, 13, FALSE), 0)</f>
        <v>0.80700000000000005</v>
      </c>
      <c r="E466" s="34">
        <f>IFERROR(VLOOKUP($A466, Oil_prod!$A:$M, 13, FALSE), 0)</f>
        <v>0</v>
      </c>
      <c r="F466" s="34">
        <f>IFERROR(VLOOKUP($A466, Oil_refine!$A:$M, 13, FALSE), 0)</f>
        <v>0</v>
      </c>
      <c r="G466" s="34">
        <f>IFERROR(VLOOKUP($A466, NG_prod!$A:$M, 13, FALSE), 0)</f>
        <v>0</v>
      </c>
      <c r="H466" s="34">
        <f>IFERROR(VLOOKUP($A466, NG_power!$A:$M, 13, FALSE), 0)</f>
        <v>0</v>
      </c>
      <c r="I466" s="34">
        <f t="shared" si="13"/>
        <v>0.80700000000000005</v>
      </c>
      <c r="J466" s="34">
        <f t="shared" si="14"/>
        <v>0.80700000000000005</v>
      </c>
    </row>
    <row r="467" spans="1:10" x14ac:dyDescent="0.25">
      <c r="A467" s="7">
        <v>48257</v>
      </c>
      <c r="B467" t="s">
        <v>438</v>
      </c>
      <c r="C467" s="34">
        <f>IFERROR(VLOOKUP($A467, Coal_prod!$A:$M, 13, FALSE), 0)</f>
        <v>0</v>
      </c>
      <c r="D467" s="34">
        <f>IFERROR(VLOOKUP($A467, Coal_power_combined!$A:$M, 13, FALSE), 0)</f>
        <v>0</v>
      </c>
      <c r="E467" s="34">
        <f>IFERROR(VLOOKUP($A467, Oil_prod!$A:$M, 13, FALSE), 0)</f>
        <v>0.32300000000000001</v>
      </c>
      <c r="F467" s="34">
        <f>IFERROR(VLOOKUP($A467, Oil_refine!$A:$M, 13, FALSE), 0)</f>
        <v>0</v>
      </c>
      <c r="G467" s="34">
        <f>IFERROR(VLOOKUP($A467, NG_prod!$A:$M, 13, FALSE), 0)</f>
        <v>0.112</v>
      </c>
      <c r="H467" s="34">
        <f>IFERROR(VLOOKUP($A467, NG_power!$A:$M, 13, FALSE), 0)</f>
        <v>0.93700000000000006</v>
      </c>
      <c r="I467" s="34">
        <f t="shared" si="13"/>
        <v>1.3720000000000001</v>
      </c>
      <c r="J467" s="34">
        <f t="shared" si="14"/>
        <v>0.80640142077627919</v>
      </c>
    </row>
    <row r="468" spans="1:10" x14ac:dyDescent="0.25">
      <c r="A468" s="7">
        <v>17165</v>
      </c>
      <c r="B468" t="s">
        <v>1703</v>
      </c>
      <c r="C468" s="34">
        <f>IFERROR(VLOOKUP($A468, Coal_prod!$A:$M, 13, FALSE), 0)</f>
        <v>0.80400000000000005</v>
      </c>
      <c r="D468" s="34">
        <f>IFERROR(VLOOKUP($A468, Coal_power_combined!$A:$M, 13, FALSE), 0)</f>
        <v>0</v>
      </c>
      <c r="E468" s="34">
        <f>IFERROR(VLOOKUP($A468, Oil_prod!$A:$M, 13, FALSE), 0)</f>
        <v>0</v>
      </c>
      <c r="F468" s="34">
        <f>IFERROR(VLOOKUP($A468, Oil_refine!$A:$M, 13, FALSE), 0)</f>
        <v>0</v>
      </c>
      <c r="G468" s="34">
        <f>IFERROR(VLOOKUP($A468, NG_prod!$A:$M, 13, FALSE), 0)</f>
        <v>0</v>
      </c>
      <c r="H468" s="34">
        <f>IFERROR(VLOOKUP($A468, NG_power!$A:$M, 13, FALSE), 0)</f>
        <v>0</v>
      </c>
      <c r="I468" s="34">
        <f t="shared" si="13"/>
        <v>0.80400000000000005</v>
      </c>
      <c r="J468" s="34">
        <f t="shared" si="14"/>
        <v>0.80400000000000005</v>
      </c>
    </row>
    <row r="469" spans="1:10" x14ac:dyDescent="0.25">
      <c r="A469" s="7">
        <v>45079</v>
      </c>
      <c r="B469" t="s">
        <v>2391</v>
      </c>
      <c r="C469" s="34">
        <f>IFERROR(VLOOKUP($A469, Coal_prod!$A:$M, 13, FALSE), 0)</f>
        <v>0</v>
      </c>
      <c r="D469" s="34">
        <f>IFERROR(VLOOKUP($A469, Coal_power_combined!$A:$M, 13, FALSE), 0)</f>
        <v>0.63700000000000001</v>
      </c>
      <c r="E469" s="34">
        <f>IFERROR(VLOOKUP($A469, Oil_prod!$A:$M, 13, FALSE), 0)</f>
        <v>0</v>
      </c>
      <c r="F469" s="34">
        <f>IFERROR(VLOOKUP($A469, Oil_refine!$A:$M, 13, FALSE), 0)</f>
        <v>0</v>
      </c>
      <c r="G469" s="34">
        <f>IFERROR(VLOOKUP($A469, NG_prod!$A:$M, 13, FALSE), 0)</f>
        <v>0</v>
      </c>
      <c r="H469" s="34">
        <f>IFERROR(VLOOKUP($A469, NG_power!$A:$M, 13, FALSE), 0)</f>
        <v>0.30499999999999999</v>
      </c>
      <c r="I469" s="34">
        <f t="shared" si="13"/>
        <v>0.94199999999999995</v>
      </c>
      <c r="J469" s="34">
        <f t="shared" si="14"/>
        <v>0.80314382785956961</v>
      </c>
    </row>
    <row r="470" spans="1:10" x14ac:dyDescent="0.25">
      <c r="A470" s="7">
        <v>56013</v>
      </c>
      <c r="B470" t="s">
        <v>1537</v>
      </c>
      <c r="C470" s="34">
        <f>IFERROR(VLOOKUP($A470, Coal_prod!$A:$M, 13, FALSE), 0)</f>
        <v>0</v>
      </c>
      <c r="D470" s="34">
        <f>IFERROR(VLOOKUP($A470, Coal_power_combined!$A:$M, 13, FALSE), 0)</f>
        <v>0</v>
      </c>
      <c r="E470" s="34">
        <f>IFERROR(VLOOKUP($A470, Oil_prod!$A:$M, 13, FALSE), 0)</f>
        <v>0.59899999999999998</v>
      </c>
      <c r="F470" s="34">
        <f>IFERROR(VLOOKUP($A470, Oil_refine!$A:$M, 13, FALSE), 0)</f>
        <v>0</v>
      </c>
      <c r="G470" s="34">
        <f>IFERROR(VLOOKUP($A470, NG_prod!$A:$M, 13, FALSE), 0)</f>
        <v>0.63100000000000001</v>
      </c>
      <c r="H470" s="34">
        <f>IFERROR(VLOOKUP($A470, NG_power!$A:$M, 13, FALSE), 0)</f>
        <v>4.2999999999999997E-2</v>
      </c>
      <c r="I470" s="34">
        <f t="shared" si="13"/>
        <v>1.2729999999999999</v>
      </c>
      <c r="J470" s="34">
        <f t="shared" si="14"/>
        <v>0.80291032636672488</v>
      </c>
    </row>
    <row r="471" spans="1:10" x14ac:dyDescent="0.25">
      <c r="A471" s="7">
        <v>13077</v>
      </c>
      <c r="B471" t="s">
        <v>1384</v>
      </c>
      <c r="C471" s="34">
        <f>IFERROR(VLOOKUP($A471, Coal_prod!$A:$M, 13, FALSE), 0)</f>
        <v>0</v>
      </c>
      <c r="D471" s="34">
        <f>IFERROR(VLOOKUP($A471, Coal_power_combined!$A:$M, 13, FALSE), 0)</f>
        <v>0.45100000000000001</v>
      </c>
      <c r="E471" s="34">
        <f>IFERROR(VLOOKUP($A471, Oil_prod!$A:$M, 13, FALSE), 0)</f>
        <v>0</v>
      </c>
      <c r="F471" s="34">
        <f>IFERROR(VLOOKUP($A471, Oil_refine!$A:$M, 13, FALSE), 0)</f>
        <v>0</v>
      </c>
      <c r="G471" s="34">
        <f>IFERROR(VLOOKUP($A471, NG_prod!$A:$M, 13, FALSE), 0)</f>
        <v>0</v>
      </c>
      <c r="H471" s="34">
        <f>IFERROR(VLOOKUP($A471, NG_power!$A:$M, 13, FALSE), 0)</f>
        <v>0.64400000000000002</v>
      </c>
      <c r="I471" s="34">
        <f t="shared" si="13"/>
        <v>1.095</v>
      </c>
      <c r="J471" s="34">
        <f t="shared" si="14"/>
        <v>0.80180860702151757</v>
      </c>
    </row>
    <row r="472" spans="1:10" x14ac:dyDescent="0.25">
      <c r="A472" s="7">
        <v>45043</v>
      </c>
      <c r="B472" t="s">
        <v>1731</v>
      </c>
      <c r="C472" s="34">
        <f>IFERROR(VLOOKUP($A472, Coal_prod!$A:$M, 13, FALSE), 0)</f>
        <v>0</v>
      </c>
      <c r="D472" s="34">
        <f>IFERROR(VLOOKUP($A472, Coal_power_combined!$A:$M, 13, FALSE), 0)</f>
        <v>0.80200000000000005</v>
      </c>
      <c r="E472" s="34">
        <f>IFERROR(VLOOKUP($A472, Oil_prod!$A:$M, 13, FALSE), 0)</f>
        <v>0</v>
      </c>
      <c r="F472" s="34">
        <f>IFERROR(VLOOKUP($A472, Oil_refine!$A:$M, 13, FALSE), 0)</f>
        <v>0</v>
      </c>
      <c r="G472" s="34">
        <f>IFERROR(VLOOKUP($A472, NG_prod!$A:$M, 13, FALSE), 0)</f>
        <v>0</v>
      </c>
      <c r="H472" s="34">
        <f>IFERROR(VLOOKUP($A472, NG_power!$A:$M, 13, FALSE), 0)</f>
        <v>0</v>
      </c>
      <c r="I472" s="34">
        <f t="shared" si="13"/>
        <v>0.80200000000000005</v>
      </c>
      <c r="J472" s="34">
        <f t="shared" si="14"/>
        <v>0.80200000000000005</v>
      </c>
    </row>
    <row r="473" spans="1:10" x14ac:dyDescent="0.25">
      <c r="A473" s="7">
        <v>40125</v>
      </c>
      <c r="B473" t="s">
        <v>1656</v>
      </c>
      <c r="C473" s="34">
        <f>IFERROR(VLOOKUP($A473, Coal_prod!$A:$M, 13, FALSE), 0)</f>
        <v>0</v>
      </c>
      <c r="D473" s="34">
        <f>IFERROR(VLOOKUP($A473, Coal_power_combined!$A:$M, 13, FALSE), 0)</f>
        <v>0</v>
      </c>
      <c r="E473" s="34">
        <f>IFERROR(VLOOKUP($A473, Oil_prod!$A:$M, 13, FALSE), 0)</f>
        <v>0.79</v>
      </c>
      <c r="F473" s="34">
        <f>IFERROR(VLOOKUP($A473, Oil_refine!$A:$M, 13, FALSE), 0)</f>
        <v>0</v>
      </c>
      <c r="G473" s="34">
        <f>IFERROR(VLOOKUP($A473, NG_prod!$A:$M, 13, FALSE), 0)</f>
        <v>0.40899999999999997</v>
      </c>
      <c r="H473" s="34">
        <f>IFERROR(VLOOKUP($A473, NG_power!$A:$M, 13, FALSE), 0)</f>
        <v>0</v>
      </c>
      <c r="I473" s="34">
        <f t="shared" si="13"/>
        <v>1.1990000000000001</v>
      </c>
      <c r="J473" s="34">
        <f t="shared" si="14"/>
        <v>0.797504272624318</v>
      </c>
    </row>
    <row r="474" spans="1:10" x14ac:dyDescent="0.25">
      <c r="A474" s="7">
        <v>48047</v>
      </c>
      <c r="B474" t="s">
        <v>1826</v>
      </c>
      <c r="C474" s="34">
        <f>IFERROR(VLOOKUP($A474, Coal_prod!$A:$M, 13, FALSE), 0)</f>
        <v>0</v>
      </c>
      <c r="D474" s="34">
        <f>IFERROR(VLOOKUP($A474, Coal_power_combined!$A:$M, 13, FALSE), 0)</f>
        <v>0</v>
      </c>
      <c r="E474" s="34">
        <f>IFERROR(VLOOKUP($A474, Oil_prod!$A:$M, 13, FALSE), 0)</f>
        <v>0.52100000000000002</v>
      </c>
      <c r="F474" s="34">
        <f>IFERROR(VLOOKUP($A474, Oil_refine!$A:$M, 13, FALSE), 0)</f>
        <v>0</v>
      </c>
      <c r="G474" s="34">
        <f>IFERROR(VLOOKUP($A474, NG_prod!$A:$M, 13, FALSE), 0)</f>
        <v>0.76600000000000001</v>
      </c>
      <c r="H474" s="34">
        <f>IFERROR(VLOOKUP($A474, NG_power!$A:$M, 13, FALSE), 0)</f>
        <v>0</v>
      </c>
      <c r="I474" s="34">
        <f t="shared" si="13"/>
        <v>1.2869999999999999</v>
      </c>
      <c r="J474" s="34">
        <f t="shared" si="14"/>
        <v>0.79628250797899724</v>
      </c>
    </row>
    <row r="475" spans="1:10" x14ac:dyDescent="0.25">
      <c r="A475" s="7">
        <v>31055</v>
      </c>
      <c r="B475" t="s">
        <v>2166</v>
      </c>
      <c r="C475" s="34">
        <f>IFERROR(VLOOKUP($A475, Coal_prod!$A:$M, 13, FALSE), 0)</f>
        <v>0</v>
      </c>
      <c r="D475" s="34">
        <f>IFERROR(VLOOKUP($A475, Coal_power_combined!$A:$M, 13, FALSE), 0)</f>
        <v>0.46899999999999997</v>
      </c>
      <c r="E475" s="34">
        <f>IFERROR(VLOOKUP($A475, Oil_prod!$A:$M, 13, FALSE), 0)</f>
        <v>0</v>
      </c>
      <c r="F475" s="34">
        <f>IFERROR(VLOOKUP($A475, Oil_refine!$A:$M, 13, FALSE), 0)</f>
        <v>0</v>
      </c>
      <c r="G475" s="34">
        <f>IFERROR(VLOOKUP($A475, NG_prod!$A:$M, 13, FALSE), 0)</f>
        <v>0</v>
      </c>
      <c r="H475" s="34">
        <f>IFERROR(VLOOKUP($A475, NG_power!$A:$M, 13, FALSE), 0)</f>
        <v>0.59399999999999997</v>
      </c>
      <c r="I475" s="34">
        <f t="shared" si="13"/>
        <v>1.0629999999999999</v>
      </c>
      <c r="J475" s="34">
        <f t="shared" si="14"/>
        <v>0.79257191392978477</v>
      </c>
    </row>
    <row r="476" spans="1:10" x14ac:dyDescent="0.25">
      <c r="A476" s="7">
        <v>36013</v>
      </c>
      <c r="B476" t="s">
        <v>2653</v>
      </c>
      <c r="C476" s="34">
        <f>IFERROR(VLOOKUP($A476, Coal_prod!$A:$M, 13, FALSE), 0)</f>
        <v>0</v>
      </c>
      <c r="D476" s="34">
        <f>IFERROR(VLOOKUP($A476, Coal_power_combined!$A:$M, 13, FALSE), 0)</f>
        <v>0.56799999999999995</v>
      </c>
      <c r="E476" s="34">
        <f>IFERROR(VLOOKUP($A476, Oil_prod!$A:$M, 13, FALSE), 0)</f>
        <v>0</v>
      </c>
      <c r="F476" s="34">
        <f>IFERROR(VLOOKUP($A476, Oil_refine!$A:$M, 13, FALSE), 0)</f>
        <v>0</v>
      </c>
      <c r="G476" s="34">
        <f>IFERROR(VLOOKUP($A476, NG_prod!$A:$M, 13, FALSE), 0)</f>
        <v>0</v>
      </c>
      <c r="H476" s="34">
        <f>IFERROR(VLOOKUP($A476, NG_power!$A:$M, 13, FALSE), 0)</f>
        <v>0.41</v>
      </c>
      <c r="I476" s="34">
        <f t="shared" si="13"/>
        <v>0.97799999999999998</v>
      </c>
      <c r="J476" s="34">
        <f t="shared" si="14"/>
        <v>0.79134088335220831</v>
      </c>
    </row>
    <row r="477" spans="1:10" x14ac:dyDescent="0.25">
      <c r="A477" s="7">
        <v>37129</v>
      </c>
      <c r="B477" t="s">
        <v>1362</v>
      </c>
      <c r="C477" s="34">
        <f>IFERROR(VLOOKUP($A477, Coal_prod!$A:$M, 13, FALSE), 0)</f>
        <v>0</v>
      </c>
      <c r="D477" s="34">
        <f>IFERROR(VLOOKUP($A477, Coal_power_combined!$A:$M, 13, FALSE), 0)</f>
        <v>0.439</v>
      </c>
      <c r="E477" s="34">
        <f>IFERROR(VLOOKUP($A477, Oil_prod!$A:$M, 13, FALSE), 0)</f>
        <v>0</v>
      </c>
      <c r="F477" s="34">
        <f>IFERROR(VLOOKUP($A477, Oil_refine!$A:$M, 13, FALSE), 0)</f>
        <v>0</v>
      </c>
      <c r="G477" s="34">
        <f>IFERROR(VLOOKUP($A477, NG_prod!$A:$M, 13, FALSE), 0)</f>
        <v>0</v>
      </c>
      <c r="H477" s="34">
        <f>IFERROR(VLOOKUP($A477, NG_power!$A:$M, 13, FALSE), 0)</f>
        <v>0.64600000000000002</v>
      </c>
      <c r="I477" s="34">
        <f t="shared" si="13"/>
        <v>1.085</v>
      </c>
      <c r="J477" s="34">
        <f t="shared" si="14"/>
        <v>0.79089807474518681</v>
      </c>
    </row>
    <row r="478" spans="1:10" x14ac:dyDescent="0.25">
      <c r="A478" s="7">
        <v>40145</v>
      </c>
      <c r="B478" t="s">
        <v>980</v>
      </c>
      <c r="C478" s="34">
        <f>IFERROR(VLOOKUP($A478, Coal_prod!$A:$M, 13, FALSE), 0)</f>
        <v>0</v>
      </c>
      <c r="D478" s="34">
        <f>IFERROR(VLOOKUP($A478, Coal_power_combined!$A:$M, 13, FALSE), 0)</f>
        <v>0</v>
      </c>
      <c r="E478" s="34">
        <f>IFERROR(VLOOKUP($A478, Oil_prod!$A:$M, 13, FALSE), 0)</f>
        <v>0.20899999999999999</v>
      </c>
      <c r="F478" s="34">
        <f>IFERROR(VLOOKUP($A478, Oil_refine!$A:$M, 13, FALSE), 0)</f>
        <v>0</v>
      </c>
      <c r="G478" s="34">
        <f>IFERROR(VLOOKUP($A478, NG_prod!$A:$M, 13, FALSE), 0)</f>
        <v>0.317</v>
      </c>
      <c r="H478" s="34">
        <f>IFERROR(VLOOKUP($A478, NG_power!$A:$M, 13, FALSE), 0)</f>
        <v>0.85299999999999998</v>
      </c>
      <c r="I478" s="34">
        <f t="shared" si="13"/>
        <v>1.379</v>
      </c>
      <c r="J478" s="34">
        <f t="shared" si="14"/>
        <v>0.78938165345413358</v>
      </c>
    </row>
    <row r="479" spans="1:10" x14ac:dyDescent="0.25">
      <c r="A479" s="7">
        <v>48207</v>
      </c>
      <c r="B479" t="s">
        <v>623</v>
      </c>
      <c r="C479" s="34">
        <f>IFERROR(VLOOKUP($A479, Coal_prod!$A:$M, 13, FALSE), 0)</f>
        <v>0</v>
      </c>
      <c r="D479" s="34">
        <f>IFERROR(VLOOKUP($A479, Coal_power_combined!$A:$M, 13, FALSE), 0)</f>
        <v>0</v>
      </c>
      <c r="E479" s="34">
        <f>IFERROR(VLOOKUP($A479, Oil_prod!$A:$M, 13, FALSE), 0)</f>
        <v>0.79900000000000004</v>
      </c>
      <c r="F479" s="34">
        <f>IFERROR(VLOOKUP($A479, Oil_refine!$A:$M, 13, FALSE), 0)</f>
        <v>0</v>
      </c>
      <c r="G479" s="34">
        <f>IFERROR(VLOOKUP($A479, NG_prod!$A:$M, 13, FALSE), 0)</f>
        <v>0.38100000000000001</v>
      </c>
      <c r="H479" s="34">
        <f>IFERROR(VLOOKUP($A479, NG_power!$A:$M, 13, FALSE), 0)</f>
        <v>0</v>
      </c>
      <c r="I479" s="34">
        <f t="shared" si="13"/>
        <v>1.1800000000000002</v>
      </c>
      <c r="J479" s="34">
        <f t="shared" si="14"/>
        <v>0.78879903222485337</v>
      </c>
    </row>
    <row r="480" spans="1:10" x14ac:dyDescent="0.25">
      <c r="A480" s="7">
        <v>13067</v>
      </c>
      <c r="B480" t="s">
        <v>152</v>
      </c>
      <c r="C480" s="34">
        <f>IFERROR(VLOOKUP($A480, Coal_prod!$A:$M, 13, FALSE), 0)</f>
        <v>0</v>
      </c>
      <c r="D480" s="34">
        <f>IFERROR(VLOOKUP($A480, Coal_power_combined!$A:$M, 13, FALSE), 0)</f>
        <v>0.35699999999999998</v>
      </c>
      <c r="E480" s="34">
        <f>IFERROR(VLOOKUP($A480, Oil_prod!$A:$M, 13, FALSE), 0)</f>
        <v>0</v>
      </c>
      <c r="F480" s="34">
        <f>IFERROR(VLOOKUP($A480, Oil_refine!$A:$M, 13, FALSE), 0)</f>
        <v>0</v>
      </c>
      <c r="G480" s="34">
        <f>IFERROR(VLOOKUP($A480, NG_prod!$A:$M, 13, FALSE), 0)</f>
        <v>0</v>
      </c>
      <c r="H480" s="34">
        <f>IFERROR(VLOOKUP($A480, NG_power!$A:$M, 13, FALSE), 0)</f>
        <v>0.78800000000000003</v>
      </c>
      <c r="I480" s="34">
        <f t="shared" si="13"/>
        <v>1.145</v>
      </c>
      <c r="J480" s="34">
        <f t="shared" si="14"/>
        <v>0.78625028312570777</v>
      </c>
    </row>
    <row r="481" spans="1:10" x14ac:dyDescent="0.25">
      <c r="A481" s="7">
        <v>12085</v>
      </c>
      <c r="B481" t="s">
        <v>249</v>
      </c>
      <c r="C481" s="34">
        <f>IFERROR(VLOOKUP($A481, Coal_prod!$A:$M, 13, FALSE), 0)</f>
        <v>0</v>
      </c>
      <c r="D481" s="34">
        <f>IFERROR(VLOOKUP($A481, Coal_power_combined!$A:$M, 13, FALSE), 0)</f>
        <v>0.34</v>
      </c>
      <c r="E481" s="34">
        <f>IFERROR(VLOOKUP($A481, Oil_prod!$A:$M, 13, FALSE), 0)</f>
        <v>0</v>
      </c>
      <c r="F481" s="34">
        <f>IFERROR(VLOOKUP($A481, Oil_refine!$A:$M, 13, FALSE), 0)</f>
        <v>0</v>
      </c>
      <c r="G481" s="34">
        <f>IFERROR(VLOOKUP($A481, NG_prod!$A:$M, 13, FALSE), 0)</f>
        <v>0</v>
      </c>
      <c r="H481" s="34">
        <f>IFERROR(VLOOKUP($A481, NG_power!$A:$M, 13, FALSE), 0)</f>
        <v>0.81799999999999995</v>
      </c>
      <c r="I481" s="34">
        <f t="shared" si="13"/>
        <v>1.1579999999999999</v>
      </c>
      <c r="J481" s="34">
        <f t="shared" si="14"/>
        <v>0.78559229898074734</v>
      </c>
    </row>
    <row r="482" spans="1:10" x14ac:dyDescent="0.25">
      <c r="A482" s="7">
        <v>17065</v>
      </c>
      <c r="B482" t="s">
        <v>1278</v>
      </c>
      <c r="C482" s="34">
        <f>IFERROR(VLOOKUP($A482, Coal_prod!$A:$M, 13, FALSE), 0)</f>
        <v>0.78300000000000003</v>
      </c>
      <c r="D482" s="34">
        <f>IFERROR(VLOOKUP($A482, Coal_power_combined!$A:$M, 13, FALSE), 0)</f>
        <v>0</v>
      </c>
      <c r="E482" s="34">
        <f>IFERROR(VLOOKUP($A482, Oil_prod!$A:$M, 13, FALSE), 0)</f>
        <v>0</v>
      </c>
      <c r="F482" s="34">
        <f>IFERROR(VLOOKUP($A482, Oil_refine!$A:$M, 13, FALSE), 0)</f>
        <v>0</v>
      </c>
      <c r="G482" s="34">
        <f>IFERROR(VLOOKUP($A482, NG_prod!$A:$M, 13, FALSE), 0)</f>
        <v>0</v>
      </c>
      <c r="H482" s="34">
        <f>IFERROR(VLOOKUP($A482, NG_power!$A:$M, 13, FALSE), 0)</f>
        <v>0</v>
      </c>
      <c r="I482" s="34">
        <f t="shared" si="13"/>
        <v>0.78300000000000003</v>
      </c>
      <c r="J482" s="34">
        <f t="shared" si="14"/>
        <v>0.78300000000000003</v>
      </c>
    </row>
    <row r="483" spans="1:10" x14ac:dyDescent="0.25">
      <c r="A483" s="7">
        <v>6095</v>
      </c>
      <c r="B483" t="s">
        <v>211</v>
      </c>
      <c r="C483" s="34">
        <f>IFERROR(VLOOKUP($A483, Coal_prod!$A:$M, 13, FALSE), 0)</f>
        <v>0</v>
      </c>
      <c r="D483" s="34">
        <f>IFERROR(VLOOKUP($A483, Coal_power_combined!$A:$M, 13, FALSE), 0)</f>
        <v>0</v>
      </c>
      <c r="E483" s="34">
        <f>IFERROR(VLOOKUP($A483, Oil_prod!$A:$M, 13, FALSE), 0)</f>
        <v>4.9000000000000002E-2</v>
      </c>
      <c r="F483" s="34">
        <f>IFERROR(VLOOKUP($A483, Oil_refine!$A:$M, 13, FALSE), 0)</f>
        <v>0.42499999999999999</v>
      </c>
      <c r="G483" s="34">
        <f>IFERROR(VLOOKUP($A483, NG_prod!$A:$M, 13, FALSE), 0)</f>
        <v>0.34399999999999997</v>
      </c>
      <c r="H483" s="34">
        <f>IFERROR(VLOOKUP($A483, NG_power!$A:$M, 13, FALSE), 0)</f>
        <v>0.45600000000000002</v>
      </c>
      <c r="I483" s="34">
        <f t="shared" si="13"/>
        <v>1.274</v>
      </c>
      <c r="J483" s="34">
        <f t="shared" si="14"/>
        <v>0.78061196334809013</v>
      </c>
    </row>
    <row r="484" spans="1:10" x14ac:dyDescent="0.25">
      <c r="A484" s="7">
        <v>51083</v>
      </c>
      <c r="B484" t="s">
        <v>2196</v>
      </c>
      <c r="C484" s="34">
        <f>IFERROR(VLOOKUP($A484, Coal_prod!$A:$M, 13, FALSE), 0)</f>
        <v>0</v>
      </c>
      <c r="D484" s="34">
        <f>IFERROR(VLOOKUP($A484, Coal_power_combined!$A:$M, 13, FALSE), 0)</f>
        <v>0.77900000000000003</v>
      </c>
      <c r="E484" s="34">
        <f>IFERROR(VLOOKUP($A484, Oil_prod!$A:$M, 13, FALSE), 0)</f>
        <v>0</v>
      </c>
      <c r="F484" s="34">
        <f>IFERROR(VLOOKUP($A484, Oil_refine!$A:$M, 13, FALSE), 0)</f>
        <v>0</v>
      </c>
      <c r="G484" s="34">
        <f>IFERROR(VLOOKUP($A484, NG_prod!$A:$M, 13, FALSE), 0)</f>
        <v>0</v>
      </c>
      <c r="H484" s="34">
        <f>IFERROR(VLOOKUP($A484, NG_power!$A:$M, 13, FALSE), 0)</f>
        <v>0</v>
      </c>
      <c r="I484" s="34">
        <f t="shared" si="13"/>
        <v>0.77900000000000003</v>
      </c>
      <c r="J484" s="34">
        <f t="shared" si="14"/>
        <v>0.77900000000000003</v>
      </c>
    </row>
    <row r="485" spans="1:10" x14ac:dyDescent="0.25">
      <c r="A485" s="7">
        <v>42065</v>
      </c>
      <c r="B485" t="s">
        <v>1765</v>
      </c>
      <c r="C485" s="34">
        <f>IFERROR(VLOOKUP($A485, Coal_prod!$A:$M, 13, FALSE), 0)</f>
        <v>0.317</v>
      </c>
      <c r="D485" s="34">
        <f>IFERROR(VLOOKUP($A485, Coal_power_combined!$A:$M, 13, FALSE), 0)</f>
        <v>0</v>
      </c>
      <c r="E485" s="34">
        <f>IFERROR(VLOOKUP($A485, Oil_prod!$A:$M, 13, FALSE), 0)</f>
        <v>8.1000000000000003E-2</v>
      </c>
      <c r="F485" s="34">
        <f>IFERROR(VLOOKUP($A485, Oil_refine!$A:$M, 13, FALSE), 0)</f>
        <v>0</v>
      </c>
      <c r="G485" s="34">
        <f>IFERROR(VLOOKUP($A485, NG_prod!$A:$M, 13, FALSE), 0)</f>
        <v>0.73899999999999999</v>
      </c>
      <c r="H485" s="34">
        <f>IFERROR(VLOOKUP($A485, NG_power!$A:$M, 13, FALSE), 0)</f>
        <v>0</v>
      </c>
      <c r="I485" s="34">
        <f t="shared" si="13"/>
        <v>1.137</v>
      </c>
      <c r="J485" s="34">
        <f t="shared" si="14"/>
        <v>0.77848409348296088</v>
      </c>
    </row>
    <row r="486" spans="1:10" x14ac:dyDescent="0.25">
      <c r="A486" s="7">
        <v>48321</v>
      </c>
      <c r="B486" t="s">
        <v>2288</v>
      </c>
      <c r="C486" s="34">
        <f>IFERROR(VLOOKUP($A486, Coal_prod!$A:$M, 13, FALSE), 0)</f>
        <v>0</v>
      </c>
      <c r="D486" s="34">
        <f>IFERROR(VLOOKUP($A486, Coal_power_combined!$A:$M, 13, FALSE), 0)</f>
        <v>0</v>
      </c>
      <c r="E486" s="34">
        <f>IFERROR(VLOOKUP($A486, Oil_prod!$A:$M, 13, FALSE), 0)</f>
        <v>0.57499999999999996</v>
      </c>
      <c r="F486" s="34">
        <f>IFERROR(VLOOKUP($A486, Oil_refine!$A:$M, 13, FALSE), 0)</f>
        <v>0</v>
      </c>
      <c r="G486" s="34">
        <f>IFERROR(VLOOKUP($A486, NG_prod!$A:$M, 13, FALSE), 0)</f>
        <v>0.66100000000000003</v>
      </c>
      <c r="H486" s="34">
        <f>IFERROR(VLOOKUP($A486, NG_power!$A:$M, 13, FALSE), 0)</f>
        <v>0</v>
      </c>
      <c r="I486" s="34">
        <f t="shared" si="13"/>
        <v>1.236</v>
      </c>
      <c r="J486" s="34">
        <f t="shared" si="14"/>
        <v>0.7783692988777926</v>
      </c>
    </row>
    <row r="487" spans="1:10" x14ac:dyDescent="0.25">
      <c r="A487" s="7">
        <v>48309</v>
      </c>
      <c r="B487" t="s">
        <v>2085</v>
      </c>
      <c r="C487" s="34">
        <f>IFERROR(VLOOKUP($A487, Coal_prod!$A:$M, 13, FALSE), 0)</f>
        <v>0</v>
      </c>
      <c r="D487" s="34">
        <f>IFERROR(VLOOKUP($A487, Coal_power_combined!$A:$M, 13, FALSE), 0)</f>
        <v>0.73799999999999999</v>
      </c>
      <c r="E487" s="34">
        <f>IFERROR(VLOOKUP($A487, Oil_prod!$A:$M, 13, FALSE), 0)</f>
        <v>5.5E-2</v>
      </c>
      <c r="F487" s="34">
        <f>IFERROR(VLOOKUP($A487, Oil_refine!$A:$M, 13, FALSE), 0)</f>
        <v>0</v>
      </c>
      <c r="G487" s="34">
        <f>IFERROR(VLOOKUP($A487, NG_prod!$A:$M, 13, FALSE), 0)</f>
        <v>0</v>
      </c>
      <c r="H487" s="34">
        <f>IFERROR(VLOOKUP($A487, NG_power!$A:$M, 13, FALSE), 0)</f>
        <v>0</v>
      </c>
      <c r="I487" s="34">
        <f t="shared" si="13"/>
        <v>0.79300000000000004</v>
      </c>
      <c r="J487" s="34">
        <f t="shared" si="14"/>
        <v>0.77801132502831261</v>
      </c>
    </row>
    <row r="488" spans="1:10" x14ac:dyDescent="0.25">
      <c r="A488" s="7">
        <v>8077</v>
      </c>
      <c r="B488" t="s">
        <v>1011</v>
      </c>
      <c r="C488" s="34">
        <f>IFERROR(VLOOKUP($A488, Coal_prod!$A:$M, 13, FALSE), 0)</f>
        <v>0</v>
      </c>
      <c r="D488" s="34">
        <f>IFERROR(VLOOKUP($A488, Coal_power_combined!$A:$M, 13, FALSE), 0)</f>
        <v>0.14699999999999999</v>
      </c>
      <c r="E488" s="34">
        <f>IFERROR(VLOOKUP($A488, Oil_prod!$A:$M, 13, FALSE), 0)</f>
        <v>0.29599999999999999</v>
      </c>
      <c r="F488" s="34">
        <f>IFERROR(VLOOKUP($A488, Oil_refine!$A:$M, 13, FALSE), 0)</f>
        <v>0</v>
      </c>
      <c r="G488" s="34">
        <f>IFERROR(VLOOKUP($A488, NG_prod!$A:$M, 13, FALSE), 0)</f>
        <v>0.76300000000000001</v>
      </c>
      <c r="H488" s="34">
        <f>IFERROR(VLOOKUP($A488, NG_power!$A:$M, 13, FALSE), 0)</f>
        <v>0</v>
      </c>
      <c r="I488" s="34">
        <f t="shared" si="13"/>
        <v>1.206</v>
      </c>
      <c r="J488" s="34">
        <f t="shared" si="14"/>
        <v>0.77796561309585088</v>
      </c>
    </row>
    <row r="489" spans="1:10" x14ac:dyDescent="0.25">
      <c r="A489" s="7">
        <v>20133</v>
      </c>
      <c r="B489" t="s">
        <v>2538</v>
      </c>
      <c r="C489" s="34">
        <f>IFERROR(VLOOKUP($A489, Coal_prod!$A:$M, 13, FALSE), 0)</f>
        <v>0</v>
      </c>
      <c r="D489" s="34">
        <f>IFERROR(VLOOKUP($A489, Coal_power_combined!$A:$M, 13, FALSE), 0)</f>
        <v>0</v>
      </c>
      <c r="E489" s="34">
        <f>IFERROR(VLOOKUP($A489, Oil_prod!$A:$M, 13, FALSE), 0)</f>
        <v>0.26700000000000002</v>
      </c>
      <c r="F489" s="34">
        <f>IFERROR(VLOOKUP($A489, Oil_refine!$A:$M, 13, FALSE), 0)</f>
        <v>0</v>
      </c>
      <c r="G489" s="34">
        <f>IFERROR(VLOOKUP($A489, NG_prod!$A:$M, 13, FALSE), 0)</f>
        <v>0.61899999999999999</v>
      </c>
      <c r="H489" s="34">
        <f>IFERROR(VLOOKUP($A489, NG_power!$A:$M, 13, FALSE), 0)</f>
        <v>0.44800000000000001</v>
      </c>
      <c r="I489" s="34">
        <f t="shared" si="13"/>
        <v>1.3340000000000001</v>
      </c>
      <c r="J489" s="34">
        <f t="shared" si="14"/>
        <v>0.77546782662411207</v>
      </c>
    </row>
    <row r="490" spans="1:10" x14ac:dyDescent="0.25">
      <c r="A490" s="7">
        <v>48169</v>
      </c>
      <c r="B490" t="s">
        <v>1563</v>
      </c>
      <c r="C490" s="34">
        <f>IFERROR(VLOOKUP($A490, Coal_prod!$A:$M, 13, FALSE), 0)</f>
        <v>0</v>
      </c>
      <c r="D490" s="34">
        <f>IFERROR(VLOOKUP($A490, Coal_power_combined!$A:$M, 13, FALSE), 0)</f>
        <v>0</v>
      </c>
      <c r="E490" s="34">
        <f>IFERROR(VLOOKUP($A490, Oil_prod!$A:$M, 13, FALSE), 0)</f>
        <v>0.84699999999999998</v>
      </c>
      <c r="F490" s="34">
        <f>IFERROR(VLOOKUP($A490, Oil_refine!$A:$M, 13, FALSE), 0)</f>
        <v>0</v>
      </c>
      <c r="G490" s="34">
        <f>IFERROR(VLOOKUP($A490, NG_prod!$A:$M, 13, FALSE), 0)</f>
        <v>0.29299999999999998</v>
      </c>
      <c r="H490" s="34">
        <f>IFERROR(VLOOKUP($A490, NG_power!$A:$M, 13, FALSE), 0)</f>
        <v>0</v>
      </c>
      <c r="I490" s="34">
        <f t="shared" si="13"/>
        <v>1.1399999999999999</v>
      </c>
      <c r="J490" s="34">
        <f t="shared" si="14"/>
        <v>0.77578142695356744</v>
      </c>
    </row>
    <row r="491" spans="1:10" x14ac:dyDescent="0.25">
      <c r="A491" s="7">
        <v>42085</v>
      </c>
      <c r="B491" t="s">
        <v>1827</v>
      </c>
      <c r="C491" s="34">
        <f>IFERROR(VLOOKUP($A491, Coal_prod!$A:$M, 13, FALSE), 0)</f>
        <v>7.3999999999999996E-2</v>
      </c>
      <c r="D491" s="34">
        <f>IFERROR(VLOOKUP($A491, Coal_power_combined!$A:$M, 13, FALSE), 0)</f>
        <v>0</v>
      </c>
      <c r="E491" s="34">
        <f>IFERROR(VLOOKUP($A491, Oil_prod!$A:$M, 13, FALSE), 0)</f>
        <v>0.41299999999999998</v>
      </c>
      <c r="F491" s="34">
        <f>IFERROR(VLOOKUP($A491, Oil_refine!$A:$M, 13, FALSE), 0)</f>
        <v>0</v>
      </c>
      <c r="G491" s="34">
        <f>IFERROR(VLOOKUP($A491, NG_prod!$A:$M, 13, FALSE), 0)</f>
        <v>0.73499999999999999</v>
      </c>
      <c r="H491" s="34">
        <f>IFERROR(VLOOKUP($A491, NG_power!$A:$M, 13, FALSE), 0)</f>
        <v>0</v>
      </c>
      <c r="I491" s="34">
        <f t="shared" si="13"/>
        <v>1.222</v>
      </c>
      <c r="J491" s="34">
        <f t="shared" si="14"/>
        <v>0.77482806547925454</v>
      </c>
    </row>
    <row r="492" spans="1:10" x14ac:dyDescent="0.25">
      <c r="A492" s="7">
        <v>49041</v>
      </c>
      <c r="B492" t="s">
        <v>1629</v>
      </c>
      <c r="C492" s="34">
        <f>IFERROR(VLOOKUP($A492, Coal_prod!$A:$M, 13, FALSE), 0)</f>
        <v>0.41199999999999998</v>
      </c>
      <c r="D492" s="34">
        <f>IFERROR(VLOOKUP($A492, Coal_power_combined!$A:$M, 13, FALSE), 0)</f>
        <v>0</v>
      </c>
      <c r="E492" s="34">
        <f>IFERROR(VLOOKUP($A492, Oil_prod!$A:$M, 13, FALSE), 0)</f>
        <v>0.498</v>
      </c>
      <c r="F492" s="34">
        <f>IFERROR(VLOOKUP($A492, Oil_refine!$A:$M, 13, FALSE), 0)</f>
        <v>0</v>
      </c>
      <c r="G492" s="34">
        <f>IFERROR(VLOOKUP($A492, NG_prod!$A:$M, 13, FALSE), 0)</f>
        <v>0</v>
      </c>
      <c r="H492" s="34">
        <f>IFERROR(VLOOKUP($A492, NG_power!$A:$M, 13, FALSE), 0)</f>
        <v>0</v>
      </c>
      <c r="I492" s="34">
        <f t="shared" si="13"/>
        <v>0.90999999999999992</v>
      </c>
      <c r="J492" s="34">
        <f t="shared" si="14"/>
        <v>0.77428436116544841</v>
      </c>
    </row>
    <row r="493" spans="1:10" x14ac:dyDescent="0.25">
      <c r="A493" s="7">
        <v>4001</v>
      </c>
      <c r="B493" t="s">
        <v>641</v>
      </c>
      <c r="C493" s="34">
        <f>IFERROR(VLOOKUP($A493, Coal_prod!$A:$M, 13, FALSE), 0)</f>
        <v>0</v>
      </c>
      <c r="D493" s="34">
        <f>IFERROR(VLOOKUP($A493, Coal_power_combined!$A:$M, 13, FALSE), 0)</f>
        <v>0.77400000000000002</v>
      </c>
      <c r="E493" s="34">
        <f>IFERROR(VLOOKUP($A493, Oil_prod!$A:$M, 13, FALSE), 0)</f>
        <v>0</v>
      </c>
      <c r="F493" s="34">
        <f>IFERROR(VLOOKUP($A493, Oil_refine!$A:$M, 13, FALSE), 0)</f>
        <v>0</v>
      </c>
      <c r="G493" s="34">
        <f>IFERROR(VLOOKUP($A493, NG_prod!$A:$M, 13, FALSE), 0)</f>
        <v>0</v>
      </c>
      <c r="H493" s="34">
        <f>IFERROR(VLOOKUP($A493, NG_power!$A:$M, 13, FALSE), 0)</f>
        <v>0</v>
      </c>
      <c r="I493" s="34">
        <f t="shared" si="13"/>
        <v>0.77400000000000002</v>
      </c>
      <c r="J493" s="34">
        <f t="shared" si="14"/>
        <v>0.77400000000000002</v>
      </c>
    </row>
    <row r="494" spans="1:10" x14ac:dyDescent="0.25">
      <c r="A494" s="7">
        <v>48001</v>
      </c>
      <c r="B494" t="s">
        <v>1889</v>
      </c>
      <c r="C494" s="34">
        <f>IFERROR(VLOOKUP($A494, Coal_prod!$A:$M, 13, FALSE), 0)</f>
        <v>0</v>
      </c>
      <c r="D494" s="34">
        <f>IFERROR(VLOOKUP($A494, Coal_power_combined!$A:$M, 13, FALSE), 0)</f>
        <v>0</v>
      </c>
      <c r="E494" s="34">
        <f>IFERROR(VLOOKUP($A494, Oil_prod!$A:$M, 13, FALSE), 0)</f>
        <v>0.68200000000000005</v>
      </c>
      <c r="F494" s="34">
        <f>IFERROR(VLOOKUP($A494, Oil_refine!$A:$M, 13, FALSE), 0)</f>
        <v>0</v>
      </c>
      <c r="G494" s="34">
        <f>IFERROR(VLOOKUP($A494, NG_prod!$A:$M, 13, FALSE), 0)</f>
        <v>0.505</v>
      </c>
      <c r="H494" s="34">
        <f>IFERROR(VLOOKUP($A494, NG_power!$A:$M, 13, FALSE), 0)</f>
        <v>0</v>
      </c>
      <c r="I494" s="34">
        <f t="shared" si="13"/>
        <v>1.1870000000000001</v>
      </c>
      <c r="J494" s="34">
        <f t="shared" si="14"/>
        <v>0.77123103057757647</v>
      </c>
    </row>
    <row r="495" spans="1:10" x14ac:dyDescent="0.25">
      <c r="A495" s="7">
        <v>29175</v>
      </c>
      <c r="B495" t="s">
        <v>1994</v>
      </c>
      <c r="C495" s="34">
        <f>IFERROR(VLOOKUP($A495, Coal_prod!$A:$M, 13, FALSE), 0)</f>
        <v>0</v>
      </c>
      <c r="D495" s="34">
        <f>IFERROR(VLOOKUP($A495, Coal_power_combined!$A:$M, 13, FALSE), 0)</f>
        <v>0.77100000000000002</v>
      </c>
      <c r="E495" s="34">
        <f>IFERROR(VLOOKUP($A495, Oil_prod!$A:$M, 13, FALSE), 0)</f>
        <v>0</v>
      </c>
      <c r="F495" s="34">
        <f>IFERROR(VLOOKUP($A495, Oil_refine!$A:$M, 13, FALSE), 0)</f>
        <v>0</v>
      </c>
      <c r="G495" s="34">
        <f>IFERROR(VLOOKUP($A495, NG_prod!$A:$M, 13, FALSE), 0)</f>
        <v>0</v>
      </c>
      <c r="H495" s="34">
        <f>IFERROR(VLOOKUP($A495, NG_power!$A:$M, 13, FALSE), 0)</f>
        <v>0</v>
      </c>
      <c r="I495" s="34">
        <f t="shared" si="13"/>
        <v>0.77100000000000002</v>
      </c>
      <c r="J495" s="34">
        <f t="shared" si="14"/>
        <v>0.77100000000000002</v>
      </c>
    </row>
    <row r="496" spans="1:10" x14ac:dyDescent="0.25">
      <c r="A496" s="7">
        <v>48025</v>
      </c>
      <c r="B496" t="s">
        <v>1864</v>
      </c>
      <c r="C496" s="34">
        <f>IFERROR(VLOOKUP($A496, Coal_prod!$A:$M, 13, FALSE), 0)</f>
        <v>0</v>
      </c>
      <c r="D496" s="34">
        <f>IFERROR(VLOOKUP($A496, Coal_power_combined!$A:$M, 13, FALSE), 0)</f>
        <v>0</v>
      </c>
      <c r="E496" s="34">
        <f>IFERROR(VLOOKUP($A496, Oil_prod!$A:$M, 13, FALSE), 0)</f>
        <v>0.55800000000000005</v>
      </c>
      <c r="F496" s="34">
        <f>IFERROR(VLOOKUP($A496, Oil_refine!$A:$M, 13, FALSE), 0)</f>
        <v>0</v>
      </c>
      <c r="G496" s="34">
        <f>IFERROR(VLOOKUP($A496, NG_prod!$A:$M, 13, FALSE), 0)</f>
        <v>0.66300000000000003</v>
      </c>
      <c r="H496" s="34">
        <f>IFERROR(VLOOKUP($A496, NG_power!$A:$M, 13, FALSE), 0)</f>
        <v>0</v>
      </c>
      <c r="I496" s="34">
        <f t="shared" si="13"/>
        <v>1.2210000000000001</v>
      </c>
      <c r="J496" s="34">
        <f t="shared" si="14"/>
        <v>0.76709162977452905</v>
      </c>
    </row>
    <row r="497" spans="1:10" x14ac:dyDescent="0.25">
      <c r="A497" s="7">
        <v>42131</v>
      </c>
      <c r="B497" t="s">
        <v>544</v>
      </c>
      <c r="C497" s="34">
        <f>IFERROR(VLOOKUP($A497, Coal_prod!$A:$M, 13, FALSE), 0)</f>
        <v>0</v>
      </c>
      <c r="D497" s="34">
        <f>IFERROR(VLOOKUP($A497, Coal_power_combined!$A:$M, 13, FALSE), 0)</f>
        <v>0</v>
      </c>
      <c r="E497" s="34">
        <f>IFERROR(VLOOKUP($A497, Oil_prod!$A:$M, 13, FALSE), 0)</f>
        <v>0</v>
      </c>
      <c r="F497" s="34">
        <f>IFERROR(VLOOKUP($A497, Oil_refine!$A:$M, 13, FALSE), 0)</f>
        <v>0</v>
      </c>
      <c r="G497" s="34">
        <f>IFERROR(VLOOKUP($A497, NG_prod!$A:$M, 13, FALSE), 0)</f>
        <v>0.95699999999999996</v>
      </c>
      <c r="H497" s="34">
        <f>IFERROR(VLOOKUP($A497, NG_power!$A:$M, 13, FALSE), 0)</f>
        <v>0.44900000000000001</v>
      </c>
      <c r="I497" s="34">
        <f t="shared" si="13"/>
        <v>1.4059999999999999</v>
      </c>
      <c r="J497" s="34">
        <f t="shared" si="14"/>
        <v>0.76589580973952431</v>
      </c>
    </row>
    <row r="498" spans="1:10" x14ac:dyDescent="0.25">
      <c r="A498" s="7">
        <v>39029</v>
      </c>
      <c r="B498" t="s">
        <v>1640</v>
      </c>
      <c r="C498" s="34">
        <f>IFERROR(VLOOKUP($A498, Coal_prod!$A:$M, 13, FALSE), 0)</f>
        <v>0</v>
      </c>
      <c r="D498" s="34">
        <f>IFERROR(VLOOKUP($A498, Coal_power_combined!$A:$M, 13, FALSE), 0)</f>
        <v>0</v>
      </c>
      <c r="E498" s="34">
        <f>IFERROR(VLOOKUP($A498, Oil_prod!$A:$M, 13, FALSE), 0)</f>
        <v>0.40400000000000003</v>
      </c>
      <c r="F498" s="34">
        <f>IFERROR(VLOOKUP($A498, Oil_refine!$A:$M, 13, FALSE), 0)</f>
        <v>0</v>
      </c>
      <c r="G498" s="34">
        <f>IFERROR(VLOOKUP($A498, NG_prod!$A:$M, 13, FALSE), 0)</f>
        <v>0.86699999999999999</v>
      </c>
      <c r="H498" s="34">
        <f>IFERROR(VLOOKUP($A498, NG_power!$A:$M, 13, FALSE), 0)</f>
        <v>0</v>
      </c>
      <c r="I498" s="34">
        <f t="shared" si="13"/>
        <v>1.2709999999999999</v>
      </c>
      <c r="J498" s="34">
        <f t="shared" si="14"/>
        <v>0.76618562750952335</v>
      </c>
    </row>
    <row r="499" spans="1:10" x14ac:dyDescent="0.25">
      <c r="A499" s="7">
        <v>22081</v>
      </c>
      <c r="B499" t="s">
        <v>507</v>
      </c>
      <c r="C499" s="34">
        <f>IFERROR(VLOOKUP($A499, Coal_prod!$A:$M, 13, FALSE), 0)</f>
        <v>0</v>
      </c>
      <c r="D499" s="34">
        <f>IFERROR(VLOOKUP($A499, Coal_power_combined!$A:$M, 13, FALSE), 0)</f>
        <v>0</v>
      </c>
      <c r="E499" s="34">
        <f>IFERROR(VLOOKUP($A499, Oil_prod!$A:$M, 13, FALSE), 0)</f>
        <v>0.315</v>
      </c>
      <c r="F499" s="34">
        <f>IFERROR(VLOOKUP($A499, Oil_refine!$A:$M, 13, FALSE), 0)</f>
        <v>0</v>
      </c>
      <c r="G499" s="34">
        <f>IFERROR(VLOOKUP($A499, NG_prod!$A:$M, 13, FALSE), 0)</f>
        <v>0.98099999999999998</v>
      </c>
      <c r="H499" s="34">
        <f>IFERROR(VLOOKUP($A499, NG_power!$A:$M, 13, FALSE), 0)</f>
        <v>0</v>
      </c>
      <c r="I499" s="34">
        <f t="shared" si="13"/>
        <v>1.296</v>
      </c>
      <c r="J499" s="34">
        <f t="shared" si="14"/>
        <v>0.76353968907649539</v>
      </c>
    </row>
    <row r="500" spans="1:10" x14ac:dyDescent="0.25">
      <c r="A500" s="7">
        <v>34021</v>
      </c>
      <c r="B500" t="s">
        <v>888</v>
      </c>
      <c r="C500" s="34">
        <f>IFERROR(VLOOKUP($A500, Coal_prod!$A:$M, 13, FALSE), 0)</f>
        <v>0</v>
      </c>
      <c r="D500" s="34">
        <f>IFERROR(VLOOKUP($A500, Coal_power_combined!$A:$M, 13, FALSE), 0)</f>
        <v>0.59799999999999998</v>
      </c>
      <c r="E500" s="34">
        <f>IFERROR(VLOOKUP($A500, Oil_prod!$A:$M, 13, FALSE), 0)</f>
        <v>0</v>
      </c>
      <c r="F500" s="34">
        <f>IFERROR(VLOOKUP($A500, Oil_refine!$A:$M, 13, FALSE), 0)</f>
        <v>0</v>
      </c>
      <c r="G500" s="34">
        <f>IFERROR(VLOOKUP($A500, NG_prod!$A:$M, 13, FALSE), 0)</f>
        <v>0</v>
      </c>
      <c r="H500" s="34">
        <f>IFERROR(VLOOKUP($A500, NG_power!$A:$M, 13, FALSE), 0)</f>
        <v>0.30199999999999999</v>
      </c>
      <c r="I500" s="34">
        <f t="shared" si="13"/>
        <v>0.89999999999999991</v>
      </c>
      <c r="J500" s="34">
        <f t="shared" si="14"/>
        <v>0.7625096262740656</v>
      </c>
    </row>
    <row r="501" spans="1:10" x14ac:dyDescent="0.25">
      <c r="A501" s="7">
        <v>19193</v>
      </c>
      <c r="B501" t="s">
        <v>1729</v>
      </c>
      <c r="C501" s="34">
        <f>IFERROR(VLOOKUP($A501, Coal_prod!$A:$M, 13, FALSE), 0)</f>
        <v>0</v>
      </c>
      <c r="D501" s="34">
        <f>IFERROR(VLOOKUP($A501, Coal_power_combined!$A:$M, 13, FALSE), 0)</f>
        <v>0.76300000000000001</v>
      </c>
      <c r="E501" s="34">
        <f>IFERROR(VLOOKUP($A501, Oil_prod!$A:$M, 13, FALSE), 0)</f>
        <v>0</v>
      </c>
      <c r="F501" s="34">
        <f>IFERROR(VLOOKUP($A501, Oil_refine!$A:$M, 13, FALSE), 0)</f>
        <v>0</v>
      </c>
      <c r="G501" s="34">
        <f>IFERROR(VLOOKUP($A501, NG_prod!$A:$M, 13, FALSE), 0)</f>
        <v>0</v>
      </c>
      <c r="H501" s="34">
        <f>IFERROR(VLOOKUP($A501, NG_power!$A:$M, 13, FALSE), 0)</f>
        <v>0</v>
      </c>
      <c r="I501" s="34">
        <f t="shared" si="13"/>
        <v>0.76300000000000001</v>
      </c>
      <c r="J501" s="34">
        <f t="shared" si="14"/>
        <v>0.76300000000000001</v>
      </c>
    </row>
    <row r="502" spans="1:10" x14ac:dyDescent="0.25">
      <c r="A502" s="7">
        <v>20035</v>
      </c>
      <c r="B502" t="s">
        <v>2230</v>
      </c>
      <c r="C502" s="34">
        <f>IFERROR(VLOOKUP($A502, Coal_prod!$A:$M, 13, FALSE), 0)</f>
        <v>0</v>
      </c>
      <c r="D502" s="34">
        <f>IFERROR(VLOOKUP($A502, Coal_power_combined!$A:$M, 13, FALSE), 0)</f>
        <v>0</v>
      </c>
      <c r="E502" s="34">
        <f>IFERROR(VLOOKUP($A502, Oil_prod!$A:$M, 13, FALSE), 0)</f>
        <v>0.73199999999999998</v>
      </c>
      <c r="F502" s="34">
        <f>IFERROR(VLOOKUP($A502, Oil_refine!$A:$M, 13, FALSE), 0)</f>
        <v>0</v>
      </c>
      <c r="G502" s="34">
        <f>IFERROR(VLOOKUP($A502, NG_prod!$A:$M, 13, FALSE), 0)</f>
        <v>5.7000000000000002E-2</v>
      </c>
      <c r="H502" s="34">
        <f>IFERROR(VLOOKUP($A502, NG_power!$A:$M, 13, FALSE), 0)</f>
        <v>0.36499999999999999</v>
      </c>
      <c r="I502" s="34">
        <f t="shared" si="13"/>
        <v>1.1539999999999999</v>
      </c>
      <c r="J502" s="34">
        <f t="shared" si="14"/>
        <v>0.76239205188922055</v>
      </c>
    </row>
    <row r="503" spans="1:10" x14ac:dyDescent="0.25">
      <c r="A503" s="7">
        <v>17183</v>
      </c>
      <c r="B503" t="s">
        <v>1191</v>
      </c>
      <c r="C503" s="34">
        <f>IFERROR(VLOOKUP($A503, Coal_prod!$A:$M, 13, FALSE), 0)</f>
        <v>0</v>
      </c>
      <c r="D503" s="34">
        <f>IFERROR(VLOOKUP($A503, Coal_power_combined!$A:$M, 13, FALSE), 0)</f>
        <v>0.434</v>
      </c>
      <c r="E503" s="34">
        <f>IFERROR(VLOOKUP($A503, Oil_prod!$A:$M, 13, FALSE), 0)</f>
        <v>0</v>
      </c>
      <c r="F503" s="34">
        <f>IFERROR(VLOOKUP($A503, Oil_refine!$A:$M, 13, FALSE), 0)</f>
        <v>0</v>
      </c>
      <c r="G503" s="34">
        <f>IFERROR(VLOOKUP($A503, NG_prod!$A:$M, 13, FALSE), 0)</f>
        <v>0</v>
      </c>
      <c r="H503" s="34">
        <f>IFERROR(VLOOKUP($A503, NG_power!$A:$M, 13, FALSE), 0)</f>
        <v>0.60199999999999998</v>
      </c>
      <c r="I503" s="34">
        <f t="shared" si="13"/>
        <v>1.036</v>
      </c>
      <c r="J503" s="34">
        <f t="shared" si="14"/>
        <v>0.76192978482446205</v>
      </c>
    </row>
    <row r="504" spans="1:10" x14ac:dyDescent="0.25">
      <c r="A504" s="7">
        <v>48015</v>
      </c>
      <c r="B504" t="s">
        <v>2156</v>
      </c>
      <c r="C504" s="34">
        <f>IFERROR(VLOOKUP($A504, Coal_prod!$A:$M, 13, FALSE), 0)</f>
        <v>0</v>
      </c>
      <c r="D504" s="34">
        <f>IFERROR(VLOOKUP($A504, Coal_power_combined!$A:$M, 13, FALSE), 0)</f>
        <v>0</v>
      </c>
      <c r="E504" s="34">
        <f>IFERROR(VLOOKUP($A504, Oil_prod!$A:$M, 13, FALSE), 0)</f>
        <v>0.63500000000000001</v>
      </c>
      <c r="F504" s="34">
        <f>IFERROR(VLOOKUP($A504, Oil_refine!$A:$M, 13, FALSE), 0)</f>
        <v>0</v>
      </c>
      <c r="G504" s="34">
        <f>IFERROR(VLOOKUP($A504, NG_prod!$A:$M, 13, FALSE), 0)</f>
        <v>0.54700000000000004</v>
      </c>
      <c r="H504" s="34">
        <f>IFERROR(VLOOKUP($A504, NG_power!$A:$M, 13, FALSE), 0)</f>
        <v>0</v>
      </c>
      <c r="I504" s="34">
        <f t="shared" si="13"/>
        <v>1.1819999999999999</v>
      </c>
      <c r="J504" s="34">
        <f t="shared" si="14"/>
        <v>0.75991835684134668</v>
      </c>
    </row>
    <row r="505" spans="1:10" x14ac:dyDescent="0.25">
      <c r="A505" s="7">
        <v>29099</v>
      </c>
      <c r="B505" t="s">
        <v>1781</v>
      </c>
      <c r="C505" s="34">
        <f>IFERROR(VLOOKUP($A505, Coal_prod!$A:$M, 13, FALSE), 0)</f>
        <v>0</v>
      </c>
      <c r="D505" s="34">
        <f>IFERROR(VLOOKUP($A505, Coal_power_combined!$A:$M, 13, FALSE), 0)</f>
        <v>0.75800000000000001</v>
      </c>
      <c r="E505" s="34">
        <f>IFERROR(VLOOKUP($A505, Oil_prod!$A:$M, 13, FALSE), 0)</f>
        <v>0</v>
      </c>
      <c r="F505" s="34">
        <f>IFERROR(VLOOKUP($A505, Oil_refine!$A:$M, 13, FALSE), 0)</f>
        <v>0</v>
      </c>
      <c r="G505" s="34">
        <f>IFERROR(VLOOKUP($A505, NG_prod!$A:$M, 13, FALSE), 0)</f>
        <v>0</v>
      </c>
      <c r="H505" s="34">
        <f>IFERROR(VLOOKUP($A505, NG_power!$A:$M, 13, FALSE), 0)</f>
        <v>0</v>
      </c>
      <c r="I505" s="34">
        <f t="shared" si="13"/>
        <v>0.75800000000000001</v>
      </c>
      <c r="J505" s="34">
        <f t="shared" si="14"/>
        <v>0.75800000000000001</v>
      </c>
    </row>
    <row r="506" spans="1:10" x14ac:dyDescent="0.25">
      <c r="A506" s="7">
        <v>48505</v>
      </c>
      <c r="B506" t="s">
        <v>1582</v>
      </c>
      <c r="C506" s="34">
        <f>IFERROR(VLOOKUP($A506, Coal_prod!$A:$M, 13, FALSE), 0)</f>
        <v>0</v>
      </c>
      <c r="D506" s="34">
        <f>IFERROR(VLOOKUP($A506, Coal_power_combined!$A:$M, 13, FALSE), 0)</f>
        <v>0</v>
      </c>
      <c r="E506" s="34">
        <f>IFERROR(VLOOKUP($A506, Oil_prod!$A:$M, 13, FALSE), 0)</f>
        <v>0.36499999999999999</v>
      </c>
      <c r="F506" s="34">
        <f>IFERROR(VLOOKUP($A506, Oil_refine!$A:$M, 13, FALSE), 0)</f>
        <v>0</v>
      </c>
      <c r="G506" s="34">
        <f>IFERROR(VLOOKUP($A506, NG_prod!$A:$M, 13, FALSE), 0)</f>
        <v>0.90300000000000002</v>
      </c>
      <c r="H506" s="34">
        <f>IFERROR(VLOOKUP($A506, NG_power!$A:$M, 13, FALSE), 0)</f>
        <v>0</v>
      </c>
      <c r="I506" s="34">
        <f t="shared" si="13"/>
        <v>1.268</v>
      </c>
      <c r="J506" s="34">
        <f t="shared" si="14"/>
        <v>0.7574243796973128</v>
      </c>
    </row>
    <row r="507" spans="1:10" x14ac:dyDescent="0.25">
      <c r="A507" s="7">
        <v>27123</v>
      </c>
      <c r="B507" t="s">
        <v>1508</v>
      </c>
      <c r="C507" s="34">
        <f>IFERROR(VLOOKUP($A507, Coal_prod!$A:$M, 13, FALSE), 0)</f>
        <v>0</v>
      </c>
      <c r="D507" s="34">
        <f>IFERROR(VLOOKUP($A507, Coal_power_combined!$A:$M, 13, FALSE), 0)</f>
        <v>0.38800000000000001</v>
      </c>
      <c r="E507" s="34">
        <f>IFERROR(VLOOKUP($A507, Oil_prod!$A:$M, 13, FALSE), 0)</f>
        <v>0</v>
      </c>
      <c r="F507" s="34">
        <f>IFERROR(VLOOKUP($A507, Oil_refine!$A:$M, 13, FALSE), 0)</f>
        <v>0</v>
      </c>
      <c r="G507" s="34">
        <f>IFERROR(VLOOKUP($A507, NG_prod!$A:$M, 13, FALSE), 0)</f>
        <v>0</v>
      </c>
      <c r="H507" s="34">
        <f>IFERROR(VLOOKUP($A507, NG_power!$A:$M, 13, FALSE), 0)</f>
        <v>0.67500000000000004</v>
      </c>
      <c r="I507" s="34">
        <f t="shared" si="13"/>
        <v>1.0630000000000002</v>
      </c>
      <c r="J507" s="34">
        <f t="shared" si="14"/>
        <v>0.75569535673839183</v>
      </c>
    </row>
    <row r="508" spans="1:10" x14ac:dyDescent="0.25">
      <c r="A508" s="7">
        <v>25009</v>
      </c>
      <c r="B508" t="s">
        <v>1078</v>
      </c>
      <c r="C508" s="34">
        <f>IFERROR(VLOOKUP($A508, Coal_prod!$A:$M, 13, FALSE), 0)</f>
        <v>0</v>
      </c>
      <c r="D508" s="34">
        <f>IFERROR(VLOOKUP($A508, Coal_power_combined!$A:$M, 13, FALSE), 0)</f>
        <v>0.378</v>
      </c>
      <c r="E508" s="34">
        <f>IFERROR(VLOOKUP($A508, Oil_prod!$A:$M, 13, FALSE), 0)</f>
        <v>0</v>
      </c>
      <c r="F508" s="34">
        <f>IFERROR(VLOOKUP($A508, Oil_refine!$A:$M, 13, FALSE), 0)</f>
        <v>0</v>
      </c>
      <c r="G508" s="34">
        <f>IFERROR(VLOOKUP($A508, NG_prod!$A:$M, 13, FALSE), 0)</f>
        <v>0</v>
      </c>
      <c r="H508" s="34">
        <f>IFERROR(VLOOKUP($A508, NG_power!$A:$M, 13, FALSE), 0)</f>
        <v>0.69199999999999995</v>
      </c>
      <c r="I508" s="34">
        <f t="shared" si="13"/>
        <v>1.0699999999999998</v>
      </c>
      <c r="J508" s="34">
        <f t="shared" si="14"/>
        <v>0.75495583238958086</v>
      </c>
    </row>
    <row r="509" spans="1:10" x14ac:dyDescent="0.25">
      <c r="A509" s="7">
        <v>34033</v>
      </c>
      <c r="B509" t="s">
        <v>1929</v>
      </c>
      <c r="C509" s="34">
        <f>IFERROR(VLOOKUP($A509, Coal_prod!$A:$M, 13, FALSE), 0)</f>
        <v>0</v>
      </c>
      <c r="D509" s="34">
        <f>IFERROR(VLOOKUP($A509, Coal_power_combined!$A:$M, 13, FALSE), 0)</f>
        <v>0.47399999999999998</v>
      </c>
      <c r="E509" s="34">
        <f>IFERROR(VLOOKUP($A509, Oil_prod!$A:$M, 13, FALSE), 0)</f>
        <v>0</v>
      </c>
      <c r="F509" s="34">
        <f>IFERROR(VLOOKUP($A509, Oil_refine!$A:$M, 13, FALSE), 0)</f>
        <v>0</v>
      </c>
      <c r="G509" s="34">
        <f>IFERROR(VLOOKUP($A509, NG_prod!$A:$M, 13, FALSE), 0)</f>
        <v>0</v>
      </c>
      <c r="H509" s="34">
        <f>IFERROR(VLOOKUP($A509, NG_power!$A:$M, 13, FALSE), 0)</f>
        <v>0.51200000000000001</v>
      </c>
      <c r="I509" s="34">
        <f t="shared" si="13"/>
        <v>0.98599999999999999</v>
      </c>
      <c r="J509" s="34">
        <f t="shared" si="14"/>
        <v>0.75290373725934312</v>
      </c>
    </row>
    <row r="510" spans="1:10" x14ac:dyDescent="0.25">
      <c r="A510" s="7">
        <v>8125</v>
      </c>
      <c r="B510" t="s">
        <v>1762</v>
      </c>
      <c r="C510" s="34">
        <f>IFERROR(VLOOKUP($A510, Coal_prod!$A:$M, 13, FALSE), 0)</f>
        <v>0</v>
      </c>
      <c r="D510" s="34">
        <f>IFERROR(VLOOKUP($A510, Coal_power_combined!$A:$M, 13, FALSE), 0)</f>
        <v>0</v>
      </c>
      <c r="E510" s="34">
        <f>IFERROR(VLOOKUP($A510, Oil_prod!$A:$M, 13, FALSE), 0)</f>
        <v>0</v>
      </c>
      <c r="F510" s="34">
        <f>IFERROR(VLOOKUP($A510, Oil_refine!$A:$M, 13, FALSE), 0)</f>
        <v>0.505</v>
      </c>
      <c r="G510" s="34">
        <f>IFERROR(VLOOKUP($A510, NG_prod!$A:$M, 13, FALSE), 0)</f>
        <v>0.7</v>
      </c>
      <c r="H510" s="34">
        <f>IFERROR(VLOOKUP($A510, NG_power!$A:$M, 13, FALSE), 0)</f>
        <v>0</v>
      </c>
      <c r="I510" s="34">
        <f t="shared" si="13"/>
        <v>1.2050000000000001</v>
      </c>
      <c r="J510" s="34">
        <f t="shared" si="14"/>
        <v>0.74869041490785548</v>
      </c>
    </row>
    <row r="511" spans="1:10" x14ac:dyDescent="0.25">
      <c r="A511" s="7">
        <v>20149</v>
      </c>
      <c r="B511" t="s">
        <v>842</v>
      </c>
      <c r="C511" s="34">
        <f>IFERROR(VLOOKUP($A511, Coal_prod!$A:$M, 13, FALSE), 0)</f>
        <v>0</v>
      </c>
      <c r="D511" s="34">
        <f>IFERROR(VLOOKUP($A511, Coal_power_combined!$A:$M, 13, FALSE), 0)</f>
        <v>0.66700000000000004</v>
      </c>
      <c r="E511" s="34">
        <f>IFERROR(VLOOKUP($A511, Oil_prod!$A:$M, 13, FALSE), 0)</f>
        <v>0</v>
      </c>
      <c r="F511" s="34">
        <f>IFERROR(VLOOKUP($A511, Oil_refine!$A:$M, 13, FALSE), 0)</f>
        <v>0</v>
      </c>
      <c r="G511" s="34">
        <f>IFERROR(VLOOKUP($A511, NG_prod!$A:$M, 13, FALSE), 0)</f>
        <v>0</v>
      </c>
      <c r="H511" s="34">
        <f>IFERROR(VLOOKUP($A511, NG_power!$A:$M, 13, FALSE), 0)</f>
        <v>0.14699999999999999</v>
      </c>
      <c r="I511" s="34">
        <f t="shared" si="13"/>
        <v>0.81400000000000006</v>
      </c>
      <c r="J511" s="34">
        <f t="shared" si="14"/>
        <v>0.74707587768969419</v>
      </c>
    </row>
    <row r="512" spans="1:10" x14ac:dyDescent="0.25">
      <c r="A512" s="7">
        <v>20189</v>
      </c>
      <c r="B512" t="s">
        <v>1652</v>
      </c>
      <c r="C512" s="34">
        <f>IFERROR(VLOOKUP($A512, Coal_prod!$A:$M, 13, FALSE), 0)</f>
        <v>0</v>
      </c>
      <c r="D512" s="34">
        <f>IFERROR(VLOOKUP($A512, Coal_power_combined!$A:$M, 13, FALSE), 0)</f>
        <v>0</v>
      </c>
      <c r="E512" s="34">
        <f>IFERROR(VLOOKUP($A512, Oil_prod!$A:$M, 13, FALSE), 0)</f>
        <v>0.46899999999999997</v>
      </c>
      <c r="F512" s="34">
        <f>IFERROR(VLOOKUP($A512, Oil_refine!$A:$M, 13, FALSE), 0)</f>
        <v>0</v>
      </c>
      <c r="G512" s="34">
        <f>IFERROR(VLOOKUP($A512, NG_prod!$A:$M, 13, FALSE), 0)</f>
        <v>0.73</v>
      </c>
      <c r="H512" s="34">
        <f>IFERROR(VLOOKUP($A512, NG_power!$A:$M, 13, FALSE), 0)</f>
        <v>1.4E-2</v>
      </c>
      <c r="I512" s="34">
        <f t="shared" si="13"/>
        <v>1.2129999999999999</v>
      </c>
      <c r="J512" s="34">
        <f t="shared" si="14"/>
        <v>0.74646947390095741</v>
      </c>
    </row>
    <row r="513" spans="1:10" x14ac:dyDescent="0.25">
      <c r="A513" s="7">
        <v>39087</v>
      </c>
      <c r="B513" t="s">
        <v>858</v>
      </c>
      <c r="C513" s="34">
        <f>IFERROR(VLOOKUP($A513, Coal_prod!$A:$M, 13, FALSE), 0)</f>
        <v>0</v>
      </c>
      <c r="D513" s="34">
        <f>IFERROR(VLOOKUP($A513, Coal_power_combined!$A:$M, 13, FALSE), 0)</f>
        <v>0</v>
      </c>
      <c r="E513" s="34">
        <f>IFERROR(VLOOKUP($A513, Oil_prod!$A:$M, 13, FALSE), 0)</f>
        <v>0.125</v>
      </c>
      <c r="F513" s="34">
        <f>IFERROR(VLOOKUP($A513, Oil_refine!$A:$M, 13, FALSE), 0)</f>
        <v>0</v>
      </c>
      <c r="G513" s="34">
        <f>IFERROR(VLOOKUP($A513, NG_prod!$A:$M, 13, FALSE), 0)</f>
        <v>0.246</v>
      </c>
      <c r="H513" s="34">
        <f>IFERROR(VLOOKUP($A513, NG_power!$A:$M, 13, FALSE), 0)</f>
        <v>0.95599999999999996</v>
      </c>
      <c r="I513" s="34">
        <f t="shared" si="13"/>
        <v>1.327</v>
      </c>
      <c r="J513" s="34">
        <f t="shared" si="14"/>
        <v>0.74570493153505601</v>
      </c>
    </row>
    <row r="514" spans="1:10" x14ac:dyDescent="0.25">
      <c r="A514" s="7">
        <v>39133</v>
      </c>
      <c r="B514" t="s">
        <v>2804</v>
      </c>
      <c r="C514" s="34">
        <f>IFERROR(VLOOKUP($A514, Coal_prod!$A:$M, 13, FALSE), 0)</f>
        <v>0</v>
      </c>
      <c r="D514" s="34">
        <f>IFERROR(VLOOKUP($A514, Coal_power_combined!$A:$M, 13, FALSE), 0)</f>
        <v>0</v>
      </c>
      <c r="E514" s="34">
        <f>IFERROR(VLOOKUP($A514, Oil_prod!$A:$M, 13, FALSE), 0)</f>
        <v>0.51200000000000001</v>
      </c>
      <c r="F514" s="34">
        <f>IFERROR(VLOOKUP($A514, Oil_refine!$A:$M, 13, FALSE), 0)</f>
        <v>0</v>
      </c>
      <c r="G514" s="34">
        <f>IFERROR(VLOOKUP($A514, NG_prod!$A:$M, 13, FALSE), 0)</f>
        <v>0.48799999999999999</v>
      </c>
      <c r="H514" s="34">
        <f>IFERROR(VLOOKUP($A514, NG_power!$A:$M, 13, FALSE), 0)</f>
        <v>0.19700000000000001</v>
      </c>
      <c r="I514" s="34">
        <f t="shared" si="13"/>
        <v>1.1970000000000001</v>
      </c>
      <c r="J514" s="34">
        <f t="shared" si="14"/>
        <v>0.74561175743848451</v>
      </c>
    </row>
    <row r="515" spans="1:10" x14ac:dyDescent="0.25">
      <c r="A515" s="7">
        <v>48141</v>
      </c>
      <c r="B515" t="s">
        <v>843</v>
      </c>
      <c r="C515" s="34">
        <f>IFERROR(VLOOKUP($A515, Coal_prod!$A:$M, 13, FALSE), 0)</f>
        <v>0</v>
      </c>
      <c r="D515" s="34">
        <f>IFERROR(VLOOKUP($A515, Coal_power_combined!$A:$M, 13, FALSE), 0)</f>
        <v>0</v>
      </c>
      <c r="E515" s="34">
        <f>IFERROR(VLOOKUP($A515, Oil_prod!$A:$M, 13, FALSE), 0)</f>
        <v>0</v>
      </c>
      <c r="F515" s="34">
        <f>IFERROR(VLOOKUP($A515, Oil_refine!$A:$M, 13, FALSE), 0)</f>
        <v>0.45900000000000002</v>
      </c>
      <c r="G515" s="34">
        <f>IFERROR(VLOOKUP($A515, NG_prod!$A:$M, 13, FALSE), 0)</f>
        <v>0</v>
      </c>
      <c r="H515" s="34">
        <f>IFERROR(VLOOKUP($A515, NG_power!$A:$M, 13, FALSE), 0)</f>
        <v>0.753</v>
      </c>
      <c r="I515" s="34">
        <f t="shared" si="13"/>
        <v>1.212</v>
      </c>
      <c r="J515" s="34">
        <f t="shared" si="14"/>
        <v>0.74409729228868526</v>
      </c>
    </row>
    <row r="516" spans="1:10" x14ac:dyDescent="0.25">
      <c r="A516" s="7">
        <v>19115</v>
      </c>
      <c r="B516" t="s">
        <v>2389</v>
      </c>
      <c r="C516" s="34">
        <f>IFERROR(VLOOKUP($A516, Coal_prod!$A:$M, 13, FALSE), 0)</f>
        <v>0</v>
      </c>
      <c r="D516" s="34">
        <f>IFERROR(VLOOKUP($A516, Coal_power_combined!$A:$M, 13, FALSE), 0)</f>
        <v>0.74299999999999999</v>
      </c>
      <c r="E516" s="34">
        <f>IFERROR(VLOOKUP($A516, Oil_prod!$A:$M, 13, FALSE), 0)</f>
        <v>0</v>
      </c>
      <c r="F516" s="34">
        <f>IFERROR(VLOOKUP($A516, Oil_refine!$A:$M, 13, FALSE), 0)</f>
        <v>0</v>
      </c>
      <c r="G516" s="34">
        <f>IFERROR(VLOOKUP($A516, NG_prod!$A:$M, 13, FALSE), 0)</f>
        <v>0</v>
      </c>
      <c r="H516" s="34">
        <f>IFERROR(VLOOKUP($A516, NG_power!$A:$M, 13, FALSE), 0)</f>
        <v>0</v>
      </c>
      <c r="I516" s="34">
        <f t="shared" ref="I516:I579" si="15">SUM(C516:H516)</f>
        <v>0.74299999999999999</v>
      </c>
      <c r="J516" s="34">
        <f t="shared" ref="J516:J579" si="16">SUM(C516*$O$4, D516*$O$4, E516*$P$4, F516*$P$4, G516*$Q$4, H516*$Q$4)</f>
        <v>0.74299999999999999</v>
      </c>
    </row>
    <row r="517" spans="1:10" x14ac:dyDescent="0.25">
      <c r="A517" s="7">
        <v>21195</v>
      </c>
      <c r="B517" t="s">
        <v>1704</v>
      </c>
      <c r="C517" s="34">
        <f>IFERROR(VLOOKUP($A517, Coal_prod!$A:$M, 13, FALSE), 0)</f>
        <v>0.74299999999999999</v>
      </c>
      <c r="D517" s="34">
        <f>IFERROR(VLOOKUP($A517, Coal_power_combined!$A:$M, 13, FALSE), 0)</f>
        <v>0</v>
      </c>
      <c r="E517" s="34">
        <f>IFERROR(VLOOKUP($A517, Oil_prod!$A:$M, 13, FALSE), 0)</f>
        <v>0</v>
      </c>
      <c r="F517" s="34">
        <f>IFERROR(VLOOKUP($A517, Oil_refine!$A:$M, 13, FALSE), 0)</f>
        <v>0</v>
      </c>
      <c r="G517" s="34">
        <f>IFERROR(VLOOKUP($A517, NG_prod!$A:$M, 13, FALSE), 0)</f>
        <v>0</v>
      </c>
      <c r="H517" s="34">
        <f>IFERROR(VLOOKUP($A517, NG_power!$A:$M, 13, FALSE), 0)</f>
        <v>0</v>
      </c>
      <c r="I517" s="34">
        <f t="shared" si="15"/>
        <v>0.74299999999999999</v>
      </c>
      <c r="J517" s="34">
        <f t="shared" si="16"/>
        <v>0.74299999999999999</v>
      </c>
    </row>
    <row r="518" spans="1:10" x14ac:dyDescent="0.25">
      <c r="A518" s="7">
        <v>20173</v>
      </c>
      <c r="B518" t="s">
        <v>2009</v>
      </c>
      <c r="C518" s="34">
        <f>IFERROR(VLOOKUP($A518, Coal_prod!$A:$M, 13, FALSE), 0)</f>
        <v>0</v>
      </c>
      <c r="D518" s="34">
        <f>IFERROR(VLOOKUP($A518, Coal_power_combined!$A:$M, 13, FALSE), 0)</f>
        <v>0</v>
      </c>
      <c r="E518" s="34">
        <f>IFERROR(VLOOKUP($A518, Oil_prod!$A:$M, 13, FALSE), 0)</f>
        <v>0.44700000000000001</v>
      </c>
      <c r="F518" s="34">
        <f>IFERROR(VLOOKUP($A518, Oil_refine!$A:$M, 13, FALSE), 0)</f>
        <v>0</v>
      </c>
      <c r="G518" s="34">
        <f>IFERROR(VLOOKUP($A518, NG_prod!$A:$M, 13, FALSE), 0)</f>
        <v>9.0999999999999998E-2</v>
      </c>
      <c r="H518" s="34">
        <f>IFERROR(VLOOKUP($A518, NG_power!$A:$M, 13, FALSE), 0)</f>
        <v>0.67200000000000004</v>
      </c>
      <c r="I518" s="34">
        <f t="shared" si="15"/>
        <v>1.21</v>
      </c>
      <c r="J518" s="34">
        <f t="shared" si="16"/>
        <v>0.74081488726449085</v>
      </c>
    </row>
    <row r="519" spans="1:10" x14ac:dyDescent="0.25">
      <c r="A519" s="7">
        <v>21013</v>
      </c>
      <c r="B519" t="s">
        <v>2990</v>
      </c>
      <c r="C519" s="34">
        <f>IFERROR(VLOOKUP($A519, Coal_prod!$A:$M, 13, FALSE), 0)</f>
        <v>0.51300000000000001</v>
      </c>
      <c r="D519" s="34">
        <f>IFERROR(VLOOKUP($A519, Coal_power_combined!$A:$M, 13, FALSE), 0)</f>
        <v>0.22500000000000001</v>
      </c>
      <c r="E519" s="34">
        <f>IFERROR(VLOOKUP($A519, Oil_prod!$A:$M, 13, FALSE), 0)</f>
        <v>0</v>
      </c>
      <c r="F519" s="34">
        <f>IFERROR(VLOOKUP($A519, Oil_refine!$A:$M, 13, FALSE), 0)</f>
        <v>0</v>
      </c>
      <c r="G519" s="34">
        <f>IFERROR(VLOOKUP($A519, NG_prod!$A:$M, 13, FALSE), 0)</f>
        <v>0</v>
      </c>
      <c r="H519" s="34">
        <f>IFERROR(VLOOKUP($A519, NG_power!$A:$M, 13, FALSE), 0)</f>
        <v>0</v>
      </c>
      <c r="I519" s="34">
        <f t="shared" si="15"/>
        <v>0.73799999999999999</v>
      </c>
      <c r="J519" s="34">
        <f t="shared" si="16"/>
        <v>0.73799999999999999</v>
      </c>
    </row>
    <row r="520" spans="1:10" x14ac:dyDescent="0.25">
      <c r="A520" s="7">
        <v>22085</v>
      </c>
      <c r="B520" t="s">
        <v>717</v>
      </c>
      <c r="C520" s="34">
        <f>IFERROR(VLOOKUP($A520, Coal_prod!$A:$M, 13, FALSE), 0)</f>
        <v>0</v>
      </c>
      <c r="D520" s="34">
        <f>IFERROR(VLOOKUP($A520, Coal_power_combined!$A:$M, 13, FALSE), 0)</f>
        <v>0</v>
      </c>
      <c r="E520" s="34">
        <f>IFERROR(VLOOKUP($A520, Oil_prod!$A:$M, 13, FALSE), 0)</f>
        <v>0.311</v>
      </c>
      <c r="F520" s="34">
        <f>IFERROR(VLOOKUP($A520, Oil_refine!$A:$M, 13, FALSE), 0)</f>
        <v>0</v>
      </c>
      <c r="G520" s="34">
        <f>IFERROR(VLOOKUP($A520, NG_prod!$A:$M, 13, FALSE), 0)</f>
        <v>0.93899999999999995</v>
      </c>
      <c r="H520" s="34">
        <f>IFERROR(VLOOKUP($A520, NG_power!$A:$M, 13, FALSE), 0)</f>
        <v>0</v>
      </c>
      <c r="I520" s="34">
        <f t="shared" si="15"/>
        <v>1.25</v>
      </c>
      <c r="J520" s="34">
        <f t="shared" si="16"/>
        <v>0.73775095233192611</v>
      </c>
    </row>
    <row r="521" spans="1:10" x14ac:dyDescent="0.25">
      <c r="A521" s="7">
        <v>8031</v>
      </c>
      <c r="B521" t="s">
        <v>891</v>
      </c>
      <c r="C521" s="34">
        <f>IFERROR(VLOOKUP($A521, Coal_prod!$A:$M, 13, FALSE), 0)</f>
        <v>0</v>
      </c>
      <c r="D521" s="34">
        <f>IFERROR(VLOOKUP($A521, Coal_power_combined!$A:$M, 13, FALSE), 0)</f>
        <v>0.43099999999999999</v>
      </c>
      <c r="E521" s="34">
        <f>IFERROR(VLOOKUP($A521, Oil_prod!$A:$M, 13, FALSE), 0)</f>
        <v>0</v>
      </c>
      <c r="F521" s="34">
        <f>IFERROR(VLOOKUP($A521, Oil_refine!$A:$M, 13, FALSE), 0)</f>
        <v>0</v>
      </c>
      <c r="G521" s="34">
        <f>IFERROR(VLOOKUP($A521, NG_prod!$A:$M, 13, FALSE), 0)</f>
        <v>0</v>
      </c>
      <c r="H521" s="34">
        <f>IFERROR(VLOOKUP($A521, NG_power!$A:$M, 13, FALSE), 0)</f>
        <v>0.56299999999999994</v>
      </c>
      <c r="I521" s="34">
        <f t="shared" si="15"/>
        <v>0.99399999999999999</v>
      </c>
      <c r="J521" s="34">
        <f t="shared" si="16"/>
        <v>0.73768516421291053</v>
      </c>
    </row>
    <row r="522" spans="1:10" x14ac:dyDescent="0.25">
      <c r="A522" s="7">
        <v>48197</v>
      </c>
      <c r="B522" t="s">
        <v>1839</v>
      </c>
      <c r="C522" s="34">
        <f>IFERROR(VLOOKUP($A522, Coal_prod!$A:$M, 13, FALSE), 0)</f>
        <v>0</v>
      </c>
      <c r="D522" s="34">
        <f>IFERROR(VLOOKUP($A522, Coal_power_combined!$A:$M, 13, FALSE), 0)</f>
        <v>0</v>
      </c>
      <c r="E522" s="34">
        <f>IFERROR(VLOOKUP($A522, Oil_prod!$A:$M, 13, FALSE), 0)</f>
        <v>0.79100000000000004</v>
      </c>
      <c r="F522" s="34">
        <f>IFERROR(VLOOKUP($A522, Oil_refine!$A:$M, 13, FALSE), 0)</f>
        <v>0</v>
      </c>
      <c r="G522" s="34">
        <f>IFERROR(VLOOKUP($A522, NG_prod!$A:$M, 13, FALSE), 0)</f>
        <v>0.29699999999999999</v>
      </c>
      <c r="H522" s="34">
        <f>IFERROR(VLOOKUP($A522, NG_power!$A:$M, 13, FALSE), 0)</f>
        <v>0</v>
      </c>
      <c r="I522" s="34">
        <f t="shared" si="15"/>
        <v>1.0880000000000001</v>
      </c>
      <c r="J522" s="34">
        <f t="shared" si="16"/>
        <v>0.73722155873571504</v>
      </c>
    </row>
    <row r="523" spans="1:10" x14ac:dyDescent="0.25">
      <c r="A523" s="7">
        <v>21193</v>
      </c>
      <c r="B523" t="s">
        <v>1707</v>
      </c>
      <c r="C523" s="34">
        <f>IFERROR(VLOOKUP($A523, Coal_prod!$A:$M, 13, FALSE), 0)</f>
        <v>0.73599999999999999</v>
      </c>
      <c r="D523" s="34">
        <f>IFERROR(VLOOKUP($A523, Coal_power_combined!$A:$M, 13, FALSE), 0)</f>
        <v>0</v>
      </c>
      <c r="E523" s="34">
        <f>IFERROR(VLOOKUP($A523, Oil_prod!$A:$M, 13, FALSE), 0)</f>
        <v>0</v>
      </c>
      <c r="F523" s="34">
        <f>IFERROR(VLOOKUP($A523, Oil_refine!$A:$M, 13, FALSE), 0)</f>
        <v>0</v>
      </c>
      <c r="G523" s="34">
        <f>IFERROR(VLOOKUP($A523, NG_prod!$A:$M, 13, FALSE), 0)</f>
        <v>0</v>
      </c>
      <c r="H523" s="34">
        <f>IFERROR(VLOOKUP($A523, NG_power!$A:$M, 13, FALSE), 0)</f>
        <v>0</v>
      </c>
      <c r="I523" s="34">
        <f t="shared" si="15"/>
        <v>0.73599999999999999</v>
      </c>
      <c r="J523" s="34">
        <f t="shared" si="16"/>
        <v>0.73599999999999999</v>
      </c>
    </row>
    <row r="524" spans="1:10" x14ac:dyDescent="0.25">
      <c r="A524" s="7">
        <v>48489</v>
      </c>
      <c r="B524" t="s">
        <v>1044</v>
      </c>
      <c r="C524" s="34">
        <f>IFERROR(VLOOKUP($A524, Coal_prod!$A:$M, 13, FALSE), 0)</f>
        <v>0</v>
      </c>
      <c r="D524" s="34">
        <f>IFERROR(VLOOKUP($A524, Coal_power_combined!$A:$M, 13, FALSE), 0)</f>
        <v>0</v>
      </c>
      <c r="E524" s="34">
        <f>IFERROR(VLOOKUP($A524, Oil_prod!$A:$M, 13, FALSE), 0)</f>
        <v>0.56599999999999995</v>
      </c>
      <c r="F524" s="34">
        <f>IFERROR(VLOOKUP($A524, Oil_refine!$A:$M, 13, FALSE), 0)</f>
        <v>0</v>
      </c>
      <c r="G524" s="34">
        <f>IFERROR(VLOOKUP($A524, NG_prod!$A:$M, 13, FALSE), 0)</f>
        <v>0.59</v>
      </c>
      <c r="H524" s="34">
        <f>IFERROR(VLOOKUP($A524, NG_power!$A:$M, 13, FALSE), 0)</f>
        <v>0</v>
      </c>
      <c r="I524" s="34">
        <f t="shared" si="15"/>
        <v>1.1559999999999999</v>
      </c>
      <c r="J524" s="34">
        <f t="shared" si="16"/>
        <v>0.73314588695562644</v>
      </c>
    </row>
    <row r="525" spans="1:10" x14ac:dyDescent="0.25">
      <c r="A525" s="7">
        <v>20095</v>
      </c>
      <c r="B525" t="s">
        <v>1033</v>
      </c>
      <c r="C525" s="34">
        <f>IFERROR(VLOOKUP($A525, Coal_prod!$A:$M, 13, FALSE), 0)</f>
        <v>0</v>
      </c>
      <c r="D525" s="34">
        <f>IFERROR(VLOOKUP($A525, Coal_power_combined!$A:$M, 13, FALSE), 0)</f>
        <v>0</v>
      </c>
      <c r="E525" s="34">
        <f>IFERROR(VLOOKUP($A525, Oil_prod!$A:$M, 13, FALSE), 0)</f>
        <v>0.504</v>
      </c>
      <c r="F525" s="34">
        <f>IFERROR(VLOOKUP($A525, Oil_refine!$A:$M, 13, FALSE), 0)</f>
        <v>0</v>
      </c>
      <c r="G525" s="34">
        <f>IFERROR(VLOOKUP($A525, NG_prod!$A:$M, 13, FALSE), 0)</f>
        <v>0.47899999999999998</v>
      </c>
      <c r="H525" s="34">
        <f>IFERROR(VLOOKUP($A525, NG_power!$A:$M, 13, FALSE), 0)</f>
        <v>0.185</v>
      </c>
      <c r="I525" s="34">
        <f t="shared" si="15"/>
        <v>1.1679999999999999</v>
      </c>
      <c r="J525" s="34">
        <f t="shared" si="16"/>
        <v>0.72835251724492944</v>
      </c>
    </row>
    <row r="526" spans="1:10" x14ac:dyDescent="0.25">
      <c r="A526" s="7">
        <v>48261</v>
      </c>
      <c r="B526" t="s">
        <v>60</v>
      </c>
      <c r="C526" s="34">
        <f>IFERROR(VLOOKUP($A526, Coal_prod!$A:$M, 13, FALSE), 0)</f>
        <v>0</v>
      </c>
      <c r="D526" s="34">
        <f>IFERROR(VLOOKUP($A526, Coal_power_combined!$A:$M, 13, FALSE), 0)</f>
        <v>0</v>
      </c>
      <c r="E526" s="34">
        <f>IFERROR(VLOOKUP($A526, Oil_prod!$A:$M, 13, FALSE), 0)</f>
        <v>0.40600000000000003</v>
      </c>
      <c r="F526" s="34">
        <f>IFERROR(VLOOKUP($A526, Oil_refine!$A:$M, 13, FALSE), 0)</f>
        <v>0</v>
      </c>
      <c r="G526" s="34">
        <f>IFERROR(VLOOKUP($A526, NG_prod!$A:$M, 13, FALSE), 0)</f>
        <v>0.79200000000000004</v>
      </c>
      <c r="H526" s="34">
        <f>IFERROR(VLOOKUP($A526, NG_power!$A:$M, 13, FALSE), 0)</f>
        <v>0</v>
      </c>
      <c r="I526" s="34">
        <f t="shared" si="15"/>
        <v>1.198</v>
      </c>
      <c r="J526" s="34">
        <f t="shared" si="16"/>
        <v>0.72678554514568106</v>
      </c>
    </row>
    <row r="527" spans="1:10" x14ac:dyDescent="0.25">
      <c r="A527" s="7">
        <v>40117</v>
      </c>
      <c r="B527" t="s">
        <v>1891</v>
      </c>
      <c r="C527" s="34">
        <f>IFERROR(VLOOKUP($A527, Coal_prod!$A:$M, 13, FALSE), 0)</f>
        <v>0</v>
      </c>
      <c r="D527" s="34">
        <f>IFERROR(VLOOKUP($A527, Coal_power_combined!$A:$M, 13, FALSE), 0)</f>
        <v>0</v>
      </c>
      <c r="E527" s="34">
        <f>IFERROR(VLOOKUP($A527, Oil_prod!$A:$M, 13, FALSE), 0)</f>
        <v>0.70499999999999996</v>
      </c>
      <c r="F527" s="34">
        <f>IFERROR(VLOOKUP($A527, Oil_refine!$A:$M, 13, FALSE), 0)</f>
        <v>0</v>
      </c>
      <c r="G527" s="34">
        <f>IFERROR(VLOOKUP($A527, NG_prod!$A:$M, 13, FALSE), 0)</f>
        <v>0.38900000000000001</v>
      </c>
      <c r="H527" s="34">
        <f>IFERROR(VLOOKUP($A527, NG_power!$A:$M, 13, FALSE), 0)</f>
        <v>0</v>
      </c>
      <c r="I527" s="34">
        <f t="shared" si="15"/>
        <v>1.0939999999999999</v>
      </c>
      <c r="J527" s="34">
        <f t="shared" si="16"/>
        <v>0.72477391125295987</v>
      </c>
    </row>
    <row r="528" spans="1:10" x14ac:dyDescent="0.25">
      <c r="A528" s="7">
        <v>22007</v>
      </c>
      <c r="B528" t="s">
        <v>2779</v>
      </c>
      <c r="C528" s="34">
        <f>IFERROR(VLOOKUP($A528, Coal_prod!$A:$M, 13, FALSE), 0)</f>
        <v>0</v>
      </c>
      <c r="D528" s="34">
        <f>IFERROR(VLOOKUP($A528, Coal_power_combined!$A:$M, 13, FALSE), 0)</f>
        <v>0</v>
      </c>
      <c r="E528" s="34">
        <f>IFERROR(VLOOKUP($A528, Oil_prod!$A:$M, 13, FALSE), 0)</f>
        <v>0.61899999999999999</v>
      </c>
      <c r="F528" s="34">
        <f>IFERROR(VLOOKUP($A528, Oil_refine!$A:$M, 13, FALSE), 0)</f>
        <v>0</v>
      </c>
      <c r="G528" s="34">
        <f>IFERROR(VLOOKUP($A528, NG_prod!$A:$M, 13, FALSE), 0)</f>
        <v>0.502</v>
      </c>
      <c r="H528" s="34">
        <f>IFERROR(VLOOKUP($A528, NG_power!$A:$M, 13, FALSE), 0)</f>
        <v>0</v>
      </c>
      <c r="I528" s="34">
        <f t="shared" si="15"/>
        <v>1.121</v>
      </c>
      <c r="J528" s="34">
        <f t="shared" si="16"/>
        <v>0.72376567486873267</v>
      </c>
    </row>
    <row r="529" spans="1:10" x14ac:dyDescent="0.25">
      <c r="A529" s="7">
        <v>56045</v>
      </c>
      <c r="B529" t="s">
        <v>1873</v>
      </c>
      <c r="C529" s="34">
        <f>IFERROR(VLOOKUP($A529, Coal_prod!$A:$M, 13, FALSE), 0)</f>
        <v>0</v>
      </c>
      <c r="D529" s="34">
        <f>IFERROR(VLOOKUP($A529, Coal_power_combined!$A:$M, 13, FALSE), 0)</f>
        <v>0.104</v>
      </c>
      <c r="E529" s="34">
        <f>IFERROR(VLOOKUP($A529, Oil_prod!$A:$M, 13, FALSE), 0)</f>
        <v>0.52700000000000002</v>
      </c>
      <c r="F529" s="34">
        <f>IFERROR(VLOOKUP($A529, Oil_refine!$A:$M, 13, FALSE), 0)</f>
        <v>0.10299999999999999</v>
      </c>
      <c r="G529" s="34">
        <f>IFERROR(VLOOKUP($A529, NG_prod!$A:$M, 13, FALSE), 0)</f>
        <v>0.29099999999999998</v>
      </c>
      <c r="H529" s="34">
        <f>IFERROR(VLOOKUP($A529, NG_power!$A:$M, 13, FALSE), 0)</f>
        <v>0</v>
      </c>
      <c r="I529" s="34">
        <f t="shared" si="15"/>
        <v>1.0249999999999999</v>
      </c>
      <c r="J529" s="34">
        <f t="shared" si="16"/>
        <v>0.72082909502728298</v>
      </c>
    </row>
    <row r="530" spans="1:10" x14ac:dyDescent="0.25">
      <c r="A530" s="7">
        <v>39163</v>
      </c>
      <c r="B530" t="s">
        <v>1238</v>
      </c>
      <c r="C530" s="34">
        <f>IFERROR(VLOOKUP($A530, Coal_prod!$A:$M, 13, FALSE), 0)</f>
        <v>1.2999999999999999E-2</v>
      </c>
      <c r="D530" s="34">
        <f>IFERROR(VLOOKUP($A530, Coal_power_combined!$A:$M, 13, FALSE), 0)</f>
        <v>0</v>
      </c>
      <c r="E530" s="34">
        <f>IFERROR(VLOOKUP($A530, Oil_prod!$A:$M, 13, FALSE), 0)</f>
        <v>0.19</v>
      </c>
      <c r="F530" s="34">
        <f>IFERROR(VLOOKUP($A530, Oil_refine!$A:$M, 13, FALSE), 0)</f>
        <v>0</v>
      </c>
      <c r="G530" s="34">
        <f>IFERROR(VLOOKUP($A530, NG_prod!$A:$M, 13, FALSE), 0)</f>
        <v>0.16900000000000001</v>
      </c>
      <c r="H530" s="34">
        <f>IFERROR(VLOOKUP($A530, NG_power!$A:$M, 13, FALSE), 0)</f>
        <v>0.875</v>
      </c>
      <c r="I530" s="34">
        <f t="shared" si="15"/>
        <v>1.2469999999999999</v>
      </c>
      <c r="J530" s="34">
        <f t="shared" si="16"/>
        <v>0.71992309276227728</v>
      </c>
    </row>
    <row r="531" spans="1:10" x14ac:dyDescent="0.25">
      <c r="A531" s="7">
        <v>51051</v>
      </c>
      <c r="B531" t="s">
        <v>1701</v>
      </c>
      <c r="C531" s="34">
        <f>IFERROR(VLOOKUP($A531, Coal_prod!$A:$M, 13, FALSE), 0)</f>
        <v>0.71599999999999997</v>
      </c>
      <c r="D531" s="34">
        <f>IFERROR(VLOOKUP($A531, Coal_power_combined!$A:$M, 13, FALSE), 0)</f>
        <v>0</v>
      </c>
      <c r="E531" s="34">
        <f>IFERROR(VLOOKUP($A531, Oil_prod!$A:$M, 13, FALSE), 0)</f>
        <v>0</v>
      </c>
      <c r="F531" s="34">
        <f>IFERROR(VLOOKUP($A531, Oil_refine!$A:$M, 13, FALSE), 0)</f>
        <v>0</v>
      </c>
      <c r="G531" s="34">
        <f>IFERROR(VLOOKUP($A531, NG_prod!$A:$M, 13, FALSE), 0)</f>
        <v>0</v>
      </c>
      <c r="H531" s="34">
        <f>IFERROR(VLOOKUP($A531, NG_power!$A:$M, 13, FALSE), 0)</f>
        <v>0</v>
      </c>
      <c r="I531" s="34">
        <f t="shared" si="15"/>
        <v>0.71599999999999997</v>
      </c>
      <c r="J531" s="34">
        <f t="shared" si="16"/>
        <v>0.71599999999999997</v>
      </c>
    </row>
    <row r="532" spans="1:10" x14ac:dyDescent="0.25">
      <c r="A532" s="7">
        <v>38013</v>
      </c>
      <c r="B532" t="s">
        <v>1514</v>
      </c>
      <c r="C532" s="34">
        <f>IFERROR(VLOOKUP($A532, Coal_prod!$A:$M, 13, FALSE), 0)</f>
        <v>0</v>
      </c>
      <c r="D532" s="34">
        <f>IFERROR(VLOOKUP($A532, Coal_power_combined!$A:$M, 13, FALSE), 0)</f>
        <v>0</v>
      </c>
      <c r="E532" s="34">
        <f>IFERROR(VLOOKUP($A532, Oil_prod!$A:$M, 13, FALSE), 0)</f>
        <v>0.67600000000000005</v>
      </c>
      <c r="F532" s="34">
        <f>IFERROR(VLOOKUP($A532, Oil_refine!$A:$M, 13, FALSE), 0)</f>
        <v>0</v>
      </c>
      <c r="G532" s="34">
        <f>IFERROR(VLOOKUP($A532, NG_prod!$A:$M, 13, FALSE), 0)</f>
        <v>0.41</v>
      </c>
      <c r="H532" s="34">
        <f>IFERROR(VLOOKUP($A532, NG_power!$A:$M, 13, FALSE), 0)</f>
        <v>0</v>
      </c>
      <c r="I532" s="34">
        <f t="shared" si="15"/>
        <v>1.0860000000000001</v>
      </c>
      <c r="J532" s="34">
        <f t="shared" si="16"/>
        <v>0.71511644188201384</v>
      </c>
    </row>
    <row r="533" spans="1:10" x14ac:dyDescent="0.25">
      <c r="A533" s="7">
        <v>19179</v>
      </c>
      <c r="B533" t="s">
        <v>2437</v>
      </c>
      <c r="C533" s="34">
        <f>IFERROR(VLOOKUP($A533, Coal_prod!$A:$M, 13, FALSE), 0)</f>
        <v>0</v>
      </c>
      <c r="D533" s="34">
        <f>IFERROR(VLOOKUP($A533, Coal_power_combined!$A:$M, 13, FALSE), 0)</f>
        <v>0.71499999999999997</v>
      </c>
      <c r="E533" s="34">
        <f>IFERROR(VLOOKUP($A533, Oil_prod!$A:$M, 13, FALSE), 0)</f>
        <v>0</v>
      </c>
      <c r="F533" s="34">
        <f>IFERROR(VLOOKUP($A533, Oil_refine!$A:$M, 13, FALSE), 0)</f>
        <v>0</v>
      </c>
      <c r="G533" s="34">
        <f>IFERROR(VLOOKUP($A533, NG_prod!$A:$M, 13, FALSE), 0)</f>
        <v>0</v>
      </c>
      <c r="H533" s="34">
        <f>IFERROR(VLOOKUP($A533, NG_power!$A:$M, 13, FALSE), 0)</f>
        <v>0</v>
      </c>
      <c r="I533" s="34">
        <f t="shared" si="15"/>
        <v>0.71499999999999997</v>
      </c>
      <c r="J533" s="34">
        <f t="shared" si="16"/>
        <v>0.71499999999999997</v>
      </c>
    </row>
    <row r="534" spans="1:10" x14ac:dyDescent="0.25">
      <c r="A534" s="7">
        <v>40111</v>
      </c>
      <c r="B534" t="s">
        <v>2773</v>
      </c>
      <c r="C534" s="34">
        <f>IFERROR(VLOOKUP($A534, Coal_prod!$A:$M, 13, FALSE), 0)</f>
        <v>6.0000000000000001E-3</v>
      </c>
      <c r="D534" s="34">
        <f>IFERROR(VLOOKUP($A534, Coal_power_combined!$A:$M, 13, FALSE), 0)</f>
        <v>0</v>
      </c>
      <c r="E534" s="34">
        <f>IFERROR(VLOOKUP($A534, Oil_prod!$A:$M, 13, FALSE), 0)</f>
        <v>0.63800000000000001</v>
      </c>
      <c r="F534" s="34">
        <f>IFERROR(VLOOKUP($A534, Oil_refine!$A:$M, 13, FALSE), 0)</f>
        <v>0</v>
      </c>
      <c r="G534" s="34">
        <f>IFERROR(VLOOKUP($A534, NG_prod!$A:$M, 13, FALSE), 0)</f>
        <v>0.44600000000000001</v>
      </c>
      <c r="H534" s="34">
        <f>IFERROR(VLOOKUP($A534, NG_power!$A:$M, 13, FALSE), 0)</f>
        <v>0</v>
      </c>
      <c r="I534" s="34">
        <f t="shared" si="15"/>
        <v>1.0900000000000001</v>
      </c>
      <c r="J534" s="34">
        <f t="shared" si="16"/>
        <v>0.7130826727066818</v>
      </c>
    </row>
    <row r="535" spans="1:10" x14ac:dyDescent="0.25">
      <c r="A535" s="7">
        <v>47001</v>
      </c>
      <c r="B535" t="s">
        <v>2160</v>
      </c>
      <c r="C535" s="34">
        <f>IFERROR(VLOOKUP($A535, Coal_prod!$A:$M, 13, FALSE), 0)</f>
        <v>0</v>
      </c>
      <c r="D535" s="34">
        <f>IFERROR(VLOOKUP($A535, Coal_power_combined!$A:$M, 13, FALSE), 0)</f>
        <v>0.71299999999999997</v>
      </c>
      <c r="E535" s="34">
        <f>IFERROR(VLOOKUP($A535, Oil_prod!$A:$M, 13, FALSE), 0)</f>
        <v>0</v>
      </c>
      <c r="F535" s="34">
        <f>IFERROR(VLOOKUP($A535, Oil_refine!$A:$M, 13, FALSE), 0)</f>
        <v>0</v>
      </c>
      <c r="G535" s="34">
        <f>IFERROR(VLOOKUP($A535, NG_prod!$A:$M, 13, FALSE), 0)</f>
        <v>0</v>
      </c>
      <c r="H535" s="34">
        <f>IFERROR(VLOOKUP($A535, NG_power!$A:$M, 13, FALSE), 0)</f>
        <v>0</v>
      </c>
      <c r="I535" s="34">
        <f t="shared" si="15"/>
        <v>0.71299999999999997</v>
      </c>
      <c r="J535" s="34">
        <f t="shared" si="16"/>
        <v>0.71299999999999997</v>
      </c>
    </row>
    <row r="536" spans="1:10" x14ac:dyDescent="0.25">
      <c r="A536" s="7">
        <v>48273</v>
      </c>
      <c r="B536" t="s">
        <v>1869</v>
      </c>
      <c r="C536" s="34">
        <f>IFERROR(VLOOKUP($A536, Coal_prod!$A:$M, 13, FALSE), 0)</f>
        <v>0</v>
      </c>
      <c r="D536" s="34">
        <f>IFERROR(VLOOKUP($A536, Coal_power_combined!$A:$M, 13, FALSE), 0)</f>
        <v>0</v>
      </c>
      <c r="E536" s="34">
        <f>IFERROR(VLOOKUP($A536, Oil_prod!$A:$M, 13, FALSE), 0)</f>
        <v>0.442</v>
      </c>
      <c r="F536" s="34">
        <f>IFERROR(VLOOKUP($A536, Oil_refine!$A:$M, 13, FALSE), 0)</f>
        <v>0</v>
      </c>
      <c r="G536" s="34">
        <f>IFERROR(VLOOKUP($A536, NG_prod!$A:$M, 13, FALSE), 0)</f>
        <v>0.71799999999999997</v>
      </c>
      <c r="H536" s="34">
        <f>IFERROR(VLOOKUP($A536, NG_power!$A:$M, 13, FALSE), 0)</f>
        <v>0</v>
      </c>
      <c r="I536" s="34">
        <f t="shared" si="15"/>
        <v>1.1599999999999999</v>
      </c>
      <c r="J536" s="34">
        <f t="shared" si="16"/>
        <v>0.71266447029753932</v>
      </c>
    </row>
    <row r="537" spans="1:10" x14ac:dyDescent="0.25">
      <c r="A537" s="7">
        <v>30083</v>
      </c>
      <c r="B537" t="s">
        <v>687</v>
      </c>
      <c r="C537" s="34">
        <f>IFERROR(VLOOKUP($A537, Coal_prod!$A:$M, 13, FALSE), 0)</f>
        <v>5.3999999999999999E-2</v>
      </c>
      <c r="D537" s="34">
        <f>IFERROR(VLOOKUP($A537, Coal_power_combined!$A:$M, 13, FALSE), 0)</f>
        <v>0.03</v>
      </c>
      <c r="E537" s="34">
        <f>IFERROR(VLOOKUP($A537, Oil_prod!$A:$M, 13, FALSE), 0)</f>
        <v>0.60199999999999998</v>
      </c>
      <c r="F537" s="34">
        <f>IFERROR(VLOOKUP($A537, Oil_refine!$A:$M, 13, FALSE), 0)</f>
        <v>0</v>
      </c>
      <c r="G537" s="34">
        <f>IFERROR(VLOOKUP($A537, NG_prod!$A:$M, 13, FALSE), 0)</f>
        <v>0.32900000000000001</v>
      </c>
      <c r="H537" s="34">
        <f>IFERROR(VLOOKUP($A537, NG_power!$A:$M, 13, FALSE), 0)</f>
        <v>2.1000000000000001E-2</v>
      </c>
      <c r="I537" s="34">
        <f t="shared" si="15"/>
        <v>1.0359999999999998</v>
      </c>
      <c r="J537" s="34">
        <f t="shared" si="16"/>
        <v>0.71259899104293212</v>
      </c>
    </row>
    <row r="538" spans="1:10" x14ac:dyDescent="0.25">
      <c r="A538" s="7">
        <v>31001</v>
      </c>
      <c r="B538" t="s">
        <v>2738</v>
      </c>
      <c r="C538" s="34">
        <f>IFERROR(VLOOKUP($A538, Coal_prod!$A:$M, 13, FALSE), 0)</f>
        <v>0</v>
      </c>
      <c r="D538" s="34">
        <f>IFERROR(VLOOKUP($A538, Coal_power_combined!$A:$M, 13, FALSE), 0)</f>
        <v>0.497</v>
      </c>
      <c r="E538" s="34">
        <f>IFERROR(VLOOKUP($A538, Oil_prod!$A:$M, 13, FALSE), 0)</f>
        <v>0</v>
      </c>
      <c r="F538" s="34">
        <f>IFERROR(VLOOKUP($A538, Oil_refine!$A:$M, 13, FALSE), 0)</f>
        <v>0</v>
      </c>
      <c r="G538" s="34">
        <f>IFERROR(VLOOKUP($A538, NG_prod!$A:$M, 13, FALSE), 0)</f>
        <v>0</v>
      </c>
      <c r="H538" s="34">
        <f>IFERROR(VLOOKUP($A538, NG_power!$A:$M, 13, FALSE), 0)</f>
        <v>0.39200000000000002</v>
      </c>
      <c r="I538" s="34">
        <f t="shared" si="15"/>
        <v>0.88900000000000001</v>
      </c>
      <c r="J538" s="34">
        <f t="shared" si="16"/>
        <v>0.71053567383918459</v>
      </c>
    </row>
    <row r="539" spans="1:10" x14ac:dyDescent="0.25">
      <c r="A539" s="7">
        <v>48139</v>
      </c>
      <c r="B539" t="s">
        <v>407</v>
      </c>
      <c r="C539" s="34">
        <f>IFERROR(VLOOKUP($A539, Coal_prod!$A:$M, 13, FALSE), 0)</f>
        <v>0</v>
      </c>
      <c r="D539" s="34">
        <f>IFERROR(VLOOKUP($A539, Coal_power_combined!$A:$M, 13, FALSE), 0)</f>
        <v>0</v>
      </c>
      <c r="E539" s="34">
        <f>IFERROR(VLOOKUP($A539, Oil_prod!$A:$M, 13, FALSE), 0)</f>
        <v>0</v>
      </c>
      <c r="F539" s="34">
        <f>IFERROR(VLOOKUP($A539, Oil_refine!$A:$M, 13, FALSE), 0)</f>
        <v>0</v>
      </c>
      <c r="G539" s="34">
        <f>IFERROR(VLOOKUP($A539, NG_prod!$A:$M, 13, FALSE), 0)</f>
        <v>0.433</v>
      </c>
      <c r="H539" s="34">
        <f>IFERROR(VLOOKUP($A539, NG_power!$A:$M, 13, FALSE), 0)</f>
        <v>0.86699999999999999</v>
      </c>
      <c r="I539" s="34">
        <f t="shared" si="15"/>
        <v>1.3</v>
      </c>
      <c r="J539" s="34">
        <f t="shared" si="16"/>
        <v>0.70815402038505093</v>
      </c>
    </row>
    <row r="540" spans="1:10" x14ac:dyDescent="0.25">
      <c r="A540" s="7">
        <v>27037</v>
      </c>
      <c r="B540" t="s">
        <v>449</v>
      </c>
      <c r="C540" s="34">
        <f>IFERROR(VLOOKUP($A540, Coal_prod!$A:$M, 13, FALSE), 0)</f>
        <v>0</v>
      </c>
      <c r="D540" s="34">
        <f>IFERROR(VLOOKUP($A540, Coal_power_combined!$A:$M, 13, FALSE), 0)</f>
        <v>0.185</v>
      </c>
      <c r="E540" s="34">
        <f>IFERROR(VLOOKUP($A540, Oil_prod!$A:$M, 13, FALSE), 0)</f>
        <v>0</v>
      </c>
      <c r="F540" s="34">
        <f>IFERROR(VLOOKUP($A540, Oil_refine!$A:$M, 13, FALSE), 0)</f>
        <v>0.39</v>
      </c>
      <c r="G540" s="34">
        <f>IFERROR(VLOOKUP($A540, NG_prod!$A:$M, 13, FALSE), 0)</f>
        <v>0</v>
      </c>
      <c r="H540" s="34">
        <f>IFERROR(VLOOKUP($A540, NG_power!$A:$M, 13, FALSE), 0)</f>
        <v>0.437</v>
      </c>
      <c r="I540" s="34">
        <f t="shared" si="15"/>
        <v>1.012</v>
      </c>
      <c r="J540" s="34">
        <f t="shared" si="16"/>
        <v>0.70676536600432416</v>
      </c>
    </row>
    <row r="541" spans="1:10" x14ac:dyDescent="0.25">
      <c r="A541" s="7">
        <v>48447</v>
      </c>
      <c r="B541" t="s">
        <v>1848</v>
      </c>
      <c r="C541" s="34">
        <f>IFERROR(VLOOKUP($A541, Coal_prod!$A:$M, 13, FALSE), 0)</f>
        <v>0</v>
      </c>
      <c r="D541" s="34">
        <f>IFERROR(VLOOKUP($A541, Coal_power_combined!$A:$M, 13, FALSE), 0)</f>
        <v>0</v>
      </c>
      <c r="E541" s="34">
        <f>IFERROR(VLOOKUP($A541, Oil_prod!$A:$M, 13, FALSE), 0)</f>
        <v>0.64100000000000001</v>
      </c>
      <c r="F541" s="34">
        <f>IFERROR(VLOOKUP($A541, Oil_refine!$A:$M, 13, FALSE), 0)</f>
        <v>0</v>
      </c>
      <c r="G541" s="34">
        <f>IFERROR(VLOOKUP($A541, NG_prod!$A:$M, 13, FALSE), 0)</f>
        <v>0.442</v>
      </c>
      <c r="H541" s="34">
        <f>IFERROR(VLOOKUP($A541, NG_power!$A:$M, 13, FALSE), 0)</f>
        <v>0</v>
      </c>
      <c r="I541" s="34">
        <f t="shared" si="15"/>
        <v>1.083</v>
      </c>
      <c r="J541" s="34">
        <f t="shared" si="16"/>
        <v>0.70708617316997846</v>
      </c>
    </row>
    <row r="542" spans="1:10" x14ac:dyDescent="0.25">
      <c r="A542" s="7">
        <v>37021</v>
      </c>
      <c r="B542" t="s">
        <v>1478</v>
      </c>
      <c r="C542" s="34">
        <f>IFERROR(VLOOKUP($A542, Coal_prod!$A:$M, 13, FALSE), 0)</f>
        <v>0</v>
      </c>
      <c r="D542" s="34">
        <f>IFERROR(VLOOKUP($A542, Coal_power_combined!$A:$M, 13, FALSE), 0)</f>
        <v>0.37</v>
      </c>
      <c r="E542" s="34">
        <f>IFERROR(VLOOKUP($A542, Oil_prod!$A:$M, 13, FALSE), 0)</f>
        <v>0</v>
      </c>
      <c r="F542" s="34">
        <f>IFERROR(VLOOKUP($A542, Oil_refine!$A:$M, 13, FALSE), 0)</f>
        <v>0</v>
      </c>
      <c r="G542" s="34">
        <f>IFERROR(VLOOKUP($A542, NG_prod!$A:$M, 13, FALSE), 0)</f>
        <v>0</v>
      </c>
      <c r="H542" s="34">
        <f>IFERROR(VLOOKUP($A542, NG_power!$A:$M, 13, FALSE), 0)</f>
        <v>0.61399999999999999</v>
      </c>
      <c r="I542" s="34">
        <f t="shared" si="15"/>
        <v>0.98399999999999999</v>
      </c>
      <c r="J542" s="34">
        <f t="shared" si="16"/>
        <v>0.70446659116647781</v>
      </c>
    </row>
    <row r="543" spans="1:10" x14ac:dyDescent="0.25">
      <c r="A543" s="7">
        <v>8017</v>
      </c>
      <c r="B543" t="s">
        <v>1821</v>
      </c>
      <c r="C543" s="34">
        <f>IFERROR(VLOOKUP($A543, Coal_prod!$A:$M, 13, FALSE), 0)</f>
        <v>0</v>
      </c>
      <c r="D543" s="34">
        <f>IFERROR(VLOOKUP($A543, Coal_power_combined!$A:$M, 13, FALSE), 0)</f>
        <v>0</v>
      </c>
      <c r="E543" s="34">
        <f>IFERROR(VLOOKUP($A543, Oil_prod!$A:$M, 13, FALSE), 0)</f>
        <v>0.623</v>
      </c>
      <c r="F543" s="34">
        <f>IFERROR(VLOOKUP($A543, Oil_refine!$A:$M, 13, FALSE), 0)</f>
        <v>0</v>
      </c>
      <c r="G543" s="34">
        <f>IFERROR(VLOOKUP($A543, NG_prod!$A:$M, 13, FALSE), 0)</f>
        <v>0.45800000000000002</v>
      </c>
      <c r="H543" s="34">
        <f>IFERROR(VLOOKUP($A543, NG_power!$A:$M, 13, FALSE), 0)</f>
        <v>0</v>
      </c>
      <c r="I543" s="34">
        <f t="shared" si="15"/>
        <v>1.081</v>
      </c>
      <c r="J543" s="34">
        <f t="shared" si="16"/>
        <v>0.70270729949552146</v>
      </c>
    </row>
    <row r="544" spans="1:10" x14ac:dyDescent="0.25">
      <c r="A544" s="7">
        <v>48269</v>
      </c>
      <c r="B544" t="s">
        <v>1587</v>
      </c>
      <c r="C544" s="34">
        <f>IFERROR(VLOOKUP($A544, Coal_prod!$A:$M, 13, FALSE), 0)</f>
        <v>0</v>
      </c>
      <c r="D544" s="34">
        <f>IFERROR(VLOOKUP($A544, Coal_power_combined!$A:$M, 13, FALSE), 0)</f>
        <v>0</v>
      </c>
      <c r="E544" s="34">
        <f>IFERROR(VLOOKUP($A544, Oil_prod!$A:$M, 13, FALSE), 0)</f>
        <v>0.78</v>
      </c>
      <c r="F544" s="34">
        <f>IFERROR(VLOOKUP($A544, Oil_refine!$A:$M, 13, FALSE), 0)</f>
        <v>0</v>
      </c>
      <c r="G544" s="34">
        <f>IFERROR(VLOOKUP($A544, NG_prod!$A:$M, 13, FALSE), 0)</f>
        <v>0.248</v>
      </c>
      <c r="H544" s="34">
        <f>IFERROR(VLOOKUP($A544, NG_power!$A:$M, 13, FALSE), 0)</f>
        <v>0</v>
      </c>
      <c r="I544" s="34">
        <f t="shared" si="15"/>
        <v>1.028</v>
      </c>
      <c r="J544" s="34">
        <f t="shared" si="16"/>
        <v>0.70252733450015448</v>
      </c>
    </row>
    <row r="545" spans="1:10" x14ac:dyDescent="0.25">
      <c r="A545" s="7">
        <v>48433</v>
      </c>
      <c r="B545" t="s">
        <v>1590</v>
      </c>
      <c r="C545" s="34">
        <f>IFERROR(VLOOKUP($A545, Coal_prod!$A:$M, 13, FALSE), 0)</f>
        <v>0</v>
      </c>
      <c r="D545" s="34">
        <f>IFERROR(VLOOKUP($A545, Coal_power_combined!$A:$M, 13, FALSE), 0)</f>
        <v>0</v>
      </c>
      <c r="E545" s="34">
        <f>IFERROR(VLOOKUP($A545, Oil_prod!$A:$M, 13, FALSE), 0)</f>
        <v>0.66900000000000004</v>
      </c>
      <c r="F545" s="34">
        <f>IFERROR(VLOOKUP($A545, Oil_refine!$A:$M, 13, FALSE), 0)</f>
        <v>0</v>
      </c>
      <c r="G545" s="34">
        <f>IFERROR(VLOOKUP($A545, NG_prod!$A:$M, 13, FALSE), 0)</f>
        <v>0.39600000000000002</v>
      </c>
      <c r="H545" s="34">
        <f>IFERROR(VLOOKUP($A545, NG_power!$A:$M, 13, FALSE), 0)</f>
        <v>0</v>
      </c>
      <c r="I545" s="34">
        <f t="shared" si="15"/>
        <v>1.0649999999999999</v>
      </c>
      <c r="J545" s="34">
        <f t="shared" si="16"/>
        <v>0.70239781735817985</v>
      </c>
    </row>
    <row r="546" spans="1:10" x14ac:dyDescent="0.25">
      <c r="A546" s="7">
        <v>20167</v>
      </c>
      <c r="B546" t="s">
        <v>1603</v>
      </c>
      <c r="C546" s="34">
        <f>IFERROR(VLOOKUP($A546, Coal_prod!$A:$M, 13, FALSE), 0)</f>
        <v>0</v>
      </c>
      <c r="D546" s="34">
        <f>IFERROR(VLOOKUP($A546, Coal_power_combined!$A:$M, 13, FALSE), 0)</f>
        <v>0</v>
      </c>
      <c r="E546" s="34">
        <f>IFERROR(VLOOKUP($A546, Oil_prod!$A:$M, 13, FALSE), 0)</f>
        <v>0.78200000000000003</v>
      </c>
      <c r="F546" s="34">
        <f>IFERROR(VLOOKUP($A546, Oil_refine!$A:$M, 13, FALSE), 0)</f>
        <v>0</v>
      </c>
      <c r="G546" s="34">
        <f>IFERROR(VLOOKUP($A546, NG_prod!$A:$M, 13, FALSE), 0)</f>
        <v>0</v>
      </c>
      <c r="H546" s="34">
        <f>IFERROR(VLOOKUP($A546, NG_power!$A:$M, 13, FALSE), 0)</f>
        <v>0.24399999999999999</v>
      </c>
      <c r="I546" s="34">
        <f t="shared" si="15"/>
        <v>1.026</v>
      </c>
      <c r="J546" s="34">
        <f t="shared" si="16"/>
        <v>0.70180335632657265</v>
      </c>
    </row>
    <row r="547" spans="1:10" x14ac:dyDescent="0.25">
      <c r="A547" s="7">
        <v>54067</v>
      </c>
      <c r="B547" t="s">
        <v>2984</v>
      </c>
      <c r="C547" s="34">
        <f>IFERROR(VLOOKUP($A547, Coal_prod!$A:$M, 13, FALSE), 0)</f>
        <v>0.49299999999999999</v>
      </c>
      <c r="D547" s="34">
        <f>IFERROR(VLOOKUP($A547, Coal_power_combined!$A:$M, 13, FALSE), 0)</f>
        <v>0</v>
      </c>
      <c r="E547" s="34">
        <f>IFERROR(VLOOKUP($A547, Oil_prod!$A:$M, 13, FALSE), 0)</f>
        <v>2.7E-2</v>
      </c>
      <c r="F547" s="34">
        <f>IFERROR(VLOOKUP($A547, Oil_refine!$A:$M, 13, FALSE), 0)</f>
        <v>0</v>
      </c>
      <c r="G547" s="34">
        <f>IFERROR(VLOOKUP($A547, NG_prod!$A:$M, 13, FALSE), 0)</f>
        <v>0.34799999999999998</v>
      </c>
      <c r="H547" s="34">
        <f>IFERROR(VLOOKUP($A547, NG_power!$A:$M, 13, FALSE), 0)</f>
        <v>0</v>
      </c>
      <c r="I547" s="34">
        <f t="shared" si="15"/>
        <v>0.86799999999999999</v>
      </c>
      <c r="J547" s="34">
        <f t="shared" si="16"/>
        <v>0.70220930711417684</v>
      </c>
    </row>
    <row r="548" spans="1:10" x14ac:dyDescent="0.25">
      <c r="A548" s="7">
        <v>25013</v>
      </c>
      <c r="B548" t="s">
        <v>375</v>
      </c>
      <c r="C548" s="34">
        <f>IFERROR(VLOOKUP($A548, Coal_prod!$A:$M, 13, FALSE), 0)</f>
        <v>0</v>
      </c>
      <c r="D548" s="34">
        <f>IFERROR(VLOOKUP($A548, Coal_power_combined!$A:$M, 13, FALSE), 0)</f>
        <v>0.29599999999999999</v>
      </c>
      <c r="E548" s="34">
        <f>IFERROR(VLOOKUP($A548, Oil_prod!$A:$M, 13, FALSE), 0)</f>
        <v>0</v>
      </c>
      <c r="F548" s="34">
        <f>IFERROR(VLOOKUP($A548, Oil_refine!$A:$M, 13, FALSE), 0)</f>
        <v>0</v>
      </c>
      <c r="G548" s="34">
        <f>IFERROR(VLOOKUP($A548, NG_prod!$A:$M, 13, FALSE), 0)</f>
        <v>0</v>
      </c>
      <c r="H548" s="34">
        <f>IFERROR(VLOOKUP($A548, NG_power!$A:$M, 13, FALSE), 0)</f>
        <v>0.74399999999999999</v>
      </c>
      <c r="I548" s="34">
        <f t="shared" si="15"/>
        <v>1.04</v>
      </c>
      <c r="J548" s="34">
        <f t="shared" si="16"/>
        <v>0.70128199320498297</v>
      </c>
    </row>
    <row r="549" spans="1:10" x14ac:dyDescent="0.25">
      <c r="A549" s="7">
        <v>56027</v>
      </c>
      <c r="B549" t="s">
        <v>1777</v>
      </c>
      <c r="C549" s="34">
        <f>IFERROR(VLOOKUP($A549, Coal_prod!$A:$M, 13, FALSE), 0)</f>
        <v>0</v>
      </c>
      <c r="D549" s="34">
        <f>IFERROR(VLOOKUP($A549, Coal_power_combined!$A:$M, 13, FALSE), 0)</f>
        <v>0</v>
      </c>
      <c r="E549" s="34">
        <f>IFERROR(VLOOKUP($A549, Oil_prod!$A:$M, 13, FALSE), 0)</f>
        <v>0.68799999999999994</v>
      </c>
      <c r="F549" s="34">
        <f>IFERROR(VLOOKUP($A549, Oil_refine!$A:$M, 13, FALSE), 0)</f>
        <v>0</v>
      </c>
      <c r="G549" s="34">
        <f>IFERROR(VLOOKUP($A549, NG_prod!$A:$M, 13, FALSE), 0)</f>
        <v>0.36899999999999999</v>
      </c>
      <c r="H549" s="34">
        <f>IFERROR(VLOOKUP($A549, NG_power!$A:$M, 13, FALSE), 0)</f>
        <v>0</v>
      </c>
      <c r="I549" s="34">
        <f t="shared" si="15"/>
        <v>1.0569999999999999</v>
      </c>
      <c r="J549" s="34">
        <f t="shared" si="16"/>
        <v>0.70151209718933383</v>
      </c>
    </row>
    <row r="550" spans="1:10" x14ac:dyDescent="0.25">
      <c r="A550" s="7">
        <v>48419</v>
      </c>
      <c r="B550" t="s">
        <v>1541</v>
      </c>
      <c r="C550" s="34">
        <f>IFERROR(VLOOKUP($A550, Coal_prod!$A:$M, 13, FALSE), 0)</f>
        <v>0</v>
      </c>
      <c r="D550" s="34">
        <f>IFERROR(VLOOKUP($A550, Coal_power_combined!$A:$M, 13, FALSE), 0)</f>
        <v>0</v>
      </c>
      <c r="E550" s="34">
        <f>IFERROR(VLOOKUP($A550, Oil_prod!$A:$M, 13, FALSE), 0)</f>
        <v>0.27400000000000002</v>
      </c>
      <c r="F550" s="34">
        <f>IFERROR(VLOOKUP($A550, Oil_refine!$A:$M, 13, FALSE), 0)</f>
        <v>0</v>
      </c>
      <c r="G550" s="34">
        <f>IFERROR(VLOOKUP($A550, NG_prod!$A:$M, 13, FALSE), 0)</f>
        <v>0.91800000000000004</v>
      </c>
      <c r="H550" s="34">
        <f>IFERROR(VLOOKUP($A550, NG_power!$A:$M, 13, FALSE), 0)</f>
        <v>0</v>
      </c>
      <c r="I550" s="34">
        <f t="shared" si="15"/>
        <v>1.1920000000000002</v>
      </c>
      <c r="J550" s="34">
        <f t="shared" si="16"/>
        <v>0.69939483166889738</v>
      </c>
    </row>
    <row r="551" spans="1:10" x14ac:dyDescent="0.25">
      <c r="A551" s="7">
        <v>20129</v>
      </c>
      <c r="B551" t="s">
        <v>1832</v>
      </c>
      <c r="C551" s="34">
        <f>IFERROR(VLOOKUP($A551, Coal_prod!$A:$M, 13, FALSE), 0)</f>
        <v>0</v>
      </c>
      <c r="D551" s="34">
        <f>IFERROR(VLOOKUP($A551, Coal_power_combined!$A:$M, 13, FALSE), 0)</f>
        <v>0</v>
      </c>
      <c r="E551" s="34">
        <f>IFERROR(VLOOKUP($A551, Oil_prod!$A:$M, 13, FALSE), 0)</f>
        <v>0.49199999999999999</v>
      </c>
      <c r="F551" s="34">
        <f>IFERROR(VLOOKUP($A551, Oil_refine!$A:$M, 13, FALSE), 0)</f>
        <v>0</v>
      </c>
      <c r="G551" s="34">
        <f>IFERROR(VLOOKUP($A551, NG_prod!$A:$M, 13, FALSE), 0)</f>
        <v>0.622</v>
      </c>
      <c r="H551" s="34">
        <f>IFERROR(VLOOKUP($A551, NG_power!$A:$M, 13, FALSE), 0)</f>
        <v>0</v>
      </c>
      <c r="I551" s="34">
        <f t="shared" si="15"/>
        <v>1.1139999999999999</v>
      </c>
      <c r="J551" s="34">
        <f t="shared" si="16"/>
        <v>0.69674395140533307</v>
      </c>
    </row>
    <row r="552" spans="1:10" x14ac:dyDescent="0.25">
      <c r="A552" s="7">
        <v>21095</v>
      </c>
      <c r="B552" t="s">
        <v>2225</v>
      </c>
      <c r="C552" s="34">
        <f>IFERROR(VLOOKUP($A552, Coal_prod!$A:$M, 13, FALSE), 0)</f>
        <v>0.69499999999999995</v>
      </c>
      <c r="D552" s="34">
        <f>IFERROR(VLOOKUP($A552, Coal_power_combined!$A:$M, 13, FALSE), 0)</f>
        <v>0</v>
      </c>
      <c r="E552" s="34">
        <f>IFERROR(VLOOKUP($A552, Oil_prod!$A:$M, 13, FALSE), 0)</f>
        <v>0</v>
      </c>
      <c r="F552" s="34">
        <f>IFERROR(VLOOKUP($A552, Oil_refine!$A:$M, 13, FALSE), 0)</f>
        <v>0</v>
      </c>
      <c r="G552" s="34">
        <f>IFERROR(VLOOKUP($A552, NG_prod!$A:$M, 13, FALSE), 0)</f>
        <v>0</v>
      </c>
      <c r="H552" s="34">
        <f>IFERROR(VLOOKUP($A552, NG_power!$A:$M, 13, FALSE), 0)</f>
        <v>0</v>
      </c>
      <c r="I552" s="34">
        <f t="shared" si="15"/>
        <v>0.69499999999999995</v>
      </c>
      <c r="J552" s="34">
        <f t="shared" si="16"/>
        <v>0.69499999999999995</v>
      </c>
    </row>
    <row r="553" spans="1:10" x14ac:dyDescent="0.25">
      <c r="A553" s="7">
        <v>39099</v>
      </c>
      <c r="B553" t="s">
        <v>2534</v>
      </c>
      <c r="C553" s="34">
        <f>IFERROR(VLOOKUP($A553, Coal_prod!$A:$M, 13, FALSE), 0)</f>
        <v>0</v>
      </c>
      <c r="D553" s="34">
        <f>IFERROR(VLOOKUP($A553, Coal_power_combined!$A:$M, 13, FALSE), 0)</f>
        <v>0</v>
      </c>
      <c r="E553" s="34">
        <f>IFERROR(VLOOKUP($A553, Oil_prod!$A:$M, 13, FALSE), 0)</f>
        <v>0.47099999999999997</v>
      </c>
      <c r="F553" s="34">
        <f>IFERROR(VLOOKUP($A553, Oil_refine!$A:$M, 13, FALSE), 0)</f>
        <v>0</v>
      </c>
      <c r="G553" s="34">
        <f>IFERROR(VLOOKUP($A553, NG_prod!$A:$M, 13, FALSE), 0)</f>
        <v>0.64500000000000002</v>
      </c>
      <c r="H553" s="34">
        <f>IFERROR(VLOOKUP($A553, NG_power!$A:$M, 13, FALSE), 0)</f>
        <v>0</v>
      </c>
      <c r="I553" s="34">
        <f t="shared" si="15"/>
        <v>1.1160000000000001</v>
      </c>
      <c r="J553" s="34">
        <f t="shared" si="16"/>
        <v>0.6939957788530835</v>
      </c>
    </row>
    <row r="554" spans="1:10" x14ac:dyDescent="0.25">
      <c r="A554" s="7">
        <v>29165</v>
      </c>
      <c r="B554" t="s">
        <v>1217</v>
      </c>
      <c r="C554" s="34">
        <f>IFERROR(VLOOKUP($A554, Coal_prod!$A:$M, 13, FALSE), 0)</f>
        <v>0</v>
      </c>
      <c r="D554" s="34">
        <f>IFERROR(VLOOKUP($A554, Coal_power_combined!$A:$M, 13, FALSE), 0)</f>
        <v>0.57799999999999996</v>
      </c>
      <c r="E554" s="34">
        <f>IFERROR(VLOOKUP($A554, Oil_prod!$A:$M, 13, FALSE), 0)</f>
        <v>0</v>
      </c>
      <c r="F554" s="34">
        <f>IFERROR(VLOOKUP($A554, Oil_refine!$A:$M, 13, FALSE), 0)</f>
        <v>0</v>
      </c>
      <c r="G554" s="34">
        <f>IFERROR(VLOOKUP($A554, NG_prod!$A:$M, 13, FALSE), 0)</f>
        <v>0</v>
      </c>
      <c r="H554" s="34">
        <f>IFERROR(VLOOKUP($A554, NG_power!$A:$M, 13, FALSE), 0)</f>
        <v>0.21099999999999999</v>
      </c>
      <c r="I554" s="34">
        <f t="shared" si="15"/>
        <v>0.78899999999999992</v>
      </c>
      <c r="J554" s="34">
        <f t="shared" si="16"/>
        <v>0.6929388448471121</v>
      </c>
    </row>
    <row r="555" spans="1:10" x14ac:dyDescent="0.25">
      <c r="A555" s="7">
        <v>22069</v>
      </c>
      <c r="B555" t="s">
        <v>2792</v>
      </c>
      <c r="C555" s="34">
        <f>IFERROR(VLOOKUP($A555, Coal_prod!$A:$M, 13, FALSE), 0)</f>
        <v>0.27</v>
      </c>
      <c r="D555" s="34">
        <f>IFERROR(VLOOKUP($A555, Coal_power_combined!$A:$M, 13, FALSE), 0)</f>
        <v>0</v>
      </c>
      <c r="E555" s="34">
        <f>IFERROR(VLOOKUP($A555, Oil_prod!$A:$M, 13, FALSE), 0)</f>
        <v>0.161</v>
      </c>
      <c r="F555" s="34">
        <f>IFERROR(VLOOKUP($A555, Oil_refine!$A:$M, 13, FALSE), 0)</f>
        <v>0</v>
      </c>
      <c r="G555" s="34">
        <f>IFERROR(VLOOKUP($A555, NG_prod!$A:$M, 13, FALSE), 0)</f>
        <v>0.56200000000000006</v>
      </c>
      <c r="H555" s="34">
        <f>IFERROR(VLOOKUP($A555, NG_power!$A:$M, 13, FALSE), 0)</f>
        <v>0</v>
      </c>
      <c r="I555" s="34">
        <f t="shared" si="15"/>
        <v>0.9930000000000001</v>
      </c>
      <c r="J555" s="34">
        <f t="shared" si="16"/>
        <v>0.69326449088849995</v>
      </c>
    </row>
    <row r="556" spans="1:10" x14ac:dyDescent="0.25">
      <c r="A556" s="7">
        <v>36087</v>
      </c>
      <c r="B556" t="s">
        <v>877</v>
      </c>
      <c r="C556" s="34">
        <f>IFERROR(VLOOKUP($A556, Coal_prod!$A:$M, 13, FALSE), 0)</f>
        <v>0</v>
      </c>
      <c r="D556" s="34">
        <f>IFERROR(VLOOKUP($A556, Coal_power_combined!$A:$M, 13, FALSE), 0)</f>
        <v>0.31900000000000001</v>
      </c>
      <c r="E556" s="34">
        <f>IFERROR(VLOOKUP($A556, Oil_prod!$A:$M, 13, FALSE), 0)</f>
        <v>0</v>
      </c>
      <c r="F556" s="34">
        <f>IFERROR(VLOOKUP($A556, Oil_refine!$A:$M, 13, FALSE), 0)</f>
        <v>0</v>
      </c>
      <c r="G556" s="34">
        <f>IFERROR(VLOOKUP($A556, NG_prod!$A:$M, 13, FALSE), 0)</f>
        <v>0</v>
      </c>
      <c r="H556" s="34">
        <f>IFERROR(VLOOKUP($A556, NG_power!$A:$M, 13, FALSE), 0)</f>
        <v>0.68500000000000005</v>
      </c>
      <c r="I556" s="34">
        <f t="shared" si="15"/>
        <v>1.004</v>
      </c>
      <c r="J556" s="34">
        <f t="shared" si="16"/>
        <v>0.69214269535673845</v>
      </c>
    </row>
    <row r="557" spans="1:10" x14ac:dyDescent="0.25">
      <c r="A557" s="7">
        <v>54043</v>
      </c>
      <c r="B557" t="s">
        <v>2272</v>
      </c>
      <c r="C557" s="34">
        <f>IFERROR(VLOOKUP($A557, Coal_prod!$A:$M, 13, FALSE), 0)</f>
        <v>0</v>
      </c>
      <c r="D557" s="34">
        <f>IFERROR(VLOOKUP($A557, Coal_power_combined!$A:$M, 13, FALSE), 0)</f>
        <v>0</v>
      </c>
      <c r="E557" s="34">
        <f>IFERROR(VLOOKUP($A557, Oil_prod!$A:$M, 13, FALSE), 0)</f>
        <v>0.436</v>
      </c>
      <c r="F557" s="34">
        <f>IFERROR(VLOOKUP($A557, Oil_refine!$A:$M, 13, FALSE), 0)</f>
        <v>0</v>
      </c>
      <c r="G557" s="34">
        <f>IFERROR(VLOOKUP($A557, NG_prod!$A:$M, 13, FALSE), 0)</f>
        <v>0.68700000000000006</v>
      </c>
      <c r="H557" s="34">
        <f>IFERROR(VLOOKUP($A557, NG_power!$A:$M, 13, FALSE), 0)</f>
        <v>0</v>
      </c>
      <c r="I557" s="34">
        <f t="shared" si="15"/>
        <v>1.123</v>
      </c>
      <c r="J557" s="34">
        <f t="shared" si="16"/>
        <v>0.69141284875939468</v>
      </c>
    </row>
    <row r="558" spans="1:10" x14ac:dyDescent="0.25">
      <c r="A558" s="7">
        <v>48405</v>
      </c>
      <c r="B558" t="s">
        <v>561</v>
      </c>
      <c r="C558" s="34">
        <f>IFERROR(VLOOKUP($A558, Coal_prod!$A:$M, 13, FALSE), 0)</f>
        <v>0</v>
      </c>
      <c r="D558" s="34">
        <f>IFERROR(VLOOKUP($A558, Coal_power_combined!$A:$M, 13, FALSE), 0)</f>
        <v>0</v>
      </c>
      <c r="E558" s="34">
        <f>IFERROR(VLOOKUP($A558, Oil_prod!$A:$M, 13, FALSE), 0)</f>
        <v>0.22500000000000001</v>
      </c>
      <c r="F558" s="34">
        <f>IFERROR(VLOOKUP($A558, Oil_refine!$A:$M, 13, FALSE), 0)</f>
        <v>0</v>
      </c>
      <c r="G558" s="34">
        <f>IFERROR(VLOOKUP($A558, NG_prod!$A:$M, 13, FALSE), 0)</f>
        <v>0.96799999999999997</v>
      </c>
      <c r="H558" s="34">
        <f>IFERROR(VLOOKUP($A558, NG_power!$A:$M, 13, FALSE), 0)</f>
        <v>0</v>
      </c>
      <c r="I558" s="34">
        <f t="shared" si="15"/>
        <v>1.1930000000000001</v>
      </c>
      <c r="J558" s="34">
        <f t="shared" si="16"/>
        <v>0.6909850715535879</v>
      </c>
    </row>
    <row r="559" spans="1:10" x14ac:dyDescent="0.25">
      <c r="A559" s="7">
        <v>40123</v>
      </c>
      <c r="B559" t="s">
        <v>1561</v>
      </c>
      <c r="C559" s="34">
        <f>IFERROR(VLOOKUP($A559, Coal_prod!$A:$M, 13, FALSE), 0)</f>
        <v>0</v>
      </c>
      <c r="D559" s="34">
        <f>IFERROR(VLOOKUP($A559, Coal_power_combined!$A:$M, 13, FALSE), 0)</f>
        <v>0</v>
      </c>
      <c r="E559" s="34">
        <f>IFERROR(VLOOKUP($A559, Oil_prod!$A:$M, 13, FALSE), 0)</f>
        <v>0.79400000000000004</v>
      </c>
      <c r="F559" s="34">
        <f>IFERROR(VLOOKUP($A559, Oil_refine!$A:$M, 13, FALSE), 0)</f>
        <v>0</v>
      </c>
      <c r="G559" s="34">
        <f>IFERROR(VLOOKUP($A559, NG_prod!$A:$M, 13, FALSE), 0)</f>
        <v>0.20699999999999999</v>
      </c>
      <c r="H559" s="34">
        <f>IFERROR(VLOOKUP($A559, NG_power!$A:$M, 13, FALSE), 0)</f>
        <v>0</v>
      </c>
      <c r="I559" s="34">
        <f t="shared" si="15"/>
        <v>1.0010000000000001</v>
      </c>
      <c r="J559" s="34">
        <f t="shared" si="16"/>
        <v>0.69037794708123146</v>
      </c>
    </row>
    <row r="560" spans="1:10" x14ac:dyDescent="0.25">
      <c r="A560" s="7">
        <v>19057</v>
      </c>
      <c r="B560" t="s">
        <v>2729</v>
      </c>
      <c r="C560" s="34">
        <f>IFERROR(VLOOKUP($A560, Coal_prod!$A:$M, 13, FALSE), 0)</f>
        <v>0</v>
      </c>
      <c r="D560" s="34">
        <f>IFERROR(VLOOKUP($A560, Coal_power_combined!$A:$M, 13, FALSE), 0)</f>
        <v>0.44400000000000001</v>
      </c>
      <c r="E560" s="34">
        <f>IFERROR(VLOOKUP($A560, Oil_prod!$A:$M, 13, FALSE), 0)</f>
        <v>0</v>
      </c>
      <c r="F560" s="34">
        <f>IFERROR(VLOOKUP($A560, Oil_refine!$A:$M, 13, FALSE), 0)</f>
        <v>0</v>
      </c>
      <c r="G560" s="34">
        <f>IFERROR(VLOOKUP($A560, NG_prod!$A:$M, 13, FALSE), 0)</f>
        <v>0</v>
      </c>
      <c r="H560" s="34">
        <f>IFERROR(VLOOKUP($A560, NG_power!$A:$M, 13, FALSE), 0)</f>
        <v>0.45200000000000001</v>
      </c>
      <c r="I560" s="34">
        <f t="shared" si="15"/>
        <v>0.89600000000000002</v>
      </c>
      <c r="J560" s="34">
        <f t="shared" si="16"/>
        <v>0.69021970554926382</v>
      </c>
    </row>
    <row r="561" spans="1:10" x14ac:dyDescent="0.25">
      <c r="A561" s="7">
        <v>48151</v>
      </c>
      <c r="B561" t="s">
        <v>1445</v>
      </c>
      <c r="C561" s="34">
        <f>IFERROR(VLOOKUP($A561, Coal_prod!$A:$M, 13, FALSE), 0)</f>
        <v>0</v>
      </c>
      <c r="D561" s="34">
        <f>IFERROR(VLOOKUP($A561, Coal_power_combined!$A:$M, 13, FALSE), 0)</f>
        <v>0</v>
      </c>
      <c r="E561" s="34">
        <f>IFERROR(VLOOKUP($A561, Oil_prod!$A:$M, 13, FALSE), 0)</f>
        <v>0.70599999999999996</v>
      </c>
      <c r="F561" s="34">
        <f>IFERROR(VLOOKUP($A561, Oil_refine!$A:$M, 13, FALSE), 0)</f>
        <v>0</v>
      </c>
      <c r="G561" s="34">
        <f>IFERROR(VLOOKUP($A561, NG_prod!$A:$M, 13, FALSE), 0)</f>
        <v>0.32400000000000001</v>
      </c>
      <c r="H561" s="34">
        <f>IFERROR(VLOOKUP($A561, NG_power!$A:$M, 13, FALSE), 0)</f>
        <v>0</v>
      </c>
      <c r="I561" s="34">
        <f t="shared" si="15"/>
        <v>1.03</v>
      </c>
      <c r="J561" s="34">
        <f t="shared" si="16"/>
        <v>0.69009368887058586</v>
      </c>
    </row>
    <row r="562" spans="1:10" x14ac:dyDescent="0.25">
      <c r="A562" s="7">
        <v>56037</v>
      </c>
      <c r="B562" t="s">
        <v>571</v>
      </c>
      <c r="C562" s="34">
        <f>IFERROR(VLOOKUP($A562, Coal_prod!$A:$M, 13, FALSE), 0)</f>
        <v>0.14099999999999999</v>
      </c>
      <c r="D562" s="34">
        <f>IFERROR(VLOOKUP($A562, Coal_power_combined!$A:$M, 13, FALSE), 0)</f>
        <v>0.126</v>
      </c>
      <c r="E562" s="34">
        <f>IFERROR(VLOOKUP($A562, Oil_prod!$A:$M, 13, FALSE), 0)</f>
        <v>0.26500000000000001</v>
      </c>
      <c r="F562" s="34">
        <f>IFERROR(VLOOKUP($A562, Oil_refine!$A:$M, 13, FALSE), 0)</f>
        <v>0</v>
      </c>
      <c r="G562" s="34">
        <f>IFERROR(VLOOKUP($A562, NG_prod!$A:$M, 13, FALSE), 0)</f>
        <v>0.42099999999999999</v>
      </c>
      <c r="H562" s="34">
        <f>IFERROR(VLOOKUP($A562, NG_power!$A:$M, 13, FALSE), 0)</f>
        <v>0</v>
      </c>
      <c r="I562" s="34">
        <f t="shared" si="15"/>
        <v>0.95300000000000007</v>
      </c>
      <c r="J562" s="34">
        <f t="shared" si="16"/>
        <v>0.68911479460516833</v>
      </c>
    </row>
    <row r="563" spans="1:10" x14ac:dyDescent="0.25">
      <c r="A563" s="7">
        <v>18027</v>
      </c>
      <c r="B563" t="s">
        <v>2223</v>
      </c>
      <c r="C563" s="34">
        <f>IFERROR(VLOOKUP($A563, Coal_prod!$A:$M, 13, FALSE), 0)</f>
        <v>0.68899999999999995</v>
      </c>
      <c r="D563" s="34">
        <f>IFERROR(VLOOKUP($A563, Coal_power_combined!$A:$M, 13, FALSE), 0)</f>
        <v>0</v>
      </c>
      <c r="E563" s="34">
        <f>IFERROR(VLOOKUP($A563, Oil_prod!$A:$M, 13, FALSE), 0)</f>
        <v>0</v>
      </c>
      <c r="F563" s="34">
        <f>IFERROR(VLOOKUP($A563, Oil_refine!$A:$M, 13, FALSE), 0)</f>
        <v>0</v>
      </c>
      <c r="G563" s="34">
        <f>IFERROR(VLOOKUP($A563, NG_prod!$A:$M, 13, FALSE), 0)</f>
        <v>0</v>
      </c>
      <c r="H563" s="34">
        <f>IFERROR(VLOOKUP($A563, NG_power!$A:$M, 13, FALSE), 0)</f>
        <v>0</v>
      </c>
      <c r="I563" s="34">
        <f t="shared" si="15"/>
        <v>0.68899999999999995</v>
      </c>
      <c r="J563" s="34">
        <f t="shared" si="16"/>
        <v>0.68899999999999995</v>
      </c>
    </row>
    <row r="564" spans="1:10" x14ac:dyDescent="0.25">
      <c r="A564" s="7">
        <v>6101</v>
      </c>
      <c r="B564" t="s">
        <v>1367</v>
      </c>
      <c r="C564" s="34">
        <f>IFERROR(VLOOKUP($A564, Coal_prod!$A:$M, 13, FALSE), 0)</f>
        <v>0</v>
      </c>
      <c r="D564" s="34">
        <f>IFERROR(VLOOKUP($A564, Coal_power_combined!$A:$M, 13, FALSE), 0)</f>
        <v>0</v>
      </c>
      <c r="E564" s="34">
        <f>IFERROR(VLOOKUP($A564, Oil_prod!$A:$M, 13, FALSE), 0)</f>
        <v>0</v>
      </c>
      <c r="F564" s="34">
        <f>IFERROR(VLOOKUP($A564, Oil_refine!$A:$M, 13, FALSE), 0)</f>
        <v>0</v>
      </c>
      <c r="G564" s="34">
        <f>IFERROR(VLOOKUP($A564, NG_prod!$A:$M, 13, FALSE), 0)</f>
        <v>0.52600000000000002</v>
      </c>
      <c r="H564" s="34">
        <f>IFERROR(VLOOKUP($A564, NG_power!$A:$M, 13, FALSE), 0)</f>
        <v>0.73699999999999999</v>
      </c>
      <c r="I564" s="34">
        <f t="shared" si="15"/>
        <v>1.2629999999999999</v>
      </c>
      <c r="J564" s="34">
        <f t="shared" si="16"/>
        <v>0.68799886749716865</v>
      </c>
    </row>
    <row r="565" spans="1:10" x14ac:dyDescent="0.25">
      <c r="A565" s="7">
        <v>8013</v>
      </c>
      <c r="B565" t="s">
        <v>908</v>
      </c>
      <c r="C565" s="34">
        <f>IFERROR(VLOOKUP($A565, Coal_prod!$A:$M, 13, FALSE), 0)</f>
        <v>0</v>
      </c>
      <c r="D565" s="34">
        <f>IFERROR(VLOOKUP($A565, Coal_power_combined!$A:$M, 13, FALSE), 0)</f>
        <v>0.21</v>
      </c>
      <c r="E565" s="34">
        <f>IFERROR(VLOOKUP($A565, Oil_prod!$A:$M, 13, FALSE), 0)</f>
        <v>0.42899999999999999</v>
      </c>
      <c r="F565" s="34">
        <f>IFERROR(VLOOKUP($A565, Oil_refine!$A:$M, 13, FALSE), 0)</f>
        <v>0</v>
      </c>
      <c r="G565" s="34">
        <f>IFERROR(VLOOKUP($A565, NG_prod!$A:$M, 13, FALSE), 0)</f>
        <v>0.30199999999999999</v>
      </c>
      <c r="H565" s="34">
        <f>IFERROR(VLOOKUP($A565, NG_power!$A:$M, 13, FALSE), 0)</f>
        <v>0</v>
      </c>
      <c r="I565" s="34">
        <f t="shared" si="15"/>
        <v>0.94100000000000006</v>
      </c>
      <c r="J565" s="34">
        <f t="shared" si="16"/>
        <v>0.68659796149490382</v>
      </c>
    </row>
    <row r="566" spans="1:10" x14ac:dyDescent="0.25">
      <c r="A566" s="7">
        <v>8013</v>
      </c>
      <c r="B566" t="s">
        <v>2270</v>
      </c>
      <c r="C566" s="34">
        <f>IFERROR(VLOOKUP($A566, Coal_prod!$A:$M, 13, FALSE), 0)</f>
        <v>0</v>
      </c>
      <c r="D566" s="34">
        <f>IFERROR(VLOOKUP($A566, Coal_power_combined!$A:$M, 13, FALSE), 0)</f>
        <v>0.21</v>
      </c>
      <c r="E566" s="34">
        <f>IFERROR(VLOOKUP($A566, Oil_prod!$A:$M, 13, FALSE), 0)</f>
        <v>0.42899999999999999</v>
      </c>
      <c r="F566" s="34">
        <f>IFERROR(VLOOKUP($A566, Oil_refine!$A:$M, 13, FALSE), 0)</f>
        <v>0</v>
      </c>
      <c r="G566" s="34">
        <f>IFERROR(VLOOKUP($A566, NG_prod!$A:$M, 13, FALSE), 0)</f>
        <v>0.30199999999999999</v>
      </c>
      <c r="H566" s="34">
        <f>IFERROR(VLOOKUP($A566, NG_power!$A:$M, 13, FALSE), 0)</f>
        <v>0</v>
      </c>
      <c r="I566" s="34">
        <f t="shared" si="15"/>
        <v>0.94100000000000006</v>
      </c>
      <c r="J566" s="34">
        <f t="shared" si="16"/>
        <v>0.68659796149490382</v>
      </c>
    </row>
    <row r="567" spans="1:10" x14ac:dyDescent="0.25">
      <c r="A567" s="7">
        <v>48459</v>
      </c>
      <c r="B567" t="s">
        <v>1674</v>
      </c>
      <c r="C567" s="34">
        <f>IFERROR(VLOOKUP($A567, Coal_prod!$A:$M, 13, FALSE), 0)</f>
        <v>0</v>
      </c>
      <c r="D567" s="34">
        <f>IFERROR(VLOOKUP($A567, Coal_power_combined!$A:$M, 13, FALSE), 0)</f>
        <v>0</v>
      </c>
      <c r="E567" s="34">
        <f>IFERROR(VLOOKUP($A567, Oil_prod!$A:$M, 13, FALSE), 0)</f>
        <v>0.36399999999999999</v>
      </c>
      <c r="F567" s="34">
        <f>IFERROR(VLOOKUP($A567, Oil_refine!$A:$M, 13, FALSE), 0)</f>
        <v>0</v>
      </c>
      <c r="G567" s="34">
        <f>IFERROR(VLOOKUP($A567, NG_prod!$A:$M, 13, FALSE), 0)</f>
        <v>0.77400000000000002</v>
      </c>
      <c r="H567" s="34">
        <f>IFERROR(VLOOKUP($A567, NG_power!$A:$M, 13, FALSE), 0)</f>
        <v>0</v>
      </c>
      <c r="I567" s="34">
        <f t="shared" si="15"/>
        <v>1.1379999999999999</v>
      </c>
      <c r="J567" s="34">
        <f t="shared" si="16"/>
        <v>0.68642623288376403</v>
      </c>
    </row>
    <row r="568" spans="1:10" x14ac:dyDescent="0.25">
      <c r="A568" s="7">
        <v>20159</v>
      </c>
      <c r="B568" t="s">
        <v>1855</v>
      </c>
      <c r="C568" s="34">
        <f>IFERROR(VLOOKUP($A568, Coal_prod!$A:$M, 13, FALSE), 0)</f>
        <v>0</v>
      </c>
      <c r="D568" s="34">
        <f>IFERROR(VLOOKUP($A568, Coal_power_combined!$A:$M, 13, FALSE), 0)</f>
        <v>0</v>
      </c>
      <c r="E568" s="34">
        <f>IFERROR(VLOOKUP($A568, Oil_prod!$A:$M, 13, FALSE), 0)</f>
        <v>0.74399999999999999</v>
      </c>
      <c r="F568" s="34">
        <f>IFERROR(VLOOKUP($A568, Oil_refine!$A:$M, 13, FALSE), 0)</f>
        <v>0</v>
      </c>
      <c r="G568" s="34">
        <f>IFERROR(VLOOKUP($A568, NG_prod!$A:$M, 13, FALSE), 0)</f>
        <v>0.26600000000000001</v>
      </c>
      <c r="H568" s="34">
        <f>IFERROR(VLOOKUP($A568, NG_power!$A:$M, 13, FALSE), 0)</f>
        <v>0</v>
      </c>
      <c r="I568" s="34">
        <f t="shared" si="15"/>
        <v>1.01</v>
      </c>
      <c r="J568" s="34">
        <f t="shared" si="16"/>
        <v>0.68614331308555543</v>
      </c>
    </row>
    <row r="569" spans="1:10" x14ac:dyDescent="0.25">
      <c r="A569" s="7">
        <v>42031</v>
      </c>
      <c r="B569" t="s">
        <v>1858</v>
      </c>
      <c r="C569" s="34">
        <f>IFERROR(VLOOKUP($A569, Coal_prod!$A:$M, 13, FALSE), 0)</f>
        <v>0.114</v>
      </c>
      <c r="D569" s="34">
        <f>IFERROR(VLOOKUP($A569, Coal_power_combined!$A:$M, 13, FALSE), 0)</f>
        <v>0</v>
      </c>
      <c r="E569" s="34">
        <f>IFERROR(VLOOKUP($A569, Oil_prod!$A:$M, 13, FALSE), 0)</f>
        <v>0.30199999999999999</v>
      </c>
      <c r="F569" s="34">
        <f>IFERROR(VLOOKUP($A569, Oil_refine!$A:$M, 13, FALSE), 0)</f>
        <v>0</v>
      </c>
      <c r="G569" s="34">
        <f>IFERROR(VLOOKUP($A569, NG_prod!$A:$M, 13, FALSE), 0)</f>
        <v>0.64600000000000002</v>
      </c>
      <c r="H569" s="34">
        <f>IFERROR(VLOOKUP($A569, NG_power!$A:$M, 13, FALSE), 0)</f>
        <v>0</v>
      </c>
      <c r="I569" s="34">
        <f t="shared" si="15"/>
        <v>1.0620000000000001</v>
      </c>
      <c r="J569" s="34">
        <f t="shared" si="16"/>
        <v>0.68559662308246683</v>
      </c>
    </row>
    <row r="570" spans="1:10" x14ac:dyDescent="0.25">
      <c r="A570" s="7">
        <v>40031</v>
      </c>
      <c r="B570" t="s">
        <v>1897</v>
      </c>
      <c r="C570" s="34">
        <f>IFERROR(VLOOKUP($A570, Coal_prod!$A:$M, 13, FALSE), 0)</f>
        <v>0</v>
      </c>
      <c r="D570" s="34">
        <f>IFERROR(VLOOKUP($A570, Coal_power_combined!$A:$M, 13, FALSE), 0)</f>
        <v>0</v>
      </c>
      <c r="E570" s="34">
        <f>IFERROR(VLOOKUP($A570, Oil_prod!$A:$M, 13, FALSE), 0)</f>
        <v>0.29299999999999998</v>
      </c>
      <c r="F570" s="34">
        <f>IFERROR(VLOOKUP($A570, Oil_refine!$A:$M, 13, FALSE), 0)</f>
        <v>0</v>
      </c>
      <c r="G570" s="34">
        <f>IFERROR(VLOOKUP($A570, NG_prod!$A:$M, 13, FALSE), 0)</f>
        <v>0.33</v>
      </c>
      <c r="H570" s="34">
        <f>IFERROR(VLOOKUP($A570, NG_power!$A:$M, 13, FALSE), 0)</f>
        <v>0.53300000000000003</v>
      </c>
      <c r="I570" s="34">
        <f t="shared" si="15"/>
        <v>1.1560000000000001</v>
      </c>
      <c r="J570" s="34">
        <f t="shared" si="16"/>
        <v>0.68325656336868112</v>
      </c>
    </row>
    <row r="571" spans="1:10" x14ac:dyDescent="0.25">
      <c r="A571" s="7">
        <v>48067</v>
      </c>
      <c r="B571" t="s">
        <v>2277</v>
      </c>
      <c r="C571" s="34">
        <f>IFERROR(VLOOKUP($A571, Coal_prod!$A:$M, 13, FALSE), 0)</f>
        <v>0</v>
      </c>
      <c r="D571" s="34">
        <f>IFERROR(VLOOKUP($A571, Coal_power_combined!$A:$M, 13, FALSE), 0)</f>
        <v>0</v>
      </c>
      <c r="E571" s="34">
        <f>IFERROR(VLOOKUP($A571, Oil_prod!$A:$M, 13, FALSE), 0)</f>
        <v>0.69399999999999995</v>
      </c>
      <c r="F571" s="34">
        <f>IFERROR(VLOOKUP($A571, Oil_refine!$A:$M, 13, FALSE), 0)</f>
        <v>0</v>
      </c>
      <c r="G571" s="34">
        <f>IFERROR(VLOOKUP($A571, NG_prod!$A:$M, 13, FALSE), 0)</f>
        <v>0.32600000000000001</v>
      </c>
      <c r="H571" s="34">
        <f>IFERROR(VLOOKUP($A571, NG_power!$A:$M, 13, FALSE), 0)</f>
        <v>0</v>
      </c>
      <c r="I571" s="34">
        <f t="shared" si="15"/>
        <v>1.02</v>
      </c>
      <c r="J571" s="34">
        <f t="shared" si="16"/>
        <v>0.68245341295171413</v>
      </c>
    </row>
    <row r="572" spans="1:10" x14ac:dyDescent="0.25">
      <c r="A572" s="7">
        <v>21091</v>
      </c>
      <c r="B572" t="s">
        <v>2725</v>
      </c>
      <c r="C572" s="34">
        <f>IFERROR(VLOOKUP($A572, Coal_prod!$A:$M, 13, FALSE), 0)</f>
        <v>0</v>
      </c>
      <c r="D572" s="34">
        <f>IFERROR(VLOOKUP($A572, Coal_power_combined!$A:$M, 13, FALSE), 0)</f>
        <v>0.68200000000000005</v>
      </c>
      <c r="E572" s="34">
        <f>IFERROR(VLOOKUP($A572, Oil_prod!$A:$M, 13, FALSE), 0)</f>
        <v>0</v>
      </c>
      <c r="F572" s="34">
        <f>IFERROR(VLOOKUP($A572, Oil_refine!$A:$M, 13, FALSE), 0)</f>
        <v>0</v>
      </c>
      <c r="G572" s="34">
        <f>IFERROR(VLOOKUP($A572, NG_prod!$A:$M, 13, FALSE), 0)</f>
        <v>0</v>
      </c>
      <c r="H572" s="34">
        <f>IFERROR(VLOOKUP($A572, NG_power!$A:$M, 13, FALSE), 0)</f>
        <v>0</v>
      </c>
      <c r="I572" s="34">
        <f t="shared" si="15"/>
        <v>0.68200000000000005</v>
      </c>
      <c r="J572" s="34">
        <f t="shared" si="16"/>
        <v>0.68200000000000005</v>
      </c>
    </row>
    <row r="573" spans="1:10" x14ac:dyDescent="0.25">
      <c r="A573" s="7">
        <v>42053</v>
      </c>
      <c r="B573" t="s">
        <v>2766</v>
      </c>
      <c r="C573" s="34">
        <f>IFERROR(VLOOKUP($A573, Coal_prod!$A:$M, 13, FALSE), 0)</f>
        <v>0</v>
      </c>
      <c r="D573" s="34">
        <f>IFERROR(VLOOKUP($A573, Coal_power_combined!$A:$M, 13, FALSE), 0)</f>
        <v>0</v>
      </c>
      <c r="E573" s="34">
        <f>IFERROR(VLOOKUP($A573, Oil_prod!$A:$M, 13, FALSE), 0)</f>
        <v>0.58699999999999997</v>
      </c>
      <c r="F573" s="34">
        <f>IFERROR(VLOOKUP($A573, Oil_refine!$A:$M, 13, FALSE), 0)</f>
        <v>0</v>
      </c>
      <c r="G573" s="34">
        <f>IFERROR(VLOOKUP($A573, NG_prod!$A:$M, 13, FALSE), 0)</f>
        <v>0.46400000000000002</v>
      </c>
      <c r="H573" s="34">
        <f>IFERROR(VLOOKUP($A573, NG_power!$A:$M, 13, FALSE), 0)</f>
        <v>0</v>
      </c>
      <c r="I573" s="34">
        <f t="shared" si="15"/>
        <v>1.0509999999999999</v>
      </c>
      <c r="J573" s="34">
        <f t="shared" si="16"/>
        <v>0.67978647173890661</v>
      </c>
    </row>
    <row r="574" spans="1:10" x14ac:dyDescent="0.25">
      <c r="A574" s="7">
        <v>40059</v>
      </c>
      <c r="B574" t="s">
        <v>1860</v>
      </c>
      <c r="C574" s="34">
        <f>IFERROR(VLOOKUP($A574, Coal_prod!$A:$M, 13, FALSE), 0)</f>
        <v>0</v>
      </c>
      <c r="D574" s="34">
        <f>IFERROR(VLOOKUP($A574, Coal_power_combined!$A:$M, 13, FALSE), 0)</f>
        <v>0</v>
      </c>
      <c r="E574" s="34">
        <f>IFERROR(VLOOKUP($A574, Oil_prod!$A:$M, 13, FALSE), 0)</f>
        <v>0.45300000000000001</v>
      </c>
      <c r="F574" s="34">
        <f>IFERROR(VLOOKUP($A574, Oil_refine!$A:$M, 13, FALSE), 0)</f>
        <v>0</v>
      </c>
      <c r="G574" s="34">
        <f>IFERROR(VLOOKUP($A574, NG_prod!$A:$M, 13, FALSE), 0)</f>
        <v>0.64200000000000002</v>
      </c>
      <c r="H574" s="34">
        <f>IFERROR(VLOOKUP($A574, NG_power!$A:$M, 13, FALSE), 0)</f>
        <v>0</v>
      </c>
      <c r="I574" s="34">
        <f t="shared" si="15"/>
        <v>1.095</v>
      </c>
      <c r="J574" s="34">
        <f t="shared" si="16"/>
        <v>0.67926696180376811</v>
      </c>
    </row>
    <row r="575" spans="1:10" x14ac:dyDescent="0.25">
      <c r="A575" s="7">
        <v>48055</v>
      </c>
      <c r="B575" t="s">
        <v>1658</v>
      </c>
      <c r="C575" s="34">
        <f>IFERROR(VLOOKUP($A575, Coal_prod!$A:$M, 13, FALSE), 0)</f>
        <v>0</v>
      </c>
      <c r="D575" s="34">
        <f>IFERROR(VLOOKUP($A575, Coal_power_combined!$A:$M, 13, FALSE), 0)</f>
        <v>0</v>
      </c>
      <c r="E575" s="34">
        <f>IFERROR(VLOOKUP($A575, Oil_prod!$A:$M, 13, FALSE), 0)</f>
        <v>0.82699999999999996</v>
      </c>
      <c r="F575" s="34">
        <f>IFERROR(VLOOKUP($A575, Oil_refine!$A:$M, 13, FALSE), 0)</f>
        <v>0</v>
      </c>
      <c r="G575" s="34">
        <f>IFERROR(VLOOKUP($A575, NG_prod!$A:$M, 13, FALSE), 0)</f>
        <v>0.14099999999999999</v>
      </c>
      <c r="H575" s="34">
        <f>IFERROR(VLOOKUP($A575, NG_power!$A:$M, 13, FALSE), 0)</f>
        <v>0</v>
      </c>
      <c r="I575" s="34">
        <f t="shared" si="15"/>
        <v>0.96799999999999997</v>
      </c>
      <c r="J575" s="34">
        <f t="shared" si="16"/>
        <v>0.67843230721713166</v>
      </c>
    </row>
    <row r="576" spans="1:10" x14ac:dyDescent="0.25">
      <c r="A576" s="7">
        <v>20185</v>
      </c>
      <c r="B576" t="s">
        <v>1665</v>
      </c>
      <c r="C576" s="34">
        <f>IFERROR(VLOOKUP($A576, Coal_prod!$A:$M, 13, FALSE), 0)</f>
        <v>0</v>
      </c>
      <c r="D576" s="34">
        <f>IFERROR(VLOOKUP($A576, Coal_power_combined!$A:$M, 13, FALSE), 0)</f>
        <v>0</v>
      </c>
      <c r="E576" s="34">
        <f>IFERROR(VLOOKUP($A576, Oil_prod!$A:$M, 13, FALSE), 0)</f>
        <v>0.755</v>
      </c>
      <c r="F576" s="34">
        <f>IFERROR(VLOOKUP($A576, Oil_refine!$A:$M, 13, FALSE), 0)</f>
        <v>0</v>
      </c>
      <c r="G576" s="34">
        <f>IFERROR(VLOOKUP($A576, NG_prod!$A:$M, 13, FALSE), 0)</f>
        <v>0.23699999999999999</v>
      </c>
      <c r="H576" s="34">
        <f>IFERROR(VLOOKUP($A576, NG_power!$A:$M, 13, FALSE), 0)</f>
        <v>0</v>
      </c>
      <c r="I576" s="34">
        <f t="shared" si="15"/>
        <v>0.99199999999999999</v>
      </c>
      <c r="J576" s="34">
        <f t="shared" si="16"/>
        <v>0.67834829609801295</v>
      </c>
    </row>
    <row r="577" spans="1:10" x14ac:dyDescent="0.25">
      <c r="A577" s="7">
        <v>18091</v>
      </c>
      <c r="B577" t="s">
        <v>3049</v>
      </c>
      <c r="C577" s="34">
        <f>IFERROR(VLOOKUP($A577, Coal_prod!$A:$M, 13, FALSE), 0)</f>
        <v>0</v>
      </c>
      <c r="D577" s="34">
        <f>IFERROR(VLOOKUP($A577, Coal_power_combined!$A:$M, 13, FALSE), 0)</f>
        <v>0.61399999999999999</v>
      </c>
      <c r="E577" s="34">
        <f>IFERROR(VLOOKUP($A577, Oil_prod!$A:$M, 13, FALSE), 0)</f>
        <v>0</v>
      </c>
      <c r="F577" s="34">
        <f>IFERROR(VLOOKUP($A577, Oil_refine!$A:$M, 13, FALSE), 0)</f>
        <v>0</v>
      </c>
      <c r="G577" s="34">
        <f>IFERROR(VLOOKUP($A577, NG_prod!$A:$M, 13, FALSE), 0)</f>
        <v>0</v>
      </c>
      <c r="H577" s="34">
        <f>IFERROR(VLOOKUP($A577, NG_power!$A:$M, 13, FALSE), 0)</f>
        <v>0.11799999999999999</v>
      </c>
      <c r="I577" s="34">
        <f t="shared" si="15"/>
        <v>0.73199999999999998</v>
      </c>
      <c r="J577" s="34">
        <f t="shared" si="16"/>
        <v>0.67827859569648918</v>
      </c>
    </row>
    <row r="578" spans="1:10" x14ac:dyDescent="0.25">
      <c r="A578" s="7">
        <v>28149</v>
      </c>
      <c r="B578" t="s">
        <v>1805</v>
      </c>
      <c r="C578" s="34">
        <f>IFERROR(VLOOKUP($A578, Coal_prod!$A:$M, 13, FALSE), 0)</f>
        <v>0</v>
      </c>
      <c r="D578" s="34">
        <f>IFERROR(VLOOKUP($A578, Coal_power_combined!$A:$M, 13, FALSE), 0)</f>
        <v>0</v>
      </c>
      <c r="E578" s="34">
        <f>IFERROR(VLOOKUP($A578, Oil_prod!$A:$M, 13, FALSE), 0)</f>
        <v>0</v>
      </c>
      <c r="F578" s="34">
        <f>IFERROR(VLOOKUP($A578, Oil_refine!$A:$M, 13, FALSE), 0)</f>
        <v>0.36699999999999999</v>
      </c>
      <c r="G578" s="34">
        <f>IFERROR(VLOOKUP($A578, NG_prod!$A:$M, 13, FALSE), 0)</f>
        <v>0</v>
      </c>
      <c r="H578" s="34">
        <f>IFERROR(VLOOKUP($A578, NG_power!$A:$M, 13, FALSE), 0)</f>
        <v>0.746</v>
      </c>
      <c r="I578" s="34">
        <f t="shared" si="15"/>
        <v>1.113</v>
      </c>
      <c r="J578" s="34">
        <f t="shared" si="16"/>
        <v>0.67335612066302897</v>
      </c>
    </row>
    <row r="579" spans="1:10" x14ac:dyDescent="0.25">
      <c r="A579" s="7">
        <v>42115</v>
      </c>
      <c r="B579" t="s">
        <v>258</v>
      </c>
      <c r="C579" s="34">
        <f>IFERROR(VLOOKUP($A579, Coal_prod!$A:$M, 13, FALSE), 0)</f>
        <v>0</v>
      </c>
      <c r="D579" s="34">
        <f>IFERROR(VLOOKUP($A579, Coal_power_combined!$A:$M, 13, FALSE), 0)</f>
        <v>0</v>
      </c>
      <c r="E579" s="34">
        <f>IFERROR(VLOOKUP($A579, Oil_prod!$A:$M, 13, FALSE), 0)</f>
        <v>0</v>
      </c>
      <c r="F579" s="34">
        <f>IFERROR(VLOOKUP($A579, Oil_refine!$A:$M, 13, FALSE), 0)</f>
        <v>0</v>
      </c>
      <c r="G579" s="34">
        <f>IFERROR(VLOOKUP($A579, NG_prod!$A:$M, 13, FALSE), 0)</f>
        <v>0.998</v>
      </c>
      <c r="H579" s="34">
        <f>IFERROR(VLOOKUP($A579, NG_power!$A:$M, 13, FALSE), 0)</f>
        <v>0.23599999999999999</v>
      </c>
      <c r="I579" s="34">
        <f t="shared" si="15"/>
        <v>1.234</v>
      </c>
      <c r="J579" s="34">
        <f t="shared" si="16"/>
        <v>0.67220158550396369</v>
      </c>
    </row>
    <row r="580" spans="1:10" x14ac:dyDescent="0.25">
      <c r="A580" s="7">
        <v>42025</v>
      </c>
      <c r="B580" t="s">
        <v>2298</v>
      </c>
      <c r="C580" s="34">
        <f>IFERROR(VLOOKUP($A580, Coal_prod!$A:$M, 13, FALSE), 0)</f>
        <v>0.39100000000000001</v>
      </c>
      <c r="D580" s="34">
        <f>IFERROR(VLOOKUP($A580, Coal_power_combined!$A:$M, 13, FALSE), 0)</f>
        <v>0.27600000000000002</v>
      </c>
      <c r="E580" s="34">
        <f>IFERROR(VLOOKUP($A580, Oil_prod!$A:$M, 13, FALSE), 0)</f>
        <v>0</v>
      </c>
      <c r="F580" s="34">
        <f>IFERROR(VLOOKUP($A580, Oil_refine!$A:$M, 13, FALSE), 0)</f>
        <v>0</v>
      </c>
      <c r="G580" s="34">
        <f>IFERROR(VLOOKUP($A580, NG_prod!$A:$M, 13, FALSE), 0)</f>
        <v>0</v>
      </c>
      <c r="H580" s="34">
        <f>IFERROR(VLOOKUP($A580, NG_power!$A:$M, 13, FALSE), 0)</f>
        <v>0</v>
      </c>
      <c r="I580" s="34">
        <f t="shared" ref="I580:I643" si="17">SUM(C580:H580)</f>
        <v>0.66700000000000004</v>
      </c>
      <c r="J580" s="34">
        <f t="shared" ref="J580:J643" si="18">SUM(C580*$O$4, D580*$O$4, E580*$P$4, F580*$P$4, G580*$Q$4, H580*$Q$4)</f>
        <v>0.66700000000000004</v>
      </c>
    </row>
    <row r="581" spans="1:10" x14ac:dyDescent="0.25">
      <c r="A581" s="7">
        <v>48467</v>
      </c>
      <c r="B581" t="s">
        <v>2281</v>
      </c>
      <c r="C581" s="34">
        <f>IFERROR(VLOOKUP($A581, Coal_prod!$A:$M, 13, FALSE), 0)</f>
        <v>0</v>
      </c>
      <c r="D581" s="34">
        <f>IFERROR(VLOOKUP($A581, Coal_power_combined!$A:$M, 13, FALSE), 0)</f>
        <v>0</v>
      </c>
      <c r="E581" s="34">
        <f>IFERROR(VLOOKUP($A581, Oil_prod!$A:$M, 13, FALSE), 0)</f>
        <v>0.59</v>
      </c>
      <c r="F581" s="34">
        <f>IFERROR(VLOOKUP($A581, Oil_refine!$A:$M, 13, FALSE), 0)</f>
        <v>0</v>
      </c>
      <c r="G581" s="34">
        <f>IFERROR(VLOOKUP($A581, NG_prod!$A:$M, 13, FALSE), 0)</f>
        <v>0.434</v>
      </c>
      <c r="H581" s="34">
        <f>IFERROR(VLOOKUP($A581, NG_power!$A:$M, 13, FALSE), 0)</f>
        <v>0</v>
      </c>
      <c r="I581" s="34">
        <f t="shared" si="17"/>
        <v>1.024</v>
      </c>
      <c r="J581" s="34">
        <f t="shared" si="18"/>
        <v>0.66562689179450218</v>
      </c>
    </row>
    <row r="582" spans="1:10" x14ac:dyDescent="0.25">
      <c r="A582" s="7">
        <v>19127</v>
      </c>
      <c r="B582" t="s">
        <v>1255</v>
      </c>
      <c r="C582" s="34">
        <f>IFERROR(VLOOKUP($A582, Coal_prod!$A:$M, 13, FALSE), 0)</f>
        <v>0</v>
      </c>
      <c r="D582" s="34">
        <f>IFERROR(VLOOKUP($A582, Coal_power_combined!$A:$M, 13, FALSE), 0)</f>
        <v>0.20799999999999999</v>
      </c>
      <c r="E582" s="34">
        <f>IFERROR(VLOOKUP($A582, Oil_prod!$A:$M, 13, FALSE), 0)</f>
        <v>0</v>
      </c>
      <c r="F582" s="34">
        <f>IFERROR(VLOOKUP($A582, Oil_refine!$A:$M, 13, FALSE), 0)</f>
        <v>0</v>
      </c>
      <c r="G582" s="34">
        <f>IFERROR(VLOOKUP($A582, NG_prod!$A:$M, 13, FALSE), 0)</f>
        <v>0</v>
      </c>
      <c r="H582" s="34">
        <f>IFERROR(VLOOKUP($A582, NG_power!$A:$M, 13, FALSE), 0)</f>
        <v>0.83899999999999997</v>
      </c>
      <c r="I582" s="34">
        <f t="shared" si="17"/>
        <v>1.0469999999999999</v>
      </c>
      <c r="J582" s="34">
        <f t="shared" si="18"/>
        <v>0.6650317100792752</v>
      </c>
    </row>
    <row r="583" spans="1:10" x14ac:dyDescent="0.25">
      <c r="A583" s="7">
        <v>8083</v>
      </c>
      <c r="B583" t="s">
        <v>492</v>
      </c>
      <c r="C583" s="34">
        <f>IFERROR(VLOOKUP($A583, Coal_prod!$A:$M, 13, FALSE), 0)</f>
        <v>0</v>
      </c>
      <c r="D583" s="34">
        <f>IFERROR(VLOOKUP($A583, Coal_power_combined!$A:$M, 13, FALSE), 0)</f>
        <v>0</v>
      </c>
      <c r="E583" s="34">
        <f>IFERROR(VLOOKUP($A583, Oil_prod!$A:$M, 13, FALSE), 0)</f>
        <v>0.214</v>
      </c>
      <c r="F583" s="34">
        <f>IFERROR(VLOOKUP($A583, Oil_refine!$A:$M, 13, FALSE), 0)</f>
        <v>0</v>
      </c>
      <c r="G583" s="34">
        <f>IFERROR(VLOOKUP($A583, NG_prod!$A:$M, 13, FALSE), 0)</f>
        <v>0.93</v>
      </c>
      <c r="H583" s="34">
        <f>IFERROR(VLOOKUP($A583, NG_power!$A:$M, 13, FALSE), 0)</f>
        <v>0</v>
      </c>
      <c r="I583" s="34">
        <f t="shared" si="17"/>
        <v>1.1440000000000001</v>
      </c>
      <c r="J583" s="34">
        <f t="shared" si="18"/>
        <v>0.66228291979820852</v>
      </c>
    </row>
    <row r="584" spans="1:10" x14ac:dyDescent="0.25">
      <c r="A584" s="7">
        <v>54093</v>
      </c>
      <c r="B584" t="s">
        <v>2221</v>
      </c>
      <c r="C584" s="34">
        <f>IFERROR(VLOOKUP($A584, Coal_prod!$A:$M, 13, FALSE), 0)</f>
        <v>0.56000000000000005</v>
      </c>
      <c r="D584" s="34">
        <f>IFERROR(VLOOKUP($A584, Coal_power_combined!$A:$M, 13, FALSE), 0)</f>
        <v>0</v>
      </c>
      <c r="E584" s="34">
        <f>IFERROR(VLOOKUP($A584, Oil_prod!$A:$M, 13, FALSE), 0)</f>
        <v>0</v>
      </c>
      <c r="F584" s="34">
        <f>IFERROR(VLOOKUP($A584, Oil_refine!$A:$M, 13, FALSE), 0)</f>
        <v>0</v>
      </c>
      <c r="G584" s="34">
        <f>IFERROR(VLOOKUP($A584, NG_prod!$A:$M, 13, FALSE), 0)</f>
        <v>0.187</v>
      </c>
      <c r="H584" s="34">
        <f>IFERROR(VLOOKUP($A584, NG_power!$A:$M, 13, FALSE), 0)</f>
        <v>0</v>
      </c>
      <c r="I584" s="34">
        <f t="shared" si="17"/>
        <v>0.74700000000000011</v>
      </c>
      <c r="J584" s="34">
        <f t="shared" si="18"/>
        <v>0.66186523216308046</v>
      </c>
    </row>
    <row r="585" spans="1:10" x14ac:dyDescent="0.25">
      <c r="A585" s="7">
        <v>6031</v>
      </c>
      <c r="B585" t="s">
        <v>215</v>
      </c>
      <c r="C585" s="34">
        <f>IFERROR(VLOOKUP($A585, Coal_prod!$A:$M, 13, FALSE), 0)</f>
        <v>0</v>
      </c>
      <c r="D585" s="34">
        <f>IFERROR(VLOOKUP($A585, Coal_power_combined!$A:$M, 13, FALSE), 0)</f>
        <v>0</v>
      </c>
      <c r="E585" s="34">
        <f>IFERROR(VLOOKUP($A585, Oil_prod!$A:$M, 13, FALSE), 0)</f>
        <v>0.36799999999999999</v>
      </c>
      <c r="F585" s="34">
        <f>IFERROR(VLOOKUP($A585, Oil_refine!$A:$M, 13, FALSE), 0)</f>
        <v>0</v>
      </c>
      <c r="G585" s="34">
        <f>IFERROR(VLOOKUP($A585, NG_prod!$A:$M, 13, FALSE), 0)</f>
        <v>0.23400000000000001</v>
      </c>
      <c r="H585" s="34">
        <f>IFERROR(VLOOKUP($A585, NG_power!$A:$M, 13, FALSE), 0)</f>
        <v>0.48699999999999999</v>
      </c>
      <c r="I585" s="34">
        <f t="shared" si="17"/>
        <v>1.089</v>
      </c>
      <c r="J585" s="34">
        <f t="shared" si="18"/>
        <v>0.660465252754041</v>
      </c>
    </row>
    <row r="586" spans="1:10" x14ac:dyDescent="0.25">
      <c r="A586" s="7">
        <v>24003</v>
      </c>
      <c r="B586" t="s">
        <v>1091</v>
      </c>
      <c r="C586" s="34">
        <f>IFERROR(VLOOKUP($A586, Coal_prod!$A:$M, 13, FALSE), 0)</f>
        <v>0</v>
      </c>
      <c r="D586" s="34">
        <f>IFERROR(VLOOKUP($A586, Coal_power_combined!$A:$M, 13, FALSE), 0)</f>
        <v>0.505</v>
      </c>
      <c r="E586" s="34">
        <f>IFERROR(VLOOKUP($A586, Oil_prod!$A:$M, 13, FALSE), 0)</f>
        <v>0</v>
      </c>
      <c r="F586" s="34">
        <f>IFERROR(VLOOKUP($A586, Oil_refine!$A:$M, 13, FALSE), 0)</f>
        <v>0</v>
      </c>
      <c r="G586" s="34">
        <f>IFERROR(VLOOKUP($A586, NG_prod!$A:$M, 13, FALSE), 0)</f>
        <v>0</v>
      </c>
      <c r="H586" s="34">
        <f>IFERROR(VLOOKUP($A586, NG_power!$A:$M, 13, FALSE), 0)</f>
        <v>0.28499999999999998</v>
      </c>
      <c r="I586" s="34">
        <f t="shared" si="17"/>
        <v>0.79</v>
      </c>
      <c r="J586" s="34">
        <f t="shared" si="18"/>
        <v>0.66024915062287648</v>
      </c>
    </row>
    <row r="587" spans="1:10" x14ac:dyDescent="0.25">
      <c r="A587" s="7">
        <v>20151</v>
      </c>
      <c r="B587" t="s">
        <v>591</v>
      </c>
      <c r="C587" s="34">
        <f>IFERROR(VLOOKUP($A587, Coal_prod!$A:$M, 13, FALSE), 0)</f>
        <v>0</v>
      </c>
      <c r="D587" s="34">
        <f>IFERROR(VLOOKUP($A587, Coal_power_combined!$A:$M, 13, FALSE), 0)</f>
        <v>0</v>
      </c>
      <c r="E587" s="34">
        <f>IFERROR(VLOOKUP($A587, Oil_prod!$A:$M, 13, FALSE), 0)</f>
        <v>0.51900000000000002</v>
      </c>
      <c r="F587" s="34">
        <f>IFERROR(VLOOKUP($A587, Oil_refine!$A:$M, 13, FALSE), 0)</f>
        <v>0</v>
      </c>
      <c r="G587" s="34">
        <f>IFERROR(VLOOKUP($A587, NG_prod!$A:$M, 13, FALSE), 0)</f>
        <v>0.27500000000000002</v>
      </c>
      <c r="H587" s="34">
        <f>IFERROR(VLOOKUP($A587, NG_power!$A:$M, 13, FALSE), 0)</f>
        <v>0.23899999999999999</v>
      </c>
      <c r="I587" s="34">
        <f t="shared" si="17"/>
        <v>1.0329999999999999</v>
      </c>
      <c r="J587" s="34">
        <f t="shared" si="18"/>
        <v>0.65755461752290745</v>
      </c>
    </row>
    <row r="588" spans="1:10" x14ac:dyDescent="0.25">
      <c r="A588" s="7">
        <v>6077</v>
      </c>
      <c r="B588" t="s">
        <v>1263</v>
      </c>
      <c r="C588" s="34">
        <f>IFERROR(VLOOKUP($A588, Coal_prod!$A:$M, 13, FALSE), 0)</f>
        <v>0</v>
      </c>
      <c r="D588" s="34">
        <f>IFERROR(VLOOKUP($A588, Coal_power_combined!$A:$M, 13, FALSE), 0)</f>
        <v>0</v>
      </c>
      <c r="E588" s="34">
        <f>IFERROR(VLOOKUP($A588, Oil_prod!$A:$M, 13, FALSE), 0)</f>
        <v>0</v>
      </c>
      <c r="F588" s="34">
        <f>IFERROR(VLOOKUP($A588, Oil_refine!$A:$M, 13, FALSE), 0)</f>
        <v>0</v>
      </c>
      <c r="G588" s="34">
        <f>IFERROR(VLOOKUP($A588, NG_prod!$A:$M, 13, FALSE), 0)</f>
        <v>0.40300000000000002</v>
      </c>
      <c r="H588" s="34">
        <f>IFERROR(VLOOKUP($A588, NG_power!$A:$M, 13, FALSE), 0)</f>
        <v>0.80100000000000005</v>
      </c>
      <c r="I588" s="34">
        <f t="shared" si="17"/>
        <v>1.2040000000000002</v>
      </c>
      <c r="J588" s="34">
        <f t="shared" si="18"/>
        <v>0.65585956964892411</v>
      </c>
    </row>
    <row r="589" spans="1:10" x14ac:dyDescent="0.25">
      <c r="A589" s="7">
        <v>20119</v>
      </c>
      <c r="B589" t="s">
        <v>2806</v>
      </c>
      <c r="C589" s="34">
        <f>IFERROR(VLOOKUP($A589, Coal_prod!$A:$M, 13, FALSE), 0)</f>
        <v>0</v>
      </c>
      <c r="D589" s="34">
        <f>IFERROR(VLOOKUP($A589, Coal_power_combined!$A:$M, 13, FALSE), 0)</f>
        <v>0</v>
      </c>
      <c r="E589" s="34">
        <f>IFERROR(VLOOKUP($A589, Oil_prod!$A:$M, 13, FALSE), 0)</f>
        <v>0.46300000000000002</v>
      </c>
      <c r="F589" s="34">
        <f>IFERROR(VLOOKUP($A589, Oil_refine!$A:$M, 13, FALSE), 0)</f>
        <v>0</v>
      </c>
      <c r="G589" s="34">
        <f>IFERROR(VLOOKUP($A589, NG_prod!$A:$M, 13, FALSE), 0)</f>
        <v>0.46600000000000003</v>
      </c>
      <c r="H589" s="34">
        <f>IFERROR(VLOOKUP($A589, NG_power!$A:$M, 13, FALSE), 0)</f>
        <v>0.12</v>
      </c>
      <c r="I589" s="34">
        <f t="shared" si="17"/>
        <v>1.0489999999999999</v>
      </c>
      <c r="J589" s="34">
        <f t="shared" si="18"/>
        <v>0.65603665190981164</v>
      </c>
    </row>
    <row r="590" spans="1:10" x14ac:dyDescent="0.25">
      <c r="A590" s="7">
        <v>38089</v>
      </c>
      <c r="B590" t="s">
        <v>1531</v>
      </c>
      <c r="C590" s="34">
        <f>IFERROR(VLOOKUP($A590, Coal_prod!$A:$M, 13, FALSE), 0)</f>
        <v>0</v>
      </c>
      <c r="D590" s="34">
        <f>IFERROR(VLOOKUP($A590, Coal_power_combined!$A:$M, 13, FALSE), 0)</f>
        <v>0</v>
      </c>
      <c r="E590" s="34">
        <f>IFERROR(VLOOKUP($A590, Oil_prod!$A:$M, 13, FALSE), 0)</f>
        <v>0.59199999999999997</v>
      </c>
      <c r="F590" s="34">
        <f>IFERROR(VLOOKUP($A590, Oil_refine!$A:$M, 13, FALSE), 0)</f>
        <v>5.7000000000000002E-2</v>
      </c>
      <c r="G590" s="34">
        <f>IFERROR(VLOOKUP($A590, NG_prod!$A:$M, 13, FALSE), 0)</f>
        <v>0.33600000000000002</v>
      </c>
      <c r="H590" s="34">
        <f>IFERROR(VLOOKUP($A590, NG_power!$A:$M, 13, FALSE), 0)</f>
        <v>0</v>
      </c>
      <c r="I590" s="34">
        <f t="shared" si="17"/>
        <v>0.9850000000000001</v>
      </c>
      <c r="J590" s="34">
        <f t="shared" si="18"/>
        <v>0.65516421291053228</v>
      </c>
    </row>
    <row r="591" spans="1:10" x14ac:dyDescent="0.25">
      <c r="A591" s="7">
        <v>48081</v>
      </c>
      <c r="B591" t="s">
        <v>2768</v>
      </c>
      <c r="C591" s="34">
        <f>IFERROR(VLOOKUP($A591, Coal_prod!$A:$M, 13, FALSE), 0)</f>
        <v>0</v>
      </c>
      <c r="D591" s="34">
        <f>IFERROR(VLOOKUP($A591, Coal_power_combined!$A:$M, 13, FALSE), 0)</f>
        <v>0</v>
      </c>
      <c r="E591" s="34">
        <f>IFERROR(VLOOKUP($A591, Oil_prod!$A:$M, 13, FALSE), 0)</f>
        <v>0.53700000000000003</v>
      </c>
      <c r="F591" s="34">
        <f>IFERROR(VLOOKUP($A591, Oil_refine!$A:$M, 13, FALSE), 0)</f>
        <v>0</v>
      </c>
      <c r="G591" s="34">
        <f>IFERROR(VLOOKUP($A591, NG_prod!$A:$M, 13, FALSE), 0)</f>
        <v>0.44500000000000001</v>
      </c>
      <c r="H591" s="34">
        <f>IFERROR(VLOOKUP($A591, NG_power!$A:$M, 13, FALSE), 0)</f>
        <v>3.9E-2</v>
      </c>
      <c r="I591" s="34">
        <f t="shared" si="17"/>
        <v>1.0209999999999999</v>
      </c>
      <c r="J591" s="34">
        <f t="shared" si="18"/>
        <v>0.65430721713167928</v>
      </c>
    </row>
    <row r="592" spans="1:10" x14ac:dyDescent="0.25">
      <c r="A592" s="7">
        <v>13103</v>
      </c>
      <c r="B592" t="s">
        <v>180</v>
      </c>
      <c r="C592" s="34">
        <f>IFERROR(VLOOKUP($A592, Coal_prod!$A:$M, 13, FALSE), 0)</f>
        <v>0</v>
      </c>
      <c r="D592" s="34">
        <f>IFERROR(VLOOKUP($A592, Coal_power_combined!$A:$M, 13, FALSE), 0)</f>
        <v>0.223</v>
      </c>
      <c r="E592" s="34">
        <f>IFERROR(VLOOKUP($A592, Oil_prod!$A:$M, 13, FALSE), 0)</f>
        <v>0</v>
      </c>
      <c r="F592" s="34">
        <f>IFERROR(VLOOKUP($A592, Oil_refine!$A:$M, 13, FALSE), 0)</f>
        <v>0</v>
      </c>
      <c r="G592" s="34">
        <f>IFERROR(VLOOKUP($A592, NG_prod!$A:$M, 13, FALSE), 0)</f>
        <v>0</v>
      </c>
      <c r="H592" s="34">
        <f>IFERROR(VLOOKUP($A592, NG_power!$A:$M, 13, FALSE), 0)</f>
        <v>0.78900000000000003</v>
      </c>
      <c r="I592" s="34">
        <f t="shared" si="17"/>
        <v>1.012</v>
      </c>
      <c r="J592" s="34">
        <f t="shared" si="18"/>
        <v>0.6527950169875425</v>
      </c>
    </row>
    <row r="593" spans="1:10" x14ac:dyDescent="0.25">
      <c r="A593" s="7">
        <v>56025</v>
      </c>
      <c r="B593" t="s">
        <v>735</v>
      </c>
      <c r="C593" s="34">
        <f>IFERROR(VLOOKUP($A593, Coal_prod!$A:$M, 13, FALSE), 0)</f>
        <v>0</v>
      </c>
      <c r="D593" s="34">
        <f>IFERROR(VLOOKUP($A593, Coal_power_combined!$A:$M, 13, FALSE), 0)</f>
        <v>0</v>
      </c>
      <c r="E593" s="34">
        <f>IFERROR(VLOOKUP($A593, Oil_prod!$A:$M, 13, FALSE), 0)</f>
        <v>0.60099999999999998</v>
      </c>
      <c r="F593" s="34">
        <f>IFERROR(VLOOKUP($A593, Oil_refine!$A:$M, 13, FALSE), 0)</f>
        <v>4.4999999999999998E-2</v>
      </c>
      <c r="G593" s="34">
        <f>IFERROR(VLOOKUP($A593, NG_prod!$A:$M, 13, FALSE), 0)</f>
        <v>0.33200000000000002</v>
      </c>
      <c r="H593" s="34">
        <f>IFERROR(VLOOKUP($A593, NG_power!$A:$M, 13, FALSE), 0)</f>
        <v>0</v>
      </c>
      <c r="I593" s="34">
        <f t="shared" si="17"/>
        <v>0.97799999999999998</v>
      </c>
      <c r="J593" s="34">
        <f t="shared" si="18"/>
        <v>0.65080284155255841</v>
      </c>
    </row>
    <row r="594" spans="1:10" x14ac:dyDescent="0.25">
      <c r="A594" s="7">
        <v>55117</v>
      </c>
      <c r="B594" t="s">
        <v>2032</v>
      </c>
      <c r="C594" s="34">
        <f>IFERROR(VLOOKUP($A594, Coal_prod!$A:$M, 13, FALSE), 0)</f>
        <v>0</v>
      </c>
      <c r="D594" s="34">
        <f>IFERROR(VLOOKUP($A594, Coal_power_combined!$A:$M, 13, FALSE), 0)</f>
        <v>0.41099999999999998</v>
      </c>
      <c r="E594" s="34">
        <f>IFERROR(VLOOKUP($A594, Oil_prod!$A:$M, 13, FALSE), 0)</f>
        <v>0</v>
      </c>
      <c r="F594" s="34">
        <f>IFERROR(VLOOKUP($A594, Oil_refine!$A:$M, 13, FALSE), 0)</f>
        <v>0</v>
      </c>
      <c r="G594" s="34">
        <f>IFERROR(VLOOKUP($A594, NG_prod!$A:$M, 13, FALSE), 0)</f>
        <v>0</v>
      </c>
      <c r="H594" s="34">
        <f>IFERROR(VLOOKUP($A594, NG_power!$A:$M, 13, FALSE), 0)</f>
        <v>0.439</v>
      </c>
      <c r="I594" s="34">
        <f t="shared" si="17"/>
        <v>0.85</v>
      </c>
      <c r="J594" s="34">
        <f t="shared" si="18"/>
        <v>0.65013816534541335</v>
      </c>
    </row>
    <row r="595" spans="1:10" x14ac:dyDescent="0.25">
      <c r="A595" s="7">
        <v>40023</v>
      </c>
      <c r="B595" t="s">
        <v>3299</v>
      </c>
      <c r="C595" s="34">
        <f>IFERROR(VLOOKUP($A595, Coal_prod!$A:$M, 13, FALSE), 0)</f>
        <v>0</v>
      </c>
      <c r="D595" s="34">
        <f>IFERROR(VLOOKUP($A595, Coal_power_combined!$A:$M, 13, FALSE), 0)</f>
        <v>0.64900000000000002</v>
      </c>
      <c r="E595" s="34">
        <f>IFERROR(VLOOKUP($A595, Oil_prod!$A:$M, 13, FALSE), 0)</f>
        <v>0</v>
      </c>
      <c r="F595" s="34">
        <f>IFERROR(VLOOKUP($A595, Oil_refine!$A:$M, 13, FALSE), 0)</f>
        <v>0</v>
      </c>
      <c r="G595" s="34">
        <f>IFERROR(VLOOKUP($A595, NG_prod!$A:$M, 13, FALSE), 0)</f>
        <v>0</v>
      </c>
      <c r="H595" s="34">
        <f>IFERROR(VLOOKUP($A595, NG_power!$A:$M, 13, FALSE), 0)</f>
        <v>0</v>
      </c>
      <c r="I595" s="34">
        <f t="shared" si="17"/>
        <v>0.64900000000000002</v>
      </c>
      <c r="J595" s="34">
        <f t="shared" si="18"/>
        <v>0.64900000000000002</v>
      </c>
    </row>
    <row r="596" spans="1:10" x14ac:dyDescent="0.25">
      <c r="A596" s="7">
        <v>22111</v>
      </c>
      <c r="B596" t="s">
        <v>2797</v>
      </c>
      <c r="C596" s="34">
        <f>IFERROR(VLOOKUP($A596, Coal_prod!$A:$M, 13, FALSE), 0)</f>
        <v>0</v>
      </c>
      <c r="D596" s="34">
        <f>IFERROR(VLOOKUP($A596, Coal_power_combined!$A:$M, 13, FALSE), 0)</f>
        <v>0</v>
      </c>
      <c r="E596" s="34">
        <f>IFERROR(VLOOKUP($A596, Oil_prod!$A:$M, 13, FALSE), 0)</f>
        <v>0.48299999999999998</v>
      </c>
      <c r="F596" s="34">
        <f>IFERROR(VLOOKUP($A596, Oil_refine!$A:$M, 13, FALSE), 0)</f>
        <v>0</v>
      </c>
      <c r="G596" s="34">
        <f>IFERROR(VLOOKUP($A596, NG_prod!$A:$M, 13, FALSE), 0)</f>
        <v>0.54500000000000004</v>
      </c>
      <c r="H596" s="34">
        <f>IFERROR(VLOOKUP($A596, NG_power!$A:$M, 13, FALSE), 0)</f>
        <v>0</v>
      </c>
      <c r="I596" s="34">
        <f t="shared" si="17"/>
        <v>1.028</v>
      </c>
      <c r="J596" s="34">
        <f t="shared" si="18"/>
        <v>0.64825213631215894</v>
      </c>
    </row>
    <row r="597" spans="1:10" x14ac:dyDescent="0.25">
      <c r="A597" s="7">
        <v>8121</v>
      </c>
      <c r="B597" t="s">
        <v>2408</v>
      </c>
      <c r="C597" s="34">
        <f>IFERROR(VLOOKUP($A597, Coal_prod!$A:$M, 13, FALSE), 0)</f>
        <v>0</v>
      </c>
      <c r="D597" s="34">
        <f>IFERROR(VLOOKUP($A597, Coal_power_combined!$A:$M, 13, FALSE), 0)</f>
        <v>0</v>
      </c>
      <c r="E597" s="34">
        <f>IFERROR(VLOOKUP($A597, Oil_prod!$A:$M, 13, FALSE), 0)</f>
        <v>0.61099999999999999</v>
      </c>
      <c r="F597" s="34">
        <f>IFERROR(VLOOKUP($A597, Oil_refine!$A:$M, 13, FALSE), 0)</f>
        <v>0</v>
      </c>
      <c r="G597" s="34">
        <f>IFERROR(VLOOKUP($A597, NG_prod!$A:$M, 13, FALSE), 0)</f>
        <v>0.374</v>
      </c>
      <c r="H597" s="34">
        <f>IFERROR(VLOOKUP($A597, NG_power!$A:$M, 13, FALSE), 0)</f>
        <v>0</v>
      </c>
      <c r="I597" s="34">
        <f t="shared" si="17"/>
        <v>0.98499999999999999</v>
      </c>
      <c r="J597" s="34">
        <f t="shared" si="18"/>
        <v>0.64821991145886959</v>
      </c>
    </row>
    <row r="598" spans="1:10" x14ac:dyDescent="0.25">
      <c r="A598" s="7">
        <v>17125</v>
      </c>
      <c r="B598" t="s">
        <v>3295</v>
      </c>
      <c r="C598" s="34">
        <f>IFERROR(VLOOKUP($A598, Coal_prod!$A:$M, 13, FALSE), 0)</f>
        <v>0</v>
      </c>
      <c r="D598" s="34">
        <f>IFERROR(VLOOKUP($A598, Coal_power_combined!$A:$M, 13, FALSE), 0)</f>
        <v>0.64400000000000002</v>
      </c>
      <c r="E598" s="34">
        <f>IFERROR(VLOOKUP($A598, Oil_prod!$A:$M, 13, FALSE), 0)</f>
        <v>0</v>
      </c>
      <c r="F598" s="34">
        <f>IFERROR(VLOOKUP($A598, Oil_refine!$A:$M, 13, FALSE), 0)</f>
        <v>0</v>
      </c>
      <c r="G598" s="34">
        <f>IFERROR(VLOOKUP($A598, NG_prod!$A:$M, 13, FALSE), 0)</f>
        <v>0</v>
      </c>
      <c r="H598" s="34">
        <f>IFERROR(VLOOKUP($A598, NG_power!$A:$M, 13, FALSE), 0)</f>
        <v>0</v>
      </c>
      <c r="I598" s="34">
        <f t="shared" si="17"/>
        <v>0.64400000000000002</v>
      </c>
      <c r="J598" s="34">
        <f t="shared" si="18"/>
        <v>0.64400000000000002</v>
      </c>
    </row>
    <row r="599" spans="1:10" x14ac:dyDescent="0.25">
      <c r="A599" s="7">
        <v>8007</v>
      </c>
      <c r="B599" t="s">
        <v>1757</v>
      </c>
      <c r="C599" s="34">
        <f>IFERROR(VLOOKUP($A599, Coal_prod!$A:$M, 13, FALSE), 0)</f>
        <v>0</v>
      </c>
      <c r="D599" s="34">
        <f>IFERROR(VLOOKUP($A599, Coal_power_combined!$A:$M, 13, FALSE), 0)</f>
        <v>0</v>
      </c>
      <c r="E599" s="34">
        <f>IFERROR(VLOOKUP($A599, Oil_prod!$A:$M, 13, FALSE), 0)</f>
        <v>3.4000000000000002E-2</v>
      </c>
      <c r="F599" s="34">
        <f>IFERROR(VLOOKUP($A599, Oil_refine!$A:$M, 13, FALSE), 0)</f>
        <v>0</v>
      </c>
      <c r="G599" s="34">
        <f>IFERROR(VLOOKUP($A599, NG_prod!$A:$M, 13, FALSE), 0)</f>
        <v>0.53200000000000003</v>
      </c>
      <c r="H599" s="34">
        <f>IFERROR(VLOOKUP($A599, NG_power!$A:$M, 13, FALSE), 0)</f>
        <v>0.60299999999999998</v>
      </c>
      <c r="I599" s="34">
        <f t="shared" si="17"/>
        <v>1.169</v>
      </c>
      <c r="J599" s="34">
        <f t="shared" si="18"/>
        <v>0.64300720683619883</v>
      </c>
    </row>
    <row r="600" spans="1:10" x14ac:dyDescent="0.25">
      <c r="A600" s="7">
        <v>48413</v>
      </c>
      <c r="B600" t="s">
        <v>2058</v>
      </c>
      <c r="C600" s="34">
        <f>IFERROR(VLOOKUP($A600, Coal_prod!$A:$M, 13, FALSE), 0)</f>
        <v>0</v>
      </c>
      <c r="D600" s="34">
        <f>IFERROR(VLOOKUP($A600, Coal_power_combined!$A:$M, 13, FALSE), 0)</f>
        <v>0</v>
      </c>
      <c r="E600" s="34">
        <f>IFERROR(VLOOKUP($A600, Oil_prod!$A:$M, 13, FALSE), 0)</f>
        <v>0.46500000000000002</v>
      </c>
      <c r="F600" s="34">
        <f>IFERROR(VLOOKUP($A600, Oil_refine!$A:$M, 13, FALSE), 0)</f>
        <v>0</v>
      </c>
      <c r="G600" s="34">
        <f>IFERROR(VLOOKUP($A600, NG_prod!$A:$M, 13, FALSE), 0)</f>
        <v>0.55900000000000005</v>
      </c>
      <c r="H600" s="34">
        <f>IFERROR(VLOOKUP($A600, NG_power!$A:$M, 13, FALSE), 0)</f>
        <v>0</v>
      </c>
      <c r="I600" s="34">
        <f t="shared" si="17"/>
        <v>1.024</v>
      </c>
      <c r="J600" s="34">
        <f t="shared" si="18"/>
        <v>0.64278379491403281</v>
      </c>
    </row>
    <row r="601" spans="1:10" x14ac:dyDescent="0.25">
      <c r="A601" s="7">
        <v>12001</v>
      </c>
      <c r="B601" t="s">
        <v>2004</v>
      </c>
      <c r="C601" s="34">
        <f>IFERROR(VLOOKUP($A601, Coal_prod!$A:$M, 13, FALSE), 0)</f>
        <v>0</v>
      </c>
      <c r="D601" s="34">
        <f>IFERROR(VLOOKUP($A601, Coal_power_combined!$A:$M, 13, FALSE), 0)</f>
        <v>0.32400000000000001</v>
      </c>
      <c r="E601" s="34">
        <f>IFERROR(VLOOKUP($A601, Oil_prod!$A:$M, 13, FALSE), 0)</f>
        <v>0</v>
      </c>
      <c r="F601" s="34">
        <f>IFERROR(VLOOKUP($A601, Oil_refine!$A:$M, 13, FALSE), 0)</f>
        <v>0</v>
      </c>
      <c r="G601" s="34">
        <f>IFERROR(VLOOKUP($A601, NG_prod!$A:$M, 13, FALSE), 0)</f>
        <v>0</v>
      </c>
      <c r="H601" s="34">
        <f>IFERROR(VLOOKUP($A601, NG_power!$A:$M, 13, FALSE), 0)</f>
        <v>0.58099999999999996</v>
      </c>
      <c r="I601" s="34">
        <f t="shared" si="17"/>
        <v>0.90500000000000003</v>
      </c>
      <c r="J601" s="34">
        <f t="shared" si="18"/>
        <v>0.6404903737259342</v>
      </c>
    </row>
    <row r="602" spans="1:10" x14ac:dyDescent="0.25">
      <c r="A602" s="7">
        <v>48077</v>
      </c>
      <c r="B602" t="s">
        <v>1968</v>
      </c>
      <c r="C602" s="34">
        <f>IFERROR(VLOOKUP($A602, Coal_prod!$A:$M, 13, FALSE), 0)</f>
        <v>0</v>
      </c>
      <c r="D602" s="34">
        <f>IFERROR(VLOOKUP($A602, Coal_power_combined!$A:$M, 13, FALSE), 0)</f>
        <v>0</v>
      </c>
      <c r="E602" s="34">
        <f>IFERROR(VLOOKUP($A602, Oil_prod!$A:$M, 13, FALSE), 0)</f>
        <v>0.58399999999999996</v>
      </c>
      <c r="F602" s="34">
        <f>IFERROR(VLOOKUP($A602, Oil_refine!$A:$M, 13, FALSE), 0)</f>
        <v>0</v>
      </c>
      <c r="G602" s="34">
        <f>IFERROR(VLOOKUP($A602, NG_prod!$A:$M, 13, FALSE), 0)</f>
        <v>0.39500000000000002</v>
      </c>
      <c r="H602" s="34">
        <f>IFERROR(VLOOKUP($A602, NG_power!$A:$M, 13, FALSE), 0)</f>
        <v>0</v>
      </c>
      <c r="I602" s="34">
        <f t="shared" si="17"/>
        <v>0.97899999999999998</v>
      </c>
      <c r="J602" s="34">
        <f t="shared" si="18"/>
        <v>0.64001739936168023</v>
      </c>
    </row>
    <row r="603" spans="1:10" x14ac:dyDescent="0.25">
      <c r="A603" s="7">
        <v>48417</v>
      </c>
      <c r="B603" t="s">
        <v>1007</v>
      </c>
      <c r="C603" s="34">
        <f>IFERROR(VLOOKUP($A603, Coal_prod!$A:$M, 13, FALSE), 0)</f>
        <v>0</v>
      </c>
      <c r="D603" s="34">
        <f>IFERROR(VLOOKUP($A603, Coal_power_combined!$A:$M, 13, FALSE), 0)</f>
        <v>0</v>
      </c>
      <c r="E603" s="34">
        <f>IFERROR(VLOOKUP($A603, Oil_prod!$A:$M, 13, FALSE), 0)</f>
        <v>0.57999999999999996</v>
      </c>
      <c r="F603" s="34">
        <f>IFERROR(VLOOKUP($A603, Oil_refine!$A:$M, 13, FALSE), 0)</f>
        <v>0</v>
      </c>
      <c r="G603" s="34">
        <f>IFERROR(VLOOKUP($A603, NG_prod!$A:$M, 13, FALSE), 0)</f>
        <v>0.39800000000000002</v>
      </c>
      <c r="H603" s="34">
        <f>IFERROR(VLOOKUP($A603, NG_power!$A:$M, 13, FALSE), 0)</f>
        <v>0</v>
      </c>
      <c r="I603" s="34">
        <f t="shared" si="17"/>
        <v>0.97799999999999998</v>
      </c>
      <c r="J603" s="34">
        <f t="shared" si="18"/>
        <v>0.63874168639967055</v>
      </c>
    </row>
    <row r="604" spans="1:10" x14ac:dyDescent="0.25">
      <c r="A604" s="7">
        <v>8071</v>
      </c>
      <c r="B604" t="s">
        <v>1312</v>
      </c>
      <c r="C604" s="34">
        <f>IFERROR(VLOOKUP($A604, Coal_prod!$A:$M, 13, FALSE), 0)</f>
        <v>0</v>
      </c>
      <c r="D604" s="34">
        <f>IFERROR(VLOOKUP($A604, Coal_power_combined!$A:$M, 13, FALSE), 0)</f>
        <v>3.5000000000000003E-2</v>
      </c>
      <c r="E604" s="34">
        <f>IFERROR(VLOOKUP($A604, Oil_prod!$A:$M, 13, FALSE), 0)</f>
        <v>0</v>
      </c>
      <c r="F604" s="34">
        <f>IFERROR(VLOOKUP($A604, Oil_refine!$A:$M, 13, FALSE), 0)</f>
        <v>0</v>
      </c>
      <c r="G604" s="34">
        <f>IFERROR(VLOOKUP($A604, NG_prod!$A:$M, 13, FALSE), 0)</f>
        <v>0.80600000000000005</v>
      </c>
      <c r="H604" s="34">
        <f>IFERROR(VLOOKUP($A604, NG_power!$A:$M, 13, FALSE), 0)</f>
        <v>0.29699999999999999</v>
      </c>
      <c r="I604" s="34">
        <f t="shared" si="17"/>
        <v>1.1380000000000001</v>
      </c>
      <c r="J604" s="34">
        <f t="shared" si="18"/>
        <v>0.63584144960362399</v>
      </c>
    </row>
    <row r="605" spans="1:10" x14ac:dyDescent="0.25">
      <c r="A605" s="7">
        <v>48107</v>
      </c>
      <c r="B605" t="s">
        <v>1068</v>
      </c>
      <c r="C605" s="34">
        <f>IFERROR(VLOOKUP($A605, Coal_prod!$A:$M, 13, FALSE), 0)</f>
        <v>0</v>
      </c>
      <c r="D605" s="34">
        <f>IFERROR(VLOOKUP($A605, Coal_power_combined!$A:$M, 13, FALSE), 0)</f>
        <v>0</v>
      </c>
      <c r="E605" s="34">
        <f>IFERROR(VLOOKUP($A605, Oil_prod!$A:$M, 13, FALSE), 0)</f>
        <v>0.75900000000000001</v>
      </c>
      <c r="F605" s="34">
        <f>IFERROR(VLOOKUP($A605, Oil_refine!$A:$M, 13, FALSE), 0)</f>
        <v>0</v>
      </c>
      <c r="G605" s="34">
        <f>IFERROR(VLOOKUP($A605, NG_prod!$A:$M, 13, FALSE), 0)</f>
        <v>0.15</v>
      </c>
      <c r="H605" s="34">
        <f>IFERROR(VLOOKUP($A605, NG_power!$A:$M, 13, FALSE), 0)</f>
        <v>0</v>
      </c>
      <c r="I605" s="34">
        <f t="shared" si="17"/>
        <v>0.90900000000000003</v>
      </c>
      <c r="J605" s="34">
        <f t="shared" si="18"/>
        <v>0.63386636466591162</v>
      </c>
    </row>
    <row r="606" spans="1:10" x14ac:dyDescent="0.25">
      <c r="A606" s="7">
        <v>40147</v>
      </c>
      <c r="B606" t="s">
        <v>2813</v>
      </c>
      <c r="C606" s="34">
        <f>IFERROR(VLOOKUP($A606, Coal_prod!$A:$M, 13, FALSE), 0)</f>
        <v>0</v>
      </c>
      <c r="D606" s="34">
        <f>IFERROR(VLOOKUP($A606, Coal_power_combined!$A:$M, 13, FALSE), 0)</f>
        <v>0</v>
      </c>
      <c r="E606" s="34">
        <f>IFERROR(VLOOKUP($A606, Oil_prod!$A:$M, 13, FALSE), 0)</f>
        <v>0.54600000000000004</v>
      </c>
      <c r="F606" s="34">
        <f>IFERROR(VLOOKUP($A606, Oil_refine!$A:$M, 13, FALSE), 0)</f>
        <v>0</v>
      </c>
      <c r="G606" s="34">
        <f>IFERROR(VLOOKUP($A606, NG_prod!$A:$M, 13, FALSE), 0)</f>
        <v>0.43</v>
      </c>
      <c r="H606" s="34">
        <f>IFERROR(VLOOKUP($A606, NG_power!$A:$M, 13, FALSE), 0)</f>
        <v>0</v>
      </c>
      <c r="I606" s="34">
        <f t="shared" si="17"/>
        <v>0.97599999999999998</v>
      </c>
      <c r="J606" s="34">
        <f t="shared" si="18"/>
        <v>0.63143889632451355</v>
      </c>
    </row>
    <row r="607" spans="1:10" x14ac:dyDescent="0.25">
      <c r="A607" s="7">
        <v>38007</v>
      </c>
      <c r="B607" t="s">
        <v>1405</v>
      </c>
      <c r="C607" s="34">
        <f>IFERROR(VLOOKUP($A607, Coal_prod!$A:$M, 13, FALSE), 0)</f>
        <v>0</v>
      </c>
      <c r="D607" s="34">
        <f>IFERROR(VLOOKUP($A607, Coal_power_combined!$A:$M, 13, FALSE), 0)</f>
        <v>0</v>
      </c>
      <c r="E607" s="34">
        <f>IFERROR(VLOOKUP($A607, Oil_prod!$A:$M, 13, FALSE), 0)</f>
        <v>0.622</v>
      </c>
      <c r="F607" s="34">
        <f>IFERROR(VLOOKUP($A607, Oil_refine!$A:$M, 13, FALSE), 0)</f>
        <v>0</v>
      </c>
      <c r="G607" s="34">
        <f>IFERROR(VLOOKUP($A607, NG_prod!$A:$M, 13, FALSE), 0)</f>
        <v>0.32700000000000001</v>
      </c>
      <c r="H607" s="34">
        <f>IFERROR(VLOOKUP($A607, NG_power!$A:$M, 13, FALSE), 0)</f>
        <v>0</v>
      </c>
      <c r="I607" s="34">
        <f t="shared" si="17"/>
        <v>0.94900000000000007</v>
      </c>
      <c r="J607" s="34">
        <f t="shared" si="18"/>
        <v>0.63061968495830323</v>
      </c>
    </row>
    <row r="608" spans="1:10" x14ac:dyDescent="0.25">
      <c r="A608" s="7">
        <v>39017</v>
      </c>
      <c r="B608" t="s">
        <v>405</v>
      </c>
      <c r="C608" s="34">
        <f>IFERROR(VLOOKUP($A608, Coal_prod!$A:$M, 13, FALSE), 0)</f>
        <v>0</v>
      </c>
      <c r="D608" s="34">
        <f>IFERROR(VLOOKUP($A608, Coal_power_combined!$A:$M, 13, FALSE), 0)</f>
        <v>9.8000000000000004E-2</v>
      </c>
      <c r="E608" s="34">
        <f>IFERROR(VLOOKUP($A608, Oil_prod!$A:$M, 13, FALSE), 0)</f>
        <v>0</v>
      </c>
      <c r="F608" s="34">
        <f>IFERROR(VLOOKUP($A608, Oil_refine!$A:$M, 13, FALSE), 0)</f>
        <v>0</v>
      </c>
      <c r="G608" s="34">
        <f>IFERROR(VLOOKUP($A608, NG_prod!$A:$M, 13, FALSE), 0)</f>
        <v>0</v>
      </c>
      <c r="H608" s="34">
        <f>IFERROR(VLOOKUP($A608, NG_power!$A:$M, 13, FALSE), 0)</f>
        <v>0.97599999999999998</v>
      </c>
      <c r="I608" s="34">
        <f t="shared" si="17"/>
        <v>1.0740000000000001</v>
      </c>
      <c r="J608" s="34">
        <f t="shared" si="18"/>
        <v>0.6296602491506228</v>
      </c>
    </row>
    <row r="609" spans="1:10" x14ac:dyDescent="0.25">
      <c r="A609" s="7">
        <v>55073</v>
      </c>
      <c r="B609" t="s">
        <v>2164</v>
      </c>
      <c r="C609" s="34">
        <f>IFERROR(VLOOKUP($A609, Coal_prod!$A:$M, 13, FALSE), 0)</f>
        <v>0</v>
      </c>
      <c r="D609" s="34">
        <f>IFERROR(VLOOKUP($A609, Coal_power_combined!$A:$M, 13, FALSE), 0)</f>
        <v>0.441</v>
      </c>
      <c r="E609" s="34">
        <f>IFERROR(VLOOKUP($A609, Oil_prod!$A:$M, 13, FALSE), 0)</f>
        <v>0</v>
      </c>
      <c r="F609" s="34">
        <f>IFERROR(VLOOKUP($A609, Oil_refine!$A:$M, 13, FALSE), 0)</f>
        <v>0</v>
      </c>
      <c r="G609" s="34">
        <f>IFERROR(VLOOKUP($A609, NG_prod!$A:$M, 13, FALSE), 0)</f>
        <v>0</v>
      </c>
      <c r="H609" s="34">
        <f>IFERROR(VLOOKUP($A609, NG_power!$A:$M, 13, FALSE), 0)</f>
        <v>0.34200000000000003</v>
      </c>
      <c r="I609" s="34">
        <f t="shared" si="17"/>
        <v>0.78300000000000003</v>
      </c>
      <c r="J609" s="34">
        <f t="shared" si="18"/>
        <v>0.62729898074745183</v>
      </c>
    </row>
    <row r="610" spans="1:10" x14ac:dyDescent="0.25">
      <c r="A610" s="7">
        <v>56031</v>
      </c>
      <c r="B610" t="s">
        <v>1218</v>
      </c>
      <c r="C610" s="34">
        <f>IFERROR(VLOOKUP($A610, Coal_prod!$A:$M, 13, FALSE), 0)</f>
        <v>0</v>
      </c>
      <c r="D610" s="34">
        <f>IFERROR(VLOOKUP($A610, Coal_power_combined!$A:$M, 13, FALSE), 0)</f>
        <v>0.626</v>
      </c>
      <c r="E610" s="34">
        <f>IFERROR(VLOOKUP($A610, Oil_prod!$A:$M, 13, FALSE), 0)</f>
        <v>0</v>
      </c>
      <c r="F610" s="34">
        <f>IFERROR(VLOOKUP($A610, Oil_refine!$A:$M, 13, FALSE), 0)</f>
        <v>0</v>
      </c>
      <c r="G610" s="34">
        <f>IFERROR(VLOOKUP($A610, NG_prod!$A:$M, 13, FALSE), 0)</f>
        <v>0</v>
      </c>
      <c r="H610" s="34">
        <f>IFERROR(VLOOKUP($A610, NG_power!$A:$M, 13, FALSE), 0)</f>
        <v>0</v>
      </c>
      <c r="I610" s="34">
        <f t="shared" si="17"/>
        <v>0.626</v>
      </c>
      <c r="J610" s="34">
        <f t="shared" si="18"/>
        <v>0.626</v>
      </c>
    </row>
    <row r="611" spans="1:10" x14ac:dyDescent="0.25">
      <c r="A611" s="7">
        <v>12005</v>
      </c>
      <c r="B611" t="s">
        <v>1738</v>
      </c>
      <c r="C611" s="34">
        <f>IFERROR(VLOOKUP($A611, Coal_prod!$A:$M, 13, FALSE), 0)</f>
        <v>0</v>
      </c>
      <c r="D611" s="34">
        <f>IFERROR(VLOOKUP($A611, Coal_power_combined!$A:$M, 13, FALSE), 0)</f>
        <v>0.312</v>
      </c>
      <c r="E611" s="34">
        <f>IFERROR(VLOOKUP($A611, Oil_prod!$A:$M, 13, FALSE), 0)</f>
        <v>0</v>
      </c>
      <c r="F611" s="34">
        <f>IFERROR(VLOOKUP($A611, Oil_refine!$A:$M, 13, FALSE), 0)</f>
        <v>0</v>
      </c>
      <c r="G611" s="34">
        <f>IFERROR(VLOOKUP($A611, NG_prod!$A:$M, 13, FALSE), 0)</f>
        <v>0</v>
      </c>
      <c r="H611" s="34">
        <f>IFERROR(VLOOKUP($A611, NG_power!$A:$M, 13, FALSE), 0)</f>
        <v>0.57499999999999996</v>
      </c>
      <c r="I611" s="34">
        <f t="shared" si="17"/>
        <v>0.88700000000000001</v>
      </c>
      <c r="J611" s="34">
        <f t="shared" si="18"/>
        <v>0.62522197055492634</v>
      </c>
    </row>
    <row r="612" spans="1:10" x14ac:dyDescent="0.25">
      <c r="A612" s="7">
        <v>19113</v>
      </c>
      <c r="B612" t="s">
        <v>2439</v>
      </c>
      <c r="C612" s="34">
        <f>IFERROR(VLOOKUP($A612, Coal_prod!$A:$M, 13, FALSE), 0)</f>
        <v>0</v>
      </c>
      <c r="D612" s="34">
        <f>IFERROR(VLOOKUP($A612, Coal_power_combined!$A:$M, 13, FALSE), 0)</f>
        <v>0.39</v>
      </c>
      <c r="E612" s="34">
        <f>IFERROR(VLOOKUP($A612, Oil_prod!$A:$M, 13, FALSE), 0)</f>
        <v>0</v>
      </c>
      <c r="F612" s="34">
        <f>IFERROR(VLOOKUP($A612, Oil_refine!$A:$M, 13, FALSE), 0)</f>
        <v>0</v>
      </c>
      <c r="G612" s="34">
        <f>IFERROR(VLOOKUP($A612, NG_prod!$A:$M, 13, FALSE), 0)</f>
        <v>0</v>
      </c>
      <c r="H612" s="34">
        <f>IFERROR(VLOOKUP($A612, NG_power!$A:$M, 13, FALSE), 0)</f>
        <v>0.43</v>
      </c>
      <c r="I612" s="34">
        <f t="shared" si="17"/>
        <v>0.82000000000000006</v>
      </c>
      <c r="J612" s="34">
        <f t="shared" si="18"/>
        <v>0.62423556058890151</v>
      </c>
    </row>
    <row r="613" spans="1:10" x14ac:dyDescent="0.25">
      <c r="A613" s="7">
        <v>48435</v>
      </c>
      <c r="B613" t="s">
        <v>1678</v>
      </c>
      <c r="C613" s="34">
        <f>IFERROR(VLOOKUP($A613, Coal_prod!$A:$M, 13, FALSE), 0)</f>
        <v>0</v>
      </c>
      <c r="D613" s="34">
        <f>IFERROR(VLOOKUP($A613, Coal_power_combined!$A:$M, 13, FALSE), 0)</f>
        <v>0</v>
      </c>
      <c r="E613" s="34">
        <f>IFERROR(VLOOKUP($A613, Oil_prod!$A:$M, 13, FALSE), 0)</f>
        <v>0.26400000000000001</v>
      </c>
      <c r="F613" s="34">
        <f>IFERROR(VLOOKUP($A613, Oil_refine!$A:$M, 13, FALSE), 0)</f>
        <v>0</v>
      </c>
      <c r="G613" s="34">
        <f>IFERROR(VLOOKUP($A613, NG_prod!$A:$M, 13, FALSE), 0)</f>
        <v>0.79300000000000004</v>
      </c>
      <c r="H613" s="34">
        <f>IFERROR(VLOOKUP($A613, NG_power!$A:$M, 13, FALSE), 0)</f>
        <v>0</v>
      </c>
      <c r="I613" s="34">
        <f t="shared" si="17"/>
        <v>1.0569999999999999</v>
      </c>
      <c r="J613" s="34">
        <f t="shared" si="18"/>
        <v>0.6240283125707814</v>
      </c>
    </row>
    <row r="614" spans="1:10" x14ac:dyDescent="0.25">
      <c r="A614" s="7">
        <v>48159</v>
      </c>
      <c r="B614" t="s">
        <v>2411</v>
      </c>
      <c r="C614" s="34">
        <f>IFERROR(VLOOKUP($A614, Coal_prod!$A:$M, 13, FALSE), 0)</f>
        <v>0</v>
      </c>
      <c r="D614" s="34">
        <f>IFERROR(VLOOKUP($A614, Coal_power_combined!$A:$M, 13, FALSE), 0)</f>
        <v>0</v>
      </c>
      <c r="E614" s="34">
        <f>IFERROR(VLOOKUP($A614, Oil_prod!$A:$M, 13, FALSE), 0)</f>
        <v>0.56999999999999995</v>
      </c>
      <c r="F614" s="34">
        <f>IFERROR(VLOOKUP($A614, Oil_refine!$A:$M, 13, FALSE), 0)</f>
        <v>0</v>
      </c>
      <c r="G614" s="34">
        <f>IFERROR(VLOOKUP($A614, NG_prod!$A:$M, 13, FALSE), 0)</f>
        <v>0.38300000000000001</v>
      </c>
      <c r="H614" s="34">
        <f>IFERROR(VLOOKUP($A614, NG_power!$A:$M, 13, FALSE), 0)</f>
        <v>0</v>
      </c>
      <c r="I614" s="34">
        <f t="shared" si="17"/>
        <v>0.95299999999999996</v>
      </c>
      <c r="J614" s="34">
        <f t="shared" si="18"/>
        <v>0.62329589210336667</v>
      </c>
    </row>
    <row r="615" spans="1:10" x14ac:dyDescent="0.25">
      <c r="A615" s="7">
        <v>20001</v>
      </c>
      <c r="B615" t="s">
        <v>2059</v>
      </c>
      <c r="C615" s="34">
        <f>IFERROR(VLOOKUP($A615, Coal_prod!$A:$M, 13, FALSE), 0)</f>
        <v>0</v>
      </c>
      <c r="D615" s="34">
        <f>IFERROR(VLOOKUP($A615, Coal_power_combined!$A:$M, 13, FALSE), 0)</f>
        <v>0</v>
      </c>
      <c r="E615" s="34">
        <f>IFERROR(VLOOKUP($A615, Oil_prod!$A:$M, 13, FALSE), 0)</f>
        <v>0.56299999999999994</v>
      </c>
      <c r="F615" s="34">
        <f>IFERROR(VLOOKUP($A615, Oil_refine!$A:$M, 13, FALSE), 0)</f>
        <v>0</v>
      </c>
      <c r="G615" s="34">
        <f>IFERROR(VLOOKUP($A615, NG_prod!$A:$M, 13, FALSE), 0)</f>
        <v>0.19500000000000001</v>
      </c>
      <c r="H615" s="34">
        <f>IFERROR(VLOOKUP($A615, NG_power!$A:$M, 13, FALSE), 0)</f>
        <v>0.19500000000000001</v>
      </c>
      <c r="I615" s="34">
        <f t="shared" si="17"/>
        <v>0.95300000000000007</v>
      </c>
      <c r="J615" s="34">
        <f t="shared" si="18"/>
        <v>0.62201667867806032</v>
      </c>
    </row>
    <row r="616" spans="1:10" x14ac:dyDescent="0.25">
      <c r="A616" s="7">
        <v>48347</v>
      </c>
      <c r="B616" t="s">
        <v>1517</v>
      </c>
      <c r="C616" s="34">
        <f>IFERROR(VLOOKUP($A616, Coal_prod!$A:$M, 13, FALSE), 0)</f>
        <v>0</v>
      </c>
      <c r="D616" s="34">
        <f>IFERROR(VLOOKUP($A616, Coal_power_combined!$A:$M, 13, FALSE), 0)</f>
        <v>0</v>
      </c>
      <c r="E616" s="34">
        <f>IFERROR(VLOOKUP($A616, Oil_prod!$A:$M, 13, FALSE), 0)</f>
        <v>0.16700000000000001</v>
      </c>
      <c r="F616" s="34">
        <f>IFERROR(VLOOKUP($A616, Oil_refine!$A:$M, 13, FALSE), 0)</f>
        <v>0</v>
      </c>
      <c r="G616" s="34">
        <f>IFERROR(VLOOKUP($A616, NG_prod!$A:$M, 13, FALSE), 0)</f>
        <v>0.91700000000000004</v>
      </c>
      <c r="H616" s="34">
        <f>IFERROR(VLOOKUP($A616, NG_power!$A:$M, 13, FALSE), 0)</f>
        <v>0</v>
      </c>
      <c r="I616" s="34">
        <f t="shared" si="17"/>
        <v>1.0840000000000001</v>
      </c>
      <c r="J616" s="34">
        <f t="shared" si="18"/>
        <v>0.62100988366107279</v>
      </c>
    </row>
    <row r="617" spans="1:10" x14ac:dyDescent="0.25">
      <c r="A617" s="7">
        <v>18043</v>
      </c>
      <c r="B617" t="s">
        <v>3621</v>
      </c>
      <c r="C617" s="34">
        <f>IFERROR(VLOOKUP($A617, Coal_prod!$A:$M, 13, FALSE), 0)</f>
        <v>0</v>
      </c>
      <c r="D617" s="34">
        <f>IFERROR(VLOOKUP($A617, Coal_power_combined!$A:$M, 13, FALSE), 0)</f>
        <v>0.621</v>
      </c>
      <c r="E617" s="34">
        <f>IFERROR(VLOOKUP($A617, Oil_prod!$A:$M, 13, FALSE), 0)</f>
        <v>0</v>
      </c>
      <c r="F617" s="34">
        <f>IFERROR(VLOOKUP($A617, Oil_refine!$A:$M, 13, FALSE), 0)</f>
        <v>0</v>
      </c>
      <c r="G617" s="34">
        <f>IFERROR(VLOOKUP($A617, NG_prod!$A:$M, 13, FALSE), 0)</f>
        <v>0</v>
      </c>
      <c r="H617" s="34">
        <f>IFERROR(VLOOKUP($A617, NG_power!$A:$M, 13, FALSE), 0)</f>
        <v>0</v>
      </c>
      <c r="I617" s="34">
        <f t="shared" si="17"/>
        <v>0.621</v>
      </c>
      <c r="J617" s="34">
        <f t="shared" si="18"/>
        <v>0.621</v>
      </c>
    </row>
    <row r="618" spans="1:10" x14ac:dyDescent="0.25">
      <c r="A618" s="7">
        <v>42117</v>
      </c>
      <c r="B618" t="s">
        <v>519</v>
      </c>
      <c r="C618" s="34">
        <f>IFERROR(VLOOKUP($A618, Coal_prod!$A:$M, 13, FALSE), 0)</f>
        <v>0</v>
      </c>
      <c r="D618" s="34">
        <f>IFERROR(VLOOKUP($A618, Coal_power_combined!$A:$M, 13, FALSE), 0)</f>
        <v>0</v>
      </c>
      <c r="E618" s="34">
        <f>IFERROR(VLOOKUP($A618, Oil_prod!$A:$M, 13, FALSE), 0)</f>
        <v>0</v>
      </c>
      <c r="F618" s="34">
        <f>IFERROR(VLOOKUP($A618, Oil_refine!$A:$M, 13, FALSE), 0)</f>
        <v>0</v>
      </c>
      <c r="G618" s="34">
        <f>IFERROR(VLOOKUP($A618, NG_prod!$A:$M, 13, FALSE), 0)</f>
        <v>0.93799999999999994</v>
      </c>
      <c r="H618" s="34">
        <f>IFERROR(VLOOKUP($A618, NG_power!$A:$M, 13, FALSE), 0)</f>
        <v>0.2</v>
      </c>
      <c r="I618" s="34">
        <f t="shared" si="17"/>
        <v>1.1379999999999999</v>
      </c>
      <c r="J618" s="34">
        <f t="shared" si="18"/>
        <v>0.61990713476783688</v>
      </c>
    </row>
    <row r="619" spans="1:10" x14ac:dyDescent="0.25">
      <c r="A619" s="7">
        <v>31079</v>
      </c>
      <c r="B619" t="s">
        <v>2520</v>
      </c>
      <c r="C619" s="34">
        <f>IFERROR(VLOOKUP($A619, Coal_prod!$A:$M, 13, FALSE), 0)</f>
        <v>0</v>
      </c>
      <c r="D619" s="34">
        <f>IFERROR(VLOOKUP($A619, Coal_power_combined!$A:$M, 13, FALSE), 0)</f>
        <v>0.32900000000000001</v>
      </c>
      <c r="E619" s="34">
        <f>IFERROR(VLOOKUP($A619, Oil_prod!$A:$M, 13, FALSE), 0)</f>
        <v>0</v>
      </c>
      <c r="F619" s="34">
        <f>IFERROR(VLOOKUP($A619, Oil_refine!$A:$M, 13, FALSE), 0)</f>
        <v>0</v>
      </c>
      <c r="G619" s="34">
        <f>IFERROR(VLOOKUP($A619, NG_prod!$A:$M, 13, FALSE), 0)</f>
        <v>0</v>
      </c>
      <c r="H619" s="34">
        <f>IFERROR(VLOOKUP($A619, NG_power!$A:$M, 13, FALSE), 0)</f>
        <v>0.53200000000000003</v>
      </c>
      <c r="I619" s="34">
        <f t="shared" si="17"/>
        <v>0.86099999999999999</v>
      </c>
      <c r="J619" s="34">
        <f t="shared" si="18"/>
        <v>0.61879841449603623</v>
      </c>
    </row>
    <row r="620" spans="1:10" x14ac:dyDescent="0.25">
      <c r="A620" s="7">
        <v>31111</v>
      </c>
      <c r="B620" t="s">
        <v>1717</v>
      </c>
      <c r="C620" s="34">
        <f>IFERROR(VLOOKUP($A620, Coal_prod!$A:$M, 13, FALSE), 0)</f>
        <v>0</v>
      </c>
      <c r="D620" s="34">
        <f>IFERROR(VLOOKUP($A620, Coal_power_combined!$A:$M, 13, FALSE), 0)</f>
        <v>0.61899999999999999</v>
      </c>
      <c r="E620" s="34">
        <f>IFERROR(VLOOKUP($A620, Oil_prod!$A:$M, 13, FALSE), 0)</f>
        <v>0</v>
      </c>
      <c r="F620" s="34">
        <f>IFERROR(VLOOKUP($A620, Oil_refine!$A:$M, 13, FALSE), 0)</f>
        <v>0</v>
      </c>
      <c r="G620" s="34">
        <f>IFERROR(VLOOKUP($A620, NG_prod!$A:$M, 13, FALSE), 0)</f>
        <v>0</v>
      </c>
      <c r="H620" s="34">
        <f>IFERROR(VLOOKUP($A620, NG_power!$A:$M, 13, FALSE), 0)</f>
        <v>0</v>
      </c>
      <c r="I620" s="34">
        <f t="shared" si="17"/>
        <v>0.61899999999999999</v>
      </c>
      <c r="J620" s="34">
        <f t="shared" si="18"/>
        <v>0.61899999999999999</v>
      </c>
    </row>
    <row r="621" spans="1:10" x14ac:dyDescent="0.25">
      <c r="A621" s="7">
        <v>48399</v>
      </c>
      <c r="B621" t="s">
        <v>2689</v>
      </c>
      <c r="C621" s="34">
        <f>IFERROR(VLOOKUP($A621, Coal_prod!$A:$M, 13, FALSE), 0)</f>
        <v>0</v>
      </c>
      <c r="D621" s="34">
        <f>IFERROR(VLOOKUP($A621, Coal_power_combined!$A:$M, 13, FALSE), 0)</f>
        <v>0</v>
      </c>
      <c r="E621" s="34">
        <f>IFERROR(VLOOKUP($A621, Oil_prod!$A:$M, 13, FALSE), 0)</f>
        <v>0.58299999999999996</v>
      </c>
      <c r="F621" s="34">
        <f>IFERROR(VLOOKUP($A621, Oil_refine!$A:$M, 13, FALSE), 0)</f>
        <v>0</v>
      </c>
      <c r="G621" s="34">
        <f>IFERROR(VLOOKUP($A621, NG_prod!$A:$M, 13, FALSE), 0)</f>
        <v>0.35699999999999998</v>
      </c>
      <c r="H621" s="34">
        <f>IFERROR(VLOOKUP($A621, NG_power!$A:$M, 13, FALSE), 0)</f>
        <v>0</v>
      </c>
      <c r="I621" s="34">
        <f t="shared" si="17"/>
        <v>0.94</v>
      </c>
      <c r="J621" s="34">
        <f t="shared" si="18"/>
        <v>0.61859003397508494</v>
      </c>
    </row>
    <row r="622" spans="1:10" x14ac:dyDescent="0.25">
      <c r="A622" s="7">
        <v>42047</v>
      </c>
      <c r="B622" t="s">
        <v>28</v>
      </c>
      <c r="C622" s="34">
        <f>IFERROR(VLOOKUP($A622, Coal_prod!$A:$M, 13, FALSE), 0)</f>
        <v>0</v>
      </c>
      <c r="D622" s="34">
        <f>IFERROR(VLOOKUP($A622, Coal_power_combined!$A:$M, 13, FALSE), 0)</f>
        <v>0</v>
      </c>
      <c r="E622" s="34">
        <f>IFERROR(VLOOKUP($A622, Oil_prod!$A:$M, 13, FALSE), 0)</f>
        <v>0.19900000000000001</v>
      </c>
      <c r="F622" s="34">
        <f>IFERROR(VLOOKUP($A622, Oil_refine!$A:$M, 13, FALSE), 0)</f>
        <v>0</v>
      </c>
      <c r="G622" s="34">
        <f>IFERROR(VLOOKUP($A622, NG_prod!$A:$M, 13, FALSE), 0)</f>
        <v>0.86599999999999999</v>
      </c>
      <c r="H622" s="34">
        <f>IFERROR(VLOOKUP($A622, NG_power!$A:$M, 13, FALSE), 0)</f>
        <v>0</v>
      </c>
      <c r="I622" s="34">
        <f t="shared" si="17"/>
        <v>1.0649999999999999</v>
      </c>
      <c r="J622" s="34">
        <f t="shared" si="18"/>
        <v>0.61650777308761451</v>
      </c>
    </row>
    <row r="623" spans="1:10" x14ac:dyDescent="0.25">
      <c r="A623" s="7">
        <v>31109</v>
      </c>
      <c r="B623" t="s">
        <v>1797</v>
      </c>
      <c r="C623" s="34">
        <f>IFERROR(VLOOKUP($A623, Coal_prod!$A:$M, 13, FALSE), 0)</f>
        <v>0</v>
      </c>
      <c r="D623" s="34">
        <f>IFERROR(VLOOKUP($A623, Coal_power_combined!$A:$M, 13, FALSE), 0)</f>
        <v>0.29099999999999998</v>
      </c>
      <c r="E623" s="34">
        <f>IFERROR(VLOOKUP($A623, Oil_prod!$A:$M, 13, FALSE), 0)</f>
        <v>0</v>
      </c>
      <c r="F623" s="34">
        <f>IFERROR(VLOOKUP($A623, Oil_refine!$A:$M, 13, FALSE), 0)</f>
        <v>0</v>
      </c>
      <c r="G623" s="34">
        <f>IFERROR(VLOOKUP($A623, NG_prod!$A:$M, 13, FALSE), 0)</f>
        <v>0</v>
      </c>
      <c r="H623" s="34">
        <f>IFERROR(VLOOKUP($A623, NG_power!$A:$M, 13, FALSE), 0)</f>
        <v>0.59599999999999997</v>
      </c>
      <c r="I623" s="34">
        <f t="shared" si="17"/>
        <v>0.88700000000000001</v>
      </c>
      <c r="J623" s="34">
        <f t="shared" si="18"/>
        <v>0.61566138165345408</v>
      </c>
    </row>
    <row r="624" spans="1:10" x14ac:dyDescent="0.25">
      <c r="A624" s="7">
        <v>56023</v>
      </c>
      <c r="B624" t="s">
        <v>1647</v>
      </c>
      <c r="C624" s="34">
        <f>IFERROR(VLOOKUP($A624, Coal_prod!$A:$M, 13, FALSE), 0)</f>
        <v>0.16200000000000001</v>
      </c>
      <c r="D624" s="34">
        <f>IFERROR(VLOOKUP($A624, Coal_power_combined!$A:$M, 13, FALSE), 0)</f>
        <v>0.124</v>
      </c>
      <c r="E624" s="34">
        <f>IFERROR(VLOOKUP($A624, Oil_prod!$A:$M, 13, FALSE), 0)</f>
        <v>0.126</v>
      </c>
      <c r="F624" s="34">
        <f>IFERROR(VLOOKUP($A624, Oil_refine!$A:$M, 13, FALSE), 0)</f>
        <v>0</v>
      </c>
      <c r="G624" s="34">
        <f>IFERROR(VLOOKUP($A624, NG_prod!$A:$M, 13, FALSE), 0)</f>
        <v>0.34499999999999997</v>
      </c>
      <c r="H624" s="34">
        <f>IFERROR(VLOOKUP($A624, NG_power!$A:$M, 13, FALSE), 0)</f>
        <v>9.0999999999999998E-2</v>
      </c>
      <c r="I624" s="34">
        <f t="shared" si="17"/>
        <v>0.84799999999999998</v>
      </c>
      <c r="J624" s="34">
        <f t="shared" si="18"/>
        <v>0.61516627200658913</v>
      </c>
    </row>
    <row r="625" spans="1:10" x14ac:dyDescent="0.25">
      <c r="A625" s="7">
        <v>48451</v>
      </c>
      <c r="B625" t="s">
        <v>2274</v>
      </c>
      <c r="C625" s="34">
        <f>IFERROR(VLOOKUP($A625, Coal_prod!$A:$M, 13, FALSE), 0)</f>
        <v>0</v>
      </c>
      <c r="D625" s="34">
        <f>IFERROR(VLOOKUP($A625, Coal_power_combined!$A:$M, 13, FALSE), 0)</f>
        <v>0</v>
      </c>
      <c r="E625" s="34">
        <f>IFERROR(VLOOKUP($A625, Oil_prod!$A:$M, 13, FALSE), 0)</f>
        <v>0.53600000000000003</v>
      </c>
      <c r="F625" s="34">
        <f>IFERROR(VLOOKUP($A625, Oil_refine!$A:$M, 13, FALSE), 0)</f>
        <v>0</v>
      </c>
      <c r="G625" s="34">
        <f>IFERROR(VLOOKUP($A625, NG_prod!$A:$M, 13, FALSE), 0)</f>
        <v>0.41199999999999998</v>
      </c>
      <c r="H625" s="34">
        <f>IFERROR(VLOOKUP($A625, NG_power!$A:$M, 13, FALSE), 0)</f>
        <v>0</v>
      </c>
      <c r="I625" s="34">
        <f t="shared" si="17"/>
        <v>0.94799999999999995</v>
      </c>
      <c r="J625" s="34">
        <f t="shared" si="18"/>
        <v>0.61435890044270569</v>
      </c>
    </row>
    <row r="626" spans="1:10" x14ac:dyDescent="0.25">
      <c r="A626" s="7">
        <v>53073</v>
      </c>
      <c r="B626" t="s">
        <v>1000</v>
      </c>
      <c r="C626" s="34">
        <f>IFERROR(VLOOKUP($A626, Coal_prod!$A:$M, 13, FALSE), 0)</f>
        <v>0</v>
      </c>
      <c r="D626" s="34">
        <f>IFERROR(VLOOKUP($A626, Coal_power_combined!$A:$M, 13, FALSE), 0)</f>
        <v>0</v>
      </c>
      <c r="E626" s="34">
        <f>IFERROR(VLOOKUP($A626, Oil_prod!$A:$M, 13, FALSE), 0)</f>
        <v>0</v>
      </c>
      <c r="F626" s="34">
        <f>IFERROR(VLOOKUP($A626, Oil_refine!$A:$M, 13, FALSE), 0)</f>
        <v>0.47099999999999997</v>
      </c>
      <c r="G626" s="34">
        <f>IFERROR(VLOOKUP($A626, NG_prod!$A:$M, 13, FALSE), 0)</f>
        <v>0</v>
      </c>
      <c r="H626" s="34">
        <f>IFERROR(VLOOKUP($A626, NG_power!$A:$M, 13, FALSE), 0)</f>
        <v>0.497</v>
      </c>
      <c r="I626" s="34">
        <f t="shared" si="17"/>
        <v>0.96799999999999997</v>
      </c>
      <c r="J626" s="34">
        <f t="shared" si="18"/>
        <v>0.61337516730155461</v>
      </c>
    </row>
    <row r="627" spans="1:10" x14ac:dyDescent="0.25">
      <c r="A627" s="7">
        <v>20205</v>
      </c>
      <c r="B627" t="s">
        <v>2539</v>
      </c>
      <c r="C627" s="34">
        <f>IFERROR(VLOOKUP($A627, Coal_prod!$A:$M, 13, FALSE), 0)</f>
        <v>0</v>
      </c>
      <c r="D627" s="34">
        <f>IFERROR(VLOOKUP($A627, Coal_power_combined!$A:$M, 13, FALSE), 0)</f>
        <v>0</v>
      </c>
      <c r="E627" s="34">
        <f>IFERROR(VLOOKUP($A627, Oil_prod!$A:$M, 13, FALSE), 0)</f>
        <v>0.39500000000000002</v>
      </c>
      <c r="F627" s="34">
        <f>IFERROR(VLOOKUP($A627, Oil_refine!$A:$M, 13, FALSE), 0)</f>
        <v>0</v>
      </c>
      <c r="G627" s="34">
        <f>IFERROR(VLOOKUP($A627, NG_prod!$A:$M, 13, FALSE), 0)</f>
        <v>0.59799999999999998</v>
      </c>
      <c r="H627" s="34">
        <f>IFERROR(VLOOKUP($A627, NG_power!$A:$M, 13, FALSE), 0)</f>
        <v>0</v>
      </c>
      <c r="I627" s="34">
        <f t="shared" si="17"/>
        <v>0.99299999999999999</v>
      </c>
      <c r="J627" s="34">
        <f t="shared" si="18"/>
        <v>0.61310491094409558</v>
      </c>
    </row>
    <row r="628" spans="1:10" x14ac:dyDescent="0.25">
      <c r="A628" s="7">
        <v>51071</v>
      </c>
      <c r="B628" t="s">
        <v>3084</v>
      </c>
      <c r="C628" s="34">
        <f>IFERROR(VLOOKUP($A628, Coal_prod!$A:$M, 13, FALSE), 0)</f>
        <v>0</v>
      </c>
      <c r="D628" s="34">
        <f>IFERROR(VLOOKUP($A628, Coal_power_combined!$A:$M, 13, FALSE), 0)</f>
        <v>0.46100000000000002</v>
      </c>
      <c r="E628" s="34">
        <f>IFERROR(VLOOKUP($A628, Oil_prod!$A:$M, 13, FALSE), 0)</f>
        <v>0</v>
      </c>
      <c r="F628" s="34">
        <f>IFERROR(VLOOKUP($A628, Oil_refine!$A:$M, 13, FALSE), 0)</f>
        <v>0</v>
      </c>
      <c r="G628" s="34">
        <f>IFERROR(VLOOKUP($A628, NG_prod!$A:$M, 13, FALSE), 0)</f>
        <v>0</v>
      </c>
      <c r="H628" s="34">
        <f>IFERROR(VLOOKUP($A628, NG_power!$A:$M, 13, FALSE), 0)</f>
        <v>0.27800000000000002</v>
      </c>
      <c r="I628" s="34">
        <f t="shared" si="17"/>
        <v>0.7390000000000001</v>
      </c>
      <c r="J628" s="34">
        <f t="shared" si="18"/>
        <v>0.61243601359003397</v>
      </c>
    </row>
    <row r="629" spans="1:10" x14ac:dyDescent="0.25">
      <c r="A629" s="7">
        <v>48473</v>
      </c>
      <c r="B629" t="s">
        <v>2867</v>
      </c>
      <c r="C629" s="34">
        <f>IFERROR(VLOOKUP($A629, Coal_prod!$A:$M, 13, FALSE), 0)</f>
        <v>0</v>
      </c>
      <c r="D629" s="34">
        <f>IFERROR(VLOOKUP($A629, Coal_power_combined!$A:$M, 13, FALSE), 0)</f>
        <v>0</v>
      </c>
      <c r="E629" s="34">
        <f>IFERROR(VLOOKUP($A629, Oil_prod!$A:$M, 13, FALSE), 0)</f>
        <v>0.50600000000000001</v>
      </c>
      <c r="F629" s="34">
        <f>IFERROR(VLOOKUP($A629, Oil_refine!$A:$M, 13, FALSE), 0)</f>
        <v>0</v>
      </c>
      <c r="G629" s="34">
        <f>IFERROR(VLOOKUP($A629, NG_prod!$A:$M, 13, FALSE), 0)</f>
        <v>0.44800000000000001</v>
      </c>
      <c r="H629" s="34">
        <f>IFERROR(VLOOKUP($A629, NG_power!$A:$M, 13, FALSE), 0)</f>
        <v>0</v>
      </c>
      <c r="I629" s="34">
        <f t="shared" si="17"/>
        <v>0.95399999999999996</v>
      </c>
      <c r="J629" s="34">
        <f t="shared" si="18"/>
        <v>0.61214496036240096</v>
      </c>
    </row>
    <row r="630" spans="1:10" x14ac:dyDescent="0.25">
      <c r="A630" s="7">
        <v>17033</v>
      </c>
      <c r="B630" t="s">
        <v>1749</v>
      </c>
      <c r="C630" s="34">
        <f>IFERROR(VLOOKUP($A630, Coal_prod!$A:$M, 13, FALSE), 0)</f>
        <v>0</v>
      </c>
      <c r="D630" s="34">
        <f>IFERROR(VLOOKUP($A630, Coal_power_combined!$A:$M, 13, FALSE), 0)</f>
        <v>0</v>
      </c>
      <c r="E630" s="34">
        <f>IFERROR(VLOOKUP($A630, Oil_prod!$A:$M, 13, FALSE), 0)</f>
        <v>0</v>
      </c>
      <c r="F630" s="34">
        <f>IFERROR(VLOOKUP($A630, Oil_refine!$A:$M, 13, FALSE), 0)</f>
        <v>0.83899999999999997</v>
      </c>
      <c r="G630" s="34">
        <f>IFERROR(VLOOKUP($A630, NG_prod!$A:$M, 13, FALSE), 0)</f>
        <v>0</v>
      </c>
      <c r="H630" s="34">
        <f>IFERROR(VLOOKUP($A630, NG_power!$A:$M, 13, FALSE), 0)</f>
        <v>0</v>
      </c>
      <c r="I630" s="34">
        <f t="shared" si="17"/>
        <v>0.83899999999999997</v>
      </c>
      <c r="J630" s="34">
        <f t="shared" si="18"/>
        <v>0.61035457634098633</v>
      </c>
    </row>
    <row r="631" spans="1:10" x14ac:dyDescent="0.25">
      <c r="A631" s="7">
        <v>35041</v>
      </c>
      <c r="B631" t="s">
        <v>1047</v>
      </c>
      <c r="C631" s="34">
        <f>IFERROR(VLOOKUP($A631, Coal_prod!$A:$M, 13, FALSE), 0)</f>
        <v>0</v>
      </c>
      <c r="D631" s="34">
        <f>IFERROR(VLOOKUP($A631, Coal_power_combined!$A:$M, 13, FALSE), 0)</f>
        <v>0</v>
      </c>
      <c r="E631" s="34">
        <f>IFERROR(VLOOKUP($A631, Oil_prod!$A:$M, 13, FALSE), 0)</f>
        <v>0.55500000000000005</v>
      </c>
      <c r="F631" s="34">
        <f>IFERROR(VLOOKUP($A631, Oil_refine!$A:$M, 13, FALSE), 0)</f>
        <v>0</v>
      </c>
      <c r="G631" s="34">
        <f>IFERROR(VLOOKUP($A631, NG_prod!$A:$M, 13, FALSE), 0)</f>
        <v>0.377</v>
      </c>
      <c r="H631" s="34">
        <f>IFERROR(VLOOKUP($A631, NG_power!$A:$M, 13, FALSE), 0)</f>
        <v>0</v>
      </c>
      <c r="I631" s="34">
        <f t="shared" si="17"/>
        <v>0.93200000000000005</v>
      </c>
      <c r="J631" s="34">
        <f t="shared" si="18"/>
        <v>0.60911530937918257</v>
      </c>
    </row>
    <row r="632" spans="1:10" x14ac:dyDescent="0.25">
      <c r="A632" s="7">
        <v>21149</v>
      </c>
      <c r="B632" t="s">
        <v>4238</v>
      </c>
      <c r="C632" s="34">
        <f>IFERROR(VLOOKUP($A632, Coal_prod!$A:$M, 13, FALSE), 0)</f>
        <v>0.60799999999999998</v>
      </c>
      <c r="D632" s="34">
        <f>IFERROR(VLOOKUP($A632, Coal_power_combined!$A:$M, 13, FALSE), 0)</f>
        <v>0</v>
      </c>
      <c r="E632" s="34">
        <f>IFERROR(VLOOKUP($A632, Oil_prod!$A:$M, 13, FALSE), 0)</f>
        <v>0</v>
      </c>
      <c r="F632" s="34">
        <f>IFERROR(VLOOKUP($A632, Oil_refine!$A:$M, 13, FALSE), 0)</f>
        <v>0</v>
      </c>
      <c r="G632" s="34">
        <f>IFERROR(VLOOKUP($A632, NG_prod!$A:$M, 13, FALSE), 0)</f>
        <v>0</v>
      </c>
      <c r="H632" s="34">
        <f>IFERROR(VLOOKUP($A632, NG_power!$A:$M, 13, FALSE), 0)</f>
        <v>0</v>
      </c>
      <c r="I632" s="34">
        <f t="shared" si="17"/>
        <v>0.60799999999999998</v>
      </c>
      <c r="J632" s="34">
        <f t="shared" si="18"/>
        <v>0.60799999999999998</v>
      </c>
    </row>
    <row r="633" spans="1:10" x14ac:dyDescent="0.25">
      <c r="A633" s="7">
        <v>8073</v>
      </c>
      <c r="B633" t="s">
        <v>1884</v>
      </c>
      <c r="C633" s="34">
        <f>IFERROR(VLOOKUP($A633, Coal_prod!$A:$M, 13, FALSE), 0)</f>
        <v>0</v>
      </c>
      <c r="D633" s="34">
        <f>IFERROR(VLOOKUP($A633, Coal_power_combined!$A:$M, 13, FALSE), 0)</f>
        <v>0</v>
      </c>
      <c r="E633" s="34">
        <f>IFERROR(VLOOKUP($A633, Oil_prod!$A:$M, 13, FALSE), 0)</f>
        <v>0.64</v>
      </c>
      <c r="F633" s="34">
        <f>IFERROR(VLOOKUP($A633, Oil_refine!$A:$M, 13, FALSE), 0)</f>
        <v>0</v>
      </c>
      <c r="G633" s="34">
        <f>IFERROR(VLOOKUP($A633, NG_prod!$A:$M, 13, FALSE), 0)</f>
        <v>0.26100000000000001</v>
      </c>
      <c r="H633" s="34">
        <f>IFERROR(VLOOKUP($A633, NG_power!$A:$M, 13, FALSE), 0)</f>
        <v>0</v>
      </c>
      <c r="I633" s="34">
        <f t="shared" si="17"/>
        <v>0.90100000000000002</v>
      </c>
      <c r="J633" s="34">
        <f t="shared" si="18"/>
        <v>0.60776186554102751</v>
      </c>
    </row>
    <row r="634" spans="1:10" x14ac:dyDescent="0.25">
      <c r="A634" s="7">
        <v>20111</v>
      </c>
      <c r="B634" t="s">
        <v>1474</v>
      </c>
      <c r="C634" s="34">
        <f>IFERROR(VLOOKUP($A634, Coal_prod!$A:$M, 13, FALSE), 0)</f>
        <v>0</v>
      </c>
      <c r="D634" s="34">
        <f>IFERROR(VLOOKUP($A634, Coal_power_combined!$A:$M, 13, FALSE), 0)</f>
        <v>0</v>
      </c>
      <c r="E634" s="34">
        <f>IFERROR(VLOOKUP($A634, Oil_prod!$A:$M, 13, FALSE), 0)</f>
        <v>0.30299999999999999</v>
      </c>
      <c r="F634" s="34">
        <f>IFERROR(VLOOKUP($A634, Oil_refine!$A:$M, 13, FALSE), 0)</f>
        <v>0</v>
      </c>
      <c r="G634" s="34">
        <f>IFERROR(VLOOKUP($A634, NG_prod!$A:$M, 13, FALSE), 0)</f>
        <v>0</v>
      </c>
      <c r="H634" s="34">
        <f>IFERROR(VLOOKUP($A634, NG_power!$A:$M, 13, FALSE), 0)</f>
        <v>0.71</v>
      </c>
      <c r="I634" s="34">
        <f t="shared" si="17"/>
        <v>1.0129999999999999</v>
      </c>
      <c r="J634" s="34">
        <f t="shared" si="18"/>
        <v>0.6071870688767631</v>
      </c>
    </row>
    <row r="635" spans="1:10" x14ac:dyDescent="0.25">
      <c r="A635" s="7">
        <v>40077</v>
      </c>
      <c r="B635" t="s">
        <v>1638</v>
      </c>
      <c r="C635" s="34">
        <f>IFERROR(VLOOKUP($A635, Coal_prod!$A:$M, 13, FALSE), 0)</f>
        <v>0.14799999999999999</v>
      </c>
      <c r="D635" s="34">
        <f>IFERROR(VLOOKUP($A635, Coal_power_combined!$A:$M, 13, FALSE), 0)</f>
        <v>0</v>
      </c>
      <c r="E635" s="34">
        <f>IFERROR(VLOOKUP($A635, Oil_prod!$A:$M, 13, FALSE), 0)</f>
        <v>0</v>
      </c>
      <c r="F635" s="34">
        <f>IFERROR(VLOOKUP($A635, Oil_refine!$A:$M, 13, FALSE), 0)</f>
        <v>0</v>
      </c>
      <c r="G635" s="34">
        <f>IFERROR(VLOOKUP($A635, NG_prod!$A:$M, 13, FALSE), 0)</f>
        <v>0.84199999999999997</v>
      </c>
      <c r="H635" s="34">
        <f>IFERROR(VLOOKUP($A635, NG_power!$A:$M, 13, FALSE), 0)</f>
        <v>0</v>
      </c>
      <c r="I635" s="34">
        <f t="shared" si="17"/>
        <v>0.99</v>
      </c>
      <c r="J635" s="34">
        <f t="shared" si="18"/>
        <v>0.60666591166477912</v>
      </c>
    </row>
    <row r="636" spans="1:10" x14ac:dyDescent="0.25">
      <c r="A636" s="7">
        <v>6011</v>
      </c>
      <c r="B636" t="s">
        <v>1481</v>
      </c>
      <c r="C636" s="34">
        <f>IFERROR(VLOOKUP($A636, Coal_prod!$A:$M, 13, FALSE), 0)</f>
        <v>0</v>
      </c>
      <c r="D636" s="34">
        <f>IFERROR(VLOOKUP($A636, Coal_power_combined!$A:$M, 13, FALSE), 0)</f>
        <v>0</v>
      </c>
      <c r="E636" s="34">
        <f>IFERROR(VLOOKUP($A636, Oil_prod!$A:$M, 13, FALSE), 0)</f>
        <v>0</v>
      </c>
      <c r="F636" s="34">
        <f>IFERROR(VLOOKUP($A636, Oil_refine!$A:$M, 13, FALSE), 0)</f>
        <v>0</v>
      </c>
      <c r="G636" s="34">
        <f>IFERROR(VLOOKUP($A636, NG_prod!$A:$M, 13, FALSE), 0)</f>
        <v>0.45100000000000001</v>
      </c>
      <c r="H636" s="34">
        <f>IFERROR(VLOOKUP($A636, NG_power!$A:$M, 13, FALSE), 0)</f>
        <v>0.66100000000000003</v>
      </c>
      <c r="I636" s="34">
        <f t="shared" si="17"/>
        <v>1.1120000000000001</v>
      </c>
      <c r="J636" s="34">
        <f t="shared" si="18"/>
        <v>0.6057440543601359</v>
      </c>
    </row>
    <row r="637" spans="1:10" x14ac:dyDescent="0.25">
      <c r="A637" s="7">
        <v>26065</v>
      </c>
      <c r="B637" t="s">
        <v>2189</v>
      </c>
      <c r="C637" s="34">
        <f>IFERROR(VLOOKUP($A637, Coal_prod!$A:$M, 13, FALSE), 0)</f>
        <v>0</v>
      </c>
      <c r="D637" s="34">
        <f>IFERROR(VLOOKUP($A637, Coal_power_combined!$A:$M, 13, FALSE), 0)</f>
        <v>0.36799999999999999</v>
      </c>
      <c r="E637" s="34">
        <f>IFERROR(VLOOKUP($A637, Oil_prod!$A:$M, 13, FALSE), 0)</f>
        <v>0</v>
      </c>
      <c r="F637" s="34">
        <f>IFERROR(VLOOKUP($A637, Oil_refine!$A:$M, 13, FALSE), 0)</f>
        <v>0</v>
      </c>
      <c r="G637" s="34">
        <f>IFERROR(VLOOKUP($A637, NG_prod!$A:$M, 13, FALSE), 0)</f>
        <v>0</v>
      </c>
      <c r="H637" s="34">
        <f>IFERROR(VLOOKUP($A637, NG_power!$A:$M, 13, FALSE), 0)</f>
        <v>0.436</v>
      </c>
      <c r="I637" s="34">
        <f t="shared" si="17"/>
        <v>0.80400000000000005</v>
      </c>
      <c r="J637" s="34">
        <f t="shared" si="18"/>
        <v>0.60550396375990934</v>
      </c>
    </row>
    <row r="638" spans="1:10" x14ac:dyDescent="0.25">
      <c r="A638" s="7">
        <v>21101</v>
      </c>
      <c r="B638" t="s">
        <v>3539</v>
      </c>
      <c r="C638" s="34">
        <f>IFERROR(VLOOKUP($A638, Coal_prod!$A:$M, 13, FALSE), 0)</f>
        <v>0</v>
      </c>
      <c r="D638" s="34">
        <f>IFERROR(VLOOKUP($A638, Coal_power_combined!$A:$M, 13, FALSE), 0)</f>
        <v>0.60599999999999998</v>
      </c>
      <c r="E638" s="34">
        <f>IFERROR(VLOOKUP($A638, Oil_prod!$A:$M, 13, FALSE), 0)</f>
        <v>0</v>
      </c>
      <c r="F638" s="34">
        <f>IFERROR(VLOOKUP($A638, Oil_refine!$A:$M, 13, FALSE), 0)</f>
        <v>0</v>
      </c>
      <c r="G638" s="34">
        <f>IFERROR(VLOOKUP($A638, NG_prod!$A:$M, 13, FALSE), 0)</f>
        <v>0</v>
      </c>
      <c r="H638" s="34">
        <f>IFERROR(VLOOKUP($A638, NG_power!$A:$M, 13, FALSE), 0)</f>
        <v>0</v>
      </c>
      <c r="I638" s="34">
        <f t="shared" si="17"/>
        <v>0.60599999999999998</v>
      </c>
      <c r="J638" s="34">
        <f t="shared" si="18"/>
        <v>0.60599999999999998</v>
      </c>
    </row>
    <row r="639" spans="1:10" x14ac:dyDescent="0.25">
      <c r="A639" s="7">
        <v>40105</v>
      </c>
      <c r="B639" t="s">
        <v>2908</v>
      </c>
      <c r="C639" s="34">
        <f>IFERROR(VLOOKUP($A639, Coal_prod!$A:$M, 13, FALSE), 0)</f>
        <v>0</v>
      </c>
      <c r="D639" s="34">
        <f>IFERROR(VLOOKUP($A639, Coal_power_combined!$A:$M, 13, FALSE), 0)</f>
        <v>0</v>
      </c>
      <c r="E639" s="34">
        <f>IFERROR(VLOOKUP($A639, Oil_prod!$A:$M, 13, FALSE), 0)</f>
        <v>0.47399999999999998</v>
      </c>
      <c r="F639" s="34">
        <f>IFERROR(VLOOKUP($A639, Oil_refine!$A:$M, 13, FALSE), 0)</f>
        <v>0</v>
      </c>
      <c r="G639" s="34">
        <f>IFERROR(VLOOKUP($A639, NG_prod!$A:$M, 13, FALSE), 0)</f>
        <v>0.47799999999999998</v>
      </c>
      <c r="H639" s="34">
        <f>IFERROR(VLOOKUP($A639, NG_power!$A:$M, 13, FALSE), 0)</f>
        <v>0</v>
      </c>
      <c r="I639" s="34">
        <f t="shared" si="17"/>
        <v>0.95199999999999996</v>
      </c>
      <c r="J639" s="34">
        <f t="shared" si="18"/>
        <v>0.60520765983733138</v>
      </c>
    </row>
    <row r="640" spans="1:10" x14ac:dyDescent="0.25">
      <c r="A640" s="7">
        <v>39153</v>
      </c>
      <c r="B640" t="s">
        <v>2859</v>
      </c>
      <c r="C640" s="34">
        <f>IFERROR(VLOOKUP($A640, Coal_prod!$A:$M, 13, FALSE), 0)</f>
        <v>0</v>
      </c>
      <c r="D640" s="34">
        <f>IFERROR(VLOOKUP($A640, Coal_power_combined!$A:$M, 13, FALSE), 0)</f>
        <v>0</v>
      </c>
      <c r="E640" s="34">
        <f>IFERROR(VLOOKUP($A640, Oil_prod!$A:$M, 13, FALSE), 0)</f>
        <v>0.39200000000000002</v>
      </c>
      <c r="F640" s="34">
        <f>IFERROR(VLOOKUP($A640, Oil_refine!$A:$M, 13, FALSE), 0)</f>
        <v>0</v>
      </c>
      <c r="G640" s="34">
        <f>IFERROR(VLOOKUP($A640, NG_prod!$A:$M, 13, FALSE), 0)</f>
        <v>0.45400000000000001</v>
      </c>
      <c r="H640" s="34">
        <f>IFERROR(VLOOKUP($A640, NG_power!$A:$M, 13, FALSE), 0)</f>
        <v>0.125</v>
      </c>
      <c r="I640" s="34">
        <f t="shared" si="17"/>
        <v>0.97100000000000009</v>
      </c>
      <c r="J640" s="34">
        <f t="shared" si="18"/>
        <v>0.60057253165860192</v>
      </c>
    </row>
    <row r="641" spans="1:10" x14ac:dyDescent="0.25">
      <c r="A641" s="7">
        <v>48421</v>
      </c>
      <c r="B641" t="s">
        <v>1833</v>
      </c>
      <c r="C641" s="34">
        <f>IFERROR(VLOOKUP($A641, Coal_prod!$A:$M, 13, FALSE), 0)</f>
        <v>0</v>
      </c>
      <c r="D641" s="34">
        <f>IFERROR(VLOOKUP($A641, Coal_power_combined!$A:$M, 13, FALSE), 0)</f>
        <v>0</v>
      </c>
      <c r="E641" s="34">
        <f>IFERROR(VLOOKUP($A641, Oil_prod!$A:$M, 13, FALSE), 0)</f>
        <v>0.314</v>
      </c>
      <c r="F641" s="34">
        <f>IFERROR(VLOOKUP($A641, Oil_refine!$A:$M, 13, FALSE), 0)</f>
        <v>0</v>
      </c>
      <c r="G641" s="34">
        <f>IFERROR(VLOOKUP($A641, NG_prod!$A:$M, 13, FALSE), 0)</f>
        <v>0.68100000000000005</v>
      </c>
      <c r="H641" s="34">
        <f>IFERROR(VLOOKUP($A641, NG_power!$A:$M, 13, FALSE), 0)</f>
        <v>0</v>
      </c>
      <c r="I641" s="34">
        <f t="shared" si="17"/>
        <v>0.99500000000000011</v>
      </c>
      <c r="J641" s="34">
        <f t="shared" si="18"/>
        <v>0.59939205188922062</v>
      </c>
    </row>
    <row r="642" spans="1:10" x14ac:dyDescent="0.25">
      <c r="A642" s="7">
        <v>42097</v>
      </c>
      <c r="B642" t="s">
        <v>3157</v>
      </c>
      <c r="C642" s="34">
        <f>IFERROR(VLOOKUP($A642, Coal_prod!$A:$M, 13, FALSE), 0)</f>
        <v>0.35799999999999998</v>
      </c>
      <c r="D642" s="34">
        <f>IFERROR(VLOOKUP($A642, Coal_power_combined!$A:$M, 13, FALSE), 0)</f>
        <v>0.24099999999999999</v>
      </c>
      <c r="E642" s="34">
        <f>IFERROR(VLOOKUP($A642, Oil_prod!$A:$M, 13, FALSE), 0)</f>
        <v>0</v>
      </c>
      <c r="F642" s="34">
        <f>IFERROR(VLOOKUP($A642, Oil_refine!$A:$M, 13, FALSE), 0)</f>
        <v>0</v>
      </c>
      <c r="G642" s="34">
        <f>IFERROR(VLOOKUP($A642, NG_prod!$A:$M, 13, FALSE), 0)</f>
        <v>0</v>
      </c>
      <c r="H642" s="34">
        <f>IFERROR(VLOOKUP($A642, NG_power!$A:$M, 13, FALSE), 0)</f>
        <v>0</v>
      </c>
      <c r="I642" s="34">
        <f t="shared" si="17"/>
        <v>0.59899999999999998</v>
      </c>
      <c r="J642" s="34">
        <f t="shared" si="18"/>
        <v>0.59899999999999998</v>
      </c>
    </row>
    <row r="643" spans="1:10" x14ac:dyDescent="0.25">
      <c r="A643" s="7">
        <v>51760</v>
      </c>
      <c r="B643" t="s">
        <v>4827</v>
      </c>
      <c r="C643" s="34">
        <f>IFERROR(VLOOKUP($A643, Coal_prod!$A:$M, 13, FALSE), 0)</f>
        <v>0</v>
      </c>
      <c r="D643" s="34">
        <f>IFERROR(VLOOKUP($A643, Coal_power_combined!$A:$M, 13, FALSE), 0)</f>
        <v>0.32700000000000001</v>
      </c>
      <c r="E643" s="34">
        <f>IFERROR(VLOOKUP($A643, Oil_prod!$A:$M, 13, FALSE), 0)</f>
        <v>0</v>
      </c>
      <c r="F643" s="34">
        <f>IFERROR(VLOOKUP($A643, Oil_refine!$A:$M, 13, FALSE), 0)</f>
        <v>0</v>
      </c>
      <c r="G643" s="34">
        <f>IFERROR(VLOOKUP($A643, NG_prod!$A:$M, 13, FALSE), 0)</f>
        <v>0</v>
      </c>
      <c r="H643" s="34">
        <f>IFERROR(VLOOKUP($A643, NG_power!$A:$M, 13, FALSE), 0)</f>
        <v>0.49399999999999999</v>
      </c>
      <c r="I643" s="34">
        <f t="shared" si="17"/>
        <v>0.82099999999999995</v>
      </c>
      <c r="J643" s="34">
        <f t="shared" si="18"/>
        <v>0.59609852774631933</v>
      </c>
    </row>
    <row r="644" spans="1:10" x14ac:dyDescent="0.25">
      <c r="A644" s="7">
        <v>20135</v>
      </c>
      <c r="B644" t="s">
        <v>1605</v>
      </c>
      <c r="C644" s="34">
        <f>IFERROR(VLOOKUP($A644, Coal_prod!$A:$M, 13, FALSE), 0)</f>
        <v>0</v>
      </c>
      <c r="D644" s="34">
        <f>IFERROR(VLOOKUP($A644, Coal_power_combined!$A:$M, 13, FALSE), 0)</f>
        <v>0</v>
      </c>
      <c r="E644" s="34">
        <f>IFERROR(VLOOKUP($A644, Oil_prod!$A:$M, 13, FALSE), 0)</f>
        <v>0.753</v>
      </c>
      <c r="F644" s="34">
        <f>IFERROR(VLOOKUP($A644, Oil_refine!$A:$M, 13, FALSE), 0)</f>
        <v>0</v>
      </c>
      <c r="G644" s="34">
        <f>IFERROR(VLOOKUP($A644, NG_prod!$A:$M, 13, FALSE), 0)</f>
        <v>8.7999999999999995E-2</v>
      </c>
      <c r="H644" s="34">
        <f>IFERROR(VLOOKUP($A644, NG_power!$A:$M, 13, FALSE), 0)</f>
        <v>0</v>
      </c>
      <c r="I644" s="34">
        <f t="shared" ref="I644:I707" si="19">SUM(C644:H644)</f>
        <v>0.84099999999999997</v>
      </c>
      <c r="J644" s="34">
        <f t="shared" ref="J644:J707" si="20">SUM(C644*$O$4, D644*$O$4, E644*$P$4, F644*$P$4, G644*$Q$4, H644*$Q$4)</f>
        <v>0.59572799341089266</v>
      </c>
    </row>
    <row r="645" spans="1:10" x14ac:dyDescent="0.25">
      <c r="A645" s="7">
        <v>22049</v>
      </c>
      <c r="B645" t="s">
        <v>1751</v>
      </c>
      <c r="C645" s="34">
        <f>IFERROR(VLOOKUP($A645, Coal_prod!$A:$M, 13, FALSE), 0)</f>
        <v>0</v>
      </c>
      <c r="D645" s="34">
        <f>IFERROR(VLOOKUP($A645, Coal_power_combined!$A:$M, 13, FALSE), 0)</f>
        <v>0</v>
      </c>
      <c r="E645" s="34">
        <f>IFERROR(VLOOKUP($A645, Oil_prod!$A:$M, 13, FALSE), 0)</f>
        <v>0.22900000000000001</v>
      </c>
      <c r="F645" s="34">
        <f>IFERROR(VLOOKUP($A645, Oil_refine!$A:$M, 13, FALSE), 0)</f>
        <v>0</v>
      </c>
      <c r="G645" s="34">
        <f>IFERROR(VLOOKUP($A645, NG_prod!$A:$M, 13, FALSE), 0)</f>
        <v>0.78600000000000003</v>
      </c>
      <c r="H645" s="34">
        <f>IFERROR(VLOOKUP($A645, NG_power!$A:$M, 13, FALSE), 0)</f>
        <v>0</v>
      </c>
      <c r="I645" s="34">
        <f t="shared" si="19"/>
        <v>1.0150000000000001</v>
      </c>
      <c r="J645" s="34">
        <f t="shared" si="20"/>
        <v>0.59475342324719449</v>
      </c>
    </row>
    <row r="646" spans="1:10" x14ac:dyDescent="0.25">
      <c r="A646" s="7">
        <v>9001</v>
      </c>
      <c r="B646" t="s">
        <v>1112</v>
      </c>
      <c r="C646" s="34">
        <f>IFERROR(VLOOKUP($A646, Coal_prod!$A:$M, 13, FALSE), 0)</f>
        <v>0</v>
      </c>
      <c r="D646" s="34">
        <f>IFERROR(VLOOKUP($A646, Coal_power_combined!$A:$M, 13, FALSE), 0)</f>
        <v>0.26900000000000002</v>
      </c>
      <c r="E646" s="34">
        <f>IFERROR(VLOOKUP($A646, Oil_prod!$A:$M, 13, FALSE), 0)</f>
        <v>0</v>
      </c>
      <c r="F646" s="34">
        <f>IFERROR(VLOOKUP($A646, Oil_refine!$A:$M, 13, FALSE), 0)</f>
        <v>0</v>
      </c>
      <c r="G646" s="34">
        <f>IFERROR(VLOOKUP($A646, NG_prod!$A:$M, 13, FALSE), 0)</f>
        <v>0</v>
      </c>
      <c r="H646" s="34">
        <f>IFERROR(VLOOKUP($A646, NG_power!$A:$M, 13, FALSE), 0)</f>
        <v>0.59699999999999998</v>
      </c>
      <c r="I646" s="34">
        <f t="shared" si="19"/>
        <v>0.86599999999999999</v>
      </c>
      <c r="J646" s="34">
        <f t="shared" si="20"/>
        <v>0.59420611551528879</v>
      </c>
    </row>
    <row r="647" spans="1:10" x14ac:dyDescent="0.25">
      <c r="A647" s="7">
        <v>22003</v>
      </c>
      <c r="B647" t="s">
        <v>2788</v>
      </c>
      <c r="C647" s="34">
        <f>IFERROR(VLOOKUP($A647, Coal_prod!$A:$M, 13, FALSE), 0)</f>
        <v>0</v>
      </c>
      <c r="D647" s="34">
        <f>IFERROR(VLOOKUP($A647, Coal_power_combined!$A:$M, 13, FALSE), 0)</f>
        <v>0</v>
      </c>
      <c r="E647" s="34">
        <f>IFERROR(VLOOKUP($A647, Oil_prod!$A:$M, 13, FALSE), 0)</f>
        <v>0.55400000000000005</v>
      </c>
      <c r="F647" s="34">
        <f>IFERROR(VLOOKUP($A647, Oil_refine!$A:$M, 13, FALSE), 0)</f>
        <v>0</v>
      </c>
      <c r="G647" s="34">
        <f>IFERROR(VLOOKUP($A647, NG_prod!$A:$M, 13, FALSE), 0)</f>
        <v>0.35</v>
      </c>
      <c r="H647" s="34">
        <f>IFERROR(VLOOKUP($A647, NG_power!$A:$M, 13, FALSE), 0)</f>
        <v>0</v>
      </c>
      <c r="I647" s="34">
        <f t="shared" si="19"/>
        <v>0.90400000000000003</v>
      </c>
      <c r="J647" s="34">
        <f t="shared" si="20"/>
        <v>0.59368001647276847</v>
      </c>
    </row>
    <row r="648" spans="1:10" x14ac:dyDescent="0.25">
      <c r="A648" s="7">
        <v>20045</v>
      </c>
      <c r="B648" t="s">
        <v>3139</v>
      </c>
      <c r="C648" s="34">
        <f>IFERROR(VLOOKUP($A648, Coal_prod!$A:$M, 13, FALSE), 0)</f>
        <v>0</v>
      </c>
      <c r="D648" s="34">
        <f>IFERROR(VLOOKUP($A648, Coal_power_combined!$A:$M, 13, FALSE), 0)</f>
        <v>0.44600000000000001</v>
      </c>
      <c r="E648" s="34">
        <f>IFERROR(VLOOKUP($A648, Oil_prod!$A:$M, 13, FALSE), 0)</f>
        <v>0.20300000000000001</v>
      </c>
      <c r="F648" s="34">
        <f>IFERROR(VLOOKUP($A648, Oil_refine!$A:$M, 13, FALSE), 0)</f>
        <v>0</v>
      </c>
      <c r="G648" s="34">
        <f>IFERROR(VLOOKUP($A648, NG_prod!$A:$M, 13, FALSE), 0)</f>
        <v>0</v>
      </c>
      <c r="H648" s="34">
        <f>IFERROR(VLOOKUP($A648, NG_power!$A:$M, 13, FALSE), 0)</f>
        <v>0</v>
      </c>
      <c r="I648" s="34">
        <f t="shared" si="19"/>
        <v>0.64900000000000002</v>
      </c>
      <c r="J648" s="34">
        <f t="shared" si="20"/>
        <v>0.59367816328631728</v>
      </c>
    </row>
    <row r="649" spans="1:10" x14ac:dyDescent="0.25">
      <c r="A649" s="7">
        <v>20163</v>
      </c>
      <c r="B649" t="s">
        <v>1607</v>
      </c>
      <c r="C649" s="34">
        <f>IFERROR(VLOOKUP($A649, Coal_prod!$A:$M, 13, FALSE), 0)</f>
        <v>0</v>
      </c>
      <c r="D649" s="34">
        <f>IFERROR(VLOOKUP($A649, Coal_power_combined!$A:$M, 13, FALSE), 0)</f>
        <v>0</v>
      </c>
      <c r="E649" s="34">
        <f>IFERROR(VLOOKUP($A649, Oil_prod!$A:$M, 13, FALSE), 0)</f>
        <v>0.74</v>
      </c>
      <c r="F649" s="34">
        <f>IFERROR(VLOOKUP($A649, Oil_refine!$A:$M, 13, FALSE), 0)</f>
        <v>0</v>
      </c>
      <c r="G649" s="34">
        <f>IFERROR(VLOOKUP($A649, NG_prod!$A:$M, 13, FALSE), 0)</f>
        <v>0</v>
      </c>
      <c r="H649" s="34">
        <f>IFERROR(VLOOKUP($A649, NG_power!$A:$M, 13, FALSE), 0)</f>
        <v>0.10100000000000001</v>
      </c>
      <c r="I649" s="34">
        <f t="shared" si="19"/>
        <v>0.84099999999999997</v>
      </c>
      <c r="J649" s="34">
        <f t="shared" si="20"/>
        <v>0.59335231133532385</v>
      </c>
    </row>
    <row r="650" spans="1:10" x14ac:dyDescent="0.25">
      <c r="A650" s="7">
        <v>29083</v>
      </c>
      <c r="B650" t="s">
        <v>3046</v>
      </c>
      <c r="C650" s="34">
        <f>IFERROR(VLOOKUP($A650, Coal_prod!$A:$M, 13, FALSE), 0)</f>
        <v>0</v>
      </c>
      <c r="D650" s="34">
        <f>IFERROR(VLOOKUP($A650, Coal_power_combined!$A:$M, 13, FALSE), 0)</f>
        <v>0.59299999999999997</v>
      </c>
      <c r="E650" s="34">
        <f>IFERROR(VLOOKUP($A650, Oil_prod!$A:$M, 13, FALSE), 0)</f>
        <v>0</v>
      </c>
      <c r="F650" s="34">
        <f>IFERROR(VLOOKUP($A650, Oil_refine!$A:$M, 13, FALSE), 0)</f>
        <v>0</v>
      </c>
      <c r="G650" s="34">
        <f>IFERROR(VLOOKUP($A650, NG_prod!$A:$M, 13, FALSE), 0)</f>
        <v>0</v>
      </c>
      <c r="H650" s="34">
        <f>IFERROR(VLOOKUP($A650, NG_power!$A:$M, 13, FALSE), 0)</f>
        <v>0</v>
      </c>
      <c r="I650" s="34">
        <f t="shared" si="19"/>
        <v>0.59299999999999997</v>
      </c>
      <c r="J650" s="34">
        <f t="shared" si="20"/>
        <v>0.59299999999999997</v>
      </c>
    </row>
    <row r="651" spans="1:10" x14ac:dyDescent="0.25">
      <c r="A651" s="7">
        <v>45029</v>
      </c>
      <c r="B651" t="s">
        <v>2976</v>
      </c>
      <c r="C651" s="34">
        <f>IFERROR(VLOOKUP($A651, Coal_prod!$A:$M, 13, FALSE), 0)</f>
        <v>0</v>
      </c>
      <c r="D651" s="34">
        <f>IFERROR(VLOOKUP($A651, Coal_power_combined!$A:$M, 13, FALSE), 0)</f>
        <v>0.59099999999999997</v>
      </c>
      <c r="E651" s="34">
        <f>IFERROR(VLOOKUP($A651, Oil_prod!$A:$M, 13, FALSE), 0)</f>
        <v>0</v>
      </c>
      <c r="F651" s="34">
        <f>IFERROR(VLOOKUP($A651, Oil_refine!$A:$M, 13, FALSE), 0)</f>
        <v>0</v>
      </c>
      <c r="G651" s="34">
        <f>IFERROR(VLOOKUP($A651, NG_prod!$A:$M, 13, FALSE), 0)</f>
        <v>0</v>
      </c>
      <c r="H651" s="34">
        <f>IFERROR(VLOOKUP($A651, NG_power!$A:$M, 13, FALSE), 0)</f>
        <v>0</v>
      </c>
      <c r="I651" s="34">
        <f t="shared" si="19"/>
        <v>0.59099999999999997</v>
      </c>
      <c r="J651" s="34">
        <f t="shared" si="20"/>
        <v>0.59099999999999997</v>
      </c>
    </row>
    <row r="652" spans="1:10" x14ac:dyDescent="0.25">
      <c r="A652" s="7">
        <v>22029</v>
      </c>
      <c r="B652" t="s">
        <v>2410</v>
      </c>
      <c r="C652" s="34">
        <f>IFERROR(VLOOKUP($A652, Coal_prod!$A:$M, 13, FALSE), 0)</f>
        <v>0</v>
      </c>
      <c r="D652" s="34">
        <f>IFERROR(VLOOKUP($A652, Coal_power_combined!$A:$M, 13, FALSE), 0)</f>
        <v>0</v>
      </c>
      <c r="E652" s="34">
        <f>IFERROR(VLOOKUP($A652, Oil_prod!$A:$M, 13, FALSE), 0)</f>
        <v>0.64600000000000002</v>
      </c>
      <c r="F652" s="34">
        <f>IFERROR(VLOOKUP($A652, Oil_refine!$A:$M, 13, FALSE), 0)</f>
        <v>0</v>
      </c>
      <c r="G652" s="34">
        <f>IFERROR(VLOOKUP($A652, NG_prod!$A:$M, 13, FALSE), 0)</f>
        <v>0.222</v>
      </c>
      <c r="H652" s="34">
        <f>IFERROR(VLOOKUP($A652, NG_power!$A:$M, 13, FALSE), 0)</f>
        <v>0</v>
      </c>
      <c r="I652" s="34">
        <f t="shared" si="19"/>
        <v>0.86799999999999999</v>
      </c>
      <c r="J652" s="34">
        <f t="shared" si="20"/>
        <v>0.59088211675074642</v>
      </c>
    </row>
    <row r="653" spans="1:10" x14ac:dyDescent="0.25">
      <c r="A653" s="7">
        <v>54083</v>
      </c>
      <c r="B653" t="s">
        <v>2996</v>
      </c>
      <c r="C653" s="34">
        <f>IFERROR(VLOOKUP($A653, Coal_prod!$A:$M, 13, FALSE), 0)</f>
        <v>0.378</v>
      </c>
      <c r="D653" s="34">
        <f>IFERROR(VLOOKUP($A653, Coal_power_combined!$A:$M, 13, FALSE), 0)</f>
        <v>0</v>
      </c>
      <c r="E653" s="34">
        <f>IFERROR(VLOOKUP($A653, Oil_prod!$A:$M, 13, FALSE), 0)</f>
        <v>3.0000000000000001E-3</v>
      </c>
      <c r="F653" s="34">
        <f>IFERROR(VLOOKUP($A653, Oil_refine!$A:$M, 13, FALSE), 0)</f>
        <v>0</v>
      </c>
      <c r="G653" s="34">
        <f>IFERROR(VLOOKUP($A653, NG_prod!$A:$M, 13, FALSE), 0)</f>
        <v>0.38600000000000001</v>
      </c>
      <c r="H653" s="34">
        <f>IFERROR(VLOOKUP($A653, NG_power!$A:$M, 13, FALSE), 0)</f>
        <v>0</v>
      </c>
      <c r="I653" s="34">
        <f t="shared" si="19"/>
        <v>0.76700000000000002</v>
      </c>
      <c r="J653" s="34">
        <f t="shared" si="20"/>
        <v>0.59044970657881191</v>
      </c>
    </row>
    <row r="654" spans="1:10" x14ac:dyDescent="0.25">
      <c r="A654" s="7">
        <v>22005</v>
      </c>
      <c r="B654" t="s">
        <v>2199</v>
      </c>
      <c r="C654" s="34">
        <f>IFERROR(VLOOKUP($A654, Coal_prod!$A:$M, 13, FALSE), 0)</f>
        <v>0</v>
      </c>
      <c r="D654" s="34">
        <f>IFERROR(VLOOKUP($A654, Coal_power_combined!$A:$M, 13, FALSE), 0)</f>
        <v>0</v>
      </c>
      <c r="E654" s="34">
        <f>IFERROR(VLOOKUP($A654, Oil_prod!$A:$M, 13, FALSE), 0)</f>
        <v>0.25600000000000001</v>
      </c>
      <c r="F654" s="34">
        <f>IFERROR(VLOOKUP($A654, Oil_refine!$A:$M, 13, FALSE), 0)</f>
        <v>0</v>
      </c>
      <c r="G654" s="34">
        <f>IFERROR(VLOOKUP($A654, NG_prod!$A:$M, 13, FALSE), 0)</f>
        <v>0.13900000000000001</v>
      </c>
      <c r="H654" s="34">
        <f>IFERROR(VLOOKUP($A654, NG_power!$A:$M, 13, FALSE), 0)</f>
        <v>0.60099999999999998</v>
      </c>
      <c r="I654" s="34">
        <f t="shared" si="19"/>
        <v>0.996</v>
      </c>
      <c r="J654" s="34">
        <f t="shared" si="20"/>
        <v>0.5893375887985175</v>
      </c>
    </row>
    <row r="655" spans="1:10" x14ac:dyDescent="0.25">
      <c r="A655" s="7">
        <v>54077</v>
      </c>
      <c r="B655" t="s">
        <v>2938</v>
      </c>
      <c r="C655" s="34">
        <f>IFERROR(VLOOKUP($A655, Coal_prod!$A:$M, 13, FALSE), 0)</f>
        <v>0</v>
      </c>
      <c r="D655" s="34">
        <f>IFERROR(VLOOKUP($A655, Coal_power_combined!$A:$M, 13, FALSE), 0)</f>
        <v>0.38300000000000001</v>
      </c>
      <c r="E655" s="34">
        <f>IFERROR(VLOOKUP($A655, Oil_prod!$A:$M, 13, FALSE), 0)</f>
        <v>1E-3</v>
      </c>
      <c r="F655" s="34">
        <f>IFERROR(VLOOKUP($A655, Oil_refine!$A:$M, 13, FALSE), 0)</f>
        <v>0</v>
      </c>
      <c r="G655" s="34">
        <f>IFERROR(VLOOKUP($A655, NG_prod!$A:$M, 13, FALSE), 0)</f>
        <v>0.375</v>
      </c>
      <c r="H655" s="34">
        <f>IFERROR(VLOOKUP($A655, NG_power!$A:$M, 13, FALSE), 0)</f>
        <v>0</v>
      </c>
      <c r="I655" s="34">
        <f t="shared" si="19"/>
        <v>0.75900000000000001</v>
      </c>
      <c r="J655" s="34">
        <f t="shared" si="20"/>
        <v>0.58800267682487384</v>
      </c>
    </row>
    <row r="656" spans="1:10" x14ac:dyDescent="0.25">
      <c r="A656" s="7">
        <v>8063</v>
      </c>
      <c r="B656" t="s">
        <v>1351</v>
      </c>
      <c r="C656" s="34">
        <f>IFERROR(VLOOKUP($A656, Coal_prod!$A:$M, 13, FALSE), 0)</f>
        <v>0</v>
      </c>
      <c r="D656" s="34">
        <f>IFERROR(VLOOKUP($A656, Coal_power_combined!$A:$M, 13, FALSE), 0)</f>
        <v>0</v>
      </c>
      <c r="E656" s="34">
        <f>IFERROR(VLOOKUP($A656, Oil_prod!$A:$M, 13, FALSE), 0)</f>
        <v>7.0000000000000007E-2</v>
      </c>
      <c r="F656" s="34">
        <f>IFERROR(VLOOKUP($A656, Oil_refine!$A:$M, 13, FALSE), 0)</f>
        <v>0</v>
      </c>
      <c r="G656" s="34">
        <f>IFERROR(VLOOKUP($A656, NG_prod!$A:$M, 13, FALSE), 0)</f>
        <v>7.5999999999999998E-2</v>
      </c>
      <c r="H656" s="34">
        <f>IFERROR(VLOOKUP($A656, NG_power!$A:$M, 13, FALSE), 0)</f>
        <v>0.91</v>
      </c>
      <c r="I656" s="34">
        <f t="shared" si="19"/>
        <v>1.056</v>
      </c>
      <c r="J656" s="34">
        <f t="shared" si="20"/>
        <v>0.58803109235045814</v>
      </c>
    </row>
    <row r="657" spans="1:10" x14ac:dyDescent="0.25">
      <c r="A657" s="7">
        <v>17185</v>
      </c>
      <c r="B657" t="s">
        <v>2679</v>
      </c>
      <c r="C657" s="34">
        <f>IFERROR(VLOOKUP($A657, Coal_prod!$A:$M, 13, FALSE), 0)</f>
        <v>0.58699999999999997</v>
      </c>
      <c r="D657" s="34">
        <f>IFERROR(VLOOKUP($A657, Coal_power_combined!$A:$M, 13, FALSE), 0)</f>
        <v>0</v>
      </c>
      <c r="E657" s="34">
        <f>IFERROR(VLOOKUP($A657, Oil_prod!$A:$M, 13, FALSE), 0)</f>
        <v>0</v>
      </c>
      <c r="F657" s="34">
        <f>IFERROR(VLOOKUP($A657, Oil_refine!$A:$M, 13, FALSE), 0)</f>
        <v>0</v>
      </c>
      <c r="G657" s="34">
        <f>IFERROR(VLOOKUP($A657, NG_prod!$A:$M, 13, FALSE), 0)</f>
        <v>0</v>
      </c>
      <c r="H657" s="34">
        <f>IFERROR(VLOOKUP($A657, NG_power!$A:$M, 13, FALSE), 0)</f>
        <v>0</v>
      </c>
      <c r="I657" s="34">
        <f t="shared" si="19"/>
        <v>0.58699999999999997</v>
      </c>
      <c r="J657" s="34">
        <f t="shared" si="20"/>
        <v>0.58699999999999997</v>
      </c>
    </row>
    <row r="658" spans="1:10" x14ac:dyDescent="0.25">
      <c r="A658" s="7">
        <v>48349</v>
      </c>
      <c r="B658" t="s">
        <v>2917</v>
      </c>
      <c r="C658" s="34">
        <f>IFERROR(VLOOKUP($A658, Coal_prod!$A:$M, 13, FALSE), 0)</f>
        <v>0</v>
      </c>
      <c r="D658" s="34">
        <f>IFERROR(VLOOKUP($A658, Coal_power_combined!$A:$M, 13, FALSE), 0)</f>
        <v>0</v>
      </c>
      <c r="E658" s="34">
        <f>IFERROR(VLOOKUP($A658, Oil_prod!$A:$M, 13, FALSE), 0)</f>
        <v>0.53400000000000003</v>
      </c>
      <c r="F658" s="34">
        <f>IFERROR(VLOOKUP($A658, Oil_refine!$A:$M, 13, FALSE), 0)</f>
        <v>0</v>
      </c>
      <c r="G658" s="34">
        <f>IFERROR(VLOOKUP($A658, NG_prod!$A:$M, 13, FALSE), 0)</f>
        <v>0.36</v>
      </c>
      <c r="H658" s="34">
        <f>IFERROR(VLOOKUP($A658, NG_power!$A:$M, 13, FALSE), 0)</f>
        <v>0</v>
      </c>
      <c r="I658" s="34">
        <f t="shared" si="19"/>
        <v>0.89400000000000002</v>
      </c>
      <c r="J658" s="34">
        <f t="shared" si="20"/>
        <v>0.58457778235354685</v>
      </c>
    </row>
    <row r="659" spans="1:10" x14ac:dyDescent="0.25">
      <c r="A659" s="7">
        <v>48083</v>
      </c>
      <c r="B659" t="s">
        <v>2819</v>
      </c>
      <c r="C659" s="34">
        <f>IFERROR(VLOOKUP($A659, Coal_prod!$A:$M, 13, FALSE), 0)</f>
        <v>0</v>
      </c>
      <c r="D659" s="34">
        <f>IFERROR(VLOOKUP($A659, Coal_power_combined!$A:$M, 13, FALSE), 0)</f>
        <v>0</v>
      </c>
      <c r="E659" s="34">
        <f>IFERROR(VLOOKUP($A659, Oil_prod!$A:$M, 13, FALSE), 0)</f>
        <v>0.53</v>
      </c>
      <c r="F659" s="34">
        <f>IFERROR(VLOOKUP($A659, Oil_refine!$A:$M, 13, FALSE), 0)</f>
        <v>0</v>
      </c>
      <c r="G659" s="34">
        <f>IFERROR(VLOOKUP($A659, NG_prod!$A:$M, 13, FALSE), 0)</f>
        <v>0.36199999999999999</v>
      </c>
      <c r="H659" s="34">
        <f>IFERROR(VLOOKUP($A659, NG_power!$A:$M, 13, FALSE), 0)</f>
        <v>0</v>
      </c>
      <c r="I659" s="34">
        <f t="shared" si="19"/>
        <v>0.89200000000000002</v>
      </c>
      <c r="J659" s="34">
        <f t="shared" si="20"/>
        <v>0.58275733552970244</v>
      </c>
    </row>
    <row r="660" spans="1:10" x14ac:dyDescent="0.25">
      <c r="A660" s="7">
        <v>22063</v>
      </c>
      <c r="B660" t="s">
        <v>2448</v>
      </c>
      <c r="C660" s="34">
        <f>IFERROR(VLOOKUP($A660, Coal_prod!$A:$M, 13, FALSE), 0)</f>
        <v>0</v>
      </c>
      <c r="D660" s="34">
        <f>IFERROR(VLOOKUP($A660, Coal_power_combined!$A:$M, 13, FALSE), 0)</f>
        <v>0</v>
      </c>
      <c r="E660" s="34">
        <f>IFERROR(VLOOKUP($A660, Oil_prod!$A:$M, 13, FALSE), 0)</f>
        <v>0.62</v>
      </c>
      <c r="F660" s="34">
        <f>IFERROR(VLOOKUP($A660, Oil_refine!$A:$M, 13, FALSE), 0)</f>
        <v>0</v>
      </c>
      <c r="G660" s="34">
        <f>IFERROR(VLOOKUP($A660, NG_prod!$A:$M, 13, FALSE), 0)</f>
        <v>0.24</v>
      </c>
      <c r="H660" s="34">
        <f>IFERROR(VLOOKUP($A660, NG_power!$A:$M, 13, FALSE), 0)</f>
        <v>0</v>
      </c>
      <c r="I660" s="34">
        <f t="shared" si="19"/>
        <v>0.86</v>
      </c>
      <c r="J660" s="34">
        <f t="shared" si="20"/>
        <v>0.58177288170493158</v>
      </c>
    </row>
    <row r="661" spans="1:10" x14ac:dyDescent="0.25">
      <c r="A661" s="7">
        <v>56041</v>
      </c>
      <c r="B661" t="s">
        <v>1427</v>
      </c>
      <c r="C661" s="34">
        <f>IFERROR(VLOOKUP($A661, Coal_prod!$A:$M, 13, FALSE), 0)</f>
        <v>0</v>
      </c>
      <c r="D661" s="34">
        <f>IFERROR(VLOOKUP($A661, Coal_power_combined!$A:$M, 13, FALSE), 0)</f>
        <v>0</v>
      </c>
      <c r="E661" s="34">
        <f>IFERROR(VLOOKUP($A661, Oil_prod!$A:$M, 13, FALSE), 0)</f>
        <v>0.35099999999999998</v>
      </c>
      <c r="F661" s="34">
        <f>IFERROR(VLOOKUP($A661, Oil_refine!$A:$M, 13, FALSE), 0)</f>
        <v>2.1999999999999999E-2</v>
      </c>
      <c r="G661" s="34">
        <f>IFERROR(VLOOKUP($A661, NG_prod!$A:$M, 13, FALSE), 0)</f>
        <v>0.56899999999999995</v>
      </c>
      <c r="H661" s="34">
        <f>IFERROR(VLOOKUP($A661, NG_power!$A:$M, 13, FALSE), 0)</f>
        <v>0</v>
      </c>
      <c r="I661" s="34">
        <f t="shared" si="19"/>
        <v>0.94199999999999995</v>
      </c>
      <c r="J661" s="34">
        <f t="shared" si="20"/>
        <v>0.58130309893956555</v>
      </c>
    </row>
    <row r="662" spans="1:10" x14ac:dyDescent="0.25">
      <c r="A662" s="7">
        <v>39143</v>
      </c>
      <c r="B662" t="s">
        <v>1472</v>
      </c>
      <c r="C662" s="34">
        <f>IFERROR(VLOOKUP($A662, Coal_prod!$A:$M, 13, FALSE), 0)</f>
        <v>0</v>
      </c>
      <c r="D662" s="34">
        <f>IFERROR(VLOOKUP($A662, Coal_power_combined!$A:$M, 13, FALSE), 0)</f>
        <v>0</v>
      </c>
      <c r="E662" s="34">
        <f>IFERROR(VLOOKUP($A662, Oil_prod!$A:$M, 13, FALSE), 0)</f>
        <v>0.129</v>
      </c>
      <c r="F662" s="34">
        <f>IFERROR(VLOOKUP($A662, Oil_refine!$A:$M, 13, FALSE), 0)</f>
        <v>0</v>
      </c>
      <c r="G662" s="34">
        <f>IFERROR(VLOOKUP($A662, NG_prod!$A:$M, 13, FALSE), 0)</f>
        <v>0.111</v>
      </c>
      <c r="H662" s="34">
        <f>IFERROR(VLOOKUP($A662, NG_power!$A:$M, 13, FALSE), 0)</f>
        <v>0.77900000000000003</v>
      </c>
      <c r="I662" s="34">
        <f t="shared" si="19"/>
        <v>1.0190000000000001</v>
      </c>
      <c r="J662" s="34">
        <f t="shared" si="20"/>
        <v>0.57865788119015749</v>
      </c>
    </row>
    <row r="663" spans="1:10" x14ac:dyDescent="0.25">
      <c r="A663" s="7">
        <v>20047</v>
      </c>
      <c r="B663" t="s">
        <v>2902</v>
      </c>
      <c r="C663" s="34">
        <f>IFERROR(VLOOKUP($A663, Coal_prod!$A:$M, 13, FALSE), 0)</f>
        <v>0</v>
      </c>
      <c r="D663" s="34">
        <f>IFERROR(VLOOKUP($A663, Coal_power_combined!$A:$M, 13, FALSE), 0)</f>
        <v>0</v>
      </c>
      <c r="E663" s="34">
        <f>IFERROR(VLOOKUP($A663, Oil_prod!$A:$M, 13, FALSE), 0)</f>
        <v>0.501</v>
      </c>
      <c r="F663" s="34">
        <f>IFERROR(VLOOKUP($A663, Oil_refine!$A:$M, 13, FALSE), 0)</f>
        <v>0</v>
      </c>
      <c r="G663" s="34">
        <f>IFERROR(VLOOKUP($A663, NG_prod!$A:$M, 13, FALSE), 0)</f>
        <v>0.39200000000000002</v>
      </c>
      <c r="H663" s="34">
        <f>IFERROR(VLOOKUP($A663, NG_power!$A:$M, 13, FALSE), 0)</f>
        <v>0</v>
      </c>
      <c r="I663" s="34">
        <f t="shared" si="19"/>
        <v>0.89300000000000002</v>
      </c>
      <c r="J663" s="34">
        <f t="shared" si="20"/>
        <v>0.57800247091526824</v>
      </c>
    </row>
    <row r="664" spans="1:10" x14ac:dyDescent="0.25">
      <c r="A664" s="7">
        <v>20083</v>
      </c>
      <c r="B664" t="s">
        <v>2406</v>
      </c>
      <c r="C664" s="34">
        <f>IFERROR(VLOOKUP($A664, Coal_prod!$A:$M, 13, FALSE), 0)</f>
        <v>0</v>
      </c>
      <c r="D664" s="34">
        <f>IFERROR(VLOOKUP($A664, Coal_power_combined!$A:$M, 13, FALSE), 0)</f>
        <v>0</v>
      </c>
      <c r="E664" s="34">
        <f>IFERROR(VLOOKUP($A664, Oil_prod!$A:$M, 13, FALSE), 0)</f>
        <v>0.58099999999999996</v>
      </c>
      <c r="F664" s="34">
        <f>IFERROR(VLOOKUP($A664, Oil_refine!$A:$M, 13, FALSE), 0)</f>
        <v>0</v>
      </c>
      <c r="G664" s="34">
        <f>IFERROR(VLOOKUP($A664, NG_prod!$A:$M, 13, FALSE), 0)</f>
        <v>0.28499999999999998</v>
      </c>
      <c r="H664" s="34">
        <f>IFERROR(VLOOKUP($A664, NG_power!$A:$M, 13, FALSE), 0)</f>
        <v>0</v>
      </c>
      <c r="I664" s="34">
        <f t="shared" si="19"/>
        <v>0.86599999999999988</v>
      </c>
      <c r="J664" s="34">
        <f t="shared" si="20"/>
        <v>0.57791423864923297</v>
      </c>
    </row>
    <row r="665" spans="1:10" x14ac:dyDescent="0.25">
      <c r="A665" s="7">
        <v>31053</v>
      </c>
      <c r="B665" t="s">
        <v>3036</v>
      </c>
      <c r="C665" s="34">
        <f>IFERROR(VLOOKUP($A665, Coal_prod!$A:$M, 13, FALSE), 0)</f>
        <v>0</v>
      </c>
      <c r="D665" s="34">
        <f>IFERROR(VLOOKUP($A665, Coal_power_combined!$A:$M, 13, FALSE), 0)</f>
        <v>0.373</v>
      </c>
      <c r="E665" s="34">
        <f>IFERROR(VLOOKUP($A665, Oil_prod!$A:$M, 13, FALSE), 0)</f>
        <v>0</v>
      </c>
      <c r="F665" s="34">
        <f>IFERROR(VLOOKUP($A665, Oil_refine!$A:$M, 13, FALSE), 0)</f>
        <v>0</v>
      </c>
      <c r="G665" s="34">
        <f>IFERROR(VLOOKUP($A665, NG_prod!$A:$M, 13, FALSE), 0)</f>
        <v>0</v>
      </c>
      <c r="H665" s="34">
        <f>IFERROR(VLOOKUP($A665, NG_power!$A:$M, 13, FALSE), 0)</f>
        <v>0.376</v>
      </c>
      <c r="I665" s="34">
        <f t="shared" si="19"/>
        <v>0.749</v>
      </c>
      <c r="J665" s="34">
        <f t="shared" si="20"/>
        <v>0.57781993204983007</v>
      </c>
    </row>
    <row r="666" spans="1:10" x14ac:dyDescent="0.25">
      <c r="A666" s="7">
        <v>48095</v>
      </c>
      <c r="B666" t="s">
        <v>2460</v>
      </c>
      <c r="C666" s="34">
        <f>IFERROR(VLOOKUP($A666, Coal_prod!$A:$M, 13, FALSE), 0)</f>
        <v>0</v>
      </c>
      <c r="D666" s="34">
        <f>IFERROR(VLOOKUP($A666, Coal_power_combined!$A:$M, 13, FALSE), 0)</f>
        <v>0</v>
      </c>
      <c r="E666" s="34">
        <f>IFERROR(VLOOKUP($A666, Oil_prod!$A:$M, 13, FALSE), 0)</f>
        <v>0.57199999999999995</v>
      </c>
      <c r="F666" s="34">
        <f>IFERROR(VLOOKUP($A666, Oil_refine!$A:$M, 13, FALSE), 0)</f>
        <v>0</v>
      </c>
      <c r="G666" s="34">
        <f>IFERROR(VLOOKUP($A666, NG_prod!$A:$M, 13, FALSE), 0)</f>
        <v>0.29599999999999999</v>
      </c>
      <c r="H666" s="34">
        <f>IFERROR(VLOOKUP($A666, NG_power!$A:$M, 13, FALSE), 0)</f>
        <v>0</v>
      </c>
      <c r="I666" s="34">
        <f t="shared" si="19"/>
        <v>0.86799999999999988</v>
      </c>
      <c r="J666" s="34">
        <f t="shared" si="20"/>
        <v>0.57735900339750845</v>
      </c>
    </row>
    <row r="667" spans="1:10" x14ac:dyDescent="0.25">
      <c r="A667" s="7">
        <v>48101</v>
      </c>
      <c r="B667" t="s">
        <v>2828</v>
      </c>
      <c r="C667" s="34">
        <f>IFERROR(VLOOKUP($A667, Coal_prod!$A:$M, 13, FALSE), 0)</f>
        <v>0</v>
      </c>
      <c r="D667" s="34">
        <f>IFERROR(VLOOKUP($A667, Coal_power_combined!$A:$M, 13, FALSE), 0)</f>
        <v>0</v>
      </c>
      <c r="E667" s="34">
        <f>IFERROR(VLOOKUP($A667, Oil_prod!$A:$M, 13, FALSE), 0)</f>
        <v>0.40300000000000002</v>
      </c>
      <c r="F667" s="34">
        <f>IFERROR(VLOOKUP($A667, Oil_refine!$A:$M, 13, FALSE), 0)</f>
        <v>0</v>
      </c>
      <c r="G667" s="34">
        <f>IFERROR(VLOOKUP($A667, NG_prod!$A:$M, 13, FALSE), 0)</f>
        <v>0.51700000000000002</v>
      </c>
      <c r="H667" s="34">
        <f>IFERROR(VLOOKUP($A667, NG_power!$A:$M, 13, FALSE), 0)</f>
        <v>0</v>
      </c>
      <c r="I667" s="34">
        <f t="shared" si="19"/>
        <v>0.92</v>
      </c>
      <c r="J667" s="34">
        <f t="shared" si="20"/>
        <v>0.57480129723051587</v>
      </c>
    </row>
    <row r="668" spans="1:10" x14ac:dyDescent="0.25">
      <c r="A668" s="7">
        <v>17117</v>
      </c>
      <c r="B668" t="s">
        <v>2404</v>
      </c>
      <c r="C668" s="34">
        <f>IFERROR(VLOOKUP($A668, Coal_prod!$A:$M, 13, FALSE), 0)</f>
        <v>0.57399999999999995</v>
      </c>
      <c r="D668" s="34">
        <f>IFERROR(VLOOKUP($A668, Coal_power_combined!$A:$M, 13, FALSE), 0)</f>
        <v>0</v>
      </c>
      <c r="E668" s="34">
        <f>IFERROR(VLOOKUP($A668, Oil_prod!$A:$M, 13, FALSE), 0)</f>
        <v>0</v>
      </c>
      <c r="F668" s="34">
        <f>IFERROR(VLOOKUP($A668, Oil_refine!$A:$M, 13, FALSE), 0)</f>
        <v>0</v>
      </c>
      <c r="G668" s="34">
        <f>IFERROR(VLOOKUP($A668, NG_prod!$A:$M, 13, FALSE), 0)</f>
        <v>0</v>
      </c>
      <c r="H668" s="34">
        <f>IFERROR(VLOOKUP($A668, NG_power!$A:$M, 13, FALSE), 0)</f>
        <v>0</v>
      </c>
      <c r="I668" s="34">
        <f t="shared" si="19"/>
        <v>0.57399999999999995</v>
      </c>
      <c r="J668" s="34">
        <f t="shared" si="20"/>
        <v>0.57399999999999995</v>
      </c>
    </row>
    <row r="669" spans="1:10" x14ac:dyDescent="0.25">
      <c r="A669" s="7">
        <v>54015</v>
      </c>
      <c r="B669" t="s">
        <v>2858</v>
      </c>
      <c r="C669" s="34">
        <f>IFERROR(VLOOKUP($A669, Coal_prod!$A:$M, 13, FALSE), 0)</f>
        <v>0</v>
      </c>
      <c r="D669" s="34">
        <f>IFERROR(VLOOKUP($A669, Coal_power_combined!$A:$M, 13, FALSE), 0)</f>
        <v>0</v>
      </c>
      <c r="E669" s="34">
        <f>IFERROR(VLOOKUP($A669, Oil_prod!$A:$M, 13, FALSE), 0)</f>
        <v>0.42499999999999999</v>
      </c>
      <c r="F669" s="34">
        <f>IFERROR(VLOOKUP($A669, Oil_refine!$A:$M, 13, FALSE), 0)</f>
        <v>0</v>
      </c>
      <c r="G669" s="34">
        <f>IFERROR(VLOOKUP($A669, NG_prod!$A:$M, 13, FALSE), 0)</f>
        <v>0.48199999999999998</v>
      </c>
      <c r="H669" s="34">
        <f>IFERROR(VLOOKUP($A669, NG_power!$A:$M, 13, FALSE), 0)</f>
        <v>0</v>
      </c>
      <c r="I669" s="34">
        <f t="shared" si="19"/>
        <v>0.90700000000000003</v>
      </c>
      <c r="J669" s="34">
        <f t="shared" si="20"/>
        <v>0.57174014207762791</v>
      </c>
    </row>
    <row r="670" spans="1:10" x14ac:dyDescent="0.25">
      <c r="A670" s="7">
        <v>8069</v>
      </c>
      <c r="B670" t="s">
        <v>779</v>
      </c>
      <c r="C670" s="34">
        <f>IFERROR(VLOOKUP($A670, Coal_prod!$A:$M, 13, FALSE), 0)</f>
        <v>0</v>
      </c>
      <c r="D670" s="34">
        <f>IFERROR(VLOOKUP($A670, Coal_power_combined!$A:$M, 13, FALSE), 0)</f>
        <v>0</v>
      </c>
      <c r="E670" s="34">
        <f>IFERROR(VLOOKUP($A670, Oil_prod!$A:$M, 13, FALSE), 0)</f>
        <v>0.49299999999999999</v>
      </c>
      <c r="F670" s="34">
        <f>IFERROR(VLOOKUP($A670, Oil_refine!$A:$M, 13, FALSE), 0)</f>
        <v>0</v>
      </c>
      <c r="G670" s="34">
        <f>IFERROR(VLOOKUP($A670, NG_prod!$A:$M, 13, FALSE), 0)</f>
        <v>0.39</v>
      </c>
      <c r="H670" s="34">
        <f>IFERROR(VLOOKUP($A670, NG_power!$A:$M, 13, FALSE), 0)</f>
        <v>0</v>
      </c>
      <c r="I670" s="34">
        <f t="shared" si="19"/>
        <v>0.88300000000000001</v>
      </c>
      <c r="J670" s="34">
        <f t="shared" si="20"/>
        <v>0.57109317409657168</v>
      </c>
    </row>
    <row r="671" spans="1:10" x14ac:dyDescent="0.25">
      <c r="A671" s="7">
        <v>13051</v>
      </c>
      <c r="B671" t="s">
        <v>2726</v>
      </c>
      <c r="C671" s="34">
        <f>IFERROR(VLOOKUP($A671, Coal_prod!$A:$M, 13, FALSE), 0)</f>
        <v>0</v>
      </c>
      <c r="D671" s="34">
        <f>IFERROR(VLOOKUP($A671, Coal_power_combined!$A:$M, 13, FALSE), 0)</f>
        <v>0.36</v>
      </c>
      <c r="E671" s="34">
        <f>IFERROR(VLOOKUP($A671, Oil_prod!$A:$M, 13, FALSE), 0)</f>
        <v>0</v>
      </c>
      <c r="F671" s="34">
        <f>IFERROR(VLOOKUP($A671, Oil_refine!$A:$M, 13, FALSE), 0)</f>
        <v>0</v>
      </c>
      <c r="G671" s="34">
        <f>IFERROR(VLOOKUP($A671, NG_prod!$A:$M, 13, FALSE), 0)</f>
        <v>0</v>
      </c>
      <c r="H671" s="34">
        <f>IFERROR(VLOOKUP($A671, NG_power!$A:$M, 13, FALSE), 0)</f>
        <v>0.378</v>
      </c>
      <c r="I671" s="34">
        <f t="shared" si="19"/>
        <v>0.73799999999999999</v>
      </c>
      <c r="J671" s="34">
        <f t="shared" si="20"/>
        <v>0.56590939977349941</v>
      </c>
    </row>
    <row r="672" spans="1:10" x14ac:dyDescent="0.25">
      <c r="A672" s="7">
        <v>48431</v>
      </c>
      <c r="B672" t="s">
        <v>213</v>
      </c>
      <c r="C672" s="34">
        <f>IFERROR(VLOOKUP($A672, Coal_prod!$A:$M, 13, FALSE), 0)</f>
        <v>0</v>
      </c>
      <c r="D672" s="34">
        <f>IFERROR(VLOOKUP($A672, Coal_power_combined!$A:$M, 13, FALSE), 0)</f>
        <v>0</v>
      </c>
      <c r="E672" s="34">
        <f>IFERROR(VLOOKUP($A672, Oil_prod!$A:$M, 13, FALSE), 0)</f>
        <v>0.44500000000000001</v>
      </c>
      <c r="F672" s="34">
        <f>IFERROR(VLOOKUP($A672, Oil_refine!$A:$M, 13, FALSE), 0)</f>
        <v>0</v>
      </c>
      <c r="G672" s="34">
        <f>IFERROR(VLOOKUP($A672, NG_prod!$A:$M, 13, FALSE), 0)</f>
        <v>0.44</v>
      </c>
      <c r="H672" s="34">
        <f>IFERROR(VLOOKUP($A672, NG_power!$A:$M, 13, FALSE), 0)</f>
        <v>0</v>
      </c>
      <c r="I672" s="34">
        <f t="shared" si="19"/>
        <v>0.88500000000000001</v>
      </c>
      <c r="J672" s="34">
        <f t="shared" si="20"/>
        <v>0.5634108926181407</v>
      </c>
    </row>
    <row r="673" spans="1:10" x14ac:dyDescent="0.25">
      <c r="A673" s="7">
        <v>29183</v>
      </c>
      <c r="B673" t="s">
        <v>2118</v>
      </c>
      <c r="C673" s="34">
        <f>IFERROR(VLOOKUP($A673, Coal_prod!$A:$M, 13, FALSE), 0)</f>
        <v>0</v>
      </c>
      <c r="D673" s="34">
        <f>IFERROR(VLOOKUP($A673, Coal_power_combined!$A:$M, 13, FALSE), 0)</f>
        <v>0.56299999999999994</v>
      </c>
      <c r="E673" s="34">
        <f>IFERROR(VLOOKUP($A673, Oil_prod!$A:$M, 13, FALSE), 0)</f>
        <v>0</v>
      </c>
      <c r="F673" s="34">
        <f>IFERROR(VLOOKUP($A673, Oil_refine!$A:$M, 13, FALSE), 0)</f>
        <v>0</v>
      </c>
      <c r="G673" s="34">
        <f>IFERROR(VLOOKUP($A673, NG_prod!$A:$M, 13, FALSE), 0)</f>
        <v>0</v>
      </c>
      <c r="H673" s="34">
        <f>IFERROR(VLOOKUP($A673, NG_power!$A:$M, 13, FALSE), 0)</f>
        <v>0</v>
      </c>
      <c r="I673" s="34">
        <f t="shared" si="19"/>
        <v>0.56299999999999994</v>
      </c>
      <c r="J673" s="34">
        <f t="shared" si="20"/>
        <v>0.56299999999999994</v>
      </c>
    </row>
    <row r="674" spans="1:10" x14ac:dyDescent="0.25">
      <c r="A674" s="7">
        <v>30025</v>
      </c>
      <c r="B674" t="s">
        <v>1523</v>
      </c>
      <c r="C674" s="34">
        <f>IFERROR(VLOOKUP($A674, Coal_prod!$A:$M, 13, FALSE), 0)</f>
        <v>0</v>
      </c>
      <c r="D674" s="34">
        <f>IFERROR(VLOOKUP($A674, Coal_power_combined!$A:$M, 13, FALSE), 0)</f>
        <v>0</v>
      </c>
      <c r="E674" s="34">
        <f>IFERROR(VLOOKUP($A674, Oil_prod!$A:$M, 13, FALSE), 0)</f>
        <v>0.54900000000000004</v>
      </c>
      <c r="F674" s="34">
        <f>IFERROR(VLOOKUP($A674, Oil_refine!$A:$M, 13, FALSE), 0)</f>
        <v>0</v>
      </c>
      <c r="G674" s="34">
        <f>IFERROR(VLOOKUP($A674, NG_prod!$A:$M, 13, FALSE), 0)</f>
        <v>0.3</v>
      </c>
      <c r="H674" s="34">
        <f>IFERROR(VLOOKUP($A674, NG_power!$A:$M, 13, FALSE), 0)</f>
        <v>0</v>
      </c>
      <c r="I674" s="34">
        <f t="shared" si="19"/>
        <v>0.84899999999999998</v>
      </c>
      <c r="J674" s="34">
        <f t="shared" si="20"/>
        <v>0.56280593019664371</v>
      </c>
    </row>
    <row r="675" spans="1:10" x14ac:dyDescent="0.25">
      <c r="A675" s="7">
        <v>22107</v>
      </c>
      <c r="B675" t="s">
        <v>2861</v>
      </c>
      <c r="C675" s="34">
        <f>IFERROR(VLOOKUP($A675, Coal_prod!$A:$M, 13, FALSE), 0)</f>
        <v>0</v>
      </c>
      <c r="D675" s="34">
        <f>IFERROR(VLOOKUP($A675, Coal_power_combined!$A:$M, 13, FALSE), 0)</f>
        <v>0</v>
      </c>
      <c r="E675" s="34">
        <f>IFERROR(VLOOKUP($A675, Oil_prod!$A:$M, 13, FALSE), 0)</f>
        <v>0.54</v>
      </c>
      <c r="F675" s="34">
        <f>IFERROR(VLOOKUP($A675, Oil_refine!$A:$M, 13, FALSE), 0)</f>
        <v>0</v>
      </c>
      <c r="G675" s="34">
        <f>IFERROR(VLOOKUP($A675, NG_prod!$A:$M, 13, FALSE), 0)</f>
        <v>0.312</v>
      </c>
      <c r="H675" s="34">
        <f>IFERROR(VLOOKUP($A675, NG_power!$A:$M, 13, FALSE), 0)</f>
        <v>0</v>
      </c>
      <c r="I675" s="34">
        <f t="shared" si="19"/>
        <v>0.85200000000000009</v>
      </c>
      <c r="J675" s="34">
        <f t="shared" si="20"/>
        <v>0.56279542880675382</v>
      </c>
    </row>
    <row r="676" spans="1:10" x14ac:dyDescent="0.25">
      <c r="A676" s="7">
        <v>54097</v>
      </c>
      <c r="B676" t="s">
        <v>1888</v>
      </c>
      <c r="C676" s="34">
        <f>IFERROR(VLOOKUP($A676, Coal_prod!$A:$M, 13, FALSE), 0)</f>
        <v>0</v>
      </c>
      <c r="D676" s="34">
        <f>IFERROR(VLOOKUP($A676, Coal_power_combined!$A:$M, 13, FALSE), 0)</f>
        <v>0</v>
      </c>
      <c r="E676" s="34">
        <f>IFERROR(VLOOKUP($A676, Oil_prod!$A:$M, 13, FALSE), 0)</f>
        <v>0.28000000000000003</v>
      </c>
      <c r="F676" s="34">
        <f>IFERROR(VLOOKUP($A676, Oil_refine!$A:$M, 13, FALSE), 0)</f>
        <v>0</v>
      </c>
      <c r="G676" s="34">
        <f>IFERROR(VLOOKUP($A676, NG_prod!$A:$M, 13, FALSE), 0)</f>
        <v>0.65200000000000002</v>
      </c>
      <c r="H676" s="34">
        <f>IFERROR(VLOOKUP($A676, NG_power!$A:$M, 13, FALSE), 0)</f>
        <v>0</v>
      </c>
      <c r="I676" s="34">
        <f t="shared" si="19"/>
        <v>0.93200000000000005</v>
      </c>
      <c r="J676" s="34">
        <f t="shared" si="20"/>
        <v>0.55886049624214973</v>
      </c>
    </row>
    <row r="677" spans="1:10" x14ac:dyDescent="0.25">
      <c r="A677" s="7">
        <v>28067</v>
      </c>
      <c r="B677" t="s">
        <v>1916</v>
      </c>
      <c r="C677" s="34">
        <f>IFERROR(VLOOKUP($A677, Coal_prod!$A:$M, 13, FALSE), 0)</f>
        <v>0</v>
      </c>
      <c r="D677" s="34">
        <f>IFERROR(VLOOKUP($A677, Coal_power_combined!$A:$M, 13, FALSE), 0)</f>
        <v>0</v>
      </c>
      <c r="E677" s="34">
        <f>IFERROR(VLOOKUP($A677, Oil_prod!$A:$M, 13, FALSE), 0)</f>
        <v>0</v>
      </c>
      <c r="F677" s="34">
        <f>IFERROR(VLOOKUP($A677, Oil_refine!$A:$M, 13, FALSE), 0)</f>
        <v>0.218</v>
      </c>
      <c r="G677" s="34">
        <f>IFERROR(VLOOKUP($A677, NG_prod!$A:$M, 13, FALSE), 0)</f>
        <v>0</v>
      </c>
      <c r="H677" s="34">
        <f>IFERROR(VLOOKUP($A677, NG_power!$A:$M, 13, FALSE), 0)</f>
        <v>0.73</v>
      </c>
      <c r="I677" s="34">
        <f t="shared" si="19"/>
        <v>0.94799999999999995</v>
      </c>
      <c r="J677" s="34">
        <f t="shared" si="20"/>
        <v>0.55624606197879123</v>
      </c>
    </row>
    <row r="678" spans="1:10" x14ac:dyDescent="0.25">
      <c r="A678" s="7">
        <v>48249</v>
      </c>
      <c r="B678" t="s">
        <v>2823</v>
      </c>
      <c r="C678" s="34">
        <f>IFERROR(VLOOKUP($A678, Coal_prod!$A:$M, 13, FALSE), 0)</f>
        <v>0</v>
      </c>
      <c r="D678" s="34">
        <f>IFERROR(VLOOKUP($A678, Coal_power_combined!$A:$M, 13, FALSE), 0)</f>
        <v>0</v>
      </c>
      <c r="E678" s="34">
        <f>IFERROR(VLOOKUP($A678, Oil_prod!$A:$M, 13, FALSE), 0)</f>
        <v>0.373</v>
      </c>
      <c r="F678" s="34">
        <f>IFERROR(VLOOKUP($A678, Oil_refine!$A:$M, 13, FALSE), 0)</f>
        <v>0</v>
      </c>
      <c r="G678" s="34">
        <f>IFERROR(VLOOKUP($A678, NG_prod!$A:$M, 13, FALSE), 0)</f>
        <v>0.52300000000000002</v>
      </c>
      <c r="H678" s="34">
        <f>IFERROR(VLOOKUP($A678, NG_power!$A:$M, 13, FALSE), 0)</f>
        <v>0</v>
      </c>
      <c r="I678" s="34">
        <f t="shared" si="19"/>
        <v>0.89600000000000002</v>
      </c>
      <c r="J678" s="34">
        <f t="shared" si="20"/>
        <v>0.55624534129517134</v>
      </c>
    </row>
    <row r="679" spans="1:10" x14ac:dyDescent="0.25">
      <c r="A679" s="7">
        <v>48009</v>
      </c>
      <c r="B679" t="s">
        <v>1823</v>
      </c>
      <c r="C679" s="34">
        <f>IFERROR(VLOOKUP($A679, Coal_prod!$A:$M, 13, FALSE), 0)</f>
        <v>0</v>
      </c>
      <c r="D679" s="34">
        <f>IFERROR(VLOOKUP($A679, Coal_power_combined!$A:$M, 13, FALSE), 0)</f>
        <v>0</v>
      </c>
      <c r="E679" s="34">
        <f>IFERROR(VLOOKUP($A679, Oil_prod!$A:$M, 13, FALSE), 0)</f>
        <v>0.61</v>
      </c>
      <c r="F679" s="34">
        <f>IFERROR(VLOOKUP($A679, Oil_refine!$A:$M, 13, FALSE), 0)</f>
        <v>0</v>
      </c>
      <c r="G679" s="34">
        <f>IFERROR(VLOOKUP($A679, NG_prod!$A:$M, 13, FALSE), 0)</f>
        <v>0.20300000000000001</v>
      </c>
      <c r="H679" s="34">
        <f>IFERROR(VLOOKUP($A679, NG_power!$A:$M, 13, FALSE), 0)</f>
        <v>0</v>
      </c>
      <c r="I679" s="34">
        <f t="shared" si="19"/>
        <v>0.81299999999999994</v>
      </c>
      <c r="J679" s="34">
        <f t="shared" si="20"/>
        <v>0.55434294244826521</v>
      </c>
    </row>
    <row r="680" spans="1:10" x14ac:dyDescent="0.25">
      <c r="A680" s="7">
        <v>21131</v>
      </c>
      <c r="B680" t="s">
        <v>2682</v>
      </c>
      <c r="C680" s="34">
        <f>IFERROR(VLOOKUP($A680, Coal_prod!$A:$M, 13, FALSE), 0)</f>
        <v>0.55400000000000005</v>
      </c>
      <c r="D680" s="34">
        <f>IFERROR(VLOOKUP($A680, Coal_power_combined!$A:$M, 13, FALSE), 0)</f>
        <v>0</v>
      </c>
      <c r="E680" s="34">
        <f>IFERROR(VLOOKUP($A680, Oil_prod!$A:$M, 13, FALSE), 0)</f>
        <v>0</v>
      </c>
      <c r="F680" s="34">
        <f>IFERROR(VLOOKUP($A680, Oil_refine!$A:$M, 13, FALSE), 0)</f>
        <v>0</v>
      </c>
      <c r="G680" s="34">
        <f>IFERROR(VLOOKUP($A680, NG_prod!$A:$M, 13, FALSE), 0)</f>
        <v>0</v>
      </c>
      <c r="H680" s="34">
        <f>IFERROR(VLOOKUP($A680, NG_power!$A:$M, 13, FALSE), 0)</f>
        <v>0</v>
      </c>
      <c r="I680" s="34">
        <f t="shared" si="19"/>
        <v>0.55400000000000005</v>
      </c>
      <c r="J680" s="34">
        <f t="shared" si="20"/>
        <v>0.55400000000000005</v>
      </c>
    </row>
    <row r="681" spans="1:10" x14ac:dyDescent="0.25">
      <c r="A681" s="7">
        <v>18177</v>
      </c>
      <c r="B681" t="s">
        <v>2079</v>
      </c>
      <c r="C681" s="34">
        <f>IFERROR(VLOOKUP($A681, Coal_prod!$A:$M, 13, FALSE), 0)</f>
        <v>0</v>
      </c>
      <c r="D681" s="34">
        <f>IFERROR(VLOOKUP($A681, Coal_power_combined!$A:$M, 13, FALSE), 0)</f>
        <v>0.30199999999999999</v>
      </c>
      <c r="E681" s="34">
        <f>IFERROR(VLOOKUP($A681, Oil_prod!$A:$M, 13, FALSE), 0)</f>
        <v>0</v>
      </c>
      <c r="F681" s="34">
        <f>IFERROR(VLOOKUP($A681, Oil_refine!$A:$M, 13, FALSE), 0)</f>
        <v>0</v>
      </c>
      <c r="G681" s="34">
        <f>IFERROR(VLOOKUP($A681, NG_prod!$A:$M, 13, FALSE), 0)</f>
        <v>0</v>
      </c>
      <c r="H681" s="34">
        <f>IFERROR(VLOOKUP($A681, NG_power!$A:$M, 13, FALSE), 0)</f>
        <v>0.45900000000000002</v>
      </c>
      <c r="I681" s="34">
        <f t="shared" si="19"/>
        <v>0.76100000000000001</v>
      </c>
      <c r="J681" s="34">
        <f t="shared" si="20"/>
        <v>0.55203284258210639</v>
      </c>
    </row>
    <row r="682" spans="1:10" x14ac:dyDescent="0.25">
      <c r="A682" s="7">
        <v>17115</v>
      </c>
      <c r="B682" t="s">
        <v>3540</v>
      </c>
      <c r="C682" s="34">
        <f>IFERROR(VLOOKUP($A682, Coal_prod!$A:$M, 13, FALSE), 0)</f>
        <v>0</v>
      </c>
      <c r="D682" s="34">
        <f>IFERROR(VLOOKUP($A682, Coal_power_combined!$A:$M, 13, FALSE), 0)</f>
        <v>0.55000000000000004</v>
      </c>
      <c r="E682" s="34">
        <f>IFERROR(VLOOKUP($A682, Oil_prod!$A:$M, 13, FALSE), 0)</f>
        <v>0</v>
      </c>
      <c r="F682" s="34">
        <f>IFERROR(VLOOKUP($A682, Oil_refine!$A:$M, 13, FALSE), 0)</f>
        <v>0</v>
      </c>
      <c r="G682" s="34">
        <f>IFERROR(VLOOKUP($A682, NG_prod!$A:$M, 13, FALSE), 0)</f>
        <v>0</v>
      </c>
      <c r="H682" s="34">
        <f>IFERROR(VLOOKUP($A682, NG_power!$A:$M, 13, FALSE), 0)</f>
        <v>0</v>
      </c>
      <c r="I682" s="34">
        <f t="shared" si="19"/>
        <v>0.55000000000000004</v>
      </c>
      <c r="J682" s="34">
        <f t="shared" si="20"/>
        <v>0.55000000000000004</v>
      </c>
    </row>
    <row r="683" spans="1:10" x14ac:dyDescent="0.25">
      <c r="A683" s="7">
        <v>40027</v>
      </c>
      <c r="B683" t="s">
        <v>2445</v>
      </c>
      <c r="C683" s="34">
        <f>IFERROR(VLOOKUP($A683, Coal_prod!$A:$M, 13, FALSE), 0)</f>
        <v>0</v>
      </c>
      <c r="D683" s="34">
        <f>IFERROR(VLOOKUP($A683, Coal_power_combined!$A:$M, 13, FALSE), 0)</f>
        <v>0</v>
      </c>
      <c r="E683" s="34">
        <f>IFERROR(VLOOKUP($A683, Oil_prod!$A:$M, 13, FALSE), 0)</f>
        <v>0.43</v>
      </c>
      <c r="F683" s="34">
        <f>IFERROR(VLOOKUP($A683, Oil_refine!$A:$M, 13, FALSE), 0)</f>
        <v>0</v>
      </c>
      <c r="G683" s="34">
        <f>IFERROR(VLOOKUP($A683, NG_prod!$A:$M, 13, FALSE), 0)</f>
        <v>0.28100000000000003</v>
      </c>
      <c r="H683" s="34">
        <f>IFERROR(VLOOKUP($A683, NG_power!$A:$M, 13, FALSE), 0)</f>
        <v>0.153</v>
      </c>
      <c r="I683" s="34">
        <f t="shared" si="19"/>
        <v>0.8640000000000001</v>
      </c>
      <c r="J683" s="34">
        <f t="shared" si="20"/>
        <v>0.54923030989395649</v>
      </c>
    </row>
    <row r="684" spans="1:10" x14ac:dyDescent="0.25">
      <c r="A684" s="7">
        <v>8057</v>
      </c>
      <c r="B684" t="s">
        <v>1580</v>
      </c>
      <c r="C684" s="34">
        <f>IFERROR(VLOOKUP($A684, Coal_prod!$A:$M, 13, FALSE), 0)</f>
        <v>0</v>
      </c>
      <c r="D684" s="34">
        <f>IFERROR(VLOOKUP($A684, Coal_power_combined!$A:$M, 13, FALSE), 0)</f>
        <v>0</v>
      </c>
      <c r="E684" s="34">
        <f>IFERROR(VLOOKUP($A684, Oil_prod!$A:$M, 13, FALSE), 0)</f>
        <v>0.56000000000000005</v>
      </c>
      <c r="F684" s="34">
        <f>IFERROR(VLOOKUP($A684, Oil_refine!$A:$M, 13, FALSE), 0)</f>
        <v>0</v>
      </c>
      <c r="G684" s="34">
        <f>IFERROR(VLOOKUP($A684, NG_prod!$A:$M, 13, FALSE), 0)</f>
        <v>0.25800000000000001</v>
      </c>
      <c r="H684" s="34">
        <f>IFERROR(VLOOKUP($A684, NG_power!$A:$M, 13, FALSE), 0)</f>
        <v>0</v>
      </c>
      <c r="I684" s="34">
        <f t="shared" si="19"/>
        <v>0.81800000000000006</v>
      </c>
      <c r="J684" s="34">
        <f t="shared" si="20"/>
        <v>0.5479293730052508</v>
      </c>
    </row>
    <row r="685" spans="1:10" x14ac:dyDescent="0.25">
      <c r="A685" s="7">
        <v>56035</v>
      </c>
      <c r="B685" t="s">
        <v>469</v>
      </c>
      <c r="C685" s="34">
        <f>IFERROR(VLOOKUP($A685, Coal_prod!$A:$M, 13, FALSE), 0)</f>
        <v>0</v>
      </c>
      <c r="D685" s="34">
        <f>IFERROR(VLOOKUP($A685, Coal_power_combined!$A:$M, 13, FALSE), 0)</f>
        <v>0</v>
      </c>
      <c r="E685" s="34">
        <f>IFERROR(VLOOKUP($A685, Oil_prod!$A:$M, 13, FALSE), 0)</f>
        <v>0.28499999999999998</v>
      </c>
      <c r="F685" s="34">
        <f>IFERROR(VLOOKUP($A685, Oil_refine!$A:$M, 13, FALSE), 0)</f>
        <v>0</v>
      </c>
      <c r="G685" s="34">
        <f>IFERROR(VLOOKUP($A685, NG_prod!$A:$M, 13, FALSE), 0)</f>
        <v>0.625</v>
      </c>
      <c r="H685" s="34">
        <f>IFERROR(VLOOKUP($A685, NG_power!$A:$M, 13, FALSE), 0)</f>
        <v>0</v>
      </c>
      <c r="I685" s="34">
        <f t="shared" si="19"/>
        <v>0.90999999999999992</v>
      </c>
      <c r="J685" s="34">
        <f t="shared" si="20"/>
        <v>0.54779007515700606</v>
      </c>
    </row>
    <row r="686" spans="1:10" x14ac:dyDescent="0.25">
      <c r="A686" s="7">
        <v>20033</v>
      </c>
      <c r="B686" t="s">
        <v>2762</v>
      </c>
      <c r="C686" s="34">
        <f>IFERROR(VLOOKUP($A686, Coal_prod!$A:$M, 13, FALSE), 0)</f>
        <v>0</v>
      </c>
      <c r="D686" s="34">
        <f>IFERROR(VLOOKUP($A686, Coal_power_combined!$A:$M, 13, FALSE), 0)</f>
        <v>0</v>
      </c>
      <c r="E686" s="34">
        <f>IFERROR(VLOOKUP($A686, Oil_prod!$A:$M, 13, FALSE), 0)</f>
        <v>0.40699999999999997</v>
      </c>
      <c r="F686" s="34">
        <f>IFERROR(VLOOKUP($A686, Oil_refine!$A:$M, 13, FALSE), 0)</f>
        <v>0</v>
      </c>
      <c r="G686" s="34">
        <f>IFERROR(VLOOKUP($A686, NG_prod!$A:$M, 13, FALSE), 0)</f>
        <v>0.46100000000000002</v>
      </c>
      <c r="H686" s="34">
        <f>IFERROR(VLOOKUP($A686, NG_power!$A:$M, 13, FALSE), 0)</f>
        <v>0</v>
      </c>
      <c r="I686" s="34">
        <f t="shared" si="19"/>
        <v>0.86799999999999999</v>
      </c>
      <c r="J686" s="34">
        <f t="shared" si="20"/>
        <v>0.54720611551528875</v>
      </c>
    </row>
    <row r="687" spans="1:10" x14ac:dyDescent="0.25">
      <c r="A687" s="7">
        <v>21071</v>
      </c>
      <c r="B687" t="s">
        <v>2982</v>
      </c>
      <c r="C687" s="34">
        <f>IFERROR(VLOOKUP($A687, Coal_prod!$A:$M, 13, FALSE), 0)</f>
        <v>0.54700000000000004</v>
      </c>
      <c r="D687" s="34">
        <f>IFERROR(VLOOKUP($A687, Coal_power_combined!$A:$M, 13, FALSE), 0)</f>
        <v>0</v>
      </c>
      <c r="E687" s="34">
        <f>IFERROR(VLOOKUP($A687, Oil_prod!$A:$M, 13, FALSE), 0)</f>
        <v>0</v>
      </c>
      <c r="F687" s="34">
        <f>IFERROR(VLOOKUP($A687, Oil_refine!$A:$M, 13, FALSE), 0)</f>
        <v>0</v>
      </c>
      <c r="G687" s="34">
        <f>IFERROR(VLOOKUP($A687, NG_prod!$A:$M, 13, FALSE), 0)</f>
        <v>0</v>
      </c>
      <c r="H687" s="34">
        <f>IFERROR(VLOOKUP($A687, NG_power!$A:$M, 13, FALSE), 0)</f>
        <v>0</v>
      </c>
      <c r="I687" s="34">
        <f t="shared" si="19"/>
        <v>0.54700000000000004</v>
      </c>
      <c r="J687" s="34">
        <f t="shared" si="20"/>
        <v>0.54700000000000004</v>
      </c>
    </row>
    <row r="688" spans="1:10" x14ac:dyDescent="0.25">
      <c r="A688" s="7">
        <v>53057</v>
      </c>
      <c r="B688" t="s">
        <v>1513</v>
      </c>
      <c r="C688" s="34">
        <f>IFERROR(VLOOKUP($A688, Coal_prod!$A:$M, 13, FALSE), 0)</f>
        <v>0</v>
      </c>
      <c r="D688" s="34">
        <f>IFERROR(VLOOKUP($A688, Coal_power_combined!$A:$M, 13, FALSE), 0)</f>
        <v>0</v>
      </c>
      <c r="E688" s="34">
        <f>IFERROR(VLOOKUP($A688, Oil_prod!$A:$M, 13, FALSE), 0)</f>
        <v>0</v>
      </c>
      <c r="F688" s="34">
        <f>IFERROR(VLOOKUP($A688, Oil_refine!$A:$M, 13, FALSE), 0)</f>
        <v>0.41299999999999998</v>
      </c>
      <c r="G688" s="34">
        <f>IFERROR(VLOOKUP($A688, NG_prod!$A:$M, 13, FALSE), 0)</f>
        <v>0</v>
      </c>
      <c r="H688" s="34">
        <f>IFERROR(VLOOKUP($A688, NG_power!$A:$M, 13, FALSE), 0)</f>
        <v>0.44600000000000001</v>
      </c>
      <c r="I688" s="34">
        <f t="shared" si="19"/>
        <v>0.85899999999999999</v>
      </c>
      <c r="J688" s="34">
        <f t="shared" si="20"/>
        <v>0.54339997940903939</v>
      </c>
    </row>
    <row r="689" spans="1:10" x14ac:dyDescent="0.25">
      <c r="A689" s="7">
        <v>36081</v>
      </c>
      <c r="B689" t="s">
        <v>118</v>
      </c>
      <c r="C689" s="34">
        <f>IFERROR(VLOOKUP($A689, Coal_prod!$A:$M, 13, FALSE), 0)</f>
        <v>0</v>
      </c>
      <c r="D689" s="34">
        <f>IFERROR(VLOOKUP($A689, Coal_power_combined!$A:$M, 13, FALSE), 0)</f>
        <v>0</v>
      </c>
      <c r="E689" s="34">
        <f>IFERROR(VLOOKUP($A689, Oil_prod!$A:$M, 13, FALSE), 0)</f>
        <v>0</v>
      </c>
      <c r="F689" s="34">
        <f>IFERROR(VLOOKUP($A689, Oil_refine!$A:$M, 13, FALSE), 0)</f>
        <v>0</v>
      </c>
      <c r="G689" s="34">
        <f>IFERROR(VLOOKUP($A689, NG_prod!$A:$M, 13, FALSE), 0)</f>
        <v>0</v>
      </c>
      <c r="H689" s="34">
        <f>IFERROR(VLOOKUP($A689, NG_power!$A:$M, 13, FALSE), 0)</f>
        <v>0.996</v>
      </c>
      <c r="I689" s="34">
        <f t="shared" si="19"/>
        <v>0.996</v>
      </c>
      <c r="J689" s="34">
        <f t="shared" si="20"/>
        <v>0.54255492638731595</v>
      </c>
    </row>
    <row r="690" spans="1:10" x14ac:dyDescent="0.25">
      <c r="A690" s="7">
        <v>4013</v>
      </c>
      <c r="B690" t="s">
        <v>70</v>
      </c>
      <c r="C690" s="34">
        <f>IFERROR(VLOOKUP($A690, Coal_prod!$A:$M, 13, FALSE), 0)</f>
        <v>0</v>
      </c>
      <c r="D690" s="34">
        <f>IFERROR(VLOOKUP($A690, Coal_power_combined!$A:$M, 13, FALSE), 0)</f>
        <v>0</v>
      </c>
      <c r="E690" s="34">
        <f>IFERROR(VLOOKUP($A690, Oil_prod!$A:$M, 13, FALSE), 0)</f>
        <v>0</v>
      </c>
      <c r="F690" s="34">
        <f>IFERROR(VLOOKUP($A690, Oil_refine!$A:$M, 13, FALSE), 0)</f>
        <v>0</v>
      </c>
      <c r="G690" s="34">
        <f>IFERROR(VLOOKUP($A690, NG_prod!$A:$M, 13, FALSE), 0)</f>
        <v>0</v>
      </c>
      <c r="H690" s="34">
        <f>IFERROR(VLOOKUP($A690, NG_power!$A:$M, 13, FALSE), 0)</f>
        <v>0.995</v>
      </c>
      <c r="I690" s="34">
        <f t="shared" si="19"/>
        <v>0.995</v>
      </c>
      <c r="J690" s="34">
        <f t="shared" si="20"/>
        <v>0.54201019252548133</v>
      </c>
    </row>
    <row r="691" spans="1:10" x14ac:dyDescent="0.25">
      <c r="A691" s="7">
        <v>21199</v>
      </c>
      <c r="B691" t="s">
        <v>3619</v>
      </c>
      <c r="C691" s="34">
        <f>IFERROR(VLOOKUP($A691, Coal_prod!$A:$M, 13, FALSE), 0)</f>
        <v>0</v>
      </c>
      <c r="D691" s="34">
        <f>IFERROR(VLOOKUP($A691, Coal_power_combined!$A:$M, 13, FALSE), 0)</f>
        <v>0.54</v>
      </c>
      <c r="E691" s="34">
        <f>IFERROR(VLOOKUP($A691, Oil_prod!$A:$M, 13, FALSE), 0)</f>
        <v>0</v>
      </c>
      <c r="F691" s="34">
        <f>IFERROR(VLOOKUP($A691, Oil_refine!$A:$M, 13, FALSE), 0)</f>
        <v>0</v>
      </c>
      <c r="G691" s="34">
        <f>IFERROR(VLOOKUP($A691, NG_prod!$A:$M, 13, FALSE), 0)</f>
        <v>0</v>
      </c>
      <c r="H691" s="34">
        <f>IFERROR(VLOOKUP($A691, NG_power!$A:$M, 13, FALSE), 0)</f>
        <v>0</v>
      </c>
      <c r="I691" s="34">
        <f t="shared" si="19"/>
        <v>0.54</v>
      </c>
      <c r="J691" s="34">
        <f t="shared" si="20"/>
        <v>0.54</v>
      </c>
    </row>
    <row r="692" spans="1:10" x14ac:dyDescent="0.25">
      <c r="A692" s="7">
        <v>48133</v>
      </c>
      <c r="B692" t="s">
        <v>2853</v>
      </c>
      <c r="C692" s="34">
        <f>IFERROR(VLOOKUP($A692, Coal_prod!$A:$M, 13, FALSE), 0)</f>
        <v>0</v>
      </c>
      <c r="D692" s="34">
        <f>IFERROR(VLOOKUP($A692, Coal_power_combined!$A:$M, 13, FALSE), 0)</f>
        <v>0</v>
      </c>
      <c r="E692" s="34">
        <f>IFERROR(VLOOKUP($A692, Oil_prod!$A:$M, 13, FALSE), 0)</f>
        <v>0.42399999999999999</v>
      </c>
      <c r="F692" s="34">
        <f>IFERROR(VLOOKUP($A692, Oil_refine!$A:$M, 13, FALSE), 0)</f>
        <v>0</v>
      </c>
      <c r="G692" s="34">
        <f>IFERROR(VLOOKUP($A692, NG_prod!$A:$M, 13, FALSE), 0)</f>
        <v>0.42499999999999999</v>
      </c>
      <c r="H692" s="34">
        <f>IFERROR(VLOOKUP($A692, NG_power!$A:$M, 13, FALSE), 0)</f>
        <v>0</v>
      </c>
      <c r="I692" s="34">
        <f t="shared" si="19"/>
        <v>0.84899999999999998</v>
      </c>
      <c r="J692" s="34">
        <f t="shared" si="20"/>
        <v>0.53996283331617423</v>
      </c>
    </row>
    <row r="693" spans="1:10" x14ac:dyDescent="0.25">
      <c r="A693" s="7">
        <v>2185</v>
      </c>
      <c r="B693" t="s">
        <v>275</v>
      </c>
      <c r="C693" s="34">
        <f>IFERROR(VLOOKUP($A693, Coal_prod!$A:$M, 13, FALSE), 0)</f>
        <v>0</v>
      </c>
      <c r="D693" s="34">
        <f>IFERROR(VLOOKUP($A693, Coal_power_combined!$A:$M, 13, FALSE), 0)</f>
        <v>0</v>
      </c>
      <c r="E693" s="34">
        <f>IFERROR(VLOOKUP($A693, Oil_prod!$A:$M, 13, FALSE), 0)</f>
        <v>0.73399999999999999</v>
      </c>
      <c r="F693" s="34">
        <f>IFERROR(VLOOKUP($A693, Oil_refine!$A:$M, 13, FALSE), 0)</f>
        <v>0</v>
      </c>
      <c r="G693" s="34">
        <f>IFERROR(VLOOKUP($A693, NG_prod!$A:$M, 13, FALSE), 0)</f>
        <v>0</v>
      </c>
      <c r="H693" s="34">
        <f>IFERROR(VLOOKUP($A693, NG_power!$A:$M, 13, FALSE), 0)</f>
        <v>8.9999999999999993E-3</v>
      </c>
      <c r="I693" s="34">
        <f t="shared" si="19"/>
        <v>0.74299999999999999</v>
      </c>
      <c r="J693" s="34">
        <f t="shared" si="20"/>
        <v>0.5388719242252652</v>
      </c>
    </row>
    <row r="694" spans="1:10" x14ac:dyDescent="0.25">
      <c r="A694" s="7">
        <v>37153</v>
      </c>
      <c r="B694" t="s">
        <v>191</v>
      </c>
      <c r="C694" s="34">
        <f>IFERROR(VLOOKUP($A694, Coal_prod!$A:$M, 13, FALSE), 0)</f>
        <v>0</v>
      </c>
      <c r="D694" s="34">
        <f>IFERROR(VLOOKUP($A694, Coal_power_combined!$A:$M, 13, FALSE), 0)</f>
        <v>0</v>
      </c>
      <c r="E694" s="34">
        <f>IFERROR(VLOOKUP($A694, Oil_prod!$A:$M, 13, FALSE), 0)</f>
        <v>0</v>
      </c>
      <c r="F694" s="34">
        <f>IFERROR(VLOOKUP($A694, Oil_refine!$A:$M, 13, FALSE), 0)</f>
        <v>0</v>
      </c>
      <c r="G694" s="34">
        <f>IFERROR(VLOOKUP($A694, NG_prod!$A:$M, 13, FALSE), 0)</f>
        <v>0</v>
      </c>
      <c r="H694" s="34">
        <f>IFERROR(VLOOKUP($A694, NG_power!$A:$M, 13, FALSE), 0)</f>
        <v>0.98799999999999999</v>
      </c>
      <c r="I694" s="34">
        <f t="shared" si="19"/>
        <v>0.98799999999999999</v>
      </c>
      <c r="J694" s="34">
        <f t="shared" si="20"/>
        <v>0.53819705549263874</v>
      </c>
    </row>
    <row r="695" spans="1:10" x14ac:dyDescent="0.25">
      <c r="A695" s="7">
        <v>10005</v>
      </c>
      <c r="B695" t="s">
        <v>2325</v>
      </c>
      <c r="C695" s="34">
        <f>IFERROR(VLOOKUP($A695, Coal_prod!$A:$M, 13, FALSE), 0)</f>
        <v>0</v>
      </c>
      <c r="D695" s="34">
        <f>IFERROR(VLOOKUP($A695, Coal_power_combined!$A:$M, 13, FALSE), 0)</f>
        <v>0.53800000000000003</v>
      </c>
      <c r="E695" s="34">
        <f>IFERROR(VLOOKUP($A695, Oil_prod!$A:$M, 13, FALSE), 0)</f>
        <v>0</v>
      </c>
      <c r="F695" s="34">
        <f>IFERROR(VLOOKUP($A695, Oil_refine!$A:$M, 13, FALSE), 0)</f>
        <v>0</v>
      </c>
      <c r="G695" s="34">
        <f>IFERROR(VLOOKUP($A695, NG_prod!$A:$M, 13, FALSE), 0)</f>
        <v>0</v>
      </c>
      <c r="H695" s="34">
        <f>IFERROR(VLOOKUP($A695, NG_power!$A:$M, 13, FALSE), 0)</f>
        <v>0</v>
      </c>
      <c r="I695" s="34">
        <f t="shared" si="19"/>
        <v>0.53800000000000003</v>
      </c>
      <c r="J695" s="34">
        <f t="shared" si="20"/>
        <v>0.53800000000000003</v>
      </c>
    </row>
    <row r="696" spans="1:10" x14ac:dyDescent="0.25">
      <c r="A696" s="7">
        <v>56003</v>
      </c>
      <c r="B696" t="s">
        <v>1630</v>
      </c>
      <c r="C696" s="34">
        <f>IFERROR(VLOOKUP($A696, Coal_prod!$A:$M, 13, FALSE), 0)</f>
        <v>0</v>
      </c>
      <c r="D696" s="34">
        <f>IFERROR(VLOOKUP($A696, Coal_power_combined!$A:$M, 13, FALSE), 0)</f>
        <v>0</v>
      </c>
      <c r="E696" s="34">
        <f>IFERROR(VLOOKUP($A696, Oil_prod!$A:$M, 13, FALSE), 0)</f>
        <v>0.52800000000000002</v>
      </c>
      <c r="F696" s="34">
        <f>IFERROR(VLOOKUP($A696, Oil_refine!$A:$M, 13, FALSE), 0)</f>
        <v>0</v>
      </c>
      <c r="G696" s="34">
        <f>IFERROR(VLOOKUP($A696, NG_prod!$A:$M, 13, FALSE), 0)</f>
        <v>0.28199999999999997</v>
      </c>
      <c r="H696" s="34">
        <f>IFERROR(VLOOKUP($A696, NG_power!$A:$M, 13, FALSE), 0)</f>
        <v>0</v>
      </c>
      <c r="I696" s="34">
        <f t="shared" si="19"/>
        <v>0.81</v>
      </c>
      <c r="J696" s="34">
        <f t="shared" si="20"/>
        <v>0.53772366930917326</v>
      </c>
    </row>
    <row r="697" spans="1:10" x14ac:dyDescent="0.25">
      <c r="A697" s="7">
        <v>54087</v>
      </c>
      <c r="B697" t="s">
        <v>2830</v>
      </c>
      <c r="C697" s="34">
        <f>IFERROR(VLOOKUP($A697, Coal_prod!$A:$M, 13, FALSE), 0)</f>
        <v>0</v>
      </c>
      <c r="D697" s="34">
        <f>IFERROR(VLOOKUP($A697, Coal_power_combined!$A:$M, 13, FALSE), 0)</f>
        <v>0</v>
      </c>
      <c r="E697" s="34">
        <f>IFERROR(VLOOKUP($A697, Oil_prod!$A:$M, 13, FALSE), 0)</f>
        <v>0.35899999999999999</v>
      </c>
      <c r="F697" s="34">
        <f>IFERROR(VLOOKUP($A697, Oil_refine!$A:$M, 13, FALSE), 0)</f>
        <v>0</v>
      </c>
      <c r="G697" s="34">
        <f>IFERROR(VLOOKUP($A697, NG_prod!$A:$M, 13, FALSE), 0)</f>
        <v>0.50600000000000001</v>
      </c>
      <c r="H697" s="34">
        <f>IFERROR(VLOOKUP($A697, NG_power!$A:$M, 13, FALSE), 0)</f>
        <v>0</v>
      </c>
      <c r="I697" s="34">
        <f t="shared" si="19"/>
        <v>0.86499999999999999</v>
      </c>
      <c r="J697" s="34">
        <f t="shared" si="20"/>
        <v>0.53680016472768455</v>
      </c>
    </row>
    <row r="698" spans="1:10" x14ac:dyDescent="0.25">
      <c r="A698" s="7">
        <v>8051</v>
      </c>
      <c r="B698" t="s">
        <v>1693</v>
      </c>
      <c r="C698" s="34">
        <f>IFERROR(VLOOKUP($A698, Coal_prod!$A:$M, 13, FALSE), 0)</f>
        <v>0.25600000000000001</v>
      </c>
      <c r="D698" s="34">
        <f>IFERROR(VLOOKUP($A698, Coal_power_combined!$A:$M, 13, FALSE), 0)</f>
        <v>0</v>
      </c>
      <c r="E698" s="34">
        <f>IFERROR(VLOOKUP($A698, Oil_prod!$A:$M, 13, FALSE), 0)</f>
        <v>7.0000000000000001E-3</v>
      </c>
      <c r="F698" s="34">
        <f>IFERROR(VLOOKUP($A698, Oil_refine!$A:$M, 13, FALSE), 0)</f>
        <v>0</v>
      </c>
      <c r="G698" s="34">
        <f>IFERROR(VLOOKUP($A698, NG_prod!$A:$M, 13, FALSE), 0)</f>
        <v>0.23599999999999999</v>
      </c>
      <c r="H698" s="34">
        <f>IFERROR(VLOOKUP($A698, NG_power!$A:$M, 13, FALSE), 0)</f>
        <v>0.26700000000000002</v>
      </c>
      <c r="I698" s="34">
        <f t="shared" si="19"/>
        <v>0.76600000000000001</v>
      </c>
      <c r="J698" s="34">
        <f t="shared" si="20"/>
        <v>0.53509348296098014</v>
      </c>
    </row>
    <row r="699" spans="1:10" x14ac:dyDescent="0.25">
      <c r="A699" s="7">
        <v>47075</v>
      </c>
      <c r="B699" t="s">
        <v>417</v>
      </c>
      <c r="C699" s="34">
        <f>IFERROR(VLOOKUP($A699, Coal_prod!$A:$M, 13, FALSE), 0)</f>
        <v>0</v>
      </c>
      <c r="D699" s="34">
        <f>IFERROR(VLOOKUP($A699, Coal_power_combined!$A:$M, 13, FALSE), 0)</f>
        <v>0</v>
      </c>
      <c r="E699" s="34">
        <f>IFERROR(VLOOKUP($A699, Oil_prod!$A:$M, 13, FALSE), 0)</f>
        <v>0</v>
      </c>
      <c r="F699" s="34">
        <f>IFERROR(VLOOKUP($A699, Oil_refine!$A:$M, 13, FALSE), 0)</f>
        <v>0</v>
      </c>
      <c r="G699" s="34">
        <f>IFERROR(VLOOKUP($A699, NG_prod!$A:$M, 13, FALSE), 0)</f>
        <v>0</v>
      </c>
      <c r="H699" s="34">
        <f>IFERROR(VLOOKUP($A699, NG_power!$A:$M, 13, FALSE), 0)</f>
        <v>0.98199999999999998</v>
      </c>
      <c r="I699" s="34">
        <f t="shared" si="19"/>
        <v>0.98199999999999998</v>
      </c>
      <c r="J699" s="34">
        <f t="shared" si="20"/>
        <v>0.53492865232163078</v>
      </c>
    </row>
    <row r="700" spans="1:10" x14ac:dyDescent="0.25">
      <c r="A700" s="7">
        <v>20145</v>
      </c>
      <c r="B700" t="s">
        <v>2777</v>
      </c>
      <c r="C700" s="34">
        <f>IFERROR(VLOOKUP($A700, Coal_prod!$A:$M, 13, FALSE), 0)</f>
        <v>0</v>
      </c>
      <c r="D700" s="34">
        <f>IFERROR(VLOOKUP($A700, Coal_power_combined!$A:$M, 13, FALSE), 0)</f>
        <v>0</v>
      </c>
      <c r="E700" s="34">
        <f>IFERROR(VLOOKUP($A700, Oil_prod!$A:$M, 13, FALSE), 0)</f>
        <v>0.51800000000000002</v>
      </c>
      <c r="F700" s="34">
        <f>IFERROR(VLOOKUP($A700, Oil_refine!$A:$M, 13, FALSE), 0)</f>
        <v>0</v>
      </c>
      <c r="G700" s="34">
        <f>IFERROR(VLOOKUP($A700, NG_prod!$A:$M, 13, FALSE), 0)</f>
        <v>0.28999999999999998</v>
      </c>
      <c r="H700" s="34">
        <f>IFERROR(VLOOKUP($A700, NG_power!$A:$M, 13, FALSE), 0)</f>
        <v>0</v>
      </c>
      <c r="I700" s="34">
        <f t="shared" si="19"/>
        <v>0.80800000000000005</v>
      </c>
      <c r="J700" s="34">
        <f t="shared" si="20"/>
        <v>0.53480675383506648</v>
      </c>
    </row>
    <row r="701" spans="1:10" x14ac:dyDescent="0.25">
      <c r="A701" s="7">
        <v>27053</v>
      </c>
      <c r="B701" t="s">
        <v>1737</v>
      </c>
      <c r="C701" s="34">
        <f>IFERROR(VLOOKUP($A701, Coal_prod!$A:$M, 13, FALSE), 0)</f>
        <v>0</v>
      </c>
      <c r="D701" s="34">
        <f>IFERROR(VLOOKUP($A701, Coal_power_combined!$A:$M, 13, FALSE), 0)</f>
        <v>0.246</v>
      </c>
      <c r="E701" s="34">
        <f>IFERROR(VLOOKUP($A701, Oil_prod!$A:$M, 13, FALSE), 0)</f>
        <v>0</v>
      </c>
      <c r="F701" s="34">
        <f>IFERROR(VLOOKUP($A701, Oil_refine!$A:$M, 13, FALSE), 0)</f>
        <v>0</v>
      </c>
      <c r="G701" s="34">
        <f>IFERROR(VLOOKUP($A701, NG_prod!$A:$M, 13, FALSE), 0)</f>
        <v>0</v>
      </c>
      <c r="H701" s="34">
        <f>IFERROR(VLOOKUP($A701, NG_power!$A:$M, 13, FALSE), 0)</f>
        <v>0.52800000000000002</v>
      </c>
      <c r="I701" s="34">
        <f t="shared" si="19"/>
        <v>0.77400000000000002</v>
      </c>
      <c r="J701" s="34">
        <f t="shared" si="20"/>
        <v>0.53361947904869766</v>
      </c>
    </row>
    <row r="702" spans="1:10" x14ac:dyDescent="0.25">
      <c r="A702" s="7">
        <v>40005</v>
      </c>
      <c r="B702" t="s">
        <v>1760</v>
      </c>
      <c r="C702" s="34">
        <f>IFERROR(VLOOKUP($A702, Coal_prod!$A:$M, 13, FALSE), 0)</f>
        <v>0</v>
      </c>
      <c r="D702" s="34">
        <f>IFERROR(VLOOKUP($A702, Coal_power_combined!$A:$M, 13, FALSE), 0)</f>
        <v>0</v>
      </c>
      <c r="E702" s="34">
        <f>IFERROR(VLOOKUP($A702, Oil_prod!$A:$M, 13, FALSE), 0)</f>
        <v>0.17199999999999999</v>
      </c>
      <c r="F702" s="34">
        <f>IFERROR(VLOOKUP($A702, Oil_refine!$A:$M, 13, FALSE), 0)</f>
        <v>0</v>
      </c>
      <c r="G702" s="34">
        <f>IFERROR(VLOOKUP($A702, NG_prod!$A:$M, 13, FALSE), 0)</f>
        <v>0.75</v>
      </c>
      <c r="H702" s="34">
        <f>IFERROR(VLOOKUP($A702, NG_power!$A:$M, 13, FALSE), 0)</f>
        <v>0</v>
      </c>
      <c r="I702" s="34">
        <f t="shared" si="19"/>
        <v>0.92199999999999993</v>
      </c>
      <c r="J702" s="34">
        <f t="shared" si="20"/>
        <v>0.53367672191907745</v>
      </c>
    </row>
    <row r="703" spans="1:10" x14ac:dyDescent="0.25">
      <c r="A703" s="7">
        <v>18141</v>
      </c>
      <c r="B703" t="s">
        <v>1399</v>
      </c>
      <c r="C703" s="34">
        <f>IFERROR(VLOOKUP($A703, Coal_prod!$A:$M, 13, FALSE), 0)</f>
        <v>0</v>
      </c>
      <c r="D703" s="34">
        <f>IFERROR(VLOOKUP($A703, Coal_power_combined!$A:$M, 13, FALSE), 0)</f>
        <v>0.11899999999999999</v>
      </c>
      <c r="E703" s="34">
        <f>IFERROR(VLOOKUP($A703, Oil_prod!$A:$M, 13, FALSE), 0)</f>
        <v>0</v>
      </c>
      <c r="F703" s="34">
        <f>IFERROR(VLOOKUP($A703, Oil_refine!$A:$M, 13, FALSE), 0)</f>
        <v>0</v>
      </c>
      <c r="G703" s="34">
        <f>IFERROR(VLOOKUP($A703, NG_prod!$A:$M, 13, FALSE), 0)</f>
        <v>0</v>
      </c>
      <c r="H703" s="34">
        <f>IFERROR(VLOOKUP($A703, NG_power!$A:$M, 13, FALSE), 0)</f>
        <v>0.75800000000000001</v>
      </c>
      <c r="I703" s="34">
        <f t="shared" si="19"/>
        <v>0.877</v>
      </c>
      <c r="J703" s="34">
        <f t="shared" si="20"/>
        <v>0.53190826727066809</v>
      </c>
    </row>
    <row r="704" spans="1:10" x14ac:dyDescent="0.25">
      <c r="A704" s="7">
        <v>45021</v>
      </c>
      <c r="B704" t="s">
        <v>444</v>
      </c>
      <c r="C704" s="34">
        <f>IFERROR(VLOOKUP($A704, Coal_prod!$A:$M, 13, FALSE), 0)</f>
        <v>0</v>
      </c>
      <c r="D704" s="34">
        <f>IFERROR(VLOOKUP($A704, Coal_power_combined!$A:$M, 13, FALSE), 0)</f>
        <v>0</v>
      </c>
      <c r="E704" s="34">
        <f>IFERROR(VLOOKUP($A704, Oil_prod!$A:$M, 13, FALSE), 0)</f>
        <v>0</v>
      </c>
      <c r="F704" s="34">
        <f>IFERROR(VLOOKUP($A704, Oil_refine!$A:$M, 13, FALSE), 0)</f>
        <v>0</v>
      </c>
      <c r="G704" s="34">
        <f>IFERROR(VLOOKUP($A704, NG_prod!$A:$M, 13, FALSE), 0)</f>
        <v>0</v>
      </c>
      <c r="H704" s="34">
        <f>IFERROR(VLOOKUP($A704, NG_power!$A:$M, 13, FALSE), 0)</f>
        <v>0.97699999999999998</v>
      </c>
      <c r="I704" s="34">
        <f t="shared" si="19"/>
        <v>0.97699999999999998</v>
      </c>
      <c r="J704" s="34">
        <f t="shared" si="20"/>
        <v>0.53220498301245744</v>
      </c>
    </row>
    <row r="705" spans="1:10" x14ac:dyDescent="0.25">
      <c r="A705" s="7">
        <v>21015</v>
      </c>
      <c r="B705" t="s">
        <v>2390</v>
      </c>
      <c r="C705" s="34">
        <f>IFERROR(VLOOKUP($A705, Coal_prod!$A:$M, 13, FALSE), 0)</f>
        <v>0</v>
      </c>
      <c r="D705" s="34">
        <f>IFERROR(VLOOKUP($A705, Coal_power_combined!$A:$M, 13, FALSE), 0)</f>
        <v>0.53200000000000003</v>
      </c>
      <c r="E705" s="34">
        <f>IFERROR(VLOOKUP($A705, Oil_prod!$A:$M, 13, FALSE), 0)</f>
        <v>0</v>
      </c>
      <c r="F705" s="34">
        <f>IFERROR(VLOOKUP($A705, Oil_refine!$A:$M, 13, FALSE), 0)</f>
        <v>0</v>
      </c>
      <c r="G705" s="34">
        <f>IFERROR(VLOOKUP($A705, NG_prod!$A:$M, 13, FALSE), 0)</f>
        <v>0</v>
      </c>
      <c r="H705" s="34">
        <f>IFERROR(VLOOKUP($A705, NG_power!$A:$M, 13, FALSE), 0)</f>
        <v>0</v>
      </c>
      <c r="I705" s="34">
        <f t="shared" si="19"/>
        <v>0.53200000000000003</v>
      </c>
      <c r="J705" s="34">
        <f t="shared" si="20"/>
        <v>0.53200000000000003</v>
      </c>
    </row>
    <row r="706" spans="1:10" x14ac:dyDescent="0.25">
      <c r="A706" s="7">
        <v>12049</v>
      </c>
      <c r="B706" t="s">
        <v>414</v>
      </c>
      <c r="C706" s="34">
        <f>IFERROR(VLOOKUP($A706, Coal_prod!$A:$M, 13, FALSE), 0)</f>
        <v>0</v>
      </c>
      <c r="D706" s="34">
        <f>IFERROR(VLOOKUP($A706, Coal_power_combined!$A:$M, 13, FALSE), 0)</f>
        <v>0</v>
      </c>
      <c r="E706" s="34">
        <f>IFERROR(VLOOKUP($A706, Oil_prod!$A:$M, 13, FALSE), 0)</f>
        <v>0</v>
      </c>
      <c r="F706" s="34">
        <f>IFERROR(VLOOKUP($A706, Oil_refine!$A:$M, 13, FALSE), 0)</f>
        <v>0</v>
      </c>
      <c r="G706" s="34">
        <f>IFERROR(VLOOKUP($A706, NG_prod!$A:$M, 13, FALSE), 0)</f>
        <v>0</v>
      </c>
      <c r="H706" s="34">
        <f>IFERROR(VLOOKUP($A706, NG_power!$A:$M, 13, FALSE), 0)</f>
        <v>0.97499999999999998</v>
      </c>
      <c r="I706" s="34">
        <f t="shared" si="19"/>
        <v>0.97499999999999998</v>
      </c>
      <c r="J706" s="34">
        <f t="shared" si="20"/>
        <v>0.5311155152887882</v>
      </c>
    </row>
    <row r="707" spans="1:10" x14ac:dyDescent="0.25">
      <c r="A707" s="7">
        <v>5059</v>
      </c>
      <c r="B707" t="s">
        <v>432</v>
      </c>
      <c r="C707" s="34">
        <f>IFERROR(VLOOKUP($A707, Coal_prod!$A:$M, 13, FALSE), 0)</f>
        <v>0</v>
      </c>
      <c r="D707" s="34">
        <f>IFERROR(VLOOKUP($A707, Coal_power_combined!$A:$M, 13, FALSE), 0)</f>
        <v>0</v>
      </c>
      <c r="E707" s="34">
        <f>IFERROR(VLOOKUP($A707, Oil_prod!$A:$M, 13, FALSE), 0)</f>
        <v>0</v>
      </c>
      <c r="F707" s="34">
        <f>IFERROR(VLOOKUP($A707, Oil_refine!$A:$M, 13, FALSE), 0)</f>
        <v>0</v>
      </c>
      <c r="G707" s="34">
        <f>IFERROR(VLOOKUP($A707, NG_prod!$A:$M, 13, FALSE), 0)</f>
        <v>0</v>
      </c>
      <c r="H707" s="34">
        <f>IFERROR(VLOOKUP($A707, NG_power!$A:$M, 13, FALSE), 0)</f>
        <v>0.97099999999999997</v>
      </c>
      <c r="I707" s="34">
        <f t="shared" si="19"/>
        <v>0.97099999999999997</v>
      </c>
      <c r="J707" s="34">
        <f t="shared" si="20"/>
        <v>0.52893657984144959</v>
      </c>
    </row>
    <row r="708" spans="1:10" x14ac:dyDescent="0.25">
      <c r="A708" s="7">
        <v>51041</v>
      </c>
      <c r="B708" t="s">
        <v>1952</v>
      </c>
      <c r="C708" s="34">
        <f>IFERROR(VLOOKUP($A708, Coal_prod!$A:$M, 13, FALSE), 0)</f>
        <v>0</v>
      </c>
      <c r="D708" s="34">
        <f>IFERROR(VLOOKUP($A708, Coal_power_combined!$A:$M, 13, FALSE), 0)</f>
        <v>0.33500000000000002</v>
      </c>
      <c r="E708" s="34">
        <f>IFERROR(VLOOKUP($A708, Oil_prod!$A:$M, 13, FALSE), 0)</f>
        <v>0</v>
      </c>
      <c r="F708" s="34">
        <f>IFERROR(VLOOKUP($A708, Oil_refine!$A:$M, 13, FALSE), 0)</f>
        <v>0</v>
      </c>
      <c r="G708" s="34">
        <f>IFERROR(VLOOKUP($A708, NG_prod!$A:$M, 13, FALSE), 0)</f>
        <v>0</v>
      </c>
      <c r="H708" s="34">
        <f>IFERROR(VLOOKUP($A708, NG_power!$A:$M, 13, FALSE), 0)</f>
        <v>0.35599999999999998</v>
      </c>
      <c r="I708" s="34">
        <f t="shared" ref="I708:I771" si="21">SUM(C708:H708)</f>
        <v>0.69100000000000006</v>
      </c>
      <c r="J708" s="34">
        <f t="shared" ref="J708:J771" si="22">SUM(C708*$O$4, D708*$O$4, E708*$P$4, F708*$P$4, G708*$Q$4, H708*$Q$4)</f>
        <v>0.52892525481313701</v>
      </c>
    </row>
    <row r="709" spans="1:10" x14ac:dyDescent="0.25">
      <c r="A709" s="7">
        <v>56019</v>
      </c>
      <c r="B709" t="s">
        <v>1614</v>
      </c>
      <c r="C709" s="34">
        <f>IFERROR(VLOOKUP($A709, Coal_prod!$A:$M, 13, FALSE), 0)</f>
        <v>0</v>
      </c>
      <c r="D709" s="34">
        <f>IFERROR(VLOOKUP($A709, Coal_power_combined!$A:$M, 13, FALSE), 0)</f>
        <v>0</v>
      </c>
      <c r="E709" s="34">
        <f>IFERROR(VLOOKUP($A709, Oil_prod!$A:$M, 13, FALSE), 0)</f>
        <v>0.32100000000000001</v>
      </c>
      <c r="F709" s="34">
        <f>IFERROR(VLOOKUP($A709, Oil_refine!$A:$M, 13, FALSE), 0)</f>
        <v>0</v>
      </c>
      <c r="G709" s="34">
        <f>IFERROR(VLOOKUP($A709, NG_prod!$A:$M, 13, FALSE), 0)</f>
        <v>0.54200000000000004</v>
      </c>
      <c r="H709" s="34">
        <f>IFERROR(VLOOKUP($A709, NG_power!$A:$M, 13, FALSE), 0)</f>
        <v>0</v>
      </c>
      <c r="I709" s="34">
        <f t="shared" si="21"/>
        <v>0.86299999999999999</v>
      </c>
      <c r="J709" s="34">
        <f t="shared" si="22"/>
        <v>0.5287663955523525</v>
      </c>
    </row>
    <row r="710" spans="1:10" x14ac:dyDescent="0.25">
      <c r="A710" s="7">
        <v>22009</v>
      </c>
      <c r="B710" t="s">
        <v>2816</v>
      </c>
      <c r="C710" s="34">
        <f>IFERROR(VLOOKUP($A710, Coal_prod!$A:$M, 13, FALSE), 0)</f>
        <v>0</v>
      </c>
      <c r="D710" s="34">
        <f>IFERROR(VLOOKUP($A710, Coal_power_combined!$A:$M, 13, FALSE), 0)</f>
        <v>0</v>
      </c>
      <c r="E710" s="34">
        <f>IFERROR(VLOOKUP($A710, Oil_prod!$A:$M, 13, FALSE), 0)</f>
        <v>0.57699999999999996</v>
      </c>
      <c r="F710" s="34">
        <f>IFERROR(VLOOKUP($A710, Oil_refine!$A:$M, 13, FALSE), 0)</f>
        <v>0</v>
      </c>
      <c r="G710" s="34">
        <f>IFERROR(VLOOKUP($A710, NG_prod!$A:$M, 13, FALSE), 0)</f>
        <v>0.2</v>
      </c>
      <c r="H710" s="34">
        <f>IFERROR(VLOOKUP($A710, NG_power!$A:$M, 13, FALSE), 0)</f>
        <v>0</v>
      </c>
      <c r="I710" s="34">
        <f t="shared" si="21"/>
        <v>0.77699999999999991</v>
      </c>
      <c r="J710" s="34">
        <f t="shared" si="22"/>
        <v>0.52870194584577368</v>
      </c>
    </row>
    <row r="711" spans="1:10" x14ac:dyDescent="0.25">
      <c r="A711" s="7">
        <v>20171</v>
      </c>
      <c r="B711" t="s">
        <v>1886</v>
      </c>
      <c r="C711" s="34">
        <f>IFERROR(VLOOKUP($A711, Coal_prod!$A:$M, 13, FALSE), 0)</f>
        <v>0</v>
      </c>
      <c r="D711" s="34">
        <f>IFERROR(VLOOKUP($A711, Coal_power_combined!$A:$M, 13, FALSE), 0)</f>
        <v>0</v>
      </c>
      <c r="E711" s="34">
        <f>IFERROR(VLOOKUP($A711, Oil_prod!$A:$M, 13, FALSE), 0)</f>
        <v>0.59299999999999997</v>
      </c>
      <c r="F711" s="34">
        <f>IFERROR(VLOOKUP($A711, Oil_refine!$A:$M, 13, FALSE), 0)</f>
        <v>0</v>
      </c>
      <c r="G711" s="34">
        <f>IFERROR(VLOOKUP($A711, NG_prod!$A:$M, 13, FALSE), 0)</f>
        <v>0.17699999999999999</v>
      </c>
      <c r="H711" s="34">
        <f>IFERROR(VLOOKUP($A711, NG_power!$A:$M, 13, FALSE), 0)</f>
        <v>0</v>
      </c>
      <c r="I711" s="34">
        <f t="shared" si="21"/>
        <v>0.77</v>
      </c>
      <c r="J711" s="34">
        <f t="shared" si="22"/>
        <v>0.52781272521363121</v>
      </c>
    </row>
    <row r="712" spans="1:10" x14ac:dyDescent="0.25">
      <c r="A712" s="7">
        <v>30005</v>
      </c>
      <c r="B712" t="s">
        <v>2781</v>
      </c>
      <c r="C712" s="34">
        <f>IFERROR(VLOOKUP($A712, Coal_prod!$A:$M, 13, FALSE), 0)</f>
        <v>0</v>
      </c>
      <c r="D712" s="34">
        <f>IFERROR(VLOOKUP($A712, Coal_power_combined!$A:$M, 13, FALSE), 0)</f>
        <v>0</v>
      </c>
      <c r="E712" s="34">
        <f>IFERROR(VLOOKUP($A712, Oil_prod!$A:$M, 13, FALSE), 0)</f>
        <v>0.40899999999999997</v>
      </c>
      <c r="F712" s="34">
        <f>IFERROR(VLOOKUP($A712, Oil_refine!$A:$M, 13, FALSE), 0)</f>
        <v>0</v>
      </c>
      <c r="G712" s="34">
        <f>IFERROR(VLOOKUP($A712, NG_prod!$A:$M, 13, FALSE), 0)</f>
        <v>0.41899999999999998</v>
      </c>
      <c r="H712" s="34">
        <f>IFERROR(VLOOKUP($A712, NG_power!$A:$M, 13, FALSE), 0)</f>
        <v>0</v>
      </c>
      <c r="I712" s="34">
        <f t="shared" si="21"/>
        <v>0.82799999999999996</v>
      </c>
      <c r="J712" s="34">
        <f t="shared" si="22"/>
        <v>0.52578225059199002</v>
      </c>
    </row>
    <row r="713" spans="1:10" x14ac:dyDescent="0.25">
      <c r="A713" s="7">
        <v>34023</v>
      </c>
      <c r="B713" t="s">
        <v>150</v>
      </c>
      <c r="C713" s="34">
        <f>IFERROR(VLOOKUP($A713, Coal_prod!$A:$M, 13, FALSE), 0)</f>
        <v>0</v>
      </c>
      <c r="D713" s="34">
        <f>IFERROR(VLOOKUP($A713, Coal_power_combined!$A:$M, 13, FALSE), 0)</f>
        <v>0</v>
      </c>
      <c r="E713" s="34">
        <f>IFERROR(VLOOKUP($A713, Oil_prod!$A:$M, 13, FALSE), 0)</f>
        <v>0</v>
      </c>
      <c r="F713" s="34">
        <f>IFERROR(VLOOKUP($A713, Oil_refine!$A:$M, 13, FALSE), 0)</f>
        <v>0</v>
      </c>
      <c r="G713" s="34">
        <f>IFERROR(VLOOKUP($A713, NG_prod!$A:$M, 13, FALSE), 0)</f>
        <v>0</v>
      </c>
      <c r="H713" s="34">
        <f>IFERROR(VLOOKUP($A713, NG_power!$A:$M, 13, FALSE), 0)</f>
        <v>0.96399999999999997</v>
      </c>
      <c r="I713" s="34">
        <f t="shared" si="21"/>
        <v>0.96399999999999997</v>
      </c>
      <c r="J713" s="34">
        <f t="shared" si="22"/>
        <v>0.52512344280860701</v>
      </c>
    </row>
    <row r="714" spans="1:10" x14ac:dyDescent="0.25">
      <c r="A714" s="7">
        <v>29201</v>
      </c>
      <c r="B714" t="s">
        <v>3626</v>
      </c>
      <c r="C714" s="34">
        <f>IFERROR(VLOOKUP($A714, Coal_prod!$A:$M, 13, FALSE), 0)</f>
        <v>0</v>
      </c>
      <c r="D714" s="34">
        <f>IFERROR(VLOOKUP($A714, Coal_power_combined!$A:$M, 13, FALSE), 0)</f>
        <v>0.52500000000000002</v>
      </c>
      <c r="E714" s="34">
        <f>IFERROR(VLOOKUP($A714, Oil_prod!$A:$M, 13, FALSE), 0)</f>
        <v>0</v>
      </c>
      <c r="F714" s="34">
        <f>IFERROR(VLOOKUP($A714, Oil_refine!$A:$M, 13, FALSE), 0)</f>
        <v>0</v>
      </c>
      <c r="G714" s="34">
        <f>IFERROR(VLOOKUP($A714, NG_prod!$A:$M, 13, FALSE), 0)</f>
        <v>0</v>
      </c>
      <c r="H714" s="34">
        <f>IFERROR(VLOOKUP($A714, NG_power!$A:$M, 13, FALSE), 0)</f>
        <v>0</v>
      </c>
      <c r="I714" s="34">
        <f t="shared" si="21"/>
        <v>0.52500000000000002</v>
      </c>
      <c r="J714" s="34">
        <f t="shared" si="22"/>
        <v>0.52500000000000002</v>
      </c>
    </row>
    <row r="715" spans="1:10" x14ac:dyDescent="0.25">
      <c r="A715" s="7">
        <v>20023</v>
      </c>
      <c r="B715" t="s">
        <v>2770</v>
      </c>
      <c r="C715" s="34">
        <f>IFERROR(VLOOKUP($A715, Coal_prod!$A:$M, 13, FALSE), 0)</f>
        <v>0</v>
      </c>
      <c r="D715" s="34">
        <f>IFERROR(VLOOKUP($A715, Coal_power_combined!$A:$M, 13, FALSE), 0)</f>
        <v>0</v>
      </c>
      <c r="E715" s="34">
        <f>IFERROR(VLOOKUP($A715, Oil_prod!$A:$M, 13, FALSE), 0)</f>
        <v>0.44400000000000001</v>
      </c>
      <c r="F715" s="34">
        <f>IFERROR(VLOOKUP($A715, Oil_refine!$A:$M, 13, FALSE), 0)</f>
        <v>0</v>
      </c>
      <c r="G715" s="34">
        <f>IFERROR(VLOOKUP($A715, NG_prod!$A:$M, 13, FALSE), 0)</f>
        <v>0.36599999999999999</v>
      </c>
      <c r="H715" s="34">
        <f>IFERROR(VLOOKUP($A715, NG_power!$A:$M, 13, FALSE), 0)</f>
        <v>0</v>
      </c>
      <c r="I715" s="34">
        <f t="shared" si="21"/>
        <v>0.81</v>
      </c>
      <c r="J715" s="34">
        <f t="shared" si="22"/>
        <v>0.52237310820549776</v>
      </c>
    </row>
    <row r="716" spans="1:10" x14ac:dyDescent="0.25">
      <c r="A716" s="7">
        <v>30035</v>
      </c>
      <c r="B716" t="s">
        <v>2775</v>
      </c>
      <c r="C716" s="34">
        <f>IFERROR(VLOOKUP($A716, Coal_prod!$A:$M, 13, FALSE), 0)</f>
        <v>0</v>
      </c>
      <c r="D716" s="34">
        <f>IFERROR(VLOOKUP($A716, Coal_power_combined!$A:$M, 13, FALSE), 0)</f>
        <v>0</v>
      </c>
      <c r="E716" s="34">
        <f>IFERROR(VLOOKUP($A716, Oil_prod!$A:$M, 13, FALSE), 0)</f>
        <v>0.47799999999999998</v>
      </c>
      <c r="F716" s="34">
        <f>IFERROR(VLOOKUP($A716, Oil_refine!$A:$M, 13, FALSE), 0)</f>
        <v>0</v>
      </c>
      <c r="G716" s="34">
        <f>IFERROR(VLOOKUP($A716, NG_prod!$A:$M, 13, FALSE), 0)</f>
        <v>0.32</v>
      </c>
      <c r="H716" s="34">
        <f>IFERROR(VLOOKUP($A716, NG_power!$A:$M, 13, FALSE), 0)</f>
        <v>0</v>
      </c>
      <c r="I716" s="34">
        <f t="shared" si="21"/>
        <v>0.79800000000000004</v>
      </c>
      <c r="J716" s="34">
        <f t="shared" si="22"/>
        <v>0.52204962421496959</v>
      </c>
    </row>
    <row r="717" spans="1:10" x14ac:dyDescent="0.25">
      <c r="A717" s="7">
        <v>1103</v>
      </c>
      <c r="B717" t="s">
        <v>655</v>
      </c>
      <c r="C717" s="34">
        <f>IFERROR(VLOOKUP($A717, Coal_prod!$A:$M, 13, FALSE), 0)</f>
        <v>0</v>
      </c>
      <c r="D717" s="34">
        <f>IFERROR(VLOOKUP($A717, Coal_power_combined!$A:$M, 13, FALSE), 0)</f>
        <v>0</v>
      </c>
      <c r="E717" s="34">
        <f>IFERROR(VLOOKUP($A717, Oil_prod!$A:$M, 13, FALSE), 0)</f>
        <v>0</v>
      </c>
      <c r="F717" s="34">
        <f>IFERROR(VLOOKUP($A717, Oil_refine!$A:$M, 13, FALSE), 0)</f>
        <v>0</v>
      </c>
      <c r="G717" s="34">
        <f>IFERROR(VLOOKUP($A717, NG_prod!$A:$M, 13, FALSE), 0)</f>
        <v>0</v>
      </c>
      <c r="H717" s="34">
        <f>IFERROR(VLOOKUP($A717, NG_power!$A:$M, 13, FALSE), 0)</f>
        <v>0.95799999999999996</v>
      </c>
      <c r="I717" s="34">
        <f t="shared" si="21"/>
        <v>0.95799999999999996</v>
      </c>
      <c r="J717" s="34">
        <f t="shared" si="22"/>
        <v>0.52185503963759905</v>
      </c>
    </row>
    <row r="718" spans="1:10" x14ac:dyDescent="0.25">
      <c r="A718" s="7">
        <v>44007</v>
      </c>
      <c r="B718" t="s">
        <v>754</v>
      </c>
      <c r="C718" s="34">
        <f>IFERROR(VLOOKUP($A718, Coal_prod!$A:$M, 13, FALSE), 0)</f>
        <v>0</v>
      </c>
      <c r="D718" s="34">
        <f>IFERROR(VLOOKUP($A718, Coal_power_combined!$A:$M, 13, FALSE), 0)</f>
        <v>0</v>
      </c>
      <c r="E718" s="34">
        <f>IFERROR(VLOOKUP($A718, Oil_prod!$A:$M, 13, FALSE), 0)</f>
        <v>0</v>
      </c>
      <c r="F718" s="34">
        <f>IFERROR(VLOOKUP($A718, Oil_refine!$A:$M, 13, FALSE), 0)</f>
        <v>0</v>
      </c>
      <c r="G718" s="34">
        <f>IFERROR(VLOOKUP($A718, NG_prod!$A:$M, 13, FALSE), 0)</f>
        <v>0</v>
      </c>
      <c r="H718" s="34">
        <f>IFERROR(VLOOKUP($A718, NG_power!$A:$M, 13, FALSE), 0)</f>
        <v>0.95699999999999996</v>
      </c>
      <c r="I718" s="34">
        <f t="shared" si="21"/>
        <v>0.95699999999999996</v>
      </c>
      <c r="J718" s="34">
        <f t="shared" si="22"/>
        <v>0.52131030577576443</v>
      </c>
    </row>
    <row r="719" spans="1:10" x14ac:dyDescent="0.25">
      <c r="A719" s="7">
        <v>1001</v>
      </c>
      <c r="B719" t="s">
        <v>140</v>
      </c>
      <c r="C719" s="34">
        <f>IFERROR(VLOOKUP($A719, Coal_prod!$A:$M, 13, FALSE), 0)</f>
        <v>0</v>
      </c>
      <c r="D719" s="34">
        <f>IFERROR(VLOOKUP($A719, Coal_power_combined!$A:$M, 13, FALSE), 0)</f>
        <v>0</v>
      </c>
      <c r="E719" s="34">
        <f>IFERROR(VLOOKUP($A719, Oil_prod!$A:$M, 13, FALSE), 0)</f>
        <v>0</v>
      </c>
      <c r="F719" s="34">
        <f>IFERROR(VLOOKUP($A719, Oil_refine!$A:$M, 13, FALSE), 0)</f>
        <v>0</v>
      </c>
      <c r="G719" s="34">
        <f>IFERROR(VLOOKUP($A719, NG_prod!$A:$M, 13, FALSE), 0)</f>
        <v>0</v>
      </c>
      <c r="H719" s="34">
        <f>IFERROR(VLOOKUP($A719, NG_power!$A:$M, 13, FALSE), 0)</f>
        <v>0.95199999999999996</v>
      </c>
      <c r="I719" s="34">
        <f t="shared" si="21"/>
        <v>0.95199999999999996</v>
      </c>
      <c r="J719" s="34">
        <f t="shared" si="22"/>
        <v>0.51858663646659109</v>
      </c>
    </row>
    <row r="720" spans="1:10" x14ac:dyDescent="0.25">
      <c r="A720" s="7">
        <v>22105</v>
      </c>
      <c r="B720" t="s">
        <v>2851</v>
      </c>
      <c r="C720" s="34">
        <f>IFERROR(VLOOKUP($A720, Coal_prod!$A:$M, 13, FALSE), 0)</f>
        <v>0</v>
      </c>
      <c r="D720" s="34">
        <f>IFERROR(VLOOKUP($A720, Coal_power_combined!$A:$M, 13, FALSE), 0)</f>
        <v>0</v>
      </c>
      <c r="E720" s="34">
        <f>IFERROR(VLOOKUP($A720, Oil_prod!$A:$M, 13, FALSE), 0)</f>
        <v>0.56399999999999995</v>
      </c>
      <c r="F720" s="34">
        <f>IFERROR(VLOOKUP($A720, Oil_refine!$A:$M, 13, FALSE), 0)</f>
        <v>0</v>
      </c>
      <c r="G720" s="34">
        <f>IFERROR(VLOOKUP($A720, NG_prod!$A:$M, 13, FALSE), 0)</f>
        <v>0.19600000000000001</v>
      </c>
      <c r="H720" s="34">
        <f>IFERROR(VLOOKUP($A720, NG_power!$A:$M, 13, FALSE), 0)</f>
        <v>0</v>
      </c>
      <c r="I720" s="34">
        <f t="shared" si="21"/>
        <v>0.76</v>
      </c>
      <c r="J720" s="34">
        <f t="shared" si="22"/>
        <v>0.51706578811901571</v>
      </c>
    </row>
    <row r="721" spans="1:10" x14ac:dyDescent="0.25">
      <c r="A721" s="7">
        <v>54055</v>
      </c>
      <c r="B721" t="s">
        <v>3160</v>
      </c>
      <c r="C721" s="34">
        <f>IFERROR(VLOOKUP($A721, Coal_prod!$A:$M, 13, FALSE), 0)</f>
        <v>0.32400000000000001</v>
      </c>
      <c r="D721" s="34">
        <f>IFERROR(VLOOKUP($A721, Coal_power_combined!$A:$M, 13, FALSE), 0)</f>
        <v>0</v>
      </c>
      <c r="E721" s="34">
        <f>IFERROR(VLOOKUP($A721, Oil_prod!$A:$M, 13, FALSE), 0)</f>
        <v>0</v>
      </c>
      <c r="F721" s="34">
        <f>IFERROR(VLOOKUP($A721, Oil_refine!$A:$M, 13, FALSE), 0)</f>
        <v>0</v>
      </c>
      <c r="G721" s="34">
        <f>IFERROR(VLOOKUP($A721, NG_prod!$A:$M, 13, FALSE), 0)</f>
        <v>0.35299999999999998</v>
      </c>
      <c r="H721" s="34">
        <f>IFERROR(VLOOKUP($A721, NG_power!$A:$M, 13, FALSE), 0)</f>
        <v>0</v>
      </c>
      <c r="I721" s="34">
        <f t="shared" si="21"/>
        <v>0.67700000000000005</v>
      </c>
      <c r="J721" s="34">
        <f t="shared" si="22"/>
        <v>0.51629105322763302</v>
      </c>
    </row>
    <row r="722" spans="1:10" x14ac:dyDescent="0.25">
      <c r="A722" s="7">
        <v>18097</v>
      </c>
      <c r="B722" t="s">
        <v>744</v>
      </c>
      <c r="C722" s="34">
        <f>IFERROR(VLOOKUP($A722, Coal_prod!$A:$M, 13, FALSE), 0)</f>
        <v>0</v>
      </c>
      <c r="D722" s="34">
        <f>IFERROR(VLOOKUP($A722, Coal_power_combined!$A:$M, 13, FALSE), 0)</f>
        <v>0</v>
      </c>
      <c r="E722" s="34">
        <f>IFERROR(VLOOKUP($A722, Oil_prod!$A:$M, 13, FALSE), 0)</f>
        <v>0</v>
      </c>
      <c r="F722" s="34">
        <f>IFERROR(VLOOKUP($A722, Oil_refine!$A:$M, 13, FALSE), 0)</f>
        <v>0</v>
      </c>
      <c r="G722" s="34">
        <f>IFERROR(VLOOKUP($A722, NG_prod!$A:$M, 13, FALSE), 0)</f>
        <v>0</v>
      </c>
      <c r="H722" s="34">
        <f>IFERROR(VLOOKUP($A722, NG_power!$A:$M, 13, FALSE), 0)</f>
        <v>0.94599999999999995</v>
      </c>
      <c r="I722" s="34">
        <f t="shared" si="21"/>
        <v>0.94599999999999995</v>
      </c>
      <c r="J722" s="34">
        <f t="shared" si="22"/>
        <v>0.51531823329558313</v>
      </c>
    </row>
    <row r="723" spans="1:10" x14ac:dyDescent="0.25">
      <c r="A723" s="7">
        <v>20091</v>
      </c>
      <c r="B723" t="s">
        <v>1965</v>
      </c>
      <c r="C723" s="34">
        <f>IFERROR(VLOOKUP($A723, Coal_prod!$A:$M, 13, FALSE), 0)</f>
        <v>0</v>
      </c>
      <c r="D723" s="34">
        <f>IFERROR(VLOOKUP($A723, Coal_power_combined!$A:$M, 13, FALSE), 0)</f>
        <v>0</v>
      </c>
      <c r="E723" s="34">
        <f>IFERROR(VLOOKUP($A723, Oil_prod!$A:$M, 13, FALSE), 0)</f>
        <v>0.3</v>
      </c>
      <c r="F723" s="34">
        <f>IFERROR(VLOOKUP($A723, Oil_refine!$A:$M, 13, FALSE), 0)</f>
        <v>0</v>
      </c>
      <c r="G723" s="34">
        <f>IFERROR(VLOOKUP($A723, NG_prod!$A:$M, 13, FALSE), 0)</f>
        <v>7.9000000000000001E-2</v>
      </c>
      <c r="H723" s="34">
        <f>IFERROR(VLOOKUP($A723, NG_power!$A:$M, 13, FALSE), 0)</f>
        <v>0.46600000000000003</v>
      </c>
      <c r="I723" s="34">
        <f t="shared" si="21"/>
        <v>0.84499999999999997</v>
      </c>
      <c r="J723" s="34">
        <f t="shared" si="22"/>
        <v>0.5151235457634098</v>
      </c>
    </row>
    <row r="724" spans="1:10" x14ac:dyDescent="0.25">
      <c r="A724" s="7">
        <v>17057</v>
      </c>
      <c r="B724" t="s">
        <v>3438</v>
      </c>
      <c r="C724" s="34">
        <f>IFERROR(VLOOKUP($A724, Coal_prod!$A:$M, 13, FALSE), 0)</f>
        <v>0</v>
      </c>
      <c r="D724" s="34">
        <f>IFERROR(VLOOKUP($A724, Coal_power_combined!$A:$M, 13, FALSE), 0)</f>
        <v>0.51500000000000001</v>
      </c>
      <c r="E724" s="34">
        <f>IFERROR(VLOOKUP($A724, Oil_prod!$A:$M, 13, FALSE), 0)</f>
        <v>0</v>
      </c>
      <c r="F724" s="34">
        <f>IFERROR(VLOOKUP($A724, Oil_refine!$A:$M, 13, FALSE), 0)</f>
        <v>0</v>
      </c>
      <c r="G724" s="34">
        <f>IFERROR(VLOOKUP($A724, NG_prod!$A:$M, 13, FALSE), 0)</f>
        <v>0</v>
      </c>
      <c r="H724" s="34">
        <f>IFERROR(VLOOKUP($A724, NG_power!$A:$M, 13, FALSE), 0)</f>
        <v>0</v>
      </c>
      <c r="I724" s="34">
        <f t="shared" si="21"/>
        <v>0.51500000000000001</v>
      </c>
      <c r="J724" s="34">
        <f t="shared" si="22"/>
        <v>0.51500000000000001</v>
      </c>
    </row>
    <row r="725" spans="1:10" x14ac:dyDescent="0.25">
      <c r="A725" s="7">
        <v>13303</v>
      </c>
      <c r="B725" t="s">
        <v>846</v>
      </c>
      <c r="C725" s="34">
        <f>IFERROR(VLOOKUP($A725, Coal_prod!$A:$M, 13, FALSE), 0)</f>
        <v>0</v>
      </c>
      <c r="D725" s="34">
        <f>IFERROR(VLOOKUP($A725, Coal_power_combined!$A:$M, 13, FALSE), 0)</f>
        <v>0</v>
      </c>
      <c r="E725" s="34">
        <f>IFERROR(VLOOKUP($A725, Oil_prod!$A:$M, 13, FALSE), 0)</f>
        <v>0</v>
      </c>
      <c r="F725" s="34">
        <f>IFERROR(VLOOKUP($A725, Oil_refine!$A:$M, 13, FALSE), 0)</f>
        <v>0</v>
      </c>
      <c r="G725" s="34">
        <f>IFERROR(VLOOKUP($A725, NG_prod!$A:$M, 13, FALSE), 0)</f>
        <v>0</v>
      </c>
      <c r="H725" s="34">
        <f>IFERROR(VLOOKUP($A725, NG_power!$A:$M, 13, FALSE), 0)</f>
        <v>0.94499999999999995</v>
      </c>
      <c r="I725" s="34">
        <f t="shared" si="21"/>
        <v>0.94499999999999995</v>
      </c>
      <c r="J725" s="34">
        <f t="shared" si="22"/>
        <v>0.5147734994337485</v>
      </c>
    </row>
    <row r="726" spans="1:10" x14ac:dyDescent="0.25">
      <c r="A726" s="7">
        <v>48453</v>
      </c>
      <c r="B726" t="s">
        <v>657</v>
      </c>
      <c r="C726" s="34">
        <f>IFERROR(VLOOKUP($A726, Coal_prod!$A:$M, 13, FALSE), 0)</f>
        <v>0</v>
      </c>
      <c r="D726" s="34">
        <f>IFERROR(VLOOKUP($A726, Coal_power_combined!$A:$M, 13, FALSE), 0)</f>
        <v>0</v>
      </c>
      <c r="E726" s="34">
        <f>IFERROR(VLOOKUP($A726, Oil_prod!$A:$M, 13, FALSE), 0)</f>
        <v>0.10100000000000001</v>
      </c>
      <c r="F726" s="34">
        <f>IFERROR(VLOOKUP($A726, Oil_refine!$A:$M, 13, FALSE), 0)</f>
        <v>0</v>
      </c>
      <c r="G726" s="34">
        <f>IFERROR(VLOOKUP($A726, NG_prod!$A:$M, 13, FALSE), 0)</f>
        <v>0</v>
      </c>
      <c r="H726" s="34">
        <f>IFERROR(VLOOKUP($A726, NG_power!$A:$M, 13, FALSE), 0)</f>
        <v>0.80800000000000005</v>
      </c>
      <c r="I726" s="34">
        <f t="shared" si="21"/>
        <v>0.90900000000000003</v>
      </c>
      <c r="J726" s="34">
        <f t="shared" si="22"/>
        <v>0.51362030268712033</v>
      </c>
    </row>
    <row r="727" spans="1:10" x14ac:dyDescent="0.25">
      <c r="A727" s="7">
        <v>48033</v>
      </c>
      <c r="B727" t="s">
        <v>302</v>
      </c>
      <c r="C727" s="34">
        <f>IFERROR(VLOOKUP($A727, Coal_prod!$A:$M, 13, FALSE), 0)</f>
        <v>0</v>
      </c>
      <c r="D727" s="34">
        <f>IFERROR(VLOOKUP($A727, Coal_power_combined!$A:$M, 13, FALSE), 0)</f>
        <v>0</v>
      </c>
      <c r="E727" s="34">
        <f>IFERROR(VLOOKUP($A727, Oil_prod!$A:$M, 13, FALSE), 0)</f>
        <v>0.53900000000000003</v>
      </c>
      <c r="F727" s="34">
        <f>IFERROR(VLOOKUP($A727, Oil_refine!$A:$M, 13, FALSE), 0)</f>
        <v>0</v>
      </c>
      <c r="G727" s="34">
        <f>IFERROR(VLOOKUP($A727, NG_prod!$A:$M, 13, FALSE), 0)</f>
        <v>0.224</v>
      </c>
      <c r="H727" s="34">
        <f>IFERROR(VLOOKUP($A727, NG_power!$A:$M, 13, FALSE), 0)</f>
        <v>0</v>
      </c>
      <c r="I727" s="34">
        <f t="shared" si="21"/>
        <v>0.76300000000000001</v>
      </c>
      <c r="J727" s="34">
        <f t="shared" si="22"/>
        <v>0.51413137032842582</v>
      </c>
    </row>
    <row r="728" spans="1:10" x14ac:dyDescent="0.25">
      <c r="A728" s="7">
        <v>1063</v>
      </c>
      <c r="B728" t="s">
        <v>960</v>
      </c>
      <c r="C728" s="34">
        <f>IFERROR(VLOOKUP($A728, Coal_prod!$A:$M, 13, FALSE), 0)</f>
        <v>0</v>
      </c>
      <c r="D728" s="34">
        <f>IFERROR(VLOOKUP($A728, Coal_power_combined!$A:$M, 13, FALSE), 0)</f>
        <v>0</v>
      </c>
      <c r="E728" s="34">
        <f>IFERROR(VLOOKUP($A728, Oil_prod!$A:$M, 13, FALSE), 0)</f>
        <v>0</v>
      </c>
      <c r="F728" s="34">
        <f>IFERROR(VLOOKUP($A728, Oil_refine!$A:$M, 13, FALSE), 0)</f>
        <v>0</v>
      </c>
      <c r="G728" s="34">
        <f>IFERROR(VLOOKUP($A728, NG_prod!$A:$M, 13, FALSE), 0)</f>
        <v>0</v>
      </c>
      <c r="H728" s="34">
        <f>IFERROR(VLOOKUP($A728, NG_power!$A:$M, 13, FALSE), 0)</f>
        <v>0.94299999999999995</v>
      </c>
      <c r="I728" s="34">
        <f t="shared" si="21"/>
        <v>0.94299999999999995</v>
      </c>
      <c r="J728" s="34">
        <f t="shared" si="22"/>
        <v>0.51368403171007926</v>
      </c>
    </row>
    <row r="729" spans="1:10" x14ac:dyDescent="0.25">
      <c r="A729" s="7">
        <v>54041</v>
      </c>
      <c r="B729" t="s">
        <v>2263</v>
      </c>
      <c r="C729" s="34">
        <f>IFERROR(VLOOKUP($A729, Coal_prod!$A:$M, 13, FALSE), 0)</f>
        <v>0</v>
      </c>
      <c r="D729" s="34">
        <f>IFERROR(VLOOKUP($A729, Coal_power_combined!$A:$M, 13, FALSE), 0)</f>
        <v>0</v>
      </c>
      <c r="E729" s="34">
        <f>IFERROR(VLOOKUP($A729, Oil_prod!$A:$M, 13, FALSE), 0)</f>
        <v>0.21099999999999999</v>
      </c>
      <c r="F729" s="34">
        <f>IFERROR(VLOOKUP($A729, Oil_refine!$A:$M, 13, FALSE), 0)</f>
        <v>0</v>
      </c>
      <c r="G729" s="34">
        <f>IFERROR(VLOOKUP($A729, NG_prod!$A:$M, 13, FALSE), 0)</f>
        <v>0.66</v>
      </c>
      <c r="H729" s="34">
        <f>IFERROR(VLOOKUP($A729, NG_power!$A:$M, 13, FALSE), 0)</f>
        <v>0</v>
      </c>
      <c r="I729" s="34">
        <f t="shared" si="21"/>
        <v>0.871</v>
      </c>
      <c r="J729" s="34">
        <f t="shared" si="22"/>
        <v>0.51302234119221657</v>
      </c>
    </row>
    <row r="730" spans="1:10" x14ac:dyDescent="0.25">
      <c r="A730" s="7">
        <v>12127</v>
      </c>
      <c r="B730" t="s">
        <v>189</v>
      </c>
      <c r="C730" s="34">
        <f>IFERROR(VLOOKUP($A730, Coal_prod!$A:$M, 13, FALSE), 0)</f>
        <v>0</v>
      </c>
      <c r="D730" s="34">
        <f>IFERROR(VLOOKUP($A730, Coal_power_combined!$A:$M, 13, FALSE), 0)</f>
        <v>0</v>
      </c>
      <c r="E730" s="34">
        <f>IFERROR(VLOOKUP($A730, Oil_prod!$A:$M, 13, FALSE), 0)</f>
        <v>0</v>
      </c>
      <c r="F730" s="34">
        <f>IFERROR(VLOOKUP($A730, Oil_refine!$A:$M, 13, FALSE), 0)</f>
        <v>0</v>
      </c>
      <c r="G730" s="34">
        <f>IFERROR(VLOOKUP($A730, NG_prod!$A:$M, 13, FALSE), 0)</f>
        <v>0</v>
      </c>
      <c r="H730" s="34">
        <f>IFERROR(VLOOKUP($A730, NG_power!$A:$M, 13, FALSE), 0)</f>
        <v>0.94199999999999995</v>
      </c>
      <c r="I730" s="34">
        <f t="shared" si="21"/>
        <v>0.94199999999999995</v>
      </c>
      <c r="J730" s="34">
        <f t="shared" si="22"/>
        <v>0.51313929784824452</v>
      </c>
    </row>
    <row r="731" spans="1:10" x14ac:dyDescent="0.25">
      <c r="A731" s="7">
        <v>20097</v>
      </c>
      <c r="B731" t="s">
        <v>2471</v>
      </c>
      <c r="C731" s="34">
        <f>IFERROR(VLOOKUP($A731, Coal_prod!$A:$M, 13, FALSE), 0)</f>
        <v>0</v>
      </c>
      <c r="D731" s="34">
        <f>IFERROR(VLOOKUP($A731, Coal_power_combined!$A:$M, 13, FALSE), 0)</f>
        <v>0</v>
      </c>
      <c r="E731" s="34">
        <f>IFERROR(VLOOKUP($A731, Oil_prod!$A:$M, 13, FALSE), 0)</f>
        <v>0.435</v>
      </c>
      <c r="F731" s="34">
        <f>IFERROR(VLOOKUP($A731, Oil_refine!$A:$M, 13, FALSE), 0)</f>
        <v>0</v>
      </c>
      <c r="G731" s="34">
        <f>IFERROR(VLOOKUP($A731, NG_prod!$A:$M, 13, FALSE), 0)</f>
        <v>0.35899999999999999</v>
      </c>
      <c r="H731" s="34">
        <f>IFERROR(VLOOKUP($A731, NG_power!$A:$M, 13, FALSE), 0)</f>
        <v>0</v>
      </c>
      <c r="I731" s="34">
        <f t="shared" si="21"/>
        <v>0.79400000000000004</v>
      </c>
      <c r="J731" s="34">
        <f t="shared" si="22"/>
        <v>0.51201266344074958</v>
      </c>
    </row>
    <row r="732" spans="1:10" x14ac:dyDescent="0.25">
      <c r="A732" s="7">
        <v>55009</v>
      </c>
      <c r="B732" t="s">
        <v>2019</v>
      </c>
      <c r="C732" s="34">
        <f>IFERROR(VLOOKUP($A732, Coal_prod!$A:$M, 13, FALSE), 0)</f>
        <v>0</v>
      </c>
      <c r="D732" s="34">
        <f>IFERROR(VLOOKUP($A732, Coal_power_combined!$A:$M, 13, FALSE), 0)</f>
        <v>0.28399999999999997</v>
      </c>
      <c r="E732" s="34">
        <f>IFERROR(VLOOKUP($A732, Oil_prod!$A:$M, 13, FALSE), 0)</f>
        <v>0</v>
      </c>
      <c r="F732" s="34">
        <f>IFERROR(VLOOKUP($A732, Oil_refine!$A:$M, 13, FALSE), 0)</f>
        <v>0</v>
      </c>
      <c r="G732" s="34">
        <f>IFERROR(VLOOKUP($A732, NG_prod!$A:$M, 13, FALSE), 0)</f>
        <v>0</v>
      </c>
      <c r="H732" s="34">
        <f>IFERROR(VLOOKUP($A732, NG_power!$A:$M, 13, FALSE), 0)</f>
        <v>0.41699999999999998</v>
      </c>
      <c r="I732" s="34">
        <f t="shared" si="21"/>
        <v>0.70099999999999996</v>
      </c>
      <c r="J732" s="34">
        <f t="shared" si="22"/>
        <v>0.51115402038505087</v>
      </c>
    </row>
    <row r="733" spans="1:10" x14ac:dyDescent="0.25">
      <c r="A733" s="7">
        <v>51550</v>
      </c>
      <c r="B733" t="s">
        <v>4802</v>
      </c>
      <c r="C733" s="34">
        <f>IFERROR(VLOOKUP($A733, Coal_prod!$A:$M, 13, FALSE), 0)</f>
        <v>0</v>
      </c>
      <c r="D733" s="34">
        <f>IFERROR(VLOOKUP($A733, Coal_power_combined!$A:$M, 13, FALSE), 0)</f>
        <v>0.29399999999999998</v>
      </c>
      <c r="E733" s="34">
        <f>IFERROR(VLOOKUP($A733, Oil_prod!$A:$M, 13, FALSE), 0)</f>
        <v>0</v>
      </c>
      <c r="F733" s="34">
        <f>IFERROR(VLOOKUP($A733, Oil_refine!$A:$M, 13, FALSE), 0)</f>
        <v>0</v>
      </c>
      <c r="G733" s="34">
        <f>IFERROR(VLOOKUP($A733, NG_prod!$A:$M, 13, FALSE), 0)</f>
        <v>0</v>
      </c>
      <c r="H733" s="34">
        <f>IFERROR(VLOOKUP($A733, NG_power!$A:$M, 13, FALSE), 0)</f>
        <v>0.39800000000000002</v>
      </c>
      <c r="I733" s="34">
        <f t="shared" si="21"/>
        <v>0.69199999999999995</v>
      </c>
      <c r="J733" s="34">
        <f t="shared" si="22"/>
        <v>0.51080407701019248</v>
      </c>
    </row>
    <row r="734" spans="1:10" x14ac:dyDescent="0.25">
      <c r="A734" s="7">
        <v>20187</v>
      </c>
      <c r="B734" t="s">
        <v>1866</v>
      </c>
      <c r="C734" s="34">
        <f>IFERROR(VLOOKUP($A734, Coal_prod!$A:$M, 13, FALSE), 0)</f>
        <v>0</v>
      </c>
      <c r="D734" s="34">
        <f>IFERROR(VLOOKUP($A734, Coal_power_combined!$A:$M, 13, FALSE), 0)</f>
        <v>0</v>
      </c>
      <c r="E734" s="34">
        <f>IFERROR(VLOOKUP($A734, Oil_prod!$A:$M, 13, FALSE), 0)</f>
        <v>0.30599999999999999</v>
      </c>
      <c r="F734" s="34">
        <f>IFERROR(VLOOKUP($A734, Oil_refine!$A:$M, 13, FALSE), 0)</f>
        <v>0</v>
      </c>
      <c r="G734" s="34">
        <f>IFERROR(VLOOKUP($A734, NG_prod!$A:$M, 13, FALSE), 0)</f>
        <v>0.53</v>
      </c>
      <c r="H734" s="34">
        <f>IFERROR(VLOOKUP($A734, NG_power!$A:$M, 13, FALSE), 0)</f>
        <v>0</v>
      </c>
      <c r="I734" s="34">
        <f t="shared" si="21"/>
        <v>0.83600000000000008</v>
      </c>
      <c r="J734" s="34">
        <f t="shared" si="22"/>
        <v>0.51131740965716044</v>
      </c>
    </row>
    <row r="735" spans="1:10" x14ac:dyDescent="0.25">
      <c r="A735" s="7">
        <v>20207</v>
      </c>
      <c r="B735" t="s">
        <v>2267</v>
      </c>
      <c r="C735" s="34">
        <f>IFERROR(VLOOKUP($A735, Coal_prod!$A:$M, 13, FALSE), 0)</f>
        <v>0</v>
      </c>
      <c r="D735" s="34">
        <f>IFERROR(VLOOKUP($A735, Coal_power_combined!$A:$M, 13, FALSE), 0)</f>
        <v>0</v>
      </c>
      <c r="E735" s="34">
        <f>IFERROR(VLOOKUP($A735, Oil_prod!$A:$M, 13, FALSE), 0)</f>
        <v>0.68400000000000005</v>
      </c>
      <c r="F735" s="34">
        <f>IFERROR(VLOOKUP($A735, Oil_refine!$A:$M, 13, FALSE), 0)</f>
        <v>0</v>
      </c>
      <c r="G735" s="34">
        <f>IFERROR(VLOOKUP($A735, NG_prod!$A:$M, 13, FALSE), 0)</f>
        <v>2.5000000000000001E-2</v>
      </c>
      <c r="H735" s="34">
        <f>IFERROR(VLOOKUP($A735, NG_power!$A:$M, 13, FALSE), 0)</f>
        <v>0</v>
      </c>
      <c r="I735" s="34">
        <f t="shared" si="21"/>
        <v>0.70900000000000007</v>
      </c>
      <c r="J735" s="34">
        <f t="shared" si="22"/>
        <v>0.51121373417069915</v>
      </c>
    </row>
    <row r="736" spans="1:10" x14ac:dyDescent="0.25">
      <c r="A736" s="7">
        <v>20065</v>
      </c>
      <c r="B736" t="s">
        <v>1773</v>
      </c>
      <c r="C736" s="34">
        <f>IFERROR(VLOOKUP($A736, Coal_prod!$A:$M, 13, FALSE), 0)</f>
        <v>0</v>
      </c>
      <c r="D736" s="34">
        <f>IFERROR(VLOOKUP($A736, Coal_power_combined!$A:$M, 13, FALSE), 0)</f>
        <v>0</v>
      </c>
      <c r="E736" s="34">
        <f>IFERROR(VLOOKUP($A736, Oil_prod!$A:$M, 13, FALSE), 0)</f>
        <v>0.628</v>
      </c>
      <c r="F736" s="34">
        <f>IFERROR(VLOOKUP($A736, Oil_refine!$A:$M, 13, FALSE), 0)</f>
        <v>0</v>
      </c>
      <c r="G736" s="34">
        <f>IFERROR(VLOOKUP($A736, NG_prod!$A:$M, 13, FALSE), 0)</f>
        <v>0</v>
      </c>
      <c r="H736" s="34">
        <f>IFERROR(VLOOKUP($A736, NG_power!$A:$M, 13, FALSE), 0)</f>
        <v>9.8000000000000004E-2</v>
      </c>
      <c r="I736" s="34">
        <f t="shared" si="21"/>
        <v>0.72599999999999998</v>
      </c>
      <c r="J736" s="34">
        <f t="shared" si="22"/>
        <v>0.51024050241943786</v>
      </c>
    </row>
    <row r="737" spans="1:10" x14ac:dyDescent="0.25">
      <c r="A737" s="7">
        <v>17077</v>
      </c>
      <c r="B737" t="s">
        <v>1509</v>
      </c>
      <c r="C737" s="34">
        <f>IFERROR(VLOOKUP($A737, Coal_prod!$A:$M, 13, FALSE), 0)</f>
        <v>0</v>
      </c>
      <c r="D737" s="34">
        <f>IFERROR(VLOOKUP($A737, Coal_power_combined!$A:$M, 13, FALSE), 0)</f>
        <v>7.5999999999999998E-2</v>
      </c>
      <c r="E737" s="34">
        <f>IFERROR(VLOOKUP($A737, Oil_prod!$A:$M, 13, FALSE), 0)</f>
        <v>0</v>
      </c>
      <c r="F737" s="34">
        <f>IFERROR(VLOOKUP($A737, Oil_refine!$A:$M, 13, FALSE), 0)</f>
        <v>0</v>
      </c>
      <c r="G737" s="34">
        <f>IFERROR(VLOOKUP($A737, NG_prod!$A:$M, 13, FALSE), 0)</f>
        <v>0</v>
      </c>
      <c r="H737" s="34">
        <f>IFERROR(VLOOKUP($A737, NG_power!$A:$M, 13, FALSE), 0)</f>
        <v>0.79600000000000004</v>
      </c>
      <c r="I737" s="34">
        <f t="shared" si="21"/>
        <v>0.872</v>
      </c>
      <c r="J737" s="34">
        <f t="shared" si="22"/>
        <v>0.50960815402038506</v>
      </c>
    </row>
    <row r="738" spans="1:10" x14ac:dyDescent="0.25">
      <c r="A738" s="7">
        <v>48443</v>
      </c>
      <c r="B738" t="s">
        <v>1681</v>
      </c>
      <c r="C738" s="34">
        <f>IFERROR(VLOOKUP($A738, Coal_prod!$A:$M, 13, FALSE), 0)</f>
        <v>0</v>
      </c>
      <c r="D738" s="34">
        <f>IFERROR(VLOOKUP($A738, Coal_power_combined!$A:$M, 13, FALSE), 0)</f>
        <v>0</v>
      </c>
      <c r="E738" s="34">
        <f>IFERROR(VLOOKUP($A738, Oil_prod!$A:$M, 13, FALSE), 0)</f>
        <v>0.188</v>
      </c>
      <c r="F738" s="34">
        <f>IFERROR(VLOOKUP($A738, Oil_refine!$A:$M, 13, FALSE), 0)</f>
        <v>0</v>
      </c>
      <c r="G738" s="34">
        <f>IFERROR(VLOOKUP($A738, NG_prod!$A:$M, 13, FALSE), 0)</f>
        <v>0.68400000000000005</v>
      </c>
      <c r="H738" s="34">
        <f>IFERROR(VLOOKUP($A738, NG_power!$A:$M, 13, FALSE), 0)</f>
        <v>0</v>
      </c>
      <c r="I738" s="34">
        <f t="shared" si="21"/>
        <v>0.87200000000000011</v>
      </c>
      <c r="J738" s="34">
        <f t="shared" si="22"/>
        <v>0.50936394522804496</v>
      </c>
    </row>
    <row r="739" spans="1:10" x14ac:dyDescent="0.25">
      <c r="A739" s="7">
        <v>8011</v>
      </c>
      <c r="B739" t="s">
        <v>3199</v>
      </c>
      <c r="C739" s="34">
        <f>IFERROR(VLOOKUP($A739, Coal_prod!$A:$M, 13, FALSE), 0)</f>
        <v>0</v>
      </c>
      <c r="D739" s="34">
        <f>IFERROR(VLOOKUP($A739, Coal_power_combined!$A:$M, 13, FALSE), 0)</f>
        <v>0</v>
      </c>
      <c r="E739" s="34">
        <f>IFERROR(VLOOKUP($A739, Oil_prod!$A:$M, 13, FALSE), 0)</f>
        <v>0</v>
      </c>
      <c r="F739" s="34">
        <f>IFERROR(VLOOKUP($A739, Oil_refine!$A:$M, 13, FALSE), 0)</f>
        <v>0</v>
      </c>
      <c r="G739" s="34">
        <f>IFERROR(VLOOKUP($A739, NG_prod!$A:$M, 13, FALSE), 0)</f>
        <v>0.27900000000000003</v>
      </c>
      <c r="H739" s="34">
        <f>IFERROR(VLOOKUP($A739, NG_power!$A:$M, 13, FALSE), 0)</f>
        <v>0.65500000000000003</v>
      </c>
      <c r="I739" s="34">
        <f t="shared" si="21"/>
        <v>0.93400000000000005</v>
      </c>
      <c r="J739" s="34">
        <f t="shared" si="22"/>
        <v>0.50878142695356732</v>
      </c>
    </row>
    <row r="740" spans="1:10" x14ac:dyDescent="0.25">
      <c r="A740" s="7">
        <v>48005</v>
      </c>
      <c r="B740" t="s">
        <v>1409</v>
      </c>
      <c r="C740" s="34">
        <f>IFERROR(VLOOKUP($A740, Coal_prod!$A:$M, 13, FALSE), 0)</f>
        <v>0</v>
      </c>
      <c r="D740" s="34">
        <f>IFERROR(VLOOKUP($A740, Coal_power_combined!$A:$M, 13, FALSE), 0)</f>
        <v>0</v>
      </c>
      <c r="E740" s="34">
        <f>IFERROR(VLOOKUP($A740, Oil_prod!$A:$M, 13, FALSE), 0)</f>
        <v>0</v>
      </c>
      <c r="F740" s="34">
        <f>IFERROR(VLOOKUP($A740, Oil_refine!$A:$M, 13, FALSE), 0)</f>
        <v>0</v>
      </c>
      <c r="G740" s="34">
        <f>IFERROR(VLOOKUP($A740, NG_prod!$A:$M, 13, FALSE), 0)</f>
        <v>0.93300000000000005</v>
      </c>
      <c r="H740" s="34">
        <f>IFERROR(VLOOKUP($A740, NG_power!$A:$M, 13, FALSE), 0)</f>
        <v>0</v>
      </c>
      <c r="I740" s="34">
        <f t="shared" si="21"/>
        <v>0.93300000000000005</v>
      </c>
      <c r="J740" s="34">
        <f t="shared" si="22"/>
        <v>0.50823669309173269</v>
      </c>
    </row>
    <row r="741" spans="1:10" x14ac:dyDescent="0.25">
      <c r="A741" s="7">
        <v>42039</v>
      </c>
      <c r="B741" t="s">
        <v>2587</v>
      </c>
      <c r="C741" s="34">
        <f>IFERROR(VLOOKUP($A741, Coal_prod!$A:$M, 13, FALSE), 0)</f>
        <v>0</v>
      </c>
      <c r="D741" s="34">
        <f>IFERROR(VLOOKUP($A741, Coal_power_combined!$A:$M, 13, FALSE), 0)</f>
        <v>0</v>
      </c>
      <c r="E741" s="34">
        <f>IFERROR(VLOOKUP($A741, Oil_prod!$A:$M, 13, FALSE), 0)</f>
        <v>0.27300000000000002</v>
      </c>
      <c r="F741" s="34">
        <f>IFERROR(VLOOKUP($A741, Oil_refine!$A:$M, 13, FALSE), 0)</f>
        <v>0</v>
      </c>
      <c r="G741" s="34">
        <f>IFERROR(VLOOKUP($A741, NG_prod!$A:$M, 13, FALSE), 0)</f>
        <v>0.56799999999999995</v>
      </c>
      <c r="H741" s="34">
        <f>IFERROR(VLOOKUP($A741, NG_power!$A:$M, 13, FALSE), 0)</f>
        <v>0</v>
      </c>
      <c r="I741" s="34">
        <f t="shared" si="21"/>
        <v>0.84099999999999997</v>
      </c>
      <c r="J741" s="34">
        <f t="shared" si="22"/>
        <v>0.50801050138988979</v>
      </c>
    </row>
    <row r="742" spans="1:10" x14ac:dyDescent="0.25">
      <c r="A742" s="7">
        <v>4005</v>
      </c>
      <c r="B742" t="s">
        <v>836</v>
      </c>
      <c r="C742" s="34">
        <f>IFERROR(VLOOKUP($A742, Coal_prod!$A:$M, 13, FALSE), 0)</f>
        <v>0</v>
      </c>
      <c r="D742" s="34">
        <f>IFERROR(VLOOKUP($A742, Coal_power_combined!$A:$M, 13, FALSE), 0)</f>
        <v>0.50700000000000001</v>
      </c>
      <c r="E742" s="34">
        <f>IFERROR(VLOOKUP($A742, Oil_prod!$A:$M, 13, FALSE), 0)</f>
        <v>0</v>
      </c>
      <c r="F742" s="34">
        <f>IFERROR(VLOOKUP($A742, Oil_refine!$A:$M, 13, FALSE), 0)</f>
        <v>0</v>
      </c>
      <c r="G742" s="34">
        <f>IFERROR(VLOOKUP($A742, NG_prod!$A:$M, 13, FALSE), 0)</f>
        <v>0</v>
      </c>
      <c r="H742" s="34">
        <f>IFERROR(VLOOKUP($A742, NG_power!$A:$M, 13, FALSE), 0)</f>
        <v>0</v>
      </c>
      <c r="I742" s="34">
        <f t="shared" si="21"/>
        <v>0.50700000000000001</v>
      </c>
      <c r="J742" s="34">
        <f t="shared" si="22"/>
        <v>0.50700000000000001</v>
      </c>
    </row>
    <row r="743" spans="1:10" x14ac:dyDescent="0.25">
      <c r="A743" s="7">
        <v>49019</v>
      </c>
      <c r="B743" t="s">
        <v>2802</v>
      </c>
      <c r="C743" s="34">
        <f>IFERROR(VLOOKUP($A743, Coal_prod!$A:$M, 13, FALSE), 0)</f>
        <v>0</v>
      </c>
      <c r="D743" s="34">
        <f>IFERROR(VLOOKUP($A743, Coal_power_combined!$A:$M, 13, FALSE), 0)</f>
        <v>0</v>
      </c>
      <c r="E743" s="34">
        <f>IFERROR(VLOOKUP($A743, Oil_prod!$A:$M, 13, FALSE), 0)</f>
        <v>0.39400000000000002</v>
      </c>
      <c r="F743" s="34">
        <f>IFERROR(VLOOKUP($A743, Oil_refine!$A:$M, 13, FALSE), 0)</f>
        <v>0</v>
      </c>
      <c r="G743" s="34">
        <f>IFERROR(VLOOKUP($A743, NG_prod!$A:$M, 13, FALSE), 0)</f>
        <v>0.40400000000000003</v>
      </c>
      <c r="H743" s="34">
        <f>IFERROR(VLOOKUP($A743, NG_power!$A:$M, 13, FALSE), 0)</f>
        <v>0</v>
      </c>
      <c r="I743" s="34">
        <f t="shared" si="21"/>
        <v>0.79800000000000004</v>
      </c>
      <c r="J743" s="34">
        <f t="shared" si="22"/>
        <v>0.5066990631112942</v>
      </c>
    </row>
    <row r="744" spans="1:10" x14ac:dyDescent="0.25">
      <c r="A744" s="7">
        <v>28069</v>
      </c>
      <c r="B744" t="s">
        <v>982</v>
      </c>
      <c r="C744" s="34">
        <f>IFERROR(VLOOKUP($A744, Coal_prod!$A:$M, 13, FALSE), 0)</f>
        <v>0</v>
      </c>
      <c r="D744" s="34">
        <f>IFERROR(VLOOKUP($A744, Coal_power_combined!$A:$M, 13, FALSE), 0)</f>
        <v>0</v>
      </c>
      <c r="E744" s="34">
        <f>IFERROR(VLOOKUP($A744, Oil_prod!$A:$M, 13, FALSE), 0)</f>
        <v>0</v>
      </c>
      <c r="F744" s="34">
        <f>IFERROR(VLOOKUP($A744, Oil_refine!$A:$M, 13, FALSE), 0)</f>
        <v>0</v>
      </c>
      <c r="G744" s="34">
        <f>IFERROR(VLOOKUP($A744, NG_prod!$A:$M, 13, FALSE), 0)</f>
        <v>0</v>
      </c>
      <c r="H744" s="34">
        <f>IFERROR(VLOOKUP($A744, NG_power!$A:$M, 13, FALSE), 0)</f>
        <v>0.92800000000000005</v>
      </c>
      <c r="I744" s="34">
        <f t="shared" si="21"/>
        <v>0.92800000000000005</v>
      </c>
      <c r="J744" s="34">
        <f t="shared" si="22"/>
        <v>0.50551302378255947</v>
      </c>
    </row>
    <row r="745" spans="1:10" x14ac:dyDescent="0.25">
      <c r="A745" s="7">
        <v>48277</v>
      </c>
      <c r="B745" t="s">
        <v>863</v>
      </c>
      <c r="C745" s="34">
        <f>IFERROR(VLOOKUP($A745, Coal_prod!$A:$M, 13, FALSE), 0)</f>
        <v>0</v>
      </c>
      <c r="D745" s="34">
        <f>IFERROR(VLOOKUP($A745, Coal_power_combined!$A:$M, 13, FALSE), 0)</f>
        <v>0</v>
      </c>
      <c r="E745" s="34">
        <f>IFERROR(VLOOKUP($A745, Oil_prod!$A:$M, 13, FALSE), 0)</f>
        <v>0</v>
      </c>
      <c r="F745" s="34">
        <f>IFERROR(VLOOKUP($A745, Oil_refine!$A:$M, 13, FALSE), 0)</f>
        <v>0</v>
      </c>
      <c r="G745" s="34">
        <f>IFERROR(VLOOKUP($A745, NG_prod!$A:$M, 13, FALSE), 0)</f>
        <v>0</v>
      </c>
      <c r="H745" s="34">
        <f>IFERROR(VLOOKUP($A745, NG_power!$A:$M, 13, FALSE), 0)</f>
        <v>0.92100000000000004</v>
      </c>
      <c r="I745" s="34">
        <f t="shared" si="21"/>
        <v>0.92100000000000004</v>
      </c>
      <c r="J745" s="34">
        <f t="shared" si="22"/>
        <v>0.50169988674971688</v>
      </c>
    </row>
    <row r="746" spans="1:10" x14ac:dyDescent="0.25">
      <c r="A746" s="7">
        <v>12099</v>
      </c>
      <c r="B746" t="s">
        <v>121</v>
      </c>
      <c r="C746" s="34">
        <f>IFERROR(VLOOKUP($A746, Coal_prod!$A:$M, 13, FALSE), 0)</f>
        <v>0</v>
      </c>
      <c r="D746" s="34">
        <f>IFERROR(VLOOKUP($A746, Coal_power_combined!$A:$M, 13, FALSE), 0)</f>
        <v>0</v>
      </c>
      <c r="E746" s="34">
        <f>IFERROR(VLOOKUP($A746, Oil_prod!$A:$M, 13, FALSE), 0)</f>
        <v>0</v>
      </c>
      <c r="F746" s="34">
        <f>IFERROR(VLOOKUP($A746, Oil_refine!$A:$M, 13, FALSE), 0)</f>
        <v>0</v>
      </c>
      <c r="G746" s="34">
        <f>IFERROR(VLOOKUP($A746, NG_prod!$A:$M, 13, FALSE), 0)</f>
        <v>0</v>
      </c>
      <c r="H746" s="34">
        <f>IFERROR(VLOOKUP($A746, NG_power!$A:$M, 13, FALSE), 0)</f>
        <v>0.92</v>
      </c>
      <c r="I746" s="34">
        <f t="shared" si="21"/>
        <v>0.92</v>
      </c>
      <c r="J746" s="34">
        <f t="shared" si="22"/>
        <v>0.50115515288788226</v>
      </c>
    </row>
    <row r="747" spans="1:10" x14ac:dyDescent="0.25">
      <c r="A747" s="7">
        <v>9009</v>
      </c>
      <c r="B747" t="s">
        <v>254</v>
      </c>
      <c r="C747" s="34">
        <f>IFERROR(VLOOKUP($A747, Coal_prod!$A:$M, 13, FALSE), 0)</f>
        <v>0</v>
      </c>
      <c r="D747" s="34">
        <f>IFERROR(VLOOKUP($A747, Coal_power_combined!$A:$M, 13, FALSE), 0)</f>
        <v>0</v>
      </c>
      <c r="E747" s="34">
        <f>IFERROR(VLOOKUP($A747, Oil_prod!$A:$M, 13, FALSE), 0)</f>
        <v>0</v>
      </c>
      <c r="F747" s="34">
        <f>IFERROR(VLOOKUP($A747, Oil_refine!$A:$M, 13, FALSE), 0)</f>
        <v>0</v>
      </c>
      <c r="G747" s="34">
        <f>IFERROR(VLOOKUP($A747, NG_prod!$A:$M, 13, FALSE), 0)</f>
        <v>0</v>
      </c>
      <c r="H747" s="34">
        <f>IFERROR(VLOOKUP($A747, NG_power!$A:$M, 13, FALSE), 0)</f>
        <v>0.91900000000000004</v>
      </c>
      <c r="I747" s="34">
        <f t="shared" si="21"/>
        <v>0.91900000000000004</v>
      </c>
      <c r="J747" s="34">
        <f t="shared" si="22"/>
        <v>0.50061041902604753</v>
      </c>
    </row>
    <row r="748" spans="1:10" x14ac:dyDescent="0.25">
      <c r="A748" s="7">
        <v>34017</v>
      </c>
      <c r="B748" t="s">
        <v>971</v>
      </c>
      <c r="C748" s="34">
        <f>IFERROR(VLOOKUP($A748, Coal_prod!$A:$M, 13, FALSE), 0)</f>
        <v>0</v>
      </c>
      <c r="D748" s="34">
        <f>IFERROR(VLOOKUP($A748, Coal_power_combined!$A:$M, 13, FALSE), 0)</f>
        <v>0</v>
      </c>
      <c r="E748" s="34">
        <f>IFERROR(VLOOKUP($A748, Oil_prod!$A:$M, 13, FALSE), 0)</f>
        <v>0</v>
      </c>
      <c r="F748" s="34">
        <f>IFERROR(VLOOKUP($A748, Oil_refine!$A:$M, 13, FALSE), 0)</f>
        <v>0</v>
      </c>
      <c r="G748" s="34">
        <f>IFERROR(VLOOKUP($A748, NG_prod!$A:$M, 13, FALSE), 0)</f>
        <v>0</v>
      </c>
      <c r="H748" s="34">
        <f>IFERROR(VLOOKUP($A748, NG_power!$A:$M, 13, FALSE), 0)</f>
        <v>0.91800000000000004</v>
      </c>
      <c r="I748" s="34">
        <f t="shared" si="21"/>
        <v>0.91800000000000004</v>
      </c>
      <c r="J748" s="34">
        <f t="shared" si="22"/>
        <v>0.5000656851642129</v>
      </c>
    </row>
    <row r="749" spans="1:10" x14ac:dyDescent="0.25">
      <c r="A749" s="7">
        <v>55021</v>
      </c>
      <c r="B749" t="s">
        <v>2000</v>
      </c>
      <c r="C749" s="34">
        <f>IFERROR(VLOOKUP($A749, Coal_prod!$A:$M, 13, FALSE), 0)</f>
        <v>0</v>
      </c>
      <c r="D749" s="34">
        <f>IFERROR(VLOOKUP($A749, Coal_power_combined!$A:$M, 13, FALSE), 0)</f>
        <v>0.5</v>
      </c>
      <c r="E749" s="34">
        <f>IFERROR(VLOOKUP($A749, Oil_prod!$A:$M, 13, FALSE), 0)</f>
        <v>0</v>
      </c>
      <c r="F749" s="34">
        <f>IFERROR(VLOOKUP($A749, Oil_refine!$A:$M, 13, FALSE), 0)</f>
        <v>0</v>
      </c>
      <c r="G749" s="34">
        <f>IFERROR(VLOOKUP($A749, NG_prod!$A:$M, 13, FALSE), 0)</f>
        <v>0</v>
      </c>
      <c r="H749" s="34">
        <f>IFERROR(VLOOKUP($A749, NG_power!$A:$M, 13, FALSE), 0)</f>
        <v>0</v>
      </c>
      <c r="I749" s="34">
        <f t="shared" si="21"/>
        <v>0.5</v>
      </c>
      <c r="J749" s="34">
        <f t="shared" si="22"/>
        <v>0.5</v>
      </c>
    </row>
    <row r="750" spans="1:10" x14ac:dyDescent="0.25">
      <c r="A750" s="7">
        <v>40025</v>
      </c>
      <c r="B750" t="s">
        <v>2841</v>
      </c>
      <c r="C750" s="34">
        <f>IFERROR(VLOOKUP($A750, Coal_prod!$A:$M, 13, FALSE), 0)</f>
        <v>0</v>
      </c>
      <c r="D750" s="34">
        <f>IFERROR(VLOOKUP($A750, Coal_power_combined!$A:$M, 13, FALSE), 0)</f>
        <v>0</v>
      </c>
      <c r="E750" s="34">
        <f>IFERROR(VLOOKUP($A750, Oil_prod!$A:$M, 13, FALSE), 0)</f>
        <v>0.47199999999999998</v>
      </c>
      <c r="F750" s="34">
        <f>IFERROR(VLOOKUP($A750, Oil_refine!$A:$M, 13, FALSE), 0)</f>
        <v>0</v>
      </c>
      <c r="G750" s="34">
        <f>IFERROR(VLOOKUP($A750, NG_prod!$A:$M, 13, FALSE), 0)</f>
        <v>0.28699999999999998</v>
      </c>
      <c r="H750" s="34">
        <f>IFERROR(VLOOKUP($A750, NG_power!$A:$M, 13, FALSE), 0)</f>
        <v>0</v>
      </c>
      <c r="I750" s="34">
        <f t="shared" si="21"/>
        <v>0.7589999999999999</v>
      </c>
      <c r="J750" s="34">
        <f t="shared" si="22"/>
        <v>0.49970853495315554</v>
      </c>
    </row>
    <row r="751" spans="1:10" x14ac:dyDescent="0.25">
      <c r="A751" s="7">
        <v>20165</v>
      </c>
      <c r="B751" t="s">
        <v>2810</v>
      </c>
      <c r="C751" s="34">
        <f>IFERROR(VLOOKUP($A751, Coal_prod!$A:$M, 13, FALSE), 0)</f>
        <v>0</v>
      </c>
      <c r="D751" s="34">
        <f>IFERROR(VLOOKUP($A751, Coal_power_combined!$A:$M, 13, FALSE), 0)</f>
        <v>0</v>
      </c>
      <c r="E751" s="34">
        <f>IFERROR(VLOOKUP($A751, Oil_prod!$A:$M, 13, FALSE), 0)</f>
        <v>0.5</v>
      </c>
      <c r="F751" s="34">
        <f>IFERROR(VLOOKUP($A751, Oil_refine!$A:$M, 13, FALSE), 0)</f>
        <v>0</v>
      </c>
      <c r="G751" s="34">
        <f>IFERROR(VLOOKUP($A751, NG_prod!$A:$M, 13, FALSE), 0)</f>
        <v>0.249</v>
      </c>
      <c r="H751" s="34">
        <f>IFERROR(VLOOKUP($A751, NG_power!$A:$M, 13, FALSE), 0)</f>
        <v>0</v>
      </c>
      <c r="I751" s="34">
        <f t="shared" si="21"/>
        <v>0.749</v>
      </c>
      <c r="J751" s="34">
        <f t="shared" si="22"/>
        <v>0.49937805003603419</v>
      </c>
    </row>
    <row r="752" spans="1:10" x14ac:dyDescent="0.25">
      <c r="A752" s="7">
        <v>55011</v>
      </c>
      <c r="B752" t="s">
        <v>3568</v>
      </c>
      <c r="C752" s="34">
        <f>IFERROR(VLOOKUP($A752, Coal_prod!$A:$M, 13, FALSE), 0)</f>
        <v>0</v>
      </c>
      <c r="D752" s="34">
        <f>IFERROR(VLOOKUP($A752, Coal_power_combined!$A:$M, 13, FALSE), 0)</f>
        <v>0.49399999999999999</v>
      </c>
      <c r="E752" s="34">
        <f>IFERROR(VLOOKUP($A752, Oil_prod!$A:$M, 13, FALSE), 0)</f>
        <v>0</v>
      </c>
      <c r="F752" s="34">
        <f>IFERROR(VLOOKUP($A752, Oil_refine!$A:$M, 13, FALSE), 0)</f>
        <v>0</v>
      </c>
      <c r="G752" s="34">
        <f>IFERROR(VLOOKUP($A752, NG_prod!$A:$M, 13, FALSE), 0)</f>
        <v>0</v>
      </c>
      <c r="H752" s="34">
        <f>IFERROR(VLOOKUP($A752, NG_power!$A:$M, 13, FALSE), 0)</f>
        <v>0</v>
      </c>
      <c r="I752" s="34">
        <f t="shared" si="21"/>
        <v>0.49399999999999999</v>
      </c>
      <c r="J752" s="34">
        <f t="shared" si="22"/>
        <v>0.49399999999999999</v>
      </c>
    </row>
    <row r="753" spans="1:10" x14ac:dyDescent="0.25">
      <c r="A753" s="7">
        <v>22127</v>
      </c>
      <c r="B753" t="s">
        <v>2785</v>
      </c>
      <c r="C753" s="34">
        <f>IFERROR(VLOOKUP($A753, Coal_prod!$A:$M, 13, FALSE), 0)</f>
        <v>0</v>
      </c>
      <c r="D753" s="34">
        <f>IFERROR(VLOOKUP($A753, Coal_power_combined!$A:$M, 13, FALSE), 0)</f>
        <v>0</v>
      </c>
      <c r="E753" s="34">
        <f>IFERROR(VLOOKUP($A753, Oil_prod!$A:$M, 13, FALSE), 0)</f>
        <v>0.60799999999999998</v>
      </c>
      <c r="F753" s="34">
        <f>IFERROR(VLOOKUP($A753, Oil_refine!$A:$M, 13, FALSE), 0)</f>
        <v>0</v>
      </c>
      <c r="G753" s="34">
        <f>IFERROR(VLOOKUP($A753, NG_prod!$A:$M, 13, FALSE), 0)</f>
        <v>9.4E-2</v>
      </c>
      <c r="H753" s="34">
        <f>IFERROR(VLOOKUP($A753, NG_power!$A:$M, 13, FALSE), 0)</f>
        <v>0</v>
      </c>
      <c r="I753" s="34">
        <f t="shared" si="21"/>
        <v>0.70199999999999996</v>
      </c>
      <c r="J753" s="34">
        <f t="shared" si="22"/>
        <v>0.49351199423453102</v>
      </c>
    </row>
    <row r="754" spans="1:10" x14ac:dyDescent="0.25">
      <c r="A754" s="7">
        <v>39003</v>
      </c>
      <c r="B754" t="s">
        <v>1816</v>
      </c>
      <c r="C754" s="34">
        <f>IFERROR(VLOOKUP($A754, Coal_prod!$A:$M, 13, FALSE), 0)</f>
        <v>0</v>
      </c>
      <c r="D754" s="34">
        <f>IFERROR(VLOOKUP($A754, Coal_power_combined!$A:$M, 13, FALSE), 0)</f>
        <v>0</v>
      </c>
      <c r="E754" s="34">
        <f>IFERROR(VLOOKUP($A754, Oil_prod!$A:$M, 13, FALSE), 0)</f>
        <v>0</v>
      </c>
      <c r="F754" s="34">
        <f>IFERROR(VLOOKUP($A754, Oil_refine!$A:$M, 13, FALSE), 0)</f>
        <v>0.67800000000000005</v>
      </c>
      <c r="G754" s="34">
        <f>IFERROR(VLOOKUP($A754, NG_prod!$A:$M, 13, FALSE), 0)</f>
        <v>0</v>
      </c>
      <c r="H754" s="34">
        <f>IFERROR(VLOOKUP($A754, NG_power!$A:$M, 13, FALSE), 0)</f>
        <v>0</v>
      </c>
      <c r="I754" s="34">
        <f t="shared" si="21"/>
        <v>0.67800000000000005</v>
      </c>
      <c r="J754" s="34">
        <f t="shared" si="22"/>
        <v>0.49323051580356231</v>
      </c>
    </row>
    <row r="755" spans="1:10" x14ac:dyDescent="0.25">
      <c r="A755" s="7">
        <v>39139</v>
      </c>
      <c r="B755" t="s">
        <v>3131</v>
      </c>
      <c r="C755" s="34">
        <f>IFERROR(VLOOKUP($A755, Coal_prod!$A:$M, 13, FALSE), 0)</f>
        <v>0</v>
      </c>
      <c r="D755" s="34">
        <f>IFERROR(VLOOKUP($A755, Coal_power_combined!$A:$M, 13, FALSE), 0)</f>
        <v>0.187</v>
      </c>
      <c r="E755" s="34">
        <f>IFERROR(VLOOKUP($A755, Oil_prod!$A:$M, 13, FALSE), 0)</f>
        <v>0.21199999999999999</v>
      </c>
      <c r="F755" s="34">
        <f>IFERROR(VLOOKUP($A755, Oil_refine!$A:$M, 13, FALSE), 0)</f>
        <v>0</v>
      </c>
      <c r="G755" s="34">
        <f>IFERROR(VLOOKUP($A755, NG_prod!$A:$M, 13, FALSE), 0)</f>
        <v>0.13300000000000001</v>
      </c>
      <c r="H755" s="34">
        <f>IFERROR(VLOOKUP($A755, NG_power!$A:$M, 13, FALSE), 0)</f>
        <v>0.14599999999999999</v>
      </c>
      <c r="I755" s="34">
        <f t="shared" si="21"/>
        <v>0.67800000000000005</v>
      </c>
      <c r="J755" s="34">
        <f t="shared" si="22"/>
        <v>0.49320621847009161</v>
      </c>
    </row>
    <row r="756" spans="1:10" x14ac:dyDescent="0.25">
      <c r="A756" s="7">
        <v>8107</v>
      </c>
      <c r="B756" t="s">
        <v>348</v>
      </c>
      <c r="C756" s="34">
        <f>IFERROR(VLOOKUP($A756, Coal_prod!$A:$M, 13, FALSE), 0)</f>
        <v>0.17499999999999999</v>
      </c>
      <c r="D756" s="34">
        <f>IFERROR(VLOOKUP($A756, Coal_power_combined!$A:$M, 13, FALSE), 0)</f>
        <v>0.22800000000000001</v>
      </c>
      <c r="E756" s="34">
        <f>IFERROR(VLOOKUP($A756, Oil_prod!$A:$M, 13, FALSE), 0)</f>
        <v>0.09</v>
      </c>
      <c r="F756" s="34">
        <f>IFERROR(VLOOKUP($A756, Oil_refine!$A:$M, 13, FALSE), 0)</f>
        <v>0</v>
      </c>
      <c r="G756" s="34">
        <f>IFERROR(VLOOKUP($A756, NG_prod!$A:$M, 13, FALSE), 0)</f>
        <v>4.4999999999999998E-2</v>
      </c>
      <c r="H756" s="34">
        <f>IFERROR(VLOOKUP($A756, NG_power!$A:$M, 13, FALSE), 0)</f>
        <v>0</v>
      </c>
      <c r="I756" s="34">
        <f t="shared" si="21"/>
        <v>0.53800000000000003</v>
      </c>
      <c r="J756" s="34">
        <f t="shared" si="22"/>
        <v>0.49298610110161639</v>
      </c>
    </row>
    <row r="757" spans="1:10" x14ac:dyDescent="0.25">
      <c r="A757" s="7">
        <v>42069</v>
      </c>
      <c r="B757" t="s">
        <v>83</v>
      </c>
      <c r="C757" s="34">
        <f>IFERROR(VLOOKUP($A757, Coal_prod!$A:$M, 13, FALSE), 0)</f>
        <v>0</v>
      </c>
      <c r="D757" s="34">
        <f>IFERROR(VLOOKUP($A757, Coal_power_combined!$A:$M, 13, FALSE), 0)</f>
        <v>0</v>
      </c>
      <c r="E757" s="34">
        <f>IFERROR(VLOOKUP($A757, Oil_prod!$A:$M, 13, FALSE), 0)</f>
        <v>0</v>
      </c>
      <c r="F757" s="34">
        <f>IFERROR(VLOOKUP($A757, Oil_refine!$A:$M, 13, FALSE), 0)</f>
        <v>0</v>
      </c>
      <c r="G757" s="34">
        <f>IFERROR(VLOOKUP($A757, NG_prod!$A:$M, 13, FALSE), 0)</f>
        <v>0</v>
      </c>
      <c r="H757" s="34">
        <f>IFERROR(VLOOKUP($A757, NG_power!$A:$M, 13, FALSE), 0)</f>
        <v>0.90200000000000002</v>
      </c>
      <c r="I757" s="34">
        <f t="shared" si="21"/>
        <v>0.90200000000000002</v>
      </c>
      <c r="J757" s="34">
        <f t="shared" si="22"/>
        <v>0.49134994337485843</v>
      </c>
    </row>
    <row r="758" spans="1:10" x14ac:dyDescent="0.25">
      <c r="A758" s="7">
        <v>30075</v>
      </c>
      <c r="B758" t="s">
        <v>1557</v>
      </c>
      <c r="C758" s="34">
        <f>IFERROR(VLOOKUP($A758, Coal_prod!$A:$M, 13, FALSE), 0)</f>
        <v>0</v>
      </c>
      <c r="D758" s="34">
        <f>IFERROR(VLOOKUP($A758, Coal_power_combined!$A:$M, 13, FALSE), 0)</f>
        <v>0</v>
      </c>
      <c r="E758" s="34">
        <f>IFERROR(VLOOKUP($A758, Oil_prod!$A:$M, 13, FALSE), 0)</f>
        <v>0.65400000000000003</v>
      </c>
      <c r="F758" s="34">
        <f>IFERROR(VLOOKUP($A758, Oil_refine!$A:$M, 13, FALSE), 0)</f>
        <v>0</v>
      </c>
      <c r="G758" s="34">
        <f>IFERROR(VLOOKUP($A758, NG_prod!$A:$M, 13, FALSE), 0)</f>
        <v>2.7E-2</v>
      </c>
      <c r="H758" s="34">
        <f>IFERROR(VLOOKUP($A758, NG_power!$A:$M, 13, FALSE), 0)</f>
        <v>0</v>
      </c>
      <c r="I758" s="34">
        <f t="shared" si="21"/>
        <v>0.68100000000000005</v>
      </c>
      <c r="J758" s="34">
        <f t="shared" si="22"/>
        <v>0.49047884278801607</v>
      </c>
    </row>
    <row r="759" spans="1:10" x14ac:dyDescent="0.25">
      <c r="A759" s="7">
        <v>27141</v>
      </c>
      <c r="B759" t="s">
        <v>832</v>
      </c>
      <c r="C759" s="34">
        <f>IFERROR(VLOOKUP($A759, Coal_prod!$A:$M, 13, FALSE), 0)</f>
        <v>0</v>
      </c>
      <c r="D759" s="34">
        <f>IFERROR(VLOOKUP($A759, Coal_power_combined!$A:$M, 13, FALSE), 0)</f>
        <v>0.36499999999999999</v>
      </c>
      <c r="E759" s="34">
        <f>IFERROR(VLOOKUP($A759, Oil_prod!$A:$M, 13, FALSE), 0)</f>
        <v>0</v>
      </c>
      <c r="F759" s="34">
        <f>IFERROR(VLOOKUP($A759, Oil_refine!$A:$M, 13, FALSE), 0)</f>
        <v>0</v>
      </c>
      <c r="G759" s="34">
        <f>IFERROR(VLOOKUP($A759, NG_prod!$A:$M, 13, FALSE), 0)</f>
        <v>0</v>
      </c>
      <c r="H759" s="34">
        <f>IFERROR(VLOOKUP($A759, NG_power!$A:$M, 13, FALSE), 0)</f>
        <v>0.22800000000000001</v>
      </c>
      <c r="I759" s="34">
        <f t="shared" si="21"/>
        <v>0.59299999999999997</v>
      </c>
      <c r="J759" s="34">
        <f t="shared" si="22"/>
        <v>0.48919932049830123</v>
      </c>
    </row>
    <row r="760" spans="1:10" x14ac:dyDescent="0.25">
      <c r="A760" s="7">
        <v>12093</v>
      </c>
      <c r="B760" t="s">
        <v>669</v>
      </c>
      <c r="C760" s="34">
        <f>IFERROR(VLOOKUP($A760, Coal_prod!$A:$M, 13, FALSE), 0)</f>
        <v>0</v>
      </c>
      <c r="D760" s="34">
        <f>IFERROR(VLOOKUP($A760, Coal_power_combined!$A:$M, 13, FALSE), 0)</f>
        <v>0</v>
      </c>
      <c r="E760" s="34">
        <f>IFERROR(VLOOKUP($A760, Oil_prod!$A:$M, 13, FALSE), 0)</f>
        <v>0</v>
      </c>
      <c r="F760" s="34">
        <f>IFERROR(VLOOKUP($A760, Oil_refine!$A:$M, 13, FALSE), 0)</f>
        <v>0</v>
      </c>
      <c r="G760" s="34">
        <f>IFERROR(VLOOKUP($A760, NG_prod!$A:$M, 13, FALSE), 0)</f>
        <v>0</v>
      </c>
      <c r="H760" s="34">
        <f>IFERROR(VLOOKUP($A760, NG_power!$A:$M, 13, FALSE), 0)</f>
        <v>0.89800000000000002</v>
      </c>
      <c r="I760" s="34">
        <f t="shared" si="21"/>
        <v>0.89800000000000002</v>
      </c>
      <c r="J760" s="34">
        <f t="shared" si="22"/>
        <v>0.48917100792751977</v>
      </c>
    </row>
    <row r="761" spans="1:10" x14ac:dyDescent="0.25">
      <c r="A761" s="7">
        <v>36055</v>
      </c>
      <c r="B761" t="s">
        <v>2091</v>
      </c>
      <c r="C761" s="34">
        <f>IFERROR(VLOOKUP($A761, Coal_prod!$A:$M, 13, FALSE), 0)</f>
        <v>0</v>
      </c>
      <c r="D761" s="34">
        <f>IFERROR(VLOOKUP($A761, Coal_power_combined!$A:$M, 13, FALSE), 0)</f>
        <v>0.36199999999999999</v>
      </c>
      <c r="E761" s="34">
        <f>IFERROR(VLOOKUP($A761, Oil_prod!$A:$M, 13, FALSE), 0)</f>
        <v>0</v>
      </c>
      <c r="F761" s="34">
        <f>IFERROR(VLOOKUP($A761, Oil_refine!$A:$M, 13, FALSE), 0)</f>
        <v>0</v>
      </c>
      <c r="G761" s="34">
        <f>IFERROR(VLOOKUP($A761, NG_prod!$A:$M, 13, FALSE), 0)</f>
        <v>0</v>
      </c>
      <c r="H761" s="34">
        <f>IFERROR(VLOOKUP($A761, NG_power!$A:$M, 13, FALSE), 0)</f>
        <v>0.23</v>
      </c>
      <c r="I761" s="34">
        <f t="shared" si="21"/>
        <v>0.59199999999999997</v>
      </c>
      <c r="J761" s="34">
        <f t="shared" si="22"/>
        <v>0.48728878822197053</v>
      </c>
    </row>
    <row r="762" spans="1:10" x14ac:dyDescent="0.25">
      <c r="A762" s="7">
        <v>17103</v>
      </c>
      <c r="B762" t="s">
        <v>872</v>
      </c>
      <c r="C762" s="34">
        <f>IFERROR(VLOOKUP($A762, Coal_prod!$A:$M, 13, FALSE), 0)</f>
        <v>0</v>
      </c>
      <c r="D762" s="34">
        <f>IFERROR(VLOOKUP($A762, Coal_power_combined!$A:$M, 13, FALSE), 0)</f>
        <v>0</v>
      </c>
      <c r="E762" s="34">
        <f>IFERROR(VLOOKUP($A762, Oil_prod!$A:$M, 13, FALSE), 0)</f>
        <v>0</v>
      </c>
      <c r="F762" s="34">
        <f>IFERROR(VLOOKUP($A762, Oil_refine!$A:$M, 13, FALSE), 0)</f>
        <v>0</v>
      </c>
      <c r="G762" s="34">
        <f>IFERROR(VLOOKUP($A762, NG_prod!$A:$M, 13, FALSE), 0)</f>
        <v>0</v>
      </c>
      <c r="H762" s="34">
        <f>IFERROR(VLOOKUP($A762, NG_power!$A:$M, 13, FALSE), 0)</f>
        <v>0.89500000000000002</v>
      </c>
      <c r="I762" s="34">
        <f t="shared" si="21"/>
        <v>0.89500000000000002</v>
      </c>
      <c r="J762" s="34">
        <f t="shared" si="22"/>
        <v>0.48753680634201585</v>
      </c>
    </row>
    <row r="763" spans="1:10" x14ac:dyDescent="0.25">
      <c r="A763" s="7">
        <v>49027</v>
      </c>
      <c r="B763" t="s">
        <v>601</v>
      </c>
      <c r="C763" s="34">
        <f>IFERROR(VLOOKUP($A763, Coal_prod!$A:$M, 13, FALSE), 0)</f>
        <v>0</v>
      </c>
      <c r="D763" s="34">
        <f>IFERROR(VLOOKUP($A763, Coal_power_combined!$A:$M, 13, FALSE), 0)</f>
        <v>0.48699999999999999</v>
      </c>
      <c r="E763" s="34">
        <f>IFERROR(VLOOKUP($A763, Oil_prod!$A:$M, 13, FALSE), 0)</f>
        <v>0</v>
      </c>
      <c r="F763" s="34">
        <f>IFERROR(VLOOKUP($A763, Oil_refine!$A:$M, 13, FALSE), 0)</f>
        <v>0</v>
      </c>
      <c r="G763" s="34">
        <f>IFERROR(VLOOKUP($A763, NG_prod!$A:$M, 13, FALSE), 0)</f>
        <v>0</v>
      </c>
      <c r="H763" s="34">
        <f>IFERROR(VLOOKUP($A763, NG_power!$A:$M, 13, FALSE), 0)</f>
        <v>0</v>
      </c>
      <c r="I763" s="34">
        <f t="shared" si="21"/>
        <v>0.48699999999999999</v>
      </c>
      <c r="J763" s="34">
        <f t="shared" si="22"/>
        <v>0.48699999999999999</v>
      </c>
    </row>
    <row r="764" spans="1:10" x14ac:dyDescent="0.25">
      <c r="A764" s="7">
        <v>37109</v>
      </c>
      <c r="B764" t="s">
        <v>665</v>
      </c>
      <c r="C764" s="34">
        <f>IFERROR(VLOOKUP($A764, Coal_prod!$A:$M, 13, FALSE), 0)</f>
        <v>0</v>
      </c>
      <c r="D764" s="34">
        <f>IFERROR(VLOOKUP($A764, Coal_power_combined!$A:$M, 13, FALSE), 0)</f>
        <v>0</v>
      </c>
      <c r="E764" s="34">
        <f>IFERROR(VLOOKUP($A764, Oil_prod!$A:$M, 13, FALSE), 0)</f>
        <v>0</v>
      </c>
      <c r="F764" s="34">
        <f>IFERROR(VLOOKUP($A764, Oil_refine!$A:$M, 13, FALSE), 0)</f>
        <v>0</v>
      </c>
      <c r="G764" s="34">
        <f>IFERROR(VLOOKUP($A764, NG_prod!$A:$M, 13, FALSE), 0)</f>
        <v>0</v>
      </c>
      <c r="H764" s="34">
        <f>IFERROR(VLOOKUP($A764, NG_power!$A:$M, 13, FALSE), 0)</f>
        <v>0.89400000000000002</v>
      </c>
      <c r="I764" s="34">
        <f t="shared" si="21"/>
        <v>0.89400000000000002</v>
      </c>
      <c r="J764" s="34">
        <f t="shared" si="22"/>
        <v>0.48699207248018117</v>
      </c>
    </row>
    <row r="765" spans="1:10" x14ac:dyDescent="0.25">
      <c r="A765" s="7">
        <v>48275</v>
      </c>
      <c r="B765" t="s">
        <v>2451</v>
      </c>
      <c r="C765" s="34">
        <f>IFERROR(VLOOKUP($A765, Coal_prod!$A:$M, 13, FALSE), 0)</f>
        <v>0</v>
      </c>
      <c r="D765" s="34">
        <f>IFERROR(VLOOKUP($A765, Coal_power_combined!$A:$M, 13, FALSE), 0)</f>
        <v>0</v>
      </c>
      <c r="E765" s="34">
        <f>IFERROR(VLOOKUP($A765, Oil_prod!$A:$M, 13, FALSE), 0)</f>
        <v>0.52400000000000002</v>
      </c>
      <c r="F765" s="34">
        <f>IFERROR(VLOOKUP($A765, Oil_refine!$A:$M, 13, FALSE), 0)</f>
        <v>0</v>
      </c>
      <c r="G765" s="34">
        <f>IFERROR(VLOOKUP($A765, NG_prod!$A:$M, 13, FALSE), 0)</f>
        <v>0.192</v>
      </c>
      <c r="H765" s="34">
        <f>IFERROR(VLOOKUP($A765, NG_power!$A:$M, 13, FALSE), 0)</f>
        <v>0</v>
      </c>
      <c r="I765" s="34">
        <f t="shared" si="21"/>
        <v>0.71599999999999997</v>
      </c>
      <c r="J765" s="34">
        <f t="shared" si="22"/>
        <v>0.48578770719654074</v>
      </c>
    </row>
    <row r="766" spans="1:10" x14ac:dyDescent="0.25">
      <c r="A766" s="7">
        <v>48247</v>
      </c>
      <c r="B766" t="s">
        <v>2295</v>
      </c>
      <c r="C766" s="34">
        <f>IFERROR(VLOOKUP($A766, Coal_prod!$A:$M, 13, FALSE), 0)</f>
        <v>0</v>
      </c>
      <c r="D766" s="34">
        <f>IFERROR(VLOOKUP($A766, Coal_power_combined!$A:$M, 13, FALSE), 0)</f>
        <v>0</v>
      </c>
      <c r="E766" s="34">
        <f>IFERROR(VLOOKUP($A766, Oil_prod!$A:$M, 13, FALSE), 0)</f>
        <v>0.193</v>
      </c>
      <c r="F766" s="34">
        <f>IFERROR(VLOOKUP($A766, Oil_refine!$A:$M, 13, FALSE), 0)</f>
        <v>0</v>
      </c>
      <c r="G766" s="34">
        <f>IFERROR(VLOOKUP($A766, NG_prod!$A:$M, 13, FALSE), 0)</f>
        <v>0.63300000000000001</v>
      </c>
      <c r="H766" s="34">
        <f>IFERROR(VLOOKUP($A766, NG_power!$A:$M, 13, FALSE), 0)</f>
        <v>0</v>
      </c>
      <c r="I766" s="34">
        <f t="shared" si="21"/>
        <v>0.82600000000000007</v>
      </c>
      <c r="J766" s="34">
        <f t="shared" si="22"/>
        <v>0.48521991145886956</v>
      </c>
    </row>
    <row r="767" spans="1:10" x14ac:dyDescent="0.25">
      <c r="A767" s="7">
        <v>48125</v>
      </c>
      <c r="B767" t="s">
        <v>2286</v>
      </c>
      <c r="C767" s="34">
        <f>IFERROR(VLOOKUP($A767, Coal_prod!$A:$M, 13, FALSE), 0)</f>
        <v>0</v>
      </c>
      <c r="D767" s="34">
        <f>IFERROR(VLOOKUP($A767, Coal_power_combined!$A:$M, 13, FALSE), 0)</f>
        <v>0</v>
      </c>
      <c r="E767" s="34">
        <f>IFERROR(VLOOKUP($A767, Oil_prod!$A:$M, 13, FALSE), 0)</f>
        <v>0.60499999999999998</v>
      </c>
      <c r="F767" s="34">
        <f>IFERROR(VLOOKUP($A767, Oil_refine!$A:$M, 13, FALSE), 0)</f>
        <v>0</v>
      </c>
      <c r="G767" s="34">
        <f>IFERROR(VLOOKUP($A767, NG_prod!$A:$M, 13, FALSE), 0)</f>
        <v>8.2000000000000003E-2</v>
      </c>
      <c r="H767" s="34">
        <f>IFERROR(VLOOKUP($A767, NG_power!$A:$M, 13, FALSE), 0)</f>
        <v>0</v>
      </c>
      <c r="I767" s="34">
        <f t="shared" si="21"/>
        <v>0.68699999999999994</v>
      </c>
      <c r="J767" s="34">
        <f t="shared" si="22"/>
        <v>0.48479275198187999</v>
      </c>
    </row>
    <row r="768" spans="1:10" x14ac:dyDescent="0.25">
      <c r="A768" s="7">
        <v>12097</v>
      </c>
      <c r="B768" t="s">
        <v>430</v>
      </c>
      <c r="C768" s="34">
        <f>IFERROR(VLOOKUP($A768, Coal_prod!$A:$M, 13, FALSE), 0)</f>
        <v>0</v>
      </c>
      <c r="D768" s="34">
        <f>IFERROR(VLOOKUP($A768, Coal_power_combined!$A:$M, 13, FALSE), 0)</f>
        <v>0</v>
      </c>
      <c r="E768" s="34">
        <f>IFERROR(VLOOKUP($A768, Oil_prod!$A:$M, 13, FALSE), 0)</f>
        <v>0</v>
      </c>
      <c r="F768" s="34">
        <f>IFERROR(VLOOKUP($A768, Oil_refine!$A:$M, 13, FALSE), 0)</f>
        <v>0</v>
      </c>
      <c r="G768" s="34">
        <f>IFERROR(VLOOKUP($A768, NG_prod!$A:$M, 13, FALSE), 0)</f>
        <v>0</v>
      </c>
      <c r="H768" s="34">
        <f>IFERROR(VLOOKUP($A768, NG_power!$A:$M, 13, FALSE), 0)</f>
        <v>0.88900000000000001</v>
      </c>
      <c r="I768" s="34">
        <f t="shared" si="21"/>
        <v>0.88900000000000001</v>
      </c>
      <c r="J768" s="34">
        <f t="shared" si="22"/>
        <v>0.48426840317100789</v>
      </c>
    </row>
    <row r="769" spans="1:10" x14ac:dyDescent="0.25">
      <c r="A769" s="7">
        <v>20147</v>
      </c>
      <c r="B769" t="s">
        <v>2786</v>
      </c>
      <c r="C769" s="34">
        <f>IFERROR(VLOOKUP($A769, Coal_prod!$A:$M, 13, FALSE), 0)</f>
        <v>0</v>
      </c>
      <c r="D769" s="34">
        <f>IFERROR(VLOOKUP($A769, Coal_power_combined!$A:$M, 13, FALSE), 0)</f>
        <v>0</v>
      </c>
      <c r="E769" s="34">
        <f>IFERROR(VLOOKUP($A769, Oil_prod!$A:$M, 13, FALSE), 0)</f>
        <v>0.60399999999999998</v>
      </c>
      <c r="F769" s="34">
        <f>IFERROR(VLOOKUP($A769, Oil_refine!$A:$M, 13, FALSE), 0)</f>
        <v>0</v>
      </c>
      <c r="G769" s="34">
        <f>IFERROR(VLOOKUP($A769, NG_prod!$A:$M, 13, FALSE), 0)</f>
        <v>0</v>
      </c>
      <c r="H769" s="34">
        <f>IFERROR(VLOOKUP($A769, NG_power!$A:$M, 13, FALSE), 0)</f>
        <v>8.2000000000000003E-2</v>
      </c>
      <c r="I769" s="34">
        <f t="shared" si="21"/>
        <v>0.68599999999999994</v>
      </c>
      <c r="J769" s="34">
        <f t="shared" si="22"/>
        <v>0.4840652733450016</v>
      </c>
    </row>
    <row r="770" spans="1:10" x14ac:dyDescent="0.25">
      <c r="A770" s="7">
        <v>12011</v>
      </c>
      <c r="B770" t="s">
        <v>198</v>
      </c>
      <c r="C770" s="34">
        <f>IFERROR(VLOOKUP($A770, Coal_prod!$A:$M, 13, FALSE), 0)</f>
        <v>0</v>
      </c>
      <c r="D770" s="34">
        <f>IFERROR(VLOOKUP($A770, Coal_power_combined!$A:$M, 13, FALSE), 0)</f>
        <v>0</v>
      </c>
      <c r="E770" s="34">
        <f>IFERROR(VLOOKUP($A770, Oil_prod!$A:$M, 13, FALSE), 0)</f>
        <v>0</v>
      </c>
      <c r="F770" s="34">
        <f>IFERROR(VLOOKUP($A770, Oil_refine!$A:$M, 13, FALSE), 0)</f>
        <v>0</v>
      </c>
      <c r="G770" s="34">
        <f>IFERROR(VLOOKUP($A770, NG_prod!$A:$M, 13, FALSE), 0)</f>
        <v>0</v>
      </c>
      <c r="H770" s="34">
        <f>IFERROR(VLOOKUP($A770, NG_power!$A:$M, 13, FALSE), 0)</f>
        <v>0.88800000000000001</v>
      </c>
      <c r="I770" s="34">
        <f t="shared" si="21"/>
        <v>0.88800000000000001</v>
      </c>
      <c r="J770" s="34">
        <f t="shared" si="22"/>
        <v>0.48372366930917327</v>
      </c>
    </row>
    <row r="771" spans="1:10" x14ac:dyDescent="0.25">
      <c r="A771" s="7">
        <v>47163</v>
      </c>
      <c r="B771" t="s">
        <v>2735</v>
      </c>
      <c r="C771" s="34">
        <f>IFERROR(VLOOKUP($A771, Coal_prod!$A:$M, 13, FALSE), 0)</f>
        <v>0</v>
      </c>
      <c r="D771" s="34">
        <f>IFERROR(VLOOKUP($A771, Coal_power_combined!$A:$M, 13, FALSE), 0)</f>
        <v>0.28899999999999998</v>
      </c>
      <c r="E771" s="34">
        <f>IFERROR(VLOOKUP($A771, Oil_prod!$A:$M, 13, FALSE), 0)</f>
        <v>0</v>
      </c>
      <c r="F771" s="34">
        <f>IFERROR(VLOOKUP($A771, Oil_refine!$A:$M, 13, FALSE), 0)</f>
        <v>0</v>
      </c>
      <c r="G771" s="34">
        <f>IFERROR(VLOOKUP($A771, NG_prod!$A:$M, 13, FALSE), 0)</f>
        <v>0</v>
      </c>
      <c r="H771" s="34">
        <f>IFERROR(VLOOKUP($A771, NG_power!$A:$M, 13, FALSE), 0)</f>
        <v>0.35499999999999998</v>
      </c>
      <c r="I771" s="34">
        <f t="shared" si="21"/>
        <v>0.64399999999999991</v>
      </c>
      <c r="J771" s="34">
        <f t="shared" si="22"/>
        <v>0.48238052095130235</v>
      </c>
    </row>
    <row r="772" spans="1:10" x14ac:dyDescent="0.25">
      <c r="A772" s="7">
        <v>42113</v>
      </c>
      <c r="B772" t="s">
        <v>690</v>
      </c>
      <c r="C772" s="34">
        <f>IFERROR(VLOOKUP($A772, Coal_prod!$A:$M, 13, FALSE), 0)</f>
        <v>0</v>
      </c>
      <c r="D772" s="34">
        <f>IFERROR(VLOOKUP($A772, Coal_power_combined!$A:$M, 13, FALSE), 0)</f>
        <v>0</v>
      </c>
      <c r="E772" s="34">
        <f>IFERROR(VLOOKUP($A772, Oil_prod!$A:$M, 13, FALSE), 0)</f>
        <v>0</v>
      </c>
      <c r="F772" s="34">
        <f>IFERROR(VLOOKUP($A772, Oil_refine!$A:$M, 13, FALSE), 0)</f>
        <v>0</v>
      </c>
      <c r="G772" s="34">
        <f>IFERROR(VLOOKUP($A772, NG_prod!$A:$M, 13, FALSE), 0)</f>
        <v>0.88500000000000001</v>
      </c>
      <c r="H772" s="34">
        <f>IFERROR(VLOOKUP($A772, NG_power!$A:$M, 13, FALSE), 0)</f>
        <v>0</v>
      </c>
      <c r="I772" s="34">
        <f t="shared" ref="I772:I835" si="23">SUM(C772:H772)</f>
        <v>0.88500000000000001</v>
      </c>
      <c r="J772" s="34">
        <f t="shared" ref="J772:J835" si="24">SUM(C772*$O$4, D772*$O$4, E772*$P$4, F772*$P$4, G772*$Q$4, H772*$Q$4)</f>
        <v>0.48208946772366928</v>
      </c>
    </row>
    <row r="773" spans="1:10" x14ac:dyDescent="0.25">
      <c r="A773" s="7">
        <v>30091</v>
      </c>
      <c r="B773" t="s">
        <v>1854</v>
      </c>
      <c r="C773" s="34">
        <f>IFERROR(VLOOKUP($A773, Coal_prod!$A:$M, 13, FALSE), 0)</f>
        <v>0</v>
      </c>
      <c r="D773" s="34">
        <f>IFERROR(VLOOKUP($A773, Coal_power_combined!$A:$M, 13, FALSE), 0)</f>
        <v>0</v>
      </c>
      <c r="E773" s="34">
        <f>IFERROR(VLOOKUP($A773, Oil_prod!$A:$M, 13, FALSE), 0)</f>
        <v>0.53300000000000003</v>
      </c>
      <c r="F773" s="34">
        <f>IFERROR(VLOOKUP($A773, Oil_refine!$A:$M, 13, FALSE), 0)</f>
        <v>0</v>
      </c>
      <c r="G773" s="34">
        <f>IFERROR(VLOOKUP($A773, NG_prod!$A:$M, 13, FALSE), 0)</f>
        <v>0.17199999999999999</v>
      </c>
      <c r="H773" s="34">
        <f>IFERROR(VLOOKUP($A773, NG_power!$A:$M, 13, FALSE), 0)</f>
        <v>0</v>
      </c>
      <c r="I773" s="34">
        <f t="shared" si="23"/>
        <v>0.70500000000000007</v>
      </c>
      <c r="J773" s="34">
        <f t="shared" si="24"/>
        <v>0.48144033769175332</v>
      </c>
    </row>
    <row r="774" spans="1:10" x14ac:dyDescent="0.25">
      <c r="A774" s="7">
        <v>24015</v>
      </c>
      <c r="B774" t="s">
        <v>442</v>
      </c>
      <c r="C774" s="34">
        <f>IFERROR(VLOOKUP($A774, Coal_prod!$A:$M, 13, FALSE), 0)</f>
        <v>0</v>
      </c>
      <c r="D774" s="34">
        <f>IFERROR(VLOOKUP($A774, Coal_power_combined!$A:$M, 13, FALSE), 0)</f>
        <v>0</v>
      </c>
      <c r="E774" s="34">
        <f>IFERROR(VLOOKUP($A774, Oil_prod!$A:$M, 13, FALSE), 0)</f>
        <v>0</v>
      </c>
      <c r="F774" s="34">
        <f>IFERROR(VLOOKUP($A774, Oil_refine!$A:$M, 13, FALSE), 0)</f>
        <v>0</v>
      </c>
      <c r="G774" s="34">
        <f>IFERROR(VLOOKUP($A774, NG_prod!$A:$M, 13, FALSE), 0)</f>
        <v>0</v>
      </c>
      <c r="H774" s="34">
        <f>IFERROR(VLOOKUP($A774, NG_power!$A:$M, 13, FALSE), 0)</f>
        <v>0.88400000000000001</v>
      </c>
      <c r="I774" s="34">
        <f t="shared" si="23"/>
        <v>0.88400000000000001</v>
      </c>
      <c r="J774" s="34">
        <f t="shared" si="24"/>
        <v>0.48154473386183461</v>
      </c>
    </row>
    <row r="775" spans="1:10" x14ac:dyDescent="0.25">
      <c r="A775" s="7">
        <v>22091</v>
      </c>
      <c r="B775" t="s">
        <v>2863</v>
      </c>
      <c r="C775" s="34">
        <f>IFERROR(VLOOKUP($A775, Coal_prod!$A:$M, 13, FALSE), 0)</f>
        <v>0</v>
      </c>
      <c r="D775" s="34">
        <f>IFERROR(VLOOKUP($A775, Coal_power_combined!$A:$M, 13, FALSE), 0)</f>
        <v>0</v>
      </c>
      <c r="E775" s="34">
        <f>IFERROR(VLOOKUP($A775, Oil_prod!$A:$M, 13, FALSE), 0)</f>
        <v>0.50700000000000001</v>
      </c>
      <c r="F775" s="34">
        <f>IFERROR(VLOOKUP($A775, Oil_refine!$A:$M, 13, FALSE), 0)</f>
        <v>0</v>
      </c>
      <c r="G775" s="34">
        <f>IFERROR(VLOOKUP($A775, NG_prod!$A:$M, 13, FALSE), 0)</f>
        <v>0.20399999999999999</v>
      </c>
      <c r="H775" s="34">
        <f>IFERROR(VLOOKUP($A775, NG_power!$A:$M, 13, FALSE), 0)</f>
        <v>0</v>
      </c>
      <c r="I775" s="34">
        <f t="shared" si="23"/>
        <v>0.71099999999999997</v>
      </c>
      <c r="J775" s="34">
        <f t="shared" si="24"/>
        <v>0.47995737671162358</v>
      </c>
    </row>
    <row r="776" spans="1:10" x14ac:dyDescent="0.25">
      <c r="A776" s="7">
        <v>48027</v>
      </c>
      <c r="B776" t="s">
        <v>762</v>
      </c>
      <c r="C776" s="34">
        <f>IFERROR(VLOOKUP($A776, Coal_prod!$A:$M, 13, FALSE), 0)</f>
        <v>0</v>
      </c>
      <c r="D776" s="34">
        <f>IFERROR(VLOOKUP($A776, Coal_power_combined!$A:$M, 13, FALSE), 0)</f>
        <v>0</v>
      </c>
      <c r="E776" s="34">
        <f>IFERROR(VLOOKUP($A776, Oil_prod!$A:$M, 13, FALSE), 0)</f>
        <v>0</v>
      </c>
      <c r="F776" s="34">
        <f>IFERROR(VLOOKUP($A776, Oil_refine!$A:$M, 13, FALSE), 0)</f>
        <v>0</v>
      </c>
      <c r="G776" s="34">
        <f>IFERROR(VLOOKUP($A776, NG_prod!$A:$M, 13, FALSE), 0)</f>
        <v>0</v>
      </c>
      <c r="H776" s="34">
        <f>IFERROR(VLOOKUP($A776, NG_power!$A:$M, 13, FALSE), 0)</f>
        <v>0.88100000000000001</v>
      </c>
      <c r="I776" s="34">
        <f t="shared" si="23"/>
        <v>0.88100000000000001</v>
      </c>
      <c r="J776" s="34">
        <f t="shared" si="24"/>
        <v>0.47991053227633068</v>
      </c>
    </row>
    <row r="777" spans="1:10" x14ac:dyDescent="0.25">
      <c r="A777" s="7">
        <v>51025</v>
      </c>
      <c r="B777" t="s">
        <v>848</v>
      </c>
      <c r="C777" s="34">
        <f>IFERROR(VLOOKUP($A777, Coal_prod!$A:$M, 13, FALSE), 0)</f>
        <v>0</v>
      </c>
      <c r="D777" s="34">
        <f>IFERROR(VLOOKUP($A777, Coal_power_combined!$A:$M, 13, FALSE), 0)</f>
        <v>0</v>
      </c>
      <c r="E777" s="34">
        <f>IFERROR(VLOOKUP($A777, Oil_prod!$A:$M, 13, FALSE), 0)</f>
        <v>0</v>
      </c>
      <c r="F777" s="34">
        <f>IFERROR(VLOOKUP($A777, Oil_refine!$A:$M, 13, FALSE), 0)</f>
        <v>0</v>
      </c>
      <c r="G777" s="34">
        <f>IFERROR(VLOOKUP($A777, NG_prod!$A:$M, 13, FALSE), 0)</f>
        <v>0</v>
      </c>
      <c r="H777" s="34">
        <f>IFERROR(VLOOKUP($A777, NG_power!$A:$M, 13, FALSE), 0)</f>
        <v>0.88</v>
      </c>
      <c r="I777" s="34">
        <f t="shared" si="23"/>
        <v>0.88</v>
      </c>
      <c r="J777" s="34">
        <f t="shared" si="24"/>
        <v>0.479365798414496</v>
      </c>
    </row>
    <row r="778" spans="1:10" x14ac:dyDescent="0.25">
      <c r="A778" s="7">
        <v>21119</v>
      </c>
      <c r="B778" t="s">
        <v>2989</v>
      </c>
      <c r="C778" s="34">
        <f>IFERROR(VLOOKUP($A778, Coal_prod!$A:$M, 13, FALSE), 0)</f>
        <v>0.47899999999999998</v>
      </c>
      <c r="D778" s="34">
        <f>IFERROR(VLOOKUP($A778, Coal_power_combined!$A:$M, 13, FALSE), 0)</f>
        <v>0</v>
      </c>
      <c r="E778" s="34">
        <f>IFERROR(VLOOKUP($A778, Oil_prod!$A:$M, 13, FALSE), 0)</f>
        <v>0</v>
      </c>
      <c r="F778" s="34">
        <f>IFERROR(VLOOKUP($A778, Oil_refine!$A:$M, 13, FALSE), 0)</f>
        <v>0</v>
      </c>
      <c r="G778" s="34">
        <f>IFERROR(VLOOKUP($A778, NG_prod!$A:$M, 13, FALSE), 0)</f>
        <v>0</v>
      </c>
      <c r="H778" s="34">
        <f>IFERROR(VLOOKUP($A778, NG_power!$A:$M, 13, FALSE), 0)</f>
        <v>0</v>
      </c>
      <c r="I778" s="34">
        <f t="shared" si="23"/>
        <v>0.47899999999999998</v>
      </c>
      <c r="J778" s="34">
        <f t="shared" si="24"/>
        <v>0.47899999999999998</v>
      </c>
    </row>
    <row r="779" spans="1:10" x14ac:dyDescent="0.25">
      <c r="A779" s="7">
        <v>48367</v>
      </c>
      <c r="B779" t="s">
        <v>1620</v>
      </c>
      <c r="C779" s="34">
        <f>IFERROR(VLOOKUP($A779, Coal_prod!$A:$M, 13, FALSE), 0)</f>
        <v>0</v>
      </c>
      <c r="D779" s="34">
        <f>IFERROR(VLOOKUP($A779, Coal_power_combined!$A:$M, 13, FALSE), 0)</f>
        <v>0</v>
      </c>
      <c r="E779" s="34">
        <f>IFERROR(VLOOKUP($A779, Oil_prod!$A:$M, 13, FALSE), 0)</f>
        <v>0.04</v>
      </c>
      <c r="F779" s="34">
        <f>IFERROR(VLOOKUP($A779, Oil_refine!$A:$M, 13, FALSE), 0)</f>
        <v>0</v>
      </c>
      <c r="G779" s="34">
        <f>IFERROR(VLOOKUP($A779, NG_prod!$A:$M, 13, FALSE), 0)</f>
        <v>0.82199999999999995</v>
      </c>
      <c r="H779" s="34">
        <f>IFERROR(VLOOKUP($A779, NG_power!$A:$M, 13, FALSE), 0)</f>
        <v>0</v>
      </c>
      <c r="I779" s="34">
        <f t="shared" si="23"/>
        <v>0.86199999999999999</v>
      </c>
      <c r="J779" s="34">
        <f t="shared" si="24"/>
        <v>0.47687037990322245</v>
      </c>
    </row>
    <row r="780" spans="1:10" x14ac:dyDescent="0.25">
      <c r="A780" s="7">
        <v>26103</v>
      </c>
      <c r="B780" t="s">
        <v>2480</v>
      </c>
      <c r="C780" s="34">
        <f>IFERROR(VLOOKUP($A780, Coal_prod!$A:$M, 13, FALSE), 0)</f>
        <v>0</v>
      </c>
      <c r="D780" s="34">
        <f>IFERROR(VLOOKUP($A780, Coal_power_combined!$A:$M, 13, FALSE), 0)</f>
        <v>0.309</v>
      </c>
      <c r="E780" s="34">
        <f>IFERROR(VLOOKUP($A780, Oil_prod!$A:$M, 13, FALSE), 0)</f>
        <v>0</v>
      </c>
      <c r="F780" s="34">
        <f>IFERROR(VLOOKUP($A780, Oil_refine!$A:$M, 13, FALSE), 0)</f>
        <v>0</v>
      </c>
      <c r="G780" s="34">
        <f>IFERROR(VLOOKUP($A780, NG_prod!$A:$M, 13, FALSE), 0)</f>
        <v>0</v>
      </c>
      <c r="H780" s="34">
        <f>IFERROR(VLOOKUP($A780, NG_power!$A:$M, 13, FALSE), 0)</f>
        <v>0.30599999999999999</v>
      </c>
      <c r="I780" s="34">
        <f t="shared" si="23"/>
        <v>0.61499999999999999</v>
      </c>
      <c r="J780" s="34">
        <f t="shared" si="24"/>
        <v>0.47568856172140428</v>
      </c>
    </row>
    <row r="781" spans="1:10" x14ac:dyDescent="0.25">
      <c r="A781" s="7">
        <v>13213</v>
      </c>
      <c r="B781" t="s">
        <v>1100</v>
      </c>
      <c r="C781" s="34">
        <f>IFERROR(VLOOKUP($A781, Coal_prod!$A:$M, 13, FALSE), 0)</f>
        <v>0</v>
      </c>
      <c r="D781" s="34">
        <f>IFERROR(VLOOKUP($A781, Coal_power_combined!$A:$M, 13, FALSE), 0)</f>
        <v>0</v>
      </c>
      <c r="E781" s="34">
        <f>IFERROR(VLOOKUP($A781, Oil_prod!$A:$M, 13, FALSE), 0)</f>
        <v>0</v>
      </c>
      <c r="F781" s="34">
        <f>IFERROR(VLOOKUP($A781, Oil_refine!$A:$M, 13, FALSE), 0)</f>
        <v>0</v>
      </c>
      <c r="G781" s="34">
        <f>IFERROR(VLOOKUP($A781, NG_prod!$A:$M, 13, FALSE), 0)</f>
        <v>0</v>
      </c>
      <c r="H781" s="34">
        <f>IFERROR(VLOOKUP($A781, NG_power!$A:$M, 13, FALSE), 0)</f>
        <v>0.86899999999999999</v>
      </c>
      <c r="I781" s="34">
        <f t="shared" si="23"/>
        <v>0.86899999999999999</v>
      </c>
      <c r="J781" s="34">
        <f t="shared" si="24"/>
        <v>0.47337372593431482</v>
      </c>
    </row>
    <row r="782" spans="1:10" x14ac:dyDescent="0.25">
      <c r="A782" s="7">
        <v>36047</v>
      </c>
      <c r="B782" t="s">
        <v>1108</v>
      </c>
      <c r="C782" s="34">
        <f>IFERROR(VLOOKUP($A782, Coal_prod!$A:$M, 13, FALSE), 0)</f>
        <v>0</v>
      </c>
      <c r="D782" s="34">
        <f>IFERROR(VLOOKUP($A782, Coal_power_combined!$A:$M, 13, FALSE), 0)</f>
        <v>0</v>
      </c>
      <c r="E782" s="34">
        <f>IFERROR(VLOOKUP($A782, Oil_prod!$A:$M, 13, FALSE), 0)</f>
        <v>0</v>
      </c>
      <c r="F782" s="34">
        <f>IFERROR(VLOOKUP($A782, Oil_refine!$A:$M, 13, FALSE), 0)</f>
        <v>0</v>
      </c>
      <c r="G782" s="34">
        <f>IFERROR(VLOOKUP($A782, NG_prod!$A:$M, 13, FALSE), 0)</f>
        <v>0</v>
      </c>
      <c r="H782" s="34">
        <f>IFERROR(VLOOKUP($A782, NG_power!$A:$M, 13, FALSE), 0)</f>
        <v>0.86799999999999999</v>
      </c>
      <c r="I782" s="34">
        <f t="shared" si="23"/>
        <v>0.86799999999999999</v>
      </c>
      <c r="J782" s="34">
        <f t="shared" si="24"/>
        <v>0.47282899207248014</v>
      </c>
    </row>
    <row r="783" spans="1:10" x14ac:dyDescent="0.25">
      <c r="A783" s="7">
        <v>42105</v>
      </c>
      <c r="B783" t="s">
        <v>1625</v>
      </c>
      <c r="C783" s="34">
        <f>IFERROR(VLOOKUP($A783, Coal_prod!$A:$M, 13, FALSE), 0)</f>
        <v>0</v>
      </c>
      <c r="D783" s="34">
        <f>IFERROR(VLOOKUP($A783, Coal_power_combined!$A:$M, 13, FALSE), 0)</f>
        <v>0</v>
      </c>
      <c r="E783" s="34">
        <f>IFERROR(VLOOKUP($A783, Oil_prod!$A:$M, 13, FALSE), 0)</f>
        <v>4.8000000000000001E-2</v>
      </c>
      <c r="F783" s="34">
        <f>IFERROR(VLOOKUP($A783, Oil_refine!$A:$M, 13, FALSE), 0)</f>
        <v>0</v>
      </c>
      <c r="G783" s="34">
        <f>IFERROR(VLOOKUP($A783, NG_prod!$A:$M, 13, FALSE), 0)</f>
        <v>0.80300000000000005</v>
      </c>
      <c r="H783" s="34">
        <f>IFERROR(VLOOKUP($A783, NG_power!$A:$M, 13, FALSE), 0)</f>
        <v>0</v>
      </c>
      <c r="I783" s="34">
        <f t="shared" si="23"/>
        <v>0.85100000000000009</v>
      </c>
      <c r="J783" s="34">
        <f t="shared" si="24"/>
        <v>0.47234026562339132</v>
      </c>
    </row>
    <row r="784" spans="1:10" x14ac:dyDescent="0.25">
      <c r="A784" s="7">
        <v>54025</v>
      </c>
      <c r="B784" t="s">
        <v>2599</v>
      </c>
      <c r="C784" s="34">
        <f>IFERROR(VLOOKUP($A784, Coal_prod!$A:$M, 13, FALSE), 0)</f>
        <v>0.47199999999999998</v>
      </c>
      <c r="D784" s="34">
        <f>IFERROR(VLOOKUP($A784, Coal_power_combined!$A:$M, 13, FALSE), 0)</f>
        <v>0</v>
      </c>
      <c r="E784" s="34">
        <f>IFERROR(VLOOKUP($A784, Oil_prod!$A:$M, 13, FALSE), 0)</f>
        <v>0</v>
      </c>
      <c r="F784" s="34">
        <f>IFERROR(VLOOKUP($A784, Oil_refine!$A:$M, 13, FALSE), 0)</f>
        <v>0</v>
      </c>
      <c r="G784" s="34">
        <f>IFERROR(VLOOKUP($A784, NG_prod!$A:$M, 13, FALSE), 0)</f>
        <v>0</v>
      </c>
      <c r="H784" s="34">
        <f>IFERROR(VLOOKUP($A784, NG_power!$A:$M, 13, FALSE), 0)</f>
        <v>0</v>
      </c>
      <c r="I784" s="34">
        <f t="shared" si="23"/>
        <v>0.47199999999999998</v>
      </c>
      <c r="J784" s="34">
        <f t="shared" si="24"/>
        <v>0.47199999999999998</v>
      </c>
    </row>
    <row r="785" spans="1:10" x14ac:dyDescent="0.25">
      <c r="A785" s="7">
        <v>48049</v>
      </c>
      <c r="B785" t="s">
        <v>3012</v>
      </c>
      <c r="C785" s="34">
        <f>IFERROR(VLOOKUP($A785, Coal_prod!$A:$M, 13, FALSE), 0)</f>
        <v>0</v>
      </c>
      <c r="D785" s="34">
        <f>IFERROR(VLOOKUP($A785, Coal_power_combined!$A:$M, 13, FALSE), 0)</f>
        <v>0</v>
      </c>
      <c r="E785" s="34">
        <f>IFERROR(VLOOKUP($A785, Oil_prod!$A:$M, 13, FALSE), 0)</f>
        <v>0.37</v>
      </c>
      <c r="F785" s="34">
        <f>IFERROR(VLOOKUP($A785, Oil_refine!$A:$M, 13, FALSE), 0)</f>
        <v>0</v>
      </c>
      <c r="G785" s="34">
        <f>IFERROR(VLOOKUP($A785, NG_prod!$A:$M, 13, FALSE), 0)</f>
        <v>0.372</v>
      </c>
      <c r="H785" s="34">
        <f>IFERROR(VLOOKUP($A785, NG_power!$A:$M, 13, FALSE), 0)</f>
        <v>0</v>
      </c>
      <c r="I785" s="34">
        <f t="shared" si="23"/>
        <v>0.74199999999999999</v>
      </c>
      <c r="J785" s="34">
        <f t="shared" si="24"/>
        <v>0.47180809224750331</v>
      </c>
    </row>
    <row r="786" spans="1:10" x14ac:dyDescent="0.25">
      <c r="A786" s="7">
        <v>28087</v>
      </c>
      <c r="B786" t="s">
        <v>1396</v>
      </c>
      <c r="C786" s="34">
        <f>IFERROR(VLOOKUP($A786, Coal_prod!$A:$M, 13, FALSE), 0)</f>
        <v>0</v>
      </c>
      <c r="D786" s="34">
        <f>IFERROR(VLOOKUP($A786, Coal_power_combined!$A:$M, 13, FALSE), 0)</f>
        <v>0</v>
      </c>
      <c r="E786" s="34">
        <f>IFERROR(VLOOKUP($A786, Oil_prod!$A:$M, 13, FALSE), 0)</f>
        <v>0</v>
      </c>
      <c r="F786" s="34">
        <f>IFERROR(VLOOKUP($A786, Oil_refine!$A:$M, 13, FALSE), 0)</f>
        <v>0</v>
      </c>
      <c r="G786" s="34">
        <f>IFERROR(VLOOKUP($A786, NG_prod!$A:$M, 13, FALSE), 0)</f>
        <v>0</v>
      </c>
      <c r="H786" s="34">
        <f>IFERROR(VLOOKUP($A786, NG_power!$A:$M, 13, FALSE), 0)</f>
        <v>0.86099999999999999</v>
      </c>
      <c r="I786" s="34">
        <f t="shared" si="23"/>
        <v>0.86099999999999999</v>
      </c>
      <c r="J786" s="34">
        <f t="shared" si="24"/>
        <v>0.46901585503963755</v>
      </c>
    </row>
    <row r="787" spans="1:10" x14ac:dyDescent="0.25">
      <c r="A787" s="7">
        <v>17173</v>
      </c>
      <c r="B787" t="s">
        <v>1101</v>
      </c>
      <c r="C787" s="34">
        <f>IFERROR(VLOOKUP($A787, Coal_prod!$A:$M, 13, FALSE), 0)</f>
        <v>0</v>
      </c>
      <c r="D787" s="34">
        <f>IFERROR(VLOOKUP($A787, Coal_power_combined!$A:$M, 13, FALSE), 0)</f>
        <v>0</v>
      </c>
      <c r="E787" s="34">
        <f>IFERROR(VLOOKUP($A787, Oil_prod!$A:$M, 13, FALSE), 0)</f>
        <v>0</v>
      </c>
      <c r="F787" s="34">
        <f>IFERROR(VLOOKUP($A787, Oil_refine!$A:$M, 13, FALSE), 0)</f>
        <v>0</v>
      </c>
      <c r="G787" s="34">
        <f>IFERROR(VLOOKUP($A787, NG_prod!$A:$M, 13, FALSE), 0)</f>
        <v>0</v>
      </c>
      <c r="H787" s="34">
        <f>IFERROR(VLOOKUP($A787, NG_power!$A:$M, 13, FALSE), 0)</f>
        <v>0.85899999999999999</v>
      </c>
      <c r="I787" s="34">
        <f t="shared" si="23"/>
        <v>0.85899999999999999</v>
      </c>
      <c r="J787" s="34">
        <f t="shared" si="24"/>
        <v>0.46792638731596825</v>
      </c>
    </row>
    <row r="788" spans="1:10" x14ac:dyDescent="0.25">
      <c r="A788" s="7">
        <v>22115</v>
      </c>
      <c r="B788" t="s">
        <v>2849</v>
      </c>
      <c r="C788" s="34">
        <f>IFERROR(VLOOKUP($A788, Coal_prod!$A:$M, 13, FALSE), 0)</f>
        <v>0</v>
      </c>
      <c r="D788" s="34">
        <f>IFERROR(VLOOKUP($A788, Coal_power_combined!$A:$M, 13, FALSE), 0)</f>
        <v>0</v>
      </c>
      <c r="E788" s="34">
        <f>IFERROR(VLOOKUP($A788, Oil_prod!$A:$M, 13, FALSE), 0)</f>
        <v>0.38600000000000001</v>
      </c>
      <c r="F788" s="34">
        <f>IFERROR(VLOOKUP($A788, Oil_refine!$A:$M, 13, FALSE), 0)</f>
        <v>0</v>
      </c>
      <c r="G788" s="34">
        <f>IFERROR(VLOOKUP($A788, NG_prod!$A:$M, 13, FALSE), 0)</f>
        <v>0.34200000000000003</v>
      </c>
      <c r="H788" s="34">
        <f>IFERROR(VLOOKUP($A788, NG_power!$A:$M, 13, FALSE), 0)</f>
        <v>0</v>
      </c>
      <c r="I788" s="34">
        <f t="shared" si="23"/>
        <v>0.72799999999999998</v>
      </c>
      <c r="J788" s="34">
        <f t="shared" si="24"/>
        <v>0.46710573458251831</v>
      </c>
    </row>
    <row r="789" spans="1:10" x14ac:dyDescent="0.25">
      <c r="A789" s="7">
        <v>13095</v>
      </c>
      <c r="B789" t="s">
        <v>333</v>
      </c>
      <c r="C789" s="34">
        <f>IFERROR(VLOOKUP($A789, Coal_prod!$A:$M, 13, FALSE), 0)</f>
        <v>0</v>
      </c>
      <c r="D789" s="34">
        <f>IFERROR(VLOOKUP($A789, Coal_power_combined!$A:$M, 13, FALSE), 0)</f>
        <v>0.46700000000000003</v>
      </c>
      <c r="E789" s="34">
        <f>IFERROR(VLOOKUP($A789, Oil_prod!$A:$M, 13, FALSE), 0)</f>
        <v>0</v>
      </c>
      <c r="F789" s="34">
        <f>IFERROR(VLOOKUP($A789, Oil_refine!$A:$M, 13, FALSE), 0)</f>
        <v>0</v>
      </c>
      <c r="G789" s="34">
        <f>IFERROR(VLOOKUP($A789, NG_prod!$A:$M, 13, FALSE), 0)</f>
        <v>0</v>
      </c>
      <c r="H789" s="34">
        <f>IFERROR(VLOOKUP($A789, NG_power!$A:$M, 13, FALSE), 0)</f>
        <v>0</v>
      </c>
      <c r="I789" s="34">
        <f t="shared" si="23"/>
        <v>0.46700000000000003</v>
      </c>
      <c r="J789" s="34">
        <f t="shared" si="24"/>
        <v>0.46700000000000003</v>
      </c>
    </row>
    <row r="790" spans="1:10" x14ac:dyDescent="0.25">
      <c r="A790" s="7">
        <v>48471</v>
      </c>
      <c r="B790" t="s">
        <v>2915</v>
      </c>
      <c r="C790" s="34">
        <f>IFERROR(VLOOKUP($A790, Coal_prod!$A:$M, 13, FALSE), 0)</f>
        <v>0</v>
      </c>
      <c r="D790" s="34">
        <f>IFERROR(VLOOKUP($A790, Coal_power_combined!$A:$M, 13, FALSE), 0)</f>
        <v>0</v>
      </c>
      <c r="E790" s="34">
        <f>IFERROR(VLOOKUP($A790, Oil_prod!$A:$M, 13, FALSE), 0)</f>
        <v>0.32900000000000001</v>
      </c>
      <c r="F790" s="34">
        <f>IFERROR(VLOOKUP($A790, Oil_refine!$A:$M, 13, FALSE), 0)</f>
        <v>0</v>
      </c>
      <c r="G790" s="34">
        <f>IFERROR(VLOOKUP($A790, NG_prod!$A:$M, 13, FALSE), 0)</f>
        <v>0.41599999999999998</v>
      </c>
      <c r="H790" s="34">
        <f>IFERROR(VLOOKUP($A790, NG_power!$A:$M, 13, FALSE), 0)</f>
        <v>0</v>
      </c>
      <c r="I790" s="34">
        <f t="shared" si="23"/>
        <v>0.745</v>
      </c>
      <c r="J790" s="34">
        <f t="shared" si="24"/>
        <v>0.4659497580562133</v>
      </c>
    </row>
    <row r="791" spans="1:10" x14ac:dyDescent="0.25">
      <c r="A791" s="7">
        <v>34013</v>
      </c>
      <c r="B791" t="s">
        <v>1161</v>
      </c>
      <c r="C791" s="34">
        <f>IFERROR(VLOOKUP($A791, Coal_prod!$A:$M, 13, FALSE), 0)</f>
        <v>0</v>
      </c>
      <c r="D791" s="34">
        <f>IFERROR(VLOOKUP($A791, Coal_power_combined!$A:$M, 13, FALSE), 0)</f>
        <v>0</v>
      </c>
      <c r="E791" s="34">
        <f>IFERROR(VLOOKUP($A791, Oil_prod!$A:$M, 13, FALSE), 0)</f>
        <v>0</v>
      </c>
      <c r="F791" s="34">
        <f>IFERROR(VLOOKUP($A791, Oil_refine!$A:$M, 13, FALSE), 0)</f>
        <v>0</v>
      </c>
      <c r="G791" s="34">
        <f>IFERROR(VLOOKUP($A791, NG_prod!$A:$M, 13, FALSE), 0)</f>
        <v>0</v>
      </c>
      <c r="H791" s="34">
        <f>IFERROR(VLOOKUP($A791, NG_power!$A:$M, 13, FALSE), 0)</f>
        <v>0.85199999999999998</v>
      </c>
      <c r="I791" s="34">
        <f t="shared" si="23"/>
        <v>0.85199999999999998</v>
      </c>
      <c r="J791" s="34">
        <f t="shared" si="24"/>
        <v>0.46411325028312567</v>
      </c>
    </row>
    <row r="792" spans="1:10" x14ac:dyDescent="0.25">
      <c r="A792" s="7">
        <v>26121</v>
      </c>
      <c r="B792" t="s">
        <v>3546</v>
      </c>
      <c r="C792" s="34">
        <f>IFERROR(VLOOKUP($A792, Coal_prod!$A:$M, 13, FALSE), 0)</f>
        <v>0</v>
      </c>
      <c r="D792" s="34">
        <f>IFERROR(VLOOKUP($A792, Coal_power_combined!$A:$M, 13, FALSE), 0)</f>
        <v>0.41599999999999998</v>
      </c>
      <c r="E792" s="34">
        <f>IFERROR(VLOOKUP($A792, Oil_prod!$A:$M, 13, FALSE), 0)</f>
        <v>0</v>
      </c>
      <c r="F792" s="34">
        <f>IFERROR(VLOOKUP($A792, Oil_refine!$A:$M, 13, FALSE), 0)</f>
        <v>0</v>
      </c>
      <c r="G792" s="34">
        <f>IFERROR(VLOOKUP($A792, NG_prod!$A:$M, 13, FALSE), 0)</f>
        <v>0</v>
      </c>
      <c r="H792" s="34">
        <f>IFERROR(VLOOKUP($A792, NG_power!$A:$M, 13, FALSE), 0)</f>
        <v>8.6999999999999994E-2</v>
      </c>
      <c r="I792" s="34">
        <f t="shared" si="23"/>
        <v>0.503</v>
      </c>
      <c r="J792" s="34">
        <f t="shared" si="24"/>
        <v>0.46339184597961491</v>
      </c>
    </row>
    <row r="793" spans="1:10" x14ac:dyDescent="0.25">
      <c r="A793" s="7">
        <v>29007</v>
      </c>
      <c r="B793" t="s">
        <v>1372</v>
      </c>
      <c r="C793" s="34">
        <f>IFERROR(VLOOKUP($A793, Coal_prod!$A:$M, 13, FALSE), 0)</f>
        <v>0</v>
      </c>
      <c r="D793" s="34">
        <f>IFERROR(VLOOKUP($A793, Coal_power_combined!$A:$M, 13, FALSE), 0)</f>
        <v>0</v>
      </c>
      <c r="E793" s="34">
        <f>IFERROR(VLOOKUP($A793, Oil_prod!$A:$M, 13, FALSE), 0)</f>
        <v>0</v>
      </c>
      <c r="F793" s="34">
        <f>IFERROR(VLOOKUP($A793, Oil_refine!$A:$M, 13, FALSE), 0)</f>
        <v>0</v>
      </c>
      <c r="G793" s="34">
        <f>IFERROR(VLOOKUP($A793, NG_prod!$A:$M, 13, FALSE), 0)</f>
        <v>0</v>
      </c>
      <c r="H793" s="34">
        <f>IFERROR(VLOOKUP($A793, NG_power!$A:$M, 13, FALSE), 0)</f>
        <v>0.84699999999999998</v>
      </c>
      <c r="I793" s="34">
        <f t="shared" si="23"/>
        <v>0.84699999999999998</v>
      </c>
      <c r="J793" s="34">
        <f t="shared" si="24"/>
        <v>0.46138958097395238</v>
      </c>
    </row>
    <row r="794" spans="1:10" x14ac:dyDescent="0.25">
      <c r="A794" s="7">
        <v>20063</v>
      </c>
      <c r="B794" t="s">
        <v>1852</v>
      </c>
      <c r="C794" s="34">
        <f>IFERROR(VLOOKUP($A794, Coal_prod!$A:$M, 13, FALSE), 0)</f>
        <v>0</v>
      </c>
      <c r="D794" s="34">
        <f>IFERROR(VLOOKUP($A794, Coal_power_combined!$A:$M, 13, FALSE), 0)</f>
        <v>0</v>
      </c>
      <c r="E794" s="34">
        <f>IFERROR(VLOOKUP($A794, Oil_prod!$A:$M, 13, FALSE), 0)</f>
        <v>0.63400000000000001</v>
      </c>
      <c r="F794" s="34">
        <f>IFERROR(VLOOKUP($A794, Oil_refine!$A:$M, 13, FALSE), 0)</f>
        <v>0</v>
      </c>
      <c r="G794" s="34">
        <f>IFERROR(VLOOKUP($A794, NG_prod!$A:$M, 13, FALSE), 0)</f>
        <v>0</v>
      </c>
      <c r="H794" s="34">
        <f>IFERROR(VLOOKUP($A794, NG_power!$A:$M, 13, FALSE), 0)</f>
        <v>0</v>
      </c>
      <c r="I794" s="34">
        <f t="shared" si="23"/>
        <v>0.63400000000000001</v>
      </c>
      <c r="J794" s="34">
        <f t="shared" si="24"/>
        <v>0.46122145578091223</v>
      </c>
    </row>
    <row r="795" spans="1:10" x14ac:dyDescent="0.25">
      <c r="A795" s="7">
        <v>48007</v>
      </c>
      <c r="B795" t="s">
        <v>2790</v>
      </c>
      <c r="C795" s="34">
        <f>IFERROR(VLOOKUP($A795, Coal_prod!$A:$M, 13, FALSE), 0)</f>
        <v>0</v>
      </c>
      <c r="D795" s="34">
        <f>IFERROR(VLOOKUP($A795, Coal_power_combined!$A:$M, 13, FALSE), 0)</f>
        <v>0</v>
      </c>
      <c r="E795" s="34">
        <f>IFERROR(VLOOKUP($A795, Oil_prod!$A:$M, 13, FALSE), 0)</f>
        <v>0.222</v>
      </c>
      <c r="F795" s="34">
        <f>IFERROR(VLOOKUP($A795, Oil_refine!$A:$M, 13, FALSE), 0)</f>
        <v>0</v>
      </c>
      <c r="G795" s="34">
        <f>IFERROR(VLOOKUP($A795, NG_prod!$A:$M, 13, FALSE), 0)</f>
        <v>0.55000000000000004</v>
      </c>
      <c r="H795" s="34">
        <f>IFERROR(VLOOKUP($A795, NG_power!$A:$M, 13, FALSE), 0)</f>
        <v>0</v>
      </c>
      <c r="I795" s="34">
        <f t="shared" si="23"/>
        <v>0.77200000000000002</v>
      </c>
      <c r="J795" s="34">
        <f t="shared" si="24"/>
        <v>0.46110388139606717</v>
      </c>
    </row>
    <row r="796" spans="1:10" x14ac:dyDescent="0.25">
      <c r="A796" s="7">
        <v>20019</v>
      </c>
      <c r="B796" t="s">
        <v>2814</v>
      </c>
      <c r="C796" s="34">
        <f>IFERROR(VLOOKUP($A796, Coal_prod!$A:$M, 13, FALSE), 0)</f>
        <v>0</v>
      </c>
      <c r="D796" s="34">
        <f>IFERROR(VLOOKUP($A796, Coal_power_combined!$A:$M, 13, FALSE), 0)</f>
        <v>0</v>
      </c>
      <c r="E796" s="34">
        <f>IFERROR(VLOOKUP($A796, Oil_prod!$A:$M, 13, FALSE), 0)</f>
        <v>0.50900000000000001</v>
      </c>
      <c r="F796" s="34">
        <f>IFERROR(VLOOKUP($A796, Oil_refine!$A:$M, 13, FALSE), 0)</f>
        <v>0</v>
      </c>
      <c r="G796" s="34">
        <f>IFERROR(VLOOKUP($A796, NG_prod!$A:$M, 13, FALSE), 0)</f>
        <v>0.16600000000000001</v>
      </c>
      <c r="H796" s="34">
        <f>IFERROR(VLOOKUP($A796, NG_power!$A:$M, 13, FALSE), 0)</f>
        <v>0</v>
      </c>
      <c r="I796" s="34">
        <f t="shared" si="23"/>
        <v>0.67500000000000004</v>
      </c>
      <c r="J796" s="34">
        <f t="shared" si="24"/>
        <v>0.46071244723566357</v>
      </c>
    </row>
    <row r="797" spans="1:10" x14ac:dyDescent="0.25">
      <c r="A797" s="7">
        <v>6065</v>
      </c>
      <c r="B797" t="s">
        <v>106</v>
      </c>
      <c r="C797" s="34">
        <f>IFERROR(VLOOKUP($A797, Coal_prod!$A:$M, 13, FALSE), 0)</f>
        <v>0</v>
      </c>
      <c r="D797" s="34">
        <f>IFERROR(VLOOKUP($A797, Coal_power_combined!$A:$M, 13, FALSE), 0)</f>
        <v>0</v>
      </c>
      <c r="E797" s="34">
        <f>IFERROR(VLOOKUP($A797, Oil_prod!$A:$M, 13, FALSE), 0)</f>
        <v>0</v>
      </c>
      <c r="F797" s="34">
        <f>IFERROR(VLOOKUP($A797, Oil_refine!$A:$M, 13, FALSE), 0)</f>
        <v>0</v>
      </c>
      <c r="G797" s="34">
        <f>IFERROR(VLOOKUP($A797, NG_prod!$A:$M, 13, FALSE), 0)</f>
        <v>0</v>
      </c>
      <c r="H797" s="34">
        <f>IFERROR(VLOOKUP($A797, NG_power!$A:$M, 13, FALSE), 0)</f>
        <v>0.84599999999999997</v>
      </c>
      <c r="I797" s="34">
        <f t="shared" si="23"/>
        <v>0.84599999999999997</v>
      </c>
      <c r="J797" s="34">
        <f t="shared" si="24"/>
        <v>0.46084484711211776</v>
      </c>
    </row>
    <row r="798" spans="1:10" x14ac:dyDescent="0.25">
      <c r="A798" s="7">
        <v>1015</v>
      </c>
      <c r="B798" t="s">
        <v>1468</v>
      </c>
      <c r="C798" s="34">
        <f>IFERROR(VLOOKUP($A798, Coal_prod!$A:$M, 13, FALSE), 0)</f>
        <v>0</v>
      </c>
      <c r="D798" s="34">
        <f>IFERROR(VLOOKUP($A798, Coal_power_combined!$A:$M, 13, FALSE), 0)</f>
        <v>0</v>
      </c>
      <c r="E798" s="34">
        <f>IFERROR(VLOOKUP($A798, Oil_prod!$A:$M, 13, FALSE), 0)</f>
        <v>0</v>
      </c>
      <c r="F798" s="34">
        <f>IFERROR(VLOOKUP($A798, Oil_refine!$A:$M, 13, FALSE), 0)</f>
        <v>0</v>
      </c>
      <c r="G798" s="34">
        <f>IFERROR(VLOOKUP($A798, NG_prod!$A:$M, 13, FALSE), 0)</f>
        <v>0</v>
      </c>
      <c r="H798" s="34">
        <f>IFERROR(VLOOKUP($A798, NG_power!$A:$M, 13, FALSE), 0)</f>
        <v>0.84399999999999997</v>
      </c>
      <c r="I798" s="34">
        <f t="shared" si="23"/>
        <v>0.84399999999999997</v>
      </c>
      <c r="J798" s="34">
        <f t="shared" si="24"/>
        <v>0.4597553793884484</v>
      </c>
    </row>
    <row r="799" spans="1:10" x14ac:dyDescent="0.25">
      <c r="A799" s="7">
        <v>42017</v>
      </c>
      <c r="B799" t="s">
        <v>871</v>
      </c>
      <c r="C799" s="34">
        <f>IFERROR(VLOOKUP($A799, Coal_prod!$A:$M, 13, FALSE), 0)</f>
        <v>0</v>
      </c>
      <c r="D799" s="34">
        <f>IFERROR(VLOOKUP($A799, Coal_power_combined!$A:$M, 13, FALSE), 0)</f>
        <v>0</v>
      </c>
      <c r="E799" s="34">
        <f>IFERROR(VLOOKUP($A799, Oil_prod!$A:$M, 13, FALSE), 0)</f>
        <v>0</v>
      </c>
      <c r="F799" s="34">
        <f>IFERROR(VLOOKUP($A799, Oil_refine!$A:$M, 13, FALSE), 0)</f>
        <v>0</v>
      </c>
      <c r="G799" s="34">
        <f>IFERROR(VLOOKUP($A799, NG_prod!$A:$M, 13, FALSE), 0)</f>
        <v>0</v>
      </c>
      <c r="H799" s="34">
        <f>IFERROR(VLOOKUP($A799, NG_power!$A:$M, 13, FALSE), 0)</f>
        <v>0.84299999999999997</v>
      </c>
      <c r="I799" s="34">
        <f t="shared" si="23"/>
        <v>0.84299999999999997</v>
      </c>
      <c r="J799" s="34">
        <f t="shared" si="24"/>
        <v>0.45921064552661378</v>
      </c>
    </row>
    <row r="800" spans="1:10" x14ac:dyDescent="0.25">
      <c r="A800" s="7">
        <v>47143</v>
      </c>
      <c r="B800" t="s">
        <v>3632</v>
      </c>
      <c r="C800" s="34">
        <f>IFERROR(VLOOKUP($A800, Coal_prod!$A:$M, 13, FALSE), 0)</f>
        <v>0</v>
      </c>
      <c r="D800" s="34">
        <f>IFERROR(VLOOKUP($A800, Coal_power_combined!$A:$M, 13, FALSE), 0)</f>
        <v>0.45900000000000002</v>
      </c>
      <c r="E800" s="34">
        <f>IFERROR(VLOOKUP($A800, Oil_prod!$A:$M, 13, FALSE), 0)</f>
        <v>0</v>
      </c>
      <c r="F800" s="34">
        <f>IFERROR(VLOOKUP($A800, Oil_refine!$A:$M, 13, FALSE), 0)</f>
        <v>0</v>
      </c>
      <c r="G800" s="34">
        <f>IFERROR(VLOOKUP($A800, NG_prod!$A:$M, 13, FALSE), 0)</f>
        <v>0</v>
      </c>
      <c r="H800" s="34">
        <f>IFERROR(VLOOKUP($A800, NG_power!$A:$M, 13, FALSE), 0)</f>
        <v>0</v>
      </c>
      <c r="I800" s="34">
        <f t="shared" si="23"/>
        <v>0.45900000000000002</v>
      </c>
      <c r="J800" s="34">
        <f t="shared" si="24"/>
        <v>0.45900000000000002</v>
      </c>
    </row>
    <row r="801" spans="1:10" x14ac:dyDescent="0.25">
      <c r="A801" s="7">
        <v>22043</v>
      </c>
      <c r="B801" t="s">
        <v>2443</v>
      </c>
      <c r="C801" s="34">
        <f>IFERROR(VLOOKUP($A801, Coal_prod!$A:$M, 13, FALSE), 0)</f>
        <v>0</v>
      </c>
      <c r="D801" s="34">
        <f>IFERROR(VLOOKUP($A801, Coal_power_combined!$A:$M, 13, FALSE), 0)</f>
        <v>0</v>
      </c>
      <c r="E801" s="34">
        <f>IFERROR(VLOOKUP($A801, Oil_prod!$A:$M, 13, FALSE), 0)</f>
        <v>0.58899999999999997</v>
      </c>
      <c r="F801" s="34">
        <f>IFERROR(VLOOKUP($A801, Oil_refine!$A:$M, 13, FALSE), 0)</f>
        <v>0</v>
      </c>
      <c r="G801" s="34">
        <f>IFERROR(VLOOKUP($A801, NG_prod!$A:$M, 13, FALSE), 0)</f>
        <v>5.5E-2</v>
      </c>
      <c r="H801" s="34">
        <f>IFERROR(VLOOKUP($A801, NG_power!$A:$M, 13, FALSE), 0)</f>
        <v>0</v>
      </c>
      <c r="I801" s="34">
        <f t="shared" si="23"/>
        <v>0.64400000000000002</v>
      </c>
      <c r="J801" s="34">
        <f t="shared" si="24"/>
        <v>0.45844527952228969</v>
      </c>
    </row>
    <row r="802" spans="1:10" x14ac:dyDescent="0.25">
      <c r="A802" s="7">
        <v>39115</v>
      </c>
      <c r="B802" t="s">
        <v>3011</v>
      </c>
      <c r="C802" s="34">
        <f>IFERROR(VLOOKUP($A802, Coal_prod!$A:$M, 13, FALSE), 0)</f>
        <v>0</v>
      </c>
      <c r="D802" s="34">
        <f>IFERROR(VLOOKUP($A802, Coal_power_combined!$A:$M, 13, FALSE), 0)</f>
        <v>0</v>
      </c>
      <c r="E802" s="34">
        <f>IFERROR(VLOOKUP($A802, Oil_prod!$A:$M, 13, FALSE), 0)</f>
        <v>0.32600000000000001</v>
      </c>
      <c r="F802" s="34">
        <f>IFERROR(VLOOKUP($A802, Oil_refine!$A:$M, 13, FALSE), 0)</f>
        <v>0</v>
      </c>
      <c r="G802" s="34">
        <f>IFERROR(VLOOKUP($A802, NG_prod!$A:$M, 13, FALSE), 0)</f>
        <v>0.40600000000000003</v>
      </c>
      <c r="H802" s="34">
        <f>IFERROR(VLOOKUP($A802, NG_power!$A:$M, 13, FALSE), 0)</f>
        <v>0</v>
      </c>
      <c r="I802" s="34">
        <f t="shared" si="23"/>
        <v>0.73199999999999998</v>
      </c>
      <c r="J802" s="34">
        <f t="shared" si="24"/>
        <v>0.45831998352723158</v>
      </c>
    </row>
    <row r="803" spans="1:10" x14ac:dyDescent="0.25">
      <c r="A803" s="7">
        <v>41059</v>
      </c>
      <c r="B803" t="s">
        <v>879</v>
      </c>
      <c r="C803" s="34">
        <f>IFERROR(VLOOKUP($A803, Coal_prod!$A:$M, 13, FALSE), 0)</f>
        <v>0</v>
      </c>
      <c r="D803" s="34">
        <f>IFERROR(VLOOKUP($A803, Coal_power_combined!$A:$M, 13, FALSE), 0)</f>
        <v>0</v>
      </c>
      <c r="E803" s="34">
        <f>IFERROR(VLOOKUP($A803, Oil_prod!$A:$M, 13, FALSE), 0)</f>
        <v>0</v>
      </c>
      <c r="F803" s="34">
        <f>IFERROR(VLOOKUP($A803, Oil_refine!$A:$M, 13, FALSE), 0)</f>
        <v>0</v>
      </c>
      <c r="G803" s="34">
        <f>IFERROR(VLOOKUP($A803, NG_prod!$A:$M, 13, FALSE), 0)</f>
        <v>0</v>
      </c>
      <c r="H803" s="34">
        <f>IFERROR(VLOOKUP($A803, NG_power!$A:$M, 13, FALSE), 0)</f>
        <v>0.84099999999999997</v>
      </c>
      <c r="I803" s="34">
        <f t="shared" si="23"/>
        <v>0.84099999999999997</v>
      </c>
      <c r="J803" s="34">
        <f t="shared" si="24"/>
        <v>0.45812117780294448</v>
      </c>
    </row>
    <row r="804" spans="1:10" x14ac:dyDescent="0.25">
      <c r="A804" s="7">
        <v>8075</v>
      </c>
      <c r="B804" t="s">
        <v>2676</v>
      </c>
      <c r="C804" s="34">
        <f>IFERROR(VLOOKUP($A804, Coal_prod!$A:$M, 13, FALSE), 0)</f>
        <v>0</v>
      </c>
      <c r="D804" s="34">
        <f>IFERROR(VLOOKUP($A804, Coal_power_combined!$A:$M, 13, FALSE), 0)</f>
        <v>0</v>
      </c>
      <c r="E804" s="34">
        <f>IFERROR(VLOOKUP($A804, Oil_prod!$A:$M, 13, FALSE), 0)</f>
        <v>0.438</v>
      </c>
      <c r="F804" s="34">
        <f>IFERROR(VLOOKUP($A804, Oil_refine!$A:$M, 13, FALSE), 0)</f>
        <v>0</v>
      </c>
      <c r="G804" s="34">
        <f>IFERROR(VLOOKUP($A804, NG_prod!$A:$M, 13, FALSE), 0)</f>
        <v>0.254</v>
      </c>
      <c r="H804" s="34">
        <f>IFERROR(VLOOKUP($A804, NG_power!$A:$M, 13, FALSE), 0)</f>
        <v>0</v>
      </c>
      <c r="I804" s="34">
        <f t="shared" si="23"/>
        <v>0.69199999999999995</v>
      </c>
      <c r="J804" s="34">
        <f t="shared" si="24"/>
        <v>0.45699804385874604</v>
      </c>
    </row>
    <row r="805" spans="1:10" x14ac:dyDescent="0.25">
      <c r="A805" s="7">
        <v>54013</v>
      </c>
      <c r="B805" t="s">
        <v>2839</v>
      </c>
      <c r="C805" s="34">
        <f>IFERROR(VLOOKUP($A805, Coal_prod!$A:$M, 13, FALSE), 0)</f>
        <v>0</v>
      </c>
      <c r="D805" s="34">
        <f>IFERROR(VLOOKUP($A805, Coal_power_combined!$A:$M, 13, FALSE), 0)</f>
        <v>0</v>
      </c>
      <c r="E805" s="34">
        <f>IFERROR(VLOOKUP($A805, Oil_prod!$A:$M, 13, FALSE), 0)</f>
        <v>0.27600000000000002</v>
      </c>
      <c r="F805" s="34">
        <f>IFERROR(VLOOKUP($A805, Oil_refine!$A:$M, 13, FALSE), 0)</f>
        <v>0</v>
      </c>
      <c r="G805" s="34">
        <f>IFERROR(VLOOKUP($A805, NG_prod!$A:$M, 13, FALSE), 0)</f>
        <v>0.46899999999999997</v>
      </c>
      <c r="H805" s="34">
        <f>IFERROR(VLOOKUP($A805, NG_power!$A:$M, 13, FALSE), 0)</f>
        <v>0</v>
      </c>
      <c r="I805" s="34">
        <f t="shared" si="23"/>
        <v>0.745</v>
      </c>
      <c r="J805" s="34">
        <f t="shared" si="24"/>
        <v>0.45626428497889426</v>
      </c>
    </row>
    <row r="806" spans="1:10" x14ac:dyDescent="0.25">
      <c r="A806" s="7">
        <v>40067</v>
      </c>
      <c r="B806" t="s">
        <v>2821</v>
      </c>
      <c r="C806" s="34">
        <f>IFERROR(VLOOKUP($A806, Coal_prod!$A:$M, 13, FALSE), 0)</f>
        <v>0</v>
      </c>
      <c r="D806" s="34">
        <f>IFERROR(VLOOKUP($A806, Coal_power_combined!$A:$M, 13, FALSE), 0)</f>
        <v>0</v>
      </c>
      <c r="E806" s="34">
        <f>IFERROR(VLOOKUP($A806, Oil_prod!$A:$M, 13, FALSE), 0)</f>
        <v>0.57399999999999995</v>
      </c>
      <c r="F806" s="34">
        <f>IFERROR(VLOOKUP($A806, Oil_refine!$A:$M, 13, FALSE), 0)</f>
        <v>0</v>
      </c>
      <c r="G806" s="34">
        <f>IFERROR(VLOOKUP($A806, NG_prod!$A:$M, 13, FALSE), 0)</f>
        <v>7.0000000000000007E-2</v>
      </c>
      <c r="H806" s="34">
        <f>IFERROR(VLOOKUP($A806, NG_power!$A:$M, 13, FALSE), 0)</f>
        <v>0</v>
      </c>
      <c r="I806" s="34">
        <f t="shared" si="23"/>
        <v>0.64399999999999991</v>
      </c>
      <c r="J806" s="34">
        <f t="shared" si="24"/>
        <v>0.4557041078966334</v>
      </c>
    </row>
    <row r="807" spans="1:10" x14ac:dyDescent="0.25">
      <c r="A807" s="7">
        <v>48063</v>
      </c>
      <c r="B807" t="s">
        <v>3063</v>
      </c>
      <c r="C807" s="34">
        <f>IFERROR(VLOOKUP($A807, Coal_prod!$A:$M, 13, FALSE), 0)</f>
        <v>0</v>
      </c>
      <c r="D807" s="34">
        <f>IFERROR(VLOOKUP($A807, Coal_power_combined!$A:$M, 13, FALSE), 0)</f>
        <v>0</v>
      </c>
      <c r="E807" s="34">
        <f>IFERROR(VLOOKUP($A807, Oil_prod!$A:$M, 13, FALSE), 0)</f>
        <v>0.39800000000000002</v>
      </c>
      <c r="F807" s="34">
        <f>IFERROR(VLOOKUP($A807, Oil_refine!$A:$M, 13, FALSE), 0)</f>
        <v>0</v>
      </c>
      <c r="G807" s="34">
        <f>IFERROR(VLOOKUP($A807, NG_prod!$A:$M, 13, FALSE), 0)</f>
        <v>0.30499999999999999</v>
      </c>
      <c r="H807" s="34">
        <f>IFERROR(VLOOKUP($A807, NG_power!$A:$M, 13, FALSE), 0)</f>
        <v>0</v>
      </c>
      <c r="I807" s="34">
        <f t="shared" si="23"/>
        <v>0.70300000000000007</v>
      </c>
      <c r="J807" s="34">
        <f t="shared" si="24"/>
        <v>0.45568032533717695</v>
      </c>
    </row>
    <row r="808" spans="1:10" x14ac:dyDescent="0.25">
      <c r="A808" s="7">
        <v>20109</v>
      </c>
      <c r="B808" t="s">
        <v>1837</v>
      </c>
      <c r="C808" s="34">
        <f>IFERROR(VLOOKUP($A808, Coal_prod!$A:$M, 13, FALSE), 0)</f>
        <v>0</v>
      </c>
      <c r="D808" s="34">
        <f>IFERROR(VLOOKUP($A808, Coal_power_combined!$A:$M, 13, FALSE), 0)</f>
        <v>0</v>
      </c>
      <c r="E808" s="34">
        <f>IFERROR(VLOOKUP($A808, Oil_prod!$A:$M, 13, FALSE), 0)</f>
        <v>0.625</v>
      </c>
      <c r="F808" s="34">
        <f>IFERROR(VLOOKUP($A808, Oil_refine!$A:$M, 13, FALSE), 0)</f>
        <v>0</v>
      </c>
      <c r="G808" s="34">
        <f>IFERROR(VLOOKUP($A808, NG_prod!$A:$M, 13, FALSE), 0)</f>
        <v>0</v>
      </c>
      <c r="H808" s="34">
        <f>IFERROR(VLOOKUP($A808, NG_power!$A:$M, 13, FALSE), 0)</f>
        <v>0</v>
      </c>
      <c r="I808" s="34">
        <f t="shared" si="23"/>
        <v>0.625</v>
      </c>
      <c r="J808" s="34">
        <f t="shared" si="24"/>
        <v>0.45467414804900652</v>
      </c>
    </row>
    <row r="809" spans="1:10" x14ac:dyDescent="0.25">
      <c r="A809" s="7">
        <v>32013</v>
      </c>
      <c r="B809" t="s">
        <v>3045</v>
      </c>
      <c r="C809" s="34">
        <f>IFERROR(VLOOKUP($A809, Coal_prod!$A:$M, 13, FALSE), 0)</f>
        <v>0</v>
      </c>
      <c r="D809" s="34">
        <f>IFERROR(VLOOKUP($A809, Coal_power_combined!$A:$M, 13, FALSE), 0)</f>
        <v>0.45400000000000001</v>
      </c>
      <c r="E809" s="34">
        <f>IFERROR(VLOOKUP($A809, Oil_prod!$A:$M, 13, FALSE), 0)</f>
        <v>0</v>
      </c>
      <c r="F809" s="34">
        <f>IFERROR(VLOOKUP($A809, Oil_refine!$A:$M, 13, FALSE), 0)</f>
        <v>0</v>
      </c>
      <c r="G809" s="34">
        <f>IFERROR(VLOOKUP($A809, NG_prod!$A:$M, 13, FALSE), 0)</f>
        <v>0</v>
      </c>
      <c r="H809" s="34">
        <f>IFERROR(VLOOKUP($A809, NG_power!$A:$M, 13, FALSE), 0)</f>
        <v>0</v>
      </c>
      <c r="I809" s="34">
        <f t="shared" si="23"/>
        <v>0.45400000000000001</v>
      </c>
      <c r="J809" s="34">
        <f t="shared" si="24"/>
        <v>0.45400000000000001</v>
      </c>
    </row>
    <row r="810" spans="1:10" x14ac:dyDescent="0.25">
      <c r="A810" s="7">
        <v>56017</v>
      </c>
      <c r="B810" t="s">
        <v>1568</v>
      </c>
      <c r="C810" s="34">
        <f>IFERROR(VLOOKUP($A810, Coal_prod!$A:$M, 13, FALSE), 0)</f>
        <v>0</v>
      </c>
      <c r="D810" s="34">
        <f>IFERROR(VLOOKUP($A810, Coal_power_combined!$A:$M, 13, FALSE), 0)</f>
        <v>0</v>
      </c>
      <c r="E810" s="34">
        <f>IFERROR(VLOOKUP($A810, Oil_prod!$A:$M, 13, FALSE), 0)</f>
        <v>0.54300000000000004</v>
      </c>
      <c r="F810" s="34">
        <f>IFERROR(VLOOKUP($A810, Oil_refine!$A:$M, 13, FALSE), 0)</f>
        <v>0</v>
      </c>
      <c r="G810" s="34">
        <f>IFERROR(VLOOKUP($A810, NG_prod!$A:$M, 13, FALSE), 0)</f>
        <v>0.108</v>
      </c>
      <c r="H810" s="34">
        <f>IFERROR(VLOOKUP($A810, NG_power!$A:$M, 13, FALSE), 0)</f>
        <v>0</v>
      </c>
      <c r="I810" s="34">
        <f t="shared" si="23"/>
        <v>0.65100000000000002</v>
      </c>
      <c r="J810" s="34">
        <f t="shared" si="24"/>
        <v>0.45385215690311959</v>
      </c>
    </row>
    <row r="811" spans="1:10" x14ac:dyDescent="0.25">
      <c r="A811" s="7">
        <v>4021</v>
      </c>
      <c r="B811" t="s">
        <v>379</v>
      </c>
      <c r="C811" s="34">
        <f>IFERROR(VLOOKUP($A811, Coal_prod!$A:$M, 13, FALSE), 0)</f>
        <v>0</v>
      </c>
      <c r="D811" s="34">
        <f>IFERROR(VLOOKUP($A811, Coal_power_combined!$A:$M, 13, FALSE), 0)</f>
        <v>0</v>
      </c>
      <c r="E811" s="34">
        <f>IFERROR(VLOOKUP($A811, Oil_prod!$A:$M, 13, FALSE), 0)</f>
        <v>0</v>
      </c>
      <c r="F811" s="34">
        <f>IFERROR(VLOOKUP($A811, Oil_refine!$A:$M, 13, FALSE), 0)</f>
        <v>0</v>
      </c>
      <c r="G811" s="34">
        <f>IFERROR(VLOOKUP($A811, NG_prod!$A:$M, 13, FALSE), 0)</f>
        <v>0</v>
      </c>
      <c r="H811" s="34">
        <f>IFERROR(VLOOKUP($A811, NG_power!$A:$M, 13, FALSE), 0)</f>
        <v>0.83299999999999996</v>
      </c>
      <c r="I811" s="34">
        <f t="shared" si="23"/>
        <v>0.83299999999999996</v>
      </c>
      <c r="J811" s="34">
        <f t="shared" si="24"/>
        <v>0.45376330690826722</v>
      </c>
    </row>
    <row r="812" spans="1:10" x14ac:dyDescent="0.25">
      <c r="A812" s="7">
        <v>28009</v>
      </c>
      <c r="B812" t="s">
        <v>1225</v>
      </c>
      <c r="C812" s="34">
        <f>IFERROR(VLOOKUP($A812, Coal_prod!$A:$M, 13, FALSE), 0)</f>
        <v>0</v>
      </c>
      <c r="D812" s="34">
        <f>IFERROR(VLOOKUP($A812, Coal_power_combined!$A:$M, 13, FALSE), 0)</f>
        <v>0</v>
      </c>
      <c r="E812" s="34">
        <f>IFERROR(VLOOKUP($A812, Oil_prod!$A:$M, 13, FALSE), 0)</f>
        <v>0</v>
      </c>
      <c r="F812" s="34">
        <f>IFERROR(VLOOKUP($A812, Oil_refine!$A:$M, 13, FALSE), 0)</f>
        <v>0</v>
      </c>
      <c r="G812" s="34">
        <f>IFERROR(VLOOKUP($A812, NG_prod!$A:$M, 13, FALSE), 0)</f>
        <v>0</v>
      </c>
      <c r="H812" s="34">
        <f>IFERROR(VLOOKUP($A812, NG_power!$A:$M, 13, FALSE), 0)</f>
        <v>0.83</v>
      </c>
      <c r="I812" s="34">
        <f t="shared" si="23"/>
        <v>0.83</v>
      </c>
      <c r="J812" s="34">
        <f t="shared" si="24"/>
        <v>0.45212910532276324</v>
      </c>
    </row>
    <row r="813" spans="1:10" x14ac:dyDescent="0.25">
      <c r="A813" s="7">
        <v>18037</v>
      </c>
      <c r="B813" t="s">
        <v>2684</v>
      </c>
      <c r="C813" s="34">
        <f>IFERROR(VLOOKUP($A813, Coal_prod!$A:$M, 13, FALSE), 0)</f>
        <v>0.45200000000000001</v>
      </c>
      <c r="D813" s="34">
        <f>IFERROR(VLOOKUP($A813, Coal_power_combined!$A:$M, 13, FALSE), 0)</f>
        <v>0</v>
      </c>
      <c r="E813" s="34">
        <f>IFERROR(VLOOKUP($A813, Oil_prod!$A:$M, 13, FALSE), 0)</f>
        <v>0</v>
      </c>
      <c r="F813" s="34">
        <f>IFERROR(VLOOKUP($A813, Oil_refine!$A:$M, 13, FALSE), 0)</f>
        <v>0</v>
      </c>
      <c r="G813" s="34">
        <f>IFERROR(VLOOKUP($A813, NG_prod!$A:$M, 13, FALSE), 0)</f>
        <v>0</v>
      </c>
      <c r="H813" s="34">
        <f>IFERROR(VLOOKUP($A813, NG_power!$A:$M, 13, FALSE), 0)</f>
        <v>0</v>
      </c>
      <c r="I813" s="34">
        <f t="shared" si="23"/>
        <v>0.45200000000000001</v>
      </c>
      <c r="J813" s="34">
        <f t="shared" si="24"/>
        <v>0.45200000000000001</v>
      </c>
    </row>
    <row r="814" spans="1:10" x14ac:dyDescent="0.25">
      <c r="A814" s="7">
        <v>20053</v>
      </c>
      <c r="B814" t="s">
        <v>2038</v>
      </c>
      <c r="C814" s="34">
        <f>IFERROR(VLOOKUP($A814, Coal_prod!$A:$M, 13, FALSE), 0)</f>
        <v>0</v>
      </c>
      <c r="D814" s="34">
        <f>IFERROR(VLOOKUP($A814, Coal_power_combined!$A:$M, 13, FALSE), 0)</f>
        <v>0</v>
      </c>
      <c r="E814" s="34">
        <f>IFERROR(VLOOKUP($A814, Oil_prod!$A:$M, 13, FALSE), 0)</f>
        <v>0.503</v>
      </c>
      <c r="F814" s="34">
        <f>IFERROR(VLOOKUP($A814, Oil_refine!$A:$M, 13, FALSE), 0)</f>
        <v>0</v>
      </c>
      <c r="G814" s="34">
        <f>IFERROR(VLOOKUP($A814, NG_prod!$A:$M, 13, FALSE), 0)</f>
        <v>0.157</v>
      </c>
      <c r="H814" s="34">
        <f>IFERROR(VLOOKUP($A814, NG_power!$A:$M, 13, FALSE), 0)</f>
        <v>0</v>
      </c>
      <c r="I814" s="34">
        <f t="shared" si="23"/>
        <v>0.66</v>
      </c>
      <c r="J814" s="34">
        <f t="shared" si="24"/>
        <v>0.45144497065788119</v>
      </c>
    </row>
    <row r="815" spans="1:10" x14ac:dyDescent="0.25">
      <c r="A815" s="7">
        <v>17089</v>
      </c>
      <c r="B815" t="s">
        <v>1231</v>
      </c>
      <c r="C815" s="34">
        <f>IFERROR(VLOOKUP($A815, Coal_prod!$A:$M, 13, FALSE), 0)</f>
        <v>0</v>
      </c>
      <c r="D815" s="34">
        <f>IFERROR(VLOOKUP($A815, Coal_power_combined!$A:$M, 13, FALSE), 0)</f>
        <v>0</v>
      </c>
      <c r="E815" s="34">
        <f>IFERROR(VLOOKUP($A815, Oil_prod!$A:$M, 13, FALSE), 0)</f>
        <v>0</v>
      </c>
      <c r="F815" s="34">
        <f>IFERROR(VLOOKUP($A815, Oil_refine!$A:$M, 13, FALSE), 0)</f>
        <v>0</v>
      </c>
      <c r="G815" s="34">
        <f>IFERROR(VLOOKUP($A815, NG_prod!$A:$M, 13, FALSE), 0)</f>
        <v>0</v>
      </c>
      <c r="H815" s="34">
        <f>IFERROR(VLOOKUP($A815, NG_power!$A:$M, 13, FALSE), 0)</f>
        <v>0.82799999999999996</v>
      </c>
      <c r="I815" s="34">
        <f t="shared" si="23"/>
        <v>0.82799999999999996</v>
      </c>
      <c r="J815" s="34">
        <f t="shared" si="24"/>
        <v>0.45103963759909393</v>
      </c>
    </row>
    <row r="816" spans="1:10" x14ac:dyDescent="0.25">
      <c r="A816" s="7">
        <v>28107</v>
      </c>
      <c r="B816" t="s">
        <v>1258</v>
      </c>
      <c r="C816" s="34">
        <f>IFERROR(VLOOKUP($A816, Coal_prod!$A:$M, 13, FALSE), 0)</f>
        <v>0</v>
      </c>
      <c r="D816" s="34">
        <f>IFERROR(VLOOKUP($A816, Coal_power_combined!$A:$M, 13, FALSE), 0)</f>
        <v>0</v>
      </c>
      <c r="E816" s="34">
        <f>IFERROR(VLOOKUP($A816, Oil_prod!$A:$M, 13, FALSE), 0)</f>
        <v>0</v>
      </c>
      <c r="F816" s="34">
        <f>IFERROR(VLOOKUP($A816, Oil_refine!$A:$M, 13, FALSE), 0)</f>
        <v>0</v>
      </c>
      <c r="G816" s="34">
        <f>IFERROR(VLOOKUP($A816, NG_prod!$A:$M, 13, FALSE), 0)</f>
        <v>0</v>
      </c>
      <c r="H816" s="34">
        <f>IFERROR(VLOOKUP($A816, NG_power!$A:$M, 13, FALSE), 0)</f>
        <v>0.82699999999999996</v>
      </c>
      <c r="I816" s="34">
        <f t="shared" si="23"/>
        <v>0.82699999999999996</v>
      </c>
      <c r="J816" s="34">
        <f t="shared" si="24"/>
        <v>0.45049490373725931</v>
      </c>
    </row>
    <row r="817" spans="1:10" x14ac:dyDescent="0.25">
      <c r="A817" s="7">
        <v>1123</v>
      </c>
      <c r="B817" t="s">
        <v>1374</v>
      </c>
      <c r="C817" s="34">
        <f>IFERROR(VLOOKUP($A817, Coal_prod!$A:$M, 13, FALSE), 0)</f>
        <v>0</v>
      </c>
      <c r="D817" s="34">
        <f>IFERROR(VLOOKUP($A817, Coal_power_combined!$A:$M, 13, FALSE), 0)</f>
        <v>0</v>
      </c>
      <c r="E817" s="34">
        <f>IFERROR(VLOOKUP($A817, Oil_prod!$A:$M, 13, FALSE), 0)</f>
        <v>0</v>
      </c>
      <c r="F817" s="34">
        <f>IFERROR(VLOOKUP($A817, Oil_refine!$A:$M, 13, FALSE), 0)</f>
        <v>0</v>
      </c>
      <c r="G817" s="34">
        <f>IFERROR(VLOOKUP($A817, NG_prod!$A:$M, 13, FALSE), 0)</f>
        <v>0</v>
      </c>
      <c r="H817" s="34">
        <f>IFERROR(VLOOKUP($A817, NG_power!$A:$M, 13, FALSE), 0)</f>
        <v>0.82599999999999996</v>
      </c>
      <c r="I817" s="34">
        <f t="shared" si="23"/>
        <v>0.82599999999999996</v>
      </c>
      <c r="J817" s="34">
        <f t="shared" si="24"/>
        <v>0.44995016987542463</v>
      </c>
    </row>
    <row r="818" spans="1:10" x14ac:dyDescent="0.25">
      <c r="A818" s="7">
        <v>19045</v>
      </c>
      <c r="B818" t="s">
        <v>3633</v>
      </c>
      <c r="C818" s="34">
        <f>IFERROR(VLOOKUP($A818, Coal_prod!$A:$M, 13, FALSE), 0)</f>
        <v>0</v>
      </c>
      <c r="D818" s="34">
        <f>IFERROR(VLOOKUP($A818, Coal_power_combined!$A:$M, 13, FALSE), 0)</f>
        <v>0.44900000000000001</v>
      </c>
      <c r="E818" s="34">
        <f>IFERROR(VLOOKUP($A818, Oil_prod!$A:$M, 13, FALSE), 0)</f>
        <v>0</v>
      </c>
      <c r="F818" s="34">
        <f>IFERROR(VLOOKUP($A818, Oil_refine!$A:$M, 13, FALSE), 0)</f>
        <v>0</v>
      </c>
      <c r="G818" s="34">
        <f>IFERROR(VLOOKUP($A818, NG_prod!$A:$M, 13, FALSE), 0)</f>
        <v>0</v>
      </c>
      <c r="H818" s="34">
        <f>IFERROR(VLOOKUP($A818, NG_power!$A:$M, 13, FALSE), 0)</f>
        <v>0</v>
      </c>
      <c r="I818" s="34">
        <f t="shared" si="23"/>
        <v>0.44900000000000001</v>
      </c>
      <c r="J818" s="34">
        <f t="shared" si="24"/>
        <v>0.44900000000000001</v>
      </c>
    </row>
    <row r="819" spans="1:10" x14ac:dyDescent="0.25">
      <c r="A819" s="7">
        <v>36071</v>
      </c>
      <c r="B819" t="s">
        <v>193</v>
      </c>
      <c r="C819" s="34">
        <f>IFERROR(VLOOKUP($A819, Coal_prod!$A:$M, 13, FALSE), 0)</f>
        <v>0</v>
      </c>
      <c r="D819" s="34">
        <f>IFERROR(VLOOKUP($A819, Coal_power_combined!$A:$M, 13, FALSE), 0)</f>
        <v>0</v>
      </c>
      <c r="E819" s="34">
        <f>IFERROR(VLOOKUP($A819, Oil_prod!$A:$M, 13, FALSE), 0)</f>
        <v>0</v>
      </c>
      <c r="F819" s="34">
        <f>IFERROR(VLOOKUP($A819, Oil_refine!$A:$M, 13, FALSE), 0)</f>
        <v>0</v>
      </c>
      <c r="G819" s="34">
        <f>IFERROR(VLOOKUP($A819, NG_prod!$A:$M, 13, FALSE), 0)</f>
        <v>0</v>
      </c>
      <c r="H819" s="34">
        <f>IFERROR(VLOOKUP($A819, NG_power!$A:$M, 13, FALSE), 0)</f>
        <v>0.82399999999999995</v>
      </c>
      <c r="I819" s="34">
        <f t="shared" si="23"/>
        <v>0.82399999999999995</v>
      </c>
      <c r="J819" s="34">
        <f t="shared" si="24"/>
        <v>0.44886070215175533</v>
      </c>
    </row>
    <row r="820" spans="1:10" x14ac:dyDescent="0.25">
      <c r="A820" s="7">
        <v>20079</v>
      </c>
      <c r="B820" t="s">
        <v>2940</v>
      </c>
      <c r="C820" s="34">
        <f>IFERROR(VLOOKUP($A820, Coal_prod!$A:$M, 13, FALSE), 0)</f>
        <v>0</v>
      </c>
      <c r="D820" s="34">
        <f>IFERROR(VLOOKUP($A820, Coal_power_combined!$A:$M, 13, FALSE), 0)</f>
        <v>0</v>
      </c>
      <c r="E820" s="34">
        <f>IFERROR(VLOOKUP($A820, Oil_prod!$A:$M, 13, FALSE), 0)</f>
        <v>0.433</v>
      </c>
      <c r="F820" s="34">
        <f>IFERROR(VLOOKUP($A820, Oil_refine!$A:$M, 13, FALSE), 0)</f>
        <v>0</v>
      </c>
      <c r="G820" s="34">
        <f>IFERROR(VLOOKUP($A820, NG_prod!$A:$M, 13, FALSE), 0)</f>
        <v>0.245</v>
      </c>
      <c r="H820" s="34">
        <f>IFERROR(VLOOKUP($A820, NG_power!$A:$M, 13, FALSE), 0)</f>
        <v>0</v>
      </c>
      <c r="I820" s="34">
        <f t="shared" si="23"/>
        <v>0.67799999999999994</v>
      </c>
      <c r="J820" s="34">
        <f t="shared" si="24"/>
        <v>0.44845804591784211</v>
      </c>
    </row>
    <row r="821" spans="1:10" x14ac:dyDescent="0.25">
      <c r="A821" s="7">
        <v>1121</v>
      </c>
      <c r="B821" t="s">
        <v>2663</v>
      </c>
      <c r="C821" s="34">
        <f>IFERROR(VLOOKUP($A821, Coal_prod!$A:$M, 13, FALSE), 0)</f>
        <v>0</v>
      </c>
      <c r="D821" s="34">
        <f>IFERROR(VLOOKUP($A821, Coal_power_combined!$A:$M, 13, FALSE), 0)</f>
        <v>0.17499999999999999</v>
      </c>
      <c r="E821" s="34">
        <f>IFERROR(VLOOKUP($A821, Oil_prod!$A:$M, 13, FALSE), 0)</f>
        <v>0</v>
      </c>
      <c r="F821" s="34">
        <f>IFERROR(VLOOKUP($A821, Oil_refine!$A:$M, 13, FALSE), 0)</f>
        <v>0</v>
      </c>
      <c r="G821" s="34">
        <f>IFERROR(VLOOKUP($A821, NG_prod!$A:$M, 13, FALSE), 0)</f>
        <v>0</v>
      </c>
      <c r="H821" s="34">
        <f>IFERROR(VLOOKUP($A821, NG_power!$A:$M, 13, FALSE), 0)</f>
        <v>0.501</v>
      </c>
      <c r="I821" s="34">
        <f t="shared" si="23"/>
        <v>0.67599999999999993</v>
      </c>
      <c r="J821" s="34">
        <f t="shared" si="24"/>
        <v>0.44791166477916194</v>
      </c>
    </row>
    <row r="822" spans="1:10" x14ac:dyDescent="0.25">
      <c r="A822" s="7">
        <v>51187</v>
      </c>
      <c r="B822" t="s">
        <v>850</v>
      </c>
      <c r="C822" s="34">
        <f>IFERROR(VLOOKUP($A822, Coal_prod!$A:$M, 13, FALSE), 0)</f>
        <v>0</v>
      </c>
      <c r="D822" s="34">
        <f>IFERROR(VLOOKUP($A822, Coal_power_combined!$A:$M, 13, FALSE), 0)</f>
        <v>0</v>
      </c>
      <c r="E822" s="34">
        <f>IFERROR(VLOOKUP($A822, Oil_prod!$A:$M, 13, FALSE), 0)</f>
        <v>0</v>
      </c>
      <c r="F822" s="34">
        <f>IFERROR(VLOOKUP($A822, Oil_refine!$A:$M, 13, FALSE), 0)</f>
        <v>0</v>
      </c>
      <c r="G822" s="34">
        <f>IFERROR(VLOOKUP($A822, NG_prod!$A:$M, 13, FALSE), 0)</f>
        <v>0</v>
      </c>
      <c r="H822" s="34">
        <f>IFERROR(VLOOKUP($A822, NG_power!$A:$M, 13, FALSE), 0)</f>
        <v>0.82299999999999995</v>
      </c>
      <c r="I822" s="34">
        <f t="shared" si="23"/>
        <v>0.82299999999999995</v>
      </c>
      <c r="J822" s="34">
        <f t="shared" si="24"/>
        <v>0.44831596828992065</v>
      </c>
    </row>
    <row r="823" spans="1:10" x14ac:dyDescent="0.25">
      <c r="A823" s="7">
        <v>21157</v>
      </c>
      <c r="B823" t="s">
        <v>1479</v>
      </c>
      <c r="C823" s="34">
        <f>IFERROR(VLOOKUP($A823, Coal_prod!$A:$M, 13, FALSE), 0)</f>
        <v>0</v>
      </c>
      <c r="D823" s="34">
        <f>IFERROR(VLOOKUP($A823, Coal_power_combined!$A:$M, 13, FALSE), 0)</f>
        <v>0</v>
      </c>
      <c r="E823" s="34">
        <f>IFERROR(VLOOKUP($A823, Oil_prod!$A:$M, 13, FALSE), 0)</f>
        <v>0</v>
      </c>
      <c r="F823" s="34">
        <f>IFERROR(VLOOKUP($A823, Oil_refine!$A:$M, 13, FALSE), 0)</f>
        <v>0</v>
      </c>
      <c r="G823" s="34">
        <f>IFERROR(VLOOKUP($A823, NG_prod!$A:$M, 13, FALSE), 0)</f>
        <v>0</v>
      </c>
      <c r="H823" s="34">
        <f>IFERROR(VLOOKUP($A823, NG_power!$A:$M, 13, FALSE), 0)</f>
        <v>0.82199999999999995</v>
      </c>
      <c r="I823" s="34">
        <f t="shared" si="23"/>
        <v>0.82199999999999995</v>
      </c>
      <c r="J823" s="34">
        <f t="shared" si="24"/>
        <v>0.44777123442808603</v>
      </c>
    </row>
    <row r="824" spans="1:10" x14ac:dyDescent="0.25">
      <c r="A824" s="7">
        <v>40013</v>
      </c>
      <c r="B824" t="s">
        <v>2843</v>
      </c>
      <c r="C824" s="34">
        <f>IFERROR(VLOOKUP($A824, Coal_prod!$A:$M, 13, FALSE), 0)</f>
        <v>0</v>
      </c>
      <c r="D824" s="34">
        <f>IFERROR(VLOOKUP($A824, Coal_power_combined!$A:$M, 13, FALSE), 0)</f>
        <v>0</v>
      </c>
      <c r="E824" s="34">
        <f>IFERROR(VLOOKUP($A824, Oil_prod!$A:$M, 13, FALSE), 0)</f>
        <v>0.255</v>
      </c>
      <c r="F824" s="34">
        <f>IFERROR(VLOOKUP($A824, Oil_refine!$A:$M, 13, FALSE), 0)</f>
        <v>0</v>
      </c>
      <c r="G824" s="34">
        <f>IFERROR(VLOOKUP($A824, NG_prod!$A:$M, 13, FALSE), 0)</f>
        <v>0.48099999999999998</v>
      </c>
      <c r="H824" s="34">
        <f>IFERROR(VLOOKUP($A824, NG_power!$A:$M, 13, FALSE), 0)</f>
        <v>0</v>
      </c>
      <c r="I824" s="34">
        <f t="shared" si="23"/>
        <v>0.73599999999999999</v>
      </c>
      <c r="J824" s="34">
        <f t="shared" si="24"/>
        <v>0.4475240399464635</v>
      </c>
    </row>
    <row r="825" spans="1:10" x14ac:dyDescent="0.25">
      <c r="A825" s="7">
        <v>12071</v>
      </c>
      <c r="B825" t="s">
        <v>200</v>
      </c>
      <c r="C825" s="34">
        <f>IFERROR(VLOOKUP($A825, Coal_prod!$A:$M, 13, FALSE), 0)</f>
        <v>0</v>
      </c>
      <c r="D825" s="34">
        <f>IFERROR(VLOOKUP($A825, Coal_power_combined!$A:$M, 13, FALSE), 0)</f>
        <v>0</v>
      </c>
      <c r="E825" s="34">
        <f>IFERROR(VLOOKUP($A825, Oil_prod!$A:$M, 13, FALSE), 0)</f>
        <v>0</v>
      </c>
      <c r="F825" s="34">
        <f>IFERROR(VLOOKUP($A825, Oil_refine!$A:$M, 13, FALSE), 0)</f>
        <v>0</v>
      </c>
      <c r="G825" s="34">
        <f>IFERROR(VLOOKUP($A825, NG_prod!$A:$M, 13, FALSE), 0)</f>
        <v>0</v>
      </c>
      <c r="H825" s="34">
        <f>IFERROR(VLOOKUP($A825, NG_power!$A:$M, 13, FALSE), 0)</f>
        <v>0.82</v>
      </c>
      <c r="I825" s="34">
        <f t="shared" si="23"/>
        <v>0.82</v>
      </c>
      <c r="J825" s="34">
        <f t="shared" si="24"/>
        <v>0.44668176670441673</v>
      </c>
    </row>
    <row r="826" spans="1:10" x14ac:dyDescent="0.25">
      <c r="A826" s="7">
        <v>40099</v>
      </c>
      <c r="B826" t="s">
        <v>1440</v>
      </c>
      <c r="C826" s="34">
        <f>IFERROR(VLOOKUP($A826, Coal_prod!$A:$M, 13, FALSE), 0)</f>
        <v>0</v>
      </c>
      <c r="D826" s="34">
        <f>IFERROR(VLOOKUP($A826, Coal_power_combined!$A:$M, 13, FALSE), 0)</f>
        <v>0</v>
      </c>
      <c r="E826" s="34">
        <f>IFERROR(VLOOKUP($A826, Oil_prod!$A:$M, 13, FALSE), 0)</f>
        <v>0.49</v>
      </c>
      <c r="F826" s="34">
        <f>IFERROR(VLOOKUP($A826, Oil_refine!$A:$M, 13, FALSE), 0)</f>
        <v>0</v>
      </c>
      <c r="G826" s="34">
        <f>IFERROR(VLOOKUP($A826, NG_prod!$A:$M, 13, FALSE), 0)</f>
        <v>0.16500000000000001</v>
      </c>
      <c r="H826" s="34">
        <f>IFERROR(VLOOKUP($A826, NG_power!$A:$M, 13, FALSE), 0)</f>
        <v>0</v>
      </c>
      <c r="I826" s="34">
        <f t="shared" si="23"/>
        <v>0.65500000000000003</v>
      </c>
      <c r="J826" s="34">
        <f t="shared" si="24"/>
        <v>0.44634561927313909</v>
      </c>
    </row>
    <row r="827" spans="1:10" x14ac:dyDescent="0.25">
      <c r="A827" s="7">
        <v>39075</v>
      </c>
      <c r="B827" t="s">
        <v>2943</v>
      </c>
      <c r="C827" s="34">
        <f>IFERROR(VLOOKUP($A827, Coal_prod!$A:$M, 13, FALSE), 0)</f>
        <v>0</v>
      </c>
      <c r="D827" s="34">
        <f>IFERROR(VLOOKUP($A827, Coal_power_combined!$A:$M, 13, FALSE), 0)</f>
        <v>0</v>
      </c>
      <c r="E827" s="34">
        <f>IFERROR(VLOOKUP($A827, Oil_prod!$A:$M, 13, FALSE), 0)</f>
        <v>0.34699999999999998</v>
      </c>
      <c r="F827" s="34">
        <f>IFERROR(VLOOKUP($A827, Oil_refine!$A:$M, 13, FALSE), 0)</f>
        <v>0</v>
      </c>
      <c r="G827" s="34">
        <f>IFERROR(VLOOKUP($A827, NG_prod!$A:$M, 13, FALSE), 0)</f>
        <v>0.35399999999999998</v>
      </c>
      <c r="H827" s="34">
        <f>IFERROR(VLOOKUP($A827, NG_power!$A:$M, 13, FALSE), 0)</f>
        <v>0</v>
      </c>
      <c r="I827" s="34">
        <f t="shared" si="23"/>
        <v>0.70099999999999996</v>
      </c>
      <c r="J827" s="34">
        <f t="shared" si="24"/>
        <v>0.44527087408627608</v>
      </c>
    </row>
    <row r="828" spans="1:10" x14ac:dyDescent="0.25">
      <c r="A828" s="7">
        <v>21159</v>
      </c>
      <c r="B828" t="s">
        <v>2994</v>
      </c>
      <c r="C828" s="34">
        <f>IFERROR(VLOOKUP($A828, Coal_prod!$A:$M, 13, FALSE), 0)</f>
        <v>0.44500000000000001</v>
      </c>
      <c r="D828" s="34">
        <f>IFERROR(VLOOKUP($A828, Coal_power_combined!$A:$M, 13, FALSE), 0)</f>
        <v>0</v>
      </c>
      <c r="E828" s="34">
        <f>IFERROR(VLOOKUP($A828, Oil_prod!$A:$M, 13, FALSE), 0)</f>
        <v>0</v>
      </c>
      <c r="F828" s="34">
        <f>IFERROR(VLOOKUP($A828, Oil_refine!$A:$M, 13, FALSE), 0)</f>
        <v>0</v>
      </c>
      <c r="G828" s="34">
        <f>IFERROR(VLOOKUP($A828, NG_prod!$A:$M, 13, FALSE), 0)</f>
        <v>0</v>
      </c>
      <c r="H828" s="34">
        <f>IFERROR(VLOOKUP($A828, NG_power!$A:$M, 13, FALSE), 0)</f>
        <v>0</v>
      </c>
      <c r="I828" s="34">
        <f t="shared" si="23"/>
        <v>0.44500000000000001</v>
      </c>
      <c r="J828" s="34">
        <f t="shared" si="24"/>
        <v>0.44500000000000001</v>
      </c>
    </row>
    <row r="829" spans="1:10" x14ac:dyDescent="0.25">
      <c r="A829" s="7">
        <v>48343</v>
      </c>
      <c r="B829" t="s">
        <v>3051</v>
      </c>
      <c r="C829" s="34">
        <f>IFERROR(VLOOKUP($A829, Coal_prod!$A:$M, 13, FALSE), 0)</f>
        <v>0</v>
      </c>
      <c r="D829" s="34">
        <f>IFERROR(VLOOKUP($A829, Coal_power_combined!$A:$M, 13, FALSE), 0)</f>
        <v>0</v>
      </c>
      <c r="E829" s="34">
        <f>IFERROR(VLOOKUP($A829, Oil_prod!$A:$M, 13, FALSE), 0)</f>
        <v>0.252</v>
      </c>
      <c r="F829" s="34">
        <f>IFERROR(VLOOKUP($A829, Oil_refine!$A:$M, 13, FALSE), 0)</f>
        <v>0</v>
      </c>
      <c r="G829" s="34">
        <f>IFERROR(VLOOKUP($A829, NG_prod!$A:$M, 13, FALSE), 0)</f>
        <v>0.12</v>
      </c>
      <c r="H829" s="34">
        <f>IFERROR(VLOOKUP($A829, NG_power!$A:$M, 13, FALSE), 0)</f>
        <v>0.35699999999999998</v>
      </c>
      <c r="I829" s="34">
        <f t="shared" si="23"/>
        <v>0.72899999999999998</v>
      </c>
      <c r="J829" s="34">
        <f t="shared" si="24"/>
        <v>0.44316266858848963</v>
      </c>
    </row>
    <row r="830" spans="1:10" x14ac:dyDescent="0.25">
      <c r="A830" s="7">
        <v>36061</v>
      </c>
      <c r="B830" t="s">
        <v>1465</v>
      </c>
      <c r="C830" s="34">
        <f>IFERROR(VLOOKUP($A830, Coal_prod!$A:$M, 13, FALSE), 0)</f>
        <v>0</v>
      </c>
      <c r="D830" s="34">
        <f>IFERROR(VLOOKUP($A830, Coal_power_combined!$A:$M, 13, FALSE), 0)</f>
        <v>0</v>
      </c>
      <c r="E830" s="34">
        <f>IFERROR(VLOOKUP($A830, Oil_prod!$A:$M, 13, FALSE), 0)</f>
        <v>0</v>
      </c>
      <c r="F830" s="34">
        <f>IFERROR(VLOOKUP($A830, Oil_refine!$A:$M, 13, FALSE), 0)</f>
        <v>0</v>
      </c>
      <c r="G830" s="34">
        <f>IFERROR(VLOOKUP($A830, NG_prod!$A:$M, 13, FALSE), 0)</f>
        <v>0</v>
      </c>
      <c r="H830" s="34">
        <f>IFERROR(VLOOKUP($A830, NG_power!$A:$M, 13, FALSE), 0)</f>
        <v>0.81299999999999994</v>
      </c>
      <c r="I830" s="34">
        <f t="shared" si="23"/>
        <v>0.81299999999999994</v>
      </c>
      <c r="J830" s="34">
        <f t="shared" si="24"/>
        <v>0.44286862967157414</v>
      </c>
    </row>
    <row r="831" spans="1:10" x14ac:dyDescent="0.25">
      <c r="A831" s="7">
        <v>48223</v>
      </c>
      <c r="B831" t="s">
        <v>2865</v>
      </c>
      <c r="C831" s="34">
        <f>IFERROR(VLOOKUP($A831, Coal_prod!$A:$M, 13, FALSE), 0)</f>
        <v>0</v>
      </c>
      <c r="D831" s="34">
        <f>IFERROR(VLOOKUP($A831, Coal_power_combined!$A:$M, 13, FALSE), 0)</f>
        <v>0</v>
      </c>
      <c r="E831" s="34">
        <f>IFERROR(VLOOKUP($A831, Oil_prod!$A:$M, 13, FALSE), 0)</f>
        <v>0.46</v>
      </c>
      <c r="F831" s="34">
        <f>IFERROR(VLOOKUP($A831, Oil_refine!$A:$M, 13, FALSE), 0)</f>
        <v>0</v>
      </c>
      <c r="G831" s="34">
        <f>IFERROR(VLOOKUP($A831, NG_prod!$A:$M, 13, FALSE), 0)</f>
        <v>0.19800000000000001</v>
      </c>
      <c r="H831" s="34">
        <f>IFERROR(VLOOKUP($A831, NG_power!$A:$M, 13, FALSE), 0)</f>
        <v>0</v>
      </c>
      <c r="I831" s="34">
        <f t="shared" si="23"/>
        <v>0.65800000000000003</v>
      </c>
      <c r="J831" s="34">
        <f t="shared" si="24"/>
        <v>0.44249747760733038</v>
      </c>
    </row>
    <row r="832" spans="1:10" x14ac:dyDescent="0.25">
      <c r="A832" s="7">
        <v>4003</v>
      </c>
      <c r="B832" t="s">
        <v>361</v>
      </c>
      <c r="C832" s="34">
        <f>IFERROR(VLOOKUP($A832, Coal_prod!$A:$M, 13, FALSE), 0)</f>
        <v>0</v>
      </c>
      <c r="D832" s="34">
        <f>IFERROR(VLOOKUP($A832, Coal_power_combined!$A:$M, 13, FALSE), 0)</f>
        <v>0.2</v>
      </c>
      <c r="E832" s="34">
        <f>IFERROR(VLOOKUP($A832, Oil_prod!$A:$M, 13, FALSE), 0)</f>
        <v>0</v>
      </c>
      <c r="F832" s="34">
        <f>IFERROR(VLOOKUP($A832, Oil_refine!$A:$M, 13, FALSE), 0)</f>
        <v>0</v>
      </c>
      <c r="G832" s="34">
        <f>IFERROR(VLOOKUP($A832, NG_prod!$A:$M, 13, FALSE), 0)</f>
        <v>0</v>
      </c>
      <c r="H832" s="34">
        <f>IFERROR(VLOOKUP($A832, NG_power!$A:$M, 13, FALSE), 0)</f>
        <v>0.44400000000000001</v>
      </c>
      <c r="I832" s="34">
        <f t="shared" si="23"/>
        <v>0.64400000000000002</v>
      </c>
      <c r="J832" s="34">
        <f t="shared" si="24"/>
        <v>0.44186183465458662</v>
      </c>
    </row>
    <row r="833" spans="1:10" x14ac:dyDescent="0.25">
      <c r="A833" s="7">
        <v>19153</v>
      </c>
      <c r="B833" t="s">
        <v>1156</v>
      </c>
      <c r="C833" s="34">
        <f>IFERROR(VLOOKUP($A833, Coal_prod!$A:$M, 13, FALSE), 0)</f>
        <v>0</v>
      </c>
      <c r="D833" s="34">
        <f>IFERROR(VLOOKUP($A833, Coal_power_combined!$A:$M, 13, FALSE), 0)</f>
        <v>6.3E-2</v>
      </c>
      <c r="E833" s="34">
        <f>IFERROR(VLOOKUP($A833, Oil_prod!$A:$M, 13, FALSE), 0)</f>
        <v>0</v>
      </c>
      <c r="F833" s="34">
        <f>IFERROR(VLOOKUP($A833, Oil_refine!$A:$M, 13, FALSE), 0)</f>
        <v>0</v>
      </c>
      <c r="G833" s="34">
        <f>IFERROR(VLOOKUP($A833, NG_prod!$A:$M, 13, FALSE), 0)</f>
        <v>0</v>
      </c>
      <c r="H833" s="34">
        <f>IFERROR(VLOOKUP($A833, NG_power!$A:$M, 13, FALSE), 0)</f>
        <v>0.69499999999999995</v>
      </c>
      <c r="I833" s="34">
        <f t="shared" si="23"/>
        <v>0.75800000000000001</v>
      </c>
      <c r="J833" s="34">
        <f t="shared" si="24"/>
        <v>0.44159003397508489</v>
      </c>
    </row>
    <row r="834" spans="1:10" x14ac:dyDescent="0.25">
      <c r="A834" s="7">
        <v>45017</v>
      </c>
      <c r="B834" t="s">
        <v>1208</v>
      </c>
      <c r="C834" s="34">
        <f>IFERROR(VLOOKUP($A834, Coal_prod!$A:$M, 13, FALSE), 0)</f>
        <v>0</v>
      </c>
      <c r="D834" s="34">
        <f>IFERROR(VLOOKUP($A834, Coal_power_combined!$A:$M, 13, FALSE), 0)</f>
        <v>0</v>
      </c>
      <c r="E834" s="34">
        <f>IFERROR(VLOOKUP($A834, Oil_prod!$A:$M, 13, FALSE), 0)</f>
        <v>0</v>
      </c>
      <c r="F834" s="34">
        <f>IFERROR(VLOOKUP($A834, Oil_refine!$A:$M, 13, FALSE), 0)</f>
        <v>0</v>
      </c>
      <c r="G834" s="34">
        <f>IFERROR(VLOOKUP($A834, NG_prod!$A:$M, 13, FALSE), 0)</f>
        <v>0</v>
      </c>
      <c r="H834" s="34">
        <f>IFERROR(VLOOKUP($A834, NG_power!$A:$M, 13, FALSE), 0)</f>
        <v>0.81</v>
      </c>
      <c r="I834" s="34">
        <f t="shared" si="23"/>
        <v>0.81</v>
      </c>
      <c r="J834" s="34">
        <f t="shared" si="24"/>
        <v>0.44123442808607022</v>
      </c>
    </row>
    <row r="835" spans="1:10" x14ac:dyDescent="0.25">
      <c r="A835" s="7">
        <v>39089</v>
      </c>
      <c r="B835" t="s">
        <v>2921</v>
      </c>
      <c r="C835" s="34">
        <f>IFERROR(VLOOKUP($A835, Coal_prod!$A:$M, 13, FALSE), 0)</f>
        <v>0</v>
      </c>
      <c r="D835" s="34">
        <f>IFERROR(VLOOKUP($A835, Coal_power_combined!$A:$M, 13, FALSE), 0)</f>
        <v>0</v>
      </c>
      <c r="E835" s="34">
        <f>IFERROR(VLOOKUP($A835, Oil_prod!$A:$M, 13, FALSE), 0)</f>
        <v>0.376</v>
      </c>
      <c r="F835" s="34">
        <f>IFERROR(VLOOKUP($A835, Oil_refine!$A:$M, 13, FALSE), 0)</f>
        <v>0</v>
      </c>
      <c r="G835" s="34">
        <f>IFERROR(VLOOKUP($A835, NG_prod!$A:$M, 13, FALSE), 0)</f>
        <v>0.308</v>
      </c>
      <c r="H835" s="34">
        <f>IFERROR(VLOOKUP($A835, NG_power!$A:$M, 13, FALSE), 0)</f>
        <v>0</v>
      </c>
      <c r="I835" s="34">
        <f t="shared" si="23"/>
        <v>0.68399999999999994</v>
      </c>
      <c r="J835" s="34">
        <f t="shared" si="24"/>
        <v>0.44130999691135597</v>
      </c>
    </row>
    <row r="836" spans="1:10" x14ac:dyDescent="0.25">
      <c r="A836" s="7">
        <v>28151</v>
      </c>
      <c r="B836" t="s">
        <v>1461</v>
      </c>
      <c r="C836" s="34">
        <f>IFERROR(VLOOKUP($A836, Coal_prod!$A:$M, 13, FALSE), 0)</f>
        <v>0</v>
      </c>
      <c r="D836" s="34">
        <f>IFERROR(VLOOKUP($A836, Coal_power_combined!$A:$M, 13, FALSE), 0)</f>
        <v>0</v>
      </c>
      <c r="E836" s="34">
        <f>IFERROR(VLOOKUP($A836, Oil_prod!$A:$M, 13, FALSE), 0)</f>
        <v>0</v>
      </c>
      <c r="F836" s="34">
        <f>IFERROR(VLOOKUP($A836, Oil_refine!$A:$M, 13, FALSE), 0)</f>
        <v>0</v>
      </c>
      <c r="G836" s="34">
        <f>IFERROR(VLOOKUP($A836, NG_prod!$A:$M, 13, FALSE), 0)</f>
        <v>0</v>
      </c>
      <c r="H836" s="34">
        <f>IFERROR(VLOOKUP($A836, NG_power!$A:$M, 13, FALSE), 0)</f>
        <v>0.80900000000000005</v>
      </c>
      <c r="I836" s="34">
        <f t="shared" ref="I836:I899" si="25">SUM(C836:H836)</f>
        <v>0.80900000000000005</v>
      </c>
      <c r="J836" s="34">
        <f t="shared" ref="J836:J899" si="26">SUM(C836*$O$4, D836*$O$4, E836*$P$4, F836*$P$4, G836*$Q$4, H836*$Q$4)</f>
        <v>0.44068969422423554</v>
      </c>
    </row>
    <row r="837" spans="1:10" x14ac:dyDescent="0.25">
      <c r="A837" s="7">
        <v>28047</v>
      </c>
      <c r="B837" t="s">
        <v>1248</v>
      </c>
      <c r="C837" s="34">
        <f>IFERROR(VLOOKUP($A837, Coal_prod!$A:$M, 13, FALSE), 0)</f>
        <v>0</v>
      </c>
      <c r="D837" s="34">
        <f>IFERROR(VLOOKUP($A837, Coal_power_combined!$A:$M, 13, FALSE), 0)</f>
        <v>0</v>
      </c>
      <c r="E837" s="34">
        <f>IFERROR(VLOOKUP($A837, Oil_prod!$A:$M, 13, FALSE), 0)</f>
        <v>0</v>
      </c>
      <c r="F837" s="34">
        <f>IFERROR(VLOOKUP($A837, Oil_refine!$A:$M, 13, FALSE), 0)</f>
        <v>0</v>
      </c>
      <c r="G837" s="34">
        <f>IFERROR(VLOOKUP($A837, NG_prod!$A:$M, 13, FALSE), 0)</f>
        <v>0</v>
      </c>
      <c r="H837" s="34">
        <f>IFERROR(VLOOKUP($A837, NG_power!$A:$M, 13, FALSE), 0)</f>
        <v>0.80700000000000005</v>
      </c>
      <c r="I837" s="34">
        <f t="shared" si="25"/>
        <v>0.80700000000000005</v>
      </c>
      <c r="J837" s="34">
        <f t="shared" si="26"/>
        <v>0.43960022650056624</v>
      </c>
    </row>
    <row r="838" spans="1:10" x14ac:dyDescent="0.25">
      <c r="A838" s="7">
        <v>21115</v>
      </c>
      <c r="B838" t="s">
        <v>2993</v>
      </c>
      <c r="C838" s="34">
        <f>IFERROR(VLOOKUP($A838, Coal_prod!$A:$M, 13, FALSE), 0)</f>
        <v>0.439</v>
      </c>
      <c r="D838" s="34">
        <f>IFERROR(VLOOKUP($A838, Coal_power_combined!$A:$M, 13, FALSE), 0)</f>
        <v>0</v>
      </c>
      <c r="E838" s="34">
        <f>IFERROR(VLOOKUP($A838, Oil_prod!$A:$M, 13, FALSE), 0)</f>
        <v>0</v>
      </c>
      <c r="F838" s="34">
        <f>IFERROR(VLOOKUP($A838, Oil_refine!$A:$M, 13, FALSE), 0)</f>
        <v>0</v>
      </c>
      <c r="G838" s="34">
        <f>IFERROR(VLOOKUP($A838, NG_prod!$A:$M, 13, FALSE), 0)</f>
        <v>0</v>
      </c>
      <c r="H838" s="34">
        <f>IFERROR(VLOOKUP($A838, NG_power!$A:$M, 13, FALSE), 0)</f>
        <v>0</v>
      </c>
      <c r="I838" s="34">
        <f t="shared" si="25"/>
        <v>0.439</v>
      </c>
      <c r="J838" s="34">
        <f t="shared" si="26"/>
        <v>0.439</v>
      </c>
    </row>
    <row r="839" spans="1:10" x14ac:dyDescent="0.25">
      <c r="A839" s="7">
        <v>54101</v>
      </c>
      <c r="B839" t="s">
        <v>2995</v>
      </c>
      <c r="C839" s="34">
        <f>IFERROR(VLOOKUP($A839, Coal_prod!$A:$M, 13, FALSE), 0)</f>
        <v>0.39800000000000002</v>
      </c>
      <c r="D839" s="34">
        <f>IFERROR(VLOOKUP($A839, Coal_power_combined!$A:$M, 13, FALSE), 0)</f>
        <v>0</v>
      </c>
      <c r="E839" s="34">
        <f>IFERROR(VLOOKUP($A839, Oil_prod!$A:$M, 13, FALSE), 0)</f>
        <v>0</v>
      </c>
      <c r="F839" s="34">
        <f>IFERROR(VLOOKUP($A839, Oil_refine!$A:$M, 13, FALSE), 0)</f>
        <v>0</v>
      </c>
      <c r="G839" s="34">
        <f>IFERROR(VLOOKUP($A839, NG_prod!$A:$M, 13, FALSE), 0)</f>
        <v>7.4999999999999997E-2</v>
      </c>
      <c r="H839" s="34">
        <f>IFERROR(VLOOKUP($A839, NG_power!$A:$M, 13, FALSE), 0)</f>
        <v>0</v>
      </c>
      <c r="I839" s="34">
        <f t="shared" si="25"/>
        <v>0.47300000000000003</v>
      </c>
      <c r="J839" s="34">
        <f t="shared" si="26"/>
        <v>0.43885503963759909</v>
      </c>
    </row>
    <row r="840" spans="1:10" x14ac:dyDescent="0.25">
      <c r="A840" s="7">
        <v>12103</v>
      </c>
      <c r="B840" t="s">
        <v>866</v>
      </c>
      <c r="C840" s="34">
        <f>IFERROR(VLOOKUP($A840, Coal_prod!$A:$M, 13, FALSE), 0)</f>
        <v>0</v>
      </c>
      <c r="D840" s="34">
        <f>IFERROR(VLOOKUP($A840, Coal_power_combined!$A:$M, 13, FALSE), 0)</f>
        <v>0</v>
      </c>
      <c r="E840" s="34">
        <f>IFERROR(VLOOKUP($A840, Oil_prod!$A:$M, 13, FALSE), 0)</f>
        <v>0</v>
      </c>
      <c r="F840" s="34">
        <f>IFERROR(VLOOKUP($A840, Oil_refine!$A:$M, 13, FALSE), 0)</f>
        <v>0</v>
      </c>
      <c r="G840" s="34">
        <f>IFERROR(VLOOKUP($A840, NG_prod!$A:$M, 13, FALSE), 0)</f>
        <v>0</v>
      </c>
      <c r="H840" s="34">
        <f>IFERROR(VLOOKUP($A840, NG_power!$A:$M, 13, FALSE), 0)</f>
        <v>0.80400000000000005</v>
      </c>
      <c r="I840" s="34">
        <f t="shared" si="25"/>
        <v>0.80400000000000005</v>
      </c>
      <c r="J840" s="34">
        <f t="shared" si="26"/>
        <v>0.43796602491506231</v>
      </c>
    </row>
    <row r="841" spans="1:10" x14ac:dyDescent="0.25">
      <c r="A841" s="7">
        <v>51081</v>
      </c>
      <c r="B841" t="s">
        <v>663</v>
      </c>
      <c r="C841" s="34">
        <f>IFERROR(VLOOKUP($A841, Coal_prod!$A:$M, 13, FALSE), 0)</f>
        <v>0</v>
      </c>
      <c r="D841" s="34">
        <f>IFERROR(VLOOKUP($A841, Coal_power_combined!$A:$M, 13, FALSE), 0)</f>
        <v>0</v>
      </c>
      <c r="E841" s="34">
        <f>IFERROR(VLOOKUP($A841, Oil_prod!$A:$M, 13, FALSE), 0)</f>
        <v>0</v>
      </c>
      <c r="F841" s="34">
        <f>IFERROR(VLOOKUP($A841, Oil_refine!$A:$M, 13, FALSE), 0)</f>
        <v>0</v>
      </c>
      <c r="G841" s="34">
        <f>IFERROR(VLOOKUP($A841, NG_prod!$A:$M, 13, FALSE), 0)</f>
        <v>0</v>
      </c>
      <c r="H841" s="34">
        <f>IFERROR(VLOOKUP($A841, NG_power!$A:$M, 13, FALSE), 0)</f>
        <v>0.80300000000000005</v>
      </c>
      <c r="I841" s="34">
        <f t="shared" si="25"/>
        <v>0.80300000000000005</v>
      </c>
      <c r="J841" s="34">
        <f t="shared" si="26"/>
        <v>0.43742129105322763</v>
      </c>
    </row>
    <row r="842" spans="1:10" x14ac:dyDescent="0.25">
      <c r="A842" s="7">
        <v>48305</v>
      </c>
      <c r="B842" t="s">
        <v>1138</v>
      </c>
      <c r="C842" s="34">
        <f>IFERROR(VLOOKUP($A842, Coal_prod!$A:$M, 13, FALSE), 0)</f>
        <v>0</v>
      </c>
      <c r="D842" s="34">
        <f>IFERROR(VLOOKUP($A842, Coal_power_combined!$A:$M, 13, FALSE), 0)</f>
        <v>0</v>
      </c>
      <c r="E842" s="34">
        <f>IFERROR(VLOOKUP($A842, Oil_prod!$A:$M, 13, FALSE), 0)</f>
        <v>0.48699999999999999</v>
      </c>
      <c r="F842" s="34">
        <f>IFERROR(VLOOKUP($A842, Oil_refine!$A:$M, 13, FALSE), 0)</f>
        <v>0</v>
      </c>
      <c r="G842" s="34">
        <f>IFERROR(VLOOKUP($A842, NG_prod!$A:$M, 13, FALSE), 0)</f>
        <v>0.153</v>
      </c>
      <c r="H842" s="34">
        <f>IFERROR(VLOOKUP($A842, NG_power!$A:$M, 13, FALSE), 0)</f>
        <v>0</v>
      </c>
      <c r="I842" s="34">
        <f t="shared" si="25"/>
        <v>0.64</v>
      </c>
      <c r="J842" s="34">
        <f t="shared" si="26"/>
        <v>0.43762637702048801</v>
      </c>
    </row>
    <row r="843" spans="1:10" x14ac:dyDescent="0.25">
      <c r="A843" s="7">
        <v>13293</v>
      </c>
      <c r="B843" t="s">
        <v>1484</v>
      </c>
      <c r="C843" s="34">
        <f>IFERROR(VLOOKUP($A843, Coal_prod!$A:$M, 13, FALSE), 0)</f>
        <v>0</v>
      </c>
      <c r="D843" s="34">
        <f>IFERROR(VLOOKUP($A843, Coal_power_combined!$A:$M, 13, FALSE), 0)</f>
        <v>0</v>
      </c>
      <c r="E843" s="34">
        <f>IFERROR(VLOOKUP($A843, Oil_prod!$A:$M, 13, FALSE), 0)</f>
        <v>0</v>
      </c>
      <c r="F843" s="34">
        <f>IFERROR(VLOOKUP($A843, Oil_refine!$A:$M, 13, FALSE), 0)</f>
        <v>0</v>
      </c>
      <c r="G843" s="34">
        <f>IFERROR(VLOOKUP($A843, NG_prod!$A:$M, 13, FALSE), 0)</f>
        <v>0</v>
      </c>
      <c r="H843" s="34">
        <f>IFERROR(VLOOKUP($A843, NG_power!$A:$M, 13, FALSE), 0)</f>
        <v>0.80200000000000005</v>
      </c>
      <c r="I843" s="34">
        <f t="shared" si="25"/>
        <v>0.80200000000000005</v>
      </c>
      <c r="J843" s="34">
        <f t="shared" si="26"/>
        <v>0.43687655719139296</v>
      </c>
    </row>
    <row r="844" spans="1:10" x14ac:dyDescent="0.25">
      <c r="A844" s="7">
        <v>6001</v>
      </c>
      <c r="B844" t="s">
        <v>1242</v>
      </c>
      <c r="C844" s="34">
        <f>IFERROR(VLOOKUP($A844, Coal_prod!$A:$M, 13, FALSE), 0)</f>
        <v>0</v>
      </c>
      <c r="D844" s="34">
        <f>IFERROR(VLOOKUP($A844, Coal_power_combined!$A:$M, 13, FALSE), 0)</f>
        <v>0</v>
      </c>
      <c r="E844" s="34">
        <f>IFERROR(VLOOKUP($A844, Oil_prod!$A:$M, 13, FALSE), 0)</f>
        <v>0.107</v>
      </c>
      <c r="F844" s="34">
        <f>IFERROR(VLOOKUP($A844, Oil_refine!$A:$M, 13, FALSE), 0)</f>
        <v>0</v>
      </c>
      <c r="G844" s="34">
        <f>IFERROR(VLOOKUP($A844, NG_prod!$A:$M, 13, FALSE), 0)</f>
        <v>1.6E-2</v>
      </c>
      <c r="H844" s="34">
        <f>IFERROR(VLOOKUP($A844, NG_power!$A:$M, 13, FALSE), 0)</f>
        <v>0.64100000000000001</v>
      </c>
      <c r="I844" s="34">
        <f t="shared" si="25"/>
        <v>0.76400000000000001</v>
      </c>
      <c r="J844" s="34">
        <f t="shared" si="26"/>
        <v>0.43573036137135795</v>
      </c>
    </row>
    <row r="845" spans="1:10" x14ac:dyDescent="0.25">
      <c r="A845" s="7">
        <v>19139</v>
      </c>
      <c r="B845" t="s">
        <v>3138</v>
      </c>
      <c r="C845" s="34">
        <f>IFERROR(VLOOKUP($A845, Coal_prod!$A:$M, 13, FALSE), 0)</f>
        <v>0</v>
      </c>
      <c r="D845" s="34">
        <f>IFERROR(VLOOKUP($A845, Coal_power_combined!$A:$M, 13, FALSE), 0)</f>
        <v>0.436</v>
      </c>
      <c r="E845" s="34">
        <f>IFERROR(VLOOKUP($A845, Oil_prod!$A:$M, 13, FALSE), 0)</f>
        <v>0</v>
      </c>
      <c r="F845" s="34">
        <f>IFERROR(VLOOKUP($A845, Oil_refine!$A:$M, 13, FALSE), 0)</f>
        <v>0</v>
      </c>
      <c r="G845" s="34">
        <f>IFERROR(VLOOKUP($A845, NG_prod!$A:$M, 13, FALSE), 0)</f>
        <v>0</v>
      </c>
      <c r="H845" s="34">
        <f>IFERROR(VLOOKUP($A845, NG_power!$A:$M, 13, FALSE), 0)</f>
        <v>0</v>
      </c>
      <c r="I845" s="34">
        <f t="shared" si="25"/>
        <v>0.436</v>
      </c>
      <c r="J845" s="34">
        <f t="shared" si="26"/>
        <v>0.436</v>
      </c>
    </row>
    <row r="846" spans="1:10" x14ac:dyDescent="0.25">
      <c r="A846" s="7">
        <v>36085</v>
      </c>
      <c r="B846" t="s">
        <v>1243</v>
      </c>
      <c r="C846" s="34">
        <f>IFERROR(VLOOKUP($A846, Coal_prod!$A:$M, 13, FALSE), 0)</f>
        <v>0</v>
      </c>
      <c r="D846" s="34">
        <f>IFERROR(VLOOKUP($A846, Coal_power_combined!$A:$M, 13, FALSE), 0)</f>
        <v>0</v>
      </c>
      <c r="E846" s="34">
        <f>IFERROR(VLOOKUP($A846, Oil_prod!$A:$M, 13, FALSE), 0)</f>
        <v>0</v>
      </c>
      <c r="F846" s="34">
        <f>IFERROR(VLOOKUP($A846, Oil_refine!$A:$M, 13, FALSE), 0)</f>
        <v>0</v>
      </c>
      <c r="G846" s="34">
        <f>IFERROR(VLOOKUP($A846, NG_prod!$A:$M, 13, FALSE), 0)</f>
        <v>0</v>
      </c>
      <c r="H846" s="34">
        <f>IFERROR(VLOOKUP($A846, NG_power!$A:$M, 13, FALSE), 0)</f>
        <v>0.79800000000000004</v>
      </c>
      <c r="I846" s="34">
        <f t="shared" si="25"/>
        <v>0.79800000000000004</v>
      </c>
      <c r="J846" s="34">
        <f t="shared" si="26"/>
        <v>0.43469762174405435</v>
      </c>
    </row>
    <row r="847" spans="1:10" x14ac:dyDescent="0.25">
      <c r="A847" s="7">
        <v>20121</v>
      </c>
      <c r="B847" t="s">
        <v>2661</v>
      </c>
      <c r="C847" s="34">
        <f>IFERROR(VLOOKUP($A847, Coal_prod!$A:$M, 13, FALSE), 0)</f>
        <v>0</v>
      </c>
      <c r="D847" s="34">
        <f>IFERROR(VLOOKUP($A847, Coal_power_combined!$A:$M, 13, FALSE), 0)</f>
        <v>0</v>
      </c>
      <c r="E847" s="34">
        <f>IFERROR(VLOOKUP($A847, Oil_prod!$A:$M, 13, FALSE), 0)</f>
        <v>0.33</v>
      </c>
      <c r="F847" s="34">
        <f>IFERROR(VLOOKUP($A847, Oil_refine!$A:$M, 13, FALSE), 0)</f>
        <v>0</v>
      </c>
      <c r="G847" s="34">
        <f>IFERROR(VLOOKUP($A847, NG_prod!$A:$M, 13, FALSE), 0)</f>
        <v>7.1999999999999995E-2</v>
      </c>
      <c r="H847" s="34">
        <f>IFERROR(VLOOKUP($A847, NG_power!$A:$M, 13, FALSE), 0)</f>
        <v>0.28599999999999998</v>
      </c>
      <c r="I847" s="34">
        <f t="shared" si="25"/>
        <v>0.68799999999999994</v>
      </c>
      <c r="J847" s="34">
        <f t="shared" si="26"/>
        <v>0.43508267270668177</v>
      </c>
    </row>
    <row r="848" spans="1:10" x14ac:dyDescent="0.25">
      <c r="A848" s="7">
        <v>38065</v>
      </c>
      <c r="B848" t="s">
        <v>1695</v>
      </c>
      <c r="C848" s="34">
        <f>IFERROR(VLOOKUP($A848, Coal_prod!$A:$M, 13, FALSE), 0)</f>
        <v>0.26300000000000001</v>
      </c>
      <c r="D848" s="34">
        <f>IFERROR(VLOOKUP($A848, Coal_power_combined!$A:$M, 13, FALSE), 0)</f>
        <v>0.17199999999999999</v>
      </c>
      <c r="E848" s="34">
        <f>IFERROR(VLOOKUP($A848, Oil_prod!$A:$M, 13, FALSE), 0)</f>
        <v>0</v>
      </c>
      <c r="F848" s="34">
        <f>IFERROR(VLOOKUP($A848, Oil_refine!$A:$M, 13, FALSE), 0)</f>
        <v>0</v>
      </c>
      <c r="G848" s="34">
        <f>IFERROR(VLOOKUP($A848, NG_prod!$A:$M, 13, FALSE), 0)</f>
        <v>0</v>
      </c>
      <c r="H848" s="34">
        <f>IFERROR(VLOOKUP($A848, NG_power!$A:$M, 13, FALSE), 0)</f>
        <v>0</v>
      </c>
      <c r="I848" s="34">
        <f t="shared" si="25"/>
        <v>0.435</v>
      </c>
      <c r="J848" s="34">
        <f t="shared" si="26"/>
        <v>0.435</v>
      </c>
    </row>
    <row r="849" spans="1:10" x14ac:dyDescent="0.25">
      <c r="A849" s="7">
        <v>8055</v>
      </c>
      <c r="B849" t="s">
        <v>2284</v>
      </c>
      <c r="C849" s="34">
        <f>IFERROR(VLOOKUP($A849, Coal_prod!$A:$M, 13, FALSE), 0)</f>
        <v>0</v>
      </c>
      <c r="D849" s="34">
        <f>IFERROR(VLOOKUP($A849, Coal_power_combined!$A:$M, 13, FALSE), 0)</f>
        <v>0</v>
      </c>
      <c r="E849" s="34">
        <f>IFERROR(VLOOKUP($A849, Oil_prod!$A:$M, 13, FALSE), 0)</f>
        <v>0</v>
      </c>
      <c r="F849" s="34">
        <f>IFERROR(VLOOKUP($A849, Oil_refine!$A:$M, 13, FALSE), 0)</f>
        <v>0</v>
      </c>
      <c r="G849" s="34">
        <f>IFERROR(VLOOKUP($A849, NG_prod!$A:$M, 13, FALSE), 0)</f>
        <v>0.5</v>
      </c>
      <c r="H849" s="34">
        <f>IFERROR(VLOOKUP($A849, NG_power!$A:$M, 13, FALSE), 0)</f>
        <v>0.29399999999999998</v>
      </c>
      <c r="I849" s="34">
        <f t="shared" si="25"/>
        <v>0.79400000000000004</v>
      </c>
      <c r="J849" s="34">
        <f t="shared" si="26"/>
        <v>0.43251868629671569</v>
      </c>
    </row>
    <row r="850" spans="1:10" x14ac:dyDescent="0.25">
      <c r="A850" s="7">
        <v>17161</v>
      </c>
      <c r="B850" t="s">
        <v>1493</v>
      </c>
      <c r="C850" s="34">
        <f>IFERROR(VLOOKUP($A850, Coal_prod!$A:$M, 13, FALSE), 0)</f>
        <v>0</v>
      </c>
      <c r="D850" s="34">
        <f>IFERROR(VLOOKUP($A850, Coal_power_combined!$A:$M, 13, FALSE), 0)</f>
        <v>0</v>
      </c>
      <c r="E850" s="34">
        <f>IFERROR(VLOOKUP($A850, Oil_prod!$A:$M, 13, FALSE), 0)</f>
        <v>0</v>
      </c>
      <c r="F850" s="34">
        <f>IFERROR(VLOOKUP($A850, Oil_refine!$A:$M, 13, FALSE), 0)</f>
        <v>0</v>
      </c>
      <c r="G850" s="34">
        <f>IFERROR(VLOOKUP($A850, NG_prod!$A:$M, 13, FALSE), 0)</f>
        <v>0</v>
      </c>
      <c r="H850" s="34">
        <f>IFERROR(VLOOKUP($A850, NG_power!$A:$M, 13, FALSE), 0)</f>
        <v>0.79200000000000004</v>
      </c>
      <c r="I850" s="34">
        <f t="shared" si="25"/>
        <v>0.79200000000000004</v>
      </c>
      <c r="J850" s="34">
        <f t="shared" si="26"/>
        <v>0.43142921857304645</v>
      </c>
    </row>
    <row r="851" spans="1:10" x14ac:dyDescent="0.25">
      <c r="A851" s="7">
        <v>42075</v>
      </c>
      <c r="B851" t="s">
        <v>1463</v>
      </c>
      <c r="C851" s="34">
        <f>IFERROR(VLOOKUP($A851, Coal_prod!$A:$M, 13, FALSE), 0)</f>
        <v>0</v>
      </c>
      <c r="D851" s="34">
        <f>IFERROR(VLOOKUP($A851, Coal_power_combined!$A:$M, 13, FALSE), 0)</f>
        <v>0</v>
      </c>
      <c r="E851" s="34">
        <f>IFERROR(VLOOKUP($A851, Oil_prod!$A:$M, 13, FALSE), 0)</f>
        <v>0</v>
      </c>
      <c r="F851" s="34">
        <f>IFERROR(VLOOKUP($A851, Oil_refine!$A:$M, 13, FALSE), 0)</f>
        <v>0</v>
      </c>
      <c r="G851" s="34">
        <f>IFERROR(VLOOKUP($A851, NG_prod!$A:$M, 13, FALSE), 0)</f>
        <v>0</v>
      </c>
      <c r="H851" s="34">
        <f>IFERROR(VLOOKUP($A851, NG_power!$A:$M, 13, FALSE), 0)</f>
        <v>0.79100000000000004</v>
      </c>
      <c r="I851" s="34">
        <f t="shared" si="25"/>
        <v>0.79100000000000004</v>
      </c>
      <c r="J851" s="34">
        <f t="shared" si="26"/>
        <v>0.43088448471121177</v>
      </c>
    </row>
    <row r="852" spans="1:10" x14ac:dyDescent="0.25">
      <c r="A852" s="7">
        <v>55089</v>
      </c>
      <c r="B852" t="s">
        <v>984</v>
      </c>
      <c r="C852" s="34">
        <f>IFERROR(VLOOKUP($A852, Coal_prod!$A:$M, 13, FALSE), 0)</f>
        <v>0</v>
      </c>
      <c r="D852" s="34">
        <f>IFERROR(VLOOKUP($A852, Coal_power_combined!$A:$M, 13, FALSE), 0)</f>
        <v>0.16700000000000001</v>
      </c>
      <c r="E852" s="34">
        <f>IFERROR(VLOOKUP($A852, Oil_prod!$A:$M, 13, FALSE), 0)</f>
        <v>0</v>
      </c>
      <c r="F852" s="34">
        <f>IFERROR(VLOOKUP($A852, Oil_refine!$A:$M, 13, FALSE), 0)</f>
        <v>0</v>
      </c>
      <c r="G852" s="34">
        <f>IFERROR(VLOOKUP($A852, NG_prod!$A:$M, 13, FALSE), 0)</f>
        <v>0</v>
      </c>
      <c r="H852" s="34">
        <f>IFERROR(VLOOKUP($A852, NG_power!$A:$M, 13, FALSE), 0)</f>
        <v>0.48</v>
      </c>
      <c r="I852" s="34">
        <f t="shared" si="25"/>
        <v>0.64700000000000002</v>
      </c>
      <c r="J852" s="34">
        <f t="shared" si="26"/>
        <v>0.42847225368063424</v>
      </c>
    </row>
    <row r="853" spans="1:10" x14ac:dyDescent="0.25">
      <c r="A853" s="7">
        <v>13233</v>
      </c>
      <c r="B853" t="s">
        <v>1787</v>
      </c>
      <c r="C853" s="34">
        <f>IFERROR(VLOOKUP($A853, Coal_prod!$A:$M, 13, FALSE), 0)</f>
        <v>0</v>
      </c>
      <c r="D853" s="34">
        <f>IFERROR(VLOOKUP($A853, Coal_power_combined!$A:$M, 13, FALSE), 0)</f>
        <v>0</v>
      </c>
      <c r="E853" s="34">
        <f>IFERROR(VLOOKUP($A853, Oil_prod!$A:$M, 13, FALSE), 0)</f>
        <v>0</v>
      </c>
      <c r="F853" s="34">
        <f>IFERROR(VLOOKUP($A853, Oil_refine!$A:$M, 13, FALSE), 0)</f>
        <v>0</v>
      </c>
      <c r="G853" s="34">
        <f>IFERROR(VLOOKUP($A853, NG_prod!$A:$M, 13, FALSE), 0)</f>
        <v>0</v>
      </c>
      <c r="H853" s="34">
        <f>IFERROR(VLOOKUP($A853, NG_power!$A:$M, 13, FALSE), 0)</f>
        <v>0.78400000000000003</v>
      </c>
      <c r="I853" s="34">
        <f t="shared" si="25"/>
        <v>0.78400000000000003</v>
      </c>
      <c r="J853" s="34">
        <f t="shared" si="26"/>
        <v>0.42707134767836918</v>
      </c>
    </row>
    <row r="854" spans="1:10" x14ac:dyDescent="0.25">
      <c r="A854" s="7">
        <v>22025</v>
      </c>
      <c r="B854" t="s">
        <v>2855</v>
      </c>
      <c r="C854" s="34">
        <f>IFERROR(VLOOKUP($A854, Coal_prod!$A:$M, 13, FALSE), 0)</f>
        <v>0</v>
      </c>
      <c r="D854" s="34">
        <f>IFERROR(VLOOKUP($A854, Coal_power_combined!$A:$M, 13, FALSE), 0)</f>
        <v>0</v>
      </c>
      <c r="E854" s="34">
        <f>IFERROR(VLOOKUP($A854, Oil_prod!$A:$M, 13, FALSE), 0)</f>
        <v>0.51500000000000001</v>
      </c>
      <c r="F854" s="34">
        <f>IFERROR(VLOOKUP($A854, Oil_refine!$A:$M, 13, FALSE), 0)</f>
        <v>0</v>
      </c>
      <c r="G854" s="34">
        <f>IFERROR(VLOOKUP($A854, NG_prod!$A:$M, 13, FALSE), 0)</f>
        <v>9.7000000000000003E-2</v>
      </c>
      <c r="H854" s="34">
        <f>IFERROR(VLOOKUP($A854, NG_power!$A:$M, 13, FALSE), 0)</f>
        <v>0</v>
      </c>
      <c r="I854" s="34">
        <f t="shared" si="25"/>
        <v>0.61199999999999999</v>
      </c>
      <c r="J854" s="34">
        <f t="shared" si="26"/>
        <v>0.4274906825903429</v>
      </c>
    </row>
    <row r="855" spans="1:10" x14ac:dyDescent="0.25">
      <c r="A855" s="7">
        <v>13263</v>
      </c>
      <c r="B855" t="s">
        <v>1476</v>
      </c>
      <c r="C855" s="34">
        <f>IFERROR(VLOOKUP($A855, Coal_prod!$A:$M, 13, FALSE), 0)</f>
        <v>0</v>
      </c>
      <c r="D855" s="34">
        <f>IFERROR(VLOOKUP($A855, Coal_power_combined!$A:$M, 13, FALSE), 0)</f>
        <v>0</v>
      </c>
      <c r="E855" s="34">
        <f>IFERROR(VLOOKUP($A855, Oil_prod!$A:$M, 13, FALSE), 0)</f>
        <v>0</v>
      </c>
      <c r="F855" s="34">
        <f>IFERROR(VLOOKUP($A855, Oil_refine!$A:$M, 13, FALSE), 0)</f>
        <v>0</v>
      </c>
      <c r="G855" s="34">
        <f>IFERROR(VLOOKUP($A855, NG_prod!$A:$M, 13, FALSE), 0)</f>
        <v>0</v>
      </c>
      <c r="H855" s="34">
        <f>IFERROR(VLOOKUP($A855, NG_power!$A:$M, 13, FALSE), 0)</f>
        <v>0.78300000000000003</v>
      </c>
      <c r="I855" s="34">
        <f t="shared" si="25"/>
        <v>0.78300000000000003</v>
      </c>
      <c r="J855" s="34">
        <f t="shared" si="26"/>
        <v>0.42652661381653451</v>
      </c>
    </row>
    <row r="856" spans="1:10" x14ac:dyDescent="0.25">
      <c r="A856" s="7">
        <v>24017</v>
      </c>
      <c r="B856" t="s">
        <v>1470</v>
      </c>
      <c r="C856" s="34">
        <f>IFERROR(VLOOKUP($A856, Coal_prod!$A:$M, 13, FALSE), 0)</f>
        <v>0</v>
      </c>
      <c r="D856" s="34">
        <f>IFERROR(VLOOKUP($A856, Coal_power_combined!$A:$M, 13, FALSE), 0)</f>
        <v>0.248</v>
      </c>
      <c r="E856" s="34">
        <f>IFERROR(VLOOKUP($A856, Oil_prod!$A:$M, 13, FALSE), 0)</f>
        <v>0</v>
      </c>
      <c r="F856" s="34">
        <f>IFERROR(VLOOKUP($A856, Oil_refine!$A:$M, 13, FALSE), 0)</f>
        <v>0</v>
      </c>
      <c r="G856" s="34">
        <f>IFERROR(VLOOKUP($A856, NG_prod!$A:$M, 13, FALSE), 0)</f>
        <v>0</v>
      </c>
      <c r="H856" s="34">
        <f>IFERROR(VLOOKUP($A856, NG_power!$A:$M, 13, FALSE), 0)</f>
        <v>0.32700000000000001</v>
      </c>
      <c r="I856" s="34">
        <f t="shared" si="25"/>
        <v>0.57499999999999996</v>
      </c>
      <c r="J856" s="34">
        <f t="shared" si="26"/>
        <v>0.42612797281993203</v>
      </c>
    </row>
    <row r="857" spans="1:10" x14ac:dyDescent="0.25">
      <c r="A857" s="7">
        <v>36039</v>
      </c>
      <c r="B857" t="s">
        <v>974</v>
      </c>
      <c r="C857" s="34">
        <f>IFERROR(VLOOKUP($A857, Coal_prod!$A:$M, 13, FALSE), 0)</f>
        <v>0</v>
      </c>
      <c r="D857" s="34">
        <f>IFERROR(VLOOKUP($A857, Coal_power_combined!$A:$M, 13, FALSE), 0)</f>
        <v>0</v>
      </c>
      <c r="E857" s="34">
        <f>IFERROR(VLOOKUP($A857, Oil_prod!$A:$M, 13, FALSE), 0)</f>
        <v>0</v>
      </c>
      <c r="F857" s="34">
        <f>IFERROR(VLOOKUP($A857, Oil_refine!$A:$M, 13, FALSE), 0)</f>
        <v>0</v>
      </c>
      <c r="G857" s="34">
        <f>IFERROR(VLOOKUP($A857, NG_prod!$A:$M, 13, FALSE), 0)</f>
        <v>0</v>
      </c>
      <c r="H857" s="34">
        <f>IFERROR(VLOOKUP($A857, NG_power!$A:$M, 13, FALSE), 0)</f>
        <v>0.78200000000000003</v>
      </c>
      <c r="I857" s="34">
        <f t="shared" si="25"/>
        <v>0.78200000000000003</v>
      </c>
      <c r="J857" s="34">
        <f t="shared" si="26"/>
        <v>0.42598187995469988</v>
      </c>
    </row>
    <row r="858" spans="1:10" x14ac:dyDescent="0.25">
      <c r="A858" s="7">
        <v>17155</v>
      </c>
      <c r="B858" t="s">
        <v>3620</v>
      </c>
      <c r="C858" s="34">
        <f>IFERROR(VLOOKUP($A858, Coal_prod!$A:$M, 13, FALSE), 0)</f>
        <v>0</v>
      </c>
      <c r="D858" s="34">
        <f>IFERROR(VLOOKUP($A858, Coal_power_combined!$A:$M, 13, FALSE), 0)</f>
        <v>0.42599999999999999</v>
      </c>
      <c r="E858" s="34">
        <f>IFERROR(VLOOKUP($A858, Oil_prod!$A:$M, 13, FALSE), 0)</f>
        <v>0</v>
      </c>
      <c r="F858" s="34">
        <f>IFERROR(VLOOKUP($A858, Oil_refine!$A:$M, 13, FALSE), 0)</f>
        <v>0</v>
      </c>
      <c r="G858" s="34">
        <f>IFERROR(VLOOKUP($A858, NG_prod!$A:$M, 13, FALSE), 0)</f>
        <v>0</v>
      </c>
      <c r="H858" s="34">
        <f>IFERROR(VLOOKUP($A858, NG_power!$A:$M, 13, FALSE), 0)</f>
        <v>0</v>
      </c>
      <c r="I858" s="34">
        <f t="shared" si="25"/>
        <v>0.42599999999999999</v>
      </c>
      <c r="J858" s="34">
        <f t="shared" si="26"/>
        <v>0.42599999999999999</v>
      </c>
    </row>
    <row r="859" spans="1:10" x14ac:dyDescent="0.25">
      <c r="A859" s="7">
        <v>20025</v>
      </c>
      <c r="B859" t="s">
        <v>1053</v>
      </c>
      <c r="C859" s="34">
        <f>IFERROR(VLOOKUP($A859, Coal_prod!$A:$M, 13, FALSE), 0)</f>
        <v>0</v>
      </c>
      <c r="D859" s="34">
        <f>IFERROR(VLOOKUP($A859, Coal_power_combined!$A:$M, 13, FALSE), 0)</f>
        <v>0</v>
      </c>
      <c r="E859" s="34">
        <f>IFERROR(VLOOKUP($A859, Oil_prod!$A:$M, 13, FALSE), 0)</f>
        <v>0.33600000000000002</v>
      </c>
      <c r="F859" s="34">
        <f>IFERROR(VLOOKUP($A859, Oil_refine!$A:$M, 13, FALSE), 0)</f>
        <v>0</v>
      </c>
      <c r="G859" s="34">
        <f>IFERROR(VLOOKUP($A859, NG_prod!$A:$M, 13, FALSE), 0)</f>
        <v>0.315</v>
      </c>
      <c r="H859" s="34">
        <f>IFERROR(VLOOKUP($A859, NG_power!$A:$M, 13, FALSE), 0)</f>
        <v>1.7000000000000001E-2</v>
      </c>
      <c r="I859" s="34">
        <f t="shared" si="25"/>
        <v>0.66800000000000004</v>
      </c>
      <c r="J859" s="34">
        <f t="shared" si="26"/>
        <v>0.42528446412025123</v>
      </c>
    </row>
    <row r="860" spans="1:10" x14ac:dyDescent="0.25">
      <c r="A860" s="7">
        <v>29069</v>
      </c>
      <c r="B860" t="s">
        <v>1810</v>
      </c>
      <c r="C860" s="34">
        <f>IFERROR(VLOOKUP($A860, Coal_prod!$A:$M, 13, FALSE), 0)</f>
        <v>0</v>
      </c>
      <c r="D860" s="34">
        <f>IFERROR(VLOOKUP($A860, Coal_power_combined!$A:$M, 13, FALSE), 0)</f>
        <v>0</v>
      </c>
      <c r="E860" s="34">
        <f>IFERROR(VLOOKUP($A860, Oil_prod!$A:$M, 13, FALSE), 0)</f>
        <v>0</v>
      </c>
      <c r="F860" s="34">
        <f>IFERROR(VLOOKUP($A860, Oil_refine!$A:$M, 13, FALSE), 0)</f>
        <v>0</v>
      </c>
      <c r="G860" s="34">
        <f>IFERROR(VLOOKUP($A860, NG_prod!$A:$M, 13, FALSE), 0)</f>
        <v>0</v>
      </c>
      <c r="H860" s="34">
        <f>IFERROR(VLOOKUP($A860, NG_power!$A:$M, 13, FALSE), 0)</f>
        <v>0.77800000000000002</v>
      </c>
      <c r="I860" s="34">
        <f t="shared" si="25"/>
        <v>0.77800000000000002</v>
      </c>
      <c r="J860" s="34">
        <f t="shared" si="26"/>
        <v>0.42380294450736128</v>
      </c>
    </row>
    <row r="861" spans="1:10" x14ac:dyDescent="0.25">
      <c r="A861" s="7">
        <v>45053</v>
      </c>
      <c r="B861" t="s">
        <v>748</v>
      </c>
      <c r="C861" s="34">
        <f>IFERROR(VLOOKUP($A861, Coal_prod!$A:$M, 13, FALSE), 0)</f>
        <v>0</v>
      </c>
      <c r="D861" s="34">
        <f>IFERROR(VLOOKUP($A861, Coal_power_combined!$A:$M, 13, FALSE), 0)</f>
        <v>0</v>
      </c>
      <c r="E861" s="34">
        <f>IFERROR(VLOOKUP($A861, Oil_prod!$A:$M, 13, FALSE), 0)</f>
        <v>0</v>
      </c>
      <c r="F861" s="34">
        <f>IFERROR(VLOOKUP($A861, Oil_refine!$A:$M, 13, FALSE), 0)</f>
        <v>0</v>
      </c>
      <c r="G861" s="34">
        <f>IFERROR(VLOOKUP($A861, NG_prod!$A:$M, 13, FALSE), 0)</f>
        <v>0</v>
      </c>
      <c r="H861" s="34">
        <f>IFERROR(VLOOKUP($A861, NG_power!$A:$M, 13, FALSE), 0)</f>
        <v>0.77600000000000002</v>
      </c>
      <c r="I861" s="34">
        <f t="shared" si="25"/>
        <v>0.77600000000000002</v>
      </c>
      <c r="J861" s="34">
        <f t="shared" si="26"/>
        <v>0.42271347678369192</v>
      </c>
    </row>
    <row r="862" spans="1:10" x14ac:dyDescent="0.25">
      <c r="A862" s="7">
        <v>17043</v>
      </c>
      <c r="B862" t="s">
        <v>1123</v>
      </c>
      <c r="C862" s="34">
        <f>IFERROR(VLOOKUP($A862, Coal_prod!$A:$M, 13, FALSE), 0)</f>
        <v>0</v>
      </c>
      <c r="D862" s="34">
        <f>IFERROR(VLOOKUP($A862, Coal_power_combined!$A:$M, 13, FALSE), 0)</f>
        <v>0</v>
      </c>
      <c r="E862" s="34">
        <f>IFERROR(VLOOKUP($A862, Oil_prod!$A:$M, 13, FALSE), 0)</f>
        <v>0</v>
      </c>
      <c r="F862" s="34">
        <f>IFERROR(VLOOKUP($A862, Oil_refine!$A:$M, 13, FALSE), 0)</f>
        <v>0</v>
      </c>
      <c r="G862" s="34">
        <f>IFERROR(VLOOKUP($A862, NG_prod!$A:$M, 13, FALSE), 0)</f>
        <v>0</v>
      </c>
      <c r="H862" s="34">
        <f>IFERROR(VLOOKUP($A862, NG_power!$A:$M, 13, FALSE), 0)</f>
        <v>0.77500000000000002</v>
      </c>
      <c r="I862" s="34">
        <f t="shared" si="25"/>
        <v>0.77500000000000002</v>
      </c>
      <c r="J862" s="34">
        <f t="shared" si="26"/>
        <v>0.4221687429218573</v>
      </c>
    </row>
    <row r="863" spans="1:10" x14ac:dyDescent="0.25">
      <c r="A863" s="7">
        <v>12009</v>
      </c>
      <c r="B863" t="s">
        <v>137</v>
      </c>
      <c r="C863" s="34">
        <f>IFERROR(VLOOKUP($A863, Coal_prod!$A:$M, 13, FALSE), 0)</f>
        <v>0</v>
      </c>
      <c r="D863" s="34">
        <f>IFERROR(VLOOKUP($A863, Coal_power_combined!$A:$M, 13, FALSE), 0)</f>
        <v>0</v>
      </c>
      <c r="E863" s="34">
        <f>IFERROR(VLOOKUP($A863, Oil_prod!$A:$M, 13, FALSE), 0)</f>
        <v>0</v>
      </c>
      <c r="F863" s="34">
        <f>IFERROR(VLOOKUP($A863, Oil_refine!$A:$M, 13, FALSE), 0)</f>
        <v>0</v>
      </c>
      <c r="G863" s="34">
        <f>IFERROR(VLOOKUP($A863, NG_prod!$A:$M, 13, FALSE), 0)</f>
        <v>0</v>
      </c>
      <c r="H863" s="34">
        <f>IFERROR(VLOOKUP($A863, NG_power!$A:$M, 13, FALSE), 0)</f>
        <v>0.77300000000000002</v>
      </c>
      <c r="I863" s="34">
        <f t="shared" si="25"/>
        <v>0.77300000000000002</v>
      </c>
      <c r="J863" s="34">
        <f t="shared" si="26"/>
        <v>0.421079275198188</v>
      </c>
    </row>
    <row r="864" spans="1:10" x14ac:dyDescent="0.25">
      <c r="A864" s="7">
        <v>36075</v>
      </c>
      <c r="B864" t="s">
        <v>1114</v>
      </c>
      <c r="C864" s="34">
        <f>IFERROR(VLOOKUP($A864, Coal_prod!$A:$M, 13, FALSE), 0)</f>
        <v>0</v>
      </c>
      <c r="D864" s="34">
        <f>IFERROR(VLOOKUP($A864, Coal_power_combined!$A:$M, 13, FALSE), 0)</f>
        <v>0</v>
      </c>
      <c r="E864" s="34">
        <f>IFERROR(VLOOKUP($A864, Oil_prod!$A:$M, 13, FALSE), 0)</f>
        <v>0</v>
      </c>
      <c r="F864" s="34">
        <f>IFERROR(VLOOKUP($A864, Oil_refine!$A:$M, 13, FALSE), 0)</f>
        <v>0</v>
      </c>
      <c r="G864" s="34">
        <f>IFERROR(VLOOKUP($A864, NG_prod!$A:$M, 13, FALSE), 0)</f>
        <v>0</v>
      </c>
      <c r="H864" s="34">
        <f>IFERROR(VLOOKUP($A864, NG_power!$A:$M, 13, FALSE), 0)</f>
        <v>0.77200000000000002</v>
      </c>
      <c r="I864" s="34">
        <f t="shared" si="25"/>
        <v>0.77200000000000002</v>
      </c>
      <c r="J864" s="34">
        <f t="shared" si="26"/>
        <v>0.42053454133635332</v>
      </c>
    </row>
    <row r="865" spans="1:10" x14ac:dyDescent="0.25">
      <c r="A865" s="7">
        <v>26111</v>
      </c>
      <c r="B865" t="s">
        <v>649</v>
      </c>
      <c r="C865" s="34">
        <f>IFERROR(VLOOKUP($A865, Coal_prod!$A:$M, 13, FALSE), 0)</f>
        <v>0</v>
      </c>
      <c r="D865" s="34">
        <f>IFERROR(VLOOKUP($A865, Coal_power_combined!$A:$M, 13, FALSE), 0)</f>
        <v>0</v>
      </c>
      <c r="E865" s="34">
        <f>IFERROR(VLOOKUP($A865, Oil_prod!$A:$M, 13, FALSE), 0)</f>
        <v>0</v>
      </c>
      <c r="F865" s="34">
        <f>IFERROR(VLOOKUP($A865, Oil_refine!$A:$M, 13, FALSE), 0)</f>
        <v>0</v>
      </c>
      <c r="G865" s="34">
        <f>IFERROR(VLOOKUP($A865, NG_prod!$A:$M, 13, FALSE), 0)</f>
        <v>0</v>
      </c>
      <c r="H865" s="34">
        <f>IFERROR(VLOOKUP($A865, NG_power!$A:$M, 13, FALSE), 0)</f>
        <v>0.77</v>
      </c>
      <c r="I865" s="34">
        <f t="shared" si="25"/>
        <v>0.77</v>
      </c>
      <c r="J865" s="34">
        <f t="shared" si="26"/>
        <v>0.41944507361268402</v>
      </c>
    </row>
    <row r="866" spans="1:10" x14ac:dyDescent="0.25">
      <c r="A866" s="7">
        <v>5119</v>
      </c>
      <c r="B866" t="s">
        <v>1747</v>
      </c>
      <c r="C866" s="34">
        <f>IFERROR(VLOOKUP($A866, Coal_prod!$A:$M, 13, FALSE), 0)</f>
        <v>0</v>
      </c>
      <c r="D866" s="34">
        <f>IFERROR(VLOOKUP($A866, Coal_power_combined!$A:$M, 13, FALSE), 0)</f>
        <v>0</v>
      </c>
      <c r="E866" s="34">
        <f>IFERROR(VLOOKUP($A866, Oil_prod!$A:$M, 13, FALSE), 0)</f>
        <v>0</v>
      </c>
      <c r="F866" s="34">
        <f>IFERROR(VLOOKUP($A866, Oil_refine!$A:$M, 13, FALSE), 0)</f>
        <v>0</v>
      </c>
      <c r="G866" s="34">
        <f>IFERROR(VLOOKUP($A866, NG_prod!$A:$M, 13, FALSE), 0)</f>
        <v>0</v>
      </c>
      <c r="H866" s="34">
        <f>IFERROR(VLOOKUP($A866, NG_power!$A:$M, 13, FALSE), 0)</f>
        <v>0.76900000000000002</v>
      </c>
      <c r="I866" s="34">
        <f t="shared" si="25"/>
        <v>0.76900000000000002</v>
      </c>
      <c r="J866" s="34">
        <f t="shared" si="26"/>
        <v>0.41890033975084934</v>
      </c>
    </row>
    <row r="867" spans="1:10" x14ac:dyDescent="0.25">
      <c r="A867" s="7">
        <v>24031</v>
      </c>
      <c r="B867" t="s">
        <v>2014</v>
      </c>
      <c r="C867" s="34">
        <f>IFERROR(VLOOKUP($A867, Coal_prod!$A:$M, 13, FALSE), 0)</f>
        <v>0</v>
      </c>
      <c r="D867" s="34">
        <f>IFERROR(VLOOKUP($A867, Coal_power_combined!$A:$M, 13, FALSE), 0)</f>
        <v>0.23599999999999999</v>
      </c>
      <c r="E867" s="34">
        <f>IFERROR(VLOOKUP($A867, Oil_prod!$A:$M, 13, FALSE), 0)</f>
        <v>0</v>
      </c>
      <c r="F867" s="34">
        <f>IFERROR(VLOOKUP($A867, Oil_refine!$A:$M, 13, FALSE), 0)</f>
        <v>0</v>
      </c>
      <c r="G867" s="34">
        <f>IFERROR(VLOOKUP($A867, NG_prod!$A:$M, 13, FALSE), 0)</f>
        <v>0</v>
      </c>
      <c r="H867" s="34">
        <f>IFERROR(VLOOKUP($A867, NG_power!$A:$M, 13, FALSE), 0)</f>
        <v>0.33600000000000002</v>
      </c>
      <c r="I867" s="34">
        <f t="shared" si="25"/>
        <v>0.57200000000000006</v>
      </c>
      <c r="J867" s="34">
        <f t="shared" si="26"/>
        <v>0.41903057757644391</v>
      </c>
    </row>
    <row r="868" spans="1:10" x14ac:dyDescent="0.25">
      <c r="A868" s="7">
        <v>1039</v>
      </c>
      <c r="B868" t="s">
        <v>1502</v>
      </c>
      <c r="C868" s="34">
        <f>IFERROR(VLOOKUP($A868, Coal_prod!$A:$M, 13, FALSE), 0)</f>
        <v>0</v>
      </c>
      <c r="D868" s="34">
        <f>IFERROR(VLOOKUP($A868, Coal_power_combined!$A:$M, 13, FALSE), 0)</f>
        <v>0</v>
      </c>
      <c r="E868" s="34">
        <f>IFERROR(VLOOKUP($A868, Oil_prod!$A:$M, 13, FALSE), 0)</f>
        <v>0</v>
      </c>
      <c r="F868" s="34">
        <f>IFERROR(VLOOKUP($A868, Oil_refine!$A:$M, 13, FALSE), 0)</f>
        <v>0</v>
      </c>
      <c r="G868" s="34">
        <f>IFERROR(VLOOKUP($A868, NG_prod!$A:$M, 13, FALSE), 0)</f>
        <v>0</v>
      </c>
      <c r="H868" s="34">
        <f>IFERROR(VLOOKUP($A868, NG_power!$A:$M, 13, FALSE), 0)</f>
        <v>0.76800000000000002</v>
      </c>
      <c r="I868" s="34">
        <f t="shared" si="25"/>
        <v>0.76800000000000002</v>
      </c>
      <c r="J868" s="34">
        <f t="shared" si="26"/>
        <v>0.41835560588901471</v>
      </c>
    </row>
    <row r="869" spans="1:10" x14ac:dyDescent="0.25">
      <c r="A869" s="7">
        <v>46051</v>
      </c>
      <c r="B869" t="s">
        <v>3298</v>
      </c>
      <c r="C869" s="34">
        <f>IFERROR(VLOOKUP($A869, Coal_prod!$A:$M, 13, FALSE), 0)</f>
        <v>0</v>
      </c>
      <c r="D869" s="34">
        <f>IFERROR(VLOOKUP($A869, Coal_power_combined!$A:$M, 13, FALSE), 0)</f>
        <v>0.41799999999999998</v>
      </c>
      <c r="E869" s="34">
        <f>IFERROR(VLOOKUP($A869, Oil_prod!$A:$M, 13, FALSE), 0)</f>
        <v>0</v>
      </c>
      <c r="F869" s="34">
        <f>IFERROR(VLOOKUP($A869, Oil_refine!$A:$M, 13, FALSE), 0)</f>
        <v>0</v>
      </c>
      <c r="G869" s="34">
        <f>IFERROR(VLOOKUP($A869, NG_prod!$A:$M, 13, FALSE), 0)</f>
        <v>0</v>
      </c>
      <c r="H869" s="34">
        <f>IFERROR(VLOOKUP($A869, NG_power!$A:$M, 13, FALSE), 0)</f>
        <v>0</v>
      </c>
      <c r="I869" s="34">
        <f t="shared" si="25"/>
        <v>0.41799999999999998</v>
      </c>
      <c r="J869" s="34">
        <f t="shared" si="26"/>
        <v>0.41799999999999998</v>
      </c>
    </row>
    <row r="870" spans="1:10" x14ac:dyDescent="0.25">
      <c r="A870" s="7">
        <v>34003</v>
      </c>
      <c r="B870" t="s">
        <v>845</v>
      </c>
      <c r="C870" s="34">
        <f>IFERROR(VLOOKUP($A870, Coal_prod!$A:$M, 13, FALSE), 0)</f>
        <v>0</v>
      </c>
      <c r="D870" s="34">
        <f>IFERROR(VLOOKUP($A870, Coal_power_combined!$A:$M, 13, FALSE), 0)</f>
        <v>0</v>
      </c>
      <c r="E870" s="34">
        <f>IFERROR(VLOOKUP($A870, Oil_prod!$A:$M, 13, FALSE), 0)</f>
        <v>0</v>
      </c>
      <c r="F870" s="34">
        <f>IFERROR(VLOOKUP($A870, Oil_refine!$A:$M, 13, FALSE), 0)</f>
        <v>0</v>
      </c>
      <c r="G870" s="34">
        <f>IFERROR(VLOOKUP($A870, NG_prod!$A:$M, 13, FALSE), 0)</f>
        <v>0</v>
      </c>
      <c r="H870" s="34">
        <f>IFERROR(VLOOKUP($A870, NG_power!$A:$M, 13, FALSE), 0)</f>
        <v>0.76500000000000001</v>
      </c>
      <c r="I870" s="34">
        <f t="shared" si="25"/>
        <v>0.76500000000000001</v>
      </c>
      <c r="J870" s="34">
        <f t="shared" si="26"/>
        <v>0.41672140430351073</v>
      </c>
    </row>
    <row r="871" spans="1:10" x14ac:dyDescent="0.25">
      <c r="A871" s="7">
        <v>6073</v>
      </c>
      <c r="B871" t="s">
        <v>142</v>
      </c>
      <c r="C871" s="34">
        <f>IFERROR(VLOOKUP($A871, Coal_prod!$A:$M, 13, FALSE), 0)</f>
        <v>0</v>
      </c>
      <c r="D871" s="34">
        <f>IFERROR(VLOOKUP($A871, Coal_power_combined!$A:$M, 13, FALSE), 0)</f>
        <v>0</v>
      </c>
      <c r="E871" s="34">
        <f>IFERROR(VLOOKUP($A871, Oil_prod!$A:$M, 13, FALSE), 0)</f>
        <v>0</v>
      </c>
      <c r="F871" s="34">
        <f>IFERROR(VLOOKUP($A871, Oil_refine!$A:$M, 13, FALSE), 0)</f>
        <v>0</v>
      </c>
      <c r="G871" s="34">
        <f>IFERROR(VLOOKUP($A871, NG_prod!$A:$M, 13, FALSE), 0)</f>
        <v>0</v>
      </c>
      <c r="H871" s="34">
        <f>IFERROR(VLOOKUP($A871, NG_power!$A:$M, 13, FALSE), 0)</f>
        <v>0.76200000000000001</v>
      </c>
      <c r="I871" s="34">
        <f t="shared" si="25"/>
        <v>0.76200000000000001</v>
      </c>
      <c r="J871" s="34">
        <f t="shared" si="26"/>
        <v>0.41508720271800675</v>
      </c>
    </row>
    <row r="872" spans="1:10" x14ac:dyDescent="0.25">
      <c r="A872" s="7">
        <v>8029</v>
      </c>
      <c r="B872" t="s">
        <v>3166</v>
      </c>
      <c r="C872" s="34">
        <f>IFERROR(VLOOKUP($A872, Coal_prod!$A:$M, 13, FALSE), 0)</f>
        <v>0</v>
      </c>
      <c r="D872" s="34">
        <f>IFERROR(VLOOKUP($A872, Coal_power_combined!$A:$M, 13, FALSE), 0)</f>
        <v>0</v>
      </c>
      <c r="E872" s="34">
        <f>IFERROR(VLOOKUP($A872, Oil_prod!$A:$M, 13, FALSE), 0)</f>
        <v>0</v>
      </c>
      <c r="F872" s="34">
        <f>IFERROR(VLOOKUP($A872, Oil_refine!$A:$M, 13, FALSE), 0)</f>
        <v>0</v>
      </c>
      <c r="G872" s="34">
        <f>IFERROR(VLOOKUP($A872, NG_prod!$A:$M, 13, FALSE), 0)</f>
        <v>0.26400000000000001</v>
      </c>
      <c r="H872" s="34">
        <f>IFERROR(VLOOKUP($A872, NG_power!$A:$M, 13, FALSE), 0)</f>
        <v>0.498</v>
      </c>
      <c r="I872" s="34">
        <f t="shared" si="25"/>
        <v>0.76200000000000001</v>
      </c>
      <c r="J872" s="34">
        <f t="shared" si="26"/>
        <v>0.41508720271800681</v>
      </c>
    </row>
    <row r="873" spans="1:10" x14ac:dyDescent="0.25">
      <c r="A873" s="7">
        <v>4015</v>
      </c>
      <c r="B873" t="s">
        <v>766</v>
      </c>
      <c r="C873" s="34">
        <f>IFERROR(VLOOKUP($A873, Coal_prod!$A:$M, 13, FALSE), 0)</f>
        <v>0</v>
      </c>
      <c r="D873" s="34">
        <f>IFERROR(VLOOKUP($A873, Coal_power_combined!$A:$M, 13, FALSE), 0)</f>
        <v>0</v>
      </c>
      <c r="E873" s="34">
        <f>IFERROR(VLOOKUP($A873, Oil_prod!$A:$M, 13, FALSE), 0)</f>
        <v>0</v>
      </c>
      <c r="F873" s="34">
        <f>IFERROR(VLOOKUP($A873, Oil_refine!$A:$M, 13, FALSE), 0)</f>
        <v>0</v>
      </c>
      <c r="G873" s="34">
        <f>IFERROR(VLOOKUP($A873, NG_prod!$A:$M, 13, FALSE), 0)</f>
        <v>0</v>
      </c>
      <c r="H873" s="34">
        <f>IFERROR(VLOOKUP($A873, NG_power!$A:$M, 13, FALSE), 0)</f>
        <v>0.76</v>
      </c>
      <c r="I873" s="34">
        <f t="shared" si="25"/>
        <v>0.76</v>
      </c>
      <c r="J873" s="34">
        <f t="shared" si="26"/>
        <v>0.41399773499433745</v>
      </c>
    </row>
    <row r="874" spans="1:10" x14ac:dyDescent="0.25">
      <c r="A874" s="7">
        <v>48253</v>
      </c>
      <c r="B874" t="s">
        <v>2291</v>
      </c>
      <c r="C874" s="34">
        <f>IFERROR(VLOOKUP($A874, Coal_prod!$A:$M, 13, FALSE), 0)</f>
        <v>0</v>
      </c>
      <c r="D874" s="34">
        <f>IFERROR(VLOOKUP($A874, Coal_power_combined!$A:$M, 13, FALSE), 0)</f>
        <v>0</v>
      </c>
      <c r="E874" s="34">
        <f>IFERROR(VLOOKUP($A874, Oil_prod!$A:$M, 13, FALSE), 0)</f>
        <v>0.45600000000000002</v>
      </c>
      <c r="F874" s="34">
        <f>IFERROR(VLOOKUP($A874, Oil_refine!$A:$M, 13, FALSE), 0)</f>
        <v>0</v>
      </c>
      <c r="G874" s="34">
        <f>IFERROR(VLOOKUP($A874, NG_prod!$A:$M, 13, FALSE), 0)</f>
        <v>0.151</v>
      </c>
      <c r="H874" s="34">
        <f>IFERROR(VLOOKUP($A874, NG_power!$A:$M, 13, FALSE), 0)</f>
        <v>0</v>
      </c>
      <c r="I874" s="34">
        <f t="shared" si="25"/>
        <v>0.60699999999999998</v>
      </c>
      <c r="J874" s="34">
        <f t="shared" si="26"/>
        <v>0.41398507155358799</v>
      </c>
    </row>
    <row r="875" spans="1:10" x14ac:dyDescent="0.25">
      <c r="A875" s="7">
        <v>55105</v>
      </c>
      <c r="B875" t="s">
        <v>1260</v>
      </c>
      <c r="C875" s="34">
        <f>IFERROR(VLOOKUP($A875, Coal_prod!$A:$M, 13, FALSE), 0)</f>
        <v>0</v>
      </c>
      <c r="D875" s="34">
        <f>IFERROR(VLOOKUP($A875, Coal_power_combined!$A:$M, 13, FALSE), 0)</f>
        <v>0</v>
      </c>
      <c r="E875" s="34">
        <f>IFERROR(VLOOKUP($A875, Oil_prod!$A:$M, 13, FALSE), 0)</f>
        <v>0</v>
      </c>
      <c r="F875" s="34">
        <f>IFERROR(VLOOKUP($A875, Oil_refine!$A:$M, 13, FALSE), 0)</f>
        <v>0</v>
      </c>
      <c r="G875" s="34">
        <f>IFERROR(VLOOKUP($A875, NG_prod!$A:$M, 13, FALSE), 0)</f>
        <v>0</v>
      </c>
      <c r="H875" s="34">
        <f>IFERROR(VLOOKUP($A875, NG_power!$A:$M, 13, FALSE), 0)</f>
        <v>0.75700000000000001</v>
      </c>
      <c r="I875" s="34">
        <f t="shared" si="25"/>
        <v>0.75700000000000001</v>
      </c>
      <c r="J875" s="34">
        <f t="shared" si="26"/>
        <v>0.41236353340883353</v>
      </c>
    </row>
    <row r="876" spans="1:10" x14ac:dyDescent="0.25">
      <c r="A876" s="7">
        <v>39161</v>
      </c>
      <c r="B876" t="s">
        <v>1195</v>
      </c>
      <c r="C876" s="34">
        <f>IFERROR(VLOOKUP($A876, Coal_prod!$A:$M, 13, FALSE), 0)</f>
        <v>0</v>
      </c>
      <c r="D876" s="34">
        <f>IFERROR(VLOOKUP($A876, Coal_power_combined!$A:$M, 13, FALSE), 0)</f>
        <v>0</v>
      </c>
      <c r="E876" s="34">
        <f>IFERROR(VLOOKUP($A876, Oil_prod!$A:$M, 13, FALSE), 0)</f>
        <v>0</v>
      </c>
      <c r="F876" s="34">
        <f>IFERROR(VLOOKUP($A876, Oil_refine!$A:$M, 13, FALSE), 0)</f>
        <v>0</v>
      </c>
      <c r="G876" s="34">
        <f>IFERROR(VLOOKUP($A876, NG_prod!$A:$M, 13, FALSE), 0)</f>
        <v>0</v>
      </c>
      <c r="H876" s="34">
        <f>IFERROR(VLOOKUP($A876, NG_power!$A:$M, 13, FALSE), 0)</f>
        <v>0.75600000000000001</v>
      </c>
      <c r="I876" s="34">
        <f t="shared" si="25"/>
        <v>0.75600000000000001</v>
      </c>
      <c r="J876" s="34">
        <f t="shared" si="26"/>
        <v>0.41181879954699885</v>
      </c>
    </row>
    <row r="877" spans="1:10" x14ac:dyDescent="0.25">
      <c r="A877" s="7">
        <v>28007</v>
      </c>
      <c r="B877" t="s">
        <v>1803</v>
      </c>
      <c r="C877" s="34">
        <f>IFERROR(VLOOKUP($A877, Coal_prod!$A:$M, 13, FALSE), 0)</f>
        <v>0</v>
      </c>
      <c r="D877" s="34">
        <f>IFERROR(VLOOKUP($A877, Coal_power_combined!$A:$M, 13, FALSE), 0)</f>
        <v>0</v>
      </c>
      <c r="E877" s="34">
        <f>IFERROR(VLOOKUP($A877, Oil_prod!$A:$M, 13, FALSE), 0)</f>
        <v>0</v>
      </c>
      <c r="F877" s="34">
        <f>IFERROR(VLOOKUP($A877, Oil_refine!$A:$M, 13, FALSE), 0)</f>
        <v>0</v>
      </c>
      <c r="G877" s="34">
        <f>IFERROR(VLOOKUP($A877, NG_prod!$A:$M, 13, FALSE), 0)</f>
        <v>0</v>
      </c>
      <c r="H877" s="34">
        <f>IFERROR(VLOOKUP($A877, NG_power!$A:$M, 13, FALSE), 0)</f>
        <v>0.755</v>
      </c>
      <c r="I877" s="34">
        <f t="shared" si="25"/>
        <v>0.755</v>
      </c>
      <c r="J877" s="34">
        <f t="shared" si="26"/>
        <v>0.41127406568516417</v>
      </c>
    </row>
    <row r="878" spans="1:10" x14ac:dyDescent="0.25">
      <c r="A878" s="7">
        <v>6099</v>
      </c>
      <c r="B878" t="s">
        <v>933</v>
      </c>
      <c r="C878" s="34">
        <f>IFERROR(VLOOKUP($A878, Coal_prod!$A:$M, 13, FALSE), 0)</f>
        <v>0</v>
      </c>
      <c r="D878" s="34">
        <f>IFERROR(VLOOKUP($A878, Coal_power_combined!$A:$M, 13, FALSE), 0)</f>
        <v>0</v>
      </c>
      <c r="E878" s="34">
        <f>IFERROR(VLOOKUP($A878, Oil_prod!$A:$M, 13, FALSE), 0)</f>
        <v>0</v>
      </c>
      <c r="F878" s="34">
        <f>IFERROR(VLOOKUP($A878, Oil_refine!$A:$M, 13, FALSE), 0)</f>
        <v>0</v>
      </c>
      <c r="G878" s="34">
        <f>IFERROR(VLOOKUP($A878, NG_prod!$A:$M, 13, FALSE), 0)</f>
        <v>0</v>
      </c>
      <c r="H878" s="34">
        <f>IFERROR(VLOOKUP($A878, NG_power!$A:$M, 13, FALSE), 0)</f>
        <v>0.752</v>
      </c>
      <c r="I878" s="34">
        <f t="shared" si="25"/>
        <v>0.752</v>
      </c>
      <c r="J878" s="34">
        <f t="shared" si="26"/>
        <v>0.40963986409966024</v>
      </c>
    </row>
    <row r="879" spans="1:10" x14ac:dyDescent="0.25">
      <c r="A879" s="7">
        <v>28049</v>
      </c>
      <c r="B879" t="s">
        <v>1799</v>
      </c>
      <c r="C879" s="34">
        <f>IFERROR(VLOOKUP($A879, Coal_prod!$A:$M, 13, FALSE), 0)</f>
        <v>0</v>
      </c>
      <c r="D879" s="34">
        <f>IFERROR(VLOOKUP($A879, Coal_power_combined!$A:$M, 13, FALSE), 0)</f>
        <v>0</v>
      </c>
      <c r="E879" s="34">
        <f>IFERROR(VLOOKUP($A879, Oil_prod!$A:$M, 13, FALSE), 0)</f>
        <v>0</v>
      </c>
      <c r="F879" s="34">
        <f>IFERROR(VLOOKUP($A879, Oil_refine!$A:$M, 13, FALSE), 0)</f>
        <v>0</v>
      </c>
      <c r="G879" s="34">
        <f>IFERROR(VLOOKUP($A879, NG_prod!$A:$M, 13, FALSE), 0)</f>
        <v>0</v>
      </c>
      <c r="H879" s="34">
        <f>IFERROR(VLOOKUP($A879, NG_power!$A:$M, 13, FALSE), 0)</f>
        <v>0.751</v>
      </c>
      <c r="I879" s="34">
        <f t="shared" si="25"/>
        <v>0.751</v>
      </c>
      <c r="J879" s="34">
        <f t="shared" si="26"/>
        <v>0.40909513023782557</v>
      </c>
    </row>
    <row r="880" spans="1:10" x14ac:dyDescent="0.25">
      <c r="A880" s="7">
        <v>20059</v>
      </c>
      <c r="B880" t="s">
        <v>2903</v>
      </c>
      <c r="C880" s="34">
        <f>IFERROR(VLOOKUP($A880, Coal_prod!$A:$M, 13, FALSE), 0)</f>
        <v>0</v>
      </c>
      <c r="D880" s="34">
        <f>IFERROR(VLOOKUP($A880, Coal_power_combined!$A:$M, 13, FALSE), 0)</f>
        <v>0</v>
      </c>
      <c r="E880" s="34">
        <f>IFERROR(VLOOKUP($A880, Oil_prod!$A:$M, 13, FALSE), 0)</f>
        <v>0.377</v>
      </c>
      <c r="F880" s="34">
        <f>IFERROR(VLOOKUP($A880, Oil_refine!$A:$M, 13, FALSE), 0)</f>
        <v>0</v>
      </c>
      <c r="G880" s="34">
        <f>IFERROR(VLOOKUP($A880, NG_prod!$A:$M, 13, FALSE), 0)</f>
        <v>0</v>
      </c>
      <c r="H880" s="34">
        <f>IFERROR(VLOOKUP($A880, NG_power!$A:$M, 13, FALSE), 0)</f>
        <v>0.248</v>
      </c>
      <c r="I880" s="34">
        <f t="shared" si="25"/>
        <v>0.625</v>
      </c>
      <c r="J880" s="34">
        <f t="shared" si="26"/>
        <v>0.40935344383815508</v>
      </c>
    </row>
    <row r="881" spans="1:10" x14ac:dyDescent="0.25">
      <c r="A881" s="7">
        <v>40035</v>
      </c>
      <c r="B881" t="s">
        <v>3352</v>
      </c>
      <c r="C881" s="34">
        <f>IFERROR(VLOOKUP($A881, Coal_prod!$A:$M, 13, FALSE), 0)</f>
        <v>0.28999999999999998</v>
      </c>
      <c r="D881" s="34">
        <f>IFERROR(VLOOKUP($A881, Coal_power_combined!$A:$M, 13, FALSE), 0)</f>
        <v>0</v>
      </c>
      <c r="E881" s="34">
        <f>IFERROR(VLOOKUP($A881, Oil_prod!$A:$M, 13, FALSE), 0)</f>
        <v>6.9000000000000006E-2</v>
      </c>
      <c r="F881" s="34">
        <f>IFERROR(VLOOKUP($A881, Oil_refine!$A:$M, 13, FALSE), 0)</f>
        <v>0</v>
      </c>
      <c r="G881" s="34">
        <f>IFERROR(VLOOKUP($A881, NG_prod!$A:$M, 13, FALSE), 0)</f>
        <v>0.126</v>
      </c>
      <c r="H881" s="34">
        <f>IFERROR(VLOOKUP($A881, NG_power!$A:$M, 13, FALSE), 0)</f>
        <v>0</v>
      </c>
      <c r="I881" s="34">
        <f t="shared" si="25"/>
        <v>0.48499999999999999</v>
      </c>
      <c r="J881" s="34">
        <f t="shared" si="26"/>
        <v>0.40883249253577675</v>
      </c>
    </row>
    <row r="882" spans="1:10" x14ac:dyDescent="0.25">
      <c r="A882" s="7">
        <v>53053</v>
      </c>
      <c r="B882" t="s">
        <v>1920</v>
      </c>
      <c r="C882" s="34">
        <f>IFERROR(VLOOKUP($A882, Coal_prod!$A:$M, 13, FALSE), 0)</f>
        <v>0</v>
      </c>
      <c r="D882" s="34">
        <f>IFERROR(VLOOKUP($A882, Coal_power_combined!$A:$M, 13, FALSE), 0)</f>
        <v>0</v>
      </c>
      <c r="E882" s="34">
        <f>IFERROR(VLOOKUP($A882, Oil_prod!$A:$M, 13, FALSE), 0)</f>
        <v>0</v>
      </c>
      <c r="F882" s="34">
        <f>IFERROR(VLOOKUP($A882, Oil_refine!$A:$M, 13, FALSE), 0)</f>
        <v>0.19500000000000001</v>
      </c>
      <c r="G882" s="34">
        <f>IFERROR(VLOOKUP($A882, NG_prod!$A:$M, 13, FALSE), 0)</f>
        <v>0</v>
      </c>
      <c r="H882" s="34">
        <f>IFERROR(VLOOKUP($A882, NG_power!$A:$M, 13, FALSE), 0)</f>
        <v>0.48899999999999999</v>
      </c>
      <c r="I882" s="34">
        <f t="shared" si="25"/>
        <v>0.68399999999999994</v>
      </c>
      <c r="J882" s="34">
        <f t="shared" si="26"/>
        <v>0.40823319262843616</v>
      </c>
    </row>
    <row r="883" spans="1:10" x14ac:dyDescent="0.25">
      <c r="A883" s="7">
        <v>1081</v>
      </c>
      <c r="B883" t="s">
        <v>412</v>
      </c>
      <c r="C883" s="34">
        <f>IFERROR(VLOOKUP($A883, Coal_prod!$A:$M, 13, FALSE), 0)</f>
        <v>0</v>
      </c>
      <c r="D883" s="34">
        <f>IFERROR(VLOOKUP($A883, Coal_power_combined!$A:$M, 13, FALSE), 0)</f>
        <v>0</v>
      </c>
      <c r="E883" s="34">
        <f>IFERROR(VLOOKUP($A883, Oil_prod!$A:$M, 13, FALSE), 0)</f>
        <v>0</v>
      </c>
      <c r="F883" s="34">
        <f>IFERROR(VLOOKUP($A883, Oil_refine!$A:$M, 13, FALSE), 0)</f>
        <v>0</v>
      </c>
      <c r="G883" s="34">
        <f>IFERROR(VLOOKUP($A883, NG_prod!$A:$M, 13, FALSE), 0)</f>
        <v>0</v>
      </c>
      <c r="H883" s="34">
        <f>IFERROR(VLOOKUP($A883, NG_power!$A:$M, 13, FALSE), 0)</f>
        <v>0.749</v>
      </c>
      <c r="I883" s="34">
        <f t="shared" si="25"/>
        <v>0.749</v>
      </c>
      <c r="J883" s="34">
        <f t="shared" si="26"/>
        <v>0.40800566251415626</v>
      </c>
    </row>
    <row r="884" spans="1:10" x14ac:dyDescent="0.25">
      <c r="A884" s="7">
        <v>38009</v>
      </c>
      <c r="B884" t="s">
        <v>1597</v>
      </c>
      <c r="C884" s="34">
        <f>IFERROR(VLOOKUP($A884, Coal_prod!$A:$M, 13, FALSE), 0)</f>
        <v>0</v>
      </c>
      <c r="D884" s="34">
        <f>IFERROR(VLOOKUP($A884, Coal_power_combined!$A:$M, 13, FALSE), 0)</f>
        <v>0</v>
      </c>
      <c r="E884" s="34">
        <f>IFERROR(VLOOKUP($A884, Oil_prod!$A:$M, 13, FALSE), 0)</f>
        <v>0.48399999999999999</v>
      </c>
      <c r="F884" s="34">
        <f>IFERROR(VLOOKUP($A884, Oil_refine!$A:$M, 13, FALSE), 0)</f>
        <v>0</v>
      </c>
      <c r="G884" s="34">
        <f>IFERROR(VLOOKUP($A884, NG_prod!$A:$M, 13, FALSE), 0)</f>
        <v>9.9000000000000005E-2</v>
      </c>
      <c r="H884" s="34">
        <f>IFERROR(VLOOKUP($A884, NG_power!$A:$M, 13, FALSE), 0)</f>
        <v>0</v>
      </c>
      <c r="I884" s="34">
        <f t="shared" si="25"/>
        <v>0.58299999999999996</v>
      </c>
      <c r="J884" s="34">
        <f t="shared" si="26"/>
        <v>0.40602831257078142</v>
      </c>
    </row>
    <row r="885" spans="1:10" x14ac:dyDescent="0.25">
      <c r="A885" s="7">
        <v>37155</v>
      </c>
      <c r="B885" t="s">
        <v>313</v>
      </c>
      <c r="C885" s="34">
        <f>IFERROR(VLOOKUP($A885, Coal_prod!$A:$M, 13, FALSE), 0)</f>
        <v>0</v>
      </c>
      <c r="D885" s="34">
        <f>IFERROR(VLOOKUP($A885, Coal_power_combined!$A:$M, 13, FALSE), 0)</f>
        <v>0.40600000000000003</v>
      </c>
      <c r="E885" s="34">
        <f>IFERROR(VLOOKUP($A885, Oil_prod!$A:$M, 13, FALSE), 0)</f>
        <v>0</v>
      </c>
      <c r="F885" s="34">
        <f>IFERROR(VLOOKUP($A885, Oil_refine!$A:$M, 13, FALSE), 0)</f>
        <v>0</v>
      </c>
      <c r="G885" s="34">
        <f>IFERROR(VLOOKUP($A885, NG_prod!$A:$M, 13, FALSE), 0)</f>
        <v>0</v>
      </c>
      <c r="H885" s="34">
        <f>IFERROR(VLOOKUP($A885, NG_power!$A:$M, 13, FALSE), 0)</f>
        <v>0</v>
      </c>
      <c r="I885" s="34">
        <f t="shared" si="25"/>
        <v>0.40600000000000003</v>
      </c>
      <c r="J885" s="34">
        <f t="shared" si="26"/>
        <v>0.40600000000000003</v>
      </c>
    </row>
    <row r="886" spans="1:10" x14ac:dyDescent="0.25">
      <c r="A886" s="7">
        <v>54035</v>
      </c>
      <c r="B886" t="s">
        <v>2759</v>
      </c>
      <c r="C886" s="34">
        <f>IFERROR(VLOOKUP($A886, Coal_prod!$A:$M, 13, FALSE), 0)</f>
        <v>0</v>
      </c>
      <c r="D886" s="34">
        <f>IFERROR(VLOOKUP($A886, Coal_power_combined!$A:$M, 13, FALSE), 0)</f>
        <v>0</v>
      </c>
      <c r="E886" s="34">
        <f>IFERROR(VLOOKUP($A886, Oil_prod!$A:$M, 13, FALSE), 0)</f>
        <v>0.155</v>
      </c>
      <c r="F886" s="34">
        <f>IFERROR(VLOOKUP($A886, Oil_refine!$A:$M, 13, FALSE), 0)</f>
        <v>0</v>
      </c>
      <c r="G886" s="34">
        <f>IFERROR(VLOOKUP($A886, NG_prod!$A:$M, 13, FALSE), 0)</f>
        <v>0.53800000000000003</v>
      </c>
      <c r="H886" s="34">
        <f>IFERROR(VLOOKUP($A886, NG_power!$A:$M, 13, FALSE), 0)</f>
        <v>0</v>
      </c>
      <c r="I886" s="34">
        <f t="shared" si="25"/>
        <v>0.69300000000000006</v>
      </c>
      <c r="J886" s="34">
        <f t="shared" si="26"/>
        <v>0.40582600638319777</v>
      </c>
    </row>
    <row r="887" spans="1:10" x14ac:dyDescent="0.25">
      <c r="A887" s="7">
        <v>12081</v>
      </c>
      <c r="B887" t="s">
        <v>813</v>
      </c>
      <c r="C887" s="34">
        <f>IFERROR(VLOOKUP($A887, Coal_prod!$A:$M, 13, FALSE), 0)</f>
        <v>0</v>
      </c>
      <c r="D887" s="34">
        <f>IFERROR(VLOOKUP($A887, Coal_power_combined!$A:$M, 13, FALSE), 0)</f>
        <v>0</v>
      </c>
      <c r="E887" s="34">
        <f>IFERROR(VLOOKUP($A887, Oil_prod!$A:$M, 13, FALSE), 0)</f>
        <v>0</v>
      </c>
      <c r="F887" s="34">
        <f>IFERROR(VLOOKUP($A887, Oil_refine!$A:$M, 13, FALSE), 0)</f>
        <v>0</v>
      </c>
      <c r="G887" s="34">
        <f>IFERROR(VLOOKUP($A887, NG_prod!$A:$M, 13, FALSE), 0)</f>
        <v>0</v>
      </c>
      <c r="H887" s="34">
        <f>IFERROR(VLOOKUP($A887, NG_power!$A:$M, 13, FALSE), 0)</f>
        <v>0.74299999999999999</v>
      </c>
      <c r="I887" s="34">
        <f t="shared" si="25"/>
        <v>0.74299999999999999</v>
      </c>
      <c r="J887" s="34">
        <f t="shared" si="26"/>
        <v>0.4047372593431483</v>
      </c>
    </row>
    <row r="888" spans="1:10" x14ac:dyDescent="0.25">
      <c r="A888" s="7">
        <v>20137</v>
      </c>
      <c r="B888" t="s">
        <v>2845</v>
      </c>
      <c r="C888" s="34">
        <f>IFERROR(VLOOKUP($A888, Coal_prod!$A:$M, 13, FALSE), 0)</f>
        <v>0</v>
      </c>
      <c r="D888" s="34">
        <f>IFERROR(VLOOKUP($A888, Coal_power_combined!$A:$M, 13, FALSE), 0)</f>
        <v>0</v>
      </c>
      <c r="E888" s="34">
        <f>IFERROR(VLOOKUP($A888, Oil_prod!$A:$M, 13, FALSE), 0)</f>
        <v>0.55700000000000005</v>
      </c>
      <c r="F888" s="34">
        <f>IFERROR(VLOOKUP($A888, Oil_refine!$A:$M, 13, FALSE), 0)</f>
        <v>0</v>
      </c>
      <c r="G888" s="34">
        <f>IFERROR(VLOOKUP($A888, NG_prod!$A:$M, 13, FALSE), 0)</f>
        <v>0</v>
      </c>
      <c r="H888" s="34">
        <f>IFERROR(VLOOKUP($A888, NG_power!$A:$M, 13, FALSE), 0)</f>
        <v>0</v>
      </c>
      <c r="I888" s="34">
        <f t="shared" si="25"/>
        <v>0.55700000000000005</v>
      </c>
      <c r="J888" s="34">
        <f t="shared" si="26"/>
        <v>0.40520560074127465</v>
      </c>
    </row>
    <row r="889" spans="1:10" x14ac:dyDescent="0.25">
      <c r="A889" s="7">
        <v>21235</v>
      </c>
      <c r="B889" t="s">
        <v>3000</v>
      </c>
      <c r="C889" s="34">
        <f>IFERROR(VLOOKUP($A889, Coal_prod!$A:$M, 13, FALSE), 0)</f>
        <v>0.40500000000000003</v>
      </c>
      <c r="D889" s="34">
        <f>IFERROR(VLOOKUP($A889, Coal_power_combined!$A:$M, 13, FALSE), 0)</f>
        <v>0</v>
      </c>
      <c r="E889" s="34">
        <f>IFERROR(VLOOKUP($A889, Oil_prod!$A:$M, 13, FALSE), 0)</f>
        <v>0</v>
      </c>
      <c r="F889" s="34">
        <f>IFERROR(VLOOKUP($A889, Oil_refine!$A:$M, 13, FALSE), 0)</f>
        <v>0</v>
      </c>
      <c r="G889" s="34">
        <f>IFERROR(VLOOKUP($A889, NG_prod!$A:$M, 13, FALSE), 0)</f>
        <v>0</v>
      </c>
      <c r="H889" s="34">
        <f>IFERROR(VLOOKUP($A889, NG_power!$A:$M, 13, FALSE), 0)</f>
        <v>0</v>
      </c>
      <c r="I889" s="34">
        <f t="shared" si="25"/>
        <v>0.40500000000000003</v>
      </c>
      <c r="J889" s="34">
        <f t="shared" si="26"/>
        <v>0.40500000000000003</v>
      </c>
    </row>
    <row r="890" spans="1:10" x14ac:dyDescent="0.25">
      <c r="A890" s="7">
        <v>33015</v>
      </c>
      <c r="B890" t="s">
        <v>652</v>
      </c>
      <c r="C890" s="34">
        <f>IFERROR(VLOOKUP($A890, Coal_prod!$A:$M, 13, FALSE), 0)</f>
        <v>0</v>
      </c>
      <c r="D890" s="34">
        <f>IFERROR(VLOOKUP($A890, Coal_power_combined!$A:$M, 13, FALSE), 0)</f>
        <v>0.109</v>
      </c>
      <c r="E890" s="34">
        <f>IFERROR(VLOOKUP($A890, Oil_prod!$A:$M, 13, FALSE), 0)</f>
        <v>0</v>
      </c>
      <c r="F890" s="34">
        <f>IFERROR(VLOOKUP($A890, Oil_refine!$A:$M, 13, FALSE), 0)</f>
        <v>0</v>
      </c>
      <c r="G890" s="34">
        <f>IFERROR(VLOOKUP($A890, NG_prod!$A:$M, 13, FALSE), 0)</f>
        <v>0</v>
      </c>
      <c r="H890" s="34">
        <f>IFERROR(VLOOKUP($A890, NG_power!$A:$M, 13, FALSE), 0)</f>
        <v>0.54300000000000004</v>
      </c>
      <c r="I890" s="34">
        <f t="shared" si="25"/>
        <v>0.65200000000000002</v>
      </c>
      <c r="J890" s="34">
        <f t="shared" si="26"/>
        <v>0.40479048697621745</v>
      </c>
    </row>
    <row r="891" spans="1:10" x14ac:dyDescent="0.25">
      <c r="A891" s="7">
        <v>20075</v>
      </c>
      <c r="B891" t="s">
        <v>2824</v>
      </c>
      <c r="C891" s="34">
        <f>IFERROR(VLOOKUP($A891, Coal_prod!$A:$M, 13, FALSE), 0)</f>
        <v>0</v>
      </c>
      <c r="D891" s="34">
        <f>IFERROR(VLOOKUP($A891, Coal_power_combined!$A:$M, 13, FALSE), 0)</f>
        <v>0</v>
      </c>
      <c r="E891" s="34">
        <f>IFERROR(VLOOKUP($A891, Oil_prod!$A:$M, 13, FALSE), 0)</f>
        <v>0.187</v>
      </c>
      <c r="F891" s="34">
        <f>IFERROR(VLOOKUP($A891, Oil_refine!$A:$M, 13, FALSE), 0)</f>
        <v>0</v>
      </c>
      <c r="G891" s="34">
        <f>IFERROR(VLOOKUP($A891, NG_prod!$A:$M, 13, FALSE), 0)</f>
        <v>0.49299999999999999</v>
      </c>
      <c r="H891" s="34">
        <f>IFERROR(VLOOKUP($A891, NG_power!$A:$M, 13, FALSE), 0)</f>
        <v>0</v>
      </c>
      <c r="I891" s="34">
        <f t="shared" si="25"/>
        <v>0.67999999999999994</v>
      </c>
      <c r="J891" s="34">
        <f t="shared" si="26"/>
        <v>0.40459229898074744</v>
      </c>
    </row>
    <row r="892" spans="1:10" x14ac:dyDescent="0.25">
      <c r="A892" s="7">
        <v>36001</v>
      </c>
      <c r="B892" t="s">
        <v>868</v>
      </c>
      <c r="C892" s="34">
        <f>IFERROR(VLOOKUP($A892, Coal_prod!$A:$M, 13, FALSE), 0)</f>
        <v>0</v>
      </c>
      <c r="D892" s="34">
        <f>IFERROR(VLOOKUP($A892, Coal_power_combined!$A:$M, 13, FALSE), 0)</f>
        <v>0</v>
      </c>
      <c r="E892" s="34">
        <f>IFERROR(VLOOKUP($A892, Oil_prod!$A:$M, 13, FALSE), 0)</f>
        <v>0</v>
      </c>
      <c r="F892" s="34">
        <f>IFERROR(VLOOKUP($A892, Oil_refine!$A:$M, 13, FALSE), 0)</f>
        <v>0</v>
      </c>
      <c r="G892" s="34">
        <f>IFERROR(VLOOKUP($A892, NG_prod!$A:$M, 13, FALSE), 0)</f>
        <v>0</v>
      </c>
      <c r="H892" s="34">
        <f>IFERROR(VLOOKUP($A892, NG_power!$A:$M, 13, FALSE), 0)</f>
        <v>0.74</v>
      </c>
      <c r="I892" s="34">
        <f t="shared" si="25"/>
        <v>0.74</v>
      </c>
      <c r="J892" s="34">
        <f t="shared" si="26"/>
        <v>0.40310305775764438</v>
      </c>
    </row>
    <row r="893" spans="1:10" x14ac:dyDescent="0.25">
      <c r="A893" s="7">
        <v>8085</v>
      </c>
      <c r="B893" t="s">
        <v>992</v>
      </c>
      <c r="C893" s="34">
        <f>IFERROR(VLOOKUP($A893, Coal_prod!$A:$M, 13, FALSE), 0)</f>
        <v>0</v>
      </c>
      <c r="D893" s="34">
        <f>IFERROR(VLOOKUP($A893, Coal_power_combined!$A:$M, 13, FALSE), 0)</f>
        <v>0.26300000000000001</v>
      </c>
      <c r="E893" s="34">
        <f>IFERROR(VLOOKUP($A893, Oil_prod!$A:$M, 13, FALSE), 0)</f>
        <v>0</v>
      </c>
      <c r="F893" s="34">
        <f>IFERROR(VLOOKUP($A893, Oil_refine!$A:$M, 13, FALSE), 0)</f>
        <v>0</v>
      </c>
      <c r="G893" s="34">
        <f>IFERROR(VLOOKUP($A893, NG_prod!$A:$M, 13, FALSE), 0)</f>
        <v>0</v>
      </c>
      <c r="H893" s="34">
        <f>IFERROR(VLOOKUP($A893, NG_power!$A:$M, 13, FALSE), 0)</f>
        <v>0.25700000000000001</v>
      </c>
      <c r="I893" s="34">
        <f t="shared" si="25"/>
        <v>0.52</v>
      </c>
      <c r="J893" s="34">
        <f t="shared" si="26"/>
        <v>0.40299660249150626</v>
      </c>
    </row>
    <row r="894" spans="1:10" x14ac:dyDescent="0.25">
      <c r="A894" s="7">
        <v>37037</v>
      </c>
      <c r="B894" t="s">
        <v>1899</v>
      </c>
      <c r="C894" s="34">
        <f>IFERROR(VLOOKUP($A894, Coal_prod!$A:$M, 13, FALSE), 0)</f>
        <v>0</v>
      </c>
      <c r="D894" s="34">
        <f>IFERROR(VLOOKUP($A894, Coal_power_combined!$A:$M, 13, FALSE), 0)</f>
        <v>0.40300000000000002</v>
      </c>
      <c r="E894" s="34">
        <f>IFERROR(VLOOKUP($A894, Oil_prod!$A:$M, 13, FALSE), 0)</f>
        <v>0</v>
      </c>
      <c r="F894" s="34">
        <f>IFERROR(VLOOKUP($A894, Oil_refine!$A:$M, 13, FALSE), 0)</f>
        <v>0</v>
      </c>
      <c r="G894" s="34">
        <f>IFERROR(VLOOKUP($A894, NG_prod!$A:$M, 13, FALSE), 0)</f>
        <v>0</v>
      </c>
      <c r="H894" s="34">
        <f>IFERROR(VLOOKUP($A894, NG_power!$A:$M, 13, FALSE), 0)</f>
        <v>0</v>
      </c>
      <c r="I894" s="34">
        <f t="shared" si="25"/>
        <v>0.40300000000000002</v>
      </c>
      <c r="J894" s="34">
        <f t="shared" si="26"/>
        <v>0.40300000000000002</v>
      </c>
    </row>
    <row r="895" spans="1:10" x14ac:dyDescent="0.25">
      <c r="A895" s="7">
        <v>35029</v>
      </c>
      <c r="B895" t="s">
        <v>633</v>
      </c>
      <c r="C895" s="34">
        <f>IFERROR(VLOOKUP($A895, Coal_prod!$A:$M, 13, FALSE), 0)</f>
        <v>0</v>
      </c>
      <c r="D895" s="34">
        <f>IFERROR(VLOOKUP($A895, Coal_power_combined!$A:$M, 13, FALSE), 0)</f>
        <v>0</v>
      </c>
      <c r="E895" s="34">
        <f>IFERROR(VLOOKUP($A895, Oil_prod!$A:$M, 13, FALSE), 0)</f>
        <v>0</v>
      </c>
      <c r="F895" s="34">
        <f>IFERROR(VLOOKUP($A895, Oil_refine!$A:$M, 13, FALSE), 0)</f>
        <v>0</v>
      </c>
      <c r="G895" s="34">
        <f>IFERROR(VLOOKUP($A895, NG_prod!$A:$M, 13, FALSE), 0)</f>
        <v>0</v>
      </c>
      <c r="H895" s="34">
        <f>IFERROR(VLOOKUP($A895, NG_power!$A:$M, 13, FALSE), 0)</f>
        <v>0.73799999999999999</v>
      </c>
      <c r="I895" s="34">
        <f t="shared" si="25"/>
        <v>0.73799999999999999</v>
      </c>
      <c r="J895" s="34">
        <f t="shared" si="26"/>
        <v>0.40201359003397508</v>
      </c>
    </row>
    <row r="896" spans="1:10" x14ac:dyDescent="0.25">
      <c r="A896" s="7">
        <v>29019</v>
      </c>
      <c r="B896" t="s">
        <v>2133</v>
      </c>
      <c r="C896" s="34">
        <f>IFERROR(VLOOKUP($A896, Coal_prod!$A:$M, 13, FALSE), 0)</f>
        <v>0</v>
      </c>
      <c r="D896" s="34">
        <f>IFERROR(VLOOKUP($A896, Coal_power_combined!$A:$M, 13, FALSE), 0)</f>
        <v>0.13100000000000001</v>
      </c>
      <c r="E896" s="34">
        <f>IFERROR(VLOOKUP($A896, Oil_prod!$A:$M, 13, FALSE), 0)</f>
        <v>0</v>
      </c>
      <c r="F896" s="34">
        <f>IFERROR(VLOOKUP($A896, Oil_refine!$A:$M, 13, FALSE), 0)</f>
        <v>0</v>
      </c>
      <c r="G896" s="34">
        <f>IFERROR(VLOOKUP($A896, NG_prod!$A:$M, 13, FALSE), 0)</f>
        <v>0</v>
      </c>
      <c r="H896" s="34">
        <f>IFERROR(VLOOKUP($A896, NG_power!$A:$M, 13, FALSE), 0)</f>
        <v>0.495</v>
      </c>
      <c r="I896" s="34">
        <f t="shared" si="25"/>
        <v>0.626</v>
      </c>
      <c r="J896" s="34">
        <f t="shared" si="26"/>
        <v>0.400643261608154</v>
      </c>
    </row>
    <row r="897" spans="1:10" x14ac:dyDescent="0.25">
      <c r="A897" s="7">
        <v>27061</v>
      </c>
      <c r="B897" t="s">
        <v>2162</v>
      </c>
      <c r="C897" s="34">
        <f>IFERROR(VLOOKUP($A897, Coal_prod!$A:$M, 13, FALSE), 0)</f>
        <v>0</v>
      </c>
      <c r="D897" s="34">
        <f>IFERROR(VLOOKUP($A897, Coal_power_combined!$A:$M, 13, FALSE), 0)</f>
        <v>0.40100000000000002</v>
      </c>
      <c r="E897" s="34">
        <f>IFERROR(VLOOKUP($A897, Oil_prod!$A:$M, 13, FALSE), 0)</f>
        <v>0</v>
      </c>
      <c r="F897" s="34">
        <f>IFERROR(VLOOKUP($A897, Oil_refine!$A:$M, 13, FALSE), 0)</f>
        <v>0</v>
      </c>
      <c r="G897" s="34">
        <f>IFERROR(VLOOKUP($A897, NG_prod!$A:$M, 13, FALSE), 0)</f>
        <v>0</v>
      </c>
      <c r="H897" s="34">
        <f>IFERROR(VLOOKUP($A897, NG_power!$A:$M, 13, FALSE), 0)</f>
        <v>0</v>
      </c>
      <c r="I897" s="34">
        <f t="shared" si="25"/>
        <v>0.40100000000000002</v>
      </c>
      <c r="J897" s="34">
        <f t="shared" si="26"/>
        <v>0.40100000000000002</v>
      </c>
    </row>
    <row r="898" spans="1:10" x14ac:dyDescent="0.25">
      <c r="A898" s="7">
        <v>42035</v>
      </c>
      <c r="B898" t="s">
        <v>1686</v>
      </c>
      <c r="C898" s="34">
        <f>IFERROR(VLOOKUP($A898, Coal_prod!$A:$M, 13, FALSE), 0)</f>
        <v>0</v>
      </c>
      <c r="D898" s="34">
        <f>IFERROR(VLOOKUP($A898, Coal_power_combined!$A:$M, 13, FALSE), 0)</f>
        <v>0</v>
      </c>
      <c r="E898" s="34">
        <f>IFERROR(VLOOKUP($A898, Oil_prod!$A:$M, 13, FALSE), 0)</f>
        <v>0</v>
      </c>
      <c r="F898" s="34">
        <f>IFERROR(VLOOKUP($A898, Oil_refine!$A:$M, 13, FALSE), 0)</f>
        <v>0</v>
      </c>
      <c r="G898" s="34">
        <f>IFERROR(VLOOKUP($A898, NG_prod!$A:$M, 13, FALSE), 0)</f>
        <v>0.73599999999999999</v>
      </c>
      <c r="H898" s="34">
        <f>IFERROR(VLOOKUP($A898, NG_power!$A:$M, 13, FALSE), 0)</f>
        <v>0</v>
      </c>
      <c r="I898" s="34">
        <f t="shared" si="25"/>
        <v>0.73599999999999999</v>
      </c>
      <c r="J898" s="34">
        <f t="shared" si="26"/>
        <v>0.40092412231030572</v>
      </c>
    </row>
    <row r="899" spans="1:10" x14ac:dyDescent="0.25">
      <c r="A899" s="7">
        <v>17201</v>
      </c>
      <c r="B899" t="s">
        <v>1922</v>
      </c>
      <c r="C899" s="34">
        <f>IFERROR(VLOOKUP($A899, Coal_prod!$A:$M, 13, FALSE), 0)</f>
        <v>0</v>
      </c>
      <c r="D899" s="34">
        <f>IFERROR(VLOOKUP($A899, Coal_power_combined!$A:$M, 13, FALSE), 0)</f>
        <v>0</v>
      </c>
      <c r="E899" s="34">
        <f>IFERROR(VLOOKUP($A899, Oil_prod!$A:$M, 13, FALSE), 0)</f>
        <v>0</v>
      </c>
      <c r="F899" s="34">
        <f>IFERROR(VLOOKUP($A899, Oil_refine!$A:$M, 13, FALSE), 0)</f>
        <v>0</v>
      </c>
      <c r="G899" s="34">
        <f>IFERROR(VLOOKUP($A899, NG_prod!$A:$M, 13, FALSE), 0)</f>
        <v>0</v>
      </c>
      <c r="H899" s="34">
        <f>IFERROR(VLOOKUP($A899, NG_power!$A:$M, 13, FALSE), 0)</f>
        <v>0.73299999999999998</v>
      </c>
      <c r="I899" s="34">
        <f t="shared" si="25"/>
        <v>0.73299999999999998</v>
      </c>
      <c r="J899" s="34">
        <f t="shared" si="26"/>
        <v>0.39928992072480179</v>
      </c>
    </row>
    <row r="900" spans="1:10" x14ac:dyDescent="0.25">
      <c r="A900" s="7">
        <v>47183</v>
      </c>
      <c r="B900" t="s">
        <v>1789</v>
      </c>
      <c r="C900" s="34">
        <f>IFERROR(VLOOKUP($A900, Coal_prod!$A:$M, 13, FALSE), 0)</f>
        <v>0</v>
      </c>
      <c r="D900" s="34">
        <f>IFERROR(VLOOKUP($A900, Coal_power_combined!$A:$M, 13, FALSE), 0)</f>
        <v>0</v>
      </c>
      <c r="E900" s="34">
        <f>IFERROR(VLOOKUP($A900, Oil_prod!$A:$M, 13, FALSE), 0)</f>
        <v>0</v>
      </c>
      <c r="F900" s="34">
        <f>IFERROR(VLOOKUP($A900, Oil_refine!$A:$M, 13, FALSE), 0)</f>
        <v>0</v>
      </c>
      <c r="G900" s="34">
        <f>IFERROR(VLOOKUP($A900, NG_prod!$A:$M, 13, FALSE), 0)</f>
        <v>0</v>
      </c>
      <c r="H900" s="34">
        <f>IFERROR(VLOOKUP($A900, NG_power!$A:$M, 13, FALSE), 0)</f>
        <v>0.73199999999999998</v>
      </c>
      <c r="I900" s="34">
        <f t="shared" ref="I900:I963" si="27">SUM(C900:H900)</f>
        <v>0.73199999999999998</v>
      </c>
      <c r="J900" s="34">
        <f t="shared" ref="J900:J963" si="28">SUM(C900*$O$4, D900*$O$4, E900*$P$4, F900*$P$4, G900*$Q$4, H900*$Q$4)</f>
        <v>0.39874518686296712</v>
      </c>
    </row>
    <row r="901" spans="1:10" x14ac:dyDescent="0.25">
      <c r="A901" s="7">
        <v>13297</v>
      </c>
      <c r="B901" t="s">
        <v>959</v>
      </c>
      <c r="C901" s="34">
        <f>IFERROR(VLOOKUP($A901, Coal_prod!$A:$M, 13, FALSE), 0)</f>
        <v>0</v>
      </c>
      <c r="D901" s="34">
        <f>IFERROR(VLOOKUP($A901, Coal_power_combined!$A:$M, 13, FALSE), 0)</f>
        <v>0</v>
      </c>
      <c r="E901" s="34">
        <f>IFERROR(VLOOKUP($A901, Oil_prod!$A:$M, 13, FALSE), 0)</f>
        <v>0</v>
      </c>
      <c r="F901" s="34">
        <f>IFERROR(VLOOKUP($A901, Oil_refine!$A:$M, 13, FALSE), 0)</f>
        <v>0</v>
      </c>
      <c r="G901" s="34">
        <f>IFERROR(VLOOKUP($A901, NG_prod!$A:$M, 13, FALSE), 0)</f>
        <v>0</v>
      </c>
      <c r="H901" s="34">
        <f>IFERROR(VLOOKUP($A901, NG_power!$A:$M, 13, FALSE), 0)</f>
        <v>0.73099999999999998</v>
      </c>
      <c r="I901" s="34">
        <f t="shared" si="27"/>
        <v>0.73099999999999998</v>
      </c>
      <c r="J901" s="34">
        <f t="shared" si="28"/>
        <v>0.39820045300113249</v>
      </c>
    </row>
    <row r="902" spans="1:10" x14ac:dyDescent="0.25">
      <c r="A902" s="7">
        <v>30111</v>
      </c>
      <c r="B902" t="s">
        <v>1814</v>
      </c>
      <c r="C902" s="34">
        <f>IFERROR(VLOOKUP($A902, Coal_prod!$A:$M, 13, FALSE), 0)</f>
        <v>0</v>
      </c>
      <c r="D902" s="34">
        <f>IFERROR(VLOOKUP($A902, Coal_power_combined!$A:$M, 13, FALSE), 0)</f>
        <v>0.13900000000000001</v>
      </c>
      <c r="E902" s="34">
        <f>IFERROR(VLOOKUP($A902, Oil_prod!$A:$M, 13, FALSE), 0)</f>
        <v>6.4000000000000001E-2</v>
      </c>
      <c r="F902" s="34">
        <f>IFERROR(VLOOKUP($A902, Oil_refine!$A:$M, 13, FALSE), 0)</f>
        <v>0.28699999999999998</v>
      </c>
      <c r="G902" s="34">
        <f>IFERROR(VLOOKUP($A902, NG_prod!$A:$M, 13, FALSE), 0)</f>
        <v>3.0000000000000001E-3</v>
      </c>
      <c r="H902" s="34">
        <f>IFERROR(VLOOKUP($A902, NG_power!$A:$M, 13, FALSE), 0)</f>
        <v>5.0000000000000001E-3</v>
      </c>
      <c r="I902" s="34">
        <f t="shared" si="27"/>
        <v>0.498</v>
      </c>
      <c r="J902" s="34">
        <f t="shared" si="28"/>
        <v>0.39870287243899932</v>
      </c>
    </row>
    <row r="903" spans="1:10" x14ac:dyDescent="0.25">
      <c r="A903" s="7">
        <v>5007</v>
      </c>
      <c r="B903" t="s">
        <v>3047</v>
      </c>
      <c r="C903" s="34">
        <f>IFERROR(VLOOKUP($A903, Coal_prod!$A:$M, 13, FALSE), 0)</f>
        <v>0</v>
      </c>
      <c r="D903" s="34">
        <f>IFERROR(VLOOKUP($A903, Coal_power_combined!$A:$M, 13, FALSE), 0)</f>
        <v>0.39800000000000002</v>
      </c>
      <c r="E903" s="34">
        <f>IFERROR(VLOOKUP($A903, Oil_prod!$A:$M, 13, FALSE), 0)</f>
        <v>0</v>
      </c>
      <c r="F903" s="34">
        <f>IFERROR(VLOOKUP($A903, Oil_refine!$A:$M, 13, FALSE), 0)</f>
        <v>0</v>
      </c>
      <c r="G903" s="34">
        <f>IFERROR(VLOOKUP($A903, NG_prod!$A:$M, 13, FALSE), 0)</f>
        <v>0</v>
      </c>
      <c r="H903" s="34">
        <f>IFERROR(VLOOKUP($A903, NG_power!$A:$M, 13, FALSE), 0)</f>
        <v>0</v>
      </c>
      <c r="I903" s="34">
        <f t="shared" si="27"/>
        <v>0.39800000000000002</v>
      </c>
      <c r="J903" s="34">
        <f t="shared" si="28"/>
        <v>0.39800000000000002</v>
      </c>
    </row>
    <row r="904" spans="1:10" x14ac:dyDescent="0.25">
      <c r="A904" s="7">
        <v>48065</v>
      </c>
      <c r="B904" t="s">
        <v>55</v>
      </c>
      <c r="C904" s="34">
        <f>IFERROR(VLOOKUP($A904, Coal_prod!$A:$M, 13, FALSE), 0)</f>
        <v>0</v>
      </c>
      <c r="D904" s="34">
        <f>IFERROR(VLOOKUP($A904, Coal_power_combined!$A:$M, 13, FALSE), 0)</f>
        <v>0</v>
      </c>
      <c r="E904" s="34">
        <f>IFERROR(VLOOKUP($A904, Oil_prod!$A:$M, 13, FALSE), 0)</f>
        <v>0.219</v>
      </c>
      <c r="F904" s="34">
        <f>IFERROR(VLOOKUP($A904, Oil_refine!$A:$M, 13, FALSE), 0)</f>
        <v>0</v>
      </c>
      <c r="G904" s="34">
        <f>IFERROR(VLOOKUP($A904, NG_prod!$A:$M, 13, FALSE), 0)</f>
        <v>0.436</v>
      </c>
      <c r="H904" s="34">
        <f>IFERROR(VLOOKUP($A904, NG_power!$A:$M, 13, FALSE), 0)</f>
        <v>0</v>
      </c>
      <c r="I904" s="34">
        <f t="shared" si="27"/>
        <v>0.65500000000000003</v>
      </c>
      <c r="J904" s="34">
        <f t="shared" si="28"/>
        <v>0.39682178523628131</v>
      </c>
    </row>
    <row r="905" spans="1:10" x14ac:dyDescent="0.25">
      <c r="A905" s="7">
        <v>48035</v>
      </c>
      <c r="B905" t="s">
        <v>1386</v>
      </c>
      <c r="C905" s="34">
        <f>IFERROR(VLOOKUP($A905, Coal_prod!$A:$M, 13, FALSE), 0)</f>
        <v>0</v>
      </c>
      <c r="D905" s="34">
        <f>IFERROR(VLOOKUP($A905, Coal_power_combined!$A:$M, 13, FALSE), 0)</f>
        <v>0</v>
      </c>
      <c r="E905" s="34">
        <f>IFERROR(VLOOKUP($A905, Oil_prod!$A:$M, 13, FALSE), 0)</f>
        <v>0</v>
      </c>
      <c r="F905" s="34">
        <f>IFERROR(VLOOKUP($A905, Oil_refine!$A:$M, 13, FALSE), 0)</f>
        <v>0</v>
      </c>
      <c r="G905" s="34">
        <f>IFERROR(VLOOKUP($A905, NG_prod!$A:$M, 13, FALSE), 0)</f>
        <v>0</v>
      </c>
      <c r="H905" s="34">
        <f>IFERROR(VLOOKUP($A905, NG_power!$A:$M, 13, FALSE), 0)</f>
        <v>0.72599999999999998</v>
      </c>
      <c r="I905" s="34">
        <f t="shared" si="27"/>
        <v>0.72599999999999998</v>
      </c>
      <c r="J905" s="34">
        <f t="shared" si="28"/>
        <v>0.39547678369195921</v>
      </c>
    </row>
    <row r="906" spans="1:10" x14ac:dyDescent="0.25">
      <c r="A906" s="7">
        <v>17025</v>
      </c>
      <c r="B906" t="s">
        <v>1964</v>
      </c>
      <c r="C906" s="34">
        <f>IFERROR(VLOOKUP($A906, Coal_prod!$A:$M, 13, FALSE), 0)</f>
        <v>0</v>
      </c>
      <c r="D906" s="34">
        <f>IFERROR(VLOOKUP($A906, Coal_power_combined!$A:$M, 13, FALSE), 0)</f>
        <v>0</v>
      </c>
      <c r="E906" s="34">
        <f>IFERROR(VLOOKUP($A906, Oil_prod!$A:$M, 13, FALSE), 0)</f>
        <v>0</v>
      </c>
      <c r="F906" s="34">
        <f>IFERROR(VLOOKUP($A906, Oil_refine!$A:$M, 13, FALSE), 0)</f>
        <v>0</v>
      </c>
      <c r="G906" s="34">
        <f>IFERROR(VLOOKUP($A906, NG_prod!$A:$M, 13, FALSE), 0)</f>
        <v>0</v>
      </c>
      <c r="H906" s="34">
        <f>IFERROR(VLOOKUP($A906, NG_power!$A:$M, 13, FALSE), 0)</f>
        <v>0.72499999999999998</v>
      </c>
      <c r="I906" s="34">
        <f t="shared" si="27"/>
        <v>0.72499999999999998</v>
      </c>
      <c r="J906" s="34">
        <f t="shared" si="28"/>
        <v>0.39493204983012453</v>
      </c>
    </row>
    <row r="907" spans="1:10" x14ac:dyDescent="0.25">
      <c r="A907" s="7">
        <v>12101</v>
      </c>
      <c r="B907" t="s">
        <v>759</v>
      </c>
      <c r="C907" s="34">
        <f>IFERROR(VLOOKUP($A907, Coal_prod!$A:$M, 13, FALSE), 0)</f>
        <v>0</v>
      </c>
      <c r="D907" s="34">
        <f>IFERROR(VLOOKUP($A907, Coal_power_combined!$A:$M, 13, FALSE), 0)</f>
        <v>0</v>
      </c>
      <c r="E907" s="34">
        <f>IFERROR(VLOOKUP($A907, Oil_prod!$A:$M, 13, FALSE), 0)</f>
        <v>0</v>
      </c>
      <c r="F907" s="34">
        <f>IFERROR(VLOOKUP($A907, Oil_refine!$A:$M, 13, FALSE), 0)</f>
        <v>0</v>
      </c>
      <c r="G907" s="34">
        <f>IFERROR(VLOOKUP($A907, NG_prod!$A:$M, 13, FALSE), 0)</f>
        <v>0</v>
      </c>
      <c r="H907" s="34">
        <f>IFERROR(VLOOKUP($A907, NG_power!$A:$M, 13, FALSE), 0)</f>
        <v>0.72399999999999998</v>
      </c>
      <c r="I907" s="34">
        <f t="shared" si="27"/>
        <v>0.72399999999999998</v>
      </c>
      <c r="J907" s="34">
        <f t="shared" si="28"/>
        <v>0.39438731596828991</v>
      </c>
    </row>
    <row r="908" spans="1:10" x14ac:dyDescent="0.25">
      <c r="A908" s="7">
        <v>20073</v>
      </c>
      <c r="B908" t="s">
        <v>2536</v>
      </c>
      <c r="C908" s="34">
        <f>IFERROR(VLOOKUP($A908, Coal_prod!$A:$M, 13, FALSE), 0)</f>
        <v>0</v>
      </c>
      <c r="D908" s="34">
        <f>IFERROR(VLOOKUP($A908, Coal_power_combined!$A:$M, 13, FALSE), 0)</f>
        <v>0</v>
      </c>
      <c r="E908" s="34">
        <f>IFERROR(VLOOKUP($A908, Oil_prod!$A:$M, 13, FALSE), 0)</f>
        <v>0.54200000000000004</v>
      </c>
      <c r="F908" s="34">
        <f>IFERROR(VLOOKUP($A908, Oil_refine!$A:$M, 13, FALSE), 0)</f>
        <v>0</v>
      </c>
      <c r="G908" s="34">
        <f>IFERROR(VLOOKUP($A908, NG_prod!$A:$M, 13, FALSE), 0)</f>
        <v>0</v>
      </c>
      <c r="H908" s="34">
        <f>IFERROR(VLOOKUP($A908, NG_power!$A:$M, 13, FALSE), 0)</f>
        <v>0</v>
      </c>
      <c r="I908" s="34">
        <f t="shared" si="27"/>
        <v>0.54200000000000004</v>
      </c>
      <c r="J908" s="34">
        <f t="shared" si="28"/>
        <v>0.39429342118809846</v>
      </c>
    </row>
    <row r="909" spans="1:10" x14ac:dyDescent="0.25">
      <c r="A909" s="7">
        <v>51033</v>
      </c>
      <c r="B909" t="s">
        <v>1257</v>
      </c>
      <c r="C909" s="34">
        <f>IFERROR(VLOOKUP($A909, Coal_prod!$A:$M, 13, FALSE), 0)</f>
        <v>0</v>
      </c>
      <c r="D909" s="34">
        <f>IFERROR(VLOOKUP($A909, Coal_power_combined!$A:$M, 13, FALSE), 0)</f>
        <v>0</v>
      </c>
      <c r="E909" s="34">
        <f>IFERROR(VLOOKUP($A909, Oil_prod!$A:$M, 13, FALSE), 0)</f>
        <v>0</v>
      </c>
      <c r="F909" s="34">
        <f>IFERROR(VLOOKUP($A909, Oil_refine!$A:$M, 13, FALSE), 0)</f>
        <v>0</v>
      </c>
      <c r="G909" s="34">
        <f>IFERROR(VLOOKUP($A909, NG_prod!$A:$M, 13, FALSE), 0)</f>
        <v>0</v>
      </c>
      <c r="H909" s="34">
        <f>IFERROR(VLOOKUP($A909, NG_power!$A:$M, 13, FALSE), 0)</f>
        <v>0.72299999999999998</v>
      </c>
      <c r="I909" s="34">
        <f t="shared" si="27"/>
        <v>0.72299999999999998</v>
      </c>
      <c r="J909" s="34">
        <f t="shared" si="28"/>
        <v>0.39384258210645523</v>
      </c>
    </row>
    <row r="910" spans="1:10" x14ac:dyDescent="0.25">
      <c r="A910" s="7">
        <v>30109</v>
      </c>
      <c r="B910" t="s">
        <v>2414</v>
      </c>
      <c r="C910" s="34">
        <f>IFERROR(VLOOKUP($A910, Coal_prod!$A:$M, 13, FALSE), 0)</f>
        <v>0</v>
      </c>
      <c r="D910" s="34">
        <f>IFERROR(VLOOKUP($A910, Coal_power_combined!$A:$M, 13, FALSE), 0)</f>
        <v>0</v>
      </c>
      <c r="E910" s="34">
        <f>IFERROR(VLOOKUP($A910, Oil_prod!$A:$M, 13, FALSE), 0)</f>
        <v>0.41799999999999998</v>
      </c>
      <c r="F910" s="34">
        <f>IFERROR(VLOOKUP($A910, Oil_refine!$A:$M, 13, FALSE), 0)</f>
        <v>0</v>
      </c>
      <c r="G910" s="34">
        <f>IFERROR(VLOOKUP($A910, NG_prod!$A:$M, 13, FALSE), 0)</f>
        <v>0.16200000000000001</v>
      </c>
      <c r="H910" s="34">
        <f>IFERROR(VLOOKUP($A910, NG_power!$A:$M, 13, FALSE), 0)</f>
        <v>0</v>
      </c>
      <c r="I910" s="34">
        <f t="shared" si="27"/>
        <v>0.57999999999999996</v>
      </c>
      <c r="J910" s="34">
        <f t="shared" si="28"/>
        <v>0.39233295583238958</v>
      </c>
    </row>
    <row r="911" spans="1:10" x14ac:dyDescent="0.25">
      <c r="A911" s="7">
        <v>6025</v>
      </c>
      <c r="B911" t="s">
        <v>104</v>
      </c>
      <c r="C911" s="34">
        <f>IFERROR(VLOOKUP($A911, Coal_prod!$A:$M, 13, FALSE), 0)</f>
        <v>0</v>
      </c>
      <c r="D911" s="34">
        <f>IFERROR(VLOOKUP($A911, Coal_power_combined!$A:$M, 13, FALSE), 0)</f>
        <v>0</v>
      </c>
      <c r="E911" s="34">
        <f>IFERROR(VLOOKUP($A911, Oil_prod!$A:$M, 13, FALSE), 0)</f>
        <v>0</v>
      </c>
      <c r="F911" s="34">
        <f>IFERROR(VLOOKUP($A911, Oil_refine!$A:$M, 13, FALSE), 0)</f>
        <v>0</v>
      </c>
      <c r="G911" s="34">
        <f>IFERROR(VLOOKUP($A911, NG_prod!$A:$M, 13, FALSE), 0)</f>
        <v>0</v>
      </c>
      <c r="H911" s="34">
        <f>IFERROR(VLOOKUP($A911, NG_power!$A:$M, 13, FALSE), 0)</f>
        <v>0.71799999999999997</v>
      </c>
      <c r="I911" s="34">
        <f t="shared" si="27"/>
        <v>0.71799999999999997</v>
      </c>
      <c r="J911" s="34">
        <f t="shared" si="28"/>
        <v>0.39111891279728195</v>
      </c>
    </row>
    <row r="912" spans="1:10" x14ac:dyDescent="0.25">
      <c r="A912" s="7">
        <v>36123</v>
      </c>
      <c r="B912" t="s">
        <v>2655</v>
      </c>
      <c r="C912" s="34">
        <f>IFERROR(VLOOKUP($A912, Coal_prod!$A:$M, 13, FALSE), 0)</f>
        <v>0</v>
      </c>
      <c r="D912" s="34">
        <f>IFERROR(VLOOKUP($A912, Coal_power_combined!$A:$M, 13, FALSE), 0)</f>
        <v>0.17</v>
      </c>
      <c r="E912" s="34">
        <f>IFERROR(VLOOKUP($A912, Oil_prod!$A:$M, 13, FALSE), 0)</f>
        <v>0</v>
      </c>
      <c r="F912" s="34">
        <f>IFERROR(VLOOKUP($A912, Oil_refine!$A:$M, 13, FALSE), 0)</f>
        <v>0</v>
      </c>
      <c r="G912" s="34">
        <f>IFERROR(VLOOKUP($A912, NG_prod!$A:$M, 13, FALSE), 0)</f>
        <v>0</v>
      </c>
      <c r="H912" s="34">
        <f>IFERROR(VLOOKUP($A912, NG_power!$A:$M, 13, FALSE), 0)</f>
        <v>0.40500000000000003</v>
      </c>
      <c r="I912" s="34">
        <f t="shared" si="27"/>
        <v>0.57500000000000007</v>
      </c>
      <c r="J912" s="34">
        <f t="shared" si="28"/>
        <v>0.39061721404303512</v>
      </c>
    </row>
    <row r="913" spans="1:10" x14ac:dyDescent="0.25">
      <c r="A913" s="7">
        <v>40061</v>
      </c>
      <c r="B913" t="s">
        <v>1835</v>
      </c>
      <c r="C913" s="34">
        <f>IFERROR(VLOOKUP($A913, Coal_prod!$A:$M, 13, FALSE), 0)</f>
        <v>0</v>
      </c>
      <c r="D913" s="34">
        <f>IFERROR(VLOOKUP($A913, Coal_power_combined!$A:$M, 13, FALSE), 0)</f>
        <v>0</v>
      </c>
      <c r="E913" s="34">
        <f>IFERROR(VLOOKUP($A913, Oil_prod!$A:$M, 13, FALSE), 0)</f>
        <v>0</v>
      </c>
      <c r="F913" s="34">
        <f>IFERROR(VLOOKUP($A913, Oil_refine!$A:$M, 13, FALSE), 0)</f>
        <v>0</v>
      </c>
      <c r="G913" s="34">
        <f>IFERROR(VLOOKUP($A913, NG_prod!$A:$M, 13, FALSE), 0)</f>
        <v>0.71699999999999997</v>
      </c>
      <c r="H913" s="34">
        <f>IFERROR(VLOOKUP($A913, NG_power!$A:$M, 13, FALSE), 0)</f>
        <v>0</v>
      </c>
      <c r="I913" s="34">
        <f t="shared" si="27"/>
        <v>0.71699999999999997</v>
      </c>
      <c r="J913" s="34">
        <f t="shared" si="28"/>
        <v>0.39057417893544732</v>
      </c>
    </row>
    <row r="914" spans="1:10" x14ac:dyDescent="0.25">
      <c r="A914" s="7">
        <v>54021</v>
      </c>
      <c r="B914" t="s">
        <v>2755</v>
      </c>
      <c r="C914" s="34">
        <f>IFERROR(VLOOKUP($A914, Coal_prod!$A:$M, 13, FALSE), 0)</f>
        <v>0</v>
      </c>
      <c r="D914" s="34">
        <f>IFERROR(VLOOKUP($A914, Coal_power_combined!$A:$M, 13, FALSE), 0)</f>
        <v>0</v>
      </c>
      <c r="E914" s="34">
        <f>IFERROR(VLOOKUP($A914, Oil_prod!$A:$M, 13, FALSE), 0)</f>
        <v>0.19600000000000001</v>
      </c>
      <c r="F914" s="34">
        <f>IFERROR(VLOOKUP($A914, Oil_refine!$A:$M, 13, FALSE), 0)</f>
        <v>0</v>
      </c>
      <c r="G914" s="34">
        <f>IFERROR(VLOOKUP($A914, NG_prod!$A:$M, 13, FALSE), 0)</f>
        <v>0.45500000000000002</v>
      </c>
      <c r="H914" s="34">
        <f>IFERROR(VLOOKUP($A914, NG_power!$A:$M, 13, FALSE), 0)</f>
        <v>0</v>
      </c>
      <c r="I914" s="34">
        <f t="shared" si="27"/>
        <v>0.65100000000000002</v>
      </c>
      <c r="J914" s="34">
        <f t="shared" si="28"/>
        <v>0.39043971996293625</v>
      </c>
    </row>
    <row r="915" spans="1:10" x14ac:dyDescent="0.25">
      <c r="A915" s="7">
        <v>26159</v>
      </c>
      <c r="B915" t="s">
        <v>1103</v>
      </c>
      <c r="C915" s="34">
        <f>IFERROR(VLOOKUP($A915, Coal_prod!$A:$M, 13, FALSE), 0)</f>
        <v>0</v>
      </c>
      <c r="D915" s="34">
        <f>IFERROR(VLOOKUP($A915, Coal_power_combined!$A:$M, 13, FALSE), 0)</f>
        <v>0</v>
      </c>
      <c r="E915" s="34">
        <f>IFERROR(VLOOKUP($A915, Oil_prod!$A:$M, 13, FALSE), 0)</f>
        <v>0</v>
      </c>
      <c r="F915" s="34">
        <f>IFERROR(VLOOKUP($A915, Oil_refine!$A:$M, 13, FALSE), 0)</f>
        <v>0</v>
      </c>
      <c r="G915" s="34">
        <f>IFERROR(VLOOKUP($A915, NG_prod!$A:$M, 13, FALSE), 0)</f>
        <v>0</v>
      </c>
      <c r="H915" s="34">
        <f>IFERROR(VLOOKUP($A915, NG_power!$A:$M, 13, FALSE), 0)</f>
        <v>0.71399999999999997</v>
      </c>
      <c r="I915" s="34">
        <f t="shared" si="27"/>
        <v>0.71399999999999997</v>
      </c>
      <c r="J915" s="34">
        <f t="shared" si="28"/>
        <v>0.38893997734994334</v>
      </c>
    </row>
    <row r="916" spans="1:10" x14ac:dyDescent="0.25">
      <c r="A916" s="7">
        <v>17093</v>
      </c>
      <c r="B916" t="s">
        <v>969</v>
      </c>
      <c r="C916" s="34">
        <f>IFERROR(VLOOKUP($A916, Coal_prod!$A:$M, 13, FALSE), 0)</f>
        <v>0</v>
      </c>
      <c r="D916" s="34">
        <f>IFERROR(VLOOKUP($A916, Coal_power_combined!$A:$M, 13, FALSE), 0)</f>
        <v>0</v>
      </c>
      <c r="E916" s="34">
        <f>IFERROR(VLOOKUP($A916, Oil_prod!$A:$M, 13, FALSE), 0)</f>
        <v>0</v>
      </c>
      <c r="F916" s="34">
        <f>IFERROR(VLOOKUP($A916, Oil_refine!$A:$M, 13, FALSE), 0)</f>
        <v>0</v>
      </c>
      <c r="G916" s="34">
        <f>IFERROR(VLOOKUP($A916, NG_prod!$A:$M, 13, FALSE), 0)</f>
        <v>0</v>
      </c>
      <c r="H916" s="34">
        <f>IFERROR(VLOOKUP($A916, NG_power!$A:$M, 13, FALSE), 0)</f>
        <v>0.71299999999999997</v>
      </c>
      <c r="I916" s="34">
        <f t="shared" si="27"/>
        <v>0.71299999999999997</v>
      </c>
      <c r="J916" s="34">
        <f t="shared" si="28"/>
        <v>0.38839524348810867</v>
      </c>
    </row>
    <row r="917" spans="1:10" x14ac:dyDescent="0.25">
      <c r="A917" s="7">
        <v>20003</v>
      </c>
      <c r="B917" t="s">
        <v>2856</v>
      </c>
      <c r="C917" s="34">
        <f>IFERROR(VLOOKUP($A917, Coal_prod!$A:$M, 13, FALSE), 0)</f>
        <v>0</v>
      </c>
      <c r="D917" s="34">
        <f>IFERROR(VLOOKUP($A917, Coal_power_combined!$A:$M, 13, FALSE), 0)</f>
        <v>0</v>
      </c>
      <c r="E917" s="34">
        <f>IFERROR(VLOOKUP($A917, Oil_prod!$A:$M, 13, FALSE), 0)</f>
        <v>0.53100000000000003</v>
      </c>
      <c r="F917" s="34">
        <f>IFERROR(VLOOKUP($A917, Oil_refine!$A:$M, 13, FALSE), 0)</f>
        <v>0</v>
      </c>
      <c r="G917" s="34">
        <f>IFERROR(VLOOKUP($A917, NG_prod!$A:$M, 13, FALSE), 0)</f>
        <v>0</v>
      </c>
      <c r="H917" s="34">
        <f>IFERROR(VLOOKUP($A917, NG_power!$A:$M, 13, FALSE), 0)</f>
        <v>0</v>
      </c>
      <c r="I917" s="34">
        <f t="shared" si="27"/>
        <v>0.53100000000000003</v>
      </c>
      <c r="J917" s="34">
        <f t="shared" si="28"/>
        <v>0.38629115618243592</v>
      </c>
    </row>
    <row r="918" spans="1:10" x14ac:dyDescent="0.25">
      <c r="A918" s="7">
        <v>27013</v>
      </c>
      <c r="B918" t="s">
        <v>1335</v>
      </c>
      <c r="C918" s="34">
        <f>IFERROR(VLOOKUP($A918, Coal_prod!$A:$M, 13, FALSE), 0)</f>
        <v>0</v>
      </c>
      <c r="D918" s="34">
        <f>IFERROR(VLOOKUP($A918, Coal_power_combined!$A:$M, 13, FALSE), 0)</f>
        <v>4.4999999999999998E-2</v>
      </c>
      <c r="E918" s="34">
        <f>IFERROR(VLOOKUP($A918, Oil_prod!$A:$M, 13, FALSE), 0)</f>
        <v>0</v>
      </c>
      <c r="F918" s="34">
        <f>IFERROR(VLOOKUP($A918, Oil_refine!$A:$M, 13, FALSE), 0)</f>
        <v>0</v>
      </c>
      <c r="G918" s="34">
        <f>IFERROR(VLOOKUP($A918, NG_prod!$A:$M, 13, FALSE), 0)</f>
        <v>0</v>
      </c>
      <c r="H918" s="34">
        <f>IFERROR(VLOOKUP($A918, NG_power!$A:$M, 13, FALSE), 0)</f>
        <v>0.626</v>
      </c>
      <c r="I918" s="34">
        <f t="shared" si="27"/>
        <v>0.67100000000000004</v>
      </c>
      <c r="J918" s="34">
        <f t="shared" si="28"/>
        <v>0.38600339750849372</v>
      </c>
    </row>
    <row r="919" spans="1:10" x14ac:dyDescent="0.25">
      <c r="A919" s="7">
        <v>39173</v>
      </c>
      <c r="B919" t="s">
        <v>1265</v>
      </c>
      <c r="C919" s="34">
        <f>IFERROR(VLOOKUP($A919, Coal_prod!$A:$M, 13, FALSE), 0)</f>
        <v>0</v>
      </c>
      <c r="D919" s="34">
        <f>IFERROR(VLOOKUP($A919, Coal_power_combined!$A:$M, 13, FALSE), 0)</f>
        <v>0</v>
      </c>
      <c r="E919" s="34">
        <f>IFERROR(VLOOKUP($A919, Oil_prod!$A:$M, 13, FALSE), 0)</f>
        <v>1.9E-2</v>
      </c>
      <c r="F919" s="34">
        <f>IFERROR(VLOOKUP($A919, Oil_refine!$A:$M, 13, FALSE), 0)</f>
        <v>0</v>
      </c>
      <c r="G919" s="34">
        <f>IFERROR(VLOOKUP($A919, NG_prod!$A:$M, 13, FALSE), 0)</f>
        <v>0</v>
      </c>
      <c r="H919" s="34">
        <f>IFERROR(VLOOKUP($A919, NG_power!$A:$M, 13, FALSE), 0)</f>
        <v>0.68200000000000005</v>
      </c>
      <c r="I919" s="34">
        <f t="shared" si="27"/>
        <v>0.70100000000000007</v>
      </c>
      <c r="J919" s="34">
        <f t="shared" si="28"/>
        <v>0.38533058787192426</v>
      </c>
    </row>
    <row r="920" spans="1:10" x14ac:dyDescent="0.25">
      <c r="A920" s="7">
        <v>48441</v>
      </c>
      <c r="B920" t="s">
        <v>281</v>
      </c>
      <c r="C920" s="34">
        <f>IFERROR(VLOOKUP($A920, Coal_prod!$A:$M, 13, FALSE), 0)</f>
        <v>0</v>
      </c>
      <c r="D920" s="34">
        <f>IFERROR(VLOOKUP($A920, Coal_power_combined!$A:$M, 13, FALSE), 0)</f>
        <v>0</v>
      </c>
      <c r="E920" s="34">
        <f>IFERROR(VLOOKUP($A920, Oil_prod!$A:$M, 13, FALSE), 0)</f>
        <v>0.42199999999999999</v>
      </c>
      <c r="F920" s="34">
        <f>IFERROR(VLOOKUP($A920, Oil_refine!$A:$M, 13, FALSE), 0)</f>
        <v>0</v>
      </c>
      <c r="G920" s="34">
        <f>IFERROR(VLOOKUP($A920, NG_prod!$A:$M, 13, FALSE), 0)</f>
        <v>0.14399999999999999</v>
      </c>
      <c r="H920" s="34">
        <f>IFERROR(VLOOKUP($A920, NG_power!$A:$M, 13, FALSE), 0)</f>
        <v>0</v>
      </c>
      <c r="I920" s="34">
        <f t="shared" si="27"/>
        <v>0.56599999999999995</v>
      </c>
      <c r="J920" s="34">
        <f t="shared" si="28"/>
        <v>0.38543766086687947</v>
      </c>
    </row>
    <row r="921" spans="1:10" x14ac:dyDescent="0.25">
      <c r="A921" s="7">
        <v>6107</v>
      </c>
      <c r="B921" t="s">
        <v>225</v>
      </c>
      <c r="C921" s="34">
        <f>IFERROR(VLOOKUP($A921, Coal_prod!$A:$M, 13, FALSE), 0)</f>
        <v>0</v>
      </c>
      <c r="D921" s="34">
        <f>IFERROR(VLOOKUP($A921, Coal_power_combined!$A:$M, 13, FALSE), 0)</f>
        <v>0</v>
      </c>
      <c r="E921" s="34">
        <f>IFERROR(VLOOKUP($A921, Oil_prod!$A:$M, 13, FALSE), 0)</f>
        <v>0.25800000000000001</v>
      </c>
      <c r="F921" s="34">
        <f>IFERROR(VLOOKUP($A921, Oil_refine!$A:$M, 13, FALSE), 0)</f>
        <v>0</v>
      </c>
      <c r="G921" s="34">
        <f>IFERROR(VLOOKUP($A921, NG_prod!$A:$M, 13, FALSE), 0)</f>
        <v>0</v>
      </c>
      <c r="H921" s="34">
        <f>IFERROR(VLOOKUP($A921, NG_power!$A:$M, 13, FALSE), 0)</f>
        <v>0.36299999999999999</v>
      </c>
      <c r="I921" s="34">
        <f t="shared" si="27"/>
        <v>0.621</v>
      </c>
      <c r="J921" s="34">
        <f t="shared" si="28"/>
        <v>0.38542788016060947</v>
      </c>
    </row>
    <row r="922" spans="1:10" x14ac:dyDescent="0.25">
      <c r="A922" s="7">
        <v>45003</v>
      </c>
      <c r="B922" t="s">
        <v>805</v>
      </c>
      <c r="C922" s="34">
        <f>IFERROR(VLOOKUP($A922, Coal_prod!$A:$M, 13, FALSE), 0)</f>
        <v>0</v>
      </c>
      <c r="D922" s="34">
        <f>IFERROR(VLOOKUP($A922, Coal_power_combined!$A:$M, 13, FALSE), 0)</f>
        <v>0</v>
      </c>
      <c r="E922" s="34">
        <f>IFERROR(VLOOKUP($A922, Oil_prod!$A:$M, 13, FALSE), 0)</f>
        <v>0</v>
      </c>
      <c r="F922" s="34">
        <f>IFERROR(VLOOKUP($A922, Oil_refine!$A:$M, 13, FALSE), 0)</f>
        <v>0</v>
      </c>
      <c r="G922" s="34">
        <f>IFERROR(VLOOKUP($A922, NG_prod!$A:$M, 13, FALSE), 0)</f>
        <v>0</v>
      </c>
      <c r="H922" s="34">
        <f>IFERROR(VLOOKUP($A922, NG_power!$A:$M, 13, FALSE), 0)</f>
        <v>0.70599999999999996</v>
      </c>
      <c r="I922" s="34">
        <f t="shared" si="27"/>
        <v>0.70599999999999996</v>
      </c>
      <c r="J922" s="34">
        <f t="shared" si="28"/>
        <v>0.38458210645526608</v>
      </c>
    </row>
    <row r="923" spans="1:10" x14ac:dyDescent="0.25">
      <c r="A923" s="7">
        <v>55123</v>
      </c>
      <c r="B923" t="s">
        <v>3044</v>
      </c>
      <c r="C923" s="34">
        <f>IFERROR(VLOOKUP($A923, Coal_prod!$A:$M, 13, FALSE), 0)</f>
        <v>0</v>
      </c>
      <c r="D923" s="34">
        <f>IFERROR(VLOOKUP($A923, Coal_power_combined!$A:$M, 13, FALSE), 0)</f>
        <v>0.38500000000000001</v>
      </c>
      <c r="E923" s="34">
        <f>IFERROR(VLOOKUP($A923, Oil_prod!$A:$M, 13, FALSE), 0)</f>
        <v>0</v>
      </c>
      <c r="F923" s="34">
        <f>IFERROR(VLOOKUP($A923, Oil_refine!$A:$M, 13, FALSE), 0)</f>
        <v>0</v>
      </c>
      <c r="G923" s="34">
        <f>IFERROR(VLOOKUP($A923, NG_prod!$A:$M, 13, FALSE), 0)</f>
        <v>0</v>
      </c>
      <c r="H923" s="34">
        <f>IFERROR(VLOOKUP($A923, NG_power!$A:$M, 13, FALSE), 0)</f>
        <v>0</v>
      </c>
      <c r="I923" s="34">
        <f t="shared" si="27"/>
        <v>0.38500000000000001</v>
      </c>
      <c r="J923" s="34">
        <f t="shared" si="28"/>
        <v>0.38500000000000001</v>
      </c>
    </row>
    <row r="924" spans="1:10" x14ac:dyDescent="0.25">
      <c r="A924" s="7">
        <v>48093</v>
      </c>
      <c r="B924" t="s">
        <v>2045</v>
      </c>
      <c r="C924" s="34">
        <f>IFERROR(VLOOKUP($A924, Coal_prod!$A:$M, 13, FALSE), 0)</f>
        <v>0</v>
      </c>
      <c r="D924" s="34">
        <f>IFERROR(VLOOKUP($A924, Coal_power_combined!$A:$M, 13, FALSE), 0)</f>
        <v>0</v>
      </c>
      <c r="E924" s="34">
        <f>IFERROR(VLOOKUP($A924, Oil_prod!$A:$M, 13, FALSE), 0)</f>
        <v>0.30499999999999999</v>
      </c>
      <c r="F924" s="34">
        <f>IFERROR(VLOOKUP($A924, Oil_refine!$A:$M, 13, FALSE), 0)</f>
        <v>0</v>
      </c>
      <c r="G924" s="34">
        <f>IFERROR(VLOOKUP($A924, NG_prod!$A:$M, 13, FALSE), 0)</f>
        <v>0.29899999999999999</v>
      </c>
      <c r="H924" s="34">
        <f>IFERROR(VLOOKUP($A924, NG_power!$A:$M, 13, FALSE), 0)</f>
        <v>0</v>
      </c>
      <c r="I924" s="34">
        <f t="shared" si="27"/>
        <v>0.60399999999999998</v>
      </c>
      <c r="J924" s="34">
        <f t="shared" si="28"/>
        <v>0.38475640893647689</v>
      </c>
    </row>
    <row r="925" spans="1:10" x14ac:dyDescent="0.25">
      <c r="A925" s="7">
        <v>28027</v>
      </c>
      <c r="B925" t="s">
        <v>2028</v>
      </c>
      <c r="C925" s="34">
        <f>IFERROR(VLOOKUP($A925, Coal_prod!$A:$M, 13, FALSE), 0)</f>
        <v>0</v>
      </c>
      <c r="D925" s="34">
        <f>IFERROR(VLOOKUP($A925, Coal_power_combined!$A:$M, 13, FALSE), 0)</f>
        <v>0</v>
      </c>
      <c r="E925" s="34">
        <f>IFERROR(VLOOKUP($A925, Oil_prod!$A:$M, 13, FALSE), 0)</f>
        <v>0</v>
      </c>
      <c r="F925" s="34">
        <f>IFERROR(VLOOKUP($A925, Oil_refine!$A:$M, 13, FALSE), 0)</f>
        <v>0</v>
      </c>
      <c r="G925" s="34">
        <f>IFERROR(VLOOKUP($A925, NG_prod!$A:$M, 13, FALSE), 0)</f>
        <v>0</v>
      </c>
      <c r="H925" s="34">
        <f>IFERROR(VLOOKUP($A925, NG_power!$A:$M, 13, FALSE), 0)</f>
        <v>0.70099999999999996</v>
      </c>
      <c r="I925" s="34">
        <f t="shared" si="27"/>
        <v>0.70099999999999996</v>
      </c>
      <c r="J925" s="34">
        <f t="shared" si="28"/>
        <v>0.3818584371460928</v>
      </c>
    </row>
    <row r="926" spans="1:10" x14ac:dyDescent="0.25">
      <c r="A926" s="7">
        <v>34011</v>
      </c>
      <c r="B926" t="s">
        <v>938</v>
      </c>
      <c r="C926" s="34">
        <f>IFERROR(VLOOKUP($A926, Coal_prod!$A:$M, 13, FALSE), 0)</f>
        <v>0</v>
      </c>
      <c r="D926" s="34">
        <f>IFERROR(VLOOKUP($A926, Coal_power_combined!$A:$M, 13, FALSE), 0)</f>
        <v>0</v>
      </c>
      <c r="E926" s="34">
        <f>IFERROR(VLOOKUP($A926, Oil_prod!$A:$M, 13, FALSE), 0)</f>
        <v>0</v>
      </c>
      <c r="F926" s="34">
        <f>IFERROR(VLOOKUP($A926, Oil_refine!$A:$M, 13, FALSE), 0)</f>
        <v>0</v>
      </c>
      <c r="G926" s="34">
        <f>IFERROR(VLOOKUP($A926, NG_prod!$A:$M, 13, FALSE), 0)</f>
        <v>0</v>
      </c>
      <c r="H926" s="34">
        <f>IFERROR(VLOOKUP($A926, NG_power!$A:$M, 13, FALSE), 0)</f>
        <v>0.7</v>
      </c>
      <c r="I926" s="34">
        <f t="shared" si="27"/>
        <v>0.7</v>
      </c>
      <c r="J926" s="34">
        <f t="shared" si="28"/>
        <v>0.38131370328425818</v>
      </c>
    </row>
    <row r="927" spans="1:10" x14ac:dyDescent="0.25">
      <c r="A927" s="7">
        <v>25017</v>
      </c>
      <c r="B927" t="s">
        <v>418</v>
      </c>
      <c r="C927" s="34">
        <f>IFERROR(VLOOKUP($A927, Coal_prod!$A:$M, 13, FALSE), 0)</f>
        <v>0</v>
      </c>
      <c r="D927" s="34">
        <f>IFERROR(VLOOKUP($A927, Coal_power_combined!$A:$M, 13, FALSE), 0)</f>
        <v>0</v>
      </c>
      <c r="E927" s="34">
        <f>IFERROR(VLOOKUP($A927, Oil_prod!$A:$M, 13, FALSE), 0)</f>
        <v>0</v>
      </c>
      <c r="F927" s="34">
        <f>IFERROR(VLOOKUP($A927, Oil_refine!$A:$M, 13, FALSE), 0)</f>
        <v>0</v>
      </c>
      <c r="G927" s="34">
        <f>IFERROR(VLOOKUP($A927, NG_prod!$A:$M, 13, FALSE), 0)</f>
        <v>0</v>
      </c>
      <c r="H927" s="34">
        <f>IFERROR(VLOOKUP($A927, NG_power!$A:$M, 13, FALSE), 0)</f>
        <v>0.69899999999999995</v>
      </c>
      <c r="I927" s="34">
        <f t="shared" si="27"/>
        <v>0.69899999999999995</v>
      </c>
      <c r="J927" s="34">
        <f t="shared" si="28"/>
        <v>0.3807689694224235</v>
      </c>
    </row>
    <row r="928" spans="1:10" x14ac:dyDescent="0.25">
      <c r="A928" s="7">
        <v>13157</v>
      </c>
      <c r="B928" t="s">
        <v>1251</v>
      </c>
      <c r="C928" s="34">
        <f>IFERROR(VLOOKUP($A928, Coal_prod!$A:$M, 13, FALSE), 0)</f>
        <v>0</v>
      </c>
      <c r="D928" s="34">
        <f>IFERROR(VLOOKUP($A928, Coal_power_combined!$A:$M, 13, FALSE), 0)</f>
        <v>0</v>
      </c>
      <c r="E928" s="34">
        <f>IFERROR(VLOOKUP($A928, Oil_prod!$A:$M, 13, FALSE), 0)</f>
        <v>0</v>
      </c>
      <c r="F928" s="34">
        <f>IFERROR(VLOOKUP($A928, Oil_refine!$A:$M, 13, FALSE), 0)</f>
        <v>0</v>
      </c>
      <c r="G928" s="34">
        <f>IFERROR(VLOOKUP($A928, NG_prod!$A:$M, 13, FALSE), 0)</f>
        <v>0</v>
      </c>
      <c r="H928" s="34">
        <f>IFERROR(VLOOKUP($A928, NG_power!$A:$M, 13, FALSE), 0)</f>
        <v>0.69799999999999995</v>
      </c>
      <c r="I928" s="34">
        <f t="shared" si="27"/>
        <v>0.69799999999999995</v>
      </c>
      <c r="J928" s="34">
        <f t="shared" si="28"/>
        <v>0.38022423556058887</v>
      </c>
    </row>
    <row r="929" spans="1:10" x14ac:dyDescent="0.25">
      <c r="A929" s="7">
        <v>19005</v>
      </c>
      <c r="B929" t="s">
        <v>3625</v>
      </c>
      <c r="C929" s="34">
        <f>IFERROR(VLOOKUP($A929, Coal_prod!$A:$M, 13, FALSE), 0)</f>
        <v>0</v>
      </c>
      <c r="D929" s="34">
        <f>IFERROR(VLOOKUP($A929, Coal_power_combined!$A:$M, 13, FALSE), 0)</f>
        <v>0.38</v>
      </c>
      <c r="E929" s="34">
        <f>IFERROR(VLOOKUP($A929, Oil_prod!$A:$M, 13, FALSE), 0)</f>
        <v>0</v>
      </c>
      <c r="F929" s="34">
        <f>IFERROR(VLOOKUP($A929, Oil_refine!$A:$M, 13, FALSE), 0)</f>
        <v>0</v>
      </c>
      <c r="G929" s="34">
        <f>IFERROR(VLOOKUP($A929, NG_prod!$A:$M, 13, FALSE), 0)</f>
        <v>0</v>
      </c>
      <c r="H929" s="34">
        <f>IFERROR(VLOOKUP($A929, NG_power!$A:$M, 13, FALSE), 0)</f>
        <v>0</v>
      </c>
      <c r="I929" s="34">
        <f t="shared" si="27"/>
        <v>0.38</v>
      </c>
      <c r="J929" s="34">
        <f t="shared" si="28"/>
        <v>0.38</v>
      </c>
    </row>
    <row r="930" spans="1:10" x14ac:dyDescent="0.25">
      <c r="A930" s="7">
        <v>42001</v>
      </c>
      <c r="B930" t="s">
        <v>1254</v>
      </c>
      <c r="C930" s="34">
        <f>IFERROR(VLOOKUP($A930, Coal_prod!$A:$M, 13, FALSE), 0)</f>
        <v>0</v>
      </c>
      <c r="D930" s="34">
        <f>IFERROR(VLOOKUP($A930, Coal_power_combined!$A:$M, 13, FALSE), 0)</f>
        <v>0</v>
      </c>
      <c r="E930" s="34">
        <f>IFERROR(VLOOKUP($A930, Oil_prod!$A:$M, 13, FALSE), 0)</f>
        <v>0</v>
      </c>
      <c r="F930" s="34">
        <f>IFERROR(VLOOKUP($A930, Oil_refine!$A:$M, 13, FALSE), 0)</f>
        <v>0</v>
      </c>
      <c r="G930" s="34">
        <f>IFERROR(VLOOKUP($A930, NG_prod!$A:$M, 13, FALSE), 0)</f>
        <v>0</v>
      </c>
      <c r="H930" s="34">
        <f>IFERROR(VLOOKUP($A930, NG_power!$A:$M, 13, FALSE), 0)</f>
        <v>0.69699999999999995</v>
      </c>
      <c r="I930" s="34">
        <f t="shared" si="27"/>
        <v>0.69699999999999995</v>
      </c>
      <c r="J930" s="34">
        <f t="shared" si="28"/>
        <v>0.3796795016987542</v>
      </c>
    </row>
    <row r="931" spans="1:10" x14ac:dyDescent="0.25">
      <c r="A931" s="7">
        <v>40075</v>
      </c>
      <c r="B931" t="s">
        <v>2456</v>
      </c>
      <c r="C931" s="34">
        <f>IFERROR(VLOOKUP($A931, Coal_prod!$A:$M, 13, FALSE), 0)</f>
        <v>0</v>
      </c>
      <c r="D931" s="34">
        <f>IFERROR(VLOOKUP($A931, Coal_power_combined!$A:$M, 13, FALSE), 0)</f>
        <v>0</v>
      </c>
      <c r="E931" s="34">
        <f>IFERROR(VLOOKUP($A931, Oil_prod!$A:$M, 13, FALSE), 0)</f>
        <v>0.20200000000000001</v>
      </c>
      <c r="F931" s="34">
        <f>IFERROR(VLOOKUP($A931, Oil_refine!$A:$M, 13, FALSE), 0)</f>
        <v>0</v>
      </c>
      <c r="G931" s="34">
        <f>IFERROR(VLOOKUP($A931, NG_prod!$A:$M, 13, FALSE), 0)</f>
        <v>0.42699999999999999</v>
      </c>
      <c r="H931" s="34">
        <f>IFERROR(VLOOKUP($A931, NG_power!$A:$M, 13, FALSE), 0)</f>
        <v>0</v>
      </c>
      <c r="I931" s="34">
        <f t="shared" si="27"/>
        <v>0.629</v>
      </c>
      <c r="J931" s="34">
        <f t="shared" si="28"/>
        <v>0.3795520436528364</v>
      </c>
    </row>
    <row r="932" spans="1:10" x14ac:dyDescent="0.25">
      <c r="A932" s="7">
        <v>13205</v>
      </c>
      <c r="B932" t="s">
        <v>815</v>
      </c>
      <c r="C932" s="34">
        <f>IFERROR(VLOOKUP($A932, Coal_prod!$A:$M, 13, FALSE), 0)</f>
        <v>0</v>
      </c>
      <c r="D932" s="34">
        <f>IFERROR(VLOOKUP($A932, Coal_power_combined!$A:$M, 13, FALSE), 0)</f>
        <v>0</v>
      </c>
      <c r="E932" s="34">
        <f>IFERROR(VLOOKUP($A932, Oil_prod!$A:$M, 13, FALSE), 0)</f>
        <v>0</v>
      </c>
      <c r="F932" s="34">
        <f>IFERROR(VLOOKUP($A932, Oil_refine!$A:$M, 13, FALSE), 0)</f>
        <v>0</v>
      </c>
      <c r="G932" s="34">
        <f>IFERROR(VLOOKUP($A932, NG_prod!$A:$M, 13, FALSE), 0)</f>
        <v>0</v>
      </c>
      <c r="H932" s="34">
        <f>IFERROR(VLOOKUP($A932, NG_power!$A:$M, 13, FALSE), 0)</f>
        <v>0.69399999999999995</v>
      </c>
      <c r="I932" s="34">
        <f t="shared" si="27"/>
        <v>0.69399999999999995</v>
      </c>
      <c r="J932" s="34">
        <f t="shared" si="28"/>
        <v>0.37804530011325022</v>
      </c>
    </row>
    <row r="933" spans="1:10" x14ac:dyDescent="0.25">
      <c r="A933" s="7">
        <v>51029</v>
      </c>
      <c r="B933" t="s">
        <v>1795</v>
      </c>
      <c r="C933" s="34">
        <f>IFERROR(VLOOKUP($A933, Coal_prod!$A:$M, 13, FALSE), 0)</f>
        <v>0</v>
      </c>
      <c r="D933" s="34">
        <f>IFERROR(VLOOKUP($A933, Coal_power_combined!$A:$M, 13, FALSE), 0)</f>
        <v>0</v>
      </c>
      <c r="E933" s="34">
        <f>IFERROR(VLOOKUP($A933, Oil_prod!$A:$M, 13, FALSE), 0)</f>
        <v>0</v>
      </c>
      <c r="F933" s="34">
        <f>IFERROR(VLOOKUP($A933, Oil_refine!$A:$M, 13, FALSE), 0)</f>
        <v>0</v>
      </c>
      <c r="G933" s="34">
        <f>IFERROR(VLOOKUP($A933, NG_prod!$A:$M, 13, FALSE), 0)</f>
        <v>0</v>
      </c>
      <c r="H933" s="34">
        <f>IFERROR(VLOOKUP($A933, NG_power!$A:$M, 13, FALSE), 0)</f>
        <v>0.69299999999999995</v>
      </c>
      <c r="I933" s="34">
        <f t="shared" si="27"/>
        <v>0.69299999999999995</v>
      </c>
      <c r="J933" s="34">
        <f t="shared" si="28"/>
        <v>0.37750056625141559</v>
      </c>
    </row>
    <row r="934" spans="1:10" x14ac:dyDescent="0.25">
      <c r="A934" s="7">
        <v>48217</v>
      </c>
      <c r="B934" t="s">
        <v>1871</v>
      </c>
      <c r="C934" s="34">
        <f>IFERROR(VLOOKUP($A934, Coal_prod!$A:$M, 13, FALSE), 0)</f>
        <v>0</v>
      </c>
      <c r="D934" s="34">
        <f>IFERROR(VLOOKUP($A934, Coal_power_combined!$A:$M, 13, FALSE), 0)</f>
        <v>0</v>
      </c>
      <c r="E934" s="34">
        <f>IFERROR(VLOOKUP($A934, Oil_prod!$A:$M, 13, FALSE), 0)</f>
        <v>0</v>
      </c>
      <c r="F934" s="34">
        <f>IFERROR(VLOOKUP($A934, Oil_refine!$A:$M, 13, FALSE), 0)</f>
        <v>0</v>
      </c>
      <c r="G934" s="34">
        <f>IFERROR(VLOOKUP($A934, NG_prod!$A:$M, 13, FALSE), 0)</f>
        <v>0.69299999999999995</v>
      </c>
      <c r="H934" s="34">
        <f>IFERROR(VLOOKUP($A934, NG_power!$A:$M, 13, FALSE), 0)</f>
        <v>0</v>
      </c>
      <c r="I934" s="34">
        <f t="shared" si="27"/>
        <v>0.69299999999999995</v>
      </c>
      <c r="J934" s="34">
        <f t="shared" si="28"/>
        <v>0.37750056625141559</v>
      </c>
    </row>
    <row r="935" spans="1:10" x14ac:dyDescent="0.25">
      <c r="A935" s="7">
        <v>20115</v>
      </c>
      <c r="B935" t="s">
        <v>1288</v>
      </c>
      <c r="C935" s="34">
        <f>IFERROR(VLOOKUP($A935, Coal_prod!$A:$M, 13, FALSE), 0)</f>
        <v>0</v>
      </c>
      <c r="D935" s="34">
        <f>IFERROR(VLOOKUP($A935, Coal_power_combined!$A:$M, 13, FALSE), 0)</f>
        <v>0</v>
      </c>
      <c r="E935" s="34">
        <f>IFERROR(VLOOKUP($A935, Oil_prod!$A:$M, 13, FALSE), 0)</f>
        <v>0.374</v>
      </c>
      <c r="F935" s="34">
        <f>IFERROR(VLOOKUP($A935, Oil_refine!$A:$M, 13, FALSE), 0)</f>
        <v>0</v>
      </c>
      <c r="G935" s="34">
        <f>IFERROR(VLOOKUP($A935, NG_prod!$A:$M, 13, FALSE), 0)</f>
        <v>0.193</v>
      </c>
      <c r="H935" s="34">
        <f>IFERROR(VLOOKUP($A935, NG_power!$A:$M, 13, FALSE), 0)</f>
        <v>0</v>
      </c>
      <c r="I935" s="34">
        <f t="shared" si="27"/>
        <v>0.56699999999999995</v>
      </c>
      <c r="J935" s="34">
        <f t="shared" si="28"/>
        <v>0.37721064552661382</v>
      </c>
    </row>
    <row r="936" spans="1:10" x14ac:dyDescent="0.25">
      <c r="A936" s="7">
        <v>45075</v>
      </c>
      <c r="B936" t="s">
        <v>377</v>
      </c>
      <c r="C936" s="34">
        <f>IFERROR(VLOOKUP($A936, Coal_prod!$A:$M, 13, FALSE), 0)</f>
        <v>0</v>
      </c>
      <c r="D936" s="34">
        <f>IFERROR(VLOOKUP($A936, Coal_power_combined!$A:$M, 13, FALSE), 0)</f>
        <v>0</v>
      </c>
      <c r="E936" s="34">
        <f>IFERROR(VLOOKUP($A936, Oil_prod!$A:$M, 13, FALSE), 0)</f>
        <v>0</v>
      </c>
      <c r="F936" s="34">
        <f>IFERROR(VLOOKUP($A936, Oil_refine!$A:$M, 13, FALSE), 0)</f>
        <v>0</v>
      </c>
      <c r="G936" s="34">
        <f>IFERROR(VLOOKUP($A936, NG_prod!$A:$M, 13, FALSE), 0)</f>
        <v>0</v>
      </c>
      <c r="H936" s="34">
        <f>IFERROR(VLOOKUP($A936, NG_power!$A:$M, 13, FALSE), 0)</f>
        <v>0.69099999999999995</v>
      </c>
      <c r="I936" s="34">
        <f t="shared" si="27"/>
        <v>0.69099999999999995</v>
      </c>
      <c r="J936" s="34">
        <f t="shared" si="28"/>
        <v>0.37641109852774629</v>
      </c>
    </row>
    <row r="937" spans="1:10" x14ac:dyDescent="0.25">
      <c r="A937" s="7">
        <v>48299</v>
      </c>
      <c r="B937" t="s">
        <v>1786</v>
      </c>
      <c r="C937" s="34">
        <f>IFERROR(VLOOKUP($A937, Coal_prod!$A:$M, 13, FALSE), 0)</f>
        <v>0</v>
      </c>
      <c r="D937" s="34">
        <f>IFERROR(VLOOKUP($A937, Coal_power_combined!$A:$M, 13, FALSE), 0)</f>
        <v>0</v>
      </c>
      <c r="E937" s="34">
        <f>IFERROR(VLOOKUP($A937, Oil_prod!$A:$M, 13, FALSE), 0)</f>
        <v>0</v>
      </c>
      <c r="F937" s="34">
        <f>IFERROR(VLOOKUP($A937, Oil_refine!$A:$M, 13, FALSE), 0)</f>
        <v>0</v>
      </c>
      <c r="G937" s="34">
        <f>IFERROR(VLOOKUP($A937, NG_prod!$A:$M, 13, FALSE), 0)</f>
        <v>0</v>
      </c>
      <c r="H937" s="34">
        <f>IFERROR(VLOOKUP($A937, NG_power!$A:$M, 13, FALSE), 0)</f>
        <v>0.68799999999999994</v>
      </c>
      <c r="I937" s="34">
        <f t="shared" si="27"/>
        <v>0.68799999999999994</v>
      </c>
      <c r="J937" s="34">
        <f t="shared" si="28"/>
        <v>0.37477689694224231</v>
      </c>
    </row>
    <row r="938" spans="1:10" x14ac:dyDescent="0.25">
      <c r="A938" s="7">
        <v>35007</v>
      </c>
      <c r="B938" t="s">
        <v>1298</v>
      </c>
      <c r="C938" s="34">
        <f>IFERROR(VLOOKUP($A938, Coal_prod!$A:$M, 13, FALSE), 0)</f>
        <v>0</v>
      </c>
      <c r="D938" s="34">
        <f>IFERROR(VLOOKUP($A938, Coal_power_combined!$A:$M, 13, FALSE), 0)</f>
        <v>0</v>
      </c>
      <c r="E938" s="34">
        <f>IFERROR(VLOOKUP($A938, Oil_prod!$A:$M, 13, FALSE), 0)</f>
        <v>0</v>
      </c>
      <c r="F938" s="34">
        <f>IFERROR(VLOOKUP($A938, Oil_refine!$A:$M, 13, FALSE), 0)</f>
        <v>0</v>
      </c>
      <c r="G938" s="34">
        <f>IFERROR(VLOOKUP($A938, NG_prod!$A:$M, 13, FALSE), 0)</f>
        <v>0.68799999999999994</v>
      </c>
      <c r="H938" s="34">
        <f>IFERROR(VLOOKUP($A938, NG_power!$A:$M, 13, FALSE), 0)</f>
        <v>0</v>
      </c>
      <c r="I938" s="34">
        <f t="shared" si="27"/>
        <v>0.68799999999999994</v>
      </c>
      <c r="J938" s="34">
        <f t="shared" si="28"/>
        <v>0.37477689694224231</v>
      </c>
    </row>
    <row r="939" spans="1:10" x14ac:dyDescent="0.25">
      <c r="A939" s="7">
        <v>48209</v>
      </c>
      <c r="B939" t="s">
        <v>1233</v>
      </c>
      <c r="C939" s="34">
        <f>IFERROR(VLOOKUP($A939, Coal_prod!$A:$M, 13, FALSE), 0)</f>
        <v>0</v>
      </c>
      <c r="D939" s="34">
        <f>IFERROR(VLOOKUP($A939, Coal_power_combined!$A:$M, 13, FALSE), 0)</f>
        <v>0</v>
      </c>
      <c r="E939" s="34">
        <f>IFERROR(VLOOKUP($A939, Oil_prod!$A:$M, 13, FALSE), 0)</f>
        <v>0</v>
      </c>
      <c r="F939" s="34">
        <f>IFERROR(VLOOKUP($A939, Oil_refine!$A:$M, 13, FALSE), 0)</f>
        <v>0</v>
      </c>
      <c r="G939" s="34">
        <f>IFERROR(VLOOKUP($A939, NG_prod!$A:$M, 13, FALSE), 0)</f>
        <v>0</v>
      </c>
      <c r="H939" s="34">
        <f>IFERROR(VLOOKUP($A939, NG_power!$A:$M, 13, FALSE), 0)</f>
        <v>0.68700000000000006</v>
      </c>
      <c r="I939" s="34">
        <f t="shared" si="27"/>
        <v>0.68700000000000006</v>
      </c>
      <c r="J939" s="34">
        <f t="shared" si="28"/>
        <v>0.37423216308040769</v>
      </c>
    </row>
    <row r="940" spans="1:10" x14ac:dyDescent="0.25">
      <c r="A940" s="7">
        <v>28033</v>
      </c>
      <c r="B940" t="s">
        <v>1252</v>
      </c>
      <c r="C940" s="34">
        <f>IFERROR(VLOOKUP($A940, Coal_prod!$A:$M, 13, FALSE), 0)</f>
        <v>0</v>
      </c>
      <c r="D940" s="34">
        <f>IFERROR(VLOOKUP($A940, Coal_power_combined!$A:$M, 13, FALSE), 0)</f>
        <v>0</v>
      </c>
      <c r="E940" s="34">
        <f>IFERROR(VLOOKUP($A940, Oil_prod!$A:$M, 13, FALSE), 0)</f>
        <v>0</v>
      </c>
      <c r="F940" s="34">
        <f>IFERROR(VLOOKUP($A940, Oil_refine!$A:$M, 13, FALSE), 0)</f>
        <v>0</v>
      </c>
      <c r="G940" s="34">
        <f>IFERROR(VLOOKUP($A940, NG_prod!$A:$M, 13, FALSE), 0)</f>
        <v>0</v>
      </c>
      <c r="H940" s="34">
        <f>IFERROR(VLOOKUP($A940, NG_power!$A:$M, 13, FALSE), 0)</f>
        <v>0.68600000000000005</v>
      </c>
      <c r="I940" s="34">
        <f t="shared" si="27"/>
        <v>0.68600000000000005</v>
      </c>
      <c r="J940" s="34">
        <f t="shared" si="28"/>
        <v>0.37368742921857306</v>
      </c>
    </row>
    <row r="941" spans="1:10" x14ac:dyDescent="0.25">
      <c r="A941" s="7">
        <v>48137</v>
      </c>
      <c r="B941" t="s">
        <v>2826</v>
      </c>
      <c r="C941" s="34">
        <f>IFERROR(VLOOKUP($A941, Coal_prod!$A:$M, 13, FALSE), 0)</f>
        <v>0</v>
      </c>
      <c r="D941" s="34">
        <f>IFERROR(VLOOKUP($A941, Coal_power_combined!$A:$M, 13, FALSE), 0)</f>
        <v>0</v>
      </c>
      <c r="E941" s="34">
        <f>IFERROR(VLOOKUP($A941, Oil_prod!$A:$M, 13, FALSE), 0)</f>
        <v>9.9000000000000005E-2</v>
      </c>
      <c r="F941" s="34">
        <f>IFERROR(VLOOKUP($A941, Oil_refine!$A:$M, 13, FALSE), 0)</f>
        <v>0</v>
      </c>
      <c r="G941" s="34">
        <f>IFERROR(VLOOKUP($A941, NG_prod!$A:$M, 13, FALSE), 0)</f>
        <v>0.55300000000000005</v>
      </c>
      <c r="H941" s="34">
        <f>IFERROR(VLOOKUP($A941, NG_power!$A:$M, 13, FALSE), 0)</f>
        <v>0</v>
      </c>
      <c r="I941" s="34">
        <f t="shared" si="27"/>
        <v>0.65200000000000002</v>
      </c>
      <c r="J941" s="34">
        <f t="shared" si="28"/>
        <v>0.37325821064552661</v>
      </c>
    </row>
    <row r="942" spans="1:10" x14ac:dyDescent="0.25">
      <c r="A942" s="7">
        <v>6085</v>
      </c>
      <c r="B942" t="s">
        <v>781</v>
      </c>
      <c r="C942" s="34">
        <f>IFERROR(VLOOKUP($A942, Coal_prod!$A:$M, 13, FALSE), 0)</f>
        <v>0</v>
      </c>
      <c r="D942" s="34">
        <f>IFERROR(VLOOKUP($A942, Coal_power_combined!$A:$M, 13, FALSE), 0)</f>
        <v>0</v>
      </c>
      <c r="E942" s="34">
        <f>IFERROR(VLOOKUP($A942, Oil_prod!$A:$M, 13, FALSE), 0)</f>
        <v>9.8000000000000004E-2</v>
      </c>
      <c r="F942" s="34">
        <f>IFERROR(VLOOKUP($A942, Oil_refine!$A:$M, 13, FALSE), 0)</f>
        <v>0</v>
      </c>
      <c r="G942" s="34">
        <f>IFERROR(VLOOKUP($A942, NG_prod!$A:$M, 13, FALSE), 0)</f>
        <v>3.5999999999999997E-2</v>
      </c>
      <c r="H942" s="34">
        <f>IFERROR(VLOOKUP($A942, NG_power!$A:$M, 13, FALSE), 0)</f>
        <v>0.51800000000000002</v>
      </c>
      <c r="I942" s="34">
        <f t="shared" si="27"/>
        <v>0.65200000000000002</v>
      </c>
      <c r="J942" s="34">
        <f t="shared" si="28"/>
        <v>0.37307546587048285</v>
      </c>
    </row>
    <row r="943" spans="1:10" x14ac:dyDescent="0.25">
      <c r="A943" s="7">
        <v>20141</v>
      </c>
      <c r="B943" t="s">
        <v>2925</v>
      </c>
      <c r="C943" s="34">
        <f>IFERROR(VLOOKUP($A943, Coal_prod!$A:$M, 13, FALSE), 0)</f>
        <v>0</v>
      </c>
      <c r="D943" s="34">
        <f>IFERROR(VLOOKUP($A943, Coal_power_combined!$A:$M, 13, FALSE), 0)</f>
        <v>0</v>
      </c>
      <c r="E943" s="34">
        <f>IFERROR(VLOOKUP($A943, Oil_prod!$A:$M, 13, FALSE), 0)</f>
        <v>0.45900000000000002</v>
      </c>
      <c r="F943" s="34">
        <f>IFERROR(VLOOKUP($A943, Oil_refine!$A:$M, 13, FALSE), 0)</f>
        <v>0</v>
      </c>
      <c r="G943" s="34">
        <f>IFERROR(VLOOKUP($A943, NG_prod!$A:$M, 13, FALSE), 0)</f>
        <v>0</v>
      </c>
      <c r="H943" s="34">
        <f>IFERROR(VLOOKUP($A943, NG_power!$A:$M, 13, FALSE), 0)</f>
        <v>6.9000000000000006E-2</v>
      </c>
      <c r="I943" s="34">
        <f t="shared" si="27"/>
        <v>0.52800000000000002</v>
      </c>
      <c r="J943" s="34">
        <f t="shared" si="28"/>
        <v>0.37149933079378156</v>
      </c>
    </row>
    <row r="944" spans="1:10" x14ac:dyDescent="0.25">
      <c r="A944" s="7">
        <v>21121</v>
      </c>
      <c r="B944" t="s">
        <v>3159</v>
      </c>
      <c r="C944" s="34">
        <f>IFERROR(VLOOKUP($A944, Coal_prod!$A:$M, 13, FALSE), 0)</f>
        <v>0.371</v>
      </c>
      <c r="D944" s="34">
        <f>IFERROR(VLOOKUP($A944, Coal_power_combined!$A:$M, 13, FALSE), 0)</f>
        <v>0</v>
      </c>
      <c r="E944" s="34">
        <f>IFERROR(VLOOKUP($A944, Oil_prod!$A:$M, 13, FALSE), 0)</f>
        <v>0</v>
      </c>
      <c r="F944" s="34">
        <f>IFERROR(VLOOKUP($A944, Oil_refine!$A:$M, 13, FALSE), 0)</f>
        <v>0</v>
      </c>
      <c r="G944" s="34">
        <f>IFERROR(VLOOKUP($A944, NG_prod!$A:$M, 13, FALSE), 0)</f>
        <v>0</v>
      </c>
      <c r="H944" s="34">
        <f>IFERROR(VLOOKUP($A944, NG_power!$A:$M, 13, FALSE), 0)</f>
        <v>0</v>
      </c>
      <c r="I944" s="34">
        <f t="shared" si="27"/>
        <v>0.371</v>
      </c>
      <c r="J944" s="34">
        <f t="shared" si="28"/>
        <v>0.371</v>
      </c>
    </row>
    <row r="945" spans="1:10" x14ac:dyDescent="0.25">
      <c r="A945" s="7">
        <v>18093</v>
      </c>
      <c r="B945" t="s">
        <v>2013</v>
      </c>
      <c r="C945" s="34">
        <f>IFERROR(VLOOKUP($A945, Coal_prod!$A:$M, 13, FALSE), 0)</f>
        <v>0</v>
      </c>
      <c r="D945" s="34">
        <f>IFERROR(VLOOKUP($A945, Coal_power_combined!$A:$M, 13, FALSE), 0)</f>
        <v>0</v>
      </c>
      <c r="E945" s="34">
        <f>IFERROR(VLOOKUP($A945, Oil_prod!$A:$M, 13, FALSE), 0)</f>
        <v>0</v>
      </c>
      <c r="F945" s="34">
        <f>IFERROR(VLOOKUP($A945, Oil_refine!$A:$M, 13, FALSE), 0)</f>
        <v>0</v>
      </c>
      <c r="G945" s="34">
        <f>IFERROR(VLOOKUP($A945, NG_prod!$A:$M, 13, FALSE), 0)</f>
        <v>0</v>
      </c>
      <c r="H945" s="34">
        <f>IFERROR(VLOOKUP($A945, NG_power!$A:$M, 13, FALSE), 0)</f>
        <v>0.67800000000000005</v>
      </c>
      <c r="I945" s="34">
        <f t="shared" si="27"/>
        <v>0.67800000000000005</v>
      </c>
      <c r="J945" s="34">
        <f t="shared" si="28"/>
        <v>0.3693295583238958</v>
      </c>
    </row>
    <row r="946" spans="1:10" x14ac:dyDescent="0.25">
      <c r="A946" s="7">
        <v>32029</v>
      </c>
      <c r="B946" t="s">
        <v>1110</v>
      </c>
      <c r="C946" s="34">
        <f>IFERROR(VLOOKUP($A946, Coal_prod!$A:$M, 13, FALSE), 0)</f>
        <v>0</v>
      </c>
      <c r="D946" s="34">
        <f>IFERROR(VLOOKUP($A946, Coal_power_combined!$A:$M, 13, FALSE), 0)</f>
        <v>0</v>
      </c>
      <c r="E946" s="34">
        <f>IFERROR(VLOOKUP($A946, Oil_prod!$A:$M, 13, FALSE), 0)</f>
        <v>0</v>
      </c>
      <c r="F946" s="34">
        <f>IFERROR(VLOOKUP($A946, Oil_refine!$A:$M, 13, FALSE), 0)</f>
        <v>0</v>
      </c>
      <c r="G946" s="34">
        <f>IFERROR(VLOOKUP($A946, NG_prod!$A:$M, 13, FALSE), 0)</f>
        <v>0</v>
      </c>
      <c r="H946" s="34">
        <f>IFERROR(VLOOKUP($A946, NG_power!$A:$M, 13, FALSE), 0)</f>
        <v>0.67600000000000005</v>
      </c>
      <c r="I946" s="34">
        <f t="shared" si="27"/>
        <v>0.67600000000000005</v>
      </c>
      <c r="J946" s="34">
        <f t="shared" si="28"/>
        <v>0.3682400906002265</v>
      </c>
    </row>
    <row r="947" spans="1:10" x14ac:dyDescent="0.25">
      <c r="A947" s="7">
        <v>20069</v>
      </c>
      <c r="B947" t="s">
        <v>1019</v>
      </c>
      <c r="C947" s="34">
        <f>IFERROR(VLOOKUP($A947, Coal_prod!$A:$M, 13, FALSE), 0)</f>
        <v>0</v>
      </c>
      <c r="D947" s="34">
        <f>IFERROR(VLOOKUP($A947, Coal_power_combined!$A:$M, 13, FALSE), 0)</f>
        <v>0</v>
      </c>
      <c r="E947" s="34">
        <f>IFERROR(VLOOKUP($A947, Oil_prod!$A:$M, 13, FALSE), 0)</f>
        <v>0.33200000000000002</v>
      </c>
      <c r="F947" s="34">
        <f>IFERROR(VLOOKUP($A947, Oil_refine!$A:$M, 13, FALSE), 0)</f>
        <v>0</v>
      </c>
      <c r="G947" s="34">
        <f>IFERROR(VLOOKUP($A947, NG_prod!$A:$M, 13, FALSE), 0)</f>
        <v>0.23300000000000001</v>
      </c>
      <c r="H947" s="34">
        <f>IFERROR(VLOOKUP($A947, NG_power!$A:$M, 13, FALSE), 0)</f>
        <v>0</v>
      </c>
      <c r="I947" s="34">
        <f t="shared" si="27"/>
        <v>0.56500000000000006</v>
      </c>
      <c r="J947" s="34">
        <f t="shared" si="28"/>
        <v>0.36844589725110677</v>
      </c>
    </row>
    <row r="948" spans="1:10" x14ac:dyDescent="0.25">
      <c r="A948" s="7">
        <v>6103</v>
      </c>
      <c r="B948" t="s">
        <v>2978</v>
      </c>
      <c r="C948" s="34">
        <f>IFERROR(VLOOKUP($A948, Coal_prod!$A:$M, 13, FALSE), 0)</f>
        <v>0</v>
      </c>
      <c r="D948" s="34">
        <f>IFERROR(VLOOKUP($A948, Coal_power_combined!$A:$M, 13, FALSE), 0)</f>
        <v>0</v>
      </c>
      <c r="E948" s="34">
        <f>IFERROR(VLOOKUP($A948, Oil_prod!$A:$M, 13, FALSE), 0)</f>
        <v>0</v>
      </c>
      <c r="F948" s="34">
        <f>IFERROR(VLOOKUP($A948, Oil_refine!$A:$M, 13, FALSE), 0)</f>
        <v>0</v>
      </c>
      <c r="G948" s="34">
        <f>IFERROR(VLOOKUP($A948, NG_prod!$A:$M, 13, FALSE), 0)</f>
        <v>0.34100000000000003</v>
      </c>
      <c r="H948" s="34">
        <f>IFERROR(VLOOKUP($A948, NG_power!$A:$M, 13, FALSE), 0)</f>
        <v>0.33300000000000002</v>
      </c>
      <c r="I948" s="34">
        <f t="shared" si="27"/>
        <v>0.67400000000000004</v>
      </c>
      <c r="J948" s="34">
        <f t="shared" si="28"/>
        <v>0.3671506228765572</v>
      </c>
    </row>
    <row r="949" spans="1:10" x14ac:dyDescent="0.25">
      <c r="A949" s="7">
        <v>19033</v>
      </c>
      <c r="B949" t="s">
        <v>1745</v>
      </c>
      <c r="C949" s="34">
        <f>IFERROR(VLOOKUP($A949, Coal_prod!$A:$M, 13, FALSE), 0)</f>
        <v>0</v>
      </c>
      <c r="D949" s="34">
        <f>IFERROR(VLOOKUP($A949, Coal_power_combined!$A:$M, 13, FALSE), 0)</f>
        <v>0</v>
      </c>
      <c r="E949" s="34">
        <f>IFERROR(VLOOKUP($A949, Oil_prod!$A:$M, 13, FALSE), 0)</f>
        <v>0</v>
      </c>
      <c r="F949" s="34">
        <f>IFERROR(VLOOKUP($A949, Oil_refine!$A:$M, 13, FALSE), 0)</f>
        <v>0</v>
      </c>
      <c r="G949" s="34">
        <f>IFERROR(VLOOKUP($A949, NG_prod!$A:$M, 13, FALSE), 0)</f>
        <v>0</v>
      </c>
      <c r="H949" s="34">
        <f>IFERROR(VLOOKUP($A949, NG_power!$A:$M, 13, FALSE), 0)</f>
        <v>0.67400000000000004</v>
      </c>
      <c r="I949" s="34">
        <f t="shared" si="27"/>
        <v>0.67400000000000004</v>
      </c>
      <c r="J949" s="34">
        <f t="shared" si="28"/>
        <v>0.3671506228765572</v>
      </c>
    </row>
    <row r="950" spans="1:10" x14ac:dyDescent="0.25">
      <c r="A950" s="7">
        <v>8061</v>
      </c>
      <c r="B950" t="s">
        <v>2910</v>
      </c>
      <c r="C950" s="34">
        <f>IFERROR(VLOOKUP($A950, Coal_prod!$A:$M, 13, FALSE), 0)</f>
        <v>0</v>
      </c>
      <c r="D950" s="34">
        <f>IFERROR(VLOOKUP($A950, Coal_power_combined!$A:$M, 13, FALSE), 0)</f>
        <v>0</v>
      </c>
      <c r="E950" s="34">
        <f>IFERROR(VLOOKUP($A950, Oil_prod!$A:$M, 13, FALSE), 0)</f>
        <v>0.34399999999999997</v>
      </c>
      <c r="F950" s="34">
        <f>IFERROR(VLOOKUP($A950, Oil_refine!$A:$M, 13, FALSE), 0)</f>
        <v>0</v>
      </c>
      <c r="G950" s="34">
        <f>IFERROR(VLOOKUP($A950, NG_prod!$A:$M, 13, FALSE), 0)</f>
        <v>0.215</v>
      </c>
      <c r="H950" s="34">
        <f>IFERROR(VLOOKUP($A950, NG_power!$A:$M, 13, FALSE), 0)</f>
        <v>0</v>
      </c>
      <c r="I950" s="34">
        <f t="shared" si="27"/>
        <v>0.55899999999999994</v>
      </c>
      <c r="J950" s="34">
        <f t="shared" si="28"/>
        <v>0.36737043138062392</v>
      </c>
    </row>
    <row r="951" spans="1:10" x14ac:dyDescent="0.25">
      <c r="A951" s="7">
        <v>37007</v>
      </c>
      <c r="B951" t="s">
        <v>367</v>
      </c>
      <c r="C951" s="34">
        <f>IFERROR(VLOOKUP($A951, Coal_prod!$A:$M, 13, FALSE), 0)</f>
        <v>0</v>
      </c>
      <c r="D951" s="34">
        <f>IFERROR(VLOOKUP($A951, Coal_power_combined!$A:$M, 13, FALSE), 0)</f>
        <v>0</v>
      </c>
      <c r="E951" s="34">
        <f>IFERROR(VLOOKUP($A951, Oil_prod!$A:$M, 13, FALSE), 0)</f>
        <v>0</v>
      </c>
      <c r="F951" s="34">
        <f>IFERROR(VLOOKUP($A951, Oil_refine!$A:$M, 13, FALSE), 0)</f>
        <v>0</v>
      </c>
      <c r="G951" s="34">
        <f>IFERROR(VLOOKUP($A951, NG_prod!$A:$M, 13, FALSE), 0)</f>
        <v>0</v>
      </c>
      <c r="H951" s="34">
        <f>IFERROR(VLOOKUP($A951, NG_power!$A:$M, 13, FALSE), 0)</f>
        <v>0.67300000000000004</v>
      </c>
      <c r="I951" s="34">
        <f t="shared" si="27"/>
        <v>0.67300000000000004</v>
      </c>
      <c r="J951" s="34">
        <f t="shared" si="28"/>
        <v>0.36660588901472252</v>
      </c>
    </row>
    <row r="952" spans="1:10" x14ac:dyDescent="0.25">
      <c r="A952" s="7">
        <v>25027</v>
      </c>
      <c r="B952" t="s">
        <v>230</v>
      </c>
      <c r="C952" s="34">
        <f>IFERROR(VLOOKUP($A952, Coal_prod!$A:$M, 13, FALSE), 0)</f>
        <v>0</v>
      </c>
      <c r="D952" s="34">
        <f>IFERROR(VLOOKUP($A952, Coal_power_combined!$A:$M, 13, FALSE), 0)</f>
        <v>0</v>
      </c>
      <c r="E952" s="34">
        <f>IFERROR(VLOOKUP($A952, Oil_prod!$A:$M, 13, FALSE), 0)</f>
        <v>0</v>
      </c>
      <c r="F952" s="34">
        <f>IFERROR(VLOOKUP($A952, Oil_refine!$A:$M, 13, FALSE), 0)</f>
        <v>0</v>
      </c>
      <c r="G952" s="34">
        <f>IFERROR(VLOOKUP($A952, NG_prod!$A:$M, 13, FALSE), 0)</f>
        <v>0</v>
      </c>
      <c r="H952" s="34">
        <f>IFERROR(VLOOKUP($A952, NG_power!$A:$M, 13, FALSE), 0)</f>
        <v>0.67100000000000004</v>
      </c>
      <c r="I952" s="34">
        <f t="shared" si="27"/>
        <v>0.67100000000000004</v>
      </c>
      <c r="J952" s="34">
        <f t="shared" si="28"/>
        <v>0.36551642129105322</v>
      </c>
    </row>
    <row r="953" spans="1:10" x14ac:dyDescent="0.25">
      <c r="A953" s="7">
        <v>39083</v>
      </c>
      <c r="B953" t="s">
        <v>2928</v>
      </c>
      <c r="C953" s="34">
        <f>IFERROR(VLOOKUP($A953, Coal_prod!$A:$M, 13, FALSE), 0)</f>
        <v>0</v>
      </c>
      <c r="D953" s="34">
        <f>IFERROR(VLOOKUP($A953, Coal_power_combined!$A:$M, 13, FALSE), 0)</f>
        <v>0</v>
      </c>
      <c r="E953" s="34">
        <f>IFERROR(VLOOKUP($A953, Oil_prod!$A:$M, 13, FALSE), 0)</f>
        <v>0.309</v>
      </c>
      <c r="F953" s="34">
        <f>IFERROR(VLOOKUP($A953, Oil_refine!$A:$M, 13, FALSE), 0)</f>
        <v>0</v>
      </c>
      <c r="G953" s="34">
        <f>IFERROR(VLOOKUP($A953, NG_prod!$A:$M, 13, FALSE), 0)</f>
        <v>0.25700000000000001</v>
      </c>
      <c r="H953" s="34">
        <f>IFERROR(VLOOKUP($A953, NG_power!$A:$M, 13, FALSE), 0)</f>
        <v>0</v>
      </c>
      <c r="I953" s="34">
        <f t="shared" si="27"/>
        <v>0.56600000000000006</v>
      </c>
      <c r="J953" s="34">
        <f t="shared" si="28"/>
        <v>0.36478750128693505</v>
      </c>
    </row>
    <row r="954" spans="1:10" x14ac:dyDescent="0.25">
      <c r="A954" s="7">
        <v>26117</v>
      </c>
      <c r="B954" t="s">
        <v>1390</v>
      </c>
      <c r="C954" s="34">
        <f>IFERROR(VLOOKUP($A954, Coal_prod!$A:$M, 13, FALSE), 0)</f>
        <v>0</v>
      </c>
      <c r="D954" s="34">
        <f>IFERROR(VLOOKUP($A954, Coal_power_combined!$A:$M, 13, FALSE), 0)</f>
        <v>0</v>
      </c>
      <c r="E954" s="34">
        <f>IFERROR(VLOOKUP($A954, Oil_prod!$A:$M, 13, FALSE), 0)</f>
        <v>0</v>
      </c>
      <c r="F954" s="34">
        <f>IFERROR(VLOOKUP($A954, Oil_refine!$A:$M, 13, FALSE), 0)</f>
        <v>0</v>
      </c>
      <c r="G954" s="34">
        <f>IFERROR(VLOOKUP($A954, NG_prod!$A:$M, 13, FALSE), 0)</f>
        <v>0</v>
      </c>
      <c r="H954" s="34">
        <f>IFERROR(VLOOKUP($A954, NG_power!$A:$M, 13, FALSE), 0)</f>
        <v>0.66700000000000004</v>
      </c>
      <c r="I954" s="34">
        <f t="shared" si="27"/>
        <v>0.66700000000000004</v>
      </c>
      <c r="J954" s="34">
        <f t="shared" si="28"/>
        <v>0.36333748584371461</v>
      </c>
    </row>
    <row r="955" spans="1:10" x14ac:dyDescent="0.25">
      <c r="A955" s="7">
        <v>39039</v>
      </c>
      <c r="B955" t="s">
        <v>2002</v>
      </c>
      <c r="C955" s="34">
        <f>IFERROR(VLOOKUP($A955, Coal_prod!$A:$M, 13, FALSE), 0)</f>
        <v>0</v>
      </c>
      <c r="D955" s="34">
        <f>IFERROR(VLOOKUP($A955, Coal_power_combined!$A:$M, 13, FALSE), 0)</f>
        <v>0</v>
      </c>
      <c r="E955" s="34">
        <f>IFERROR(VLOOKUP($A955, Oil_prod!$A:$M, 13, FALSE), 0)</f>
        <v>0</v>
      </c>
      <c r="F955" s="34">
        <f>IFERROR(VLOOKUP($A955, Oil_refine!$A:$M, 13, FALSE), 0)</f>
        <v>0</v>
      </c>
      <c r="G955" s="34">
        <f>IFERROR(VLOOKUP($A955, NG_prod!$A:$M, 13, FALSE), 0)</f>
        <v>0</v>
      </c>
      <c r="H955" s="34">
        <f>IFERROR(VLOOKUP($A955, NG_power!$A:$M, 13, FALSE), 0)</f>
        <v>0.66300000000000003</v>
      </c>
      <c r="I955" s="34">
        <f t="shared" si="27"/>
        <v>0.66300000000000003</v>
      </c>
      <c r="J955" s="34">
        <f t="shared" si="28"/>
        <v>0.36115855039637601</v>
      </c>
    </row>
    <row r="956" spans="1:10" x14ac:dyDescent="0.25">
      <c r="A956" s="7">
        <v>48061</v>
      </c>
      <c r="B956" t="s">
        <v>593</v>
      </c>
      <c r="C956" s="34">
        <f>IFERROR(VLOOKUP($A956, Coal_prod!$A:$M, 13, FALSE), 0)</f>
        <v>0</v>
      </c>
      <c r="D956" s="34">
        <f>IFERROR(VLOOKUP($A956, Coal_power_combined!$A:$M, 13, FALSE), 0)</f>
        <v>0</v>
      </c>
      <c r="E956" s="34">
        <f>IFERROR(VLOOKUP($A956, Oil_prod!$A:$M, 13, FALSE), 0)</f>
        <v>0</v>
      </c>
      <c r="F956" s="34">
        <f>IFERROR(VLOOKUP($A956, Oil_refine!$A:$M, 13, FALSE), 0)</f>
        <v>0</v>
      </c>
      <c r="G956" s="34">
        <f>IFERROR(VLOOKUP($A956, NG_prod!$A:$M, 13, FALSE), 0)</f>
        <v>0.129</v>
      </c>
      <c r="H956" s="34">
        <f>IFERROR(VLOOKUP($A956, NG_power!$A:$M, 13, FALSE), 0)</f>
        <v>0.53400000000000003</v>
      </c>
      <c r="I956" s="34">
        <f t="shared" si="27"/>
        <v>0.66300000000000003</v>
      </c>
      <c r="J956" s="34">
        <f t="shared" si="28"/>
        <v>0.36115855039637601</v>
      </c>
    </row>
    <row r="957" spans="1:10" x14ac:dyDescent="0.25">
      <c r="A957" s="7">
        <v>8087</v>
      </c>
      <c r="B957" t="s">
        <v>298</v>
      </c>
      <c r="C957" s="34">
        <f>IFERROR(VLOOKUP($A957, Coal_prod!$A:$M, 13, FALSE), 0)</f>
        <v>0</v>
      </c>
      <c r="D957" s="34">
        <f>IFERROR(VLOOKUP($A957, Coal_power_combined!$A:$M, 13, FALSE), 0)</f>
        <v>0</v>
      </c>
      <c r="E957" s="34">
        <f>IFERROR(VLOOKUP($A957, Oil_prod!$A:$M, 13, FALSE), 0)</f>
        <v>0.38</v>
      </c>
      <c r="F957" s="34">
        <f>IFERROR(VLOOKUP($A957, Oil_refine!$A:$M, 13, FALSE), 0)</f>
        <v>0</v>
      </c>
      <c r="G957" s="34">
        <f>IFERROR(VLOOKUP($A957, NG_prod!$A:$M, 13, FALSE), 0)</f>
        <v>0.156</v>
      </c>
      <c r="H957" s="34">
        <f>IFERROR(VLOOKUP($A957, NG_power!$A:$M, 13, FALSE), 0)</f>
        <v>0</v>
      </c>
      <c r="I957" s="34">
        <f t="shared" si="27"/>
        <v>0.53600000000000003</v>
      </c>
      <c r="J957" s="34">
        <f t="shared" si="28"/>
        <v>0.36142036446000203</v>
      </c>
    </row>
    <row r="958" spans="1:10" x14ac:dyDescent="0.25">
      <c r="A958" s="7">
        <v>20099</v>
      </c>
      <c r="B958" t="s">
        <v>2837</v>
      </c>
      <c r="C958" s="34">
        <f>IFERROR(VLOOKUP($A958, Coal_prod!$A:$M, 13, FALSE), 0)</f>
        <v>0</v>
      </c>
      <c r="D958" s="34">
        <f>IFERROR(VLOOKUP($A958, Coal_power_combined!$A:$M, 13, FALSE), 0)</f>
        <v>0</v>
      </c>
      <c r="E958" s="34">
        <f>IFERROR(VLOOKUP($A958, Oil_prod!$A:$M, 13, FALSE), 0)</f>
        <v>0.13100000000000001</v>
      </c>
      <c r="F958" s="34">
        <f>IFERROR(VLOOKUP($A958, Oil_refine!$A:$M, 13, FALSE), 0)</f>
        <v>0</v>
      </c>
      <c r="G958" s="34">
        <f>IFERROR(VLOOKUP($A958, NG_prod!$A:$M, 13, FALSE), 0)</f>
        <v>0.48699999999999999</v>
      </c>
      <c r="H958" s="34">
        <f>IFERROR(VLOOKUP($A958, NG_power!$A:$M, 13, FALSE), 0)</f>
        <v>0</v>
      </c>
      <c r="I958" s="34">
        <f t="shared" si="27"/>
        <v>0.61799999999999999</v>
      </c>
      <c r="J958" s="34">
        <f t="shared" si="28"/>
        <v>0.36058509214454854</v>
      </c>
    </row>
    <row r="959" spans="1:10" x14ac:dyDescent="0.25">
      <c r="A959" s="7">
        <v>20153</v>
      </c>
      <c r="B959" t="s">
        <v>2293</v>
      </c>
      <c r="C959" s="34">
        <f>IFERROR(VLOOKUP($A959, Coal_prod!$A:$M, 13, FALSE), 0)</f>
        <v>0</v>
      </c>
      <c r="D959" s="34">
        <f>IFERROR(VLOOKUP($A959, Coal_power_combined!$A:$M, 13, FALSE), 0)</f>
        <v>0</v>
      </c>
      <c r="E959" s="34">
        <f>IFERROR(VLOOKUP($A959, Oil_prod!$A:$M, 13, FALSE), 0)</f>
        <v>0.495</v>
      </c>
      <c r="F959" s="34">
        <f>IFERROR(VLOOKUP($A959, Oil_refine!$A:$M, 13, FALSE), 0)</f>
        <v>0</v>
      </c>
      <c r="G959" s="34">
        <f>IFERROR(VLOOKUP($A959, NG_prod!$A:$M, 13, FALSE), 0)</f>
        <v>0</v>
      </c>
      <c r="H959" s="34">
        <f>IFERROR(VLOOKUP($A959, NG_power!$A:$M, 13, FALSE), 0)</f>
        <v>0</v>
      </c>
      <c r="I959" s="34">
        <f t="shared" si="27"/>
        <v>0.495</v>
      </c>
      <c r="J959" s="34">
        <f t="shared" si="28"/>
        <v>0.36010192525481316</v>
      </c>
    </row>
    <row r="960" spans="1:10" x14ac:dyDescent="0.25">
      <c r="A960" s="7">
        <v>17121</v>
      </c>
      <c r="B960" t="s">
        <v>2185</v>
      </c>
      <c r="C960" s="34">
        <f>IFERROR(VLOOKUP($A960, Coal_prod!$A:$M, 13, FALSE), 0)</f>
        <v>0</v>
      </c>
      <c r="D960" s="34">
        <f>IFERROR(VLOOKUP($A960, Coal_power_combined!$A:$M, 13, FALSE), 0)</f>
        <v>0</v>
      </c>
      <c r="E960" s="34">
        <f>IFERROR(VLOOKUP($A960, Oil_prod!$A:$M, 13, FALSE), 0)</f>
        <v>0</v>
      </c>
      <c r="F960" s="34">
        <f>IFERROR(VLOOKUP($A960, Oil_refine!$A:$M, 13, FALSE), 0)</f>
        <v>0</v>
      </c>
      <c r="G960" s="34">
        <f>IFERROR(VLOOKUP($A960, NG_prod!$A:$M, 13, FALSE), 0)</f>
        <v>0</v>
      </c>
      <c r="H960" s="34">
        <f>IFERROR(VLOOKUP($A960, NG_power!$A:$M, 13, FALSE), 0)</f>
        <v>0.66</v>
      </c>
      <c r="I960" s="34">
        <f t="shared" si="27"/>
        <v>0.66</v>
      </c>
      <c r="J960" s="34">
        <f t="shared" si="28"/>
        <v>0.35952434881087203</v>
      </c>
    </row>
    <row r="961" spans="1:10" x14ac:dyDescent="0.25">
      <c r="A961" s="7">
        <v>48059</v>
      </c>
      <c r="B961" t="s">
        <v>2927</v>
      </c>
      <c r="C961" s="34">
        <f>IFERROR(VLOOKUP($A961, Coal_prod!$A:$M, 13, FALSE), 0)</f>
        <v>0</v>
      </c>
      <c r="D961" s="34">
        <f>IFERROR(VLOOKUP($A961, Coal_power_combined!$A:$M, 13, FALSE), 0)</f>
        <v>0</v>
      </c>
      <c r="E961" s="34">
        <f>IFERROR(VLOOKUP($A961, Oil_prod!$A:$M, 13, FALSE), 0)</f>
        <v>0.312</v>
      </c>
      <c r="F961" s="34">
        <f>IFERROR(VLOOKUP($A961, Oil_refine!$A:$M, 13, FALSE), 0)</f>
        <v>0</v>
      </c>
      <c r="G961" s="34">
        <f>IFERROR(VLOOKUP($A961, NG_prod!$A:$M, 13, FALSE), 0)</f>
        <v>0.24199999999999999</v>
      </c>
      <c r="H961" s="34">
        <f>IFERROR(VLOOKUP($A961, NG_power!$A:$M, 13, FALSE), 0)</f>
        <v>0</v>
      </c>
      <c r="I961" s="34">
        <f t="shared" si="27"/>
        <v>0.55400000000000005</v>
      </c>
      <c r="J961" s="34">
        <f t="shared" si="28"/>
        <v>0.35879892927005042</v>
      </c>
    </row>
    <row r="962" spans="1:10" x14ac:dyDescent="0.25">
      <c r="A962" s="7">
        <v>13147</v>
      </c>
      <c r="B962" t="s">
        <v>2030</v>
      </c>
      <c r="C962" s="34">
        <f>IFERROR(VLOOKUP($A962, Coal_prod!$A:$M, 13, FALSE), 0)</f>
        <v>0</v>
      </c>
      <c r="D962" s="34">
        <f>IFERROR(VLOOKUP($A962, Coal_power_combined!$A:$M, 13, FALSE), 0)</f>
        <v>0</v>
      </c>
      <c r="E962" s="34">
        <f>IFERROR(VLOOKUP($A962, Oil_prod!$A:$M, 13, FALSE), 0)</f>
        <v>0</v>
      </c>
      <c r="F962" s="34">
        <f>IFERROR(VLOOKUP($A962, Oil_refine!$A:$M, 13, FALSE), 0)</f>
        <v>0</v>
      </c>
      <c r="G962" s="34">
        <f>IFERROR(VLOOKUP($A962, NG_prod!$A:$M, 13, FALSE), 0)</f>
        <v>0</v>
      </c>
      <c r="H962" s="34">
        <f>IFERROR(VLOOKUP($A962, NG_power!$A:$M, 13, FALSE), 0)</f>
        <v>0.65700000000000003</v>
      </c>
      <c r="I962" s="34">
        <f t="shared" si="27"/>
        <v>0.65700000000000003</v>
      </c>
      <c r="J962" s="34">
        <f t="shared" si="28"/>
        <v>0.35789014722536805</v>
      </c>
    </row>
    <row r="963" spans="1:10" x14ac:dyDescent="0.25">
      <c r="A963" s="7">
        <v>42023</v>
      </c>
      <c r="B963" t="s">
        <v>1685</v>
      </c>
      <c r="C963" s="34">
        <f>IFERROR(VLOOKUP($A963, Coal_prod!$A:$M, 13, FALSE), 0)</f>
        <v>0</v>
      </c>
      <c r="D963" s="34">
        <f>IFERROR(VLOOKUP($A963, Coal_power_combined!$A:$M, 13, FALSE), 0)</f>
        <v>0</v>
      </c>
      <c r="E963" s="34">
        <f>IFERROR(VLOOKUP($A963, Oil_prod!$A:$M, 13, FALSE), 0)</f>
        <v>0</v>
      </c>
      <c r="F963" s="34">
        <f>IFERROR(VLOOKUP($A963, Oil_refine!$A:$M, 13, FALSE), 0)</f>
        <v>0</v>
      </c>
      <c r="G963" s="34">
        <f>IFERROR(VLOOKUP($A963, NG_prod!$A:$M, 13, FALSE), 0)</f>
        <v>0.65700000000000003</v>
      </c>
      <c r="H963" s="34">
        <f>IFERROR(VLOOKUP($A963, NG_power!$A:$M, 13, FALSE), 0)</f>
        <v>0</v>
      </c>
      <c r="I963" s="34">
        <f t="shared" si="27"/>
        <v>0.65700000000000003</v>
      </c>
      <c r="J963" s="34">
        <f t="shared" si="28"/>
        <v>0.35789014722536805</v>
      </c>
    </row>
    <row r="964" spans="1:10" x14ac:dyDescent="0.25">
      <c r="A964" s="7">
        <v>20071</v>
      </c>
      <c r="B964" t="s">
        <v>2947</v>
      </c>
      <c r="C964" s="34">
        <f>IFERROR(VLOOKUP($A964, Coal_prod!$A:$M, 13, FALSE), 0)</f>
        <v>0</v>
      </c>
      <c r="D964" s="34">
        <f>IFERROR(VLOOKUP($A964, Coal_power_combined!$A:$M, 13, FALSE), 0)</f>
        <v>0</v>
      </c>
      <c r="E964" s="34">
        <f>IFERROR(VLOOKUP($A964, Oil_prod!$A:$M, 13, FALSE), 0)</f>
        <v>0.29699999999999999</v>
      </c>
      <c r="F964" s="34">
        <f>IFERROR(VLOOKUP($A964, Oil_refine!$A:$M, 13, FALSE), 0)</f>
        <v>0</v>
      </c>
      <c r="G964" s="34">
        <f>IFERROR(VLOOKUP($A964, NG_prod!$A:$M, 13, FALSE), 0)</f>
        <v>0.26</v>
      </c>
      <c r="H964" s="34">
        <f>IFERROR(VLOOKUP($A964, NG_power!$A:$M, 13, FALSE), 0)</f>
        <v>0</v>
      </c>
      <c r="I964" s="34">
        <f t="shared" ref="I964:I1027" si="29">SUM(C964:H964)</f>
        <v>0.55699999999999994</v>
      </c>
      <c r="J964" s="34">
        <f t="shared" ref="J964:J1027" si="30">SUM(C964*$O$4, D964*$O$4, E964*$P$4, F964*$P$4, G964*$Q$4, H964*$Q$4)</f>
        <v>0.35769195922989805</v>
      </c>
    </row>
    <row r="965" spans="1:10" x14ac:dyDescent="0.25">
      <c r="A965" s="7">
        <v>56029</v>
      </c>
      <c r="B965" t="s">
        <v>733</v>
      </c>
      <c r="C965" s="34">
        <f>IFERROR(VLOOKUP($A965, Coal_prod!$A:$M, 13, FALSE), 0)</f>
        <v>0</v>
      </c>
      <c r="D965" s="34">
        <f>IFERROR(VLOOKUP($A965, Coal_power_combined!$A:$M, 13, FALSE), 0)</f>
        <v>0</v>
      </c>
      <c r="E965" s="34">
        <f>IFERROR(VLOOKUP($A965, Oil_prod!$A:$M, 13, FALSE), 0)</f>
        <v>0.36099999999999999</v>
      </c>
      <c r="F965" s="34">
        <f>IFERROR(VLOOKUP($A965, Oil_refine!$A:$M, 13, FALSE), 0)</f>
        <v>0</v>
      </c>
      <c r="G965" s="34">
        <f>IFERROR(VLOOKUP($A965, NG_prod!$A:$M, 13, FALSE), 0)</f>
        <v>0.17399999999999999</v>
      </c>
      <c r="H965" s="34">
        <f>IFERROR(VLOOKUP($A965, NG_power!$A:$M, 13, FALSE), 0)</f>
        <v>0</v>
      </c>
      <c r="I965" s="34">
        <f t="shared" si="29"/>
        <v>0.53499999999999992</v>
      </c>
      <c r="J965" s="34">
        <f t="shared" si="30"/>
        <v>0.35740347987233601</v>
      </c>
    </row>
    <row r="966" spans="1:10" x14ac:dyDescent="0.25">
      <c r="A966" s="7">
        <v>48155</v>
      </c>
      <c r="B966" t="s">
        <v>1145</v>
      </c>
      <c r="C966" s="34">
        <f>IFERROR(VLOOKUP($A966, Coal_prod!$A:$M, 13, FALSE), 0)</f>
        <v>0</v>
      </c>
      <c r="D966" s="34">
        <f>IFERROR(VLOOKUP($A966, Coal_power_combined!$A:$M, 13, FALSE), 0)</f>
        <v>0</v>
      </c>
      <c r="E966" s="34">
        <f>IFERROR(VLOOKUP($A966, Oil_prod!$A:$M, 13, FALSE), 0)</f>
        <v>0.371</v>
      </c>
      <c r="F966" s="34">
        <f>IFERROR(VLOOKUP($A966, Oil_refine!$A:$M, 13, FALSE), 0)</f>
        <v>0</v>
      </c>
      <c r="G966" s="34">
        <f>IFERROR(VLOOKUP($A966, NG_prod!$A:$M, 13, FALSE), 0)</f>
        <v>0.16</v>
      </c>
      <c r="H966" s="34">
        <f>IFERROR(VLOOKUP($A966, NG_power!$A:$M, 13, FALSE), 0)</f>
        <v>0</v>
      </c>
      <c r="I966" s="34">
        <f t="shared" si="29"/>
        <v>0.53100000000000003</v>
      </c>
      <c r="J966" s="34">
        <f t="shared" si="30"/>
        <v>0.35705199217543504</v>
      </c>
    </row>
    <row r="967" spans="1:10" x14ac:dyDescent="0.25">
      <c r="A967" s="7">
        <v>29037</v>
      </c>
      <c r="B967" t="s">
        <v>1130</v>
      </c>
      <c r="C967" s="34">
        <f>IFERROR(VLOOKUP($A967, Coal_prod!$A:$M, 13, FALSE), 0)</f>
        <v>0</v>
      </c>
      <c r="D967" s="34">
        <f>IFERROR(VLOOKUP($A967, Coal_power_combined!$A:$M, 13, FALSE), 0)</f>
        <v>0</v>
      </c>
      <c r="E967" s="34">
        <f>IFERROR(VLOOKUP($A967, Oil_prod!$A:$M, 13, FALSE), 0)</f>
        <v>0</v>
      </c>
      <c r="F967" s="34">
        <f>IFERROR(VLOOKUP($A967, Oil_refine!$A:$M, 13, FALSE), 0)</f>
        <v>0</v>
      </c>
      <c r="G967" s="34">
        <f>IFERROR(VLOOKUP($A967, NG_prod!$A:$M, 13, FALSE), 0)</f>
        <v>0</v>
      </c>
      <c r="H967" s="34">
        <f>IFERROR(VLOOKUP($A967, NG_power!$A:$M, 13, FALSE), 0)</f>
        <v>0.65400000000000003</v>
      </c>
      <c r="I967" s="34">
        <f t="shared" si="29"/>
        <v>0.65400000000000003</v>
      </c>
      <c r="J967" s="34">
        <f t="shared" si="30"/>
        <v>0.35625594563986407</v>
      </c>
    </row>
    <row r="968" spans="1:10" x14ac:dyDescent="0.25">
      <c r="A968" s="7">
        <v>30051</v>
      </c>
      <c r="B968" t="s">
        <v>3010</v>
      </c>
      <c r="C968" s="34">
        <f>IFERROR(VLOOKUP($A968, Coal_prod!$A:$M, 13, FALSE), 0)</f>
        <v>0</v>
      </c>
      <c r="D968" s="34">
        <f>IFERROR(VLOOKUP($A968, Coal_power_combined!$A:$M, 13, FALSE), 0)</f>
        <v>0</v>
      </c>
      <c r="E968" s="34">
        <f>IFERROR(VLOOKUP($A968, Oil_prod!$A:$M, 13, FALSE), 0)</f>
        <v>0.26100000000000001</v>
      </c>
      <c r="F968" s="34">
        <f>IFERROR(VLOOKUP($A968, Oil_refine!$A:$M, 13, FALSE), 0)</f>
        <v>0</v>
      </c>
      <c r="G968" s="34">
        <f>IFERROR(VLOOKUP($A968, NG_prod!$A:$M, 13, FALSE), 0)</f>
        <v>0.30599999999999999</v>
      </c>
      <c r="H968" s="34">
        <f>IFERROR(VLOOKUP($A968, NG_power!$A:$M, 13, FALSE), 0)</f>
        <v>0</v>
      </c>
      <c r="I968" s="34">
        <f t="shared" si="29"/>
        <v>0.56699999999999995</v>
      </c>
      <c r="J968" s="34">
        <f t="shared" si="30"/>
        <v>0.35656048594666945</v>
      </c>
    </row>
    <row r="969" spans="1:10" x14ac:dyDescent="0.25">
      <c r="A969" s="7">
        <v>20021</v>
      </c>
      <c r="B969" t="s">
        <v>2132</v>
      </c>
      <c r="C969" s="34">
        <f>IFERROR(VLOOKUP($A969, Coal_prod!$A:$M, 13, FALSE), 0)</f>
        <v>0</v>
      </c>
      <c r="D969" s="34">
        <f>IFERROR(VLOOKUP($A969, Coal_power_combined!$A:$M, 13, FALSE), 0)</f>
        <v>0</v>
      </c>
      <c r="E969" s="34">
        <f>IFERROR(VLOOKUP($A969, Oil_prod!$A:$M, 13, FALSE), 0)</f>
        <v>0</v>
      </c>
      <c r="F969" s="34">
        <f>IFERROR(VLOOKUP($A969, Oil_refine!$A:$M, 13, FALSE), 0)</f>
        <v>0</v>
      </c>
      <c r="G969" s="34">
        <f>IFERROR(VLOOKUP($A969, NG_prod!$A:$M, 13, FALSE), 0)</f>
        <v>0</v>
      </c>
      <c r="H969" s="34">
        <f>IFERROR(VLOOKUP($A969, NG_power!$A:$M, 13, FALSE), 0)</f>
        <v>0.65300000000000002</v>
      </c>
      <c r="I969" s="34">
        <f t="shared" si="29"/>
        <v>0.65300000000000002</v>
      </c>
      <c r="J969" s="34">
        <f t="shared" si="30"/>
        <v>0.35571121177802945</v>
      </c>
    </row>
    <row r="970" spans="1:10" x14ac:dyDescent="0.25">
      <c r="A970" s="7">
        <v>20177</v>
      </c>
      <c r="B970" t="s">
        <v>3416</v>
      </c>
      <c r="C970" s="34">
        <f>IFERROR(VLOOKUP($A970, Coal_prod!$A:$M, 13, FALSE), 0)</f>
        <v>0</v>
      </c>
      <c r="D970" s="34">
        <f>IFERROR(VLOOKUP($A970, Coal_power_combined!$A:$M, 13, FALSE), 0)</f>
        <v>0.35499999999999998</v>
      </c>
      <c r="E970" s="34">
        <f>IFERROR(VLOOKUP($A970, Oil_prod!$A:$M, 13, FALSE), 0)</f>
        <v>0</v>
      </c>
      <c r="F970" s="34">
        <f>IFERROR(VLOOKUP($A970, Oil_refine!$A:$M, 13, FALSE), 0)</f>
        <v>0</v>
      </c>
      <c r="G970" s="34">
        <f>IFERROR(VLOOKUP($A970, NG_prod!$A:$M, 13, FALSE), 0)</f>
        <v>0</v>
      </c>
      <c r="H970" s="34">
        <f>IFERROR(VLOOKUP($A970, NG_power!$A:$M, 13, FALSE), 0)</f>
        <v>0</v>
      </c>
      <c r="I970" s="34">
        <f t="shared" si="29"/>
        <v>0.35499999999999998</v>
      </c>
      <c r="J970" s="34">
        <f t="shared" si="30"/>
        <v>0.35499999999999998</v>
      </c>
    </row>
    <row r="971" spans="1:10" x14ac:dyDescent="0.25">
      <c r="A971" s="7">
        <v>40033</v>
      </c>
      <c r="B971" t="s">
        <v>3072</v>
      </c>
      <c r="C971" s="34">
        <f>IFERROR(VLOOKUP($A971, Coal_prod!$A:$M, 13, FALSE), 0)</f>
        <v>0</v>
      </c>
      <c r="D971" s="34">
        <f>IFERROR(VLOOKUP($A971, Coal_power_combined!$A:$M, 13, FALSE), 0)</f>
        <v>0</v>
      </c>
      <c r="E971" s="34">
        <f>IFERROR(VLOOKUP($A971, Oil_prod!$A:$M, 13, FALSE), 0)</f>
        <v>0.4</v>
      </c>
      <c r="F971" s="34">
        <f>IFERROR(VLOOKUP($A971, Oil_refine!$A:$M, 13, FALSE), 0)</f>
        <v>0</v>
      </c>
      <c r="G971" s="34">
        <f>IFERROR(VLOOKUP($A971, NG_prod!$A:$M, 13, FALSE), 0)</f>
        <v>0.11700000000000001</v>
      </c>
      <c r="H971" s="34">
        <f>IFERROR(VLOOKUP($A971, NG_power!$A:$M, 13, FALSE), 0)</f>
        <v>0</v>
      </c>
      <c r="I971" s="34">
        <f t="shared" si="29"/>
        <v>0.51700000000000002</v>
      </c>
      <c r="J971" s="34">
        <f t="shared" si="30"/>
        <v>0.35472531658601875</v>
      </c>
    </row>
    <row r="972" spans="1:10" x14ac:dyDescent="0.25">
      <c r="A972" s="7">
        <v>35013</v>
      </c>
      <c r="B972" t="s">
        <v>912</v>
      </c>
      <c r="C972" s="34">
        <f>IFERROR(VLOOKUP($A972, Coal_prod!$A:$M, 13, FALSE), 0)</f>
        <v>0</v>
      </c>
      <c r="D972" s="34">
        <f>IFERROR(VLOOKUP($A972, Coal_power_combined!$A:$M, 13, FALSE), 0)</f>
        <v>0</v>
      </c>
      <c r="E972" s="34">
        <f>IFERROR(VLOOKUP($A972, Oil_prod!$A:$M, 13, FALSE), 0)</f>
        <v>0</v>
      </c>
      <c r="F972" s="34">
        <f>IFERROR(VLOOKUP($A972, Oil_refine!$A:$M, 13, FALSE), 0)</f>
        <v>0</v>
      </c>
      <c r="G972" s="34">
        <f>IFERROR(VLOOKUP($A972, NG_prod!$A:$M, 13, FALSE), 0)</f>
        <v>0</v>
      </c>
      <c r="H972" s="34">
        <f>IFERROR(VLOOKUP($A972, NG_power!$A:$M, 13, FALSE), 0)</f>
        <v>0.65</v>
      </c>
      <c r="I972" s="34">
        <f t="shared" si="29"/>
        <v>0.65</v>
      </c>
      <c r="J972" s="34">
        <f t="shared" si="30"/>
        <v>0.35407701019252547</v>
      </c>
    </row>
    <row r="973" spans="1:10" x14ac:dyDescent="0.25">
      <c r="A973" s="7">
        <v>36083</v>
      </c>
      <c r="B973" t="s">
        <v>1376</v>
      </c>
      <c r="C973" s="34">
        <f>IFERROR(VLOOKUP($A973, Coal_prod!$A:$M, 13, FALSE), 0)</f>
        <v>0</v>
      </c>
      <c r="D973" s="34">
        <f>IFERROR(VLOOKUP($A973, Coal_power_combined!$A:$M, 13, FALSE), 0)</f>
        <v>0</v>
      </c>
      <c r="E973" s="34">
        <f>IFERROR(VLOOKUP($A973, Oil_prod!$A:$M, 13, FALSE), 0)</f>
        <v>0</v>
      </c>
      <c r="F973" s="34">
        <f>IFERROR(VLOOKUP($A973, Oil_refine!$A:$M, 13, FALSE), 0)</f>
        <v>0</v>
      </c>
      <c r="G973" s="34">
        <f>IFERROR(VLOOKUP($A973, NG_prod!$A:$M, 13, FALSE), 0)</f>
        <v>0</v>
      </c>
      <c r="H973" s="34">
        <f>IFERROR(VLOOKUP($A973, NG_power!$A:$M, 13, FALSE), 0)</f>
        <v>0.64900000000000002</v>
      </c>
      <c r="I973" s="34">
        <f t="shared" si="29"/>
        <v>0.64900000000000002</v>
      </c>
      <c r="J973" s="34">
        <f t="shared" si="30"/>
        <v>0.35353227633069084</v>
      </c>
    </row>
    <row r="974" spans="1:10" x14ac:dyDescent="0.25">
      <c r="A974" s="7">
        <v>36005</v>
      </c>
      <c r="B974" t="s">
        <v>2210</v>
      </c>
      <c r="C974" s="34">
        <f>IFERROR(VLOOKUP($A974, Coal_prod!$A:$M, 13, FALSE), 0)</f>
        <v>0</v>
      </c>
      <c r="D974" s="34">
        <f>IFERROR(VLOOKUP($A974, Coal_power_combined!$A:$M, 13, FALSE), 0)</f>
        <v>0</v>
      </c>
      <c r="E974" s="34">
        <f>IFERROR(VLOOKUP($A974, Oil_prod!$A:$M, 13, FALSE), 0)</f>
        <v>0</v>
      </c>
      <c r="F974" s="34">
        <f>IFERROR(VLOOKUP($A974, Oil_refine!$A:$M, 13, FALSE), 0)</f>
        <v>0</v>
      </c>
      <c r="G974" s="34">
        <f>IFERROR(VLOOKUP($A974, NG_prod!$A:$M, 13, FALSE), 0)</f>
        <v>0</v>
      </c>
      <c r="H974" s="34">
        <f>IFERROR(VLOOKUP($A974, NG_power!$A:$M, 13, FALSE), 0)</f>
        <v>0.64800000000000002</v>
      </c>
      <c r="I974" s="34">
        <f t="shared" si="29"/>
        <v>0.64800000000000002</v>
      </c>
      <c r="J974" s="34">
        <f t="shared" si="30"/>
        <v>0.35298754246885616</v>
      </c>
    </row>
    <row r="975" spans="1:10" x14ac:dyDescent="0.25">
      <c r="A975" s="7">
        <v>41035</v>
      </c>
      <c r="B975" t="s">
        <v>820</v>
      </c>
      <c r="C975" s="34">
        <f>IFERROR(VLOOKUP($A975, Coal_prod!$A:$M, 13, FALSE), 0)</f>
        <v>0</v>
      </c>
      <c r="D975" s="34">
        <f>IFERROR(VLOOKUP($A975, Coal_power_combined!$A:$M, 13, FALSE), 0)</f>
        <v>0</v>
      </c>
      <c r="E975" s="34">
        <f>IFERROR(VLOOKUP($A975, Oil_prod!$A:$M, 13, FALSE), 0)</f>
        <v>0</v>
      </c>
      <c r="F975" s="34">
        <f>IFERROR(VLOOKUP($A975, Oil_refine!$A:$M, 13, FALSE), 0)</f>
        <v>0</v>
      </c>
      <c r="G975" s="34">
        <f>IFERROR(VLOOKUP($A975, NG_prod!$A:$M, 13, FALSE), 0)</f>
        <v>0</v>
      </c>
      <c r="H975" s="34">
        <f>IFERROR(VLOOKUP($A975, NG_power!$A:$M, 13, FALSE), 0)</f>
        <v>0.64700000000000002</v>
      </c>
      <c r="I975" s="34">
        <f t="shared" si="29"/>
        <v>0.64700000000000002</v>
      </c>
      <c r="J975" s="34">
        <f t="shared" si="30"/>
        <v>0.35244280860702148</v>
      </c>
    </row>
    <row r="976" spans="1:10" x14ac:dyDescent="0.25">
      <c r="A976" s="7">
        <v>51670</v>
      </c>
      <c r="B976" t="s">
        <v>4814</v>
      </c>
      <c r="C976" s="34">
        <f>IFERROR(VLOOKUP($A976, Coal_prod!$A:$M, 13, FALSE), 0)</f>
        <v>0</v>
      </c>
      <c r="D976" s="34">
        <f>IFERROR(VLOOKUP($A976, Coal_power_combined!$A:$M, 13, FALSE), 0)</f>
        <v>0.35199999999999998</v>
      </c>
      <c r="E976" s="34">
        <f>IFERROR(VLOOKUP($A976, Oil_prod!$A:$M, 13, FALSE), 0)</f>
        <v>0</v>
      </c>
      <c r="F976" s="34">
        <f>IFERROR(VLOOKUP($A976, Oil_refine!$A:$M, 13, FALSE), 0)</f>
        <v>0</v>
      </c>
      <c r="G976" s="34">
        <f>IFERROR(VLOOKUP($A976, NG_prod!$A:$M, 13, FALSE), 0)</f>
        <v>0</v>
      </c>
      <c r="H976" s="34">
        <f>IFERROR(VLOOKUP($A976, NG_power!$A:$M, 13, FALSE), 0)</f>
        <v>0</v>
      </c>
      <c r="I976" s="34">
        <f t="shared" si="29"/>
        <v>0.35199999999999998</v>
      </c>
      <c r="J976" s="34">
        <f t="shared" si="30"/>
        <v>0.35199999999999998</v>
      </c>
    </row>
    <row r="977" spans="1:10" x14ac:dyDescent="0.25">
      <c r="A977" s="7">
        <v>47025</v>
      </c>
      <c r="B977" t="s">
        <v>2998</v>
      </c>
      <c r="C977" s="34">
        <f>IFERROR(VLOOKUP($A977, Coal_prod!$A:$M, 13, FALSE), 0)</f>
        <v>0.35099999999999998</v>
      </c>
      <c r="D977" s="34">
        <f>IFERROR(VLOOKUP($A977, Coal_power_combined!$A:$M, 13, FALSE), 0)</f>
        <v>0</v>
      </c>
      <c r="E977" s="34">
        <f>IFERROR(VLOOKUP($A977, Oil_prod!$A:$M, 13, FALSE), 0)</f>
        <v>0</v>
      </c>
      <c r="F977" s="34">
        <f>IFERROR(VLOOKUP($A977, Oil_refine!$A:$M, 13, FALSE), 0)</f>
        <v>0</v>
      </c>
      <c r="G977" s="34">
        <f>IFERROR(VLOOKUP($A977, NG_prod!$A:$M, 13, FALSE), 0)</f>
        <v>0</v>
      </c>
      <c r="H977" s="34">
        <f>IFERROR(VLOOKUP($A977, NG_power!$A:$M, 13, FALSE), 0)</f>
        <v>0</v>
      </c>
      <c r="I977" s="34">
        <f t="shared" si="29"/>
        <v>0.35099999999999998</v>
      </c>
      <c r="J977" s="34">
        <f t="shared" si="30"/>
        <v>0.35099999999999998</v>
      </c>
    </row>
    <row r="978" spans="1:10" x14ac:dyDescent="0.25">
      <c r="A978" s="7">
        <v>55087</v>
      </c>
      <c r="B978" t="s">
        <v>1467</v>
      </c>
      <c r="C978" s="34">
        <f>IFERROR(VLOOKUP($A978, Coal_prod!$A:$M, 13, FALSE), 0)</f>
        <v>0</v>
      </c>
      <c r="D978" s="34">
        <f>IFERROR(VLOOKUP($A978, Coal_power_combined!$A:$M, 13, FALSE), 0)</f>
        <v>0.05</v>
      </c>
      <c r="E978" s="34">
        <f>IFERROR(VLOOKUP($A978, Oil_prod!$A:$M, 13, FALSE), 0)</f>
        <v>0</v>
      </c>
      <c r="F978" s="34">
        <f>IFERROR(VLOOKUP($A978, Oil_refine!$A:$M, 13, FALSE), 0)</f>
        <v>0</v>
      </c>
      <c r="G978" s="34">
        <f>IFERROR(VLOOKUP($A978, NG_prod!$A:$M, 13, FALSE), 0)</f>
        <v>0</v>
      </c>
      <c r="H978" s="34">
        <f>IFERROR(VLOOKUP($A978, NG_power!$A:$M, 13, FALSE), 0)</f>
        <v>0.55100000000000005</v>
      </c>
      <c r="I978" s="34">
        <f t="shared" si="29"/>
        <v>0.60100000000000009</v>
      </c>
      <c r="J978" s="34">
        <f t="shared" si="30"/>
        <v>0.35014835787089466</v>
      </c>
    </row>
    <row r="979" spans="1:10" x14ac:dyDescent="0.25">
      <c r="A979" s="7">
        <v>20031</v>
      </c>
      <c r="B979" t="s">
        <v>2061</v>
      </c>
      <c r="C979" s="34">
        <f>IFERROR(VLOOKUP($A979, Coal_prod!$A:$M, 13, FALSE), 0)</f>
        <v>0</v>
      </c>
      <c r="D979" s="34">
        <f>IFERROR(VLOOKUP($A979, Coal_power_combined!$A:$M, 13, FALSE), 0)</f>
        <v>0</v>
      </c>
      <c r="E979" s="34">
        <f>IFERROR(VLOOKUP($A979, Oil_prod!$A:$M, 13, FALSE), 0)</f>
        <v>0.41199999999999998</v>
      </c>
      <c r="F979" s="34">
        <f>IFERROR(VLOOKUP($A979, Oil_refine!$A:$M, 13, FALSE), 0)</f>
        <v>0</v>
      </c>
      <c r="G979" s="34">
        <f>IFERROR(VLOOKUP($A979, NG_prod!$A:$M, 13, FALSE), 0)</f>
        <v>0</v>
      </c>
      <c r="H979" s="34">
        <f>IFERROR(VLOOKUP($A979, NG_power!$A:$M, 13, FALSE), 0)</f>
        <v>9.2999999999999999E-2</v>
      </c>
      <c r="I979" s="34">
        <f t="shared" si="29"/>
        <v>0.505</v>
      </c>
      <c r="J979" s="34">
        <f t="shared" si="30"/>
        <v>0.35038144754452799</v>
      </c>
    </row>
    <row r="980" spans="1:10" x14ac:dyDescent="0.25">
      <c r="A980" s="7">
        <v>40141</v>
      </c>
      <c r="B980" t="s">
        <v>2869</v>
      </c>
      <c r="C980" s="34">
        <f>IFERROR(VLOOKUP($A980, Coal_prod!$A:$M, 13, FALSE), 0)</f>
        <v>0</v>
      </c>
      <c r="D980" s="34">
        <f>IFERROR(VLOOKUP($A980, Coal_power_combined!$A:$M, 13, FALSE), 0)</f>
        <v>0</v>
      </c>
      <c r="E980" s="34">
        <f>IFERROR(VLOOKUP($A980, Oil_prod!$A:$M, 13, FALSE), 0)</f>
        <v>0.48</v>
      </c>
      <c r="F980" s="34">
        <f>IFERROR(VLOOKUP($A980, Oil_refine!$A:$M, 13, FALSE), 0)</f>
        <v>0</v>
      </c>
      <c r="G980" s="34">
        <f>IFERROR(VLOOKUP($A980, NG_prod!$A:$M, 13, FALSE), 0)</f>
        <v>0</v>
      </c>
      <c r="H980" s="34">
        <f>IFERROR(VLOOKUP($A980, NG_power!$A:$M, 13, FALSE), 0)</f>
        <v>0</v>
      </c>
      <c r="I980" s="34">
        <f t="shared" si="29"/>
        <v>0.48</v>
      </c>
      <c r="J980" s="34">
        <f t="shared" si="30"/>
        <v>0.34918974570163697</v>
      </c>
    </row>
    <row r="981" spans="1:10" x14ac:dyDescent="0.25">
      <c r="A981" s="7">
        <v>25021</v>
      </c>
      <c r="B981" t="s">
        <v>394</v>
      </c>
      <c r="C981" s="34">
        <f>IFERROR(VLOOKUP($A981, Coal_prod!$A:$M, 13, FALSE), 0)</f>
        <v>0</v>
      </c>
      <c r="D981" s="34">
        <f>IFERROR(VLOOKUP($A981, Coal_power_combined!$A:$M, 13, FALSE), 0)</f>
        <v>0</v>
      </c>
      <c r="E981" s="34">
        <f>IFERROR(VLOOKUP($A981, Oil_prod!$A:$M, 13, FALSE), 0)</f>
        <v>0</v>
      </c>
      <c r="F981" s="34">
        <f>IFERROR(VLOOKUP($A981, Oil_refine!$A:$M, 13, FALSE), 0)</f>
        <v>0</v>
      </c>
      <c r="G981" s="34">
        <f>IFERROR(VLOOKUP($A981, NG_prod!$A:$M, 13, FALSE), 0)</f>
        <v>0</v>
      </c>
      <c r="H981" s="34">
        <f>IFERROR(VLOOKUP($A981, NG_power!$A:$M, 13, FALSE), 0)</f>
        <v>0.64</v>
      </c>
      <c r="I981" s="34">
        <f t="shared" si="29"/>
        <v>0.64</v>
      </c>
      <c r="J981" s="34">
        <f t="shared" si="30"/>
        <v>0.3486296715741789</v>
      </c>
    </row>
    <row r="982" spans="1:10" x14ac:dyDescent="0.25">
      <c r="A982" s="7">
        <v>48465</v>
      </c>
      <c r="B982" t="s">
        <v>2453</v>
      </c>
      <c r="C982" s="34">
        <f>IFERROR(VLOOKUP($A982, Coal_prod!$A:$M, 13, FALSE), 0)</f>
        <v>0</v>
      </c>
      <c r="D982" s="34">
        <f>IFERROR(VLOOKUP($A982, Coal_power_combined!$A:$M, 13, FALSE), 0)</f>
        <v>0</v>
      </c>
      <c r="E982" s="34">
        <f>IFERROR(VLOOKUP($A982, Oil_prod!$A:$M, 13, FALSE), 0)</f>
        <v>0.08</v>
      </c>
      <c r="F982" s="34">
        <f>IFERROR(VLOOKUP($A982, Oil_refine!$A:$M, 13, FALSE), 0)</f>
        <v>0</v>
      </c>
      <c r="G982" s="34">
        <f>IFERROR(VLOOKUP($A982, NG_prod!$A:$M, 13, FALSE), 0)</f>
        <v>0.53300000000000003</v>
      </c>
      <c r="H982" s="34">
        <f>IFERROR(VLOOKUP($A982, NG_power!$A:$M, 13, FALSE), 0)</f>
        <v>0</v>
      </c>
      <c r="I982" s="34">
        <f t="shared" si="29"/>
        <v>0.61299999999999999</v>
      </c>
      <c r="J982" s="34">
        <f t="shared" si="30"/>
        <v>0.34854143930814374</v>
      </c>
    </row>
    <row r="983" spans="1:10" x14ac:dyDescent="0.25">
      <c r="A983" s="7">
        <v>20203</v>
      </c>
      <c r="B983" t="s">
        <v>2603</v>
      </c>
      <c r="C983" s="34">
        <f>IFERROR(VLOOKUP($A983, Coal_prod!$A:$M, 13, FALSE), 0)</f>
        <v>0</v>
      </c>
      <c r="D983" s="34">
        <f>IFERROR(VLOOKUP($A983, Coal_power_combined!$A:$M, 13, FALSE), 0)</f>
        <v>0</v>
      </c>
      <c r="E983" s="34">
        <f>IFERROR(VLOOKUP($A983, Oil_prod!$A:$M, 13, FALSE), 0)</f>
        <v>0.41499999999999998</v>
      </c>
      <c r="F983" s="34">
        <f>IFERROR(VLOOKUP($A983, Oil_refine!$A:$M, 13, FALSE), 0)</f>
        <v>0</v>
      </c>
      <c r="G983" s="34">
        <f>IFERROR(VLOOKUP($A983, NG_prod!$A:$M, 13, FALSE), 0)</f>
        <v>8.5000000000000006E-2</v>
      </c>
      <c r="H983" s="34">
        <f>IFERROR(VLOOKUP($A983, NG_power!$A:$M, 13, FALSE), 0)</f>
        <v>0</v>
      </c>
      <c r="I983" s="34">
        <f t="shared" si="29"/>
        <v>0.5</v>
      </c>
      <c r="J983" s="34">
        <f t="shared" si="30"/>
        <v>0.34820601256048594</v>
      </c>
    </row>
    <row r="984" spans="1:10" x14ac:dyDescent="0.25">
      <c r="A984" s="7">
        <v>38059</v>
      </c>
      <c r="B984" t="s">
        <v>300</v>
      </c>
      <c r="C984" s="34">
        <f>IFERROR(VLOOKUP($A984, Coal_prod!$A:$M, 13, FALSE), 0)</f>
        <v>0</v>
      </c>
      <c r="D984" s="34">
        <f>IFERROR(VLOOKUP($A984, Coal_power_combined!$A:$M, 13, FALSE), 0)</f>
        <v>0.121</v>
      </c>
      <c r="E984" s="34">
        <f>IFERROR(VLOOKUP($A984, Oil_prod!$A:$M, 13, FALSE), 0)</f>
        <v>0</v>
      </c>
      <c r="F984" s="34">
        <f>IFERROR(VLOOKUP($A984, Oil_refine!$A:$M, 13, FALSE), 0)</f>
        <v>0.14899999999999999</v>
      </c>
      <c r="G984" s="34">
        <f>IFERROR(VLOOKUP($A984, NG_prod!$A:$M, 13, FALSE), 0)</f>
        <v>0</v>
      </c>
      <c r="H984" s="34">
        <f>IFERROR(VLOOKUP($A984, NG_power!$A:$M, 13, FALSE), 0)</f>
        <v>0.217</v>
      </c>
      <c r="I984" s="34">
        <f t="shared" si="29"/>
        <v>0.48699999999999999</v>
      </c>
      <c r="J984" s="34">
        <f t="shared" si="30"/>
        <v>0.3476015649130032</v>
      </c>
    </row>
    <row r="985" spans="1:10" x14ac:dyDescent="0.25">
      <c r="A985" s="7">
        <v>10001</v>
      </c>
      <c r="B985" t="s">
        <v>1489</v>
      </c>
      <c r="C985" s="34">
        <f>IFERROR(VLOOKUP($A985, Coal_prod!$A:$M, 13, FALSE), 0)</f>
        <v>0</v>
      </c>
      <c r="D985" s="34">
        <f>IFERROR(VLOOKUP($A985, Coal_power_combined!$A:$M, 13, FALSE), 0)</f>
        <v>0</v>
      </c>
      <c r="E985" s="34">
        <f>IFERROR(VLOOKUP($A985, Oil_prod!$A:$M, 13, FALSE), 0)</f>
        <v>0</v>
      </c>
      <c r="F985" s="34">
        <f>IFERROR(VLOOKUP($A985, Oil_refine!$A:$M, 13, FALSE), 0)</f>
        <v>0</v>
      </c>
      <c r="G985" s="34">
        <f>IFERROR(VLOOKUP($A985, NG_prod!$A:$M, 13, FALSE), 0)</f>
        <v>0</v>
      </c>
      <c r="H985" s="34">
        <f>IFERROR(VLOOKUP($A985, NG_power!$A:$M, 13, FALSE), 0)</f>
        <v>0.63700000000000001</v>
      </c>
      <c r="I985" s="34">
        <f t="shared" si="29"/>
        <v>0.63700000000000001</v>
      </c>
      <c r="J985" s="34">
        <f t="shared" si="30"/>
        <v>0.34699546998867498</v>
      </c>
    </row>
    <row r="986" spans="1:10" x14ac:dyDescent="0.25">
      <c r="A986" s="7">
        <v>40091</v>
      </c>
      <c r="B986" t="s">
        <v>2799</v>
      </c>
      <c r="C986" s="34">
        <f>IFERROR(VLOOKUP($A986, Coal_prod!$A:$M, 13, FALSE), 0)</f>
        <v>0</v>
      </c>
      <c r="D986" s="34">
        <f>IFERROR(VLOOKUP($A986, Coal_power_combined!$A:$M, 13, FALSE), 0)</f>
        <v>0</v>
      </c>
      <c r="E986" s="34">
        <f>IFERROR(VLOOKUP($A986, Oil_prod!$A:$M, 13, FALSE), 0)</f>
        <v>4.2999999999999997E-2</v>
      </c>
      <c r="F986" s="34">
        <f>IFERROR(VLOOKUP($A986, Oil_refine!$A:$M, 13, FALSE), 0)</f>
        <v>0</v>
      </c>
      <c r="G986" s="34">
        <f>IFERROR(VLOOKUP($A986, NG_prod!$A:$M, 13, FALSE), 0)</f>
        <v>0.57999999999999996</v>
      </c>
      <c r="H986" s="34">
        <f>IFERROR(VLOOKUP($A986, NG_power!$A:$M, 13, FALSE), 0)</f>
        <v>0</v>
      </c>
      <c r="I986" s="34">
        <f t="shared" si="29"/>
        <v>0.623</v>
      </c>
      <c r="J986" s="34">
        <f t="shared" si="30"/>
        <v>0.34722722124987127</v>
      </c>
    </row>
    <row r="987" spans="1:10" x14ac:dyDescent="0.25">
      <c r="A987" s="7">
        <v>51117</v>
      </c>
      <c r="B987" t="s">
        <v>3635</v>
      </c>
      <c r="C987" s="34">
        <f>IFERROR(VLOOKUP($A987, Coal_prod!$A:$M, 13, FALSE), 0)</f>
        <v>0</v>
      </c>
      <c r="D987" s="34">
        <f>IFERROR(VLOOKUP($A987, Coal_power_combined!$A:$M, 13, FALSE), 0)</f>
        <v>0.34699999999999998</v>
      </c>
      <c r="E987" s="34">
        <f>IFERROR(VLOOKUP($A987, Oil_prod!$A:$M, 13, FALSE), 0)</f>
        <v>0</v>
      </c>
      <c r="F987" s="34">
        <f>IFERROR(VLOOKUP($A987, Oil_refine!$A:$M, 13, FALSE), 0)</f>
        <v>0</v>
      </c>
      <c r="G987" s="34">
        <f>IFERROR(VLOOKUP($A987, NG_prod!$A:$M, 13, FALSE), 0)</f>
        <v>0</v>
      </c>
      <c r="H987" s="34">
        <f>IFERROR(VLOOKUP($A987, NG_power!$A:$M, 13, FALSE), 0)</f>
        <v>0</v>
      </c>
      <c r="I987" s="34">
        <f t="shared" si="29"/>
        <v>0.34699999999999998</v>
      </c>
      <c r="J987" s="34">
        <f t="shared" si="30"/>
        <v>0.34699999999999998</v>
      </c>
    </row>
    <row r="988" spans="1:10" x14ac:dyDescent="0.25">
      <c r="A988" s="7">
        <v>26075</v>
      </c>
      <c r="B988" t="s">
        <v>1503</v>
      </c>
      <c r="C988" s="34">
        <f>IFERROR(VLOOKUP($A988, Coal_prod!$A:$M, 13, FALSE), 0)</f>
        <v>0</v>
      </c>
      <c r="D988" s="34">
        <f>IFERROR(VLOOKUP($A988, Coal_power_combined!$A:$M, 13, FALSE), 0)</f>
        <v>0</v>
      </c>
      <c r="E988" s="34">
        <f>IFERROR(VLOOKUP($A988, Oil_prod!$A:$M, 13, FALSE), 0)</f>
        <v>0</v>
      </c>
      <c r="F988" s="34">
        <f>IFERROR(VLOOKUP($A988, Oil_refine!$A:$M, 13, FALSE), 0)</f>
        <v>0</v>
      </c>
      <c r="G988" s="34">
        <f>IFERROR(VLOOKUP($A988, NG_prod!$A:$M, 13, FALSE), 0)</f>
        <v>0</v>
      </c>
      <c r="H988" s="34">
        <f>IFERROR(VLOOKUP($A988, NG_power!$A:$M, 13, FALSE), 0)</f>
        <v>0.63600000000000001</v>
      </c>
      <c r="I988" s="34">
        <f t="shared" si="29"/>
        <v>0.63600000000000001</v>
      </c>
      <c r="J988" s="34">
        <f t="shared" si="30"/>
        <v>0.3464507361268403</v>
      </c>
    </row>
    <row r="989" spans="1:10" x14ac:dyDescent="0.25">
      <c r="A989" s="7">
        <v>22041</v>
      </c>
      <c r="B989" t="s">
        <v>3067</v>
      </c>
      <c r="C989" s="34">
        <f>IFERROR(VLOOKUP($A989, Coal_prod!$A:$M, 13, FALSE), 0)</f>
        <v>0</v>
      </c>
      <c r="D989" s="34">
        <f>IFERROR(VLOOKUP($A989, Coal_power_combined!$A:$M, 13, FALSE), 0)</f>
        <v>0</v>
      </c>
      <c r="E989" s="34">
        <f>IFERROR(VLOOKUP($A989, Oil_prod!$A:$M, 13, FALSE), 0)</f>
        <v>0.39700000000000002</v>
      </c>
      <c r="F989" s="34">
        <f>IFERROR(VLOOKUP($A989, Oil_refine!$A:$M, 13, FALSE), 0)</f>
        <v>0</v>
      </c>
      <c r="G989" s="34">
        <f>IFERROR(VLOOKUP($A989, NG_prod!$A:$M, 13, FALSE), 0)</f>
        <v>0.106</v>
      </c>
      <c r="H989" s="34">
        <f>IFERROR(VLOOKUP($A989, NG_power!$A:$M, 13, FALSE), 0)</f>
        <v>0</v>
      </c>
      <c r="I989" s="34">
        <f t="shared" si="29"/>
        <v>0.503</v>
      </c>
      <c r="J989" s="34">
        <f t="shared" si="30"/>
        <v>0.34655080819520234</v>
      </c>
    </row>
    <row r="990" spans="1:10" x14ac:dyDescent="0.25">
      <c r="A990" s="7">
        <v>37065</v>
      </c>
      <c r="B990" t="s">
        <v>617</v>
      </c>
      <c r="C990" s="34">
        <f>IFERROR(VLOOKUP($A990, Coal_prod!$A:$M, 13, FALSE), 0)</f>
        <v>0</v>
      </c>
      <c r="D990" s="34">
        <f>IFERROR(VLOOKUP($A990, Coal_power_combined!$A:$M, 13, FALSE), 0)</f>
        <v>0.34499999999999997</v>
      </c>
      <c r="E990" s="34">
        <f>IFERROR(VLOOKUP($A990, Oil_prod!$A:$M, 13, FALSE), 0)</f>
        <v>0</v>
      </c>
      <c r="F990" s="34">
        <f>IFERROR(VLOOKUP($A990, Oil_refine!$A:$M, 13, FALSE), 0)</f>
        <v>0</v>
      </c>
      <c r="G990" s="34">
        <f>IFERROR(VLOOKUP($A990, NG_prod!$A:$M, 13, FALSE), 0)</f>
        <v>0</v>
      </c>
      <c r="H990" s="34">
        <f>IFERROR(VLOOKUP($A990, NG_power!$A:$M, 13, FALSE), 0)</f>
        <v>0</v>
      </c>
      <c r="I990" s="34">
        <f t="shared" si="29"/>
        <v>0.34499999999999997</v>
      </c>
      <c r="J990" s="34">
        <f t="shared" si="30"/>
        <v>0.34499999999999997</v>
      </c>
    </row>
    <row r="991" spans="1:10" x14ac:dyDescent="0.25">
      <c r="A991" s="7">
        <v>56011</v>
      </c>
      <c r="B991" t="s">
        <v>1778</v>
      </c>
      <c r="C991" s="34">
        <f>IFERROR(VLOOKUP($A991, Coal_prod!$A:$M, 13, FALSE), 0)</f>
        <v>0</v>
      </c>
      <c r="D991" s="34">
        <f>IFERROR(VLOOKUP($A991, Coal_power_combined!$A:$M, 13, FALSE), 0)</f>
        <v>0</v>
      </c>
      <c r="E991" s="34">
        <f>IFERROR(VLOOKUP($A991, Oil_prod!$A:$M, 13, FALSE), 0)</f>
        <v>0.439</v>
      </c>
      <c r="F991" s="34">
        <f>IFERROR(VLOOKUP($A991, Oil_refine!$A:$M, 13, FALSE), 0)</f>
        <v>0</v>
      </c>
      <c r="G991" s="34">
        <f>IFERROR(VLOOKUP($A991, NG_prod!$A:$M, 13, FALSE), 0)</f>
        <v>4.5999999999999999E-2</v>
      </c>
      <c r="H991" s="34">
        <f>IFERROR(VLOOKUP($A991, NG_power!$A:$M, 13, FALSE), 0)</f>
        <v>0</v>
      </c>
      <c r="I991" s="34">
        <f t="shared" si="29"/>
        <v>0.48499999999999999</v>
      </c>
      <c r="J991" s="34">
        <f t="shared" si="30"/>
        <v>0.34442087923401626</v>
      </c>
    </row>
    <row r="992" spans="1:10" x14ac:dyDescent="0.25">
      <c r="A992" s="7">
        <v>49049</v>
      </c>
      <c r="B992" t="s">
        <v>764</v>
      </c>
      <c r="C992" s="34">
        <f>IFERROR(VLOOKUP($A992, Coal_prod!$A:$M, 13, FALSE), 0)</f>
        <v>0</v>
      </c>
      <c r="D992" s="34">
        <f>IFERROR(VLOOKUP($A992, Coal_power_combined!$A:$M, 13, FALSE), 0)</f>
        <v>0</v>
      </c>
      <c r="E992" s="34">
        <f>IFERROR(VLOOKUP($A992, Oil_prod!$A:$M, 13, FALSE), 0)</f>
        <v>0</v>
      </c>
      <c r="F992" s="34">
        <f>IFERROR(VLOOKUP($A992, Oil_refine!$A:$M, 13, FALSE), 0)</f>
        <v>0</v>
      </c>
      <c r="G992" s="34">
        <f>IFERROR(VLOOKUP($A992, NG_prod!$A:$M, 13, FALSE), 0)</f>
        <v>0</v>
      </c>
      <c r="H992" s="34">
        <f>IFERROR(VLOOKUP($A992, NG_power!$A:$M, 13, FALSE), 0)</f>
        <v>0.63100000000000001</v>
      </c>
      <c r="I992" s="34">
        <f t="shared" si="29"/>
        <v>0.63100000000000001</v>
      </c>
      <c r="J992" s="34">
        <f t="shared" si="30"/>
        <v>0.34372706681766702</v>
      </c>
    </row>
    <row r="993" spans="1:10" x14ac:dyDescent="0.25">
      <c r="A993" s="7">
        <v>21153</v>
      </c>
      <c r="B993" t="s">
        <v>3155</v>
      </c>
      <c r="C993" s="34">
        <f>IFERROR(VLOOKUP($A993, Coal_prod!$A:$M, 13, FALSE), 0)</f>
        <v>0.34399999999999997</v>
      </c>
      <c r="D993" s="34">
        <f>IFERROR(VLOOKUP($A993, Coal_power_combined!$A:$M, 13, FALSE), 0)</f>
        <v>0</v>
      </c>
      <c r="E993" s="34">
        <f>IFERROR(VLOOKUP($A993, Oil_prod!$A:$M, 13, FALSE), 0)</f>
        <v>0</v>
      </c>
      <c r="F993" s="34">
        <f>IFERROR(VLOOKUP($A993, Oil_refine!$A:$M, 13, FALSE), 0)</f>
        <v>0</v>
      </c>
      <c r="G993" s="34">
        <f>IFERROR(VLOOKUP($A993, NG_prod!$A:$M, 13, FALSE), 0)</f>
        <v>0</v>
      </c>
      <c r="H993" s="34">
        <f>IFERROR(VLOOKUP($A993, NG_power!$A:$M, 13, FALSE), 0)</f>
        <v>0</v>
      </c>
      <c r="I993" s="34">
        <f t="shared" si="29"/>
        <v>0.34399999999999997</v>
      </c>
      <c r="J993" s="34">
        <f t="shared" si="30"/>
        <v>0.34399999999999997</v>
      </c>
    </row>
    <row r="994" spans="1:10" x14ac:dyDescent="0.25">
      <c r="A994" s="7">
        <v>5143</v>
      </c>
      <c r="B994" t="s">
        <v>2007</v>
      </c>
      <c r="C994" s="34">
        <f>IFERROR(VLOOKUP($A994, Coal_prod!$A:$M, 13, FALSE), 0)</f>
        <v>0</v>
      </c>
      <c r="D994" s="34">
        <f>IFERROR(VLOOKUP($A994, Coal_power_combined!$A:$M, 13, FALSE), 0)</f>
        <v>0</v>
      </c>
      <c r="E994" s="34">
        <f>IFERROR(VLOOKUP($A994, Oil_prod!$A:$M, 13, FALSE), 0)</f>
        <v>0</v>
      </c>
      <c r="F994" s="34">
        <f>IFERROR(VLOOKUP($A994, Oil_refine!$A:$M, 13, FALSE), 0)</f>
        <v>0</v>
      </c>
      <c r="G994" s="34">
        <f>IFERROR(VLOOKUP($A994, NG_prod!$A:$M, 13, FALSE), 0)</f>
        <v>0</v>
      </c>
      <c r="H994" s="34">
        <f>IFERROR(VLOOKUP($A994, NG_power!$A:$M, 13, FALSE), 0)</f>
        <v>0.63</v>
      </c>
      <c r="I994" s="34">
        <f t="shared" si="29"/>
        <v>0.63</v>
      </c>
      <c r="J994" s="34">
        <f t="shared" si="30"/>
        <v>0.34318233295583239</v>
      </c>
    </row>
    <row r="995" spans="1:10" x14ac:dyDescent="0.25">
      <c r="A995" s="7">
        <v>28073</v>
      </c>
      <c r="B995" t="s">
        <v>612</v>
      </c>
      <c r="C995" s="34">
        <f>IFERROR(VLOOKUP($A995, Coal_prod!$A:$M, 13, FALSE), 0)</f>
        <v>0</v>
      </c>
      <c r="D995" s="34">
        <f>IFERROR(VLOOKUP($A995, Coal_power_combined!$A:$M, 13, FALSE), 0)</f>
        <v>0.34200000000000003</v>
      </c>
      <c r="E995" s="34">
        <f>IFERROR(VLOOKUP($A995, Oil_prod!$A:$M, 13, FALSE), 0)</f>
        <v>0</v>
      </c>
      <c r="F995" s="34">
        <f>IFERROR(VLOOKUP($A995, Oil_refine!$A:$M, 13, FALSE), 0)</f>
        <v>0</v>
      </c>
      <c r="G995" s="34">
        <f>IFERROR(VLOOKUP($A995, NG_prod!$A:$M, 13, FALSE), 0)</f>
        <v>0</v>
      </c>
      <c r="H995" s="34">
        <f>IFERROR(VLOOKUP($A995, NG_power!$A:$M, 13, FALSE), 0)</f>
        <v>0</v>
      </c>
      <c r="I995" s="34">
        <f t="shared" si="29"/>
        <v>0.34200000000000003</v>
      </c>
      <c r="J995" s="34">
        <f t="shared" si="30"/>
        <v>0.34200000000000003</v>
      </c>
    </row>
    <row r="996" spans="1:10" x14ac:dyDescent="0.25">
      <c r="A996" s="7">
        <v>39105</v>
      </c>
      <c r="B996" t="s">
        <v>3183</v>
      </c>
      <c r="C996" s="34">
        <f>IFERROR(VLOOKUP($A996, Coal_prod!$A:$M, 13, FALSE), 0)</f>
        <v>0</v>
      </c>
      <c r="D996" s="34">
        <f>IFERROR(VLOOKUP($A996, Coal_power_combined!$A:$M, 13, FALSE), 0)</f>
        <v>0</v>
      </c>
      <c r="E996" s="34">
        <f>IFERROR(VLOOKUP($A996, Oil_prod!$A:$M, 13, FALSE), 0)</f>
        <v>0.24299999999999999</v>
      </c>
      <c r="F996" s="34">
        <f>IFERROR(VLOOKUP($A996, Oil_refine!$A:$M, 13, FALSE), 0)</f>
        <v>0</v>
      </c>
      <c r="G996" s="34">
        <f>IFERROR(VLOOKUP($A996, NG_prod!$A:$M, 13, FALSE), 0)</f>
        <v>0.30299999999999999</v>
      </c>
      <c r="H996" s="34">
        <f>IFERROR(VLOOKUP($A996, NG_power!$A:$M, 13, FALSE), 0)</f>
        <v>0</v>
      </c>
      <c r="I996" s="34">
        <f t="shared" si="29"/>
        <v>0.54600000000000004</v>
      </c>
      <c r="J996" s="34">
        <f t="shared" si="30"/>
        <v>0.34183166889735406</v>
      </c>
    </row>
    <row r="997" spans="1:10" x14ac:dyDescent="0.25">
      <c r="A997" s="7">
        <v>55055</v>
      </c>
      <c r="B997" t="s">
        <v>1498</v>
      </c>
      <c r="C997" s="34">
        <f>IFERROR(VLOOKUP($A997, Coal_prod!$A:$M, 13, FALSE), 0)</f>
        <v>0</v>
      </c>
      <c r="D997" s="34">
        <f>IFERROR(VLOOKUP($A997, Coal_power_combined!$A:$M, 13, FALSE), 0)</f>
        <v>0</v>
      </c>
      <c r="E997" s="34">
        <f>IFERROR(VLOOKUP($A997, Oil_prod!$A:$M, 13, FALSE), 0)</f>
        <v>0</v>
      </c>
      <c r="F997" s="34">
        <f>IFERROR(VLOOKUP($A997, Oil_refine!$A:$M, 13, FALSE), 0)</f>
        <v>0</v>
      </c>
      <c r="G997" s="34">
        <f>IFERROR(VLOOKUP($A997, NG_prod!$A:$M, 13, FALSE), 0)</f>
        <v>0</v>
      </c>
      <c r="H997" s="34">
        <f>IFERROR(VLOOKUP($A997, NG_power!$A:$M, 13, FALSE), 0)</f>
        <v>0.627</v>
      </c>
      <c r="I997" s="34">
        <f t="shared" si="29"/>
        <v>0.627</v>
      </c>
      <c r="J997" s="34">
        <f t="shared" si="30"/>
        <v>0.34154813137032841</v>
      </c>
    </row>
    <row r="998" spans="1:10" x14ac:dyDescent="0.25">
      <c r="A998" s="7">
        <v>13153</v>
      </c>
      <c r="B998" t="s">
        <v>1918</v>
      </c>
      <c r="C998" s="34">
        <f>IFERROR(VLOOKUP($A998, Coal_prod!$A:$M, 13, FALSE), 0)</f>
        <v>0</v>
      </c>
      <c r="D998" s="34">
        <f>IFERROR(VLOOKUP($A998, Coal_power_combined!$A:$M, 13, FALSE), 0)</f>
        <v>0</v>
      </c>
      <c r="E998" s="34">
        <f>IFERROR(VLOOKUP($A998, Oil_prod!$A:$M, 13, FALSE), 0)</f>
        <v>0</v>
      </c>
      <c r="F998" s="34">
        <f>IFERROR(VLOOKUP($A998, Oil_refine!$A:$M, 13, FALSE), 0)</f>
        <v>0</v>
      </c>
      <c r="G998" s="34">
        <f>IFERROR(VLOOKUP($A998, NG_prod!$A:$M, 13, FALSE), 0)</f>
        <v>0</v>
      </c>
      <c r="H998" s="34">
        <f>IFERROR(VLOOKUP($A998, NG_power!$A:$M, 13, FALSE), 0)</f>
        <v>0.623</v>
      </c>
      <c r="I998" s="34">
        <f t="shared" si="29"/>
        <v>0.623</v>
      </c>
      <c r="J998" s="34">
        <f t="shared" si="30"/>
        <v>0.33936919592298981</v>
      </c>
    </row>
    <row r="999" spans="1:10" x14ac:dyDescent="0.25">
      <c r="A999" s="7">
        <v>53027</v>
      </c>
      <c r="B999" t="s">
        <v>1486</v>
      </c>
      <c r="C999" s="34">
        <f>IFERROR(VLOOKUP($A999, Coal_prod!$A:$M, 13, FALSE), 0)</f>
        <v>0</v>
      </c>
      <c r="D999" s="34">
        <f>IFERROR(VLOOKUP($A999, Coal_power_combined!$A:$M, 13, FALSE), 0)</f>
        <v>0</v>
      </c>
      <c r="E999" s="34">
        <f>IFERROR(VLOOKUP($A999, Oil_prod!$A:$M, 13, FALSE), 0)</f>
        <v>0</v>
      </c>
      <c r="F999" s="34">
        <f>IFERROR(VLOOKUP($A999, Oil_refine!$A:$M, 13, FALSE), 0)</f>
        <v>0</v>
      </c>
      <c r="G999" s="34">
        <f>IFERROR(VLOOKUP($A999, NG_prod!$A:$M, 13, FALSE), 0)</f>
        <v>0</v>
      </c>
      <c r="H999" s="34">
        <f>IFERROR(VLOOKUP($A999, NG_power!$A:$M, 13, FALSE), 0)</f>
        <v>0.622</v>
      </c>
      <c r="I999" s="34">
        <f t="shared" si="29"/>
        <v>0.622</v>
      </c>
      <c r="J999" s="34">
        <f t="shared" si="30"/>
        <v>0.33882446206115513</v>
      </c>
    </row>
    <row r="1000" spans="1:10" x14ac:dyDescent="0.25">
      <c r="A1000" s="7">
        <v>28065</v>
      </c>
      <c r="B1000" t="s">
        <v>2205</v>
      </c>
      <c r="C1000" s="34">
        <f>IFERROR(VLOOKUP($A1000, Coal_prod!$A:$M, 13, FALSE), 0)</f>
        <v>0</v>
      </c>
      <c r="D1000" s="34">
        <f>IFERROR(VLOOKUP($A1000, Coal_power_combined!$A:$M, 13, FALSE), 0)</f>
        <v>0</v>
      </c>
      <c r="E1000" s="34">
        <f>IFERROR(VLOOKUP($A1000, Oil_prod!$A:$M, 13, FALSE), 0)</f>
        <v>0</v>
      </c>
      <c r="F1000" s="34">
        <f>IFERROR(VLOOKUP($A1000, Oil_refine!$A:$M, 13, FALSE), 0)</f>
        <v>0</v>
      </c>
      <c r="G1000" s="34">
        <f>IFERROR(VLOOKUP($A1000, NG_prod!$A:$M, 13, FALSE), 0)</f>
        <v>0</v>
      </c>
      <c r="H1000" s="34">
        <f>IFERROR(VLOOKUP($A1000, NG_power!$A:$M, 13, FALSE), 0)</f>
        <v>0.621</v>
      </c>
      <c r="I1000" s="34">
        <f t="shared" si="29"/>
        <v>0.621</v>
      </c>
      <c r="J1000" s="34">
        <f t="shared" si="30"/>
        <v>0.33827972819932045</v>
      </c>
    </row>
    <row r="1001" spans="1:10" x14ac:dyDescent="0.25">
      <c r="A1001" s="7">
        <v>55141</v>
      </c>
      <c r="B1001" t="s">
        <v>2659</v>
      </c>
      <c r="C1001" s="34">
        <f>IFERROR(VLOOKUP($A1001, Coal_prod!$A:$M, 13, FALSE), 0)</f>
        <v>0</v>
      </c>
      <c r="D1001" s="34">
        <f>IFERROR(VLOOKUP($A1001, Coal_power_combined!$A:$M, 13, FALSE), 0)</f>
        <v>0.13700000000000001</v>
      </c>
      <c r="E1001" s="34">
        <f>IFERROR(VLOOKUP($A1001, Oil_prod!$A:$M, 13, FALSE), 0)</f>
        <v>0</v>
      </c>
      <c r="F1001" s="34">
        <f>IFERROR(VLOOKUP($A1001, Oil_refine!$A:$M, 13, FALSE), 0)</f>
        <v>0</v>
      </c>
      <c r="G1001" s="34">
        <f>IFERROR(VLOOKUP($A1001, NG_prod!$A:$M, 13, FALSE), 0)</f>
        <v>0</v>
      </c>
      <c r="H1001" s="34">
        <f>IFERROR(VLOOKUP($A1001, NG_power!$A:$M, 13, FALSE), 0)</f>
        <v>0.36899999999999999</v>
      </c>
      <c r="I1001" s="34">
        <f t="shared" si="29"/>
        <v>0.50600000000000001</v>
      </c>
      <c r="J1001" s="34">
        <f t="shared" si="30"/>
        <v>0.33800679501698755</v>
      </c>
    </row>
    <row r="1002" spans="1:10" x14ac:dyDescent="0.25">
      <c r="A1002" s="7">
        <v>41009</v>
      </c>
      <c r="B1002" t="s">
        <v>873</v>
      </c>
      <c r="C1002" s="34">
        <f>IFERROR(VLOOKUP($A1002, Coal_prod!$A:$M, 13, FALSE), 0)</f>
        <v>0</v>
      </c>
      <c r="D1002" s="34">
        <f>IFERROR(VLOOKUP($A1002, Coal_power_combined!$A:$M, 13, FALSE), 0)</f>
        <v>0</v>
      </c>
      <c r="E1002" s="34">
        <f>IFERROR(VLOOKUP($A1002, Oil_prod!$A:$M, 13, FALSE), 0)</f>
        <v>0</v>
      </c>
      <c r="F1002" s="34">
        <f>IFERROR(VLOOKUP($A1002, Oil_refine!$A:$M, 13, FALSE), 0)</f>
        <v>0</v>
      </c>
      <c r="G1002" s="34">
        <f>IFERROR(VLOOKUP($A1002, NG_prod!$A:$M, 13, FALSE), 0)</f>
        <v>0</v>
      </c>
      <c r="H1002" s="34">
        <f>IFERROR(VLOOKUP($A1002, NG_power!$A:$M, 13, FALSE), 0)</f>
        <v>0.61799999999999999</v>
      </c>
      <c r="I1002" s="34">
        <f t="shared" si="29"/>
        <v>0.61799999999999999</v>
      </c>
      <c r="J1002" s="34">
        <f t="shared" si="30"/>
        <v>0.33664552661381653</v>
      </c>
    </row>
    <row r="1003" spans="1:10" x14ac:dyDescent="0.25">
      <c r="A1003" s="7">
        <v>16075</v>
      </c>
      <c r="B1003" t="s">
        <v>2127</v>
      </c>
      <c r="C1003" s="34">
        <f>IFERROR(VLOOKUP($A1003, Coal_prod!$A:$M, 13, FALSE), 0)</f>
        <v>0</v>
      </c>
      <c r="D1003" s="34">
        <f>IFERROR(VLOOKUP($A1003, Coal_power_combined!$A:$M, 13, FALSE), 0)</f>
        <v>0</v>
      </c>
      <c r="E1003" s="34">
        <f>IFERROR(VLOOKUP($A1003, Oil_prod!$A:$M, 13, FALSE), 0)</f>
        <v>0</v>
      </c>
      <c r="F1003" s="34">
        <f>IFERROR(VLOOKUP($A1003, Oil_refine!$A:$M, 13, FALSE), 0)</f>
        <v>0</v>
      </c>
      <c r="G1003" s="34">
        <f>IFERROR(VLOOKUP($A1003, NG_prod!$A:$M, 13, FALSE), 0)</f>
        <v>0</v>
      </c>
      <c r="H1003" s="34">
        <f>IFERROR(VLOOKUP($A1003, NG_power!$A:$M, 13, FALSE), 0)</f>
        <v>0.61699999999999999</v>
      </c>
      <c r="I1003" s="34">
        <f t="shared" si="29"/>
        <v>0.61699999999999999</v>
      </c>
      <c r="J1003" s="34">
        <f t="shared" si="30"/>
        <v>0.33610079275198185</v>
      </c>
    </row>
    <row r="1004" spans="1:10" x14ac:dyDescent="0.25">
      <c r="A1004" s="7">
        <v>9015</v>
      </c>
      <c r="B1004" t="s">
        <v>1364</v>
      </c>
      <c r="C1004" s="34">
        <f>IFERROR(VLOOKUP($A1004, Coal_prod!$A:$M, 13, FALSE), 0)</f>
        <v>0</v>
      </c>
      <c r="D1004" s="34">
        <f>IFERROR(VLOOKUP($A1004, Coal_power_combined!$A:$M, 13, FALSE), 0)</f>
        <v>0</v>
      </c>
      <c r="E1004" s="34">
        <f>IFERROR(VLOOKUP($A1004, Oil_prod!$A:$M, 13, FALSE), 0)</f>
        <v>0</v>
      </c>
      <c r="F1004" s="34">
        <f>IFERROR(VLOOKUP($A1004, Oil_refine!$A:$M, 13, FALSE), 0)</f>
        <v>0</v>
      </c>
      <c r="G1004" s="34">
        <f>IFERROR(VLOOKUP($A1004, NG_prod!$A:$M, 13, FALSE), 0)</f>
        <v>0</v>
      </c>
      <c r="H1004" s="34">
        <f>IFERROR(VLOOKUP($A1004, NG_power!$A:$M, 13, FALSE), 0)</f>
        <v>0.61599999999999999</v>
      </c>
      <c r="I1004" s="34">
        <f t="shared" si="29"/>
        <v>0.61599999999999999</v>
      </c>
      <c r="J1004" s="34">
        <f t="shared" si="30"/>
        <v>0.33555605889014722</v>
      </c>
    </row>
    <row r="1005" spans="1:10" x14ac:dyDescent="0.25">
      <c r="A1005" s="7">
        <v>29163</v>
      </c>
      <c r="B1005" t="s">
        <v>2212</v>
      </c>
      <c r="C1005" s="34">
        <f>IFERROR(VLOOKUP($A1005, Coal_prod!$A:$M, 13, FALSE), 0)</f>
        <v>0</v>
      </c>
      <c r="D1005" s="34">
        <f>IFERROR(VLOOKUP($A1005, Coal_power_combined!$A:$M, 13, FALSE), 0)</f>
        <v>0</v>
      </c>
      <c r="E1005" s="34">
        <f>IFERROR(VLOOKUP($A1005, Oil_prod!$A:$M, 13, FALSE), 0)</f>
        <v>0</v>
      </c>
      <c r="F1005" s="34">
        <f>IFERROR(VLOOKUP($A1005, Oil_refine!$A:$M, 13, FALSE), 0)</f>
        <v>0</v>
      </c>
      <c r="G1005" s="34">
        <f>IFERROR(VLOOKUP($A1005, NG_prod!$A:$M, 13, FALSE), 0)</f>
        <v>0</v>
      </c>
      <c r="H1005" s="34">
        <f>IFERROR(VLOOKUP($A1005, NG_power!$A:$M, 13, FALSE), 0)</f>
        <v>0.61499999999999999</v>
      </c>
      <c r="I1005" s="34">
        <f t="shared" si="29"/>
        <v>0.61499999999999999</v>
      </c>
      <c r="J1005" s="34">
        <f t="shared" si="30"/>
        <v>0.33501132502831255</v>
      </c>
    </row>
    <row r="1006" spans="1:10" x14ac:dyDescent="0.25">
      <c r="A1006" s="7">
        <v>55025</v>
      </c>
      <c r="B1006" t="s">
        <v>1240</v>
      </c>
      <c r="C1006" s="34">
        <f>IFERROR(VLOOKUP($A1006, Coal_prod!$A:$M, 13, FALSE), 0)</f>
        <v>0</v>
      </c>
      <c r="D1006" s="34">
        <f>IFERROR(VLOOKUP($A1006, Coal_power_combined!$A:$M, 13, FALSE), 0)</f>
        <v>9.2999999999999999E-2</v>
      </c>
      <c r="E1006" s="34">
        <f>IFERROR(VLOOKUP($A1006, Oil_prod!$A:$M, 13, FALSE), 0)</f>
        <v>0</v>
      </c>
      <c r="F1006" s="34">
        <f>IFERROR(VLOOKUP($A1006, Oil_refine!$A:$M, 13, FALSE), 0)</f>
        <v>0</v>
      </c>
      <c r="G1006" s="34">
        <f>IFERROR(VLOOKUP($A1006, NG_prod!$A:$M, 13, FALSE), 0)</f>
        <v>0</v>
      </c>
      <c r="H1006" s="34">
        <f>IFERROR(VLOOKUP($A1006, NG_power!$A:$M, 13, FALSE), 0)</f>
        <v>0.442</v>
      </c>
      <c r="I1006" s="34">
        <f t="shared" si="29"/>
        <v>0.53500000000000003</v>
      </c>
      <c r="J1006" s="34">
        <f t="shared" si="30"/>
        <v>0.33377236693091727</v>
      </c>
    </row>
    <row r="1007" spans="1:10" x14ac:dyDescent="0.25">
      <c r="A1007" s="7">
        <v>48359</v>
      </c>
      <c r="B1007" t="s">
        <v>306</v>
      </c>
      <c r="C1007" s="34">
        <f>IFERROR(VLOOKUP($A1007, Coal_prod!$A:$M, 13, FALSE), 0)</f>
        <v>0</v>
      </c>
      <c r="D1007" s="34">
        <f>IFERROR(VLOOKUP($A1007, Coal_power_combined!$A:$M, 13, FALSE), 0)</f>
        <v>0</v>
      </c>
      <c r="E1007" s="34">
        <f>IFERROR(VLOOKUP($A1007, Oil_prod!$A:$M, 13, FALSE), 0)</f>
        <v>0.317</v>
      </c>
      <c r="F1007" s="34">
        <f>IFERROR(VLOOKUP($A1007, Oil_refine!$A:$M, 13, FALSE), 0)</f>
        <v>0</v>
      </c>
      <c r="G1007" s="34">
        <f>IFERROR(VLOOKUP($A1007, NG_prod!$A:$M, 13, FALSE), 0)</f>
        <v>0.19</v>
      </c>
      <c r="H1007" s="34">
        <f>IFERROR(VLOOKUP($A1007, NG_power!$A:$M, 13, FALSE), 0)</f>
        <v>0</v>
      </c>
      <c r="I1007" s="34">
        <f t="shared" si="29"/>
        <v>0.50700000000000001</v>
      </c>
      <c r="J1007" s="34">
        <f t="shared" si="30"/>
        <v>0.3341101616390405</v>
      </c>
    </row>
    <row r="1008" spans="1:10" x14ac:dyDescent="0.25">
      <c r="A1008" s="7">
        <v>17147</v>
      </c>
      <c r="B1008" t="s">
        <v>1491</v>
      </c>
      <c r="C1008" s="34">
        <f>IFERROR(VLOOKUP($A1008, Coal_prod!$A:$M, 13, FALSE), 0)</f>
        <v>0</v>
      </c>
      <c r="D1008" s="34">
        <f>IFERROR(VLOOKUP($A1008, Coal_power_combined!$A:$M, 13, FALSE), 0)</f>
        <v>0</v>
      </c>
      <c r="E1008" s="34">
        <f>IFERROR(VLOOKUP($A1008, Oil_prod!$A:$M, 13, FALSE), 0)</f>
        <v>0</v>
      </c>
      <c r="F1008" s="34">
        <f>IFERROR(VLOOKUP($A1008, Oil_refine!$A:$M, 13, FALSE), 0)</f>
        <v>0</v>
      </c>
      <c r="G1008" s="34">
        <f>IFERROR(VLOOKUP($A1008, NG_prod!$A:$M, 13, FALSE), 0)</f>
        <v>0</v>
      </c>
      <c r="H1008" s="34">
        <f>IFERROR(VLOOKUP($A1008, NG_power!$A:$M, 13, FALSE), 0)</f>
        <v>0.61099999999999999</v>
      </c>
      <c r="I1008" s="34">
        <f t="shared" si="29"/>
        <v>0.61099999999999999</v>
      </c>
      <c r="J1008" s="34">
        <f t="shared" si="30"/>
        <v>0.33283238958097394</v>
      </c>
    </row>
    <row r="1009" spans="1:10" x14ac:dyDescent="0.25">
      <c r="A1009" s="7">
        <v>42049</v>
      </c>
      <c r="B1009" t="s">
        <v>2950</v>
      </c>
      <c r="C1009" s="34">
        <f>IFERROR(VLOOKUP($A1009, Coal_prod!$A:$M, 13, FALSE), 0)</f>
        <v>0</v>
      </c>
      <c r="D1009" s="34">
        <f>IFERROR(VLOOKUP($A1009, Coal_power_combined!$A:$M, 13, FALSE), 0)</f>
        <v>0</v>
      </c>
      <c r="E1009" s="34">
        <f>IFERROR(VLOOKUP($A1009, Oil_prod!$A:$M, 13, FALSE), 0)</f>
        <v>0.114</v>
      </c>
      <c r="F1009" s="34">
        <f>IFERROR(VLOOKUP($A1009, Oil_refine!$A:$M, 13, FALSE), 0)</f>
        <v>0</v>
      </c>
      <c r="G1009" s="34">
        <f>IFERROR(VLOOKUP($A1009, NG_prod!$A:$M, 13, FALSE), 0)</f>
        <v>0.38400000000000001</v>
      </c>
      <c r="H1009" s="34">
        <f>IFERROR(VLOOKUP($A1009, NG_power!$A:$M, 13, FALSE), 0)</f>
        <v>7.4999999999999997E-2</v>
      </c>
      <c r="I1009" s="34">
        <f t="shared" si="29"/>
        <v>0.57299999999999995</v>
      </c>
      <c r="J1009" s="34">
        <f t="shared" si="30"/>
        <v>0.33296540718624523</v>
      </c>
    </row>
    <row r="1010" spans="1:10" x14ac:dyDescent="0.25">
      <c r="A1010" s="7">
        <v>51109</v>
      </c>
      <c r="B1010" t="s">
        <v>1382</v>
      </c>
      <c r="C1010" s="34">
        <f>IFERROR(VLOOKUP($A1010, Coal_prod!$A:$M, 13, FALSE), 0)</f>
        <v>0</v>
      </c>
      <c r="D1010" s="34">
        <f>IFERROR(VLOOKUP($A1010, Coal_power_combined!$A:$M, 13, FALSE), 0)</f>
        <v>0</v>
      </c>
      <c r="E1010" s="34">
        <f>IFERROR(VLOOKUP($A1010, Oil_prod!$A:$M, 13, FALSE), 0)</f>
        <v>0</v>
      </c>
      <c r="F1010" s="34">
        <f>IFERROR(VLOOKUP($A1010, Oil_refine!$A:$M, 13, FALSE), 0)</f>
        <v>0</v>
      </c>
      <c r="G1010" s="34">
        <f>IFERROR(VLOOKUP($A1010, NG_prod!$A:$M, 13, FALSE), 0)</f>
        <v>0</v>
      </c>
      <c r="H1010" s="34">
        <f>IFERROR(VLOOKUP($A1010, NG_power!$A:$M, 13, FALSE), 0)</f>
        <v>0.61</v>
      </c>
      <c r="I1010" s="34">
        <f t="shared" si="29"/>
        <v>0.61</v>
      </c>
      <c r="J1010" s="34">
        <f t="shared" si="30"/>
        <v>0.33228765571913926</v>
      </c>
    </row>
    <row r="1011" spans="1:10" x14ac:dyDescent="0.25">
      <c r="A1011" s="7">
        <v>19013</v>
      </c>
      <c r="B1011" t="s">
        <v>2026</v>
      </c>
      <c r="C1011" s="34">
        <f>IFERROR(VLOOKUP($A1011, Coal_prod!$A:$M, 13, FALSE), 0)</f>
        <v>0</v>
      </c>
      <c r="D1011" s="34">
        <f>IFERROR(VLOOKUP($A1011, Coal_power_combined!$A:$M, 13, FALSE), 0)</f>
        <v>0</v>
      </c>
      <c r="E1011" s="34">
        <f>IFERROR(VLOOKUP($A1011, Oil_prod!$A:$M, 13, FALSE), 0)</f>
        <v>0</v>
      </c>
      <c r="F1011" s="34">
        <f>IFERROR(VLOOKUP($A1011, Oil_refine!$A:$M, 13, FALSE), 0)</f>
        <v>0</v>
      </c>
      <c r="G1011" s="34">
        <f>IFERROR(VLOOKUP($A1011, NG_prod!$A:$M, 13, FALSE), 0)</f>
        <v>0</v>
      </c>
      <c r="H1011" s="34">
        <f>IFERROR(VLOOKUP($A1011, NG_power!$A:$M, 13, FALSE), 0)</f>
        <v>0.60799999999999998</v>
      </c>
      <c r="I1011" s="34">
        <f t="shared" si="29"/>
        <v>0.60799999999999998</v>
      </c>
      <c r="J1011" s="34">
        <f t="shared" si="30"/>
        <v>0.33119818799546996</v>
      </c>
    </row>
    <row r="1012" spans="1:10" x14ac:dyDescent="0.25">
      <c r="A1012" s="7">
        <v>30101</v>
      </c>
      <c r="B1012" t="s">
        <v>1057</v>
      </c>
      <c r="C1012" s="34">
        <f>IFERROR(VLOOKUP($A1012, Coal_prod!$A:$M, 13, FALSE), 0)</f>
        <v>0</v>
      </c>
      <c r="D1012" s="34">
        <f>IFERROR(VLOOKUP($A1012, Coal_power_combined!$A:$M, 13, FALSE), 0)</f>
        <v>0</v>
      </c>
      <c r="E1012" s="34">
        <f>IFERROR(VLOOKUP($A1012, Oil_prod!$A:$M, 13, FALSE), 0)</f>
        <v>0.253</v>
      </c>
      <c r="F1012" s="34">
        <f>IFERROR(VLOOKUP($A1012, Oil_refine!$A:$M, 13, FALSE), 0)</f>
        <v>0</v>
      </c>
      <c r="G1012" s="34">
        <f>IFERROR(VLOOKUP($A1012, NG_prod!$A:$M, 13, FALSE), 0)</f>
        <v>0.27</v>
      </c>
      <c r="H1012" s="34">
        <f>IFERROR(VLOOKUP($A1012, NG_power!$A:$M, 13, FALSE), 0)</f>
        <v>0</v>
      </c>
      <c r="I1012" s="34">
        <f t="shared" si="29"/>
        <v>0.52300000000000002</v>
      </c>
      <c r="J1012" s="34">
        <f t="shared" si="30"/>
        <v>0.33113023782559459</v>
      </c>
    </row>
    <row r="1013" spans="1:10" x14ac:dyDescent="0.25">
      <c r="A1013" s="7">
        <v>54011</v>
      </c>
      <c r="B1013" t="s">
        <v>3014</v>
      </c>
      <c r="C1013" s="34">
        <f>IFERROR(VLOOKUP($A1013, Coal_prod!$A:$M, 13, FALSE), 0)</f>
        <v>0</v>
      </c>
      <c r="D1013" s="34">
        <f>IFERROR(VLOOKUP($A1013, Coal_power_combined!$A:$M, 13, FALSE), 0)</f>
        <v>0</v>
      </c>
      <c r="E1013" s="34">
        <f>IFERROR(VLOOKUP($A1013, Oil_prod!$A:$M, 13, FALSE), 0)</f>
        <v>0.154</v>
      </c>
      <c r="F1013" s="34">
        <f>IFERROR(VLOOKUP($A1013, Oil_refine!$A:$M, 13, FALSE), 0)</f>
        <v>0</v>
      </c>
      <c r="G1013" s="34">
        <f>IFERROR(VLOOKUP($A1013, NG_prod!$A:$M, 13, FALSE), 0)</f>
        <v>0.40100000000000002</v>
      </c>
      <c r="H1013" s="34">
        <f>IFERROR(VLOOKUP($A1013, NG_power!$A:$M, 13, FALSE), 0)</f>
        <v>0</v>
      </c>
      <c r="I1013" s="34">
        <f t="shared" si="29"/>
        <v>0.55500000000000005</v>
      </c>
      <c r="J1013" s="34">
        <f t="shared" si="30"/>
        <v>0.33046998867497168</v>
      </c>
    </row>
    <row r="1014" spans="1:10" x14ac:dyDescent="0.25">
      <c r="A1014" s="7">
        <v>20039</v>
      </c>
      <c r="B1014" t="s">
        <v>2811</v>
      </c>
      <c r="C1014" s="34">
        <f>IFERROR(VLOOKUP($A1014, Coal_prod!$A:$M, 13, FALSE), 0)</f>
        <v>0</v>
      </c>
      <c r="D1014" s="34">
        <f>IFERROR(VLOOKUP($A1014, Coal_power_combined!$A:$M, 13, FALSE), 0)</f>
        <v>0</v>
      </c>
      <c r="E1014" s="34">
        <f>IFERROR(VLOOKUP($A1014, Oil_prod!$A:$M, 13, FALSE), 0)</f>
        <v>0.45400000000000001</v>
      </c>
      <c r="F1014" s="34">
        <f>IFERROR(VLOOKUP($A1014, Oil_refine!$A:$M, 13, FALSE), 0)</f>
        <v>0</v>
      </c>
      <c r="G1014" s="34">
        <f>IFERROR(VLOOKUP($A1014, NG_prod!$A:$M, 13, FALSE), 0)</f>
        <v>0</v>
      </c>
      <c r="H1014" s="34">
        <f>IFERROR(VLOOKUP($A1014, NG_power!$A:$M, 13, FALSE), 0)</f>
        <v>0</v>
      </c>
      <c r="I1014" s="34">
        <f t="shared" si="29"/>
        <v>0.45400000000000001</v>
      </c>
      <c r="J1014" s="34">
        <f t="shared" si="30"/>
        <v>0.33027530114279835</v>
      </c>
    </row>
    <row r="1015" spans="1:10" x14ac:dyDescent="0.25">
      <c r="A1015" s="7">
        <v>9007</v>
      </c>
      <c r="B1015" t="s">
        <v>1134</v>
      </c>
      <c r="C1015" s="34">
        <f>IFERROR(VLOOKUP($A1015, Coal_prod!$A:$M, 13, FALSE), 0)</f>
        <v>0</v>
      </c>
      <c r="D1015" s="34">
        <f>IFERROR(VLOOKUP($A1015, Coal_power_combined!$A:$M, 13, FALSE), 0)</f>
        <v>0</v>
      </c>
      <c r="E1015" s="34">
        <f>IFERROR(VLOOKUP($A1015, Oil_prod!$A:$M, 13, FALSE), 0)</f>
        <v>0</v>
      </c>
      <c r="F1015" s="34">
        <f>IFERROR(VLOOKUP($A1015, Oil_refine!$A:$M, 13, FALSE), 0)</f>
        <v>0</v>
      </c>
      <c r="G1015" s="34">
        <f>IFERROR(VLOOKUP($A1015, NG_prod!$A:$M, 13, FALSE), 0)</f>
        <v>0</v>
      </c>
      <c r="H1015" s="34">
        <f>IFERROR(VLOOKUP($A1015, NG_power!$A:$M, 13, FALSE), 0)</f>
        <v>0.60499999999999998</v>
      </c>
      <c r="I1015" s="34">
        <f t="shared" si="29"/>
        <v>0.60499999999999998</v>
      </c>
      <c r="J1015" s="34">
        <f t="shared" si="30"/>
        <v>0.32956398640996598</v>
      </c>
    </row>
    <row r="1016" spans="1:10" x14ac:dyDescent="0.25">
      <c r="A1016" s="7">
        <v>25005</v>
      </c>
      <c r="B1016" t="s">
        <v>818</v>
      </c>
      <c r="C1016" s="34">
        <f>IFERROR(VLOOKUP($A1016, Coal_prod!$A:$M, 13, FALSE), 0)</f>
        <v>0</v>
      </c>
      <c r="D1016" s="34">
        <f>IFERROR(VLOOKUP($A1016, Coal_power_combined!$A:$M, 13, FALSE), 0)</f>
        <v>0</v>
      </c>
      <c r="E1016" s="34">
        <f>IFERROR(VLOOKUP($A1016, Oil_prod!$A:$M, 13, FALSE), 0)</f>
        <v>0</v>
      </c>
      <c r="F1016" s="34">
        <f>IFERROR(VLOOKUP($A1016, Oil_refine!$A:$M, 13, FALSE), 0)</f>
        <v>0</v>
      </c>
      <c r="G1016" s="34">
        <f>IFERROR(VLOOKUP($A1016, NG_prod!$A:$M, 13, FALSE), 0)</f>
        <v>0</v>
      </c>
      <c r="H1016" s="34">
        <f>IFERROR(VLOOKUP($A1016, NG_power!$A:$M, 13, FALSE), 0)</f>
        <v>0.60399999999999998</v>
      </c>
      <c r="I1016" s="34">
        <f t="shared" si="29"/>
        <v>0.60399999999999998</v>
      </c>
      <c r="J1016" s="34">
        <f t="shared" si="30"/>
        <v>0.32901925254813136</v>
      </c>
    </row>
    <row r="1017" spans="1:10" x14ac:dyDescent="0.25">
      <c r="A1017" s="7">
        <v>20195</v>
      </c>
      <c r="B1017" t="s">
        <v>1842</v>
      </c>
      <c r="C1017" s="34">
        <f>IFERROR(VLOOKUP($A1017, Coal_prod!$A:$M, 13, FALSE), 0)</f>
        <v>0</v>
      </c>
      <c r="D1017" s="34">
        <f>IFERROR(VLOOKUP($A1017, Coal_power_combined!$A:$M, 13, FALSE), 0)</f>
        <v>0</v>
      </c>
      <c r="E1017" s="34">
        <f>IFERROR(VLOOKUP($A1017, Oil_prod!$A:$M, 13, FALSE), 0)</f>
        <v>0.45100000000000001</v>
      </c>
      <c r="F1017" s="34">
        <f>IFERROR(VLOOKUP($A1017, Oil_refine!$A:$M, 13, FALSE), 0)</f>
        <v>0</v>
      </c>
      <c r="G1017" s="34">
        <f>IFERROR(VLOOKUP($A1017, NG_prod!$A:$M, 13, FALSE), 0)</f>
        <v>0</v>
      </c>
      <c r="H1017" s="34">
        <f>IFERROR(VLOOKUP($A1017, NG_power!$A:$M, 13, FALSE), 0)</f>
        <v>0</v>
      </c>
      <c r="I1017" s="34">
        <f t="shared" si="29"/>
        <v>0.45100000000000001</v>
      </c>
      <c r="J1017" s="34">
        <f t="shared" si="30"/>
        <v>0.32809286523216308</v>
      </c>
    </row>
    <row r="1018" spans="1:10" x14ac:dyDescent="0.25">
      <c r="A1018" s="7">
        <v>49043</v>
      </c>
      <c r="B1018" t="s">
        <v>2847</v>
      </c>
      <c r="C1018" s="34">
        <f>IFERROR(VLOOKUP($A1018, Coal_prod!$A:$M, 13, FALSE), 0)</f>
        <v>0</v>
      </c>
      <c r="D1018" s="34">
        <f>IFERROR(VLOOKUP($A1018, Coal_power_combined!$A:$M, 13, FALSE), 0)</f>
        <v>0</v>
      </c>
      <c r="E1018" s="34">
        <f>IFERROR(VLOOKUP($A1018, Oil_prod!$A:$M, 13, FALSE), 0)</f>
        <v>0.24399999999999999</v>
      </c>
      <c r="F1018" s="34">
        <f>IFERROR(VLOOKUP($A1018, Oil_refine!$A:$M, 13, FALSE), 0)</f>
        <v>0</v>
      </c>
      <c r="G1018" s="34">
        <f>IFERROR(VLOOKUP($A1018, NG_prod!$A:$M, 13, FALSE), 0)</f>
        <v>0.27600000000000002</v>
      </c>
      <c r="H1018" s="34">
        <f>IFERROR(VLOOKUP($A1018, NG_power!$A:$M, 13, FALSE), 0)</f>
        <v>0</v>
      </c>
      <c r="I1018" s="34">
        <f t="shared" si="29"/>
        <v>0.52</v>
      </c>
      <c r="J1018" s="34">
        <f t="shared" si="30"/>
        <v>0.32785133326469684</v>
      </c>
    </row>
    <row r="1019" spans="1:10" x14ac:dyDescent="0.25">
      <c r="A1019" s="7">
        <v>48327</v>
      </c>
      <c r="B1019" t="s">
        <v>2354</v>
      </c>
      <c r="C1019" s="34">
        <f>IFERROR(VLOOKUP($A1019, Coal_prod!$A:$M, 13, FALSE), 0)</f>
        <v>0</v>
      </c>
      <c r="D1019" s="34">
        <f>IFERROR(VLOOKUP($A1019, Coal_power_combined!$A:$M, 13, FALSE), 0)</f>
        <v>0</v>
      </c>
      <c r="E1019" s="34">
        <f>IFERROR(VLOOKUP($A1019, Oil_prod!$A:$M, 13, FALSE), 0)</f>
        <v>0.379</v>
      </c>
      <c r="F1019" s="34">
        <f>IFERROR(VLOOKUP($A1019, Oil_refine!$A:$M, 13, FALSE), 0)</f>
        <v>0</v>
      </c>
      <c r="G1019" s="34">
        <f>IFERROR(VLOOKUP($A1019, NG_prod!$A:$M, 13, FALSE), 0)</f>
        <v>0.09</v>
      </c>
      <c r="H1019" s="34">
        <f>IFERROR(VLOOKUP($A1019, NG_power!$A:$M, 13, FALSE), 0)</f>
        <v>0</v>
      </c>
      <c r="I1019" s="34">
        <f t="shared" si="29"/>
        <v>0.46899999999999997</v>
      </c>
      <c r="J1019" s="34">
        <f t="shared" si="30"/>
        <v>0.32474045094203646</v>
      </c>
    </row>
    <row r="1020" spans="1:10" x14ac:dyDescent="0.25">
      <c r="A1020" s="7">
        <v>29021</v>
      </c>
      <c r="B1020" t="s">
        <v>2251</v>
      </c>
      <c r="C1020" s="34">
        <f>IFERROR(VLOOKUP($A1020, Coal_prod!$A:$M, 13, FALSE), 0)</f>
        <v>0</v>
      </c>
      <c r="D1020" s="34">
        <f>IFERROR(VLOOKUP($A1020, Coal_power_combined!$A:$M, 13, FALSE), 0)</f>
        <v>0</v>
      </c>
      <c r="E1020" s="34">
        <f>IFERROR(VLOOKUP($A1020, Oil_prod!$A:$M, 13, FALSE), 0)</f>
        <v>0</v>
      </c>
      <c r="F1020" s="34">
        <f>IFERROR(VLOOKUP($A1020, Oil_refine!$A:$M, 13, FALSE), 0)</f>
        <v>0</v>
      </c>
      <c r="G1020" s="34">
        <f>IFERROR(VLOOKUP($A1020, NG_prod!$A:$M, 13, FALSE), 0)</f>
        <v>0</v>
      </c>
      <c r="H1020" s="34">
        <f>IFERROR(VLOOKUP($A1020, NG_power!$A:$M, 13, FALSE), 0)</f>
        <v>0.59199999999999997</v>
      </c>
      <c r="I1020" s="34">
        <f t="shared" si="29"/>
        <v>0.59199999999999997</v>
      </c>
      <c r="J1020" s="34">
        <f t="shared" si="30"/>
        <v>0.32248244620611549</v>
      </c>
    </row>
    <row r="1021" spans="1:10" x14ac:dyDescent="0.25">
      <c r="A1021" s="7">
        <v>55075</v>
      </c>
      <c r="B1021" t="s">
        <v>2184</v>
      </c>
      <c r="C1021" s="34">
        <f>IFERROR(VLOOKUP($A1021, Coal_prod!$A:$M, 13, FALSE), 0)</f>
        <v>0</v>
      </c>
      <c r="D1021" s="34">
        <f>IFERROR(VLOOKUP($A1021, Coal_power_combined!$A:$M, 13, FALSE), 0)</f>
        <v>7.2999999999999995E-2</v>
      </c>
      <c r="E1021" s="34">
        <f>IFERROR(VLOOKUP($A1021, Oil_prod!$A:$M, 13, FALSE), 0)</f>
        <v>0</v>
      </c>
      <c r="F1021" s="34">
        <f>IFERROR(VLOOKUP($A1021, Oil_refine!$A:$M, 13, FALSE), 0)</f>
        <v>0</v>
      </c>
      <c r="G1021" s="34">
        <f>IFERROR(VLOOKUP($A1021, NG_prod!$A:$M, 13, FALSE), 0)</f>
        <v>0</v>
      </c>
      <c r="H1021" s="34">
        <f>IFERROR(VLOOKUP($A1021, NG_power!$A:$M, 13, FALSE), 0)</f>
        <v>0.45700000000000002</v>
      </c>
      <c r="I1021" s="34">
        <f t="shared" si="29"/>
        <v>0.53</v>
      </c>
      <c r="J1021" s="34">
        <f t="shared" si="30"/>
        <v>0.32194337485843716</v>
      </c>
    </row>
    <row r="1022" spans="1:10" x14ac:dyDescent="0.25">
      <c r="A1022" s="7">
        <v>36059</v>
      </c>
      <c r="B1022" t="s">
        <v>881</v>
      </c>
      <c r="C1022" s="34">
        <f>IFERROR(VLOOKUP($A1022, Coal_prod!$A:$M, 13, FALSE), 0)</f>
        <v>0</v>
      </c>
      <c r="D1022" s="34">
        <f>IFERROR(VLOOKUP($A1022, Coal_power_combined!$A:$M, 13, FALSE), 0)</f>
        <v>0</v>
      </c>
      <c r="E1022" s="34">
        <f>IFERROR(VLOOKUP($A1022, Oil_prod!$A:$M, 13, FALSE), 0)</f>
        <v>0</v>
      </c>
      <c r="F1022" s="34">
        <f>IFERROR(VLOOKUP($A1022, Oil_refine!$A:$M, 13, FALSE), 0)</f>
        <v>0</v>
      </c>
      <c r="G1022" s="34">
        <f>IFERROR(VLOOKUP($A1022, NG_prod!$A:$M, 13, FALSE), 0)</f>
        <v>0</v>
      </c>
      <c r="H1022" s="34">
        <f>IFERROR(VLOOKUP($A1022, NG_power!$A:$M, 13, FALSE), 0)</f>
        <v>0.59</v>
      </c>
      <c r="I1022" s="34">
        <f t="shared" si="29"/>
        <v>0.59</v>
      </c>
      <c r="J1022" s="34">
        <f t="shared" si="30"/>
        <v>0.32139297848244619</v>
      </c>
    </row>
    <row r="1023" spans="1:10" x14ac:dyDescent="0.25">
      <c r="A1023" s="7">
        <v>29195</v>
      </c>
      <c r="B1023" t="s">
        <v>2723</v>
      </c>
      <c r="C1023" s="34">
        <f>IFERROR(VLOOKUP($A1023, Coal_prod!$A:$M, 13, FALSE), 0)</f>
        <v>0</v>
      </c>
      <c r="D1023" s="34">
        <f>IFERROR(VLOOKUP($A1023, Coal_power_combined!$A:$M, 13, FALSE), 0)</f>
        <v>0.154</v>
      </c>
      <c r="E1023" s="34">
        <f>IFERROR(VLOOKUP($A1023, Oil_prod!$A:$M, 13, FALSE), 0)</f>
        <v>0</v>
      </c>
      <c r="F1023" s="34">
        <f>IFERROR(VLOOKUP($A1023, Oil_refine!$A:$M, 13, FALSE), 0)</f>
        <v>0</v>
      </c>
      <c r="G1023" s="34">
        <f>IFERROR(VLOOKUP($A1023, NG_prod!$A:$M, 13, FALSE), 0)</f>
        <v>0</v>
      </c>
      <c r="H1023" s="34">
        <f>IFERROR(VLOOKUP($A1023, NG_power!$A:$M, 13, FALSE), 0)</f>
        <v>0.307</v>
      </c>
      <c r="I1023" s="34">
        <f t="shared" si="29"/>
        <v>0.46099999999999997</v>
      </c>
      <c r="J1023" s="34">
        <f t="shared" si="30"/>
        <v>0.32123329558323893</v>
      </c>
    </row>
    <row r="1024" spans="1:10" x14ac:dyDescent="0.25">
      <c r="A1024" s="7">
        <v>27099</v>
      </c>
      <c r="B1024" t="s">
        <v>770</v>
      </c>
      <c r="C1024" s="34">
        <f>IFERROR(VLOOKUP($A1024, Coal_prod!$A:$M, 13, FALSE), 0)</f>
        <v>0</v>
      </c>
      <c r="D1024" s="34">
        <f>IFERROR(VLOOKUP($A1024, Coal_power_combined!$A:$M, 13, FALSE), 0)</f>
        <v>0</v>
      </c>
      <c r="E1024" s="34">
        <f>IFERROR(VLOOKUP($A1024, Oil_prod!$A:$M, 13, FALSE), 0)</f>
        <v>0</v>
      </c>
      <c r="F1024" s="34">
        <f>IFERROR(VLOOKUP($A1024, Oil_refine!$A:$M, 13, FALSE), 0)</f>
        <v>0</v>
      </c>
      <c r="G1024" s="34">
        <f>IFERROR(VLOOKUP($A1024, NG_prod!$A:$M, 13, FALSE), 0)</f>
        <v>0</v>
      </c>
      <c r="H1024" s="34">
        <f>IFERROR(VLOOKUP($A1024, NG_power!$A:$M, 13, FALSE), 0)</f>
        <v>0.58899999999999997</v>
      </c>
      <c r="I1024" s="34">
        <f t="shared" si="29"/>
        <v>0.58899999999999997</v>
      </c>
      <c r="J1024" s="34">
        <f t="shared" si="30"/>
        <v>0.32084824462061151</v>
      </c>
    </row>
    <row r="1025" spans="1:10" x14ac:dyDescent="0.25">
      <c r="A1025" s="7">
        <v>38033</v>
      </c>
      <c r="B1025" t="s">
        <v>1880</v>
      </c>
      <c r="C1025" s="34">
        <f>IFERROR(VLOOKUP($A1025, Coal_prod!$A:$M, 13, FALSE), 0)</f>
        <v>0</v>
      </c>
      <c r="D1025" s="34">
        <f>IFERROR(VLOOKUP($A1025, Coal_power_combined!$A:$M, 13, FALSE), 0)</f>
        <v>0</v>
      </c>
      <c r="E1025" s="34">
        <f>IFERROR(VLOOKUP($A1025, Oil_prod!$A:$M, 13, FALSE), 0)</f>
        <v>0.33500000000000002</v>
      </c>
      <c r="F1025" s="34">
        <f>IFERROR(VLOOKUP($A1025, Oil_refine!$A:$M, 13, FALSE), 0)</f>
        <v>0</v>
      </c>
      <c r="G1025" s="34">
        <f>IFERROR(VLOOKUP($A1025, NG_prod!$A:$M, 13, FALSE), 0)</f>
        <v>0.14199999999999999</v>
      </c>
      <c r="H1025" s="34">
        <f>IFERROR(VLOOKUP($A1025, NG_power!$A:$M, 13, FALSE), 0)</f>
        <v>0</v>
      </c>
      <c r="I1025" s="34">
        <f t="shared" si="29"/>
        <v>0.47699999999999998</v>
      </c>
      <c r="J1025" s="34">
        <f t="shared" si="30"/>
        <v>0.32105755173478845</v>
      </c>
    </row>
    <row r="1026" spans="1:10" x14ac:dyDescent="0.25">
      <c r="A1026" s="7">
        <v>39037</v>
      </c>
      <c r="B1026" t="s">
        <v>2216</v>
      </c>
      <c r="C1026" s="34">
        <f>IFERROR(VLOOKUP($A1026, Coal_prod!$A:$M, 13, FALSE), 0)</f>
        <v>0</v>
      </c>
      <c r="D1026" s="34">
        <f>IFERROR(VLOOKUP($A1026, Coal_power_combined!$A:$M, 13, FALSE), 0)</f>
        <v>0</v>
      </c>
      <c r="E1026" s="34">
        <f>IFERROR(VLOOKUP($A1026, Oil_prod!$A:$M, 13, FALSE), 0)</f>
        <v>0</v>
      </c>
      <c r="F1026" s="34">
        <f>IFERROR(VLOOKUP($A1026, Oil_refine!$A:$M, 13, FALSE), 0)</f>
        <v>0</v>
      </c>
      <c r="G1026" s="34">
        <f>IFERROR(VLOOKUP($A1026, NG_prod!$A:$M, 13, FALSE), 0)</f>
        <v>0</v>
      </c>
      <c r="H1026" s="34">
        <f>IFERROR(VLOOKUP($A1026, NG_power!$A:$M, 13, FALSE), 0)</f>
        <v>0.58499999999999996</v>
      </c>
      <c r="I1026" s="34">
        <f t="shared" si="29"/>
        <v>0.58499999999999996</v>
      </c>
      <c r="J1026" s="34">
        <f t="shared" si="30"/>
        <v>0.31866930917327291</v>
      </c>
    </row>
    <row r="1027" spans="1:10" x14ac:dyDescent="0.25">
      <c r="A1027" s="7">
        <v>18095</v>
      </c>
      <c r="B1027" t="s">
        <v>2076</v>
      </c>
      <c r="C1027" s="34">
        <f>IFERROR(VLOOKUP($A1027, Coal_prod!$A:$M, 13, FALSE), 0)</f>
        <v>0</v>
      </c>
      <c r="D1027" s="34">
        <f>IFERROR(VLOOKUP($A1027, Coal_power_combined!$A:$M, 13, FALSE), 0)</f>
        <v>0</v>
      </c>
      <c r="E1027" s="34">
        <f>IFERROR(VLOOKUP($A1027, Oil_prod!$A:$M, 13, FALSE), 0)</f>
        <v>0</v>
      </c>
      <c r="F1027" s="34">
        <f>IFERROR(VLOOKUP($A1027, Oil_refine!$A:$M, 13, FALSE), 0)</f>
        <v>0</v>
      </c>
      <c r="G1027" s="34">
        <f>IFERROR(VLOOKUP($A1027, NG_prod!$A:$M, 13, FALSE), 0)</f>
        <v>0</v>
      </c>
      <c r="H1027" s="34">
        <f>IFERROR(VLOOKUP($A1027, NG_power!$A:$M, 13, FALSE), 0)</f>
        <v>0.58399999999999996</v>
      </c>
      <c r="I1027" s="34">
        <f t="shared" si="29"/>
        <v>0.58399999999999996</v>
      </c>
      <c r="J1027" s="34">
        <f t="shared" si="30"/>
        <v>0.31812457531143823</v>
      </c>
    </row>
    <row r="1028" spans="1:10" x14ac:dyDescent="0.25">
      <c r="A1028" s="7">
        <v>27091</v>
      </c>
      <c r="B1028" t="s">
        <v>1437</v>
      </c>
      <c r="C1028" s="34">
        <f>IFERROR(VLOOKUP($A1028, Coal_prod!$A:$M, 13, FALSE), 0)</f>
        <v>0</v>
      </c>
      <c r="D1028" s="34">
        <f>IFERROR(VLOOKUP($A1028, Coal_power_combined!$A:$M, 13, FALSE), 0)</f>
        <v>0</v>
      </c>
      <c r="E1028" s="34">
        <f>IFERROR(VLOOKUP($A1028, Oil_prod!$A:$M, 13, FALSE), 0)</f>
        <v>0</v>
      </c>
      <c r="F1028" s="34">
        <f>IFERROR(VLOOKUP($A1028, Oil_refine!$A:$M, 13, FALSE), 0)</f>
        <v>0</v>
      </c>
      <c r="G1028" s="34">
        <f>IFERROR(VLOOKUP($A1028, NG_prod!$A:$M, 13, FALSE), 0)</f>
        <v>0</v>
      </c>
      <c r="H1028" s="34">
        <f>IFERROR(VLOOKUP($A1028, NG_power!$A:$M, 13, FALSE), 0)</f>
        <v>0.58199999999999996</v>
      </c>
      <c r="I1028" s="34">
        <f t="shared" ref="I1028:I1091" si="31">SUM(C1028:H1028)</f>
        <v>0.58199999999999996</v>
      </c>
      <c r="J1028" s="34">
        <f t="shared" ref="J1028:J1091" si="32">SUM(C1028*$O$4, D1028*$O$4, E1028*$P$4, F1028*$P$4, G1028*$Q$4, H1028*$Q$4)</f>
        <v>0.31703510758776893</v>
      </c>
    </row>
    <row r="1029" spans="1:10" x14ac:dyDescent="0.25">
      <c r="A1029" s="7">
        <v>34009</v>
      </c>
      <c r="B1029" t="s">
        <v>2974</v>
      </c>
      <c r="C1029" s="34">
        <f>IFERROR(VLOOKUP($A1029, Coal_prod!$A:$M, 13, FALSE), 0)</f>
        <v>0</v>
      </c>
      <c r="D1029" s="34">
        <f>IFERROR(VLOOKUP($A1029, Coal_power_combined!$A:$M, 13, FALSE), 0)</f>
        <v>0.317</v>
      </c>
      <c r="E1029" s="34">
        <f>IFERROR(VLOOKUP($A1029, Oil_prod!$A:$M, 13, FALSE), 0)</f>
        <v>0</v>
      </c>
      <c r="F1029" s="34">
        <f>IFERROR(VLOOKUP($A1029, Oil_refine!$A:$M, 13, FALSE), 0)</f>
        <v>0</v>
      </c>
      <c r="G1029" s="34">
        <f>IFERROR(VLOOKUP($A1029, NG_prod!$A:$M, 13, FALSE), 0)</f>
        <v>0</v>
      </c>
      <c r="H1029" s="34">
        <f>IFERROR(VLOOKUP($A1029, NG_power!$A:$M, 13, FALSE), 0)</f>
        <v>0</v>
      </c>
      <c r="I1029" s="34">
        <f t="shared" si="31"/>
        <v>0.317</v>
      </c>
      <c r="J1029" s="34">
        <f t="shared" si="32"/>
        <v>0.317</v>
      </c>
    </row>
    <row r="1030" spans="1:10" x14ac:dyDescent="0.25">
      <c r="A1030" s="7">
        <v>29117</v>
      </c>
      <c r="B1030" t="s">
        <v>2727</v>
      </c>
      <c r="C1030" s="34">
        <f>IFERROR(VLOOKUP($A1030, Coal_prod!$A:$M, 13, FALSE), 0)</f>
        <v>0</v>
      </c>
      <c r="D1030" s="34">
        <f>IFERROR(VLOOKUP($A1030, Coal_power_combined!$A:$M, 13, FALSE), 0)</f>
        <v>0.106</v>
      </c>
      <c r="E1030" s="34">
        <f>IFERROR(VLOOKUP($A1030, Oil_prod!$A:$M, 13, FALSE), 0)</f>
        <v>0</v>
      </c>
      <c r="F1030" s="34">
        <f>IFERROR(VLOOKUP($A1030, Oil_refine!$A:$M, 13, FALSE), 0)</f>
        <v>0</v>
      </c>
      <c r="G1030" s="34">
        <f>IFERROR(VLOOKUP($A1030, NG_prod!$A:$M, 13, FALSE), 0)</f>
        <v>0</v>
      </c>
      <c r="H1030" s="34">
        <f>IFERROR(VLOOKUP($A1030, NG_power!$A:$M, 13, FALSE), 0)</f>
        <v>0.38600000000000001</v>
      </c>
      <c r="I1030" s="34">
        <f t="shared" si="31"/>
        <v>0.49199999999999999</v>
      </c>
      <c r="J1030" s="34">
        <f t="shared" si="32"/>
        <v>0.31626727066817667</v>
      </c>
    </row>
    <row r="1031" spans="1:10" x14ac:dyDescent="0.25">
      <c r="A1031" s="7">
        <v>22037</v>
      </c>
      <c r="B1031" t="s">
        <v>2932</v>
      </c>
      <c r="C1031" s="34">
        <f>IFERROR(VLOOKUP($A1031, Coal_prod!$A:$M, 13, FALSE), 0)</f>
        <v>0</v>
      </c>
      <c r="D1031" s="34">
        <f>IFERROR(VLOOKUP($A1031, Coal_power_combined!$A:$M, 13, FALSE), 0)</f>
        <v>0</v>
      </c>
      <c r="E1031" s="34">
        <f>IFERROR(VLOOKUP($A1031, Oil_prod!$A:$M, 13, FALSE), 0)</f>
        <v>0.38300000000000001</v>
      </c>
      <c r="F1031" s="34">
        <f>IFERROR(VLOOKUP($A1031, Oil_refine!$A:$M, 13, FALSE), 0)</f>
        <v>0</v>
      </c>
      <c r="G1031" s="34">
        <f>IFERROR(VLOOKUP($A1031, NG_prod!$A:$M, 13, FALSE), 0)</f>
        <v>6.9000000000000006E-2</v>
      </c>
      <c r="H1031" s="34">
        <f>IFERROR(VLOOKUP($A1031, NG_power!$A:$M, 13, FALSE), 0)</f>
        <v>0</v>
      </c>
      <c r="I1031" s="34">
        <f t="shared" si="31"/>
        <v>0.45200000000000001</v>
      </c>
      <c r="J1031" s="34">
        <f t="shared" si="32"/>
        <v>0.31621095439102237</v>
      </c>
    </row>
    <row r="1032" spans="1:10" x14ac:dyDescent="0.25">
      <c r="A1032" s="7">
        <v>48087</v>
      </c>
      <c r="B1032" t="s">
        <v>3008</v>
      </c>
      <c r="C1032" s="34">
        <f>IFERROR(VLOOKUP($A1032, Coal_prod!$A:$M, 13, FALSE), 0)</f>
        <v>0</v>
      </c>
      <c r="D1032" s="34">
        <f>IFERROR(VLOOKUP($A1032, Coal_power_combined!$A:$M, 13, FALSE), 0)</f>
        <v>0</v>
      </c>
      <c r="E1032" s="34">
        <f>IFERROR(VLOOKUP($A1032, Oil_prod!$A:$M, 13, FALSE), 0)</f>
        <v>0.13500000000000001</v>
      </c>
      <c r="F1032" s="34">
        <f>IFERROR(VLOOKUP($A1032, Oil_refine!$A:$M, 13, FALSE), 0)</f>
        <v>0</v>
      </c>
      <c r="G1032" s="34">
        <f>IFERROR(VLOOKUP($A1032, NG_prod!$A:$M, 13, FALSE), 0)</f>
        <v>0.4</v>
      </c>
      <c r="H1032" s="34">
        <f>IFERROR(VLOOKUP($A1032, NG_power!$A:$M, 13, FALSE), 0)</f>
        <v>0</v>
      </c>
      <c r="I1032" s="34">
        <f t="shared" si="31"/>
        <v>0.53500000000000003</v>
      </c>
      <c r="J1032" s="34">
        <f t="shared" si="32"/>
        <v>0.31610316071244726</v>
      </c>
    </row>
    <row r="1033" spans="1:10" x14ac:dyDescent="0.25">
      <c r="A1033" s="7">
        <v>18055</v>
      </c>
      <c r="B1033" t="s">
        <v>2211</v>
      </c>
      <c r="C1033" s="34">
        <f>IFERROR(VLOOKUP($A1033, Coal_prod!$A:$M, 13, FALSE), 0)</f>
        <v>0</v>
      </c>
      <c r="D1033" s="34">
        <f>IFERROR(VLOOKUP($A1033, Coal_power_combined!$A:$M, 13, FALSE), 0)</f>
        <v>0</v>
      </c>
      <c r="E1033" s="34">
        <f>IFERROR(VLOOKUP($A1033, Oil_prod!$A:$M, 13, FALSE), 0)</f>
        <v>0</v>
      </c>
      <c r="F1033" s="34">
        <f>IFERROR(VLOOKUP($A1033, Oil_refine!$A:$M, 13, FALSE), 0)</f>
        <v>0</v>
      </c>
      <c r="G1033" s="34">
        <f>IFERROR(VLOOKUP($A1033, NG_prod!$A:$M, 13, FALSE), 0)</f>
        <v>0</v>
      </c>
      <c r="H1033" s="34">
        <f>IFERROR(VLOOKUP($A1033, NG_power!$A:$M, 13, FALSE), 0)</f>
        <v>0.57899999999999996</v>
      </c>
      <c r="I1033" s="34">
        <f t="shared" si="31"/>
        <v>0.57899999999999996</v>
      </c>
      <c r="J1033" s="34">
        <f t="shared" si="32"/>
        <v>0.31540090600226495</v>
      </c>
    </row>
    <row r="1034" spans="1:10" x14ac:dyDescent="0.25">
      <c r="A1034" s="7">
        <v>31067</v>
      </c>
      <c r="B1034" t="s">
        <v>2208</v>
      </c>
      <c r="C1034" s="34">
        <f>IFERROR(VLOOKUP($A1034, Coal_prod!$A:$M, 13, FALSE), 0)</f>
        <v>0</v>
      </c>
      <c r="D1034" s="34">
        <f>IFERROR(VLOOKUP($A1034, Coal_power_combined!$A:$M, 13, FALSE), 0)</f>
        <v>0</v>
      </c>
      <c r="E1034" s="34">
        <f>IFERROR(VLOOKUP($A1034, Oil_prod!$A:$M, 13, FALSE), 0)</f>
        <v>0</v>
      </c>
      <c r="F1034" s="34">
        <f>IFERROR(VLOOKUP($A1034, Oil_refine!$A:$M, 13, FALSE), 0)</f>
        <v>0</v>
      </c>
      <c r="G1034" s="34">
        <f>IFERROR(VLOOKUP($A1034, NG_prod!$A:$M, 13, FALSE), 0)</f>
        <v>0</v>
      </c>
      <c r="H1034" s="34">
        <f>IFERROR(VLOOKUP($A1034, NG_power!$A:$M, 13, FALSE), 0)</f>
        <v>0.57799999999999996</v>
      </c>
      <c r="I1034" s="34">
        <f t="shared" si="31"/>
        <v>0.57799999999999996</v>
      </c>
      <c r="J1034" s="34">
        <f t="shared" si="32"/>
        <v>0.31485617214043032</v>
      </c>
    </row>
    <row r="1035" spans="1:10" x14ac:dyDescent="0.25">
      <c r="A1035" s="7">
        <v>40065</v>
      </c>
      <c r="B1035" t="s">
        <v>2948</v>
      </c>
      <c r="C1035" s="34">
        <f>IFERROR(VLOOKUP($A1035, Coal_prod!$A:$M, 13, FALSE), 0)</f>
        <v>0</v>
      </c>
      <c r="D1035" s="34">
        <f>IFERROR(VLOOKUP($A1035, Coal_power_combined!$A:$M, 13, FALSE), 0)</f>
        <v>0</v>
      </c>
      <c r="E1035" s="34">
        <f>IFERROR(VLOOKUP($A1035, Oil_prod!$A:$M, 13, FALSE), 0)</f>
        <v>0.34100000000000003</v>
      </c>
      <c r="F1035" s="34">
        <f>IFERROR(VLOOKUP($A1035, Oil_refine!$A:$M, 13, FALSE), 0)</f>
        <v>0</v>
      </c>
      <c r="G1035" s="34">
        <f>IFERROR(VLOOKUP($A1035, NG_prod!$A:$M, 13, FALSE), 0)</f>
        <v>0.123</v>
      </c>
      <c r="H1035" s="34">
        <f>IFERROR(VLOOKUP($A1035, NG_power!$A:$M, 13, FALSE), 0)</f>
        <v>0</v>
      </c>
      <c r="I1035" s="34">
        <f t="shared" si="31"/>
        <v>0.46400000000000002</v>
      </c>
      <c r="J1035" s="34">
        <f t="shared" si="32"/>
        <v>0.31507248018120049</v>
      </c>
    </row>
    <row r="1036" spans="1:10" x14ac:dyDescent="0.25">
      <c r="A1036" s="7">
        <v>5047</v>
      </c>
      <c r="B1036" t="s">
        <v>2441</v>
      </c>
      <c r="C1036" s="34">
        <f>IFERROR(VLOOKUP($A1036, Coal_prod!$A:$M, 13, FALSE), 0)</f>
        <v>0</v>
      </c>
      <c r="D1036" s="34">
        <f>IFERROR(VLOOKUP($A1036, Coal_power_combined!$A:$M, 13, FALSE), 0)</f>
        <v>0</v>
      </c>
      <c r="E1036" s="34">
        <f>IFERROR(VLOOKUP($A1036, Oil_prod!$A:$M, 13, FALSE), 0)</f>
        <v>0</v>
      </c>
      <c r="F1036" s="34">
        <f>IFERROR(VLOOKUP($A1036, Oil_refine!$A:$M, 13, FALSE), 0)</f>
        <v>0</v>
      </c>
      <c r="G1036" s="34">
        <f>IFERROR(VLOOKUP($A1036, NG_prod!$A:$M, 13, FALSE), 0)</f>
        <v>0</v>
      </c>
      <c r="H1036" s="34">
        <f>IFERROR(VLOOKUP($A1036, NG_power!$A:$M, 13, FALSE), 0)</f>
        <v>0.57699999999999996</v>
      </c>
      <c r="I1036" s="34">
        <f t="shared" si="31"/>
        <v>0.57699999999999996</v>
      </c>
      <c r="J1036" s="34">
        <f t="shared" si="32"/>
        <v>0.31431143827859565</v>
      </c>
    </row>
    <row r="1037" spans="1:10" x14ac:dyDescent="0.25">
      <c r="A1037" s="7">
        <v>20101</v>
      </c>
      <c r="B1037" t="s">
        <v>1846</v>
      </c>
      <c r="C1037" s="34">
        <f>IFERROR(VLOOKUP($A1037, Coal_prod!$A:$M, 13, FALSE), 0)</f>
        <v>0</v>
      </c>
      <c r="D1037" s="34">
        <f>IFERROR(VLOOKUP($A1037, Coal_power_combined!$A:$M, 13, FALSE), 0)</f>
        <v>0</v>
      </c>
      <c r="E1037" s="34">
        <f>IFERROR(VLOOKUP($A1037, Oil_prod!$A:$M, 13, FALSE), 0)</f>
        <v>0.432</v>
      </c>
      <c r="F1037" s="34">
        <f>IFERROR(VLOOKUP($A1037, Oil_refine!$A:$M, 13, FALSE), 0)</f>
        <v>0</v>
      </c>
      <c r="G1037" s="34">
        <f>IFERROR(VLOOKUP($A1037, NG_prod!$A:$M, 13, FALSE), 0)</f>
        <v>0</v>
      </c>
      <c r="H1037" s="34">
        <f>IFERROR(VLOOKUP($A1037, NG_power!$A:$M, 13, FALSE), 0)</f>
        <v>0</v>
      </c>
      <c r="I1037" s="34">
        <f t="shared" si="31"/>
        <v>0.432</v>
      </c>
      <c r="J1037" s="34">
        <f t="shared" si="32"/>
        <v>0.31427077113147328</v>
      </c>
    </row>
    <row r="1038" spans="1:10" x14ac:dyDescent="0.25">
      <c r="A1038" s="7">
        <v>30009</v>
      </c>
      <c r="B1038" t="s">
        <v>2756</v>
      </c>
      <c r="C1038" s="34">
        <f>IFERROR(VLOOKUP($A1038, Coal_prod!$A:$M, 13, FALSE), 0)</f>
        <v>0</v>
      </c>
      <c r="D1038" s="34">
        <f>IFERROR(VLOOKUP($A1038, Coal_power_combined!$A:$M, 13, FALSE), 0)</f>
        <v>0</v>
      </c>
      <c r="E1038" s="34">
        <f>IFERROR(VLOOKUP($A1038, Oil_prod!$A:$M, 13, FALSE), 0)</f>
        <v>0.27700000000000002</v>
      </c>
      <c r="F1038" s="34">
        <f>IFERROR(VLOOKUP($A1038, Oil_refine!$A:$M, 13, FALSE), 0)</f>
        <v>0</v>
      </c>
      <c r="G1038" s="34">
        <f>IFERROR(VLOOKUP($A1038, NG_prod!$A:$M, 13, FALSE), 0)</f>
        <v>0.20599999999999999</v>
      </c>
      <c r="H1038" s="34">
        <f>IFERROR(VLOOKUP($A1038, NG_power!$A:$M, 13, FALSE), 0)</f>
        <v>0</v>
      </c>
      <c r="I1038" s="34">
        <f t="shared" si="31"/>
        <v>0.48299999999999998</v>
      </c>
      <c r="J1038" s="34">
        <f t="shared" si="32"/>
        <v>0.31372675795325855</v>
      </c>
    </row>
    <row r="1039" spans="1:10" x14ac:dyDescent="0.25">
      <c r="A1039" s="7">
        <v>55139</v>
      </c>
      <c r="B1039" t="s">
        <v>2020</v>
      </c>
      <c r="C1039" s="34">
        <f>IFERROR(VLOOKUP($A1039, Coal_prod!$A:$M, 13, FALSE), 0)</f>
        <v>0</v>
      </c>
      <c r="D1039" s="34">
        <f>IFERROR(VLOOKUP($A1039, Coal_power_combined!$A:$M, 13, FALSE), 0)</f>
        <v>0</v>
      </c>
      <c r="E1039" s="34">
        <f>IFERROR(VLOOKUP($A1039, Oil_prod!$A:$M, 13, FALSE), 0)</f>
        <v>0</v>
      </c>
      <c r="F1039" s="34">
        <f>IFERROR(VLOOKUP($A1039, Oil_refine!$A:$M, 13, FALSE), 0)</f>
        <v>0</v>
      </c>
      <c r="G1039" s="34">
        <f>IFERROR(VLOOKUP($A1039, NG_prod!$A:$M, 13, FALSE), 0)</f>
        <v>0</v>
      </c>
      <c r="H1039" s="34">
        <f>IFERROR(VLOOKUP($A1039, NG_power!$A:$M, 13, FALSE), 0)</f>
        <v>0.57299999999999995</v>
      </c>
      <c r="I1039" s="34">
        <f t="shared" si="31"/>
        <v>0.57299999999999995</v>
      </c>
      <c r="J1039" s="34">
        <f t="shared" si="32"/>
        <v>0.31213250283125704</v>
      </c>
    </row>
    <row r="1040" spans="1:10" x14ac:dyDescent="0.25">
      <c r="A1040" s="7">
        <v>39005</v>
      </c>
      <c r="B1040" t="s">
        <v>3189</v>
      </c>
      <c r="C1040" s="34">
        <f>IFERROR(VLOOKUP($A1040, Coal_prod!$A:$M, 13, FALSE), 0)</f>
        <v>0</v>
      </c>
      <c r="D1040" s="34">
        <f>IFERROR(VLOOKUP($A1040, Coal_power_combined!$A:$M, 13, FALSE), 0)</f>
        <v>0</v>
      </c>
      <c r="E1040" s="34">
        <f>IFERROR(VLOOKUP($A1040, Oil_prod!$A:$M, 13, FALSE), 0)</f>
        <v>0.23699999999999999</v>
      </c>
      <c r="F1040" s="34">
        <f>IFERROR(VLOOKUP($A1040, Oil_refine!$A:$M, 13, FALSE), 0)</f>
        <v>0</v>
      </c>
      <c r="G1040" s="34">
        <f>IFERROR(VLOOKUP($A1040, NG_prod!$A:$M, 13, FALSE), 0)</f>
        <v>0.255</v>
      </c>
      <c r="H1040" s="34">
        <f>IFERROR(VLOOKUP($A1040, NG_power!$A:$M, 13, FALSE), 0)</f>
        <v>0</v>
      </c>
      <c r="I1040" s="34">
        <f t="shared" si="31"/>
        <v>0.49199999999999999</v>
      </c>
      <c r="J1040" s="34">
        <f t="shared" si="32"/>
        <v>0.31131957170802016</v>
      </c>
    </row>
    <row r="1041" spans="1:10" x14ac:dyDescent="0.25">
      <c r="A1041" s="7">
        <v>37051</v>
      </c>
      <c r="B1041" t="s">
        <v>603</v>
      </c>
      <c r="C1041" s="34">
        <f>IFERROR(VLOOKUP($A1041, Coal_prod!$A:$M, 13, FALSE), 0)</f>
        <v>0</v>
      </c>
      <c r="D1041" s="34">
        <f>IFERROR(VLOOKUP($A1041, Coal_power_combined!$A:$M, 13, FALSE), 0)</f>
        <v>0</v>
      </c>
      <c r="E1041" s="34">
        <f>IFERROR(VLOOKUP($A1041, Oil_prod!$A:$M, 13, FALSE), 0)</f>
        <v>0</v>
      </c>
      <c r="F1041" s="34">
        <f>IFERROR(VLOOKUP($A1041, Oil_refine!$A:$M, 13, FALSE), 0)</f>
        <v>0</v>
      </c>
      <c r="G1041" s="34">
        <f>IFERROR(VLOOKUP($A1041, NG_prod!$A:$M, 13, FALSE), 0)</f>
        <v>0</v>
      </c>
      <c r="H1041" s="34">
        <f>IFERROR(VLOOKUP($A1041, NG_power!$A:$M, 13, FALSE), 0)</f>
        <v>0.56999999999999995</v>
      </c>
      <c r="I1041" s="34">
        <f t="shared" si="31"/>
        <v>0.56999999999999995</v>
      </c>
      <c r="J1041" s="34">
        <f t="shared" si="32"/>
        <v>0.31049830124575306</v>
      </c>
    </row>
    <row r="1042" spans="1:10" x14ac:dyDescent="0.25">
      <c r="A1042" s="7">
        <v>12111</v>
      </c>
      <c r="B1042" t="s">
        <v>342</v>
      </c>
      <c r="C1042" s="34">
        <f>IFERROR(VLOOKUP($A1042, Coal_prod!$A:$M, 13, FALSE), 0)</f>
        <v>0</v>
      </c>
      <c r="D1042" s="34">
        <f>IFERROR(VLOOKUP($A1042, Coal_power_combined!$A:$M, 13, FALSE), 0)</f>
        <v>0</v>
      </c>
      <c r="E1042" s="34">
        <f>IFERROR(VLOOKUP($A1042, Oil_prod!$A:$M, 13, FALSE), 0)</f>
        <v>0</v>
      </c>
      <c r="F1042" s="34">
        <f>IFERROR(VLOOKUP($A1042, Oil_refine!$A:$M, 13, FALSE), 0)</f>
        <v>0</v>
      </c>
      <c r="G1042" s="34">
        <f>IFERROR(VLOOKUP($A1042, NG_prod!$A:$M, 13, FALSE), 0)</f>
        <v>0</v>
      </c>
      <c r="H1042" s="34">
        <f>IFERROR(VLOOKUP($A1042, NG_power!$A:$M, 13, FALSE), 0)</f>
        <v>0.56899999999999995</v>
      </c>
      <c r="I1042" s="34">
        <f t="shared" si="31"/>
        <v>0.56899999999999995</v>
      </c>
      <c r="J1042" s="34">
        <f t="shared" si="32"/>
        <v>0.30995356738391844</v>
      </c>
    </row>
    <row r="1043" spans="1:10" x14ac:dyDescent="0.25">
      <c r="A1043" s="7">
        <v>16055</v>
      </c>
      <c r="B1043" t="s">
        <v>1949</v>
      </c>
      <c r="C1043" s="34">
        <f>IFERROR(VLOOKUP($A1043, Coal_prod!$A:$M, 13, FALSE), 0)</f>
        <v>0</v>
      </c>
      <c r="D1043" s="34">
        <f>IFERROR(VLOOKUP($A1043, Coal_power_combined!$A:$M, 13, FALSE), 0)</f>
        <v>0</v>
      </c>
      <c r="E1043" s="34">
        <f>IFERROR(VLOOKUP($A1043, Oil_prod!$A:$M, 13, FALSE), 0)</f>
        <v>0</v>
      </c>
      <c r="F1043" s="34">
        <f>IFERROR(VLOOKUP($A1043, Oil_refine!$A:$M, 13, FALSE), 0)</f>
        <v>0</v>
      </c>
      <c r="G1043" s="34">
        <f>IFERROR(VLOOKUP($A1043, NG_prod!$A:$M, 13, FALSE), 0)</f>
        <v>0</v>
      </c>
      <c r="H1043" s="34">
        <f>IFERROR(VLOOKUP($A1043, NG_power!$A:$M, 13, FALSE), 0)</f>
        <v>0.56799999999999995</v>
      </c>
      <c r="I1043" s="34">
        <f t="shared" si="31"/>
        <v>0.56799999999999995</v>
      </c>
      <c r="J1043" s="34">
        <f t="shared" si="32"/>
        <v>0.30940883352208376</v>
      </c>
    </row>
    <row r="1044" spans="1:10" x14ac:dyDescent="0.25">
      <c r="A1044" s="7">
        <v>54007</v>
      </c>
      <c r="B1044" t="s">
        <v>2914</v>
      </c>
      <c r="C1044" s="34">
        <f>IFERROR(VLOOKUP($A1044, Coal_prod!$A:$M, 13, FALSE), 0)</f>
        <v>0</v>
      </c>
      <c r="D1044" s="34">
        <f>IFERROR(VLOOKUP($A1044, Coal_power_combined!$A:$M, 13, FALSE), 0)</f>
        <v>0</v>
      </c>
      <c r="E1044" s="34">
        <f>IFERROR(VLOOKUP($A1044, Oil_prod!$A:$M, 13, FALSE), 0)</f>
        <v>0.10199999999999999</v>
      </c>
      <c r="F1044" s="34">
        <f>IFERROR(VLOOKUP($A1044, Oil_refine!$A:$M, 13, FALSE), 0)</f>
        <v>0</v>
      </c>
      <c r="G1044" s="34">
        <f>IFERROR(VLOOKUP($A1044, NG_prod!$A:$M, 13, FALSE), 0)</f>
        <v>0.43099999999999999</v>
      </c>
      <c r="H1044" s="34">
        <f>IFERROR(VLOOKUP($A1044, NG_power!$A:$M, 13, FALSE), 0)</f>
        <v>0</v>
      </c>
      <c r="I1044" s="34">
        <f t="shared" si="31"/>
        <v>0.53300000000000003</v>
      </c>
      <c r="J1044" s="34">
        <f t="shared" si="32"/>
        <v>0.30898311541233398</v>
      </c>
    </row>
    <row r="1045" spans="1:10" x14ac:dyDescent="0.25">
      <c r="A1045" s="7">
        <v>18065</v>
      </c>
      <c r="B1045" t="s">
        <v>2486</v>
      </c>
      <c r="C1045" s="34">
        <f>IFERROR(VLOOKUP($A1045, Coal_prod!$A:$M, 13, FALSE), 0)</f>
        <v>0</v>
      </c>
      <c r="D1045" s="34">
        <f>IFERROR(VLOOKUP($A1045, Coal_power_combined!$A:$M, 13, FALSE), 0)</f>
        <v>0</v>
      </c>
      <c r="E1045" s="34">
        <f>IFERROR(VLOOKUP($A1045, Oil_prod!$A:$M, 13, FALSE), 0)</f>
        <v>0</v>
      </c>
      <c r="F1045" s="34">
        <f>IFERROR(VLOOKUP($A1045, Oil_refine!$A:$M, 13, FALSE), 0)</f>
        <v>0</v>
      </c>
      <c r="G1045" s="34">
        <f>IFERROR(VLOOKUP($A1045, NG_prod!$A:$M, 13, FALSE), 0)</f>
        <v>0</v>
      </c>
      <c r="H1045" s="34">
        <f>IFERROR(VLOOKUP($A1045, NG_power!$A:$M, 13, FALSE), 0)</f>
        <v>0.56599999999999995</v>
      </c>
      <c r="I1045" s="34">
        <f t="shared" si="31"/>
        <v>0.56599999999999995</v>
      </c>
      <c r="J1045" s="34">
        <f t="shared" si="32"/>
        <v>0.30831936579841446</v>
      </c>
    </row>
    <row r="1046" spans="1:10" x14ac:dyDescent="0.25">
      <c r="A1046" s="7">
        <v>8067</v>
      </c>
      <c r="B1046" t="s">
        <v>548</v>
      </c>
      <c r="C1046" s="34">
        <f>IFERROR(VLOOKUP($A1046, Coal_prod!$A:$M, 13, FALSE), 0)</f>
        <v>3.3000000000000002E-2</v>
      </c>
      <c r="D1046" s="34">
        <f>IFERROR(VLOOKUP($A1046, Coal_power_combined!$A:$M, 13, FALSE), 0)</f>
        <v>0</v>
      </c>
      <c r="E1046" s="34">
        <f>IFERROR(VLOOKUP($A1046, Oil_prod!$A:$M, 13, FALSE), 0)</f>
        <v>1.6E-2</v>
      </c>
      <c r="F1046" s="34">
        <f>IFERROR(VLOOKUP($A1046, Oil_refine!$A:$M, 13, FALSE), 0)</f>
        <v>0</v>
      </c>
      <c r="G1046" s="34">
        <f>IFERROR(VLOOKUP($A1046, NG_prod!$A:$M, 13, FALSE), 0)</f>
        <v>0.48399999999999999</v>
      </c>
      <c r="H1046" s="34">
        <f>IFERROR(VLOOKUP($A1046, NG_power!$A:$M, 13, FALSE), 0)</f>
        <v>0</v>
      </c>
      <c r="I1046" s="34">
        <f t="shared" si="31"/>
        <v>0.53300000000000003</v>
      </c>
      <c r="J1046" s="34">
        <f t="shared" si="32"/>
        <v>0.30829084731802736</v>
      </c>
    </row>
    <row r="1047" spans="1:10" x14ac:dyDescent="0.25">
      <c r="A1047" s="7">
        <v>4019</v>
      </c>
      <c r="B1047" t="s">
        <v>337</v>
      </c>
      <c r="C1047" s="34">
        <f>IFERROR(VLOOKUP($A1047, Coal_prod!$A:$M, 13, FALSE), 0)</f>
        <v>0</v>
      </c>
      <c r="D1047" s="34">
        <f>IFERROR(VLOOKUP($A1047, Coal_power_combined!$A:$M, 13, FALSE), 0)</f>
        <v>0</v>
      </c>
      <c r="E1047" s="34">
        <f>IFERROR(VLOOKUP($A1047, Oil_prod!$A:$M, 13, FALSE), 0)</f>
        <v>0</v>
      </c>
      <c r="F1047" s="34">
        <f>IFERROR(VLOOKUP($A1047, Oil_refine!$A:$M, 13, FALSE), 0)</f>
        <v>0</v>
      </c>
      <c r="G1047" s="34">
        <f>IFERROR(VLOOKUP($A1047, NG_prod!$A:$M, 13, FALSE), 0)</f>
        <v>0</v>
      </c>
      <c r="H1047" s="34">
        <f>IFERROR(VLOOKUP($A1047, NG_power!$A:$M, 13, FALSE), 0)</f>
        <v>0.56399999999999995</v>
      </c>
      <c r="I1047" s="34">
        <f t="shared" si="31"/>
        <v>0.56399999999999995</v>
      </c>
      <c r="J1047" s="34">
        <f t="shared" si="32"/>
        <v>0.30722989807474516</v>
      </c>
    </row>
    <row r="1048" spans="1:10" x14ac:dyDescent="0.25">
      <c r="A1048" s="7">
        <v>6039</v>
      </c>
      <c r="B1048" t="s">
        <v>1341</v>
      </c>
      <c r="C1048" s="34">
        <f>IFERROR(VLOOKUP($A1048, Coal_prod!$A:$M, 13, FALSE), 0)</f>
        <v>0</v>
      </c>
      <c r="D1048" s="34">
        <f>IFERROR(VLOOKUP($A1048, Coal_power_combined!$A:$M, 13, FALSE), 0)</f>
        <v>0</v>
      </c>
      <c r="E1048" s="34">
        <f>IFERROR(VLOOKUP($A1048, Oil_prod!$A:$M, 13, FALSE), 0)</f>
        <v>0</v>
      </c>
      <c r="F1048" s="34">
        <f>IFERROR(VLOOKUP($A1048, Oil_refine!$A:$M, 13, FALSE), 0)</f>
        <v>0</v>
      </c>
      <c r="G1048" s="34">
        <f>IFERROR(VLOOKUP($A1048, NG_prod!$A:$M, 13, FALSE), 0)</f>
        <v>0.218</v>
      </c>
      <c r="H1048" s="34">
        <f>IFERROR(VLOOKUP($A1048, NG_power!$A:$M, 13, FALSE), 0)</f>
        <v>0.34499999999999997</v>
      </c>
      <c r="I1048" s="34">
        <f t="shared" si="31"/>
        <v>0.56299999999999994</v>
      </c>
      <c r="J1048" s="34">
        <f t="shared" si="32"/>
        <v>0.30668516421291048</v>
      </c>
    </row>
    <row r="1049" spans="1:10" x14ac:dyDescent="0.25">
      <c r="A1049" s="7">
        <v>40127</v>
      </c>
      <c r="B1049" t="s">
        <v>2602</v>
      </c>
      <c r="C1049" s="34">
        <f>IFERROR(VLOOKUP($A1049, Coal_prod!$A:$M, 13, FALSE), 0)</f>
        <v>0</v>
      </c>
      <c r="D1049" s="34">
        <f>IFERROR(VLOOKUP($A1049, Coal_power_combined!$A:$M, 13, FALSE), 0)</f>
        <v>0</v>
      </c>
      <c r="E1049" s="34">
        <f>IFERROR(VLOOKUP($A1049, Oil_prod!$A:$M, 13, FALSE), 0)</f>
        <v>0</v>
      </c>
      <c r="F1049" s="34">
        <f>IFERROR(VLOOKUP($A1049, Oil_refine!$A:$M, 13, FALSE), 0)</f>
        <v>0</v>
      </c>
      <c r="G1049" s="34">
        <f>IFERROR(VLOOKUP($A1049, NG_prod!$A:$M, 13, FALSE), 0)</f>
        <v>0.56299999999999994</v>
      </c>
      <c r="H1049" s="34">
        <f>IFERROR(VLOOKUP($A1049, NG_power!$A:$M, 13, FALSE), 0)</f>
        <v>0</v>
      </c>
      <c r="I1049" s="34">
        <f t="shared" si="31"/>
        <v>0.56299999999999994</v>
      </c>
      <c r="J1049" s="34">
        <f t="shared" si="32"/>
        <v>0.30668516421291048</v>
      </c>
    </row>
    <row r="1050" spans="1:10" x14ac:dyDescent="0.25">
      <c r="A1050" s="7">
        <v>34029</v>
      </c>
      <c r="B1050" t="s">
        <v>1347</v>
      </c>
      <c r="C1050" s="34">
        <f>IFERROR(VLOOKUP($A1050, Coal_prod!$A:$M, 13, FALSE), 0)</f>
        <v>0</v>
      </c>
      <c r="D1050" s="34">
        <f>IFERROR(VLOOKUP($A1050, Coal_power_combined!$A:$M, 13, FALSE), 0)</f>
        <v>0</v>
      </c>
      <c r="E1050" s="34">
        <f>IFERROR(VLOOKUP($A1050, Oil_prod!$A:$M, 13, FALSE), 0)</f>
        <v>0</v>
      </c>
      <c r="F1050" s="34">
        <f>IFERROR(VLOOKUP($A1050, Oil_refine!$A:$M, 13, FALSE), 0)</f>
        <v>0</v>
      </c>
      <c r="G1050" s="34">
        <f>IFERROR(VLOOKUP($A1050, NG_prod!$A:$M, 13, FALSE), 0)</f>
        <v>0</v>
      </c>
      <c r="H1050" s="34">
        <f>IFERROR(VLOOKUP($A1050, NG_power!$A:$M, 13, FALSE), 0)</f>
        <v>0.56000000000000005</v>
      </c>
      <c r="I1050" s="34">
        <f t="shared" si="31"/>
        <v>0.56000000000000005</v>
      </c>
      <c r="J1050" s="34">
        <f t="shared" si="32"/>
        <v>0.30505096262740655</v>
      </c>
    </row>
    <row r="1051" spans="1:10" x14ac:dyDescent="0.25">
      <c r="A1051" s="7">
        <v>24510</v>
      </c>
      <c r="B1051" t="s">
        <v>2522</v>
      </c>
      <c r="C1051" s="34">
        <f>IFERROR(VLOOKUP($A1051, Coal_prod!$A:$M, 13, FALSE), 0)</f>
        <v>0</v>
      </c>
      <c r="D1051" s="34">
        <f>IFERROR(VLOOKUP($A1051, Coal_power_combined!$A:$M, 13, FALSE), 0)</f>
        <v>0</v>
      </c>
      <c r="E1051" s="34">
        <f>IFERROR(VLOOKUP($A1051, Oil_prod!$A:$M, 13, FALSE), 0)</f>
        <v>0</v>
      </c>
      <c r="F1051" s="34">
        <f>IFERROR(VLOOKUP($A1051, Oil_refine!$A:$M, 13, FALSE), 0)</f>
        <v>0</v>
      </c>
      <c r="G1051" s="34">
        <f>IFERROR(VLOOKUP($A1051, NG_prod!$A:$M, 13, FALSE), 0)</f>
        <v>0</v>
      </c>
      <c r="H1051" s="34">
        <f>IFERROR(VLOOKUP($A1051, NG_power!$A:$M, 13, FALSE), 0)</f>
        <v>0.55900000000000005</v>
      </c>
      <c r="I1051" s="34">
        <f t="shared" si="31"/>
        <v>0.55900000000000005</v>
      </c>
      <c r="J1051" s="34">
        <f t="shared" si="32"/>
        <v>0.30450622876557193</v>
      </c>
    </row>
    <row r="1052" spans="1:10" x14ac:dyDescent="0.25">
      <c r="A1052" s="7">
        <v>30023</v>
      </c>
      <c r="B1052" t="s">
        <v>2398</v>
      </c>
      <c r="C1052" s="34">
        <f>IFERROR(VLOOKUP($A1052, Coal_prod!$A:$M, 13, FALSE), 0)</f>
        <v>0</v>
      </c>
      <c r="D1052" s="34">
        <f>IFERROR(VLOOKUP($A1052, Coal_power_combined!$A:$M, 13, FALSE), 0)</f>
        <v>0</v>
      </c>
      <c r="E1052" s="34">
        <f>IFERROR(VLOOKUP($A1052, Oil_prod!$A:$M, 13, FALSE), 0)</f>
        <v>0</v>
      </c>
      <c r="F1052" s="34">
        <f>IFERROR(VLOOKUP($A1052, Oil_refine!$A:$M, 13, FALSE), 0)</f>
        <v>0</v>
      </c>
      <c r="G1052" s="34">
        <f>IFERROR(VLOOKUP($A1052, NG_prod!$A:$M, 13, FALSE), 0)</f>
        <v>0</v>
      </c>
      <c r="H1052" s="34">
        <f>IFERROR(VLOOKUP($A1052, NG_power!$A:$M, 13, FALSE), 0)</f>
        <v>0.55800000000000005</v>
      </c>
      <c r="I1052" s="34">
        <f t="shared" si="31"/>
        <v>0.55800000000000005</v>
      </c>
      <c r="J1052" s="34">
        <f t="shared" si="32"/>
        <v>0.30396149490373725</v>
      </c>
    </row>
    <row r="1053" spans="1:10" x14ac:dyDescent="0.25">
      <c r="A1053" s="7">
        <v>49011</v>
      </c>
      <c r="B1053" t="s">
        <v>2218</v>
      </c>
      <c r="C1053" s="34">
        <f>IFERROR(VLOOKUP($A1053, Coal_prod!$A:$M, 13, FALSE), 0)</f>
        <v>0</v>
      </c>
      <c r="D1053" s="34">
        <f>IFERROR(VLOOKUP($A1053, Coal_power_combined!$A:$M, 13, FALSE), 0)</f>
        <v>0</v>
      </c>
      <c r="E1053" s="34">
        <f>IFERROR(VLOOKUP($A1053, Oil_prod!$A:$M, 13, FALSE), 0)</f>
        <v>0</v>
      </c>
      <c r="F1053" s="34">
        <f>IFERROR(VLOOKUP($A1053, Oil_refine!$A:$M, 13, FALSE), 0)</f>
        <v>0.29799999999999999</v>
      </c>
      <c r="G1053" s="34">
        <f>IFERROR(VLOOKUP($A1053, NG_prod!$A:$M, 13, FALSE), 0)</f>
        <v>0</v>
      </c>
      <c r="H1053" s="34">
        <f>IFERROR(VLOOKUP($A1053, NG_power!$A:$M, 13, FALSE), 0)</f>
        <v>0.16</v>
      </c>
      <c r="I1053" s="34">
        <f t="shared" si="31"/>
        <v>0.45799999999999996</v>
      </c>
      <c r="J1053" s="34">
        <f t="shared" si="32"/>
        <v>0.30394605168331101</v>
      </c>
    </row>
    <row r="1054" spans="1:10" x14ac:dyDescent="0.25">
      <c r="A1054" s="7">
        <v>13021</v>
      </c>
      <c r="B1054" t="s">
        <v>3482</v>
      </c>
      <c r="C1054" s="34">
        <f>IFERROR(VLOOKUP($A1054, Coal_prod!$A:$M, 13, FALSE), 0)</f>
        <v>0</v>
      </c>
      <c r="D1054" s="34">
        <f>IFERROR(VLOOKUP($A1054, Coal_power_combined!$A:$M, 13, FALSE), 0)</f>
        <v>0.30399999999999999</v>
      </c>
      <c r="E1054" s="34">
        <f>IFERROR(VLOOKUP($A1054, Oil_prod!$A:$M, 13, FALSE), 0)</f>
        <v>0</v>
      </c>
      <c r="F1054" s="34">
        <f>IFERROR(VLOOKUP($A1054, Oil_refine!$A:$M, 13, FALSE), 0)</f>
        <v>0</v>
      </c>
      <c r="G1054" s="34">
        <f>IFERROR(VLOOKUP($A1054, NG_prod!$A:$M, 13, FALSE), 0)</f>
        <v>0</v>
      </c>
      <c r="H1054" s="34">
        <f>IFERROR(VLOOKUP($A1054, NG_power!$A:$M, 13, FALSE), 0)</f>
        <v>0</v>
      </c>
      <c r="I1054" s="34">
        <f t="shared" si="31"/>
        <v>0.30399999999999999</v>
      </c>
      <c r="J1054" s="34">
        <f t="shared" si="32"/>
        <v>0.30399999999999999</v>
      </c>
    </row>
    <row r="1055" spans="1:10" x14ac:dyDescent="0.25">
      <c r="A1055" s="7">
        <v>51181</v>
      </c>
      <c r="B1055" t="s">
        <v>357</v>
      </c>
      <c r="C1055" s="34">
        <f>IFERROR(VLOOKUP($A1055, Coal_prod!$A:$M, 13, FALSE), 0)</f>
        <v>0</v>
      </c>
      <c r="D1055" s="34">
        <f>IFERROR(VLOOKUP($A1055, Coal_power_combined!$A:$M, 13, FALSE), 0)</f>
        <v>0</v>
      </c>
      <c r="E1055" s="34">
        <f>IFERROR(VLOOKUP($A1055, Oil_prod!$A:$M, 13, FALSE), 0)</f>
        <v>0</v>
      </c>
      <c r="F1055" s="34">
        <f>IFERROR(VLOOKUP($A1055, Oil_refine!$A:$M, 13, FALSE), 0)</f>
        <v>0</v>
      </c>
      <c r="G1055" s="34">
        <f>IFERROR(VLOOKUP($A1055, NG_prod!$A:$M, 13, FALSE), 0)</f>
        <v>0</v>
      </c>
      <c r="H1055" s="34">
        <f>IFERROR(VLOOKUP($A1055, NG_power!$A:$M, 13, FALSE), 0)</f>
        <v>0.55700000000000005</v>
      </c>
      <c r="I1055" s="34">
        <f t="shared" si="31"/>
        <v>0.55700000000000005</v>
      </c>
      <c r="J1055" s="34">
        <f t="shared" si="32"/>
        <v>0.30341676104190263</v>
      </c>
    </row>
    <row r="1056" spans="1:10" x14ac:dyDescent="0.25">
      <c r="A1056" s="7">
        <v>53039</v>
      </c>
      <c r="B1056" t="s">
        <v>53</v>
      </c>
      <c r="C1056" s="34">
        <f>IFERROR(VLOOKUP($A1056, Coal_prod!$A:$M, 13, FALSE), 0)</f>
        <v>0</v>
      </c>
      <c r="D1056" s="34">
        <f>IFERROR(VLOOKUP($A1056, Coal_power_combined!$A:$M, 13, FALSE), 0)</f>
        <v>0</v>
      </c>
      <c r="E1056" s="34">
        <f>IFERROR(VLOOKUP($A1056, Oil_prod!$A:$M, 13, FALSE), 0)</f>
        <v>0</v>
      </c>
      <c r="F1056" s="34">
        <f>IFERROR(VLOOKUP($A1056, Oil_refine!$A:$M, 13, FALSE), 0)</f>
        <v>0</v>
      </c>
      <c r="G1056" s="34">
        <f>IFERROR(VLOOKUP($A1056, NG_prod!$A:$M, 13, FALSE), 0)</f>
        <v>0</v>
      </c>
      <c r="H1056" s="34">
        <f>IFERROR(VLOOKUP($A1056, NG_power!$A:$M, 13, FALSE), 0)</f>
        <v>0.55600000000000005</v>
      </c>
      <c r="I1056" s="34">
        <f t="shared" si="31"/>
        <v>0.55600000000000005</v>
      </c>
      <c r="J1056" s="34">
        <f t="shared" si="32"/>
        <v>0.30287202718006795</v>
      </c>
    </row>
    <row r="1057" spans="1:10" x14ac:dyDescent="0.25">
      <c r="A1057" s="7">
        <v>45063</v>
      </c>
      <c r="B1057" t="s">
        <v>896</v>
      </c>
      <c r="C1057" s="34">
        <f>IFERROR(VLOOKUP($A1057, Coal_prod!$A:$M, 13, FALSE), 0)</f>
        <v>0</v>
      </c>
      <c r="D1057" s="34">
        <f>IFERROR(VLOOKUP($A1057, Coal_power_combined!$A:$M, 13, FALSE), 0)</f>
        <v>0</v>
      </c>
      <c r="E1057" s="34">
        <f>IFERROR(VLOOKUP($A1057, Oil_prod!$A:$M, 13, FALSE), 0)</f>
        <v>0</v>
      </c>
      <c r="F1057" s="34">
        <f>IFERROR(VLOOKUP($A1057, Oil_refine!$A:$M, 13, FALSE), 0)</f>
        <v>0</v>
      </c>
      <c r="G1057" s="34">
        <f>IFERROR(VLOOKUP($A1057, NG_prod!$A:$M, 13, FALSE), 0)</f>
        <v>0</v>
      </c>
      <c r="H1057" s="34">
        <f>IFERROR(VLOOKUP($A1057, NG_power!$A:$M, 13, FALSE), 0)</f>
        <v>0.55300000000000005</v>
      </c>
      <c r="I1057" s="34">
        <f t="shared" si="31"/>
        <v>0.55300000000000005</v>
      </c>
      <c r="J1057" s="34">
        <f t="shared" si="32"/>
        <v>0.30123782559456397</v>
      </c>
    </row>
    <row r="1058" spans="1:10" x14ac:dyDescent="0.25">
      <c r="A1058" s="7">
        <v>12063</v>
      </c>
      <c r="B1058" t="s">
        <v>3639</v>
      </c>
      <c r="C1058" s="34">
        <f>IFERROR(VLOOKUP($A1058, Coal_prod!$A:$M, 13, FALSE), 0)</f>
        <v>0</v>
      </c>
      <c r="D1058" s="34">
        <f>IFERROR(VLOOKUP($A1058, Coal_power_combined!$A:$M, 13, FALSE), 0)</f>
        <v>0.29899999999999999</v>
      </c>
      <c r="E1058" s="34">
        <f>IFERROR(VLOOKUP($A1058, Oil_prod!$A:$M, 13, FALSE), 0)</f>
        <v>0</v>
      </c>
      <c r="F1058" s="34">
        <f>IFERROR(VLOOKUP($A1058, Oil_refine!$A:$M, 13, FALSE), 0)</f>
        <v>0</v>
      </c>
      <c r="G1058" s="34">
        <f>IFERROR(VLOOKUP($A1058, NG_prod!$A:$M, 13, FALSE), 0)</f>
        <v>0</v>
      </c>
      <c r="H1058" s="34">
        <f>IFERROR(VLOOKUP($A1058, NG_power!$A:$M, 13, FALSE), 0)</f>
        <v>0</v>
      </c>
      <c r="I1058" s="34">
        <f t="shared" si="31"/>
        <v>0.29899999999999999</v>
      </c>
      <c r="J1058" s="34">
        <f t="shared" si="32"/>
        <v>0.29899999999999999</v>
      </c>
    </row>
    <row r="1059" spans="1:10" x14ac:dyDescent="0.25">
      <c r="A1059" s="7">
        <v>48455</v>
      </c>
      <c r="B1059" t="s">
        <v>3211</v>
      </c>
      <c r="C1059" s="34">
        <f>IFERROR(VLOOKUP($A1059, Coal_prod!$A:$M, 13, FALSE), 0)</f>
        <v>0</v>
      </c>
      <c r="D1059" s="34">
        <f>IFERROR(VLOOKUP($A1059, Coal_power_combined!$A:$M, 13, FALSE), 0)</f>
        <v>0</v>
      </c>
      <c r="E1059" s="34">
        <f>IFERROR(VLOOKUP($A1059, Oil_prod!$A:$M, 13, FALSE), 0)</f>
        <v>0.23799999999999999</v>
      </c>
      <c r="F1059" s="34">
        <f>IFERROR(VLOOKUP($A1059, Oil_refine!$A:$M, 13, FALSE), 0)</f>
        <v>0</v>
      </c>
      <c r="G1059" s="34">
        <f>IFERROR(VLOOKUP($A1059, NG_prod!$A:$M, 13, FALSE), 0)</f>
        <v>0.23100000000000001</v>
      </c>
      <c r="H1059" s="34">
        <f>IFERROR(VLOOKUP($A1059, NG_power!$A:$M, 13, FALSE), 0)</f>
        <v>0</v>
      </c>
      <c r="I1059" s="34">
        <f t="shared" si="31"/>
        <v>0.46899999999999997</v>
      </c>
      <c r="J1059" s="34">
        <f t="shared" si="32"/>
        <v>0.29897343766086693</v>
      </c>
    </row>
    <row r="1060" spans="1:10" x14ac:dyDescent="0.25">
      <c r="A1060" s="7">
        <v>5103</v>
      </c>
      <c r="B1060" t="s">
        <v>2531</v>
      </c>
      <c r="C1060" s="34">
        <f>IFERROR(VLOOKUP($A1060, Coal_prod!$A:$M, 13, FALSE), 0)</f>
        <v>0</v>
      </c>
      <c r="D1060" s="34">
        <f>IFERROR(VLOOKUP($A1060, Coal_power_combined!$A:$M, 13, FALSE), 0)</f>
        <v>0</v>
      </c>
      <c r="E1060" s="34">
        <f>IFERROR(VLOOKUP($A1060, Oil_prod!$A:$M, 13, FALSE), 0)</f>
        <v>0</v>
      </c>
      <c r="F1060" s="34">
        <f>IFERROR(VLOOKUP($A1060, Oil_refine!$A:$M, 13, FALSE), 0)</f>
        <v>0</v>
      </c>
      <c r="G1060" s="34">
        <f>IFERROR(VLOOKUP($A1060, NG_prod!$A:$M, 13, FALSE), 0)</f>
        <v>0</v>
      </c>
      <c r="H1060" s="34">
        <f>IFERROR(VLOOKUP($A1060, NG_power!$A:$M, 13, FALSE), 0)</f>
        <v>0.54700000000000004</v>
      </c>
      <c r="I1060" s="34">
        <f t="shared" si="31"/>
        <v>0.54700000000000004</v>
      </c>
      <c r="J1060" s="34">
        <f t="shared" si="32"/>
        <v>0.29796942242355606</v>
      </c>
    </row>
    <row r="1061" spans="1:10" x14ac:dyDescent="0.25">
      <c r="A1061" s="7">
        <v>36103</v>
      </c>
      <c r="B1061" t="s">
        <v>182</v>
      </c>
      <c r="C1061" s="34">
        <f>IFERROR(VLOOKUP($A1061, Coal_prod!$A:$M, 13, FALSE), 0)</f>
        <v>0</v>
      </c>
      <c r="D1061" s="34">
        <f>IFERROR(VLOOKUP($A1061, Coal_power_combined!$A:$M, 13, FALSE), 0)</f>
        <v>0</v>
      </c>
      <c r="E1061" s="34">
        <f>IFERROR(VLOOKUP($A1061, Oil_prod!$A:$M, 13, FALSE), 0)</f>
        <v>0</v>
      </c>
      <c r="F1061" s="34">
        <f>IFERROR(VLOOKUP($A1061, Oil_refine!$A:$M, 13, FALSE), 0)</f>
        <v>0</v>
      </c>
      <c r="G1061" s="34">
        <f>IFERROR(VLOOKUP($A1061, NG_prod!$A:$M, 13, FALSE), 0)</f>
        <v>0</v>
      </c>
      <c r="H1061" s="34">
        <f>IFERROR(VLOOKUP($A1061, NG_power!$A:$M, 13, FALSE), 0)</f>
        <v>0.54500000000000004</v>
      </c>
      <c r="I1061" s="34">
        <f t="shared" si="31"/>
        <v>0.54500000000000004</v>
      </c>
      <c r="J1061" s="34">
        <f t="shared" si="32"/>
        <v>0.29687995469988676</v>
      </c>
    </row>
    <row r="1062" spans="1:10" x14ac:dyDescent="0.25">
      <c r="A1062" s="7">
        <v>39117</v>
      </c>
      <c r="B1062" t="s">
        <v>2949</v>
      </c>
      <c r="C1062" s="34">
        <f>IFERROR(VLOOKUP($A1062, Coal_prod!$A:$M, 13, FALSE), 0)</f>
        <v>0</v>
      </c>
      <c r="D1062" s="34">
        <f>IFERROR(VLOOKUP($A1062, Coal_power_combined!$A:$M, 13, FALSE), 0)</f>
        <v>0</v>
      </c>
      <c r="E1062" s="34">
        <f>IFERROR(VLOOKUP($A1062, Oil_prod!$A:$M, 13, FALSE), 0)</f>
        <v>0.34799999999999998</v>
      </c>
      <c r="F1062" s="34">
        <f>IFERROR(VLOOKUP($A1062, Oil_refine!$A:$M, 13, FALSE), 0)</f>
        <v>0</v>
      </c>
      <c r="G1062" s="34">
        <f>IFERROR(VLOOKUP($A1062, NG_prod!$A:$M, 13, FALSE), 0)</f>
        <v>8.1000000000000003E-2</v>
      </c>
      <c r="H1062" s="34">
        <f>IFERROR(VLOOKUP($A1062, NG_power!$A:$M, 13, FALSE), 0)</f>
        <v>0</v>
      </c>
      <c r="I1062" s="34">
        <f t="shared" si="31"/>
        <v>0.42899999999999999</v>
      </c>
      <c r="J1062" s="34">
        <f t="shared" si="32"/>
        <v>0.29728600844229386</v>
      </c>
    </row>
    <row r="1063" spans="1:10" x14ac:dyDescent="0.25">
      <c r="A1063" s="7">
        <v>18021</v>
      </c>
      <c r="B1063" t="s">
        <v>2332</v>
      </c>
      <c r="C1063" s="34">
        <f>IFERROR(VLOOKUP($A1063, Coal_prod!$A:$M, 13, FALSE), 0)</f>
        <v>0.29699999999999999</v>
      </c>
      <c r="D1063" s="34">
        <f>IFERROR(VLOOKUP($A1063, Coal_power_combined!$A:$M, 13, FALSE), 0)</f>
        <v>0</v>
      </c>
      <c r="E1063" s="34">
        <f>IFERROR(VLOOKUP($A1063, Oil_prod!$A:$M, 13, FALSE), 0)</f>
        <v>0</v>
      </c>
      <c r="F1063" s="34">
        <f>IFERROR(VLOOKUP($A1063, Oil_refine!$A:$M, 13, FALSE), 0)</f>
        <v>0</v>
      </c>
      <c r="G1063" s="34">
        <f>IFERROR(VLOOKUP($A1063, NG_prod!$A:$M, 13, FALSE), 0)</f>
        <v>0</v>
      </c>
      <c r="H1063" s="34">
        <f>IFERROR(VLOOKUP($A1063, NG_power!$A:$M, 13, FALSE), 0)</f>
        <v>0</v>
      </c>
      <c r="I1063" s="34">
        <f t="shared" si="31"/>
        <v>0.29699999999999999</v>
      </c>
      <c r="J1063" s="34">
        <f t="shared" si="32"/>
        <v>0.29699999999999999</v>
      </c>
    </row>
    <row r="1064" spans="1:10" x14ac:dyDescent="0.25">
      <c r="A1064" s="7">
        <v>54029</v>
      </c>
      <c r="B1064" t="s">
        <v>3344</v>
      </c>
      <c r="C1064" s="34">
        <f>IFERROR(VLOOKUP($A1064, Coal_prod!$A:$M, 13, FALSE), 0)</f>
        <v>0</v>
      </c>
      <c r="D1064" s="34">
        <f>IFERROR(VLOOKUP($A1064, Coal_power_combined!$A:$M, 13, FALSE), 0)</f>
        <v>0</v>
      </c>
      <c r="E1064" s="34">
        <f>IFERROR(VLOOKUP($A1064, Oil_prod!$A:$M, 13, FALSE), 0)</f>
        <v>2.5000000000000001E-2</v>
      </c>
      <c r="F1064" s="34">
        <f>IFERROR(VLOOKUP($A1064, Oil_refine!$A:$M, 13, FALSE), 0)</f>
        <v>0.34399999999999997</v>
      </c>
      <c r="G1064" s="34">
        <f>IFERROR(VLOOKUP($A1064, NG_prod!$A:$M, 13, FALSE), 0)</f>
        <v>5.1999999999999998E-2</v>
      </c>
      <c r="H1064" s="34">
        <f>IFERROR(VLOOKUP($A1064, NG_power!$A:$M, 13, FALSE), 0)</f>
        <v>0</v>
      </c>
      <c r="I1064" s="34">
        <f t="shared" si="31"/>
        <v>0.42099999999999999</v>
      </c>
      <c r="J1064" s="34">
        <f t="shared" si="32"/>
        <v>0.29676577782353547</v>
      </c>
    </row>
    <row r="1065" spans="1:10" x14ac:dyDescent="0.25">
      <c r="A1065" s="7">
        <v>48231</v>
      </c>
      <c r="B1065" t="s">
        <v>1932</v>
      </c>
      <c r="C1065" s="34">
        <f>IFERROR(VLOOKUP($A1065, Coal_prod!$A:$M, 13, FALSE), 0)</f>
        <v>0</v>
      </c>
      <c r="D1065" s="34">
        <f>IFERROR(VLOOKUP($A1065, Coal_power_combined!$A:$M, 13, FALSE), 0)</f>
        <v>0</v>
      </c>
      <c r="E1065" s="34">
        <f>IFERROR(VLOOKUP($A1065, Oil_prod!$A:$M, 13, FALSE), 0)</f>
        <v>4.5999999999999999E-2</v>
      </c>
      <c r="F1065" s="34">
        <f>IFERROR(VLOOKUP($A1065, Oil_refine!$A:$M, 13, FALSE), 0)</f>
        <v>0</v>
      </c>
      <c r="G1065" s="34">
        <f>IFERROR(VLOOKUP($A1065, NG_prod!$A:$M, 13, FALSE), 0)</f>
        <v>0</v>
      </c>
      <c r="H1065" s="34">
        <f>IFERROR(VLOOKUP($A1065, NG_power!$A:$M, 13, FALSE), 0)</f>
        <v>0.48199999999999998</v>
      </c>
      <c r="I1065" s="34">
        <f t="shared" si="31"/>
        <v>0.52800000000000002</v>
      </c>
      <c r="J1065" s="34">
        <f t="shared" si="32"/>
        <v>0.29602573870071036</v>
      </c>
    </row>
    <row r="1066" spans="1:10" x14ac:dyDescent="0.25">
      <c r="A1066" s="7">
        <v>27131</v>
      </c>
      <c r="B1066" t="s">
        <v>1303</v>
      </c>
      <c r="C1066" s="34">
        <f>IFERROR(VLOOKUP($A1066, Coal_prod!$A:$M, 13, FALSE), 0)</f>
        <v>0</v>
      </c>
      <c r="D1066" s="34">
        <f>IFERROR(VLOOKUP($A1066, Coal_power_combined!$A:$M, 13, FALSE), 0)</f>
        <v>0</v>
      </c>
      <c r="E1066" s="34">
        <f>IFERROR(VLOOKUP($A1066, Oil_prod!$A:$M, 13, FALSE), 0)</f>
        <v>0</v>
      </c>
      <c r="F1066" s="34">
        <f>IFERROR(VLOOKUP($A1066, Oil_refine!$A:$M, 13, FALSE), 0)</f>
        <v>0</v>
      </c>
      <c r="G1066" s="34">
        <f>IFERROR(VLOOKUP($A1066, NG_prod!$A:$M, 13, FALSE), 0)</f>
        <v>0</v>
      </c>
      <c r="H1066" s="34">
        <f>IFERROR(VLOOKUP($A1066, NG_power!$A:$M, 13, FALSE), 0)</f>
        <v>0.54200000000000004</v>
      </c>
      <c r="I1066" s="34">
        <f t="shared" si="31"/>
        <v>0.54200000000000004</v>
      </c>
      <c r="J1066" s="34">
        <f t="shared" si="32"/>
        <v>0.29524575311438278</v>
      </c>
    </row>
    <row r="1067" spans="1:10" x14ac:dyDescent="0.25">
      <c r="A1067" s="7">
        <v>5031</v>
      </c>
      <c r="B1067" t="s">
        <v>2259</v>
      </c>
      <c r="C1067" s="34">
        <f>IFERROR(VLOOKUP($A1067, Coal_prod!$A:$M, 13, FALSE), 0)</f>
        <v>0</v>
      </c>
      <c r="D1067" s="34">
        <f>IFERROR(VLOOKUP($A1067, Coal_power_combined!$A:$M, 13, FALSE), 0)</f>
        <v>0</v>
      </c>
      <c r="E1067" s="34">
        <f>IFERROR(VLOOKUP($A1067, Oil_prod!$A:$M, 13, FALSE), 0)</f>
        <v>0</v>
      </c>
      <c r="F1067" s="34">
        <f>IFERROR(VLOOKUP($A1067, Oil_refine!$A:$M, 13, FALSE), 0)</f>
        <v>0</v>
      </c>
      <c r="G1067" s="34">
        <f>IFERROR(VLOOKUP($A1067, NG_prod!$A:$M, 13, FALSE), 0)</f>
        <v>0</v>
      </c>
      <c r="H1067" s="34">
        <f>IFERROR(VLOOKUP($A1067, NG_power!$A:$M, 13, FALSE), 0)</f>
        <v>0.54</v>
      </c>
      <c r="I1067" s="34">
        <f t="shared" si="31"/>
        <v>0.54</v>
      </c>
      <c r="J1067" s="34">
        <f t="shared" si="32"/>
        <v>0.29415628539071348</v>
      </c>
    </row>
    <row r="1068" spans="1:10" x14ac:dyDescent="0.25">
      <c r="A1068" s="7">
        <v>1055</v>
      </c>
      <c r="B1068" t="s">
        <v>2529</v>
      </c>
      <c r="C1068" s="34">
        <f>IFERROR(VLOOKUP($A1068, Coal_prod!$A:$M, 13, FALSE), 0)</f>
        <v>0</v>
      </c>
      <c r="D1068" s="34">
        <f>IFERROR(VLOOKUP($A1068, Coal_power_combined!$A:$M, 13, FALSE), 0)</f>
        <v>0</v>
      </c>
      <c r="E1068" s="34">
        <f>IFERROR(VLOOKUP($A1068, Oil_prod!$A:$M, 13, FALSE), 0)</f>
        <v>0</v>
      </c>
      <c r="F1068" s="34">
        <f>IFERROR(VLOOKUP($A1068, Oil_refine!$A:$M, 13, FALSE), 0)</f>
        <v>0</v>
      </c>
      <c r="G1068" s="34">
        <f>IFERROR(VLOOKUP($A1068, NG_prod!$A:$M, 13, FALSE), 0)</f>
        <v>0</v>
      </c>
      <c r="H1068" s="34">
        <f>IFERROR(VLOOKUP($A1068, NG_power!$A:$M, 13, FALSE), 0)</f>
        <v>0.53900000000000003</v>
      </c>
      <c r="I1068" s="34">
        <f t="shared" si="31"/>
        <v>0.53900000000000003</v>
      </c>
      <c r="J1068" s="34">
        <f t="shared" si="32"/>
        <v>0.2936115515288788</v>
      </c>
    </row>
    <row r="1069" spans="1:10" x14ac:dyDescent="0.25">
      <c r="A1069" s="7">
        <v>18179</v>
      </c>
      <c r="B1069" t="s">
        <v>2214</v>
      </c>
      <c r="C1069" s="34">
        <f>IFERROR(VLOOKUP($A1069, Coal_prod!$A:$M, 13, FALSE), 0)</f>
        <v>0</v>
      </c>
      <c r="D1069" s="34">
        <f>IFERROR(VLOOKUP($A1069, Coal_power_combined!$A:$M, 13, FALSE), 0)</f>
        <v>0</v>
      </c>
      <c r="E1069" s="34">
        <f>IFERROR(VLOOKUP($A1069, Oil_prod!$A:$M, 13, FALSE), 0)</f>
        <v>0</v>
      </c>
      <c r="F1069" s="34">
        <f>IFERROR(VLOOKUP($A1069, Oil_refine!$A:$M, 13, FALSE), 0)</f>
        <v>0</v>
      </c>
      <c r="G1069" s="34">
        <f>IFERROR(VLOOKUP($A1069, NG_prod!$A:$M, 13, FALSE), 0)</f>
        <v>0</v>
      </c>
      <c r="H1069" s="34">
        <f>IFERROR(VLOOKUP($A1069, NG_power!$A:$M, 13, FALSE), 0)</f>
        <v>0.53800000000000003</v>
      </c>
      <c r="I1069" s="34">
        <f t="shared" si="31"/>
        <v>0.53800000000000003</v>
      </c>
      <c r="J1069" s="34">
        <f t="shared" si="32"/>
        <v>0.29306681766704418</v>
      </c>
    </row>
    <row r="1070" spans="1:10" x14ac:dyDescent="0.25">
      <c r="A1070" s="7">
        <v>6079</v>
      </c>
      <c r="B1070" t="s">
        <v>160</v>
      </c>
      <c r="C1070" s="34">
        <f>IFERROR(VLOOKUP($A1070, Coal_prod!$A:$M, 13, FALSE), 0)</f>
        <v>0</v>
      </c>
      <c r="D1070" s="34">
        <f>IFERROR(VLOOKUP($A1070, Coal_power_combined!$A:$M, 13, FALSE), 0)</f>
        <v>0</v>
      </c>
      <c r="E1070" s="34">
        <f>IFERROR(VLOOKUP($A1070, Oil_prod!$A:$M, 13, FALSE), 0)</f>
        <v>0.28999999999999998</v>
      </c>
      <c r="F1070" s="34">
        <f>IFERROR(VLOOKUP($A1070, Oil_refine!$A:$M, 13, FALSE), 0)</f>
        <v>0</v>
      </c>
      <c r="G1070" s="34">
        <f>IFERROR(VLOOKUP($A1070, NG_prod!$A:$M, 13, FALSE), 0)</f>
        <v>0.127</v>
      </c>
      <c r="H1070" s="34">
        <f>IFERROR(VLOOKUP($A1070, NG_power!$A:$M, 13, FALSE), 0)</f>
        <v>0.02</v>
      </c>
      <c r="I1070" s="34">
        <f t="shared" si="31"/>
        <v>0.437</v>
      </c>
      <c r="J1070" s="34">
        <f t="shared" si="32"/>
        <v>0.29104468238443321</v>
      </c>
    </row>
    <row r="1071" spans="1:10" x14ac:dyDescent="0.25">
      <c r="A1071" s="7">
        <v>29207</v>
      </c>
      <c r="B1071" t="s">
        <v>2579</v>
      </c>
      <c r="C1071" s="34">
        <f>IFERROR(VLOOKUP($A1071, Coal_prod!$A:$M, 13, FALSE), 0)</f>
        <v>0</v>
      </c>
      <c r="D1071" s="34">
        <f>IFERROR(VLOOKUP($A1071, Coal_power_combined!$A:$M, 13, FALSE), 0)</f>
        <v>0</v>
      </c>
      <c r="E1071" s="34">
        <f>IFERROR(VLOOKUP($A1071, Oil_prod!$A:$M, 13, FALSE), 0)</f>
        <v>0</v>
      </c>
      <c r="F1071" s="34">
        <f>IFERROR(VLOOKUP($A1071, Oil_refine!$A:$M, 13, FALSE), 0)</f>
        <v>0</v>
      </c>
      <c r="G1071" s="34">
        <f>IFERROR(VLOOKUP($A1071, NG_prod!$A:$M, 13, FALSE), 0)</f>
        <v>0</v>
      </c>
      <c r="H1071" s="34">
        <f>IFERROR(VLOOKUP($A1071, NG_power!$A:$M, 13, FALSE), 0)</f>
        <v>0.53100000000000003</v>
      </c>
      <c r="I1071" s="34">
        <f t="shared" si="31"/>
        <v>0.53100000000000003</v>
      </c>
      <c r="J1071" s="34">
        <f t="shared" si="32"/>
        <v>0.28925368063420159</v>
      </c>
    </row>
    <row r="1072" spans="1:10" x14ac:dyDescent="0.25">
      <c r="A1072" s="7">
        <v>17053</v>
      </c>
      <c r="B1072" t="s">
        <v>2072</v>
      </c>
      <c r="C1072" s="34">
        <f>IFERROR(VLOOKUP($A1072, Coal_prod!$A:$M, 13, FALSE), 0)</f>
        <v>0</v>
      </c>
      <c r="D1072" s="34">
        <f>IFERROR(VLOOKUP($A1072, Coal_power_combined!$A:$M, 13, FALSE), 0)</f>
        <v>0</v>
      </c>
      <c r="E1072" s="34">
        <f>IFERROR(VLOOKUP($A1072, Oil_prod!$A:$M, 13, FALSE), 0)</f>
        <v>0</v>
      </c>
      <c r="F1072" s="34">
        <f>IFERROR(VLOOKUP($A1072, Oil_refine!$A:$M, 13, FALSE), 0)</f>
        <v>0</v>
      </c>
      <c r="G1072" s="34">
        <f>IFERROR(VLOOKUP($A1072, NG_prod!$A:$M, 13, FALSE), 0)</f>
        <v>0</v>
      </c>
      <c r="H1072" s="34">
        <f>IFERROR(VLOOKUP($A1072, NG_power!$A:$M, 13, FALSE), 0)</f>
        <v>0.53</v>
      </c>
      <c r="I1072" s="34">
        <f t="shared" si="31"/>
        <v>0.53</v>
      </c>
      <c r="J1072" s="34">
        <f t="shared" si="32"/>
        <v>0.28870894677236691</v>
      </c>
    </row>
    <row r="1073" spans="1:10" x14ac:dyDescent="0.25">
      <c r="A1073" s="7">
        <v>8041</v>
      </c>
      <c r="B1073" t="s">
        <v>373</v>
      </c>
      <c r="C1073" s="34">
        <f>IFERROR(VLOOKUP($A1073, Coal_prod!$A:$M, 13, FALSE), 0)</f>
        <v>0</v>
      </c>
      <c r="D1073" s="34">
        <f>IFERROR(VLOOKUP($A1073, Coal_power_combined!$A:$M, 13, FALSE), 0)</f>
        <v>0.114</v>
      </c>
      <c r="E1073" s="34">
        <f>IFERROR(VLOOKUP($A1073, Oil_prod!$A:$M, 13, FALSE), 0)</f>
        <v>0</v>
      </c>
      <c r="F1073" s="34">
        <f>IFERROR(VLOOKUP($A1073, Oil_refine!$A:$M, 13, FALSE), 0)</f>
        <v>0</v>
      </c>
      <c r="G1073" s="34">
        <f>IFERROR(VLOOKUP($A1073, NG_prod!$A:$M, 13, FALSE), 0)</f>
        <v>0</v>
      </c>
      <c r="H1073" s="34">
        <f>IFERROR(VLOOKUP($A1073, NG_power!$A:$M, 13, FALSE), 0)</f>
        <v>0.318</v>
      </c>
      <c r="I1073" s="34">
        <f t="shared" si="31"/>
        <v>0.432</v>
      </c>
      <c r="J1073" s="34">
        <f t="shared" si="32"/>
        <v>0.28722536806342014</v>
      </c>
    </row>
    <row r="1074" spans="1:10" x14ac:dyDescent="0.25">
      <c r="A1074" s="7">
        <v>16039</v>
      </c>
      <c r="B1074" t="s">
        <v>382</v>
      </c>
      <c r="C1074" s="34">
        <f>IFERROR(VLOOKUP($A1074, Coal_prod!$A:$M, 13, FALSE), 0)</f>
        <v>0</v>
      </c>
      <c r="D1074" s="34">
        <f>IFERROR(VLOOKUP($A1074, Coal_power_combined!$A:$M, 13, FALSE), 0)</f>
        <v>0</v>
      </c>
      <c r="E1074" s="34">
        <f>IFERROR(VLOOKUP($A1074, Oil_prod!$A:$M, 13, FALSE), 0)</f>
        <v>0</v>
      </c>
      <c r="F1074" s="34">
        <f>IFERROR(VLOOKUP($A1074, Oil_refine!$A:$M, 13, FALSE), 0)</f>
        <v>0</v>
      </c>
      <c r="G1074" s="34">
        <f>IFERROR(VLOOKUP($A1074, NG_prod!$A:$M, 13, FALSE), 0)</f>
        <v>0</v>
      </c>
      <c r="H1074" s="34">
        <f>IFERROR(VLOOKUP($A1074, NG_power!$A:$M, 13, FALSE), 0)</f>
        <v>0.52500000000000002</v>
      </c>
      <c r="I1074" s="34">
        <f t="shared" si="31"/>
        <v>0.52500000000000002</v>
      </c>
      <c r="J1074" s="34">
        <f t="shared" si="32"/>
        <v>0.28598527746319363</v>
      </c>
    </row>
    <row r="1075" spans="1:10" x14ac:dyDescent="0.25">
      <c r="A1075" s="7">
        <v>24043</v>
      </c>
      <c r="B1075" t="s">
        <v>1204</v>
      </c>
      <c r="C1075" s="34">
        <f>IFERROR(VLOOKUP($A1075, Coal_prod!$A:$M, 13, FALSE), 0)</f>
        <v>0</v>
      </c>
      <c r="D1075" s="34">
        <f>IFERROR(VLOOKUP($A1075, Coal_power_combined!$A:$M, 13, FALSE), 0)</f>
        <v>0.28599999999999998</v>
      </c>
      <c r="E1075" s="34">
        <f>IFERROR(VLOOKUP($A1075, Oil_prod!$A:$M, 13, FALSE), 0)</f>
        <v>0</v>
      </c>
      <c r="F1075" s="34">
        <f>IFERROR(VLOOKUP($A1075, Oil_refine!$A:$M, 13, FALSE), 0)</f>
        <v>0</v>
      </c>
      <c r="G1075" s="34">
        <f>IFERROR(VLOOKUP($A1075, NG_prod!$A:$M, 13, FALSE), 0)</f>
        <v>0</v>
      </c>
      <c r="H1075" s="34">
        <f>IFERROR(VLOOKUP($A1075, NG_power!$A:$M, 13, FALSE), 0)</f>
        <v>0</v>
      </c>
      <c r="I1075" s="34">
        <f t="shared" si="31"/>
        <v>0.28599999999999998</v>
      </c>
      <c r="J1075" s="34">
        <f t="shared" si="32"/>
        <v>0.28599999999999998</v>
      </c>
    </row>
    <row r="1076" spans="1:10" x14ac:dyDescent="0.25">
      <c r="A1076" s="7">
        <v>12073</v>
      </c>
      <c r="B1076" t="s">
        <v>830</v>
      </c>
      <c r="C1076" s="34">
        <f>IFERROR(VLOOKUP($A1076, Coal_prod!$A:$M, 13, FALSE), 0)</f>
        <v>0</v>
      </c>
      <c r="D1076" s="34">
        <f>IFERROR(VLOOKUP($A1076, Coal_power_combined!$A:$M, 13, FALSE), 0)</f>
        <v>0</v>
      </c>
      <c r="E1076" s="34">
        <f>IFERROR(VLOOKUP($A1076, Oil_prod!$A:$M, 13, FALSE), 0)</f>
        <v>0</v>
      </c>
      <c r="F1076" s="34">
        <f>IFERROR(VLOOKUP($A1076, Oil_refine!$A:$M, 13, FALSE), 0)</f>
        <v>0</v>
      </c>
      <c r="G1076" s="34">
        <f>IFERROR(VLOOKUP($A1076, NG_prod!$A:$M, 13, FALSE), 0)</f>
        <v>0</v>
      </c>
      <c r="H1076" s="34">
        <f>IFERROR(VLOOKUP($A1076, NG_power!$A:$M, 13, FALSE), 0)</f>
        <v>0.52400000000000002</v>
      </c>
      <c r="I1076" s="34">
        <f t="shared" si="31"/>
        <v>0.52400000000000002</v>
      </c>
      <c r="J1076" s="34">
        <f t="shared" si="32"/>
        <v>0.28544054360135901</v>
      </c>
    </row>
    <row r="1077" spans="1:10" x14ac:dyDescent="0.25">
      <c r="A1077" s="7">
        <v>17171</v>
      </c>
      <c r="B1077" t="s">
        <v>2489</v>
      </c>
      <c r="C1077" s="34">
        <f>IFERROR(VLOOKUP($A1077, Coal_prod!$A:$M, 13, FALSE), 0)</f>
        <v>0</v>
      </c>
      <c r="D1077" s="34">
        <f>IFERROR(VLOOKUP($A1077, Coal_power_combined!$A:$M, 13, FALSE), 0)</f>
        <v>0</v>
      </c>
      <c r="E1077" s="34">
        <f>IFERROR(VLOOKUP($A1077, Oil_prod!$A:$M, 13, FALSE), 0)</f>
        <v>0</v>
      </c>
      <c r="F1077" s="34">
        <f>IFERROR(VLOOKUP($A1077, Oil_refine!$A:$M, 13, FALSE), 0)</f>
        <v>0</v>
      </c>
      <c r="G1077" s="34">
        <f>IFERROR(VLOOKUP($A1077, NG_prod!$A:$M, 13, FALSE), 0)</f>
        <v>0</v>
      </c>
      <c r="H1077" s="34">
        <f>IFERROR(VLOOKUP($A1077, NG_power!$A:$M, 13, FALSE), 0)</f>
        <v>0.52300000000000002</v>
      </c>
      <c r="I1077" s="34">
        <f t="shared" si="31"/>
        <v>0.52300000000000002</v>
      </c>
      <c r="J1077" s="34">
        <f t="shared" si="32"/>
        <v>0.28489580973952433</v>
      </c>
    </row>
    <row r="1078" spans="1:10" x14ac:dyDescent="0.25">
      <c r="A1078" s="7">
        <v>17063</v>
      </c>
      <c r="B1078" t="s">
        <v>2394</v>
      </c>
      <c r="C1078" s="34">
        <f>IFERROR(VLOOKUP($A1078, Coal_prod!$A:$M, 13, FALSE), 0)</f>
        <v>0</v>
      </c>
      <c r="D1078" s="34">
        <f>IFERROR(VLOOKUP($A1078, Coal_power_combined!$A:$M, 13, FALSE), 0)</f>
        <v>0</v>
      </c>
      <c r="E1078" s="34">
        <f>IFERROR(VLOOKUP($A1078, Oil_prod!$A:$M, 13, FALSE), 0)</f>
        <v>0</v>
      </c>
      <c r="F1078" s="34">
        <f>IFERROR(VLOOKUP($A1078, Oil_refine!$A:$M, 13, FALSE), 0)</f>
        <v>0</v>
      </c>
      <c r="G1078" s="34">
        <f>IFERROR(VLOOKUP($A1078, NG_prod!$A:$M, 13, FALSE), 0)</f>
        <v>0</v>
      </c>
      <c r="H1078" s="34">
        <f>IFERROR(VLOOKUP($A1078, NG_power!$A:$M, 13, FALSE), 0)</f>
        <v>0.52</v>
      </c>
      <c r="I1078" s="34">
        <f t="shared" si="31"/>
        <v>0.52</v>
      </c>
      <c r="J1078" s="34">
        <f t="shared" si="32"/>
        <v>0.28326160815402035</v>
      </c>
    </row>
    <row r="1079" spans="1:10" x14ac:dyDescent="0.25">
      <c r="A1079" s="7">
        <v>48387</v>
      </c>
      <c r="B1079" t="s">
        <v>3074</v>
      </c>
      <c r="C1079" s="34">
        <f>IFERROR(VLOOKUP($A1079, Coal_prod!$A:$M, 13, FALSE), 0)</f>
        <v>0</v>
      </c>
      <c r="D1079" s="34">
        <f>IFERROR(VLOOKUP($A1079, Coal_power_combined!$A:$M, 13, FALSE), 0)</f>
        <v>0</v>
      </c>
      <c r="E1079" s="34">
        <f>IFERROR(VLOOKUP($A1079, Oil_prod!$A:$M, 13, FALSE), 0)</f>
        <v>0.38900000000000001</v>
      </c>
      <c r="F1079" s="34">
        <f>IFERROR(VLOOKUP($A1079, Oil_refine!$A:$M, 13, FALSE), 0)</f>
        <v>0</v>
      </c>
      <c r="G1079" s="34">
        <f>IFERROR(VLOOKUP($A1079, NG_prod!$A:$M, 13, FALSE), 0)</f>
        <v>0</v>
      </c>
      <c r="H1079" s="34">
        <f>IFERROR(VLOOKUP($A1079, NG_power!$A:$M, 13, FALSE), 0)</f>
        <v>0</v>
      </c>
      <c r="I1079" s="34">
        <f t="shared" si="31"/>
        <v>0.38900000000000001</v>
      </c>
      <c r="J1079" s="34">
        <f t="shared" si="32"/>
        <v>0.28298918974570164</v>
      </c>
    </row>
    <row r="1080" spans="1:10" x14ac:dyDescent="0.25">
      <c r="A1080" s="7">
        <v>26059</v>
      </c>
      <c r="B1080" t="s">
        <v>3318</v>
      </c>
      <c r="C1080" s="34">
        <f>IFERROR(VLOOKUP($A1080, Coal_prod!$A:$M, 13, FALSE), 0)</f>
        <v>0</v>
      </c>
      <c r="D1080" s="34">
        <f>IFERROR(VLOOKUP($A1080, Coal_power_combined!$A:$M, 13, FALSE), 0)</f>
        <v>0.18</v>
      </c>
      <c r="E1080" s="34">
        <f>IFERROR(VLOOKUP($A1080, Oil_prod!$A:$M, 13, FALSE), 0)</f>
        <v>0</v>
      </c>
      <c r="F1080" s="34">
        <f>IFERROR(VLOOKUP($A1080, Oil_refine!$A:$M, 13, FALSE), 0)</f>
        <v>0</v>
      </c>
      <c r="G1080" s="34">
        <f>IFERROR(VLOOKUP($A1080, NG_prod!$A:$M, 13, FALSE), 0)</f>
        <v>0</v>
      </c>
      <c r="H1080" s="34">
        <f>IFERROR(VLOOKUP($A1080, NG_power!$A:$M, 13, FALSE), 0)</f>
        <v>0.188</v>
      </c>
      <c r="I1080" s="34">
        <f t="shared" si="31"/>
        <v>0.36799999999999999</v>
      </c>
      <c r="J1080" s="34">
        <f t="shared" si="32"/>
        <v>0.28240996602491508</v>
      </c>
    </row>
    <row r="1081" spans="1:10" x14ac:dyDescent="0.25">
      <c r="A1081" s="7">
        <v>48403</v>
      </c>
      <c r="B1081" t="s">
        <v>3005</v>
      </c>
      <c r="C1081" s="34">
        <f>IFERROR(VLOOKUP($A1081, Coal_prod!$A:$M, 13, FALSE), 0)</f>
        <v>0</v>
      </c>
      <c r="D1081" s="34">
        <f>IFERROR(VLOOKUP($A1081, Coal_power_combined!$A:$M, 13, FALSE), 0)</f>
        <v>0</v>
      </c>
      <c r="E1081" s="34">
        <f>IFERROR(VLOOKUP($A1081, Oil_prod!$A:$M, 13, FALSE), 0)</f>
        <v>7.8E-2</v>
      </c>
      <c r="F1081" s="34">
        <f>IFERROR(VLOOKUP($A1081, Oil_refine!$A:$M, 13, FALSE), 0)</f>
        <v>0</v>
      </c>
      <c r="G1081" s="34">
        <f>IFERROR(VLOOKUP($A1081, NG_prod!$A:$M, 13, FALSE), 0)</f>
        <v>0.41299999999999998</v>
      </c>
      <c r="H1081" s="34">
        <f>IFERROR(VLOOKUP($A1081, NG_power!$A:$M, 13, FALSE), 0)</f>
        <v>0</v>
      </c>
      <c r="I1081" s="34">
        <f t="shared" si="31"/>
        <v>0.49099999999999999</v>
      </c>
      <c r="J1081" s="34">
        <f t="shared" si="32"/>
        <v>0.28171841861422831</v>
      </c>
    </row>
    <row r="1082" spans="1:10" x14ac:dyDescent="0.25">
      <c r="A1082" s="7">
        <v>51085</v>
      </c>
      <c r="B1082" t="s">
        <v>875</v>
      </c>
      <c r="C1082" s="34">
        <f>IFERROR(VLOOKUP($A1082, Coal_prod!$A:$M, 13, FALSE), 0)</f>
        <v>0</v>
      </c>
      <c r="D1082" s="34">
        <f>IFERROR(VLOOKUP($A1082, Coal_power_combined!$A:$M, 13, FALSE), 0)</f>
        <v>0</v>
      </c>
      <c r="E1082" s="34">
        <f>IFERROR(VLOOKUP($A1082, Oil_prod!$A:$M, 13, FALSE), 0)</f>
        <v>0</v>
      </c>
      <c r="F1082" s="34">
        <f>IFERROR(VLOOKUP($A1082, Oil_refine!$A:$M, 13, FALSE), 0)</f>
        <v>0</v>
      </c>
      <c r="G1082" s="34">
        <f>IFERROR(VLOOKUP($A1082, NG_prod!$A:$M, 13, FALSE), 0)</f>
        <v>0</v>
      </c>
      <c r="H1082" s="34">
        <f>IFERROR(VLOOKUP($A1082, NG_power!$A:$M, 13, FALSE), 0)</f>
        <v>0.51700000000000002</v>
      </c>
      <c r="I1082" s="34">
        <f t="shared" si="31"/>
        <v>0.51700000000000002</v>
      </c>
      <c r="J1082" s="34">
        <f t="shared" si="32"/>
        <v>0.28162740656851643</v>
      </c>
    </row>
    <row r="1083" spans="1:10" x14ac:dyDescent="0.25">
      <c r="A1083" s="7">
        <v>35061</v>
      </c>
      <c r="B1083" t="s">
        <v>826</v>
      </c>
      <c r="C1083" s="34">
        <f>IFERROR(VLOOKUP($A1083, Coal_prod!$A:$M, 13, FALSE), 0)</f>
        <v>0</v>
      </c>
      <c r="D1083" s="34">
        <f>IFERROR(VLOOKUP($A1083, Coal_power_combined!$A:$M, 13, FALSE), 0)</f>
        <v>0</v>
      </c>
      <c r="E1083" s="34">
        <f>IFERROR(VLOOKUP($A1083, Oil_prod!$A:$M, 13, FALSE), 0)</f>
        <v>0</v>
      </c>
      <c r="F1083" s="34">
        <f>IFERROR(VLOOKUP($A1083, Oil_refine!$A:$M, 13, FALSE), 0)</f>
        <v>0</v>
      </c>
      <c r="G1083" s="34">
        <f>IFERROR(VLOOKUP($A1083, NG_prod!$A:$M, 13, FALSE), 0)</f>
        <v>0</v>
      </c>
      <c r="H1083" s="34">
        <f>IFERROR(VLOOKUP($A1083, NG_power!$A:$M, 13, FALSE), 0)</f>
        <v>0.51500000000000001</v>
      </c>
      <c r="I1083" s="34">
        <f t="shared" si="31"/>
        <v>0.51500000000000001</v>
      </c>
      <c r="J1083" s="34">
        <f t="shared" si="32"/>
        <v>0.28053793884484712</v>
      </c>
    </row>
    <row r="1084" spans="1:10" x14ac:dyDescent="0.25">
      <c r="A1084" s="7">
        <v>42029</v>
      </c>
      <c r="B1084" t="s">
        <v>2560</v>
      </c>
      <c r="C1084" s="34">
        <f>IFERROR(VLOOKUP($A1084, Coal_prod!$A:$M, 13, FALSE), 0)</f>
        <v>0</v>
      </c>
      <c r="D1084" s="34">
        <f>IFERROR(VLOOKUP($A1084, Coal_power_combined!$A:$M, 13, FALSE), 0)</f>
        <v>0.28100000000000003</v>
      </c>
      <c r="E1084" s="34">
        <f>IFERROR(VLOOKUP($A1084, Oil_prod!$A:$M, 13, FALSE), 0)</f>
        <v>0</v>
      </c>
      <c r="F1084" s="34">
        <f>IFERROR(VLOOKUP($A1084, Oil_refine!$A:$M, 13, FALSE), 0)</f>
        <v>0</v>
      </c>
      <c r="G1084" s="34">
        <f>IFERROR(VLOOKUP($A1084, NG_prod!$A:$M, 13, FALSE), 0)</f>
        <v>0</v>
      </c>
      <c r="H1084" s="34">
        <f>IFERROR(VLOOKUP($A1084, NG_power!$A:$M, 13, FALSE), 0)</f>
        <v>0</v>
      </c>
      <c r="I1084" s="34">
        <f t="shared" si="31"/>
        <v>0.28100000000000003</v>
      </c>
      <c r="J1084" s="34">
        <f t="shared" si="32"/>
        <v>0.28100000000000003</v>
      </c>
    </row>
    <row r="1085" spans="1:10" x14ac:dyDescent="0.25">
      <c r="A1085" s="7">
        <v>29147</v>
      </c>
      <c r="B1085" t="s">
        <v>2129</v>
      </c>
      <c r="C1085" s="34">
        <f>IFERROR(VLOOKUP($A1085, Coal_prod!$A:$M, 13, FALSE), 0)</f>
        <v>0</v>
      </c>
      <c r="D1085" s="34">
        <f>IFERROR(VLOOKUP($A1085, Coal_power_combined!$A:$M, 13, FALSE), 0)</f>
        <v>0</v>
      </c>
      <c r="E1085" s="34">
        <f>IFERROR(VLOOKUP($A1085, Oil_prod!$A:$M, 13, FALSE), 0)</f>
        <v>0</v>
      </c>
      <c r="F1085" s="34">
        <f>IFERROR(VLOOKUP($A1085, Oil_refine!$A:$M, 13, FALSE), 0)</f>
        <v>0</v>
      </c>
      <c r="G1085" s="34">
        <f>IFERROR(VLOOKUP($A1085, NG_prod!$A:$M, 13, FALSE), 0)</f>
        <v>0</v>
      </c>
      <c r="H1085" s="34">
        <f>IFERROR(VLOOKUP($A1085, NG_power!$A:$M, 13, FALSE), 0)</f>
        <v>0.51400000000000001</v>
      </c>
      <c r="I1085" s="34">
        <f t="shared" si="31"/>
        <v>0.51400000000000001</v>
      </c>
      <c r="J1085" s="34">
        <f t="shared" si="32"/>
        <v>0.27999320498301244</v>
      </c>
    </row>
    <row r="1086" spans="1:10" x14ac:dyDescent="0.25">
      <c r="A1086" s="7">
        <v>20193</v>
      </c>
      <c r="B1086" t="s">
        <v>1434</v>
      </c>
      <c r="C1086" s="34">
        <f>IFERROR(VLOOKUP($A1086, Coal_prod!$A:$M, 13, FALSE), 0)</f>
        <v>0</v>
      </c>
      <c r="D1086" s="34">
        <f>IFERROR(VLOOKUP($A1086, Coal_power_combined!$A:$M, 13, FALSE), 0)</f>
        <v>0</v>
      </c>
      <c r="E1086" s="34">
        <f>IFERROR(VLOOKUP($A1086, Oil_prod!$A:$M, 13, FALSE), 0)</f>
        <v>0.318</v>
      </c>
      <c r="F1086" s="34">
        <f>IFERROR(VLOOKUP($A1086, Oil_refine!$A:$M, 13, FALSE), 0)</f>
        <v>0</v>
      </c>
      <c r="G1086" s="34">
        <f>IFERROR(VLOOKUP($A1086, NG_prod!$A:$M, 13, FALSE), 0)</f>
        <v>0</v>
      </c>
      <c r="H1086" s="34">
        <f>IFERROR(VLOOKUP($A1086, NG_power!$A:$M, 13, FALSE), 0)</f>
        <v>8.8999999999999996E-2</v>
      </c>
      <c r="I1086" s="34">
        <f t="shared" si="31"/>
        <v>0.40700000000000003</v>
      </c>
      <c r="J1086" s="34">
        <f t="shared" si="32"/>
        <v>0.27981952023061879</v>
      </c>
    </row>
    <row r="1087" spans="1:10" x14ac:dyDescent="0.25">
      <c r="A1087" s="7">
        <v>5147</v>
      </c>
      <c r="B1087" t="s">
        <v>2581</v>
      </c>
      <c r="C1087" s="34">
        <f>IFERROR(VLOOKUP($A1087, Coal_prod!$A:$M, 13, FALSE), 0)</f>
        <v>0</v>
      </c>
      <c r="D1087" s="34">
        <f>IFERROR(VLOOKUP($A1087, Coal_power_combined!$A:$M, 13, FALSE), 0)</f>
        <v>0</v>
      </c>
      <c r="E1087" s="34">
        <f>IFERROR(VLOOKUP($A1087, Oil_prod!$A:$M, 13, FALSE), 0)</f>
        <v>0</v>
      </c>
      <c r="F1087" s="34">
        <f>IFERROR(VLOOKUP($A1087, Oil_refine!$A:$M, 13, FALSE), 0)</f>
        <v>0</v>
      </c>
      <c r="G1087" s="34">
        <f>IFERROR(VLOOKUP($A1087, NG_prod!$A:$M, 13, FALSE), 0)</f>
        <v>0</v>
      </c>
      <c r="H1087" s="34">
        <f>IFERROR(VLOOKUP($A1087, NG_power!$A:$M, 13, FALSE), 0)</f>
        <v>0.51300000000000001</v>
      </c>
      <c r="I1087" s="34">
        <f t="shared" si="31"/>
        <v>0.51300000000000001</v>
      </c>
      <c r="J1087" s="34">
        <f t="shared" si="32"/>
        <v>0.27944847112117777</v>
      </c>
    </row>
    <row r="1088" spans="1:10" x14ac:dyDescent="0.25">
      <c r="A1088" s="7">
        <v>39055</v>
      </c>
      <c r="B1088" t="s">
        <v>2919</v>
      </c>
      <c r="C1088" s="34">
        <f>IFERROR(VLOOKUP($A1088, Coal_prod!$A:$M, 13, FALSE), 0)</f>
        <v>0</v>
      </c>
      <c r="D1088" s="34">
        <f>IFERROR(VLOOKUP($A1088, Coal_power_combined!$A:$M, 13, FALSE), 0)</f>
        <v>0</v>
      </c>
      <c r="E1088" s="34">
        <f>IFERROR(VLOOKUP($A1088, Oil_prod!$A:$M, 13, FALSE), 0)</f>
        <v>0.17599999999999999</v>
      </c>
      <c r="F1088" s="34">
        <f>IFERROR(VLOOKUP($A1088, Oil_refine!$A:$M, 13, FALSE), 0)</f>
        <v>0</v>
      </c>
      <c r="G1088" s="34">
        <f>IFERROR(VLOOKUP($A1088, NG_prod!$A:$M, 13, FALSE), 0)</f>
        <v>0.27800000000000002</v>
      </c>
      <c r="H1088" s="34">
        <f>IFERROR(VLOOKUP($A1088, NG_power!$A:$M, 13, FALSE), 0)</f>
        <v>0</v>
      </c>
      <c r="I1088" s="34">
        <f t="shared" si="31"/>
        <v>0.45400000000000001</v>
      </c>
      <c r="J1088" s="34">
        <f t="shared" si="32"/>
        <v>0.27947225368063422</v>
      </c>
    </row>
    <row r="1089" spans="1:10" x14ac:dyDescent="0.25">
      <c r="A1089" s="7">
        <v>53015</v>
      </c>
      <c r="B1089" t="s">
        <v>2125</v>
      </c>
      <c r="C1089" s="34">
        <f>IFERROR(VLOOKUP($A1089, Coal_prod!$A:$M, 13, FALSE), 0)</f>
        <v>0</v>
      </c>
      <c r="D1089" s="34">
        <f>IFERROR(VLOOKUP($A1089, Coal_power_combined!$A:$M, 13, FALSE), 0)</f>
        <v>0</v>
      </c>
      <c r="E1089" s="34">
        <f>IFERROR(VLOOKUP($A1089, Oil_prod!$A:$M, 13, FALSE), 0)</f>
        <v>0</v>
      </c>
      <c r="F1089" s="34">
        <f>IFERROR(VLOOKUP($A1089, Oil_refine!$A:$M, 13, FALSE), 0)</f>
        <v>0</v>
      </c>
      <c r="G1089" s="34">
        <f>IFERROR(VLOOKUP($A1089, NG_prod!$A:$M, 13, FALSE), 0)</f>
        <v>0</v>
      </c>
      <c r="H1089" s="34">
        <f>IFERROR(VLOOKUP($A1089, NG_power!$A:$M, 13, FALSE), 0)</f>
        <v>0.51100000000000001</v>
      </c>
      <c r="I1089" s="34">
        <f t="shared" si="31"/>
        <v>0.51100000000000001</v>
      </c>
      <c r="J1089" s="34">
        <f t="shared" si="32"/>
        <v>0.27835900339750846</v>
      </c>
    </row>
    <row r="1090" spans="1:10" x14ac:dyDescent="0.25">
      <c r="A1090" s="7">
        <v>56043</v>
      </c>
      <c r="B1090" t="s">
        <v>2290</v>
      </c>
      <c r="C1090" s="34">
        <f>IFERROR(VLOOKUP($A1090, Coal_prod!$A:$M, 13, FALSE), 0)</f>
        <v>0</v>
      </c>
      <c r="D1090" s="34">
        <f>IFERROR(VLOOKUP($A1090, Coal_power_combined!$A:$M, 13, FALSE), 0)</f>
        <v>0</v>
      </c>
      <c r="E1090" s="34">
        <f>IFERROR(VLOOKUP($A1090, Oil_prod!$A:$M, 13, FALSE), 0)</f>
        <v>0.247</v>
      </c>
      <c r="F1090" s="34">
        <f>IFERROR(VLOOKUP($A1090, Oil_refine!$A:$M, 13, FALSE), 0)</f>
        <v>0</v>
      </c>
      <c r="G1090" s="34">
        <f>IFERROR(VLOOKUP($A1090, NG_prod!$A:$M, 13, FALSE), 0)</f>
        <v>0.18</v>
      </c>
      <c r="H1090" s="34">
        <f>IFERROR(VLOOKUP($A1090, NG_power!$A:$M, 13, FALSE), 0)</f>
        <v>0</v>
      </c>
      <c r="I1090" s="34">
        <f t="shared" si="31"/>
        <v>0.42699999999999999</v>
      </c>
      <c r="J1090" s="34">
        <f t="shared" si="32"/>
        <v>0.27773931843920519</v>
      </c>
    </row>
    <row r="1091" spans="1:10" x14ac:dyDescent="0.25">
      <c r="A1091" s="7">
        <v>21185</v>
      </c>
      <c r="B1091" t="s">
        <v>1735</v>
      </c>
      <c r="C1091" s="34">
        <f>IFERROR(VLOOKUP($A1091, Coal_prod!$A:$M, 13, FALSE), 0)</f>
        <v>0</v>
      </c>
      <c r="D1091" s="34">
        <f>IFERROR(VLOOKUP($A1091, Coal_power_combined!$A:$M, 13, FALSE), 0)</f>
        <v>0</v>
      </c>
      <c r="E1091" s="34">
        <f>IFERROR(VLOOKUP($A1091, Oil_prod!$A:$M, 13, FALSE), 0)</f>
        <v>0</v>
      </c>
      <c r="F1091" s="34">
        <f>IFERROR(VLOOKUP($A1091, Oil_refine!$A:$M, 13, FALSE), 0)</f>
        <v>0</v>
      </c>
      <c r="G1091" s="34">
        <f>IFERROR(VLOOKUP($A1091, NG_prod!$A:$M, 13, FALSE), 0)</f>
        <v>0</v>
      </c>
      <c r="H1091" s="34">
        <f>IFERROR(VLOOKUP($A1091, NG_power!$A:$M, 13, FALSE), 0)</f>
        <v>0.50800000000000001</v>
      </c>
      <c r="I1091" s="34">
        <f t="shared" si="31"/>
        <v>0.50800000000000001</v>
      </c>
      <c r="J1091" s="34">
        <f t="shared" si="32"/>
        <v>0.27672480181200454</v>
      </c>
    </row>
    <row r="1092" spans="1:10" x14ac:dyDescent="0.25">
      <c r="A1092" s="7">
        <v>24023</v>
      </c>
      <c r="B1092" t="s">
        <v>2065</v>
      </c>
      <c r="C1092" s="34">
        <f>IFERROR(VLOOKUP($A1092, Coal_prod!$A:$M, 13, FALSE), 0)</f>
        <v>0.27700000000000002</v>
      </c>
      <c r="D1092" s="34">
        <f>IFERROR(VLOOKUP($A1092, Coal_power_combined!$A:$M, 13, FALSE), 0)</f>
        <v>0</v>
      </c>
      <c r="E1092" s="34">
        <f>IFERROR(VLOOKUP($A1092, Oil_prod!$A:$M, 13, FALSE), 0)</f>
        <v>0</v>
      </c>
      <c r="F1092" s="34">
        <f>IFERROR(VLOOKUP($A1092, Oil_refine!$A:$M, 13, FALSE), 0)</f>
        <v>0</v>
      </c>
      <c r="G1092" s="34">
        <f>IFERROR(VLOOKUP($A1092, NG_prod!$A:$M, 13, FALSE), 0)</f>
        <v>0</v>
      </c>
      <c r="H1092" s="34">
        <f>IFERROR(VLOOKUP($A1092, NG_power!$A:$M, 13, FALSE), 0)</f>
        <v>0</v>
      </c>
      <c r="I1092" s="34">
        <f t="shared" ref="I1092:I1155" si="33">SUM(C1092:H1092)</f>
        <v>0.27700000000000002</v>
      </c>
      <c r="J1092" s="34">
        <f t="shared" ref="J1092:J1155" si="34">SUM(C1092*$O$4, D1092*$O$4, E1092*$P$4, F1092*$P$4, G1092*$Q$4, H1092*$Q$4)</f>
        <v>0.27700000000000002</v>
      </c>
    </row>
    <row r="1093" spans="1:10" x14ac:dyDescent="0.25">
      <c r="A1093" s="7">
        <v>35023</v>
      </c>
      <c r="B1093" t="s">
        <v>2177</v>
      </c>
      <c r="C1093" s="34">
        <f>IFERROR(VLOOKUP($A1093, Coal_prod!$A:$M, 13, FALSE), 0)</f>
        <v>0</v>
      </c>
      <c r="D1093" s="34">
        <f>IFERROR(VLOOKUP($A1093, Coal_power_combined!$A:$M, 13, FALSE), 0)</f>
        <v>0</v>
      </c>
      <c r="E1093" s="34">
        <f>IFERROR(VLOOKUP($A1093, Oil_prod!$A:$M, 13, FALSE), 0)</f>
        <v>0</v>
      </c>
      <c r="F1093" s="34">
        <f>IFERROR(VLOOKUP($A1093, Oil_refine!$A:$M, 13, FALSE), 0)</f>
        <v>0</v>
      </c>
      <c r="G1093" s="34">
        <f>IFERROR(VLOOKUP($A1093, NG_prod!$A:$M, 13, FALSE), 0)</f>
        <v>0</v>
      </c>
      <c r="H1093" s="34">
        <f>IFERROR(VLOOKUP($A1093, NG_power!$A:$M, 13, FALSE), 0)</f>
        <v>0.50700000000000001</v>
      </c>
      <c r="I1093" s="34">
        <f t="shared" si="33"/>
        <v>0.50700000000000001</v>
      </c>
      <c r="J1093" s="34">
        <f t="shared" si="34"/>
        <v>0.27618006795016986</v>
      </c>
    </row>
    <row r="1094" spans="1:10" x14ac:dyDescent="0.25">
      <c r="A1094" s="7">
        <v>19163</v>
      </c>
      <c r="B1094" t="s">
        <v>2532</v>
      </c>
      <c r="C1094" s="34">
        <f>IFERROR(VLOOKUP($A1094, Coal_prod!$A:$M, 13, FALSE), 0)</f>
        <v>0</v>
      </c>
      <c r="D1094" s="34">
        <f>IFERROR(VLOOKUP($A1094, Coal_power_combined!$A:$M, 13, FALSE), 0)</f>
        <v>4.8000000000000001E-2</v>
      </c>
      <c r="E1094" s="34">
        <f>IFERROR(VLOOKUP($A1094, Oil_prod!$A:$M, 13, FALSE), 0)</f>
        <v>0</v>
      </c>
      <c r="F1094" s="34">
        <f>IFERROR(VLOOKUP($A1094, Oil_refine!$A:$M, 13, FALSE), 0)</f>
        <v>0</v>
      </c>
      <c r="G1094" s="34">
        <f>IFERROR(VLOOKUP($A1094, NG_prod!$A:$M, 13, FALSE), 0)</f>
        <v>0</v>
      </c>
      <c r="H1094" s="34">
        <f>IFERROR(VLOOKUP($A1094, NG_power!$A:$M, 13, FALSE), 0)</f>
        <v>0.41799999999999998</v>
      </c>
      <c r="I1094" s="34">
        <f t="shared" si="33"/>
        <v>0.46599999999999997</v>
      </c>
      <c r="J1094" s="34">
        <f t="shared" si="34"/>
        <v>0.27569875424688561</v>
      </c>
    </row>
    <row r="1095" spans="1:10" x14ac:dyDescent="0.25">
      <c r="A1095" s="7">
        <v>34005</v>
      </c>
      <c r="B1095" t="s">
        <v>344</v>
      </c>
      <c r="C1095" s="34">
        <f>IFERROR(VLOOKUP($A1095, Coal_prod!$A:$M, 13, FALSE), 0)</f>
        <v>0</v>
      </c>
      <c r="D1095" s="34">
        <f>IFERROR(VLOOKUP($A1095, Coal_power_combined!$A:$M, 13, FALSE), 0)</f>
        <v>0</v>
      </c>
      <c r="E1095" s="34">
        <f>IFERROR(VLOOKUP($A1095, Oil_prod!$A:$M, 13, FALSE), 0)</f>
        <v>0</v>
      </c>
      <c r="F1095" s="34">
        <f>IFERROR(VLOOKUP($A1095, Oil_refine!$A:$M, 13, FALSE), 0)</f>
        <v>0</v>
      </c>
      <c r="G1095" s="34">
        <f>IFERROR(VLOOKUP($A1095, NG_prod!$A:$M, 13, FALSE), 0)</f>
        <v>0</v>
      </c>
      <c r="H1095" s="34">
        <f>IFERROR(VLOOKUP($A1095, NG_power!$A:$M, 13, FALSE), 0)</f>
        <v>0.50600000000000001</v>
      </c>
      <c r="I1095" s="34">
        <f t="shared" si="33"/>
        <v>0.50600000000000001</v>
      </c>
      <c r="J1095" s="34">
        <f t="shared" si="34"/>
        <v>0.27563533408833518</v>
      </c>
    </row>
    <row r="1096" spans="1:10" x14ac:dyDescent="0.25">
      <c r="A1096" s="7">
        <v>27049</v>
      </c>
      <c r="B1096" t="s">
        <v>1333</v>
      </c>
      <c r="C1096" s="34">
        <f>IFERROR(VLOOKUP($A1096, Coal_prod!$A:$M, 13, FALSE), 0)</f>
        <v>0</v>
      </c>
      <c r="D1096" s="34">
        <f>IFERROR(VLOOKUP($A1096, Coal_power_combined!$A:$M, 13, FALSE), 0)</f>
        <v>0</v>
      </c>
      <c r="E1096" s="34">
        <f>IFERROR(VLOOKUP($A1096, Oil_prod!$A:$M, 13, FALSE), 0)</f>
        <v>0</v>
      </c>
      <c r="F1096" s="34">
        <f>IFERROR(VLOOKUP($A1096, Oil_refine!$A:$M, 13, FALSE), 0)</f>
        <v>0</v>
      </c>
      <c r="G1096" s="34">
        <f>IFERROR(VLOOKUP($A1096, NG_prod!$A:$M, 13, FALSE), 0)</f>
        <v>0</v>
      </c>
      <c r="H1096" s="34">
        <f>IFERROR(VLOOKUP($A1096, NG_power!$A:$M, 13, FALSE), 0)</f>
        <v>0.505</v>
      </c>
      <c r="I1096" s="34">
        <f t="shared" si="33"/>
        <v>0.505</v>
      </c>
      <c r="J1096" s="34">
        <f t="shared" si="34"/>
        <v>0.27509060022650056</v>
      </c>
    </row>
    <row r="1097" spans="1:10" x14ac:dyDescent="0.25">
      <c r="A1097" s="7">
        <v>34007</v>
      </c>
      <c r="B1097" t="s">
        <v>1450</v>
      </c>
      <c r="C1097" s="34">
        <f>IFERROR(VLOOKUP($A1097, Coal_prod!$A:$M, 13, FALSE), 0)</f>
        <v>0</v>
      </c>
      <c r="D1097" s="34">
        <f>IFERROR(VLOOKUP($A1097, Coal_power_combined!$A:$M, 13, FALSE), 0)</f>
        <v>0</v>
      </c>
      <c r="E1097" s="34">
        <f>IFERROR(VLOOKUP($A1097, Oil_prod!$A:$M, 13, FALSE), 0)</f>
        <v>0</v>
      </c>
      <c r="F1097" s="34">
        <f>IFERROR(VLOOKUP($A1097, Oil_refine!$A:$M, 13, FALSE), 0)</f>
        <v>0</v>
      </c>
      <c r="G1097" s="34">
        <f>IFERROR(VLOOKUP($A1097, NG_prod!$A:$M, 13, FALSE), 0)</f>
        <v>0</v>
      </c>
      <c r="H1097" s="34">
        <f>IFERROR(VLOOKUP($A1097, NG_power!$A:$M, 13, FALSE), 0)</f>
        <v>0.504</v>
      </c>
      <c r="I1097" s="34">
        <f t="shared" si="33"/>
        <v>0.504</v>
      </c>
      <c r="J1097" s="34">
        <f t="shared" si="34"/>
        <v>0.27454586636466588</v>
      </c>
    </row>
    <row r="1098" spans="1:10" x14ac:dyDescent="0.25">
      <c r="A1098" s="7">
        <v>54105</v>
      </c>
      <c r="B1098" t="s">
        <v>3172</v>
      </c>
      <c r="C1098" s="34">
        <f>IFERROR(VLOOKUP($A1098, Coal_prod!$A:$M, 13, FALSE), 0)</f>
        <v>0</v>
      </c>
      <c r="D1098" s="34">
        <f>IFERROR(VLOOKUP($A1098, Coal_power_combined!$A:$M, 13, FALSE), 0)</f>
        <v>0</v>
      </c>
      <c r="E1098" s="34">
        <f>IFERROR(VLOOKUP($A1098, Oil_prod!$A:$M, 13, FALSE), 0)</f>
        <v>0.16400000000000001</v>
      </c>
      <c r="F1098" s="34">
        <f>IFERROR(VLOOKUP($A1098, Oil_refine!$A:$M, 13, FALSE), 0)</f>
        <v>0</v>
      </c>
      <c r="G1098" s="34">
        <f>IFERROR(VLOOKUP($A1098, NG_prod!$A:$M, 13, FALSE), 0)</f>
        <v>0.28399999999999997</v>
      </c>
      <c r="H1098" s="34">
        <f>IFERROR(VLOOKUP($A1098, NG_power!$A:$M, 13, FALSE), 0)</f>
        <v>0</v>
      </c>
      <c r="I1098" s="34">
        <f t="shared" si="33"/>
        <v>0.44799999999999995</v>
      </c>
      <c r="J1098" s="34">
        <f t="shared" si="34"/>
        <v>0.2740109132091012</v>
      </c>
    </row>
    <row r="1099" spans="1:10" x14ac:dyDescent="0.25">
      <c r="A1099" s="7">
        <v>8009</v>
      </c>
      <c r="B1099" t="s">
        <v>3179</v>
      </c>
      <c r="C1099" s="34">
        <f>IFERROR(VLOOKUP($A1099, Coal_prod!$A:$M, 13, FALSE), 0)</f>
        <v>0</v>
      </c>
      <c r="D1099" s="34">
        <f>IFERROR(VLOOKUP($A1099, Coal_power_combined!$A:$M, 13, FALSE), 0)</f>
        <v>0</v>
      </c>
      <c r="E1099" s="34">
        <f>IFERROR(VLOOKUP($A1099, Oil_prod!$A:$M, 13, FALSE), 0)</f>
        <v>0.17799999999999999</v>
      </c>
      <c r="F1099" s="34">
        <f>IFERROR(VLOOKUP($A1099, Oil_refine!$A:$M, 13, FALSE), 0)</f>
        <v>0</v>
      </c>
      <c r="G1099" s="34">
        <f>IFERROR(VLOOKUP($A1099, NG_prod!$A:$M, 13, FALSE), 0)</f>
        <v>0.26300000000000001</v>
      </c>
      <c r="H1099" s="34">
        <f>IFERROR(VLOOKUP($A1099, NG_power!$A:$M, 13, FALSE), 0)</f>
        <v>0</v>
      </c>
      <c r="I1099" s="34">
        <f t="shared" si="33"/>
        <v>0.441</v>
      </c>
      <c r="J1099" s="34">
        <f t="shared" si="34"/>
        <v>0.2727562030268712</v>
      </c>
    </row>
    <row r="1100" spans="1:10" x14ac:dyDescent="0.25">
      <c r="A1100" s="7">
        <v>1053</v>
      </c>
      <c r="B1100" t="s">
        <v>3054</v>
      </c>
      <c r="C1100" s="34">
        <f>IFERROR(VLOOKUP($A1100, Coal_prod!$A:$M, 13, FALSE), 0)</f>
        <v>0</v>
      </c>
      <c r="D1100" s="34">
        <f>IFERROR(VLOOKUP($A1100, Coal_power_combined!$A:$M, 13, FALSE), 0)</f>
        <v>0</v>
      </c>
      <c r="E1100" s="34">
        <f>IFERROR(VLOOKUP($A1100, Oil_prod!$A:$M, 13, FALSE), 0)</f>
        <v>0</v>
      </c>
      <c r="F1100" s="34">
        <f>IFERROR(VLOOKUP($A1100, Oil_refine!$A:$M, 13, FALSE), 0)</f>
        <v>0.126</v>
      </c>
      <c r="G1100" s="34">
        <f>IFERROR(VLOOKUP($A1100, NG_prod!$A:$M, 13, FALSE), 0)</f>
        <v>0</v>
      </c>
      <c r="H1100" s="34">
        <f>IFERROR(VLOOKUP($A1100, NG_power!$A:$M, 13, FALSE), 0)</f>
        <v>0.33200000000000002</v>
      </c>
      <c r="I1100" s="34">
        <f t="shared" si="33"/>
        <v>0.45800000000000002</v>
      </c>
      <c r="J1100" s="34">
        <f t="shared" si="34"/>
        <v>0.27251395037578502</v>
      </c>
    </row>
    <row r="1101" spans="1:10" x14ac:dyDescent="0.25">
      <c r="A1101" s="7">
        <v>31025</v>
      </c>
      <c r="B1101" t="s">
        <v>2120</v>
      </c>
      <c r="C1101" s="34">
        <f>IFERROR(VLOOKUP($A1101, Coal_prod!$A:$M, 13, FALSE), 0)</f>
        <v>0</v>
      </c>
      <c r="D1101" s="34">
        <f>IFERROR(VLOOKUP($A1101, Coal_power_combined!$A:$M, 13, FALSE), 0)</f>
        <v>0</v>
      </c>
      <c r="E1101" s="34">
        <f>IFERROR(VLOOKUP($A1101, Oil_prod!$A:$M, 13, FALSE), 0)</f>
        <v>0</v>
      </c>
      <c r="F1101" s="34">
        <f>IFERROR(VLOOKUP($A1101, Oil_refine!$A:$M, 13, FALSE), 0)</f>
        <v>0</v>
      </c>
      <c r="G1101" s="34">
        <f>IFERROR(VLOOKUP($A1101, NG_prod!$A:$M, 13, FALSE), 0)</f>
        <v>0</v>
      </c>
      <c r="H1101" s="34">
        <f>IFERROR(VLOOKUP($A1101, NG_power!$A:$M, 13, FALSE), 0)</f>
        <v>0.499</v>
      </c>
      <c r="I1101" s="34">
        <f t="shared" si="33"/>
        <v>0.499</v>
      </c>
      <c r="J1101" s="34">
        <f t="shared" si="34"/>
        <v>0.2718221970554926</v>
      </c>
    </row>
    <row r="1102" spans="1:10" x14ac:dyDescent="0.25">
      <c r="A1102" s="7">
        <v>51580</v>
      </c>
      <c r="B1102" t="s">
        <v>4804</v>
      </c>
      <c r="C1102" s="34">
        <f>IFERROR(VLOOKUP($A1102, Coal_prod!$A:$M, 13, FALSE), 0)</f>
        <v>0</v>
      </c>
      <c r="D1102" s="34">
        <f>IFERROR(VLOOKUP($A1102, Coal_power_combined!$A:$M, 13, FALSE), 0)</f>
        <v>0.27100000000000002</v>
      </c>
      <c r="E1102" s="34">
        <f>IFERROR(VLOOKUP($A1102, Oil_prod!$A:$M, 13, FALSE), 0)</f>
        <v>0</v>
      </c>
      <c r="F1102" s="34">
        <f>IFERROR(VLOOKUP($A1102, Oil_refine!$A:$M, 13, FALSE), 0)</f>
        <v>0</v>
      </c>
      <c r="G1102" s="34">
        <f>IFERROR(VLOOKUP($A1102, NG_prod!$A:$M, 13, FALSE), 0)</f>
        <v>0</v>
      </c>
      <c r="H1102" s="34">
        <f>IFERROR(VLOOKUP($A1102, NG_power!$A:$M, 13, FALSE), 0)</f>
        <v>0</v>
      </c>
      <c r="I1102" s="34">
        <f t="shared" si="33"/>
        <v>0.27100000000000002</v>
      </c>
      <c r="J1102" s="34">
        <f t="shared" si="34"/>
        <v>0.27100000000000002</v>
      </c>
    </row>
    <row r="1103" spans="1:10" x14ac:dyDescent="0.25">
      <c r="A1103" s="7">
        <v>6021</v>
      </c>
      <c r="B1103" t="s">
        <v>2832</v>
      </c>
      <c r="C1103" s="34">
        <f>IFERROR(VLOOKUP($A1103, Coal_prod!$A:$M, 13, FALSE), 0)</f>
        <v>0</v>
      </c>
      <c r="D1103" s="34">
        <f>IFERROR(VLOOKUP($A1103, Coal_power_combined!$A:$M, 13, FALSE), 0)</f>
        <v>0</v>
      </c>
      <c r="E1103" s="34">
        <f>IFERROR(VLOOKUP($A1103, Oil_prod!$A:$M, 13, FALSE), 0)</f>
        <v>0</v>
      </c>
      <c r="F1103" s="34">
        <f>IFERROR(VLOOKUP($A1103, Oil_refine!$A:$M, 13, FALSE), 0)</f>
        <v>0</v>
      </c>
      <c r="G1103" s="34">
        <f>IFERROR(VLOOKUP($A1103, NG_prod!$A:$M, 13, FALSE), 0)</f>
        <v>0.496</v>
      </c>
      <c r="H1103" s="34">
        <f>IFERROR(VLOOKUP($A1103, NG_power!$A:$M, 13, FALSE), 0)</f>
        <v>0</v>
      </c>
      <c r="I1103" s="34">
        <f t="shared" si="33"/>
        <v>0.496</v>
      </c>
      <c r="J1103" s="34">
        <f t="shared" si="34"/>
        <v>0.27018799546998867</v>
      </c>
    </row>
    <row r="1104" spans="1:10" x14ac:dyDescent="0.25">
      <c r="A1104" s="7">
        <v>29101</v>
      </c>
      <c r="B1104" t="s">
        <v>2123</v>
      </c>
      <c r="C1104" s="34">
        <f>IFERROR(VLOOKUP($A1104, Coal_prod!$A:$M, 13, FALSE), 0)</f>
        <v>0</v>
      </c>
      <c r="D1104" s="34">
        <f>IFERROR(VLOOKUP($A1104, Coal_power_combined!$A:$M, 13, FALSE), 0)</f>
        <v>0</v>
      </c>
      <c r="E1104" s="34">
        <f>IFERROR(VLOOKUP($A1104, Oil_prod!$A:$M, 13, FALSE), 0)</f>
        <v>0</v>
      </c>
      <c r="F1104" s="34">
        <f>IFERROR(VLOOKUP($A1104, Oil_refine!$A:$M, 13, FALSE), 0)</f>
        <v>0</v>
      </c>
      <c r="G1104" s="34">
        <f>IFERROR(VLOOKUP($A1104, NG_prod!$A:$M, 13, FALSE), 0)</f>
        <v>0</v>
      </c>
      <c r="H1104" s="34">
        <f>IFERROR(VLOOKUP($A1104, NG_power!$A:$M, 13, FALSE), 0)</f>
        <v>0.49299999999999999</v>
      </c>
      <c r="I1104" s="34">
        <f t="shared" si="33"/>
        <v>0.49299999999999999</v>
      </c>
      <c r="J1104" s="34">
        <f t="shared" si="34"/>
        <v>0.26855379388448469</v>
      </c>
    </row>
    <row r="1105" spans="1:10" x14ac:dyDescent="0.25">
      <c r="A1105" s="7">
        <v>30021</v>
      </c>
      <c r="B1105" t="s">
        <v>2264</v>
      </c>
      <c r="C1105" s="34">
        <f>IFERROR(VLOOKUP($A1105, Coal_prod!$A:$M, 13, FALSE), 0)</f>
        <v>0</v>
      </c>
      <c r="D1105" s="34">
        <f>IFERROR(VLOOKUP($A1105, Coal_power_combined!$A:$M, 13, FALSE), 0)</f>
        <v>0</v>
      </c>
      <c r="E1105" s="34">
        <f>IFERROR(VLOOKUP($A1105, Oil_prod!$A:$M, 13, FALSE), 0)</f>
        <v>0.22</v>
      </c>
      <c r="F1105" s="34">
        <f>IFERROR(VLOOKUP($A1105, Oil_refine!$A:$M, 13, FALSE), 0)</f>
        <v>0</v>
      </c>
      <c r="G1105" s="34">
        <f>IFERROR(VLOOKUP($A1105, NG_prod!$A:$M, 13, FALSE), 0)</f>
        <v>8.6999999999999994E-2</v>
      </c>
      <c r="H1105" s="34">
        <f>IFERROR(VLOOKUP($A1105, NG_power!$A:$M, 13, FALSE), 0)</f>
        <v>0.113</v>
      </c>
      <c r="I1105" s="34">
        <f t="shared" si="33"/>
        <v>0.42</v>
      </c>
      <c r="J1105" s="34">
        <f t="shared" si="34"/>
        <v>0.2689920724801812</v>
      </c>
    </row>
    <row r="1106" spans="1:10" x14ac:dyDescent="0.25">
      <c r="A1106" s="7">
        <v>39073</v>
      </c>
      <c r="B1106" t="s">
        <v>3192</v>
      </c>
      <c r="C1106" s="34">
        <f>IFERROR(VLOOKUP($A1106, Coal_prod!$A:$M, 13, FALSE), 0)</f>
        <v>0</v>
      </c>
      <c r="D1106" s="34">
        <f>IFERROR(VLOOKUP($A1106, Coal_power_combined!$A:$M, 13, FALSE), 0)</f>
        <v>0</v>
      </c>
      <c r="E1106" s="34">
        <f>IFERROR(VLOOKUP($A1106, Oil_prod!$A:$M, 13, FALSE), 0)</f>
        <v>0.28699999999999998</v>
      </c>
      <c r="F1106" s="34">
        <f>IFERROR(VLOOKUP($A1106, Oil_refine!$A:$M, 13, FALSE), 0)</f>
        <v>0</v>
      </c>
      <c r="G1106" s="34">
        <f>IFERROR(VLOOKUP($A1106, NG_prod!$A:$M, 13, FALSE), 0)</f>
        <v>0.109</v>
      </c>
      <c r="H1106" s="34">
        <f>IFERROR(VLOOKUP($A1106, NG_power!$A:$M, 13, FALSE), 0)</f>
        <v>0</v>
      </c>
      <c r="I1106" s="34">
        <f t="shared" si="33"/>
        <v>0.39599999999999996</v>
      </c>
      <c r="J1106" s="34">
        <f t="shared" si="34"/>
        <v>0.26816235972408115</v>
      </c>
    </row>
    <row r="1107" spans="1:10" x14ac:dyDescent="0.25">
      <c r="A1107" s="7">
        <v>1085</v>
      </c>
      <c r="B1107" t="s">
        <v>2664</v>
      </c>
      <c r="C1107" s="34">
        <f>IFERROR(VLOOKUP($A1107, Coal_prod!$A:$M, 13, FALSE), 0)</f>
        <v>0</v>
      </c>
      <c r="D1107" s="34">
        <f>IFERROR(VLOOKUP($A1107, Coal_power_combined!$A:$M, 13, FALSE), 0)</f>
        <v>0</v>
      </c>
      <c r="E1107" s="34">
        <f>IFERROR(VLOOKUP($A1107, Oil_prod!$A:$M, 13, FALSE), 0)</f>
        <v>0</v>
      </c>
      <c r="F1107" s="34">
        <f>IFERROR(VLOOKUP($A1107, Oil_refine!$A:$M, 13, FALSE), 0)</f>
        <v>0</v>
      </c>
      <c r="G1107" s="34">
        <f>IFERROR(VLOOKUP($A1107, NG_prod!$A:$M, 13, FALSE), 0)</f>
        <v>0</v>
      </c>
      <c r="H1107" s="34">
        <f>IFERROR(VLOOKUP($A1107, NG_power!$A:$M, 13, FALSE), 0)</f>
        <v>0.49199999999999999</v>
      </c>
      <c r="I1107" s="34">
        <f t="shared" si="33"/>
        <v>0.49199999999999999</v>
      </c>
      <c r="J1107" s="34">
        <f t="shared" si="34"/>
        <v>0.26800906002265001</v>
      </c>
    </row>
    <row r="1108" spans="1:10" x14ac:dyDescent="0.25">
      <c r="A1108" s="7">
        <v>30105</v>
      </c>
      <c r="B1108" t="s">
        <v>3016</v>
      </c>
      <c r="C1108" s="34">
        <f>IFERROR(VLOOKUP($A1108, Coal_prod!$A:$M, 13, FALSE), 0)</f>
        <v>0</v>
      </c>
      <c r="D1108" s="34">
        <f>IFERROR(VLOOKUP($A1108, Coal_power_combined!$A:$M, 13, FALSE), 0)</f>
        <v>0</v>
      </c>
      <c r="E1108" s="34">
        <f>IFERROR(VLOOKUP($A1108, Oil_prod!$A:$M, 13, FALSE), 0)</f>
        <v>0.19700000000000001</v>
      </c>
      <c r="F1108" s="34">
        <f>IFERROR(VLOOKUP($A1108, Oil_refine!$A:$M, 13, FALSE), 0)</f>
        <v>0</v>
      </c>
      <c r="G1108" s="34">
        <f>IFERROR(VLOOKUP($A1108, NG_prod!$A:$M, 13, FALSE), 0)</f>
        <v>0.22800000000000001</v>
      </c>
      <c r="H1108" s="34">
        <f>IFERROR(VLOOKUP($A1108, NG_power!$A:$M, 13, FALSE), 0)</f>
        <v>0</v>
      </c>
      <c r="I1108" s="34">
        <f t="shared" si="33"/>
        <v>0.42500000000000004</v>
      </c>
      <c r="J1108" s="34">
        <f t="shared" si="34"/>
        <v>0.26751261196334808</v>
      </c>
    </row>
    <row r="1109" spans="1:10" x14ac:dyDescent="0.25">
      <c r="A1109" s="7">
        <v>23017</v>
      </c>
      <c r="B1109" t="s">
        <v>2168</v>
      </c>
      <c r="C1109" s="34">
        <f>IFERROR(VLOOKUP($A1109, Coal_prod!$A:$M, 13, FALSE), 0)</f>
        <v>0</v>
      </c>
      <c r="D1109" s="34">
        <f>IFERROR(VLOOKUP($A1109, Coal_power_combined!$A:$M, 13, FALSE), 0)</f>
        <v>0</v>
      </c>
      <c r="E1109" s="34">
        <f>IFERROR(VLOOKUP($A1109, Oil_prod!$A:$M, 13, FALSE), 0)</f>
        <v>0</v>
      </c>
      <c r="F1109" s="34">
        <f>IFERROR(VLOOKUP($A1109, Oil_refine!$A:$M, 13, FALSE), 0)</f>
        <v>0</v>
      </c>
      <c r="G1109" s="34">
        <f>IFERROR(VLOOKUP($A1109, NG_prod!$A:$M, 13, FALSE), 0)</f>
        <v>0</v>
      </c>
      <c r="H1109" s="34">
        <f>IFERROR(VLOOKUP($A1109, NG_power!$A:$M, 13, FALSE), 0)</f>
        <v>0.49099999999999999</v>
      </c>
      <c r="I1109" s="34">
        <f t="shared" si="33"/>
        <v>0.49099999999999999</v>
      </c>
      <c r="J1109" s="34">
        <f t="shared" si="34"/>
        <v>0.26746432616081539</v>
      </c>
    </row>
    <row r="1110" spans="1:10" x14ac:dyDescent="0.25">
      <c r="A1110" s="7">
        <v>48425</v>
      </c>
      <c r="B1110" t="s">
        <v>2761</v>
      </c>
      <c r="C1110" s="34">
        <f>IFERROR(VLOOKUP($A1110, Coal_prod!$A:$M, 13, FALSE), 0)</f>
        <v>0</v>
      </c>
      <c r="D1110" s="34">
        <f>IFERROR(VLOOKUP($A1110, Coal_power_combined!$A:$M, 13, FALSE), 0)</f>
        <v>0</v>
      </c>
      <c r="E1110" s="34">
        <f>IFERROR(VLOOKUP($A1110, Oil_prod!$A:$M, 13, FALSE), 0)</f>
        <v>0</v>
      </c>
      <c r="F1110" s="34">
        <f>IFERROR(VLOOKUP($A1110, Oil_refine!$A:$M, 13, FALSE), 0)</f>
        <v>0</v>
      </c>
      <c r="G1110" s="34">
        <f>IFERROR(VLOOKUP($A1110, NG_prod!$A:$M, 13, FALSE), 0)</f>
        <v>0.49099999999999999</v>
      </c>
      <c r="H1110" s="34">
        <f>IFERROR(VLOOKUP($A1110, NG_power!$A:$M, 13, FALSE), 0)</f>
        <v>0</v>
      </c>
      <c r="I1110" s="34">
        <f t="shared" si="33"/>
        <v>0.49099999999999999</v>
      </c>
      <c r="J1110" s="34">
        <f t="shared" si="34"/>
        <v>0.26746432616081539</v>
      </c>
    </row>
    <row r="1111" spans="1:10" x14ac:dyDescent="0.25">
      <c r="A1111" s="7">
        <v>39077</v>
      </c>
      <c r="B1111" t="s">
        <v>2634</v>
      </c>
      <c r="C1111" s="34">
        <f>IFERROR(VLOOKUP($A1111, Coal_prod!$A:$M, 13, FALSE), 0)</f>
        <v>0</v>
      </c>
      <c r="D1111" s="34">
        <f>IFERROR(VLOOKUP($A1111, Coal_power_combined!$A:$M, 13, FALSE), 0)</f>
        <v>0</v>
      </c>
      <c r="E1111" s="34">
        <f>IFERROR(VLOOKUP($A1111, Oil_prod!$A:$M, 13, FALSE), 0)</f>
        <v>0.26800000000000002</v>
      </c>
      <c r="F1111" s="34">
        <f>IFERROR(VLOOKUP($A1111, Oil_refine!$A:$M, 13, FALSE), 0)</f>
        <v>0</v>
      </c>
      <c r="G1111" s="34">
        <f>IFERROR(VLOOKUP($A1111, NG_prod!$A:$M, 13, FALSE), 0)</f>
        <v>0.13200000000000001</v>
      </c>
      <c r="H1111" s="34">
        <f>IFERROR(VLOOKUP($A1111, NG_power!$A:$M, 13, FALSE), 0)</f>
        <v>0</v>
      </c>
      <c r="I1111" s="34">
        <f t="shared" si="33"/>
        <v>0.4</v>
      </c>
      <c r="J1111" s="34">
        <f t="shared" si="34"/>
        <v>0.2668691444455884</v>
      </c>
    </row>
    <row r="1112" spans="1:10" x14ac:dyDescent="0.25">
      <c r="A1112" s="7">
        <v>51087</v>
      </c>
      <c r="B1112" t="s">
        <v>2022</v>
      </c>
      <c r="C1112" s="34">
        <f>IFERROR(VLOOKUP($A1112, Coal_prod!$A:$M, 13, FALSE), 0)</f>
        <v>0</v>
      </c>
      <c r="D1112" s="34">
        <f>IFERROR(VLOOKUP($A1112, Coal_power_combined!$A:$M, 13, FALSE), 0)</f>
        <v>0</v>
      </c>
      <c r="E1112" s="34">
        <f>IFERROR(VLOOKUP($A1112, Oil_prod!$A:$M, 13, FALSE), 0)</f>
        <v>0</v>
      </c>
      <c r="F1112" s="34">
        <f>IFERROR(VLOOKUP($A1112, Oil_refine!$A:$M, 13, FALSE), 0)</f>
        <v>0</v>
      </c>
      <c r="G1112" s="34">
        <f>IFERROR(VLOOKUP($A1112, NG_prod!$A:$M, 13, FALSE), 0)</f>
        <v>0</v>
      </c>
      <c r="H1112" s="34">
        <f>IFERROR(VLOOKUP($A1112, NG_power!$A:$M, 13, FALSE), 0)</f>
        <v>0.48799999999999999</v>
      </c>
      <c r="I1112" s="34">
        <f t="shared" si="33"/>
        <v>0.48799999999999999</v>
      </c>
      <c r="J1112" s="34">
        <f t="shared" si="34"/>
        <v>0.26583012457531141</v>
      </c>
    </row>
    <row r="1113" spans="1:10" x14ac:dyDescent="0.25">
      <c r="A1113" s="7">
        <v>9003</v>
      </c>
      <c r="B1113" t="s">
        <v>931</v>
      </c>
      <c r="C1113" s="34">
        <f>IFERROR(VLOOKUP($A1113, Coal_prod!$A:$M, 13, FALSE), 0)</f>
        <v>0</v>
      </c>
      <c r="D1113" s="34">
        <f>IFERROR(VLOOKUP($A1113, Coal_power_combined!$A:$M, 13, FALSE), 0)</f>
        <v>0</v>
      </c>
      <c r="E1113" s="34">
        <f>IFERROR(VLOOKUP($A1113, Oil_prod!$A:$M, 13, FALSE), 0)</f>
        <v>0</v>
      </c>
      <c r="F1113" s="34">
        <f>IFERROR(VLOOKUP($A1113, Oil_refine!$A:$M, 13, FALSE), 0)</f>
        <v>0</v>
      </c>
      <c r="G1113" s="34">
        <f>IFERROR(VLOOKUP($A1113, NG_prod!$A:$M, 13, FALSE), 0)</f>
        <v>0</v>
      </c>
      <c r="H1113" s="34">
        <f>IFERROR(VLOOKUP($A1113, NG_power!$A:$M, 13, FALSE), 0)</f>
        <v>0.48599999999999999</v>
      </c>
      <c r="I1113" s="34">
        <f t="shared" si="33"/>
        <v>0.48599999999999999</v>
      </c>
      <c r="J1113" s="34">
        <f t="shared" si="34"/>
        <v>0.26474065685164211</v>
      </c>
    </row>
    <row r="1114" spans="1:10" x14ac:dyDescent="0.25">
      <c r="A1114" s="7">
        <v>48325</v>
      </c>
      <c r="B1114" t="s">
        <v>2941</v>
      </c>
      <c r="C1114" s="34">
        <f>IFERROR(VLOOKUP($A1114, Coal_prod!$A:$M, 13, FALSE), 0)</f>
        <v>0</v>
      </c>
      <c r="D1114" s="34">
        <f>IFERROR(VLOOKUP($A1114, Coal_power_combined!$A:$M, 13, FALSE), 0)</f>
        <v>0</v>
      </c>
      <c r="E1114" s="34">
        <f>IFERROR(VLOOKUP($A1114, Oil_prod!$A:$M, 13, FALSE), 0)</f>
        <v>0.32</v>
      </c>
      <c r="F1114" s="34">
        <f>IFERROR(VLOOKUP($A1114, Oil_refine!$A:$M, 13, FALSE), 0)</f>
        <v>0</v>
      </c>
      <c r="G1114" s="34">
        <f>IFERROR(VLOOKUP($A1114, NG_prod!$A:$M, 13, FALSE), 0)</f>
        <v>5.8000000000000003E-2</v>
      </c>
      <c r="H1114" s="34">
        <f>IFERROR(VLOOKUP($A1114, NG_power!$A:$M, 13, FALSE), 0)</f>
        <v>0</v>
      </c>
      <c r="I1114" s="34">
        <f t="shared" si="33"/>
        <v>0.378</v>
      </c>
      <c r="J1114" s="34">
        <f t="shared" si="34"/>
        <v>0.2643877277875013</v>
      </c>
    </row>
    <row r="1115" spans="1:10" x14ac:dyDescent="0.25">
      <c r="A1115" s="7">
        <v>23019</v>
      </c>
      <c r="B1115" t="s">
        <v>1801</v>
      </c>
      <c r="C1115" s="34">
        <f>IFERROR(VLOOKUP($A1115, Coal_prod!$A:$M, 13, FALSE), 0)</f>
        <v>0</v>
      </c>
      <c r="D1115" s="34">
        <f>IFERROR(VLOOKUP($A1115, Coal_power_combined!$A:$M, 13, FALSE), 0)</f>
        <v>0</v>
      </c>
      <c r="E1115" s="34">
        <f>IFERROR(VLOOKUP($A1115, Oil_prod!$A:$M, 13, FALSE), 0)</f>
        <v>0</v>
      </c>
      <c r="F1115" s="34">
        <f>IFERROR(VLOOKUP($A1115, Oil_refine!$A:$M, 13, FALSE), 0)</f>
        <v>0</v>
      </c>
      <c r="G1115" s="34">
        <f>IFERROR(VLOOKUP($A1115, NG_prod!$A:$M, 13, FALSE), 0)</f>
        <v>0</v>
      </c>
      <c r="H1115" s="34">
        <f>IFERROR(VLOOKUP($A1115, NG_power!$A:$M, 13, FALSE), 0)</f>
        <v>0.48499999999999999</v>
      </c>
      <c r="I1115" s="34">
        <f t="shared" si="33"/>
        <v>0.48499999999999999</v>
      </c>
      <c r="J1115" s="34">
        <f t="shared" si="34"/>
        <v>0.26419592298980743</v>
      </c>
    </row>
    <row r="1116" spans="1:10" x14ac:dyDescent="0.25">
      <c r="A1116" s="7">
        <v>54107</v>
      </c>
      <c r="B1116" t="s">
        <v>3201</v>
      </c>
      <c r="C1116" s="34">
        <f>IFERROR(VLOOKUP($A1116, Coal_prod!$A:$M, 13, FALSE), 0)</f>
        <v>0</v>
      </c>
      <c r="D1116" s="34">
        <f>IFERROR(VLOOKUP($A1116, Coal_power_combined!$A:$M, 13, FALSE), 0)</f>
        <v>0</v>
      </c>
      <c r="E1116" s="34">
        <f>IFERROR(VLOOKUP($A1116, Oil_prod!$A:$M, 13, FALSE), 0)</f>
        <v>0.184</v>
      </c>
      <c r="F1116" s="34">
        <f>IFERROR(VLOOKUP($A1116, Oil_refine!$A:$M, 13, FALSE), 0)</f>
        <v>0</v>
      </c>
      <c r="G1116" s="34">
        <f>IFERROR(VLOOKUP($A1116, NG_prod!$A:$M, 13, FALSE), 0)</f>
        <v>0.23899999999999999</v>
      </c>
      <c r="H1116" s="34">
        <f>IFERROR(VLOOKUP($A1116, NG_power!$A:$M, 13, FALSE), 0)</f>
        <v>0</v>
      </c>
      <c r="I1116" s="34">
        <f t="shared" si="33"/>
        <v>0.42299999999999999</v>
      </c>
      <c r="J1116" s="34">
        <f t="shared" si="34"/>
        <v>0.2640474621641099</v>
      </c>
    </row>
    <row r="1117" spans="1:10" x14ac:dyDescent="0.25">
      <c r="A1117" s="7">
        <v>6089</v>
      </c>
      <c r="B1117" t="s">
        <v>2483</v>
      </c>
      <c r="C1117" s="34">
        <f>IFERROR(VLOOKUP($A1117, Coal_prod!$A:$M, 13, FALSE), 0)</f>
        <v>0</v>
      </c>
      <c r="D1117" s="34">
        <f>IFERROR(VLOOKUP($A1117, Coal_power_combined!$A:$M, 13, FALSE), 0)</f>
        <v>0</v>
      </c>
      <c r="E1117" s="34">
        <f>IFERROR(VLOOKUP($A1117, Oil_prod!$A:$M, 13, FALSE), 0)</f>
        <v>0</v>
      </c>
      <c r="F1117" s="34">
        <f>IFERROR(VLOOKUP($A1117, Oil_refine!$A:$M, 13, FALSE), 0)</f>
        <v>0</v>
      </c>
      <c r="G1117" s="34">
        <f>IFERROR(VLOOKUP($A1117, NG_prod!$A:$M, 13, FALSE), 0)</f>
        <v>0</v>
      </c>
      <c r="H1117" s="34">
        <f>IFERROR(VLOOKUP($A1117, NG_power!$A:$M, 13, FALSE), 0)</f>
        <v>0.48399999999999999</v>
      </c>
      <c r="I1117" s="34">
        <f t="shared" si="33"/>
        <v>0.48399999999999999</v>
      </c>
      <c r="J1117" s="34">
        <f t="shared" si="34"/>
        <v>0.26365118912797281</v>
      </c>
    </row>
    <row r="1118" spans="1:10" x14ac:dyDescent="0.25">
      <c r="A1118" s="7">
        <v>20169</v>
      </c>
      <c r="B1118" t="s">
        <v>3075</v>
      </c>
      <c r="C1118" s="34">
        <f>IFERROR(VLOOKUP($A1118, Coal_prod!$A:$M, 13, FALSE), 0)</f>
        <v>0</v>
      </c>
      <c r="D1118" s="34">
        <f>IFERROR(VLOOKUP($A1118, Coal_power_combined!$A:$M, 13, FALSE), 0)</f>
        <v>0</v>
      </c>
      <c r="E1118" s="34">
        <f>IFERROR(VLOOKUP($A1118, Oil_prod!$A:$M, 13, FALSE), 0)</f>
        <v>0.36199999999999999</v>
      </c>
      <c r="F1118" s="34">
        <f>IFERROR(VLOOKUP($A1118, Oil_refine!$A:$M, 13, FALSE), 0)</f>
        <v>0</v>
      </c>
      <c r="G1118" s="34">
        <f>IFERROR(VLOOKUP($A1118, NG_prod!$A:$M, 13, FALSE), 0)</f>
        <v>0</v>
      </c>
      <c r="H1118" s="34">
        <f>IFERROR(VLOOKUP($A1118, NG_power!$A:$M, 13, FALSE), 0)</f>
        <v>0</v>
      </c>
      <c r="I1118" s="34">
        <f t="shared" si="33"/>
        <v>0.36199999999999999</v>
      </c>
      <c r="J1118" s="34">
        <f t="shared" si="34"/>
        <v>0.26334726654998458</v>
      </c>
    </row>
    <row r="1119" spans="1:10" x14ac:dyDescent="0.25">
      <c r="A1119" s="7">
        <v>38087</v>
      </c>
      <c r="B1119" t="s">
        <v>2783</v>
      </c>
      <c r="C1119" s="34">
        <f>IFERROR(VLOOKUP($A1119, Coal_prod!$A:$M, 13, FALSE), 0)</f>
        <v>0</v>
      </c>
      <c r="D1119" s="34">
        <f>IFERROR(VLOOKUP($A1119, Coal_power_combined!$A:$M, 13, FALSE), 0)</f>
        <v>0</v>
      </c>
      <c r="E1119" s="34">
        <f>IFERROR(VLOOKUP($A1119, Oil_prod!$A:$M, 13, FALSE), 0)</f>
        <v>0.29899999999999999</v>
      </c>
      <c r="F1119" s="34">
        <f>IFERROR(VLOOKUP($A1119, Oil_refine!$A:$M, 13, FALSE), 0)</f>
        <v>0</v>
      </c>
      <c r="G1119" s="34">
        <f>IFERROR(VLOOKUP($A1119, NG_prod!$A:$M, 13, FALSE), 0)</f>
        <v>8.4000000000000005E-2</v>
      </c>
      <c r="H1119" s="34">
        <f>IFERROR(VLOOKUP($A1119, NG_power!$A:$M, 13, FALSE), 0)</f>
        <v>0</v>
      </c>
      <c r="I1119" s="34">
        <f t="shared" si="33"/>
        <v>0.38300000000000001</v>
      </c>
      <c r="J1119" s="34">
        <f t="shared" si="34"/>
        <v>0.26327375682075571</v>
      </c>
    </row>
    <row r="1120" spans="1:10" x14ac:dyDescent="0.25">
      <c r="A1120" s="7">
        <v>19009</v>
      </c>
      <c r="B1120" t="s">
        <v>2485</v>
      </c>
      <c r="C1120" s="34">
        <f>IFERROR(VLOOKUP($A1120, Coal_prod!$A:$M, 13, FALSE), 0)</f>
        <v>0</v>
      </c>
      <c r="D1120" s="34">
        <f>IFERROR(VLOOKUP($A1120, Coal_power_combined!$A:$M, 13, FALSE), 0)</f>
        <v>0</v>
      </c>
      <c r="E1120" s="34">
        <f>IFERROR(VLOOKUP($A1120, Oil_prod!$A:$M, 13, FALSE), 0)</f>
        <v>0</v>
      </c>
      <c r="F1120" s="34">
        <f>IFERROR(VLOOKUP($A1120, Oil_refine!$A:$M, 13, FALSE), 0)</f>
        <v>0</v>
      </c>
      <c r="G1120" s="34">
        <f>IFERROR(VLOOKUP($A1120, NG_prod!$A:$M, 13, FALSE), 0)</f>
        <v>0</v>
      </c>
      <c r="H1120" s="34">
        <f>IFERROR(VLOOKUP($A1120, NG_power!$A:$M, 13, FALSE), 0)</f>
        <v>0.48099999999999998</v>
      </c>
      <c r="I1120" s="34">
        <f t="shared" si="33"/>
        <v>0.48099999999999998</v>
      </c>
      <c r="J1120" s="34">
        <f t="shared" si="34"/>
        <v>0.26201698754246883</v>
      </c>
    </row>
    <row r="1121" spans="1:10" x14ac:dyDescent="0.25">
      <c r="A1121" s="7">
        <v>42013</v>
      </c>
      <c r="B1121" t="s">
        <v>2423</v>
      </c>
      <c r="C1121" s="34">
        <f>IFERROR(VLOOKUP($A1121, Coal_prod!$A:$M, 13, FALSE), 0)</f>
        <v>0</v>
      </c>
      <c r="D1121" s="34">
        <f>IFERROR(VLOOKUP($A1121, Coal_power_combined!$A:$M, 13, FALSE), 0)</f>
        <v>0.06</v>
      </c>
      <c r="E1121" s="34">
        <f>IFERROR(VLOOKUP($A1121, Oil_prod!$A:$M, 13, FALSE), 0)</f>
        <v>0</v>
      </c>
      <c r="F1121" s="34">
        <f>IFERROR(VLOOKUP($A1121, Oil_refine!$A:$M, 13, FALSE), 0)</f>
        <v>0</v>
      </c>
      <c r="G1121" s="34">
        <f>IFERROR(VLOOKUP($A1121, NG_prod!$A:$M, 13, FALSE), 0)</f>
        <v>0.318</v>
      </c>
      <c r="H1121" s="34">
        <f>IFERROR(VLOOKUP($A1121, NG_power!$A:$M, 13, FALSE), 0)</f>
        <v>5.2999999999999999E-2</v>
      </c>
      <c r="I1121" s="34">
        <f t="shared" si="33"/>
        <v>0.43099999999999999</v>
      </c>
      <c r="J1121" s="34">
        <f t="shared" si="34"/>
        <v>0.26209626274065684</v>
      </c>
    </row>
    <row r="1122" spans="1:10" x14ac:dyDescent="0.25">
      <c r="A1122" s="7">
        <v>48205</v>
      </c>
      <c r="B1122" t="s">
        <v>2808</v>
      </c>
      <c r="C1122" s="34">
        <f>IFERROR(VLOOKUP($A1122, Coal_prod!$A:$M, 13, FALSE), 0)</f>
        <v>0</v>
      </c>
      <c r="D1122" s="34">
        <f>IFERROR(VLOOKUP($A1122, Coal_power_combined!$A:$M, 13, FALSE), 0)</f>
        <v>0</v>
      </c>
      <c r="E1122" s="34">
        <f>IFERROR(VLOOKUP($A1122, Oil_prod!$A:$M, 13, FALSE), 0)</f>
        <v>0.23400000000000001</v>
      </c>
      <c r="F1122" s="34">
        <f>IFERROR(VLOOKUP($A1122, Oil_refine!$A:$M, 13, FALSE), 0)</f>
        <v>0</v>
      </c>
      <c r="G1122" s="34">
        <f>IFERROR(VLOOKUP($A1122, NG_prod!$A:$M, 13, FALSE), 0)</f>
        <v>0.16800000000000001</v>
      </c>
      <c r="H1122" s="34">
        <f>IFERROR(VLOOKUP($A1122, NG_power!$A:$M, 13, FALSE), 0)</f>
        <v>0</v>
      </c>
      <c r="I1122" s="34">
        <f t="shared" si="33"/>
        <v>0.40200000000000002</v>
      </c>
      <c r="J1122" s="34">
        <f t="shared" si="34"/>
        <v>0.26174528981777001</v>
      </c>
    </row>
    <row r="1123" spans="1:10" x14ac:dyDescent="0.25">
      <c r="A1123" s="7">
        <v>31141</v>
      </c>
      <c r="B1123" t="s">
        <v>3241</v>
      </c>
      <c r="C1123" s="34">
        <f>IFERROR(VLOOKUP($A1123, Coal_prod!$A:$M, 13, FALSE), 0)</f>
        <v>0</v>
      </c>
      <c r="D1123" s="34">
        <f>IFERROR(VLOOKUP($A1123, Coal_power_combined!$A:$M, 13, FALSE), 0)</f>
        <v>0.26100000000000001</v>
      </c>
      <c r="E1123" s="34">
        <f>IFERROR(VLOOKUP($A1123, Oil_prod!$A:$M, 13, FALSE), 0)</f>
        <v>0</v>
      </c>
      <c r="F1123" s="34">
        <f>IFERROR(VLOOKUP($A1123, Oil_refine!$A:$M, 13, FALSE), 0)</f>
        <v>0</v>
      </c>
      <c r="G1123" s="34">
        <f>IFERROR(VLOOKUP($A1123, NG_prod!$A:$M, 13, FALSE), 0)</f>
        <v>0</v>
      </c>
      <c r="H1123" s="34">
        <f>IFERROR(VLOOKUP($A1123, NG_power!$A:$M, 13, FALSE), 0)</f>
        <v>0</v>
      </c>
      <c r="I1123" s="34">
        <f t="shared" si="33"/>
        <v>0.26100000000000001</v>
      </c>
      <c r="J1123" s="34">
        <f t="shared" si="34"/>
        <v>0.26100000000000001</v>
      </c>
    </row>
    <row r="1124" spans="1:10" x14ac:dyDescent="0.25">
      <c r="A1124" s="7">
        <v>42027</v>
      </c>
      <c r="B1124" t="s">
        <v>2686</v>
      </c>
      <c r="C1124" s="34">
        <f>IFERROR(VLOOKUP($A1124, Coal_prod!$A:$M, 13, FALSE), 0)</f>
        <v>0</v>
      </c>
      <c r="D1124" s="34">
        <f>IFERROR(VLOOKUP($A1124, Coal_power_combined!$A:$M, 13, FALSE), 0)</f>
        <v>1.4999999999999999E-2</v>
      </c>
      <c r="E1124" s="34">
        <f>IFERROR(VLOOKUP($A1124, Oil_prod!$A:$M, 13, FALSE), 0)</f>
        <v>0</v>
      </c>
      <c r="F1124" s="34">
        <f>IFERROR(VLOOKUP($A1124, Oil_refine!$A:$M, 13, FALSE), 0)</f>
        <v>0</v>
      </c>
      <c r="G1124" s="34">
        <f>IFERROR(VLOOKUP($A1124, NG_prod!$A:$M, 13, FALSE), 0)</f>
        <v>0.371</v>
      </c>
      <c r="H1124" s="34">
        <f>IFERROR(VLOOKUP($A1124, NG_power!$A:$M, 13, FALSE), 0)</f>
        <v>0.08</v>
      </c>
      <c r="I1124" s="34">
        <f t="shared" si="33"/>
        <v>0.46600000000000003</v>
      </c>
      <c r="J1124" s="34">
        <f t="shared" si="34"/>
        <v>0.2606749716874292</v>
      </c>
    </row>
    <row r="1125" spans="1:10" x14ac:dyDescent="0.25">
      <c r="A1125" s="7">
        <v>51191</v>
      </c>
      <c r="B1125" t="s">
        <v>2171</v>
      </c>
      <c r="C1125" s="34">
        <f>IFERROR(VLOOKUP($A1125, Coal_prod!$A:$M, 13, FALSE), 0)</f>
        <v>0</v>
      </c>
      <c r="D1125" s="34">
        <f>IFERROR(VLOOKUP($A1125, Coal_power_combined!$A:$M, 13, FALSE), 0)</f>
        <v>0</v>
      </c>
      <c r="E1125" s="34">
        <f>IFERROR(VLOOKUP($A1125, Oil_prod!$A:$M, 13, FALSE), 0)</f>
        <v>0</v>
      </c>
      <c r="F1125" s="34">
        <f>IFERROR(VLOOKUP($A1125, Oil_refine!$A:$M, 13, FALSE), 0)</f>
        <v>0</v>
      </c>
      <c r="G1125" s="34">
        <f>IFERROR(VLOOKUP($A1125, NG_prod!$A:$M, 13, FALSE), 0)</f>
        <v>0</v>
      </c>
      <c r="H1125" s="34">
        <f>IFERROR(VLOOKUP($A1125, NG_power!$A:$M, 13, FALSE), 0)</f>
        <v>0.47799999999999998</v>
      </c>
      <c r="I1125" s="34">
        <f t="shared" si="33"/>
        <v>0.47799999999999998</v>
      </c>
      <c r="J1125" s="34">
        <f t="shared" si="34"/>
        <v>0.26038278595696485</v>
      </c>
    </row>
    <row r="1126" spans="1:10" x14ac:dyDescent="0.25">
      <c r="A1126" s="7">
        <v>28129</v>
      </c>
      <c r="B1126" t="s">
        <v>2496</v>
      </c>
      <c r="C1126" s="34">
        <f>IFERROR(VLOOKUP($A1126, Coal_prod!$A:$M, 13, FALSE), 0)</f>
        <v>0</v>
      </c>
      <c r="D1126" s="34">
        <f>IFERROR(VLOOKUP($A1126, Coal_power_combined!$A:$M, 13, FALSE), 0)</f>
        <v>0</v>
      </c>
      <c r="E1126" s="34">
        <f>IFERROR(VLOOKUP($A1126, Oil_prod!$A:$M, 13, FALSE), 0)</f>
        <v>0</v>
      </c>
      <c r="F1126" s="34">
        <f>IFERROR(VLOOKUP($A1126, Oil_refine!$A:$M, 13, FALSE), 0)</f>
        <v>0</v>
      </c>
      <c r="G1126" s="34">
        <f>IFERROR(VLOOKUP($A1126, NG_prod!$A:$M, 13, FALSE), 0)</f>
        <v>0</v>
      </c>
      <c r="H1126" s="34">
        <f>IFERROR(VLOOKUP($A1126, NG_power!$A:$M, 13, FALSE), 0)</f>
        <v>0.47599999999999998</v>
      </c>
      <c r="I1126" s="34">
        <f t="shared" si="33"/>
        <v>0.47599999999999998</v>
      </c>
      <c r="J1126" s="34">
        <f t="shared" si="34"/>
        <v>0.25929331823329554</v>
      </c>
    </row>
    <row r="1127" spans="1:10" x14ac:dyDescent="0.25">
      <c r="A1127" s="7">
        <v>30071</v>
      </c>
      <c r="B1127" t="s">
        <v>2279</v>
      </c>
      <c r="C1127" s="34">
        <f>IFERROR(VLOOKUP($A1127, Coal_prod!$A:$M, 13, FALSE), 0)</f>
        <v>0</v>
      </c>
      <c r="D1127" s="34">
        <f>IFERROR(VLOOKUP($A1127, Coal_power_combined!$A:$M, 13, FALSE), 0)</f>
        <v>0</v>
      </c>
      <c r="E1127" s="34">
        <f>IFERROR(VLOOKUP($A1127, Oil_prod!$A:$M, 13, FALSE), 0)</f>
        <v>0</v>
      </c>
      <c r="F1127" s="34">
        <f>IFERROR(VLOOKUP($A1127, Oil_refine!$A:$M, 13, FALSE), 0)</f>
        <v>0</v>
      </c>
      <c r="G1127" s="34">
        <f>IFERROR(VLOOKUP($A1127, NG_prod!$A:$M, 13, FALSE), 0)</f>
        <v>0.47599999999999998</v>
      </c>
      <c r="H1127" s="34">
        <f>IFERROR(VLOOKUP($A1127, NG_power!$A:$M, 13, FALSE), 0)</f>
        <v>0</v>
      </c>
      <c r="I1127" s="34">
        <f t="shared" si="33"/>
        <v>0.47599999999999998</v>
      </c>
      <c r="J1127" s="34">
        <f t="shared" si="34"/>
        <v>0.25929331823329554</v>
      </c>
    </row>
    <row r="1128" spans="1:10" x14ac:dyDescent="0.25">
      <c r="A1128" s="7">
        <v>45039</v>
      </c>
      <c r="B1128" t="s">
        <v>2677</v>
      </c>
      <c r="C1128" s="34">
        <f>IFERROR(VLOOKUP($A1128, Coal_prod!$A:$M, 13, FALSE), 0)</f>
        <v>0</v>
      </c>
      <c r="D1128" s="34">
        <f>IFERROR(VLOOKUP($A1128, Coal_power_combined!$A:$M, 13, FALSE), 0)</f>
        <v>0</v>
      </c>
      <c r="E1128" s="34">
        <f>IFERROR(VLOOKUP($A1128, Oil_prod!$A:$M, 13, FALSE), 0)</f>
        <v>0</v>
      </c>
      <c r="F1128" s="34">
        <f>IFERROR(VLOOKUP($A1128, Oil_refine!$A:$M, 13, FALSE), 0)</f>
        <v>0</v>
      </c>
      <c r="G1128" s="34">
        <f>IFERROR(VLOOKUP($A1128, NG_prod!$A:$M, 13, FALSE), 0)</f>
        <v>0</v>
      </c>
      <c r="H1128" s="34">
        <f>IFERROR(VLOOKUP($A1128, NG_power!$A:$M, 13, FALSE), 0)</f>
        <v>0.47399999999999998</v>
      </c>
      <c r="I1128" s="34">
        <f t="shared" si="33"/>
        <v>0.47399999999999998</v>
      </c>
      <c r="J1128" s="34">
        <f t="shared" si="34"/>
        <v>0.25820385050962624</v>
      </c>
    </row>
    <row r="1129" spans="1:10" x14ac:dyDescent="0.25">
      <c r="A1129" s="7">
        <v>51149</v>
      </c>
      <c r="B1129" t="s">
        <v>2131</v>
      </c>
      <c r="C1129" s="34">
        <f>IFERROR(VLOOKUP($A1129, Coal_prod!$A:$M, 13, FALSE), 0)</f>
        <v>0</v>
      </c>
      <c r="D1129" s="34">
        <f>IFERROR(VLOOKUP($A1129, Coal_power_combined!$A:$M, 13, FALSE), 0)</f>
        <v>0</v>
      </c>
      <c r="E1129" s="34">
        <f>IFERROR(VLOOKUP($A1129, Oil_prod!$A:$M, 13, FALSE), 0)</f>
        <v>0</v>
      </c>
      <c r="F1129" s="34">
        <f>IFERROR(VLOOKUP($A1129, Oil_refine!$A:$M, 13, FALSE), 0)</f>
        <v>0</v>
      </c>
      <c r="G1129" s="34">
        <f>IFERROR(VLOOKUP($A1129, NG_prod!$A:$M, 13, FALSE), 0)</f>
        <v>0</v>
      </c>
      <c r="H1129" s="34">
        <f>IFERROR(VLOOKUP($A1129, NG_power!$A:$M, 13, FALSE), 0)</f>
        <v>0.47299999999999998</v>
      </c>
      <c r="I1129" s="34">
        <f t="shared" si="33"/>
        <v>0.47299999999999998</v>
      </c>
      <c r="J1129" s="34">
        <f t="shared" si="34"/>
        <v>0.25765911664779156</v>
      </c>
    </row>
    <row r="1130" spans="1:10" x14ac:dyDescent="0.25">
      <c r="A1130" s="7">
        <v>49039</v>
      </c>
      <c r="B1130" t="s">
        <v>3061</v>
      </c>
      <c r="C1130" s="34">
        <f>IFERROR(VLOOKUP($A1130, Coal_prod!$A:$M, 13, FALSE), 0)</f>
        <v>0</v>
      </c>
      <c r="D1130" s="34">
        <f>IFERROR(VLOOKUP($A1130, Coal_power_combined!$A:$M, 13, FALSE), 0)</f>
        <v>0</v>
      </c>
      <c r="E1130" s="34">
        <f>IFERROR(VLOOKUP($A1130, Oil_prod!$A:$M, 13, FALSE), 0)</f>
        <v>0.19400000000000001</v>
      </c>
      <c r="F1130" s="34">
        <f>IFERROR(VLOOKUP($A1130, Oil_refine!$A:$M, 13, FALSE), 0)</f>
        <v>0</v>
      </c>
      <c r="G1130" s="34">
        <f>IFERROR(VLOOKUP($A1130, NG_prod!$A:$M, 13, FALSE), 0)</f>
        <v>0.21299999999999999</v>
      </c>
      <c r="H1130" s="34">
        <f>IFERROR(VLOOKUP($A1130, NG_power!$A:$M, 13, FALSE), 0)</f>
        <v>0</v>
      </c>
      <c r="I1130" s="34">
        <f t="shared" si="33"/>
        <v>0.40700000000000003</v>
      </c>
      <c r="J1130" s="34">
        <f t="shared" si="34"/>
        <v>0.25715916812519302</v>
      </c>
    </row>
    <row r="1131" spans="1:10" x14ac:dyDescent="0.25">
      <c r="A1131" s="7">
        <v>39045</v>
      </c>
      <c r="B1131" t="s">
        <v>3190</v>
      </c>
      <c r="C1131" s="34">
        <f>IFERROR(VLOOKUP($A1131, Coal_prod!$A:$M, 13, FALSE), 0)</f>
        <v>0</v>
      </c>
      <c r="D1131" s="34">
        <f>IFERROR(VLOOKUP($A1131, Coal_power_combined!$A:$M, 13, FALSE), 0)</f>
        <v>0</v>
      </c>
      <c r="E1131" s="34">
        <f>IFERROR(VLOOKUP($A1131, Oil_prod!$A:$M, 13, FALSE), 0)</f>
        <v>0.23100000000000001</v>
      </c>
      <c r="F1131" s="34">
        <f>IFERROR(VLOOKUP($A1131, Oil_refine!$A:$M, 13, FALSE), 0)</f>
        <v>0</v>
      </c>
      <c r="G1131" s="34">
        <f>IFERROR(VLOOKUP($A1131, NG_prod!$A:$M, 13, FALSE), 0)</f>
        <v>0.16300000000000001</v>
      </c>
      <c r="H1131" s="34">
        <f>IFERROR(VLOOKUP($A1131, NG_power!$A:$M, 13, FALSE), 0)</f>
        <v>0</v>
      </c>
      <c r="I1131" s="34">
        <f t="shared" si="33"/>
        <v>0.39400000000000002</v>
      </c>
      <c r="J1131" s="34">
        <f t="shared" si="34"/>
        <v>0.25683918459796151</v>
      </c>
    </row>
    <row r="1132" spans="1:10" x14ac:dyDescent="0.25">
      <c r="A1132" s="7">
        <v>20179</v>
      </c>
      <c r="B1132" t="s">
        <v>2771</v>
      </c>
      <c r="C1132" s="34">
        <f>IFERROR(VLOOKUP($A1132, Coal_prod!$A:$M, 13, FALSE), 0)</f>
        <v>0</v>
      </c>
      <c r="D1132" s="34">
        <f>IFERROR(VLOOKUP($A1132, Coal_power_combined!$A:$M, 13, FALSE), 0)</f>
        <v>0</v>
      </c>
      <c r="E1132" s="34">
        <f>IFERROR(VLOOKUP($A1132, Oil_prod!$A:$M, 13, FALSE), 0)</f>
        <v>0.35299999999999998</v>
      </c>
      <c r="F1132" s="34">
        <f>IFERROR(VLOOKUP($A1132, Oil_refine!$A:$M, 13, FALSE), 0)</f>
        <v>0</v>
      </c>
      <c r="G1132" s="34">
        <f>IFERROR(VLOOKUP($A1132, NG_prod!$A:$M, 13, FALSE), 0)</f>
        <v>0</v>
      </c>
      <c r="H1132" s="34">
        <f>IFERROR(VLOOKUP($A1132, NG_power!$A:$M, 13, FALSE), 0)</f>
        <v>0</v>
      </c>
      <c r="I1132" s="34">
        <f t="shared" si="33"/>
        <v>0.35299999999999998</v>
      </c>
      <c r="J1132" s="34">
        <f t="shared" si="34"/>
        <v>0.25679995881807888</v>
      </c>
    </row>
    <row r="1133" spans="1:10" x14ac:dyDescent="0.25">
      <c r="A1133" s="7">
        <v>6023</v>
      </c>
      <c r="B1133" t="s">
        <v>2493</v>
      </c>
      <c r="C1133" s="34">
        <f>IFERROR(VLOOKUP($A1133, Coal_prod!$A:$M, 13, FALSE), 0)</f>
        <v>0</v>
      </c>
      <c r="D1133" s="34">
        <f>IFERROR(VLOOKUP($A1133, Coal_power_combined!$A:$M, 13, FALSE), 0)</f>
        <v>0</v>
      </c>
      <c r="E1133" s="34">
        <f>IFERROR(VLOOKUP($A1133, Oil_prod!$A:$M, 13, FALSE), 0)</f>
        <v>0</v>
      </c>
      <c r="F1133" s="34">
        <f>IFERROR(VLOOKUP($A1133, Oil_refine!$A:$M, 13, FALSE), 0)</f>
        <v>0</v>
      </c>
      <c r="G1133" s="34">
        <f>IFERROR(VLOOKUP($A1133, NG_prod!$A:$M, 13, FALSE), 0)</f>
        <v>0.159</v>
      </c>
      <c r="H1133" s="34">
        <f>IFERROR(VLOOKUP($A1133, NG_power!$A:$M, 13, FALSE), 0)</f>
        <v>0.311</v>
      </c>
      <c r="I1133" s="34">
        <f t="shared" si="33"/>
        <v>0.47</v>
      </c>
      <c r="J1133" s="34">
        <f t="shared" si="34"/>
        <v>0.25602491506228764</v>
      </c>
    </row>
    <row r="1134" spans="1:10" x14ac:dyDescent="0.25">
      <c r="A1134" s="7">
        <v>55039</v>
      </c>
      <c r="B1134" t="s">
        <v>4866</v>
      </c>
      <c r="C1134" s="34">
        <f>IFERROR(VLOOKUP($A1134, Coal_prod!$A:$M, 13, FALSE), 0)</f>
        <v>0</v>
      </c>
      <c r="D1134" s="34">
        <f>IFERROR(VLOOKUP($A1134, Coal_power_combined!$A:$M, 13, FALSE), 0)</f>
        <v>0</v>
      </c>
      <c r="E1134" s="34">
        <f>IFERROR(VLOOKUP($A1134, Oil_prod!$A:$M, 13, FALSE), 0)</f>
        <v>0</v>
      </c>
      <c r="F1134" s="34">
        <f>IFERROR(VLOOKUP($A1134, Oil_refine!$A:$M, 13, FALSE), 0)</f>
        <v>0</v>
      </c>
      <c r="G1134" s="34">
        <f>IFERROR(VLOOKUP($A1134, NG_prod!$A:$M, 13, FALSE), 0)</f>
        <v>0</v>
      </c>
      <c r="H1134" s="34">
        <f>IFERROR(VLOOKUP($A1134, NG_power!$A:$M, 13, FALSE), 0)</f>
        <v>0.46899999999999997</v>
      </c>
      <c r="I1134" s="34">
        <f t="shared" si="33"/>
        <v>0.46899999999999997</v>
      </c>
      <c r="J1134" s="34">
        <f t="shared" si="34"/>
        <v>0.25548018120045296</v>
      </c>
    </row>
    <row r="1135" spans="1:10" x14ac:dyDescent="0.25">
      <c r="A1135" s="7">
        <v>55043</v>
      </c>
      <c r="B1135" t="s">
        <v>2614</v>
      </c>
      <c r="C1135" s="34">
        <f>IFERROR(VLOOKUP($A1135, Coal_prod!$A:$M, 13, FALSE), 0)</f>
        <v>0</v>
      </c>
      <c r="D1135" s="34">
        <f>IFERROR(VLOOKUP($A1135, Coal_power_combined!$A:$M, 13, FALSE), 0)</f>
        <v>0.25600000000000001</v>
      </c>
      <c r="E1135" s="34">
        <f>IFERROR(VLOOKUP($A1135, Oil_prod!$A:$M, 13, FALSE), 0)</f>
        <v>0</v>
      </c>
      <c r="F1135" s="34">
        <f>IFERROR(VLOOKUP($A1135, Oil_refine!$A:$M, 13, FALSE), 0)</f>
        <v>0</v>
      </c>
      <c r="G1135" s="34">
        <f>IFERROR(VLOOKUP($A1135, NG_prod!$A:$M, 13, FALSE), 0)</f>
        <v>0</v>
      </c>
      <c r="H1135" s="34">
        <f>IFERROR(VLOOKUP($A1135, NG_power!$A:$M, 13, FALSE), 0)</f>
        <v>0</v>
      </c>
      <c r="I1135" s="34">
        <f t="shared" si="33"/>
        <v>0.25600000000000001</v>
      </c>
      <c r="J1135" s="34">
        <f t="shared" si="34"/>
        <v>0.25600000000000001</v>
      </c>
    </row>
    <row r="1136" spans="1:10" x14ac:dyDescent="0.25">
      <c r="A1136" s="7">
        <v>39009</v>
      </c>
      <c r="B1136" t="s">
        <v>3185</v>
      </c>
      <c r="C1136" s="34">
        <f>IFERROR(VLOOKUP($A1136, Coal_prod!$A:$M, 13, FALSE), 0)</f>
        <v>0</v>
      </c>
      <c r="D1136" s="34">
        <f>IFERROR(VLOOKUP($A1136, Coal_power_combined!$A:$M, 13, FALSE), 0)</f>
        <v>0</v>
      </c>
      <c r="E1136" s="34">
        <f>IFERROR(VLOOKUP($A1136, Oil_prod!$A:$M, 13, FALSE), 0)</f>
        <v>0.16</v>
      </c>
      <c r="F1136" s="34">
        <f>IFERROR(VLOOKUP($A1136, Oil_refine!$A:$M, 13, FALSE), 0)</f>
        <v>0</v>
      </c>
      <c r="G1136" s="34">
        <f>IFERROR(VLOOKUP($A1136, NG_prod!$A:$M, 13, FALSE), 0)</f>
        <v>0.252</v>
      </c>
      <c r="H1136" s="34">
        <f>IFERROR(VLOOKUP($A1136, NG_power!$A:$M, 13, FALSE), 0)</f>
        <v>0</v>
      </c>
      <c r="I1136" s="34">
        <f t="shared" si="33"/>
        <v>0.41200000000000003</v>
      </c>
      <c r="J1136" s="34">
        <f t="shared" si="34"/>
        <v>0.2536695150828786</v>
      </c>
    </row>
    <row r="1137" spans="1:10" x14ac:dyDescent="0.25">
      <c r="A1137" s="7">
        <v>31153</v>
      </c>
      <c r="B1137" t="s">
        <v>2122</v>
      </c>
      <c r="C1137" s="34">
        <f>IFERROR(VLOOKUP($A1137, Coal_prod!$A:$M, 13, FALSE), 0)</f>
        <v>0</v>
      </c>
      <c r="D1137" s="34">
        <f>IFERROR(VLOOKUP($A1137, Coal_power_combined!$A:$M, 13, FALSE), 0)</f>
        <v>0</v>
      </c>
      <c r="E1137" s="34">
        <f>IFERROR(VLOOKUP($A1137, Oil_prod!$A:$M, 13, FALSE), 0)</f>
        <v>0</v>
      </c>
      <c r="F1137" s="34">
        <f>IFERROR(VLOOKUP($A1137, Oil_refine!$A:$M, 13, FALSE), 0)</f>
        <v>0</v>
      </c>
      <c r="G1137" s="34">
        <f>IFERROR(VLOOKUP($A1137, NG_prod!$A:$M, 13, FALSE), 0)</f>
        <v>0</v>
      </c>
      <c r="H1137" s="34">
        <f>IFERROR(VLOOKUP($A1137, NG_power!$A:$M, 13, FALSE), 0)</f>
        <v>0.46100000000000002</v>
      </c>
      <c r="I1137" s="34">
        <f t="shared" si="33"/>
        <v>0.46100000000000002</v>
      </c>
      <c r="J1137" s="34">
        <f t="shared" si="34"/>
        <v>0.25112231030577575</v>
      </c>
    </row>
    <row r="1138" spans="1:10" x14ac:dyDescent="0.25">
      <c r="A1138" s="7">
        <v>36109</v>
      </c>
      <c r="B1138" t="s">
        <v>1206</v>
      </c>
      <c r="C1138" s="34">
        <f>IFERROR(VLOOKUP($A1138, Coal_prod!$A:$M, 13, FALSE), 0)</f>
        <v>0</v>
      </c>
      <c r="D1138" s="34">
        <f>IFERROR(VLOOKUP($A1138, Coal_power_combined!$A:$M, 13, FALSE), 0)</f>
        <v>0.17699999999999999</v>
      </c>
      <c r="E1138" s="34">
        <f>IFERROR(VLOOKUP($A1138, Oil_prod!$A:$M, 13, FALSE), 0)</f>
        <v>0</v>
      </c>
      <c r="F1138" s="34">
        <f>IFERROR(VLOOKUP($A1138, Oil_refine!$A:$M, 13, FALSE), 0)</f>
        <v>0</v>
      </c>
      <c r="G1138" s="34">
        <f>IFERROR(VLOOKUP($A1138, NG_prod!$A:$M, 13, FALSE), 0)</f>
        <v>0</v>
      </c>
      <c r="H1138" s="34">
        <f>IFERROR(VLOOKUP($A1138, NG_power!$A:$M, 13, FALSE), 0)</f>
        <v>0.13600000000000001</v>
      </c>
      <c r="I1138" s="34">
        <f t="shared" si="33"/>
        <v>0.313</v>
      </c>
      <c r="J1138" s="34">
        <f t="shared" si="34"/>
        <v>0.25108380520951301</v>
      </c>
    </row>
    <row r="1139" spans="1:10" x14ac:dyDescent="0.25">
      <c r="A1139" s="7">
        <v>45051</v>
      </c>
      <c r="B1139" t="s">
        <v>2619</v>
      </c>
      <c r="C1139" s="34">
        <f>IFERROR(VLOOKUP($A1139, Coal_prod!$A:$M, 13, FALSE), 0)</f>
        <v>0</v>
      </c>
      <c r="D1139" s="34">
        <f>IFERROR(VLOOKUP($A1139, Coal_power_combined!$A:$M, 13, FALSE), 0)</f>
        <v>0.251</v>
      </c>
      <c r="E1139" s="34">
        <f>IFERROR(VLOOKUP($A1139, Oil_prod!$A:$M, 13, FALSE), 0)</f>
        <v>0</v>
      </c>
      <c r="F1139" s="34">
        <f>IFERROR(VLOOKUP($A1139, Oil_refine!$A:$M, 13, FALSE), 0)</f>
        <v>0</v>
      </c>
      <c r="G1139" s="34">
        <f>IFERROR(VLOOKUP($A1139, NG_prod!$A:$M, 13, FALSE), 0)</f>
        <v>0</v>
      </c>
      <c r="H1139" s="34">
        <f>IFERROR(VLOOKUP($A1139, NG_power!$A:$M, 13, FALSE), 0)</f>
        <v>0</v>
      </c>
      <c r="I1139" s="34">
        <f t="shared" si="33"/>
        <v>0.251</v>
      </c>
      <c r="J1139" s="34">
        <f t="shared" si="34"/>
        <v>0.251</v>
      </c>
    </row>
    <row r="1140" spans="1:10" x14ac:dyDescent="0.25">
      <c r="A1140" s="7">
        <v>17059</v>
      </c>
      <c r="B1140" t="s">
        <v>3555</v>
      </c>
      <c r="C1140" s="34">
        <f>IFERROR(VLOOKUP($A1140, Coal_prod!$A:$M, 13, FALSE), 0)</f>
        <v>0.25</v>
      </c>
      <c r="D1140" s="34">
        <f>IFERROR(VLOOKUP($A1140, Coal_power_combined!$A:$M, 13, FALSE), 0)</f>
        <v>0</v>
      </c>
      <c r="E1140" s="34">
        <f>IFERROR(VLOOKUP($A1140, Oil_prod!$A:$M, 13, FALSE), 0)</f>
        <v>0</v>
      </c>
      <c r="F1140" s="34">
        <f>IFERROR(VLOOKUP($A1140, Oil_refine!$A:$M, 13, FALSE), 0)</f>
        <v>0</v>
      </c>
      <c r="G1140" s="34">
        <f>IFERROR(VLOOKUP($A1140, NG_prod!$A:$M, 13, FALSE), 0)</f>
        <v>0</v>
      </c>
      <c r="H1140" s="34">
        <f>IFERROR(VLOOKUP($A1140, NG_power!$A:$M, 13, FALSE), 0)</f>
        <v>0</v>
      </c>
      <c r="I1140" s="34">
        <f t="shared" si="33"/>
        <v>0.25</v>
      </c>
      <c r="J1140" s="34">
        <f t="shared" si="34"/>
        <v>0.25</v>
      </c>
    </row>
    <row r="1141" spans="1:10" x14ac:dyDescent="0.25">
      <c r="A1141" s="7">
        <v>40135</v>
      </c>
      <c r="B1141" t="s">
        <v>2936</v>
      </c>
      <c r="C1141" s="34">
        <f>IFERROR(VLOOKUP($A1141, Coal_prod!$A:$M, 13, FALSE), 0)</f>
        <v>0</v>
      </c>
      <c r="D1141" s="34">
        <f>IFERROR(VLOOKUP($A1141, Coal_power_combined!$A:$M, 13, FALSE), 0)</f>
        <v>0</v>
      </c>
      <c r="E1141" s="34">
        <f>IFERROR(VLOOKUP($A1141, Oil_prod!$A:$M, 13, FALSE), 0)</f>
        <v>0</v>
      </c>
      <c r="F1141" s="34">
        <f>IFERROR(VLOOKUP($A1141, Oil_refine!$A:$M, 13, FALSE), 0)</f>
        <v>0</v>
      </c>
      <c r="G1141" s="34">
        <f>IFERROR(VLOOKUP($A1141, NG_prod!$A:$M, 13, FALSE), 0)</f>
        <v>0.45700000000000002</v>
      </c>
      <c r="H1141" s="34">
        <f>IFERROR(VLOOKUP($A1141, NG_power!$A:$M, 13, FALSE), 0)</f>
        <v>0</v>
      </c>
      <c r="I1141" s="34">
        <f t="shared" si="33"/>
        <v>0.45700000000000002</v>
      </c>
      <c r="J1141" s="34">
        <f t="shared" si="34"/>
        <v>0.24894337485843715</v>
      </c>
    </row>
    <row r="1142" spans="1:10" x14ac:dyDescent="0.25">
      <c r="A1142" s="7">
        <v>2020</v>
      </c>
      <c r="B1142" t="s">
        <v>1370</v>
      </c>
      <c r="C1142" s="34">
        <f>IFERROR(VLOOKUP($A1142, Coal_prod!$A:$M, 13, FALSE), 0)</f>
        <v>0</v>
      </c>
      <c r="D1142" s="34">
        <f>IFERROR(VLOOKUP($A1142, Coal_power_combined!$A:$M, 13, FALSE), 0)</f>
        <v>0</v>
      </c>
      <c r="E1142" s="34">
        <f>IFERROR(VLOOKUP($A1142, Oil_prod!$A:$M, 13, FALSE), 0)</f>
        <v>0</v>
      </c>
      <c r="F1142" s="34">
        <f>IFERROR(VLOOKUP($A1142, Oil_refine!$A:$M, 13, FALSE), 0)</f>
        <v>0</v>
      </c>
      <c r="G1142" s="34">
        <f>IFERROR(VLOOKUP($A1142, NG_prod!$A:$M, 13, FALSE), 0)</f>
        <v>0</v>
      </c>
      <c r="H1142" s="34">
        <f>IFERROR(VLOOKUP($A1142, NG_power!$A:$M, 13, FALSE), 0)</f>
        <v>0.45500000000000002</v>
      </c>
      <c r="I1142" s="34">
        <f t="shared" si="33"/>
        <v>0.45500000000000002</v>
      </c>
      <c r="J1142" s="34">
        <f t="shared" si="34"/>
        <v>0.24785390713476782</v>
      </c>
    </row>
    <row r="1143" spans="1:10" x14ac:dyDescent="0.25">
      <c r="A1143" s="7">
        <v>20037</v>
      </c>
      <c r="B1143" t="s">
        <v>3217</v>
      </c>
      <c r="C1143" s="34">
        <f>IFERROR(VLOOKUP($A1143, Coal_prod!$A:$M, 13, FALSE), 0)</f>
        <v>0</v>
      </c>
      <c r="D1143" s="34">
        <f>IFERROR(VLOOKUP($A1143, Coal_power_combined!$A:$M, 13, FALSE), 0)</f>
        <v>0</v>
      </c>
      <c r="E1143" s="34">
        <f>IFERROR(VLOOKUP($A1143, Oil_prod!$A:$M, 13, FALSE), 0)</f>
        <v>0.20499999999999999</v>
      </c>
      <c r="F1143" s="34">
        <f>IFERROR(VLOOKUP($A1143, Oil_refine!$A:$M, 13, FALSE), 0)</f>
        <v>0</v>
      </c>
      <c r="G1143" s="34">
        <f>IFERROR(VLOOKUP($A1143, NG_prod!$A:$M, 13, FALSE), 0)</f>
        <v>0</v>
      </c>
      <c r="H1143" s="34">
        <f>IFERROR(VLOOKUP($A1143, NG_power!$A:$M, 13, FALSE), 0)</f>
        <v>0.182</v>
      </c>
      <c r="I1143" s="34">
        <f t="shared" si="33"/>
        <v>0.38700000000000001</v>
      </c>
      <c r="J1143" s="34">
        <f t="shared" si="34"/>
        <v>0.24827468341398126</v>
      </c>
    </row>
    <row r="1144" spans="1:10" x14ac:dyDescent="0.25">
      <c r="A1144" s="7">
        <v>26137</v>
      </c>
      <c r="B1144" t="s">
        <v>1488</v>
      </c>
      <c r="C1144" s="34">
        <f>IFERROR(VLOOKUP($A1144, Coal_prod!$A:$M, 13, FALSE), 0)</f>
        <v>0</v>
      </c>
      <c r="D1144" s="34">
        <f>IFERROR(VLOOKUP($A1144, Coal_power_combined!$A:$M, 13, FALSE), 0)</f>
        <v>0</v>
      </c>
      <c r="E1144" s="34">
        <f>IFERROR(VLOOKUP($A1144, Oil_prod!$A:$M, 13, FALSE), 0)</f>
        <v>0</v>
      </c>
      <c r="F1144" s="34">
        <f>IFERROR(VLOOKUP($A1144, Oil_refine!$A:$M, 13, FALSE), 0)</f>
        <v>0</v>
      </c>
      <c r="G1144" s="34">
        <f>IFERROR(VLOOKUP($A1144, NG_prod!$A:$M, 13, FALSE), 0)</f>
        <v>0</v>
      </c>
      <c r="H1144" s="34">
        <f>IFERROR(VLOOKUP($A1144, NG_power!$A:$M, 13, FALSE), 0)</f>
        <v>0.45400000000000001</v>
      </c>
      <c r="I1144" s="34">
        <f t="shared" si="33"/>
        <v>0.45400000000000001</v>
      </c>
      <c r="J1144" s="34">
        <f t="shared" si="34"/>
        <v>0.24730917327293317</v>
      </c>
    </row>
    <row r="1145" spans="1:10" x14ac:dyDescent="0.25">
      <c r="A1145" s="7">
        <v>48023</v>
      </c>
      <c r="B1145" t="s">
        <v>2137</v>
      </c>
      <c r="C1145" s="34">
        <f>IFERROR(VLOOKUP($A1145, Coal_prod!$A:$M, 13, FALSE), 0)</f>
        <v>0</v>
      </c>
      <c r="D1145" s="34">
        <f>IFERROR(VLOOKUP($A1145, Coal_power_combined!$A:$M, 13, FALSE), 0)</f>
        <v>0</v>
      </c>
      <c r="E1145" s="34">
        <f>IFERROR(VLOOKUP($A1145, Oil_prod!$A:$M, 13, FALSE), 0)</f>
        <v>0.29399999999999998</v>
      </c>
      <c r="F1145" s="34">
        <f>IFERROR(VLOOKUP($A1145, Oil_refine!$A:$M, 13, FALSE), 0)</f>
        <v>0</v>
      </c>
      <c r="G1145" s="34">
        <f>IFERROR(VLOOKUP($A1145, NG_prod!$A:$M, 13, FALSE), 0)</f>
        <v>6.0999999999999999E-2</v>
      </c>
      <c r="H1145" s="34">
        <f>IFERROR(VLOOKUP($A1145, NG_power!$A:$M, 13, FALSE), 0)</f>
        <v>0</v>
      </c>
      <c r="I1145" s="34">
        <f t="shared" si="33"/>
        <v>0.35499999999999998</v>
      </c>
      <c r="J1145" s="34">
        <f t="shared" si="34"/>
        <v>0.24710748481416658</v>
      </c>
    </row>
    <row r="1146" spans="1:10" x14ac:dyDescent="0.25">
      <c r="A1146" s="7">
        <v>19169</v>
      </c>
      <c r="B1146" t="s">
        <v>2234</v>
      </c>
      <c r="C1146" s="34">
        <f>IFERROR(VLOOKUP($A1146, Coal_prod!$A:$M, 13, FALSE), 0)</f>
        <v>0</v>
      </c>
      <c r="D1146" s="34">
        <f>IFERROR(VLOOKUP($A1146, Coal_power_combined!$A:$M, 13, FALSE), 0)</f>
        <v>0.10100000000000001</v>
      </c>
      <c r="E1146" s="34">
        <f>IFERROR(VLOOKUP($A1146, Oil_prod!$A:$M, 13, FALSE), 0)</f>
        <v>0</v>
      </c>
      <c r="F1146" s="34">
        <f>IFERROR(VLOOKUP($A1146, Oil_refine!$A:$M, 13, FALSE), 0)</f>
        <v>0</v>
      </c>
      <c r="G1146" s="34">
        <f>IFERROR(VLOOKUP($A1146, NG_prod!$A:$M, 13, FALSE), 0)</f>
        <v>0</v>
      </c>
      <c r="H1146" s="34">
        <f>IFERROR(VLOOKUP($A1146, NG_power!$A:$M, 13, FALSE), 0)</f>
        <v>0.26800000000000002</v>
      </c>
      <c r="I1146" s="34">
        <f t="shared" si="33"/>
        <v>0.36899999999999999</v>
      </c>
      <c r="J1146" s="34">
        <f t="shared" si="34"/>
        <v>0.24698867497168744</v>
      </c>
    </row>
    <row r="1147" spans="1:10" x14ac:dyDescent="0.25">
      <c r="A1147" s="7">
        <v>20199</v>
      </c>
      <c r="B1147" t="s">
        <v>2912</v>
      </c>
      <c r="C1147" s="34">
        <f>IFERROR(VLOOKUP($A1147, Coal_prod!$A:$M, 13, FALSE), 0)</f>
        <v>0</v>
      </c>
      <c r="D1147" s="34">
        <f>IFERROR(VLOOKUP($A1147, Coal_power_combined!$A:$M, 13, FALSE), 0)</f>
        <v>0</v>
      </c>
      <c r="E1147" s="34">
        <f>IFERROR(VLOOKUP($A1147, Oil_prod!$A:$M, 13, FALSE), 0)</f>
        <v>0.246</v>
      </c>
      <c r="F1147" s="34">
        <f>IFERROR(VLOOKUP($A1147, Oil_refine!$A:$M, 13, FALSE), 0)</f>
        <v>0</v>
      </c>
      <c r="G1147" s="34">
        <f>IFERROR(VLOOKUP($A1147, NG_prod!$A:$M, 13, FALSE), 0)</f>
        <v>9.6000000000000002E-2</v>
      </c>
      <c r="H1147" s="34">
        <f>IFERROR(VLOOKUP($A1147, NG_power!$A:$M, 13, FALSE), 0)</f>
        <v>2.8000000000000001E-2</v>
      </c>
      <c r="I1147" s="34">
        <f t="shared" si="33"/>
        <v>0.37</v>
      </c>
      <c r="J1147" s="34">
        <f t="shared" si="34"/>
        <v>0.24650674353958615</v>
      </c>
    </row>
    <row r="1148" spans="1:10" x14ac:dyDescent="0.25">
      <c r="A1148" s="7">
        <v>36067</v>
      </c>
      <c r="B1148" t="s">
        <v>2257</v>
      </c>
      <c r="C1148" s="34">
        <f>IFERROR(VLOOKUP($A1148, Coal_prod!$A:$M, 13, FALSE), 0)</f>
        <v>0</v>
      </c>
      <c r="D1148" s="34">
        <f>IFERROR(VLOOKUP($A1148, Coal_power_combined!$A:$M, 13, FALSE), 0)</f>
        <v>0</v>
      </c>
      <c r="E1148" s="34">
        <f>IFERROR(VLOOKUP($A1148, Oil_prod!$A:$M, 13, FALSE), 0)</f>
        <v>0</v>
      </c>
      <c r="F1148" s="34">
        <f>IFERROR(VLOOKUP($A1148, Oil_refine!$A:$M, 13, FALSE), 0)</f>
        <v>0</v>
      </c>
      <c r="G1148" s="34">
        <f>IFERROR(VLOOKUP($A1148, NG_prod!$A:$M, 13, FALSE), 0)</f>
        <v>0</v>
      </c>
      <c r="H1148" s="34">
        <f>IFERROR(VLOOKUP($A1148, NG_power!$A:$M, 13, FALSE), 0)</f>
        <v>0.45</v>
      </c>
      <c r="I1148" s="34">
        <f t="shared" si="33"/>
        <v>0.45</v>
      </c>
      <c r="J1148" s="34">
        <f t="shared" si="34"/>
        <v>0.24513023782559457</v>
      </c>
    </row>
    <row r="1149" spans="1:10" x14ac:dyDescent="0.25">
      <c r="A1149" s="7">
        <v>26101</v>
      </c>
      <c r="B1149" t="s">
        <v>3144</v>
      </c>
      <c r="C1149" s="34">
        <f>IFERROR(VLOOKUP($A1149, Coal_prod!$A:$M, 13, FALSE), 0)</f>
        <v>0</v>
      </c>
      <c r="D1149" s="34">
        <f>IFERROR(VLOOKUP($A1149, Coal_power_combined!$A:$M, 13, FALSE), 0)</f>
        <v>0.14899999999999999</v>
      </c>
      <c r="E1149" s="34">
        <f>IFERROR(VLOOKUP($A1149, Oil_prod!$A:$M, 13, FALSE), 0)</f>
        <v>0</v>
      </c>
      <c r="F1149" s="34">
        <f>IFERROR(VLOOKUP($A1149, Oil_refine!$A:$M, 13, FALSE), 0)</f>
        <v>0</v>
      </c>
      <c r="G1149" s="34">
        <f>IFERROR(VLOOKUP($A1149, NG_prod!$A:$M, 13, FALSE), 0)</f>
        <v>0</v>
      </c>
      <c r="H1149" s="34">
        <f>IFERROR(VLOOKUP($A1149, NG_power!$A:$M, 13, FALSE), 0)</f>
        <v>0.17499999999999999</v>
      </c>
      <c r="I1149" s="34">
        <f t="shared" si="33"/>
        <v>0.32399999999999995</v>
      </c>
      <c r="J1149" s="34">
        <f t="shared" si="34"/>
        <v>0.24432842582106454</v>
      </c>
    </row>
    <row r="1150" spans="1:10" x14ac:dyDescent="0.25">
      <c r="A1150" s="7">
        <v>39145</v>
      </c>
      <c r="B1150" t="s">
        <v>2734</v>
      </c>
      <c r="C1150" s="34">
        <f>IFERROR(VLOOKUP($A1150, Coal_prod!$A:$M, 13, FALSE), 0)</f>
        <v>0</v>
      </c>
      <c r="D1150" s="34">
        <f>IFERROR(VLOOKUP($A1150, Coal_power_combined!$A:$M, 13, FALSE), 0)</f>
        <v>0</v>
      </c>
      <c r="E1150" s="34">
        <f>IFERROR(VLOOKUP($A1150, Oil_prod!$A:$M, 13, FALSE), 0)</f>
        <v>0</v>
      </c>
      <c r="F1150" s="34">
        <f>IFERROR(VLOOKUP($A1150, Oil_refine!$A:$M, 13, FALSE), 0)</f>
        <v>0</v>
      </c>
      <c r="G1150" s="34">
        <f>IFERROR(VLOOKUP($A1150, NG_prod!$A:$M, 13, FALSE), 0)</f>
        <v>0</v>
      </c>
      <c r="H1150" s="34">
        <f>IFERROR(VLOOKUP($A1150, NG_power!$A:$M, 13, FALSE), 0)</f>
        <v>0.44700000000000001</v>
      </c>
      <c r="I1150" s="34">
        <f t="shared" si="33"/>
        <v>0.44700000000000001</v>
      </c>
      <c r="J1150" s="34">
        <f t="shared" si="34"/>
        <v>0.24349603624009059</v>
      </c>
    </row>
    <row r="1151" spans="1:10" x14ac:dyDescent="0.25">
      <c r="A1151" s="7">
        <v>21133</v>
      </c>
      <c r="B1151" t="s">
        <v>3553</v>
      </c>
      <c r="C1151" s="34">
        <f>IFERROR(VLOOKUP($A1151, Coal_prod!$A:$M, 13, FALSE), 0)</f>
        <v>0.24299999999999999</v>
      </c>
      <c r="D1151" s="34">
        <f>IFERROR(VLOOKUP($A1151, Coal_power_combined!$A:$M, 13, FALSE), 0)</f>
        <v>0</v>
      </c>
      <c r="E1151" s="34">
        <f>IFERROR(VLOOKUP($A1151, Oil_prod!$A:$M, 13, FALSE), 0)</f>
        <v>0</v>
      </c>
      <c r="F1151" s="34">
        <f>IFERROR(VLOOKUP($A1151, Oil_refine!$A:$M, 13, FALSE), 0)</f>
        <v>0</v>
      </c>
      <c r="G1151" s="34">
        <f>IFERROR(VLOOKUP($A1151, NG_prod!$A:$M, 13, FALSE), 0)</f>
        <v>0</v>
      </c>
      <c r="H1151" s="34">
        <f>IFERROR(VLOOKUP($A1151, NG_power!$A:$M, 13, FALSE), 0)</f>
        <v>0</v>
      </c>
      <c r="I1151" s="34">
        <f t="shared" si="33"/>
        <v>0.24299999999999999</v>
      </c>
      <c r="J1151" s="34">
        <f t="shared" si="34"/>
        <v>0.24299999999999999</v>
      </c>
    </row>
    <row r="1152" spans="1:10" x14ac:dyDescent="0.25">
      <c r="A1152" s="7">
        <v>21239</v>
      </c>
      <c r="B1152" t="s">
        <v>3640</v>
      </c>
      <c r="C1152" s="34">
        <f>IFERROR(VLOOKUP($A1152, Coal_prod!$A:$M, 13, FALSE), 0)</f>
        <v>0</v>
      </c>
      <c r="D1152" s="34">
        <f>IFERROR(VLOOKUP($A1152, Coal_power_combined!$A:$M, 13, FALSE), 0)</f>
        <v>0.24299999999999999</v>
      </c>
      <c r="E1152" s="34">
        <f>IFERROR(VLOOKUP($A1152, Oil_prod!$A:$M, 13, FALSE), 0)</f>
        <v>0</v>
      </c>
      <c r="F1152" s="34">
        <f>IFERROR(VLOOKUP($A1152, Oil_refine!$A:$M, 13, FALSE), 0)</f>
        <v>0</v>
      </c>
      <c r="G1152" s="34">
        <f>IFERROR(VLOOKUP($A1152, NG_prod!$A:$M, 13, FALSE), 0)</f>
        <v>0</v>
      </c>
      <c r="H1152" s="34">
        <f>IFERROR(VLOOKUP($A1152, NG_power!$A:$M, 13, FALSE), 0)</f>
        <v>0</v>
      </c>
      <c r="I1152" s="34">
        <f t="shared" si="33"/>
        <v>0.24299999999999999</v>
      </c>
      <c r="J1152" s="34">
        <f t="shared" si="34"/>
        <v>0.24299999999999999</v>
      </c>
    </row>
    <row r="1153" spans="1:10" x14ac:dyDescent="0.25">
      <c r="A1153" s="7">
        <v>35001</v>
      </c>
      <c r="B1153" t="s">
        <v>900</v>
      </c>
      <c r="C1153" s="34">
        <f>IFERROR(VLOOKUP($A1153, Coal_prod!$A:$M, 13, FALSE), 0)</f>
        <v>0</v>
      </c>
      <c r="D1153" s="34">
        <f>IFERROR(VLOOKUP($A1153, Coal_power_combined!$A:$M, 13, FALSE), 0)</f>
        <v>0</v>
      </c>
      <c r="E1153" s="34">
        <f>IFERROR(VLOOKUP($A1153, Oil_prod!$A:$M, 13, FALSE), 0)</f>
        <v>0</v>
      </c>
      <c r="F1153" s="34">
        <f>IFERROR(VLOOKUP($A1153, Oil_refine!$A:$M, 13, FALSE), 0)</f>
        <v>0</v>
      </c>
      <c r="G1153" s="34">
        <f>IFERROR(VLOOKUP($A1153, NG_prod!$A:$M, 13, FALSE), 0)</f>
        <v>0</v>
      </c>
      <c r="H1153" s="34">
        <f>IFERROR(VLOOKUP($A1153, NG_power!$A:$M, 13, FALSE), 0)</f>
        <v>0.443</v>
      </c>
      <c r="I1153" s="34">
        <f t="shared" si="33"/>
        <v>0.443</v>
      </c>
      <c r="J1153" s="34">
        <f t="shared" si="34"/>
        <v>0.24131710079275198</v>
      </c>
    </row>
    <row r="1154" spans="1:10" x14ac:dyDescent="0.25">
      <c r="A1154" s="7">
        <v>17051</v>
      </c>
      <c r="B1154" t="s">
        <v>2730</v>
      </c>
      <c r="C1154" s="34">
        <f>IFERROR(VLOOKUP($A1154, Coal_prod!$A:$M, 13, FALSE), 0)</f>
        <v>0</v>
      </c>
      <c r="D1154" s="34">
        <f>IFERROR(VLOOKUP($A1154, Coal_power_combined!$A:$M, 13, FALSE), 0)</f>
        <v>0</v>
      </c>
      <c r="E1154" s="34">
        <f>IFERROR(VLOOKUP($A1154, Oil_prod!$A:$M, 13, FALSE), 0)</f>
        <v>0</v>
      </c>
      <c r="F1154" s="34">
        <f>IFERROR(VLOOKUP($A1154, Oil_refine!$A:$M, 13, FALSE), 0)</f>
        <v>0</v>
      </c>
      <c r="G1154" s="34">
        <f>IFERROR(VLOOKUP($A1154, NG_prod!$A:$M, 13, FALSE), 0)</f>
        <v>0</v>
      </c>
      <c r="H1154" s="34">
        <f>IFERROR(VLOOKUP($A1154, NG_power!$A:$M, 13, FALSE), 0)</f>
        <v>0.441</v>
      </c>
      <c r="I1154" s="34">
        <f t="shared" si="33"/>
        <v>0.441</v>
      </c>
      <c r="J1154" s="34">
        <f t="shared" si="34"/>
        <v>0.24022763306908265</v>
      </c>
    </row>
    <row r="1155" spans="1:10" x14ac:dyDescent="0.25">
      <c r="A1155" s="7">
        <v>20181</v>
      </c>
      <c r="B1155" t="s">
        <v>3009</v>
      </c>
      <c r="C1155" s="34">
        <f>IFERROR(VLOOKUP($A1155, Coal_prod!$A:$M, 13, FALSE), 0)</f>
        <v>0</v>
      </c>
      <c r="D1155" s="34">
        <f>IFERROR(VLOOKUP($A1155, Coal_power_combined!$A:$M, 13, FALSE), 0)</f>
        <v>0</v>
      </c>
      <c r="E1155" s="34">
        <f>IFERROR(VLOOKUP($A1155, Oil_prod!$A:$M, 13, FALSE), 0)</f>
        <v>0.108</v>
      </c>
      <c r="F1155" s="34">
        <f>IFERROR(VLOOKUP($A1155, Oil_refine!$A:$M, 13, FALSE), 0)</f>
        <v>0</v>
      </c>
      <c r="G1155" s="34">
        <f>IFERROR(VLOOKUP($A1155, NG_prod!$A:$M, 13, FALSE), 0)</f>
        <v>0.20100000000000001</v>
      </c>
      <c r="H1155" s="34">
        <f>IFERROR(VLOOKUP($A1155, NG_power!$A:$M, 13, FALSE), 0)</f>
        <v>9.5000000000000001E-2</v>
      </c>
      <c r="I1155" s="34">
        <f t="shared" si="33"/>
        <v>0.40400000000000003</v>
      </c>
      <c r="J1155" s="34">
        <f t="shared" si="34"/>
        <v>0.23980891588592607</v>
      </c>
    </row>
    <row r="1156" spans="1:10" x14ac:dyDescent="0.25">
      <c r="A1156" s="7">
        <v>36019</v>
      </c>
      <c r="B1156" t="s">
        <v>1029</v>
      </c>
      <c r="C1156" s="34">
        <f>IFERROR(VLOOKUP($A1156, Coal_prod!$A:$M, 13, FALSE), 0)</f>
        <v>0</v>
      </c>
      <c r="D1156" s="34">
        <f>IFERROR(VLOOKUP($A1156, Coal_power_combined!$A:$M, 13, FALSE), 0)</f>
        <v>0</v>
      </c>
      <c r="E1156" s="34">
        <f>IFERROR(VLOOKUP($A1156, Oil_prod!$A:$M, 13, FALSE), 0)</f>
        <v>0</v>
      </c>
      <c r="F1156" s="34">
        <f>IFERROR(VLOOKUP($A1156, Oil_refine!$A:$M, 13, FALSE), 0)</f>
        <v>0</v>
      </c>
      <c r="G1156" s="34">
        <f>IFERROR(VLOOKUP($A1156, NG_prod!$A:$M, 13, FALSE), 0)</f>
        <v>0</v>
      </c>
      <c r="H1156" s="34">
        <f>IFERROR(VLOOKUP($A1156, NG_power!$A:$M, 13, FALSE), 0)</f>
        <v>0.44</v>
      </c>
      <c r="I1156" s="34">
        <f t="shared" ref="I1156:I1219" si="35">SUM(C1156:H1156)</f>
        <v>0.44</v>
      </c>
      <c r="J1156" s="34">
        <f t="shared" ref="J1156:J1219" si="36">SUM(C1156*$O$4, D1156*$O$4, E1156*$P$4, F1156*$P$4, G1156*$Q$4, H1156*$Q$4)</f>
        <v>0.239682899207248</v>
      </c>
    </row>
    <row r="1157" spans="1:10" x14ac:dyDescent="0.25">
      <c r="A1157" s="7">
        <v>20017</v>
      </c>
      <c r="B1157" t="s">
        <v>3204</v>
      </c>
      <c r="C1157" s="34">
        <f>IFERROR(VLOOKUP($A1157, Coal_prod!$A:$M, 13, FALSE), 0)</f>
        <v>0</v>
      </c>
      <c r="D1157" s="34">
        <f>IFERROR(VLOOKUP($A1157, Coal_power_combined!$A:$M, 13, FALSE), 0)</f>
        <v>0</v>
      </c>
      <c r="E1157" s="34">
        <f>IFERROR(VLOOKUP($A1157, Oil_prod!$A:$M, 13, FALSE), 0)</f>
        <v>0.22600000000000001</v>
      </c>
      <c r="F1157" s="34">
        <f>IFERROR(VLOOKUP($A1157, Oil_refine!$A:$M, 13, FALSE), 0)</f>
        <v>0</v>
      </c>
      <c r="G1157" s="34">
        <f>IFERROR(VLOOKUP($A1157, NG_prod!$A:$M, 13, FALSE), 0)</f>
        <v>0.13800000000000001</v>
      </c>
      <c r="H1157" s="34">
        <f>IFERROR(VLOOKUP($A1157, NG_power!$A:$M, 13, FALSE), 0)</f>
        <v>0</v>
      </c>
      <c r="I1157" s="34">
        <f t="shared" si="35"/>
        <v>0.36399999999999999</v>
      </c>
      <c r="J1157" s="34">
        <f t="shared" si="36"/>
        <v>0.23958344486770311</v>
      </c>
    </row>
    <row r="1158" spans="1:10" x14ac:dyDescent="0.25">
      <c r="A1158" s="7">
        <v>32011</v>
      </c>
      <c r="B1158" t="s">
        <v>3630</v>
      </c>
      <c r="C1158" s="34">
        <f>IFERROR(VLOOKUP($A1158, Coal_prod!$A:$M, 13, FALSE), 0)</f>
        <v>0</v>
      </c>
      <c r="D1158" s="34">
        <f>IFERROR(VLOOKUP($A1158, Coal_power_combined!$A:$M, 13, FALSE), 0)</f>
        <v>0.23799999999999999</v>
      </c>
      <c r="E1158" s="34">
        <f>IFERROR(VLOOKUP($A1158, Oil_prod!$A:$M, 13, FALSE), 0)</f>
        <v>0</v>
      </c>
      <c r="F1158" s="34">
        <f>IFERROR(VLOOKUP($A1158, Oil_refine!$A:$M, 13, FALSE), 0)</f>
        <v>0</v>
      </c>
      <c r="G1158" s="34">
        <f>IFERROR(VLOOKUP($A1158, NG_prod!$A:$M, 13, FALSE), 0)</f>
        <v>0</v>
      </c>
      <c r="H1158" s="34">
        <f>IFERROR(VLOOKUP($A1158, NG_power!$A:$M, 13, FALSE), 0)</f>
        <v>0</v>
      </c>
      <c r="I1158" s="34">
        <f t="shared" si="35"/>
        <v>0.23799999999999999</v>
      </c>
      <c r="J1158" s="34">
        <f t="shared" si="36"/>
        <v>0.23799999999999999</v>
      </c>
    </row>
    <row r="1159" spans="1:10" x14ac:dyDescent="0.25">
      <c r="A1159" s="7">
        <v>39033</v>
      </c>
      <c r="B1159" t="s">
        <v>2896</v>
      </c>
      <c r="C1159" s="34">
        <f>IFERROR(VLOOKUP($A1159, Coal_prod!$A:$M, 13, FALSE), 0)</f>
        <v>0</v>
      </c>
      <c r="D1159" s="34">
        <f>IFERROR(VLOOKUP($A1159, Coal_power_combined!$A:$M, 13, FALSE), 0)</f>
        <v>0</v>
      </c>
      <c r="E1159" s="34">
        <f>IFERROR(VLOOKUP($A1159, Oil_prod!$A:$M, 13, FALSE), 0)</f>
        <v>0.03</v>
      </c>
      <c r="F1159" s="34">
        <f>IFERROR(VLOOKUP($A1159, Oil_refine!$A:$M, 13, FALSE), 0)</f>
        <v>0</v>
      </c>
      <c r="G1159" s="34">
        <f>IFERROR(VLOOKUP($A1159, NG_prod!$A:$M, 13, FALSE), 0)</f>
        <v>0</v>
      </c>
      <c r="H1159" s="34">
        <f>IFERROR(VLOOKUP($A1159, NG_power!$A:$M, 13, FALSE), 0)</f>
        <v>0.39400000000000002</v>
      </c>
      <c r="I1159" s="34">
        <f t="shared" si="35"/>
        <v>0.42400000000000004</v>
      </c>
      <c r="J1159" s="34">
        <f t="shared" si="36"/>
        <v>0.2364495006692062</v>
      </c>
    </row>
    <row r="1160" spans="1:10" x14ac:dyDescent="0.25">
      <c r="A1160" s="7">
        <v>25003</v>
      </c>
      <c r="B1160" t="s">
        <v>1153</v>
      </c>
      <c r="C1160" s="34">
        <f>IFERROR(VLOOKUP($A1160, Coal_prod!$A:$M, 13, FALSE), 0)</f>
        <v>0</v>
      </c>
      <c r="D1160" s="34">
        <f>IFERROR(VLOOKUP($A1160, Coal_power_combined!$A:$M, 13, FALSE), 0)</f>
        <v>0</v>
      </c>
      <c r="E1160" s="34">
        <f>IFERROR(VLOOKUP($A1160, Oil_prod!$A:$M, 13, FALSE), 0)</f>
        <v>0</v>
      </c>
      <c r="F1160" s="34">
        <f>IFERROR(VLOOKUP($A1160, Oil_refine!$A:$M, 13, FALSE), 0)</f>
        <v>0</v>
      </c>
      <c r="G1160" s="34">
        <f>IFERROR(VLOOKUP($A1160, NG_prod!$A:$M, 13, FALSE), 0)</f>
        <v>0</v>
      </c>
      <c r="H1160" s="34">
        <f>IFERROR(VLOOKUP($A1160, NG_power!$A:$M, 13, FALSE), 0)</f>
        <v>0.434</v>
      </c>
      <c r="I1160" s="34">
        <f t="shared" si="35"/>
        <v>0.434</v>
      </c>
      <c r="J1160" s="34">
        <f t="shared" si="36"/>
        <v>0.23641449603624007</v>
      </c>
    </row>
    <row r="1161" spans="1:10" x14ac:dyDescent="0.25">
      <c r="A1161" s="7">
        <v>2122</v>
      </c>
      <c r="B1161" t="s">
        <v>1808</v>
      </c>
      <c r="C1161" s="34">
        <f>IFERROR(VLOOKUP($A1161, Coal_prod!$A:$M, 13, FALSE), 0)</f>
        <v>0</v>
      </c>
      <c r="D1161" s="34">
        <f>IFERROR(VLOOKUP($A1161, Coal_power_combined!$A:$M, 13, FALSE), 0)</f>
        <v>0</v>
      </c>
      <c r="E1161" s="34">
        <f>IFERROR(VLOOKUP($A1161, Oil_prod!$A:$M, 13, FALSE), 0)</f>
        <v>0</v>
      </c>
      <c r="F1161" s="34">
        <f>IFERROR(VLOOKUP($A1161, Oil_refine!$A:$M, 13, FALSE), 0)</f>
        <v>9.0999999999999998E-2</v>
      </c>
      <c r="G1161" s="34">
        <f>IFERROR(VLOOKUP($A1161, NG_prod!$A:$M, 13, FALSE), 0)</f>
        <v>0</v>
      </c>
      <c r="H1161" s="34">
        <f>IFERROR(VLOOKUP($A1161, NG_power!$A:$M, 13, FALSE), 0)</f>
        <v>0.312</v>
      </c>
      <c r="I1161" s="34">
        <f t="shared" si="35"/>
        <v>0.40300000000000002</v>
      </c>
      <c r="J1161" s="34">
        <f t="shared" si="36"/>
        <v>0.23615752084834757</v>
      </c>
    </row>
    <row r="1162" spans="1:10" x14ac:dyDescent="0.25">
      <c r="A1162" s="7">
        <v>51185</v>
      </c>
      <c r="B1162" t="s">
        <v>3429</v>
      </c>
      <c r="C1162" s="34">
        <f>IFERROR(VLOOKUP($A1162, Coal_prod!$A:$M, 13, FALSE), 0)</f>
        <v>0.23599999999999999</v>
      </c>
      <c r="D1162" s="34">
        <f>IFERROR(VLOOKUP($A1162, Coal_power_combined!$A:$M, 13, FALSE), 0)</f>
        <v>0</v>
      </c>
      <c r="E1162" s="34">
        <f>IFERROR(VLOOKUP($A1162, Oil_prod!$A:$M, 13, FALSE), 0)</f>
        <v>0</v>
      </c>
      <c r="F1162" s="34">
        <f>IFERROR(VLOOKUP($A1162, Oil_refine!$A:$M, 13, FALSE), 0)</f>
        <v>0</v>
      </c>
      <c r="G1162" s="34">
        <f>IFERROR(VLOOKUP($A1162, NG_prod!$A:$M, 13, FALSE), 0)</f>
        <v>0</v>
      </c>
      <c r="H1162" s="34">
        <f>IFERROR(VLOOKUP($A1162, NG_power!$A:$M, 13, FALSE), 0)</f>
        <v>0</v>
      </c>
      <c r="I1162" s="34">
        <f t="shared" si="35"/>
        <v>0.23599999999999999</v>
      </c>
      <c r="J1162" s="34">
        <f t="shared" si="36"/>
        <v>0.23599999999999999</v>
      </c>
    </row>
    <row r="1163" spans="1:10" x14ac:dyDescent="0.25">
      <c r="A1163" s="7">
        <v>23005</v>
      </c>
      <c r="B1163" t="s">
        <v>1793</v>
      </c>
      <c r="C1163" s="34">
        <f>IFERROR(VLOOKUP($A1163, Coal_prod!$A:$M, 13, FALSE), 0)</f>
        <v>0</v>
      </c>
      <c r="D1163" s="34">
        <f>IFERROR(VLOOKUP($A1163, Coal_power_combined!$A:$M, 13, FALSE), 0)</f>
        <v>0</v>
      </c>
      <c r="E1163" s="34">
        <f>IFERROR(VLOOKUP($A1163, Oil_prod!$A:$M, 13, FALSE), 0)</f>
        <v>0</v>
      </c>
      <c r="F1163" s="34">
        <f>IFERROR(VLOOKUP($A1163, Oil_refine!$A:$M, 13, FALSE), 0)</f>
        <v>0</v>
      </c>
      <c r="G1163" s="34">
        <f>IFERROR(VLOOKUP($A1163, NG_prod!$A:$M, 13, FALSE), 0)</f>
        <v>0</v>
      </c>
      <c r="H1163" s="34">
        <f>IFERROR(VLOOKUP($A1163, NG_power!$A:$M, 13, FALSE), 0)</f>
        <v>0.433</v>
      </c>
      <c r="I1163" s="34">
        <f t="shared" si="35"/>
        <v>0.433</v>
      </c>
      <c r="J1163" s="34">
        <f t="shared" si="36"/>
        <v>0.23586976217440542</v>
      </c>
    </row>
    <row r="1164" spans="1:10" x14ac:dyDescent="0.25">
      <c r="A1164" s="7">
        <v>12129</v>
      </c>
      <c r="B1164" t="s">
        <v>2182</v>
      </c>
      <c r="C1164" s="34">
        <f>IFERROR(VLOOKUP($A1164, Coal_prod!$A:$M, 13, FALSE), 0)</f>
        <v>0</v>
      </c>
      <c r="D1164" s="34">
        <f>IFERROR(VLOOKUP($A1164, Coal_power_combined!$A:$M, 13, FALSE), 0)</f>
        <v>0</v>
      </c>
      <c r="E1164" s="34">
        <f>IFERROR(VLOOKUP($A1164, Oil_prod!$A:$M, 13, FALSE), 0)</f>
        <v>0</v>
      </c>
      <c r="F1164" s="34">
        <f>IFERROR(VLOOKUP($A1164, Oil_refine!$A:$M, 13, FALSE), 0)</f>
        <v>0</v>
      </c>
      <c r="G1164" s="34">
        <f>IFERROR(VLOOKUP($A1164, NG_prod!$A:$M, 13, FALSE), 0)</f>
        <v>0</v>
      </c>
      <c r="H1164" s="34">
        <f>IFERROR(VLOOKUP($A1164, NG_power!$A:$M, 13, FALSE), 0)</f>
        <v>0.43099999999999999</v>
      </c>
      <c r="I1164" s="34">
        <f t="shared" si="35"/>
        <v>0.43099999999999999</v>
      </c>
      <c r="J1164" s="34">
        <f t="shared" si="36"/>
        <v>0.23478029445073612</v>
      </c>
    </row>
    <row r="1165" spans="1:10" x14ac:dyDescent="0.25">
      <c r="A1165" s="7">
        <v>4023</v>
      </c>
      <c r="B1165" t="s">
        <v>2388</v>
      </c>
      <c r="C1165" s="34">
        <f>IFERROR(VLOOKUP($A1165, Coal_prod!$A:$M, 13, FALSE), 0)</f>
        <v>0</v>
      </c>
      <c r="D1165" s="34">
        <f>IFERROR(VLOOKUP($A1165, Coal_power_combined!$A:$M, 13, FALSE), 0)</f>
        <v>0</v>
      </c>
      <c r="E1165" s="34">
        <f>IFERROR(VLOOKUP($A1165, Oil_prod!$A:$M, 13, FALSE), 0)</f>
        <v>0</v>
      </c>
      <c r="F1165" s="34">
        <f>IFERROR(VLOOKUP($A1165, Oil_refine!$A:$M, 13, FALSE), 0)</f>
        <v>0</v>
      </c>
      <c r="G1165" s="34">
        <f>IFERROR(VLOOKUP($A1165, NG_prod!$A:$M, 13, FALSE), 0)</f>
        <v>0</v>
      </c>
      <c r="H1165" s="34">
        <f>IFERROR(VLOOKUP($A1165, NG_power!$A:$M, 13, FALSE), 0)</f>
        <v>0.42899999999999999</v>
      </c>
      <c r="I1165" s="34">
        <f t="shared" si="35"/>
        <v>0.42899999999999999</v>
      </c>
      <c r="J1165" s="34">
        <f t="shared" si="36"/>
        <v>0.23369082672706679</v>
      </c>
    </row>
    <row r="1166" spans="1:10" x14ac:dyDescent="0.25">
      <c r="A1166" s="7">
        <v>47037</v>
      </c>
      <c r="B1166" t="s">
        <v>3125</v>
      </c>
      <c r="C1166" s="34">
        <f>IFERROR(VLOOKUP($A1166, Coal_prod!$A:$M, 13, FALSE), 0)</f>
        <v>0</v>
      </c>
      <c r="D1166" s="34">
        <f>IFERROR(VLOOKUP($A1166, Coal_power_combined!$A:$M, 13, FALSE), 0)</f>
        <v>9.6000000000000002E-2</v>
      </c>
      <c r="E1166" s="34">
        <f>IFERROR(VLOOKUP($A1166, Oil_prod!$A:$M, 13, FALSE), 0)</f>
        <v>0</v>
      </c>
      <c r="F1166" s="34">
        <f>IFERROR(VLOOKUP($A1166, Oil_refine!$A:$M, 13, FALSE), 0)</f>
        <v>0</v>
      </c>
      <c r="G1166" s="34">
        <f>IFERROR(VLOOKUP($A1166, NG_prod!$A:$M, 13, FALSE), 0)</f>
        <v>0</v>
      </c>
      <c r="H1166" s="34">
        <f>IFERROR(VLOOKUP($A1166, NG_power!$A:$M, 13, FALSE), 0)</f>
        <v>0.253</v>
      </c>
      <c r="I1166" s="34">
        <f t="shared" si="35"/>
        <v>0.34899999999999998</v>
      </c>
      <c r="J1166" s="34">
        <f t="shared" si="36"/>
        <v>0.23381766704416759</v>
      </c>
    </row>
    <row r="1167" spans="1:10" x14ac:dyDescent="0.25">
      <c r="A1167" s="7">
        <v>12121</v>
      </c>
      <c r="B1167" t="s">
        <v>2337</v>
      </c>
      <c r="C1167" s="34">
        <f>IFERROR(VLOOKUP($A1167, Coal_prod!$A:$M, 13, FALSE), 0)</f>
        <v>0</v>
      </c>
      <c r="D1167" s="34">
        <f>IFERROR(VLOOKUP($A1167, Coal_power_combined!$A:$M, 13, FALSE), 0)</f>
        <v>0</v>
      </c>
      <c r="E1167" s="34">
        <f>IFERROR(VLOOKUP($A1167, Oil_prod!$A:$M, 13, FALSE), 0)</f>
        <v>0</v>
      </c>
      <c r="F1167" s="34">
        <f>IFERROR(VLOOKUP($A1167, Oil_refine!$A:$M, 13, FALSE), 0)</f>
        <v>0</v>
      </c>
      <c r="G1167" s="34">
        <f>IFERROR(VLOOKUP($A1167, NG_prod!$A:$M, 13, FALSE), 0)</f>
        <v>0</v>
      </c>
      <c r="H1167" s="34">
        <f>IFERROR(VLOOKUP($A1167, NG_power!$A:$M, 13, FALSE), 0)</f>
        <v>0.42799999999999999</v>
      </c>
      <c r="I1167" s="34">
        <f t="shared" si="35"/>
        <v>0.42799999999999999</v>
      </c>
      <c r="J1167" s="34">
        <f t="shared" si="36"/>
        <v>0.23314609286523214</v>
      </c>
    </row>
    <row r="1168" spans="1:10" x14ac:dyDescent="0.25">
      <c r="A1168" s="7">
        <v>26063</v>
      </c>
      <c r="B1168" t="s">
        <v>290</v>
      </c>
      <c r="C1168" s="34">
        <f>IFERROR(VLOOKUP($A1168, Coal_prod!$A:$M, 13, FALSE), 0)</f>
        <v>0</v>
      </c>
      <c r="D1168" s="34">
        <f>IFERROR(VLOOKUP($A1168, Coal_power_combined!$A:$M, 13, FALSE), 0)</f>
        <v>0.23300000000000001</v>
      </c>
      <c r="E1168" s="34">
        <f>IFERROR(VLOOKUP($A1168, Oil_prod!$A:$M, 13, FALSE), 0)</f>
        <v>0</v>
      </c>
      <c r="F1168" s="34">
        <f>IFERROR(VLOOKUP($A1168, Oil_refine!$A:$M, 13, FALSE), 0)</f>
        <v>0</v>
      </c>
      <c r="G1168" s="34">
        <f>IFERROR(VLOOKUP($A1168, NG_prod!$A:$M, 13, FALSE), 0)</f>
        <v>0</v>
      </c>
      <c r="H1168" s="34">
        <f>IFERROR(VLOOKUP($A1168, NG_power!$A:$M, 13, FALSE), 0)</f>
        <v>0</v>
      </c>
      <c r="I1168" s="34">
        <f t="shared" si="35"/>
        <v>0.23300000000000001</v>
      </c>
      <c r="J1168" s="34">
        <f t="shared" si="36"/>
        <v>0.23300000000000001</v>
      </c>
    </row>
    <row r="1169" spans="1:10" x14ac:dyDescent="0.25">
      <c r="A1169" s="7">
        <v>48085</v>
      </c>
      <c r="B1169" t="s">
        <v>2006</v>
      </c>
      <c r="C1169" s="34">
        <f>IFERROR(VLOOKUP($A1169, Coal_prod!$A:$M, 13, FALSE), 0)</f>
        <v>0</v>
      </c>
      <c r="D1169" s="34">
        <f>IFERROR(VLOOKUP($A1169, Coal_power_combined!$A:$M, 13, FALSE), 0)</f>
        <v>0</v>
      </c>
      <c r="E1169" s="34">
        <f>IFERROR(VLOOKUP($A1169, Oil_prod!$A:$M, 13, FALSE), 0)</f>
        <v>0</v>
      </c>
      <c r="F1169" s="34">
        <f>IFERROR(VLOOKUP($A1169, Oil_refine!$A:$M, 13, FALSE), 0)</f>
        <v>0</v>
      </c>
      <c r="G1169" s="34">
        <f>IFERROR(VLOOKUP($A1169, NG_prod!$A:$M, 13, FALSE), 0)</f>
        <v>0</v>
      </c>
      <c r="H1169" s="34">
        <f>IFERROR(VLOOKUP($A1169, NG_power!$A:$M, 13, FALSE), 0)</f>
        <v>0.42699999999999999</v>
      </c>
      <c r="I1169" s="34">
        <f t="shared" si="35"/>
        <v>0.42699999999999999</v>
      </c>
      <c r="J1169" s="34">
        <f t="shared" si="36"/>
        <v>0.23260135900339748</v>
      </c>
    </row>
    <row r="1170" spans="1:10" x14ac:dyDescent="0.25">
      <c r="A1170" s="7">
        <v>36009</v>
      </c>
      <c r="B1170" t="s">
        <v>2363</v>
      </c>
      <c r="C1170" s="34">
        <f>IFERROR(VLOOKUP($A1170, Coal_prod!$A:$M, 13, FALSE), 0)</f>
        <v>0</v>
      </c>
      <c r="D1170" s="34">
        <f>IFERROR(VLOOKUP($A1170, Coal_power_combined!$A:$M, 13, FALSE), 0)</f>
        <v>0</v>
      </c>
      <c r="E1170" s="34">
        <f>IFERROR(VLOOKUP($A1170, Oil_prod!$A:$M, 13, FALSE), 0)</f>
        <v>0</v>
      </c>
      <c r="F1170" s="34">
        <f>IFERROR(VLOOKUP($A1170, Oil_refine!$A:$M, 13, FALSE), 0)</f>
        <v>0</v>
      </c>
      <c r="G1170" s="34">
        <f>IFERROR(VLOOKUP($A1170, NG_prod!$A:$M, 13, FALSE), 0)</f>
        <v>0</v>
      </c>
      <c r="H1170" s="34">
        <f>IFERROR(VLOOKUP($A1170, NG_power!$A:$M, 13, FALSE), 0)</f>
        <v>0.42599999999999999</v>
      </c>
      <c r="I1170" s="34">
        <f t="shared" si="35"/>
        <v>0.42599999999999999</v>
      </c>
      <c r="J1170" s="34">
        <f t="shared" si="36"/>
        <v>0.23205662514156283</v>
      </c>
    </row>
    <row r="1171" spans="1:10" x14ac:dyDescent="0.25">
      <c r="A1171" s="7">
        <v>28163</v>
      </c>
      <c r="B1171" t="s">
        <v>2742</v>
      </c>
      <c r="C1171" s="34">
        <f>IFERROR(VLOOKUP($A1171, Coal_prod!$A:$M, 13, FALSE), 0)</f>
        <v>0</v>
      </c>
      <c r="D1171" s="34">
        <f>IFERROR(VLOOKUP($A1171, Coal_power_combined!$A:$M, 13, FALSE), 0)</f>
        <v>0</v>
      </c>
      <c r="E1171" s="34">
        <f>IFERROR(VLOOKUP($A1171, Oil_prod!$A:$M, 13, FALSE), 0)</f>
        <v>0</v>
      </c>
      <c r="F1171" s="34">
        <f>IFERROR(VLOOKUP($A1171, Oil_refine!$A:$M, 13, FALSE), 0)</f>
        <v>0</v>
      </c>
      <c r="G1171" s="34">
        <f>IFERROR(VLOOKUP($A1171, NG_prod!$A:$M, 13, FALSE), 0)</f>
        <v>0</v>
      </c>
      <c r="H1171" s="34">
        <f>IFERROR(VLOOKUP($A1171, NG_power!$A:$M, 13, FALSE), 0)</f>
        <v>0.42399999999999999</v>
      </c>
      <c r="I1171" s="34">
        <f t="shared" si="35"/>
        <v>0.42399999999999999</v>
      </c>
      <c r="J1171" s="34">
        <f t="shared" si="36"/>
        <v>0.23096715741789353</v>
      </c>
    </row>
    <row r="1172" spans="1:10" x14ac:dyDescent="0.25">
      <c r="A1172" s="7">
        <v>42091</v>
      </c>
      <c r="B1172" t="s">
        <v>2625</v>
      </c>
      <c r="C1172" s="34">
        <f>IFERROR(VLOOKUP($A1172, Coal_prod!$A:$M, 13, FALSE), 0)</f>
        <v>0</v>
      </c>
      <c r="D1172" s="34">
        <f>IFERROR(VLOOKUP($A1172, Coal_power_combined!$A:$M, 13, FALSE), 0)</f>
        <v>0</v>
      </c>
      <c r="E1172" s="34">
        <f>IFERROR(VLOOKUP($A1172, Oil_prod!$A:$M, 13, FALSE), 0)</f>
        <v>0</v>
      </c>
      <c r="F1172" s="34">
        <f>IFERROR(VLOOKUP($A1172, Oil_refine!$A:$M, 13, FALSE), 0)</f>
        <v>0</v>
      </c>
      <c r="G1172" s="34">
        <f>IFERROR(VLOOKUP($A1172, NG_prod!$A:$M, 13, FALSE), 0)</f>
        <v>0</v>
      </c>
      <c r="H1172" s="34">
        <f>IFERROR(VLOOKUP($A1172, NG_power!$A:$M, 13, FALSE), 0)</f>
        <v>0.42099999999999999</v>
      </c>
      <c r="I1172" s="34">
        <f t="shared" si="35"/>
        <v>0.42099999999999999</v>
      </c>
      <c r="J1172" s="34">
        <f t="shared" si="36"/>
        <v>0.22933295583238955</v>
      </c>
    </row>
    <row r="1173" spans="1:10" x14ac:dyDescent="0.25">
      <c r="A1173" s="7">
        <v>29013</v>
      </c>
      <c r="B1173" t="s">
        <v>2716</v>
      </c>
      <c r="C1173" s="34">
        <f>IFERROR(VLOOKUP($A1173, Coal_prod!$A:$M, 13, FALSE), 0)</f>
        <v>0.22900000000000001</v>
      </c>
      <c r="D1173" s="34">
        <f>IFERROR(VLOOKUP($A1173, Coal_power_combined!$A:$M, 13, FALSE), 0)</f>
        <v>0</v>
      </c>
      <c r="E1173" s="34">
        <f>IFERROR(VLOOKUP($A1173, Oil_prod!$A:$M, 13, FALSE), 0)</f>
        <v>0</v>
      </c>
      <c r="F1173" s="34">
        <f>IFERROR(VLOOKUP($A1173, Oil_refine!$A:$M, 13, FALSE), 0)</f>
        <v>0</v>
      </c>
      <c r="G1173" s="34">
        <f>IFERROR(VLOOKUP($A1173, NG_prod!$A:$M, 13, FALSE), 0)</f>
        <v>0</v>
      </c>
      <c r="H1173" s="34">
        <f>IFERROR(VLOOKUP($A1173, NG_power!$A:$M, 13, FALSE), 0)</f>
        <v>0</v>
      </c>
      <c r="I1173" s="34">
        <f t="shared" si="35"/>
        <v>0.22900000000000001</v>
      </c>
      <c r="J1173" s="34">
        <f t="shared" si="36"/>
        <v>0.22900000000000001</v>
      </c>
    </row>
    <row r="1174" spans="1:10" x14ac:dyDescent="0.25">
      <c r="A1174" s="7">
        <v>51061</v>
      </c>
      <c r="B1174" t="s">
        <v>978</v>
      </c>
      <c r="C1174" s="34">
        <f>IFERROR(VLOOKUP($A1174, Coal_prod!$A:$M, 13, FALSE), 0)</f>
        <v>0</v>
      </c>
      <c r="D1174" s="34">
        <f>IFERROR(VLOOKUP($A1174, Coal_power_combined!$A:$M, 13, FALSE), 0)</f>
        <v>0</v>
      </c>
      <c r="E1174" s="34">
        <f>IFERROR(VLOOKUP($A1174, Oil_prod!$A:$M, 13, FALSE), 0)</f>
        <v>0</v>
      </c>
      <c r="F1174" s="34">
        <f>IFERROR(VLOOKUP($A1174, Oil_refine!$A:$M, 13, FALSE), 0)</f>
        <v>0</v>
      </c>
      <c r="G1174" s="34">
        <f>IFERROR(VLOOKUP($A1174, NG_prod!$A:$M, 13, FALSE), 0)</f>
        <v>0</v>
      </c>
      <c r="H1174" s="34">
        <f>IFERROR(VLOOKUP($A1174, NG_power!$A:$M, 13, FALSE), 0)</f>
        <v>0.42</v>
      </c>
      <c r="I1174" s="34">
        <f t="shared" si="35"/>
        <v>0.42</v>
      </c>
      <c r="J1174" s="34">
        <f t="shared" si="36"/>
        <v>0.2287882219705549</v>
      </c>
    </row>
    <row r="1175" spans="1:10" x14ac:dyDescent="0.25">
      <c r="A1175" s="7">
        <v>32019</v>
      </c>
      <c r="B1175" t="s">
        <v>1940</v>
      </c>
      <c r="C1175" s="34">
        <f>IFERROR(VLOOKUP($A1175, Coal_prod!$A:$M, 13, FALSE), 0)</f>
        <v>0</v>
      </c>
      <c r="D1175" s="34">
        <f>IFERROR(VLOOKUP($A1175, Coal_power_combined!$A:$M, 13, FALSE), 0)</f>
        <v>0</v>
      </c>
      <c r="E1175" s="34">
        <f>IFERROR(VLOOKUP($A1175, Oil_prod!$A:$M, 13, FALSE), 0)</f>
        <v>0</v>
      </c>
      <c r="F1175" s="34">
        <f>IFERROR(VLOOKUP($A1175, Oil_refine!$A:$M, 13, FALSE), 0)</f>
        <v>0</v>
      </c>
      <c r="G1175" s="34">
        <f>IFERROR(VLOOKUP($A1175, NG_prod!$A:$M, 13, FALSE), 0)</f>
        <v>0</v>
      </c>
      <c r="H1175" s="34">
        <f>IFERROR(VLOOKUP($A1175, NG_power!$A:$M, 13, FALSE), 0)</f>
        <v>0.41599999999999998</v>
      </c>
      <c r="I1175" s="34">
        <f t="shared" si="35"/>
        <v>0.41599999999999998</v>
      </c>
      <c r="J1175" s="34">
        <f t="shared" si="36"/>
        <v>0.2266092865232163</v>
      </c>
    </row>
    <row r="1176" spans="1:10" x14ac:dyDescent="0.25">
      <c r="A1176" s="7">
        <v>8113</v>
      </c>
      <c r="B1176" t="s">
        <v>2835</v>
      </c>
      <c r="C1176" s="34">
        <f>IFERROR(VLOOKUP($A1176, Coal_prod!$A:$M, 13, FALSE), 0)</f>
        <v>0</v>
      </c>
      <c r="D1176" s="34">
        <f>IFERROR(VLOOKUP($A1176, Coal_power_combined!$A:$M, 13, FALSE), 0)</f>
        <v>0.111</v>
      </c>
      <c r="E1176" s="34">
        <f>IFERROR(VLOOKUP($A1176, Oil_prod!$A:$M, 13, FALSE), 0)</f>
        <v>2.1000000000000001E-2</v>
      </c>
      <c r="F1176" s="34">
        <f>IFERROR(VLOOKUP($A1176, Oil_refine!$A:$M, 13, FALSE), 0)</f>
        <v>0</v>
      </c>
      <c r="G1176" s="34">
        <f>IFERROR(VLOOKUP($A1176, NG_prod!$A:$M, 13, FALSE), 0)</f>
        <v>0.184</v>
      </c>
      <c r="H1176" s="34">
        <f>IFERROR(VLOOKUP($A1176, NG_power!$A:$M, 13, FALSE), 0)</f>
        <v>0</v>
      </c>
      <c r="I1176" s="34">
        <f t="shared" si="35"/>
        <v>0.316</v>
      </c>
      <c r="J1176" s="34">
        <f t="shared" si="36"/>
        <v>0.22650808195202304</v>
      </c>
    </row>
    <row r="1177" spans="1:10" x14ac:dyDescent="0.25">
      <c r="A1177" s="7">
        <v>45019</v>
      </c>
      <c r="B1177" t="s">
        <v>2488</v>
      </c>
      <c r="C1177" s="34">
        <f>IFERROR(VLOOKUP($A1177, Coal_prod!$A:$M, 13, FALSE), 0)</f>
        <v>0</v>
      </c>
      <c r="D1177" s="34">
        <f>IFERROR(VLOOKUP($A1177, Coal_power_combined!$A:$M, 13, FALSE), 0)</f>
        <v>0</v>
      </c>
      <c r="E1177" s="34">
        <f>IFERROR(VLOOKUP($A1177, Oil_prod!$A:$M, 13, FALSE), 0)</f>
        <v>0</v>
      </c>
      <c r="F1177" s="34">
        <f>IFERROR(VLOOKUP($A1177, Oil_refine!$A:$M, 13, FALSE), 0)</f>
        <v>0</v>
      </c>
      <c r="G1177" s="34">
        <f>IFERROR(VLOOKUP($A1177, NG_prod!$A:$M, 13, FALSE), 0)</f>
        <v>0</v>
      </c>
      <c r="H1177" s="34">
        <f>IFERROR(VLOOKUP($A1177, NG_power!$A:$M, 13, FALSE), 0)</f>
        <v>0.41499999999999998</v>
      </c>
      <c r="I1177" s="34">
        <f t="shared" si="35"/>
        <v>0.41499999999999998</v>
      </c>
      <c r="J1177" s="34">
        <f t="shared" si="36"/>
        <v>0.22606455266138162</v>
      </c>
    </row>
    <row r="1178" spans="1:10" x14ac:dyDescent="0.25">
      <c r="A1178" s="7">
        <v>1047</v>
      </c>
      <c r="B1178" t="s">
        <v>2888</v>
      </c>
      <c r="C1178" s="34">
        <f>IFERROR(VLOOKUP($A1178, Coal_prod!$A:$M, 13, FALSE), 0)</f>
        <v>0</v>
      </c>
      <c r="D1178" s="34">
        <f>IFERROR(VLOOKUP($A1178, Coal_power_combined!$A:$M, 13, FALSE), 0)</f>
        <v>0</v>
      </c>
      <c r="E1178" s="34">
        <f>IFERROR(VLOOKUP($A1178, Oil_prod!$A:$M, 13, FALSE), 0)</f>
        <v>0</v>
      </c>
      <c r="F1178" s="34">
        <f>IFERROR(VLOOKUP($A1178, Oil_refine!$A:$M, 13, FALSE), 0)</f>
        <v>0</v>
      </c>
      <c r="G1178" s="34">
        <f>IFERROR(VLOOKUP($A1178, NG_prod!$A:$M, 13, FALSE), 0)</f>
        <v>0</v>
      </c>
      <c r="H1178" s="34">
        <f>IFERROR(VLOOKUP($A1178, NG_power!$A:$M, 13, FALSE), 0)</f>
        <v>0.41399999999999998</v>
      </c>
      <c r="I1178" s="34">
        <f t="shared" si="35"/>
        <v>0.41399999999999998</v>
      </c>
      <c r="J1178" s="34">
        <f t="shared" si="36"/>
        <v>0.22551981879954697</v>
      </c>
    </row>
    <row r="1179" spans="1:10" x14ac:dyDescent="0.25">
      <c r="A1179" s="7">
        <v>44005</v>
      </c>
      <c r="B1179" t="s">
        <v>2179</v>
      </c>
      <c r="C1179" s="34">
        <f>IFERROR(VLOOKUP($A1179, Coal_prod!$A:$M, 13, FALSE), 0)</f>
        <v>0</v>
      </c>
      <c r="D1179" s="34">
        <f>IFERROR(VLOOKUP($A1179, Coal_power_combined!$A:$M, 13, FALSE), 0)</f>
        <v>0</v>
      </c>
      <c r="E1179" s="34">
        <f>IFERROR(VLOOKUP($A1179, Oil_prod!$A:$M, 13, FALSE), 0)</f>
        <v>0</v>
      </c>
      <c r="F1179" s="34">
        <f>IFERROR(VLOOKUP($A1179, Oil_refine!$A:$M, 13, FALSE), 0)</f>
        <v>0</v>
      </c>
      <c r="G1179" s="34">
        <f>IFERROR(VLOOKUP($A1179, NG_prod!$A:$M, 13, FALSE), 0)</f>
        <v>0</v>
      </c>
      <c r="H1179" s="34">
        <f>IFERROR(VLOOKUP($A1179, NG_power!$A:$M, 13, FALSE), 0)</f>
        <v>0.40899999999999997</v>
      </c>
      <c r="I1179" s="34">
        <f t="shared" si="35"/>
        <v>0.40899999999999997</v>
      </c>
      <c r="J1179" s="34">
        <f t="shared" si="36"/>
        <v>0.22279614949037368</v>
      </c>
    </row>
    <row r="1180" spans="1:10" x14ac:dyDescent="0.25">
      <c r="A1180" s="7">
        <v>26099</v>
      </c>
      <c r="B1180" t="s">
        <v>2671</v>
      </c>
      <c r="C1180" s="34">
        <f>IFERROR(VLOOKUP($A1180, Coal_prod!$A:$M, 13, FALSE), 0)</f>
        <v>0</v>
      </c>
      <c r="D1180" s="34">
        <f>IFERROR(VLOOKUP($A1180, Coal_power_combined!$A:$M, 13, FALSE), 0)</f>
        <v>0</v>
      </c>
      <c r="E1180" s="34">
        <f>IFERROR(VLOOKUP($A1180, Oil_prod!$A:$M, 13, FALSE), 0)</f>
        <v>0</v>
      </c>
      <c r="F1180" s="34">
        <f>IFERROR(VLOOKUP($A1180, Oil_refine!$A:$M, 13, FALSE), 0)</f>
        <v>0</v>
      </c>
      <c r="G1180" s="34">
        <f>IFERROR(VLOOKUP($A1180, NG_prod!$A:$M, 13, FALSE), 0)</f>
        <v>0</v>
      </c>
      <c r="H1180" s="34">
        <f>IFERROR(VLOOKUP($A1180, NG_power!$A:$M, 13, FALSE), 0)</f>
        <v>0.40799999999999997</v>
      </c>
      <c r="I1180" s="34">
        <f t="shared" si="35"/>
        <v>0.40799999999999997</v>
      </c>
      <c r="J1180" s="34">
        <f t="shared" si="36"/>
        <v>0.22225141562853903</v>
      </c>
    </row>
    <row r="1181" spans="1:10" x14ac:dyDescent="0.25">
      <c r="A1181" s="7">
        <v>19175</v>
      </c>
      <c r="B1181" t="s">
        <v>2675</v>
      </c>
      <c r="C1181" s="34">
        <f>IFERROR(VLOOKUP($A1181, Coal_prod!$A:$M, 13, FALSE), 0)</f>
        <v>0</v>
      </c>
      <c r="D1181" s="34">
        <f>IFERROR(VLOOKUP($A1181, Coal_power_combined!$A:$M, 13, FALSE), 0)</f>
        <v>0</v>
      </c>
      <c r="E1181" s="34">
        <f>IFERROR(VLOOKUP($A1181, Oil_prod!$A:$M, 13, FALSE), 0)</f>
        <v>0</v>
      </c>
      <c r="F1181" s="34">
        <f>IFERROR(VLOOKUP($A1181, Oil_refine!$A:$M, 13, FALSE), 0)</f>
        <v>0</v>
      </c>
      <c r="G1181" s="34">
        <f>IFERROR(VLOOKUP($A1181, NG_prod!$A:$M, 13, FALSE), 0)</f>
        <v>0</v>
      </c>
      <c r="H1181" s="34">
        <f>IFERROR(VLOOKUP($A1181, NG_power!$A:$M, 13, FALSE), 0)</f>
        <v>0.40699999999999997</v>
      </c>
      <c r="I1181" s="34">
        <f t="shared" si="35"/>
        <v>0.40699999999999997</v>
      </c>
      <c r="J1181" s="34">
        <f t="shared" si="36"/>
        <v>0.22170668176670438</v>
      </c>
    </row>
    <row r="1182" spans="1:10" x14ac:dyDescent="0.25">
      <c r="A1182" s="7">
        <v>26005</v>
      </c>
      <c r="B1182" t="s">
        <v>2396</v>
      </c>
      <c r="C1182" s="34">
        <f>IFERROR(VLOOKUP($A1182, Coal_prod!$A:$M, 13, FALSE), 0)</f>
        <v>0</v>
      </c>
      <c r="D1182" s="34">
        <f>IFERROR(VLOOKUP($A1182, Coal_power_combined!$A:$M, 13, FALSE), 0)</f>
        <v>0</v>
      </c>
      <c r="E1182" s="34">
        <f>IFERROR(VLOOKUP($A1182, Oil_prod!$A:$M, 13, FALSE), 0)</f>
        <v>0</v>
      </c>
      <c r="F1182" s="34">
        <f>IFERROR(VLOOKUP($A1182, Oil_refine!$A:$M, 13, FALSE), 0)</f>
        <v>0</v>
      </c>
      <c r="G1182" s="34">
        <f>IFERROR(VLOOKUP($A1182, NG_prod!$A:$M, 13, FALSE), 0)</f>
        <v>0</v>
      </c>
      <c r="H1182" s="34">
        <f>IFERROR(VLOOKUP($A1182, NG_power!$A:$M, 13, FALSE), 0)</f>
        <v>0.40400000000000003</v>
      </c>
      <c r="I1182" s="34">
        <f t="shared" si="35"/>
        <v>0.40400000000000003</v>
      </c>
      <c r="J1182" s="34">
        <f t="shared" si="36"/>
        <v>0.22007248018120046</v>
      </c>
    </row>
    <row r="1183" spans="1:10" x14ac:dyDescent="0.25">
      <c r="A1183" s="7">
        <v>20049</v>
      </c>
      <c r="B1183" t="s">
        <v>2050</v>
      </c>
      <c r="C1183" s="34">
        <f>IFERROR(VLOOKUP($A1183, Coal_prod!$A:$M, 13, FALSE), 0)</f>
        <v>0</v>
      </c>
      <c r="D1183" s="34">
        <f>IFERROR(VLOOKUP($A1183, Coal_power_combined!$A:$M, 13, FALSE), 0)</f>
        <v>0</v>
      </c>
      <c r="E1183" s="34">
        <f>IFERROR(VLOOKUP($A1183, Oil_prod!$A:$M, 13, FALSE), 0)</f>
        <v>0.28799999999999998</v>
      </c>
      <c r="F1183" s="34">
        <f>IFERROR(VLOOKUP($A1183, Oil_refine!$A:$M, 13, FALSE), 0)</f>
        <v>0</v>
      </c>
      <c r="G1183" s="34">
        <f>IFERROR(VLOOKUP($A1183, NG_prod!$A:$M, 13, FALSE), 0)</f>
        <v>1.9E-2</v>
      </c>
      <c r="H1183" s="34">
        <f>IFERROR(VLOOKUP($A1183, NG_power!$A:$M, 13, FALSE), 0)</f>
        <v>0</v>
      </c>
      <c r="I1183" s="34">
        <f t="shared" si="35"/>
        <v>0.307</v>
      </c>
      <c r="J1183" s="34">
        <f t="shared" si="36"/>
        <v>0.21986379079584062</v>
      </c>
    </row>
    <row r="1184" spans="1:10" x14ac:dyDescent="0.25">
      <c r="A1184" s="7">
        <v>55017</v>
      </c>
      <c r="B1184" t="s">
        <v>2197</v>
      </c>
      <c r="C1184" s="34">
        <f>IFERROR(VLOOKUP($A1184, Coal_prod!$A:$M, 13, FALSE), 0)</f>
        <v>0</v>
      </c>
      <c r="D1184" s="34">
        <f>IFERROR(VLOOKUP($A1184, Coal_power_combined!$A:$M, 13, FALSE), 0)</f>
        <v>0</v>
      </c>
      <c r="E1184" s="34">
        <f>IFERROR(VLOOKUP($A1184, Oil_prod!$A:$M, 13, FALSE), 0)</f>
        <v>0</v>
      </c>
      <c r="F1184" s="34">
        <f>IFERROR(VLOOKUP($A1184, Oil_refine!$A:$M, 13, FALSE), 0)</f>
        <v>0</v>
      </c>
      <c r="G1184" s="34">
        <f>IFERROR(VLOOKUP($A1184, NG_prod!$A:$M, 13, FALSE), 0)</f>
        <v>0</v>
      </c>
      <c r="H1184" s="34">
        <f>IFERROR(VLOOKUP($A1184, NG_power!$A:$M, 13, FALSE), 0)</f>
        <v>0.40200000000000002</v>
      </c>
      <c r="I1184" s="34">
        <f t="shared" si="35"/>
        <v>0.40200000000000002</v>
      </c>
      <c r="J1184" s="34">
        <f t="shared" si="36"/>
        <v>0.21898301245753116</v>
      </c>
    </row>
    <row r="1185" spans="1:10" x14ac:dyDescent="0.25">
      <c r="A1185" s="7">
        <v>25025</v>
      </c>
      <c r="B1185" t="s">
        <v>2573</v>
      </c>
      <c r="C1185" s="34">
        <f>IFERROR(VLOOKUP($A1185, Coal_prod!$A:$M, 13, FALSE), 0)</f>
        <v>0</v>
      </c>
      <c r="D1185" s="34">
        <f>IFERROR(VLOOKUP($A1185, Coal_power_combined!$A:$M, 13, FALSE), 0)</f>
        <v>0</v>
      </c>
      <c r="E1185" s="34">
        <f>IFERROR(VLOOKUP($A1185, Oil_prod!$A:$M, 13, FALSE), 0)</f>
        <v>0</v>
      </c>
      <c r="F1185" s="34">
        <f>IFERROR(VLOOKUP($A1185, Oil_refine!$A:$M, 13, FALSE), 0)</f>
        <v>0</v>
      </c>
      <c r="G1185" s="34">
        <f>IFERROR(VLOOKUP($A1185, NG_prod!$A:$M, 13, FALSE), 0)</f>
        <v>0</v>
      </c>
      <c r="H1185" s="34">
        <f>IFERROR(VLOOKUP($A1185, NG_power!$A:$M, 13, FALSE), 0)</f>
        <v>0.40100000000000002</v>
      </c>
      <c r="I1185" s="34">
        <f t="shared" si="35"/>
        <v>0.40100000000000002</v>
      </c>
      <c r="J1185" s="34">
        <f t="shared" si="36"/>
        <v>0.21843827859569648</v>
      </c>
    </row>
    <row r="1186" spans="1:10" x14ac:dyDescent="0.25">
      <c r="A1186" s="7">
        <v>42055</v>
      </c>
      <c r="B1186" t="s">
        <v>2107</v>
      </c>
      <c r="C1186" s="34">
        <f>IFERROR(VLOOKUP($A1186, Coal_prod!$A:$M, 13, FALSE), 0)</f>
        <v>0</v>
      </c>
      <c r="D1186" s="34">
        <f>IFERROR(VLOOKUP($A1186, Coal_power_combined!$A:$M, 13, FALSE), 0)</f>
        <v>0</v>
      </c>
      <c r="E1186" s="34">
        <f>IFERROR(VLOOKUP($A1186, Oil_prod!$A:$M, 13, FALSE), 0)</f>
        <v>0</v>
      </c>
      <c r="F1186" s="34">
        <f>IFERROR(VLOOKUP($A1186, Oil_refine!$A:$M, 13, FALSE), 0)</f>
        <v>0</v>
      </c>
      <c r="G1186" s="34">
        <f>IFERROR(VLOOKUP($A1186, NG_prod!$A:$M, 13, FALSE), 0)</f>
        <v>0</v>
      </c>
      <c r="H1186" s="34">
        <f>IFERROR(VLOOKUP($A1186, NG_power!$A:$M, 13, FALSE), 0)</f>
        <v>0.4</v>
      </c>
      <c r="I1186" s="34">
        <f t="shared" si="35"/>
        <v>0.4</v>
      </c>
      <c r="J1186" s="34">
        <f t="shared" si="36"/>
        <v>0.21789354473386183</v>
      </c>
    </row>
    <row r="1187" spans="1:10" x14ac:dyDescent="0.25">
      <c r="A1187" s="7">
        <v>27109</v>
      </c>
      <c r="B1187" t="s">
        <v>2319</v>
      </c>
      <c r="C1187" s="34">
        <f>IFERROR(VLOOKUP($A1187, Coal_prod!$A:$M, 13, FALSE), 0)</f>
        <v>0</v>
      </c>
      <c r="D1187" s="34">
        <f>IFERROR(VLOOKUP($A1187, Coal_power_combined!$A:$M, 13, FALSE), 0)</f>
        <v>9.0999999999999998E-2</v>
      </c>
      <c r="E1187" s="34">
        <f>IFERROR(VLOOKUP($A1187, Oil_prod!$A:$M, 13, FALSE), 0)</f>
        <v>0</v>
      </c>
      <c r="F1187" s="34">
        <f>IFERROR(VLOOKUP($A1187, Oil_refine!$A:$M, 13, FALSE), 0)</f>
        <v>0</v>
      </c>
      <c r="G1187" s="34">
        <f>IFERROR(VLOOKUP($A1187, NG_prod!$A:$M, 13, FALSE), 0)</f>
        <v>0</v>
      </c>
      <c r="H1187" s="34">
        <f>IFERROR(VLOOKUP($A1187, NG_power!$A:$M, 13, FALSE), 0)</f>
        <v>0.22900000000000001</v>
      </c>
      <c r="I1187" s="34">
        <f t="shared" si="35"/>
        <v>0.32</v>
      </c>
      <c r="J1187" s="34">
        <f t="shared" si="36"/>
        <v>0.21574405436013588</v>
      </c>
    </row>
    <row r="1188" spans="1:10" x14ac:dyDescent="0.25">
      <c r="A1188" s="7">
        <v>18157</v>
      </c>
      <c r="B1188" t="s">
        <v>2749</v>
      </c>
      <c r="C1188" s="34">
        <f>IFERROR(VLOOKUP($A1188, Coal_prod!$A:$M, 13, FALSE), 0)</f>
        <v>0</v>
      </c>
      <c r="D1188" s="34">
        <f>IFERROR(VLOOKUP($A1188, Coal_power_combined!$A:$M, 13, FALSE), 0)</f>
        <v>0</v>
      </c>
      <c r="E1188" s="34">
        <f>IFERROR(VLOOKUP($A1188, Oil_prod!$A:$M, 13, FALSE), 0)</f>
        <v>0</v>
      </c>
      <c r="F1188" s="34">
        <f>IFERROR(VLOOKUP($A1188, Oil_refine!$A:$M, 13, FALSE), 0)</f>
        <v>0</v>
      </c>
      <c r="G1188" s="34">
        <f>IFERROR(VLOOKUP($A1188, NG_prod!$A:$M, 13, FALSE), 0)</f>
        <v>0</v>
      </c>
      <c r="H1188" s="34">
        <f>IFERROR(VLOOKUP($A1188, NG_power!$A:$M, 13, FALSE), 0)</f>
        <v>0.39600000000000002</v>
      </c>
      <c r="I1188" s="34">
        <f t="shared" si="35"/>
        <v>0.39600000000000002</v>
      </c>
      <c r="J1188" s="34">
        <f t="shared" si="36"/>
        <v>0.21571460928652322</v>
      </c>
    </row>
    <row r="1189" spans="1:10" x14ac:dyDescent="0.25">
      <c r="A1189" s="7">
        <v>34019</v>
      </c>
      <c r="B1189" t="s">
        <v>822</v>
      </c>
      <c r="C1189" s="34">
        <f>IFERROR(VLOOKUP($A1189, Coal_prod!$A:$M, 13, FALSE), 0)</f>
        <v>0</v>
      </c>
      <c r="D1189" s="34">
        <f>IFERROR(VLOOKUP($A1189, Coal_power_combined!$A:$M, 13, FALSE), 0)</f>
        <v>0</v>
      </c>
      <c r="E1189" s="34">
        <f>IFERROR(VLOOKUP($A1189, Oil_prod!$A:$M, 13, FALSE), 0)</f>
        <v>0</v>
      </c>
      <c r="F1189" s="34">
        <f>IFERROR(VLOOKUP($A1189, Oil_refine!$A:$M, 13, FALSE), 0)</f>
        <v>0</v>
      </c>
      <c r="G1189" s="34">
        <f>IFERROR(VLOOKUP($A1189, NG_prod!$A:$M, 13, FALSE), 0)</f>
        <v>0</v>
      </c>
      <c r="H1189" s="34">
        <f>IFERROR(VLOOKUP($A1189, NG_power!$A:$M, 13, FALSE), 0)</f>
        <v>0.39500000000000002</v>
      </c>
      <c r="I1189" s="34">
        <f t="shared" si="35"/>
        <v>0.39500000000000002</v>
      </c>
      <c r="J1189" s="34">
        <f t="shared" si="36"/>
        <v>0.21516987542468854</v>
      </c>
    </row>
    <row r="1190" spans="1:10" x14ac:dyDescent="0.25">
      <c r="A1190" s="7">
        <v>39109</v>
      </c>
      <c r="B1190" t="s">
        <v>2099</v>
      </c>
      <c r="C1190" s="34">
        <f>IFERROR(VLOOKUP($A1190, Coal_prod!$A:$M, 13, FALSE), 0)</f>
        <v>0</v>
      </c>
      <c r="D1190" s="34">
        <f>IFERROR(VLOOKUP($A1190, Coal_power_combined!$A:$M, 13, FALSE), 0)</f>
        <v>0.215</v>
      </c>
      <c r="E1190" s="34">
        <f>IFERROR(VLOOKUP($A1190, Oil_prod!$A:$M, 13, FALSE), 0)</f>
        <v>0</v>
      </c>
      <c r="F1190" s="34">
        <f>IFERROR(VLOOKUP($A1190, Oil_refine!$A:$M, 13, FALSE), 0)</f>
        <v>0</v>
      </c>
      <c r="G1190" s="34">
        <f>IFERROR(VLOOKUP($A1190, NG_prod!$A:$M, 13, FALSE), 0)</f>
        <v>0</v>
      </c>
      <c r="H1190" s="34">
        <f>IFERROR(VLOOKUP($A1190, NG_power!$A:$M, 13, FALSE), 0)</f>
        <v>0</v>
      </c>
      <c r="I1190" s="34">
        <f t="shared" si="35"/>
        <v>0.215</v>
      </c>
      <c r="J1190" s="34">
        <f t="shared" si="36"/>
        <v>0.215</v>
      </c>
    </row>
    <row r="1191" spans="1:10" x14ac:dyDescent="0.25">
      <c r="A1191" s="7">
        <v>19041</v>
      </c>
      <c r="B1191" t="s">
        <v>1287</v>
      </c>
      <c r="C1191" s="34">
        <f>IFERROR(VLOOKUP($A1191, Coal_prod!$A:$M, 13, FALSE), 0)</f>
        <v>0</v>
      </c>
      <c r="D1191" s="34">
        <f>IFERROR(VLOOKUP($A1191, Coal_power_combined!$A:$M, 13, FALSE), 0)</f>
        <v>0</v>
      </c>
      <c r="E1191" s="34">
        <f>IFERROR(VLOOKUP($A1191, Oil_prod!$A:$M, 13, FALSE), 0)</f>
        <v>0</v>
      </c>
      <c r="F1191" s="34">
        <f>IFERROR(VLOOKUP($A1191, Oil_refine!$A:$M, 13, FALSE), 0)</f>
        <v>0</v>
      </c>
      <c r="G1191" s="34">
        <f>IFERROR(VLOOKUP($A1191, NG_prod!$A:$M, 13, FALSE), 0)</f>
        <v>0</v>
      </c>
      <c r="H1191" s="34">
        <f>IFERROR(VLOOKUP($A1191, NG_power!$A:$M, 13, FALSE), 0)</f>
        <v>0.39100000000000001</v>
      </c>
      <c r="I1191" s="34">
        <f t="shared" si="35"/>
        <v>0.39100000000000001</v>
      </c>
      <c r="J1191" s="34">
        <f t="shared" si="36"/>
        <v>0.21299093997734994</v>
      </c>
    </row>
    <row r="1192" spans="1:10" x14ac:dyDescent="0.25">
      <c r="A1192" s="7">
        <v>19111</v>
      </c>
      <c r="B1192" t="s">
        <v>2893</v>
      </c>
      <c r="C1192" s="34">
        <f>IFERROR(VLOOKUP($A1192, Coal_prod!$A:$M, 13, FALSE), 0)</f>
        <v>0</v>
      </c>
      <c r="D1192" s="34">
        <f>IFERROR(VLOOKUP($A1192, Coal_power_combined!$A:$M, 13, FALSE), 0)</f>
        <v>0</v>
      </c>
      <c r="E1192" s="34">
        <f>IFERROR(VLOOKUP($A1192, Oil_prod!$A:$M, 13, FALSE), 0)</f>
        <v>0</v>
      </c>
      <c r="F1192" s="34">
        <f>IFERROR(VLOOKUP($A1192, Oil_refine!$A:$M, 13, FALSE), 0)</f>
        <v>0</v>
      </c>
      <c r="G1192" s="34">
        <f>IFERROR(VLOOKUP($A1192, NG_prod!$A:$M, 13, FALSE), 0)</f>
        <v>0</v>
      </c>
      <c r="H1192" s="34">
        <f>IFERROR(VLOOKUP($A1192, NG_power!$A:$M, 13, FALSE), 0)</f>
        <v>0.38900000000000001</v>
      </c>
      <c r="I1192" s="34">
        <f t="shared" si="35"/>
        <v>0.38900000000000001</v>
      </c>
      <c r="J1192" s="34">
        <f t="shared" si="36"/>
        <v>0.21190147225368064</v>
      </c>
    </row>
    <row r="1193" spans="1:10" x14ac:dyDescent="0.25">
      <c r="A1193" s="7">
        <v>20011</v>
      </c>
      <c r="B1193" t="s">
        <v>3168</v>
      </c>
      <c r="C1193" s="34">
        <f>IFERROR(VLOOKUP($A1193, Coal_prod!$A:$M, 13, FALSE), 0)</f>
        <v>0</v>
      </c>
      <c r="D1193" s="34">
        <f>IFERROR(VLOOKUP($A1193, Coal_power_combined!$A:$M, 13, FALSE), 0)</f>
        <v>0</v>
      </c>
      <c r="E1193" s="34">
        <f>IFERROR(VLOOKUP($A1193, Oil_prod!$A:$M, 13, FALSE), 0)</f>
        <v>0.29099999999999998</v>
      </c>
      <c r="F1193" s="34">
        <f>IFERROR(VLOOKUP($A1193, Oil_refine!$A:$M, 13, FALSE), 0)</f>
        <v>0</v>
      </c>
      <c r="G1193" s="34">
        <f>IFERROR(VLOOKUP($A1193, NG_prod!$A:$M, 13, FALSE), 0)</f>
        <v>0</v>
      </c>
      <c r="H1193" s="34">
        <f>IFERROR(VLOOKUP($A1193, NG_power!$A:$M, 13, FALSE), 0)</f>
        <v>0</v>
      </c>
      <c r="I1193" s="34">
        <f t="shared" si="35"/>
        <v>0.29099999999999998</v>
      </c>
      <c r="J1193" s="34">
        <f t="shared" si="36"/>
        <v>0.21169628333161741</v>
      </c>
    </row>
    <row r="1194" spans="1:10" x14ac:dyDescent="0.25">
      <c r="A1194" s="7">
        <v>24025</v>
      </c>
      <c r="B1194" t="s">
        <v>1449</v>
      </c>
      <c r="C1194" s="34">
        <f>IFERROR(VLOOKUP($A1194, Coal_prod!$A:$M, 13, FALSE), 0)</f>
        <v>0</v>
      </c>
      <c r="D1194" s="34">
        <f>IFERROR(VLOOKUP($A1194, Coal_power_combined!$A:$M, 13, FALSE), 0)</f>
        <v>0</v>
      </c>
      <c r="E1194" s="34">
        <f>IFERROR(VLOOKUP($A1194, Oil_prod!$A:$M, 13, FALSE), 0)</f>
        <v>0</v>
      </c>
      <c r="F1194" s="34">
        <f>IFERROR(VLOOKUP($A1194, Oil_refine!$A:$M, 13, FALSE), 0)</f>
        <v>0</v>
      </c>
      <c r="G1194" s="34">
        <f>IFERROR(VLOOKUP($A1194, NG_prod!$A:$M, 13, FALSE), 0)</f>
        <v>0</v>
      </c>
      <c r="H1194" s="34">
        <f>IFERROR(VLOOKUP($A1194, NG_power!$A:$M, 13, FALSE), 0)</f>
        <v>0.38800000000000001</v>
      </c>
      <c r="I1194" s="34">
        <f t="shared" si="35"/>
        <v>0.38800000000000001</v>
      </c>
      <c r="J1194" s="34">
        <f t="shared" si="36"/>
        <v>0.21135673839184596</v>
      </c>
    </row>
    <row r="1195" spans="1:10" x14ac:dyDescent="0.25">
      <c r="A1195" s="7">
        <v>53063</v>
      </c>
      <c r="B1195" t="s">
        <v>2673</v>
      </c>
      <c r="C1195" s="34">
        <f>IFERROR(VLOOKUP($A1195, Coal_prod!$A:$M, 13, FALSE), 0)</f>
        <v>0</v>
      </c>
      <c r="D1195" s="34">
        <f>IFERROR(VLOOKUP($A1195, Coal_power_combined!$A:$M, 13, FALSE), 0)</f>
        <v>0</v>
      </c>
      <c r="E1195" s="34">
        <f>IFERROR(VLOOKUP($A1195, Oil_prod!$A:$M, 13, FALSE), 0)</f>
        <v>0</v>
      </c>
      <c r="F1195" s="34">
        <f>IFERROR(VLOOKUP($A1195, Oil_refine!$A:$M, 13, FALSE), 0)</f>
        <v>0</v>
      </c>
      <c r="G1195" s="34">
        <f>IFERROR(VLOOKUP($A1195, NG_prod!$A:$M, 13, FALSE), 0)</f>
        <v>0</v>
      </c>
      <c r="H1195" s="34">
        <f>IFERROR(VLOOKUP($A1195, NG_power!$A:$M, 13, FALSE), 0)</f>
        <v>0.38500000000000001</v>
      </c>
      <c r="I1195" s="34">
        <f t="shared" si="35"/>
        <v>0.38500000000000001</v>
      </c>
      <c r="J1195" s="34">
        <f t="shared" si="36"/>
        <v>0.20972253680634201</v>
      </c>
    </row>
    <row r="1196" spans="1:10" x14ac:dyDescent="0.25">
      <c r="A1196" s="7">
        <v>51065</v>
      </c>
      <c r="B1196" t="s">
        <v>1160</v>
      </c>
      <c r="C1196" s="34">
        <f>IFERROR(VLOOKUP($A1196, Coal_prod!$A:$M, 13, FALSE), 0)</f>
        <v>0</v>
      </c>
      <c r="D1196" s="34">
        <f>IFERROR(VLOOKUP($A1196, Coal_power_combined!$A:$M, 13, FALSE), 0)</f>
        <v>0</v>
      </c>
      <c r="E1196" s="34">
        <f>IFERROR(VLOOKUP($A1196, Oil_prod!$A:$M, 13, FALSE), 0)</f>
        <v>0</v>
      </c>
      <c r="F1196" s="34">
        <f>IFERROR(VLOOKUP($A1196, Oil_refine!$A:$M, 13, FALSE), 0)</f>
        <v>0</v>
      </c>
      <c r="G1196" s="34">
        <f>IFERROR(VLOOKUP($A1196, NG_prod!$A:$M, 13, FALSE), 0)</f>
        <v>0</v>
      </c>
      <c r="H1196" s="34">
        <f>IFERROR(VLOOKUP($A1196, NG_power!$A:$M, 13, FALSE), 0)</f>
        <v>0.38400000000000001</v>
      </c>
      <c r="I1196" s="34">
        <f t="shared" si="35"/>
        <v>0.38400000000000001</v>
      </c>
      <c r="J1196" s="34">
        <f t="shared" si="36"/>
        <v>0.20917780294450736</v>
      </c>
    </row>
    <row r="1197" spans="1:10" x14ac:dyDescent="0.25">
      <c r="A1197" s="7">
        <v>42009</v>
      </c>
      <c r="B1197" t="s">
        <v>3407</v>
      </c>
      <c r="C1197" s="34">
        <f>IFERROR(VLOOKUP($A1197, Coal_prod!$A:$M, 13, FALSE), 0)</f>
        <v>0.20899999999999999</v>
      </c>
      <c r="D1197" s="34">
        <f>IFERROR(VLOOKUP($A1197, Coal_power_combined!$A:$M, 13, FALSE), 0)</f>
        <v>0</v>
      </c>
      <c r="E1197" s="34">
        <f>IFERROR(VLOOKUP($A1197, Oil_prod!$A:$M, 13, FALSE), 0)</f>
        <v>0</v>
      </c>
      <c r="F1197" s="34">
        <f>IFERROR(VLOOKUP($A1197, Oil_refine!$A:$M, 13, FALSE), 0)</f>
        <v>0</v>
      </c>
      <c r="G1197" s="34">
        <f>IFERROR(VLOOKUP($A1197, NG_prod!$A:$M, 13, FALSE), 0)</f>
        <v>0</v>
      </c>
      <c r="H1197" s="34">
        <f>IFERROR(VLOOKUP($A1197, NG_power!$A:$M, 13, FALSE), 0)</f>
        <v>0</v>
      </c>
      <c r="I1197" s="34">
        <f t="shared" si="35"/>
        <v>0.20899999999999999</v>
      </c>
      <c r="J1197" s="34">
        <f t="shared" si="36"/>
        <v>0.20899999999999999</v>
      </c>
    </row>
    <row r="1198" spans="1:10" x14ac:dyDescent="0.25">
      <c r="A1198" s="7">
        <v>27163</v>
      </c>
      <c r="B1198" t="s">
        <v>1209</v>
      </c>
      <c r="C1198" s="34">
        <f>IFERROR(VLOOKUP($A1198, Coal_prod!$A:$M, 13, FALSE), 0)</f>
        <v>0</v>
      </c>
      <c r="D1198" s="34">
        <f>IFERROR(VLOOKUP($A1198, Coal_power_combined!$A:$M, 13, FALSE), 0)</f>
        <v>0.11600000000000001</v>
      </c>
      <c r="E1198" s="34">
        <f>IFERROR(VLOOKUP($A1198, Oil_prod!$A:$M, 13, FALSE), 0)</f>
        <v>0</v>
      </c>
      <c r="F1198" s="34">
        <f>IFERROR(VLOOKUP($A1198, Oil_refine!$A:$M, 13, FALSE), 0)</f>
        <v>0</v>
      </c>
      <c r="G1198" s="34">
        <f>IFERROR(VLOOKUP($A1198, NG_prod!$A:$M, 13, FALSE), 0)</f>
        <v>0</v>
      </c>
      <c r="H1198" s="34">
        <f>IFERROR(VLOOKUP($A1198, NG_power!$A:$M, 13, FALSE), 0)</f>
        <v>0.17</v>
      </c>
      <c r="I1198" s="34">
        <f t="shared" si="35"/>
        <v>0.28600000000000003</v>
      </c>
      <c r="J1198" s="34">
        <f t="shared" si="36"/>
        <v>0.20860475651189128</v>
      </c>
    </row>
    <row r="1199" spans="1:10" x14ac:dyDescent="0.25">
      <c r="A1199" s="7">
        <v>31073</v>
      </c>
      <c r="B1199" t="s">
        <v>2657</v>
      </c>
      <c r="C1199" s="34">
        <f>IFERROR(VLOOKUP($A1199, Coal_prod!$A:$M, 13, FALSE), 0)</f>
        <v>0</v>
      </c>
      <c r="D1199" s="34">
        <f>IFERROR(VLOOKUP($A1199, Coal_power_combined!$A:$M, 13, FALSE), 0)</f>
        <v>0</v>
      </c>
      <c r="E1199" s="34">
        <f>IFERROR(VLOOKUP($A1199, Oil_prod!$A:$M, 13, FALSE), 0)</f>
        <v>0</v>
      </c>
      <c r="F1199" s="34">
        <f>IFERROR(VLOOKUP($A1199, Oil_refine!$A:$M, 13, FALSE), 0)</f>
        <v>0</v>
      </c>
      <c r="G1199" s="34">
        <f>IFERROR(VLOOKUP($A1199, NG_prod!$A:$M, 13, FALSE), 0)</f>
        <v>0</v>
      </c>
      <c r="H1199" s="34">
        <f>IFERROR(VLOOKUP($A1199, NG_power!$A:$M, 13, FALSE), 0)</f>
        <v>0.38200000000000001</v>
      </c>
      <c r="I1199" s="34">
        <f t="shared" si="35"/>
        <v>0.38200000000000001</v>
      </c>
      <c r="J1199" s="34">
        <f t="shared" si="36"/>
        <v>0.20808833522083806</v>
      </c>
    </row>
    <row r="1200" spans="1:10" x14ac:dyDescent="0.25">
      <c r="A1200" s="7">
        <v>29091</v>
      </c>
      <c r="B1200" t="s">
        <v>2900</v>
      </c>
      <c r="C1200" s="34">
        <f>IFERROR(VLOOKUP($A1200, Coal_prod!$A:$M, 13, FALSE), 0)</f>
        <v>0</v>
      </c>
      <c r="D1200" s="34">
        <f>IFERROR(VLOOKUP($A1200, Coal_power_combined!$A:$M, 13, FALSE), 0)</f>
        <v>0</v>
      </c>
      <c r="E1200" s="34">
        <f>IFERROR(VLOOKUP($A1200, Oil_prod!$A:$M, 13, FALSE), 0)</f>
        <v>0</v>
      </c>
      <c r="F1200" s="34">
        <f>IFERROR(VLOOKUP($A1200, Oil_refine!$A:$M, 13, FALSE), 0)</f>
        <v>0</v>
      </c>
      <c r="G1200" s="34">
        <f>IFERROR(VLOOKUP($A1200, NG_prod!$A:$M, 13, FALSE), 0)</f>
        <v>0</v>
      </c>
      <c r="H1200" s="34">
        <f>IFERROR(VLOOKUP($A1200, NG_power!$A:$M, 13, FALSE), 0)</f>
        <v>0.379</v>
      </c>
      <c r="I1200" s="34">
        <f t="shared" si="35"/>
        <v>0.379</v>
      </c>
      <c r="J1200" s="34">
        <f t="shared" si="36"/>
        <v>0.20645413363533408</v>
      </c>
    </row>
    <row r="1201" spans="1:10" x14ac:dyDescent="0.25">
      <c r="A1201" s="7">
        <v>8095</v>
      </c>
      <c r="B1201" t="s">
        <v>3002</v>
      </c>
      <c r="C1201" s="34">
        <f>IFERROR(VLOOKUP($A1201, Coal_prod!$A:$M, 13, FALSE), 0)</f>
        <v>0</v>
      </c>
      <c r="D1201" s="34">
        <f>IFERROR(VLOOKUP($A1201, Coal_power_combined!$A:$M, 13, FALSE), 0)</f>
        <v>0</v>
      </c>
      <c r="E1201" s="34">
        <f>IFERROR(VLOOKUP($A1201, Oil_prod!$A:$M, 13, FALSE), 0)</f>
        <v>0</v>
      </c>
      <c r="F1201" s="34">
        <f>IFERROR(VLOOKUP($A1201, Oil_refine!$A:$M, 13, FALSE), 0)</f>
        <v>0</v>
      </c>
      <c r="G1201" s="34">
        <f>IFERROR(VLOOKUP($A1201, NG_prod!$A:$M, 13, FALSE), 0)</f>
        <v>0.29399999999999998</v>
      </c>
      <c r="H1201" s="34">
        <f>IFERROR(VLOOKUP($A1201, NG_power!$A:$M, 13, FALSE), 0)</f>
        <v>8.5999999999999993E-2</v>
      </c>
      <c r="I1201" s="34">
        <f t="shared" si="35"/>
        <v>0.38</v>
      </c>
      <c r="J1201" s="34">
        <f t="shared" si="36"/>
        <v>0.2069988674971687</v>
      </c>
    </row>
    <row r="1202" spans="1:10" x14ac:dyDescent="0.25">
      <c r="A1202" s="7">
        <v>48307</v>
      </c>
      <c r="B1202" t="s">
        <v>2421</v>
      </c>
      <c r="C1202" s="34">
        <f>IFERROR(VLOOKUP($A1202, Coal_prod!$A:$M, 13, FALSE), 0)</f>
        <v>0</v>
      </c>
      <c r="D1202" s="34">
        <f>IFERROR(VLOOKUP($A1202, Coal_power_combined!$A:$M, 13, FALSE), 0)</f>
        <v>0</v>
      </c>
      <c r="E1202" s="34">
        <f>IFERROR(VLOOKUP($A1202, Oil_prod!$A:$M, 13, FALSE), 0)</f>
        <v>0.28299999999999997</v>
      </c>
      <c r="F1202" s="34">
        <f>IFERROR(VLOOKUP($A1202, Oil_refine!$A:$M, 13, FALSE), 0)</f>
        <v>0</v>
      </c>
      <c r="G1202" s="34">
        <f>IFERROR(VLOOKUP($A1202, NG_prod!$A:$M, 13, FALSE), 0)</f>
        <v>0</v>
      </c>
      <c r="H1202" s="34">
        <f>IFERROR(VLOOKUP($A1202, NG_power!$A:$M, 13, FALSE), 0)</f>
        <v>0</v>
      </c>
      <c r="I1202" s="34">
        <f t="shared" si="35"/>
        <v>0.28299999999999997</v>
      </c>
      <c r="J1202" s="34">
        <f t="shared" si="36"/>
        <v>0.20587645423659012</v>
      </c>
    </row>
    <row r="1203" spans="1:10" x14ac:dyDescent="0.25">
      <c r="A1203" s="7">
        <v>13245</v>
      </c>
      <c r="B1203" t="s">
        <v>1301</v>
      </c>
      <c r="C1203" s="34">
        <f>IFERROR(VLOOKUP($A1203, Coal_prod!$A:$M, 13, FALSE), 0)</f>
        <v>0</v>
      </c>
      <c r="D1203" s="34">
        <f>IFERROR(VLOOKUP($A1203, Coal_power_combined!$A:$M, 13, FALSE), 0)</f>
        <v>0</v>
      </c>
      <c r="E1203" s="34">
        <f>IFERROR(VLOOKUP($A1203, Oil_prod!$A:$M, 13, FALSE), 0)</f>
        <v>0</v>
      </c>
      <c r="F1203" s="34">
        <f>IFERROR(VLOOKUP($A1203, Oil_refine!$A:$M, 13, FALSE), 0)</f>
        <v>0</v>
      </c>
      <c r="G1203" s="34">
        <f>IFERROR(VLOOKUP($A1203, NG_prod!$A:$M, 13, FALSE), 0)</f>
        <v>0</v>
      </c>
      <c r="H1203" s="34">
        <f>IFERROR(VLOOKUP($A1203, NG_power!$A:$M, 13, FALSE), 0)</f>
        <v>0.377</v>
      </c>
      <c r="I1203" s="34">
        <f t="shared" si="35"/>
        <v>0.377</v>
      </c>
      <c r="J1203" s="34">
        <f t="shared" si="36"/>
        <v>0.20536466591166477</v>
      </c>
    </row>
    <row r="1204" spans="1:10" x14ac:dyDescent="0.25">
      <c r="A1204" s="7">
        <v>37087</v>
      </c>
      <c r="B1204" t="s">
        <v>3278</v>
      </c>
      <c r="C1204" s="34">
        <f>IFERROR(VLOOKUP($A1204, Coal_prod!$A:$M, 13, FALSE), 0)</f>
        <v>0</v>
      </c>
      <c r="D1204" s="34">
        <f>IFERROR(VLOOKUP($A1204, Coal_power_combined!$A:$M, 13, FALSE), 0)</f>
        <v>0.20499999999999999</v>
      </c>
      <c r="E1204" s="34">
        <f>IFERROR(VLOOKUP($A1204, Oil_prod!$A:$M, 13, FALSE), 0)</f>
        <v>0</v>
      </c>
      <c r="F1204" s="34">
        <f>IFERROR(VLOOKUP($A1204, Oil_refine!$A:$M, 13, FALSE), 0)</f>
        <v>0</v>
      </c>
      <c r="G1204" s="34">
        <f>IFERROR(VLOOKUP($A1204, NG_prod!$A:$M, 13, FALSE), 0)</f>
        <v>0</v>
      </c>
      <c r="H1204" s="34">
        <f>IFERROR(VLOOKUP($A1204, NG_power!$A:$M, 13, FALSE), 0)</f>
        <v>0</v>
      </c>
      <c r="I1204" s="34">
        <f t="shared" si="35"/>
        <v>0.20499999999999999</v>
      </c>
      <c r="J1204" s="34">
        <f t="shared" si="36"/>
        <v>0.20499999999999999</v>
      </c>
    </row>
    <row r="1205" spans="1:10" x14ac:dyDescent="0.25">
      <c r="A1205" s="7">
        <v>47105</v>
      </c>
      <c r="B1205" t="s">
        <v>2737</v>
      </c>
      <c r="C1205" s="34">
        <f>IFERROR(VLOOKUP($A1205, Coal_prod!$A:$M, 13, FALSE), 0)</f>
        <v>0</v>
      </c>
      <c r="D1205" s="34">
        <f>IFERROR(VLOOKUP($A1205, Coal_power_combined!$A:$M, 13, FALSE), 0)</f>
        <v>0</v>
      </c>
      <c r="E1205" s="34">
        <f>IFERROR(VLOOKUP($A1205, Oil_prod!$A:$M, 13, FALSE), 0)</f>
        <v>0</v>
      </c>
      <c r="F1205" s="34">
        <f>IFERROR(VLOOKUP($A1205, Oil_refine!$A:$M, 13, FALSE), 0)</f>
        <v>0</v>
      </c>
      <c r="G1205" s="34">
        <f>IFERROR(VLOOKUP($A1205, NG_prod!$A:$M, 13, FALSE), 0)</f>
        <v>0</v>
      </c>
      <c r="H1205" s="34">
        <f>IFERROR(VLOOKUP($A1205, NG_power!$A:$M, 13, FALSE), 0)</f>
        <v>0.375</v>
      </c>
      <c r="I1205" s="34">
        <f t="shared" si="35"/>
        <v>0.375</v>
      </c>
      <c r="J1205" s="34">
        <f t="shared" si="36"/>
        <v>0.20427519818799544</v>
      </c>
    </row>
    <row r="1206" spans="1:10" x14ac:dyDescent="0.25">
      <c r="A1206" s="7">
        <v>30079</v>
      </c>
      <c r="B1206" t="s">
        <v>3188</v>
      </c>
      <c r="C1206" s="34">
        <f>IFERROR(VLOOKUP($A1206, Coal_prod!$A:$M, 13, FALSE), 0)</f>
        <v>0</v>
      </c>
      <c r="D1206" s="34">
        <f>IFERROR(VLOOKUP($A1206, Coal_power_combined!$A:$M, 13, FALSE), 0)</f>
        <v>0</v>
      </c>
      <c r="E1206" s="34">
        <f>IFERROR(VLOOKUP($A1206, Oil_prod!$A:$M, 13, FALSE), 0)</f>
        <v>0.24</v>
      </c>
      <c r="F1206" s="34">
        <f>IFERROR(VLOOKUP($A1206, Oil_refine!$A:$M, 13, FALSE), 0)</f>
        <v>0</v>
      </c>
      <c r="G1206" s="34">
        <f>IFERROR(VLOOKUP($A1206, NG_prod!$A:$M, 13, FALSE), 0)</f>
        <v>5.3999999999999999E-2</v>
      </c>
      <c r="H1206" s="34">
        <f>IFERROR(VLOOKUP($A1206, NG_power!$A:$M, 13, FALSE), 0)</f>
        <v>0</v>
      </c>
      <c r="I1206" s="34">
        <f t="shared" si="35"/>
        <v>0.29399999999999998</v>
      </c>
      <c r="J1206" s="34">
        <f t="shared" si="36"/>
        <v>0.20401050138988983</v>
      </c>
    </row>
    <row r="1207" spans="1:10" x14ac:dyDescent="0.25">
      <c r="A1207" s="7">
        <v>24005</v>
      </c>
      <c r="B1207" t="s">
        <v>2249</v>
      </c>
      <c r="C1207" s="34">
        <f>IFERROR(VLOOKUP($A1207, Coal_prod!$A:$M, 13, FALSE), 0)</f>
        <v>0</v>
      </c>
      <c r="D1207" s="34">
        <f>IFERROR(VLOOKUP($A1207, Coal_power_combined!$A:$M, 13, FALSE), 0)</f>
        <v>0</v>
      </c>
      <c r="E1207" s="34">
        <f>IFERROR(VLOOKUP($A1207, Oil_prod!$A:$M, 13, FALSE), 0)</f>
        <v>0</v>
      </c>
      <c r="F1207" s="34">
        <f>IFERROR(VLOOKUP($A1207, Oil_refine!$A:$M, 13, FALSE), 0)</f>
        <v>0</v>
      </c>
      <c r="G1207" s="34">
        <f>IFERROR(VLOOKUP($A1207, NG_prod!$A:$M, 13, FALSE), 0)</f>
        <v>0</v>
      </c>
      <c r="H1207" s="34">
        <f>IFERROR(VLOOKUP($A1207, NG_power!$A:$M, 13, FALSE), 0)</f>
        <v>0.373</v>
      </c>
      <c r="I1207" s="34">
        <f t="shared" si="35"/>
        <v>0.373</v>
      </c>
      <c r="J1207" s="34">
        <f t="shared" si="36"/>
        <v>0.20318573046432614</v>
      </c>
    </row>
    <row r="1208" spans="1:10" x14ac:dyDescent="0.25">
      <c r="A1208" s="7">
        <v>26077</v>
      </c>
      <c r="B1208" t="s">
        <v>2668</v>
      </c>
      <c r="C1208" s="34">
        <f>IFERROR(VLOOKUP($A1208, Coal_prod!$A:$M, 13, FALSE), 0)</f>
        <v>0</v>
      </c>
      <c r="D1208" s="34">
        <f>IFERROR(VLOOKUP($A1208, Coal_power_combined!$A:$M, 13, FALSE), 0)</f>
        <v>0</v>
      </c>
      <c r="E1208" s="34">
        <f>IFERROR(VLOOKUP($A1208, Oil_prod!$A:$M, 13, FALSE), 0)</f>
        <v>0</v>
      </c>
      <c r="F1208" s="34">
        <f>IFERROR(VLOOKUP($A1208, Oil_refine!$A:$M, 13, FALSE), 0)</f>
        <v>0</v>
      </c>
      <c r="G1208" s="34">
        <f>IFERROR(VLOOKUP($A1208, NG_prod!$A:$M, 13, FALSE), 0)</f>
        <v>0</v>
      </c>
      <c r="H1208" s="34">
        <f>IFERROR(VLOOKUP($A1208, NG_power!$A:$M, 13, FALSE), 0)</f>
        <v>0.372</v>
      </c>
      <c r="I1208" s="34">
        <f t="shared" si="35"/>
        <v>0.372</v>
      </c>
      <c r="J1208" s="34">
        <f t="shared" si="36"/>
        <v>0.20264099660249149</v>
      </c>
    </row>
    <row r="1209" spans="1:10" x14ac:dyDescent="0.25">
      <c r="A1209" s="7">
        <v>26045</v>
      </c>
      <c r="B1209" t="s">
        <v>1712</v>
      </c>
      <c r="C1209" s="34">
        <f>IFERROR(VLOOKUP($A1209, Coal_prod!$A:$M, 13, FALSE), 0)</f>
        <v>0</v>
      </c>
      <c r="D1209" s="34">
        <f>IFERROR(VLOOKUP($A1209, Coal_power_combined!$A:$M, 13, FALSE), 0)</f>
        <v>0.20300000000000001</v>
      </c>
      <c r="E1209" s="34">
        <f>IFERROR(VLOOKUP($A1209, Oil_prod!$A:$M, 13, FALSE), 0)</f>
        <v>0</v>
      </c>
      <c r="F1209" s="34">
        <f>IFERROR(VLOOKUP($A1209, Oil_refine!$A:$M, 13, FALSE), 0)</f>
        <v>0</v>
      </c>
      <c r="G1209" s="34">
        <f>IFERROR(VLOOKUP($A1209, NG_prod!$A:$M, 13, FALSE), 0)</f>
        <v>0</v>
      </c>
      <c r="H1209" s="34">
        <f>IFERROR(VLOOKUP($A1209, NG_power!$A:$M, 13, FALSE), 0)</f>
        <v>0</v>
      </c>
      <c r="I1209" s="34">
        <f t="shared" si="35"/>
        <v>0.20300000000000001</v>
      </c>
      <c r="J1209" s="34">
        <f t="shared" si="36"/>
        <v>0.20300000000000001</v>
      </c>
    </row>
    <row r="1210" spans="1:10" x14ac:dyDescent="0.25">
      <c r="A1210" s="7">
        <v>20201</v>
      </c>
      <c r="B1210" t="s">
        <v>2674</v>
      </c>
      <c r="C1210" s="34">
        <f>IFERROR(VLOOKUP($A1210, Coal_prod!$A:$M, 13, FALSE), 0)</f>
        <v>0</v>
      </c>
      <c r="D1210" s="34">
        <f>IFERROR(VLOOKUP($A1210, Coal_power_combined!$A:$M, 13, FALSE), 0)</f>
        <v>0</v>
      </c>
      <c r="E1210" s="34">
        <f>IFERROR(VLOOKUP($A1210, Oil_prod!$A:$M, 13, FALSE), 0)</f>
        <v>0</v>
      </c>
      <c r="F1210" s="34">
        <f>IFERROR(VLOOKUP($A1210, Oil_refine!$A:$M, 13, FALSE), 0)</f>
        <v>0</v>
      </c>
      <c r="G1210" s="34">
        <f>IFERROR(VLOOKUP($A1210, NG_prod!$A:$M, 13, FALSE), 0)</f>
        <v>0</v>
      </c>
      <c r="H1210" s="34">
        <f>IFERROR(VLOOKUP($A1210, NG_power!$A:$M, 13, FALSE), 0)</f>
        <v>0.371</v>
      </c>
      <c r="I1210" s="34">
        <f t="shared" si="35"/>
        <v>0.371</v>
      </c>
      <c r="J1210" s="34">
        <f t="shared" si="36"/>
        <v>0.20209626274065684</v>
      </c>
    </row>
    <row r="1211" spans="1:10" x14ac:dyDescent="0.25">
      <c r="A1211" s="7">
        <v>55071</v>
      </c>
      <c r="B1211" t="s">
        <v>3107</v>
      </c>
      <c r="C1211" s="34">
        <f>IFERROR(VLOOKUP($A1211, Coal_prod!$A:$M, 13, FALSE), 0)</f>
        <v>0</v>
      </c>
      <c r="D1211" s="34">
        <f>IFERROR(VLOOKUP($A1211, Coal_power_combined!$A:$M, 13, FALSE), 0)</f>
        <v>8.3000000000000004E-2</v>
      </c>
      <c r="E1211" s="34">
        <f>IFERROR(VLOOKUP($A1211, Oil_prod!$A:$M, 13, FALSE), 0)</f>
        <v>0</v>
      </c>
      <c r="F1211" s="34">
        <f>IFERROR(VLOOKUP($A1211, Oil_refine!$A:$M, 13, FALSE), 0)</f>
        <v>0</v>
      </c>
      <c r="G1211" s="34">
        <f>IFERROR(VLOOKUP($A1211, NG_prod!$A:$M, 13, FALSE), 0)</f>
        <v>0</v>
      </c>
      <c r="H1211" s="34">
        <f>IFERROR(VLOOKUP($A1211, NG_power!$A:$M, 13, FALSE), 0)</f>
        <v>0.216</v>
      </c>
      <c r="I1211" s="34">
        <f t="shared" si="35"/>
        <v>0.29899999999999999</v>
      </c>
      <c r="J1211" s="34">
        <f t="shared" si="36"/>
        <v>0.20066251415628539</v>
      </c>
    </row>
    <row r="1212" spans="1:10" x14ac:dyDescent="0.25">
      <c r="A1212" s="7">
        <v>36007</v>
      </c>
      <c r="B1212" t="s">
        <v>2335</v>
      </c>
      <c r="C1212" s="34">
        <f>IFERROR(VLOOKUP($A1212, Coal_prod!$A:$M, 13, FALSE), 0)</f>
        <v>0</v>
      </c>
      <c r="D1212" s="34">
        <f>IFERROR(VLOOKUP($A1212, Coal_power_combined!$A:$M, 13, FALSE), 0)</f>
        <v>0</v>
      </c>
      <c r="E1212" s="34">
        <f>IFERROR(VLOOKUP($A1212, Oil_prod!$A:$M, 13, FALSE), 0)</f>
        <v>0</v>
      </c>
      <c r="F1212" s="34">
        <f>IFERROR(VLOOKUP($A1212, Oil_refine!$A:$M, 13, FALSE), 0)</f>
        <v>0</v>
      </c>
      <c r="G1212" s="34">
        <f>IFERROR(VLOOKUP($A1212, NG_prod!$A:$M, 13, FALSE), 0)</f>
        <v>0</v>
      </c>
      <c r="H1212" s="34">
        <f>IFERROR(VLOOKUP($A1212, NG_power!$A:$M, 13, FALSE), 0)</f>
        <v>0.36799999999999999</v>
      </c>
      <c r="I1212" s="34">
        <f t="shared" si="35"/>
        <v>0.36799999999999999</v>
      </c>
      <c r="J1212" s="34">
        <f t="shared" si="36"/>
        <v>0.20046206115515286</v>
      </c>
    </row>
    <row r="1213" spans="1:10" x14ac:dyDescent="0.25">
      <c r="A1213" s="7">
        <v>55031</v>
      </c>
      <c r="B1213" t="s">
        <v>3343</v>
      </c>
      <c r="C1213" s="34">
        <f>IFERROR(VLOOKUP($A1213, Coal_prod!$A:$M, 13, FALSE), 0)</f>
        <v>0</v>
      </c>
      <c r="D1213" s="34">
        <f>IFERROR(VLOOKUP($A1213, Coal_power_combined!$A:$M, 13, FALSE), 0)</f>
        <v>0</v>
      </c>
      <c r="E1213" s="34">
        <f>IFERROR(VLOOKUP($A1213, Oil_prod!$A:$M, 13, FALSE), 0)</f>
        <v>0</v>
      </c>
      <c r="F1213" s="34">
        <f>IFERROR(VLOOKUP($A1213, Oil_refine!$A:$M, 13, FALSE), 0)</f>
        <v>0.27500000000000002</v>
      </c>
      <c r="G1213" s="34">
        <f>IFERROR(VLOOKUP($A1213, NG_prod!$A:$M, 13, FALSE), 0)</f>
        <v>0</v>
      </c>
      <c r="H1213" s="34">
        <f>IFERROR(VLOOKUP($A1213, NG_power!$A:$M, 13, FALSE), 0)</f>
        <v>0</v>
      </c>
      <c r="I1213" s="34">
        <f t="shared" si="35"/>
        <v>0.27500000000000002</v>
      </c>
      <c r="J1213" s="34">
        <f t="shared" si="36"/>
        <v>0.20005662514156289</v>
      </c>
    </row>
    <row r="1214" spans="1:10" x14ac:dyDescent="0.25">
      <c r="A1214" s="7">
        <v>48143</v>
      </c>
      <c r="B1214" t="s">
        <v>2418</v>
      </c>
      <c r="C1214" s="34">
        <f>IFERROR(VLOOKUP($A1214, Coal_prod!$A:$M, 13, FALSE), 0)</f>
        <v>0</v>
      </c>
      <c r="D1214" s="34">
        <f>IFERROR(VLOOKUP($A1214, Coal_power_combined!$A:$M, 13, FALSE), 0)</f>
        <v>0</v>
      </c>
      <c r="E1214" s="34">
        <f>IFERROR(VLOOKUP($A1214, Oil_prod!$A:$M, 13, FALSE), 0)</f>
        <v>3.3000000000000002E-2</v>
      </c>
      <c r="F1214" s="34">
        <f>IFERROR(VLOOKUP($A1214, Oil_refine!$A:$M, 13, FALSE), 0)</f>
        <v>0</v>
      </c>
      <c r="G1214" s="34">
        <f>IFERROR(VLOOKUP($A1214, NG_prod!$A:$M, 13, FALSE), 0)</f>
        <v>0.32300000000000001</v>
      </c>
      <c r="H1214" s="34">
        <f>IFERROR(VLOOKUP($A1214, NG_power!$A:$M, 13, FALSE), 0)</f>
        <v>0</v>
      </c>
      <c r="I1214" s="34">
        <f t="shared" si="35"/>
        <v>0.35599999999999998</v>
      </c>
      <c r="J1214" s="34">
        <f t="shared" si="36"/>
        <v>0.19995583238958098</v>
      </c>
    </row>
    <row r="1215" spans="1:10" x14ac:dyDescent="0.25">
      <c r="A1215" s="7">
        <v>39103</v>
      </c>
      <c r="B1215" t="s">
        <v>2382</v>
      </c>
      <c r="C1215" s="34">
        <f>IFERROR(VLOOKUP($A1215, Coal_prod!$A:$M, 13, FALSE), 0)</f>
        <v>0</v>
      </c>
      <c r="D1215" s="34">
        <f>IFERROR(VLOOKUP($A1215, Coal_power_combined!$A:$M, 13, FALSE), 0)</f>
        <v>0</v>
      </c>
      <c r="E1215" s="34">
        <f>IFERROR(VLOOKUP($A1215, Oil_prod!$A:$M, 13, FALSE), 0)</f>
        <v>0.14000000000000001</v>
      </c>
      <c r="F1215" s="34">
        <f>IFERROR(VLOOKUP($A1215, Oil_refine!$A:$M, 13, FALSE), 0)</f>
        <v>0</v>
      </c>
      <c r="G1215" s="34">
        <f>IFERROR(VLOOKUP($A1215, NG_prod!$A:$M, 13, FALSE), 0)</f>
        <v>0.17799999999999999</v>
      </c>
      <c r="H1215" s="34">
        <f>IFERROR(VLOOKUP($A1215, NG_power!$A:$M, 13, FALSE), 0)</f>
        <v>0</v>
      </c>
      <c r="I1215" s="34">
        <f t="shared" si="35"/>
        <v>0.318</v>
      </c>
      <c r="J1215" s="34">
        <f t="shared" si="36"/>
        <v>0.19880963656954598</v>
      </c>
    </row>
    <row r="1216" spans="1:10" x14ac:dyDescent="0.25">
      <c r="A1216" s="7">
        <v>48345</v>
      </c>
      <c r="B1216" t="s">
        <v>3197</v>
      </c>
      <c r="C1216" s="34">
        <f>IFERROR(VLOOKUP($A1216, Coal_prod!$A:$M, 13, FALSE), 0)</f>
        <v>0</v>
      </c>
      <c r="D1216" s="34">
        <f>IFERROR(VLOOKUP($A1216, Coal_power_combined!$A:$M, 13, FALSE), 0)</f>
        <v>0</v>
      </c>
      <c r="E1216" s="34">
        <f>IFERROR(VLOOKUP($A1216, Oil_prod!$A:$M, 13, FALSE), 0)</f>
        <v>0.23499999999999999</v>
      </c>
      <c r="F1216" s="34">
        <f>IFERROR(VLOOKUP($A1216, Oil_refine!$A:$M, 13, FALSE), 0)</f>
        <v>0</v>
      </c>
      <c r="G1216" s="34">
        <f>IFERROR(VLOOKUP($A1216, NG_prod!$A:$M, 13, FALSE), 0)</f>
        <v>5.0999999999999997E-2</v>
      </c>
      <c r="H1216" s="34">
        <f>IFERROR(VLOOKUP($A1216, NG_power!$A:$M, 13, FALSE), 0)</f>
        <v>0</v>
      </c>
      <c r="I1216" s="34">
        <f t="shared" si="35"/>
        <v>0.28599999999999998</v>
      </c>
      <c r="J1216" s="34">
        <f t="shared" si="36"/>
        <v>0.19873890661999383</v>
      </c>
    </row>
    <row r="1217" spans="1:10" x14ac:dyDescent="0.25">
      <c r="A1217" s="7">
        <v>30093</v>
      </c>
      <c r="B1217" t="s">
        <v>2890</v>
      </c>
      <c r="C1217" s="34">
        <f>IFERROR(VLOOKUP($A1217, Coal_prod!$A:$M, 13, FALSE), 0)</f>
        <v>0</v>
      </c>
      <c r="D1217" s="34">
        <f>IFERROR(VLOOKUP($A1217, Coal_power_combined!$A:$M, 13, FALSE), 0)</f>
        <v>0</v>
      </c>
      <c r="E1217" s="34">
        <f>IFERROR(VLOOKUP($A1217, Oil_prod!$A:$M, 13, FALSE), 0)</f>
        <v>0</v>
      </c>
      <c r="F1217" s="34">
        <f>IFERROR(VLOOKUP($A1217, Oil_refine!$A:$M, 13, FALSE), 0)</f>
        <v>0</v>
      </c>
      <c r="G1217" s="34">
        <f>IFERROR(VLOOKUP($A1217, NG_prod!$A:$M, 13, FALSE), 0)</f>
        <v>0</v>
      </c>
      <c r="H1217" s="34">
        <f>IFERROR(VLOOKUP($A1217, NG_power!$A:$M, 13, FALSE), 0)</f>
        <v>0.36399999999999999</v>
      </c>
      <c r="I1217" s="34">
        <f t="shared" si="35"/>
        <v>0.36399999999999999</v>
      </c>
      <c r="J1217" s="34">
        <f t="shared" si="36"/>
        <v>0.19828312570781426</v>
      </c>
    </row>
    <row r="1218" spans="1:10" x14ac:dyDescent="0.25">
      <c r="A1218" s="7">
        <v>38075</v>
      </c>
      <c r="B1218" t="s">
        <v>1882</v>
      </c>
      <c r="C1218" s="34">
        <f>IFERROR(VLOOKUP($A1218, Coal_prod!$A:$M, 13, FALSE), 0)</f>
        <v>0</v>
      </c>
      <c r="D1218" s="34">
        <f>IFERROR(VLOOKUP($A1218, Coal_power_combined!$A:$M, 13, FALSE), 0)</f>
        <v>0</v>
      </c>
      <c r="E1218" s="34">
        <f>IFERROR(VLOOKUP($A1218, Oil_prod!$A:$M, 13, FALSE), 0)</f>
        <v>0.25</v>
      </c>
      <c r="F1218" s="34">
        <f>IFERROR(VLOOKUP($A1218, Oil_refine!$A:$M, 13, FALSE), 0)</f>
        <v>0</v>
      </c>
      <c r="G1218" s="34">
        <f>IFERROR(VLOOKUP($A1218, NG_prod!$A:$M, 13, FALSE), 0)</f>
        <v>0.03</v>
      </c>
      <c r="H1218" s="34">
        <f>IFERROR(VLOOKUP($A1218, NG_power!$A:$M, 13, FALSE), 0)</f>
        <v>0</v>
      </c>
      <c r="I1218" s="34">
        <f t="shared" si="35"/>
        <v>0.28000000000000003</v>
      </c>
      <c r="J1218" s="34">
        <f t="shared" si="36"/>
        <v>0.19821167507464224</v>
      </c>
    </row>
    <row r="1219" spans="1:10" x14ac:dyDescent="0.25">
      <c r="A1219" s="7">
        <v>51153</v>
      </c>
      <c r="B1219" t="s">
        <v>1740</v>
      </c>
      <c r="C1219" s="34">
        <f>IFERROR(VLOOKUP($A1219, Coal_prod!$A:$M, 13, FALSE), 0)</f>
        <v>0</v>
      </c>
      <c r="D1219" s="34">
        <f>IFERROR(VLOOKUP($A1219, Coal_power_combined!$A:$M, 13, FALSE), 0)</f>
        <v>0</v>
      </c>
      <c r="E1219" s="34">
        <f>IFERROR(VLOOKUP($A1219, Oil_prod!$A:$M, 13, FALSE), 0)</f>
        <v>0</v>
      </c>
      <c r="F1219" s="34">
        <f>IFERROR(VLOOKUP($A1219, Oil_refine!$A:$M, 13, FALSE), 0)</f>
        <v>0</v>
      </c>
      <c r="G1219" s="34">
        <f>IFERROR(VLOOKUP($A1219, NG_prod!$A:$M, 13, FALSE), 0)</f>
        <v>0</v>
      </c>
      <c r="H1219" s="34">
        <f>IFERROR(VLOOKUP($A1219, NG_power!$A:$M, 13, FALSE), 0)</f>
        <v>0.36199999999999999</v>
      </c>
      <c r="I1219" s="34">
        <f t="shared" si="35"/>
        <v>0.36199999999999999</v>
      </c>
      <c r="J1219" s="34">
        <f t="shared" si="36"/>
        <v>0.19719365798414495</v>
      </c>
    </row>
    <row r="1220" spans="1:10" x14ac:dyDescent="0.25">
      <c r="A1220" s="7">
        <v>46099</v>
      </c>
      <c r="B1220" t="s">
        <v>2012</v>
      </c>
      <c r="C1220" s="34">
        <f>IFERROR(VLOOKUP($A1220, Coal_prod!$A:$M, 13, FALSE), 0)</f>
        <v>0</v>
      </c>
      <c r="D1220" s="34">
        <f>IFERROR(VLOOKUP($A1220, Coal_power_combined!$A:$M, 13, FALSE), 0)</f>
        <v>0</v>
      </c>
      <c r="E1220" s="34">
        <f>IFERROR(VLOOKUP($A1220, Oil_prod!$A:$M, 13, FALSE), 0)</f>
        <v>0</v>
      </c>
      <c r="F1220" s="34">
        <f>IFERROR(VLOOKUP($A1220, Oil_refine!$A:$M, 13, FALSE), 0)</f>
        <v>0</v>
      </c>
      <c r="G1220" s="34">
        <f>IFERROR(VLOOKUP($A1220, NG_prod!$A:$M, 13, FALSE), 0)</f>
        <v>0</v>
      </c>
      <c r="H1220" s="34">
        <f>IFERROR(VLOOKUP($A1220, NG_power!$A:$M, 13, FALSE), 0)</f>
        <v>0.36</v>
      </c>
      <c r="I1220" s="34">
        <f t="shared" ref="I1220:I1283" si="37">SUM(C1220:H1220)</f>
        <v>0.36</v>
      </c>
      <c r="J1220" s="34">
        <f t="shared" ref="J1220:J1283" si="38">SUM(C1220*$O$4, D1220*$O$4, E1220*$P$4, F1220*$P$4, G1220*$Q$4, H1220*$Q$4)</f>
        <v>0.19610419026047562</v>
      </c>
    </row>
    <row r="1221" spans="1:10" x14ac:dyDescent="0.25">
      <c r="A1221" s="7">
        <v>28075</v>
      </c>
      <c r="B1221" t="s">
        <v>894</v>
      </c>
      <c r="C1221" s="34">
        <f>IFERROR(VLOOKUP($A1221, Coal_prod!$A:$M, 13, FALSE), 0)</f>
        <v>0</v>
      </c>
      <c r="D1221" s="34">
        <f>IFERROR(VLOOKUP($A1221, Coal_power_combined!$A:$M, 13, FALSE), 0)</f>
        <v>0</v>
      </c>
      <c r="E1221" s="34">
        <f>IFERROR(VLOOKUP($A1221, Oil_prod!$A:$M, 13, FALSE), 0)</f>
        <v>0</v>
      </c>
      <c r="F1221" s="34">
        <f>IFERROR(VLOOKUP($A1221, Oil_refine!$A:$M, 13, FALSE), 0)</f>
        <v>0</v>
      </c>
      <c r="G1221" s="34">
        <f>IFERROR(VLOOKUP($A1221, NG_prod!$A:$M, 13, FALSE), 0)</f>
        <v>0</v>
      </c>
      <c r="H1221" s="34">
        <f>IFERROR(VLOOKUP($A1221, NG_power!$A:$M, 13, FALSE), 0)</f>
        <v>0.35899999999999999</v>
      </c>
      <c r="I1221" s="34">
        <f t="shared" si="37"/>
        <v>0.35899999999999999</v>
      </c>
      <c r="J1221" s="34">
        <f t="shared" si="38"/>
        <v>0.19555945639864097</v>
      </c>
    </row>
    <row r="1222" spans="1:10" x14ac:dyDescent="0.25">
      <c r="A1222" s="7">
        <v>18103</v>
      </c>
      <c r="B1222" t="s">
        <v>2646</v>
      </c>
      <c r="C1222" s="34">
        <f>IFERROR(VLOOKUP($A1222, Coal_prod!$A:$M, 13, FALSE), 0)</f>
        <v>0</v>
      </c>
      <c r="D1222" s="34">
        <f>IFERROR(VLOOKUP($A1222, Coal_power_combined!$A:$M, 13, FALSE), 0)</f>
        <v>0.19500000000000001</v>
      </c>
      <c r="E1222" s="34">
        <f>IFERROR(VLOOKUP($A1222, Oil_prod!$A:$M, 13, FALSE), 0)</f>
        <v>0</v>
      </c>
      <c r="F1222" s="34">
        <f>IFERROR(VLOOKUP($A1222, Oil_refine!$A:$M, 13, FALSE), 0)</f>
        <v>0</v>
      </c>
      <c r="G1222" s="34">
        <f>IFERROR(VLOOKUP($A1222, NG_prod!$A:$M, 13, FALSE), 0)</f>
        <v>0</v>
      </c>
      <c r="H1222" s="34">
        <f>IFERROR(VLOOKUP($A1222, NG_power!$A:$M, 13, FALSE), 0)</f>
        <v>0</v>
      </c>
      <c r="I1222" s="34">
        <f t="shared" si="37"/>
        <v>0.19500000000000001</v>
      </c>
      <c r="J1222" s="34">
        <f t="shared" si="38"/>
        <v>0.19500000000000001</v>
      </c>
    </row>
    <row r="1223" spans="1:10" x14ac:dyDescent="0.25">
      <c r="A1223" s="7">
        <v>42043</v>
      </c>
      <c r="B1223" t="s">
        <v>3314</v>
      </c>
      <c r="C1223" s="34">
        <f>IFERROR(VLOOKUP($A1223, Coal_prod!$A:$M, 13, FALSE), 0)</f>
        <v>0.06</v>
      </c>
      <c r="D1223" s="34">
        <f>IFERROR(VLOOKUP($A1223, Coal_power_combined!$A:$M, 13, FALSE), 0)</f>
        <v>0</v>
      </c>
      <c r="E1223" s="34">
        <f>IFERROR(VLOOKUP($A1223, Oil_prod!$A:$M, 13, FALSE), 0)</f>
        <v>0</v>
      </c>
      <c r="F1223" s="34">
        <f>IFERROR(VLOOKUP($A1223, Oil_refine!$A:$M, 13, FALSE), 0)</f>
        <v>0</v>
      </c>
      <c r="G1223" s="34">
        <f>IFERROR(VLOOKUP($A1223, NG_prod!$A:$M, 13, FALSE), 0)</f>
        <v>0</v>
      </c>
      <c r="H1223" s="34">
        <f>IFERROR(VLOOKUP($A1223, NG_power!$A:$M, 13, FALSE), 0)</f>
        <v>0.24299999999999999</v>
      </c>
      <c r="I1223" s="34">
        <f t="shared" si="37"/>
        <v>0.30299999999999999</v>
      </c>
      <c r="J1223" s="34">
        <f t="shared" si="38"/>
        <v>0.19237032842582105</v>
      </c>
    </row>
    <row r="1224" spans="1:10" x14ac:dyDescent="0.25">
      <c r="A1224" s="7">
        <v>19067</v>
      </c>
      <c r="B1224" t="s">
        <v>2871</v>
      </c>
      <c r="C1224" s="34">
        <f>IFERROR(VLOOKUP($A1224, Coal_prod!$A:$M, 13, FALSE), 0)</f>
        <v>0</v>
      </c>
      <c r="D1224" s="34">
        <f>IFERROR(VLOOKUP($A1224, Coal_power_combined!$A:$M, 13, FALSE), 0)</f>
        <v>0</v>
      </c>
      <c r="E1224" s="34">
        <f>IFERROR(VLOOKUP($A1224, Oil_prod!$A:$M, 13, FALSE), 0)</f>
        <v>0</v>
      </c>
      <c r="F1224" s="34">
        <f>IFERROR(VLOOKUP($A1224, Oil_refine!$A:$M, 13, FALSE), 0)</f>
        <v>0</v>
      </c>
      <c r="G1224" s="34">
        <f>IFERROR(VLOOKUP($A1224, NG_prod!$A:$M, 13, FALSE), 0)</f>
        <v>0</v>
      </c>
      <c r="H1224" s="34">
        <f>IFERROR(VLOOKUP($A1224, NG_power!$A:$M, 13, FALSE), 0)</f>
        <v>0.35299999999999998</v>
      </c>
      <c r="I1224" s="34">
        <f t="shared" si="37"/>
        <v>0.35299999999999998</v>
      </c>
      <c r="J1224" s="34">
        <f t="shared" si="38"/>
        <v>0.19229105322763304</v>
      </c>
    </row>
    <row r="1225" spans="1:10" x14ac:dyDescent="0.25">
      <c r="A1225" s="7">
        <v>49023</v>
      </c>
      <c r="B1225" t="s">
        <v>1505</v>
      </c>
      <c r="C1225" s="34">
        <f>IFERROR(VLOOKUP($A1225, Coal_prod!$A:$M, 13, FALSE), 0)</f>
        <v>0</v>
      </c>
      <c r="D1225" s="34">
        <f>IFERROR(VLOOKUP($A1225, Coal_power_combined!$A:$M, 13, FALSE), 0)</f>
        <v>0</v>
      </c>
      <c r="E1225" s="34">
        <f>IFERROR(VLOOKUP($A1225, Oil_prod!$A:$M, 13, FALSE), 0)</f>
        <v>0</v>
      </c>
      <c r="F1225" s="34">
        <f>IFERROR(VLOOKUP($A1225, Oil_refine!$A:$M, 13, FALSE), 0)</f>
        <v>0</v>
      </c>
      <c r="G1225" s="34">
        <f>IFERROR(VLOOKUP($A1225, NG_prod!$A:$M, 13, FALSE), 0)</f>
        <v>0</v>
      </c>
      <c r="H1225" s="34">
        <f>IFERROR(VLOOKUP($A1225, NG_power!$A:$M, 13, FALSE), 0)</f>
        <v>0.35199999999999998</v>
      </c>
      <c r="I1225" s="34">
        <f t="shared" si="37"/>
        <v>0.35199999999999998</v>
      </c>
      <c r="J1225" s="34">
        <f t="shared" si="38"/>
        <v>0.19174631936579839</v>
      </c>
    </row>
    <row r="1226" spans="1:10" x14ac:dyDescent="0.25">
      <c r="A1226" s="7">
        <v>33013</v>
      </c>
      <c r="B1226" t="s">
        <v>3297</v>
      </c>
      <c r="C1226" s="34">
        <f>IFERROR(VLOOKUP($A1226, Coal_prod!$A:$M, 13, FALSE), 0)</f>
        <v>0</v>
      </c>
      <c r="D1226" s="34">
        <f>IFERROR(VLOOKUP($A1226, Coal_power_combined!$A:$M, 13, FALSE), 0)</f>
        <v>0.192</v>
      </c>
      <c r="E1226" s="34">
        <f>IFERROR(VLOOKUP($A1226, Oil_prod!$A:$M, 13, FALSE), 0)</f>
        <v>0</v>
      </c>
      <c r="F1226" s="34">
        <f>IFERROR(VLOOKUP($A1226, Oil_refine!$A:$M, 13, FALSE), 0)</f>
        <v>0</v>
      </c>
      <c r="G1226" s="34">
        <f>IFERROR(VLOOKUP($A1226, NG_prod!$A:$M, 13, FALSE), 0)</f>
        <v>0</v>
      </c>
      <c r="H1226" s="34">
        <f>IFERROR(VLOOKUP($A1226, NG_power!$A:$M, 13, FALSE), 0)</f>
        <v>0</v>
      </c>
      <c r="I1226" s="34">
        <f t="shared" si="37"/>
        <v>0.192</v>
      </c>
      <c r="J1226" s="34">
        <f t="shared" si="38"/>
        <v>0.192</v>
      </c>
    </row>
    <row r="1227" spans="1:10" x14ac:dyDescent="0.25">
      <c r="A1227" s="7">
        <v>6061</v>
      </c>
      <c r="B1227" t="s">
        <v>2255</v>
      </c>
      <c r="C1227" s="34">
        <f>IFERROR(VLOOKUP($A1227, Coal_prod!$A:$M, 13, FALSE), 0)</f>
        <v>0</v>
      </c>
      <c r="D1227" s="34">
        <f>IFERROR(VLOOKUP($A1227, Coal_power_combined!$A:$M, 13, FALSE), 0)</f>
        <v>0</v>
      </c>
      <c r="E1227" s="34">
        <f>IFERROR(VLOOKUP($A1227, Oil_prod!$A:$M, 13, FALSE), 0)</f>
        <v>0</v>
      </c>
      <c r="F1227" s="34">
        <f>IFERROR(VLOOKUP($A1227, Oil_refine!$A:$M, 13, FALSE), 0)</f>
        <v>0</v>
      </c>
      <c r="G1227" s="34">
        <f>IFERROR(VLOOKUP($A1227, NG_prod!$A:$M, 13, FALSE), 0)</f>
        <v>0</v>
      </c>
      <c r="H1227" s="34">
        <f>IFERROR(VLOOKUP($A1227, NG_power!$A:$M, 13, FALSE), 0)</f>
        <v>0.35099999999999998</v>
      </c>
      <c r="I1227" s="34">
        <f t="shared" si="37"/>
        <v>0.35099999999999998</v>
      </c>
      <c r="J1227" s="34">
        <f t="shared" si="38"/>
        <v>0.19120158550396374</v>
      </c>
    </row>
    <row r="1228" spans="1:10" x14ac:dyDescent="0.25">
      <c r="A1228" s="7">
        <v>36089</v>
      </c>
      <c r="B1228" t="s">
        <v>2376</v>
      </c>
      <c r="C1228" s="34">
        <f>IFERROR(VLOOKUP($A1228, Coal_prod!$A:$M, 13, FALSE), 0)</f>
        <v>0</v>
      </c>
      <c r="D1228" s="34">
        <f>IFERROR(VLOOKUP($A1228, Coal_power_combined!$A:$M, 13, FALSE), 0)</f>
        <v>0</v>
      </c>
      <c r="E1228" s="34">
        <f>IFERROR(VLOOKUP($A1228, Oil_prod!$A:$M, 13, FALSE), 0)</f>
        <v>0</v>
      </c>
      <c r="F1228" s="34">
        <f>IFERROR(VLOOKUP($A1228, Oil_refine!$A:$M, 13, FALSE), 0)</f>
        <v>0</v>
      </c>
      <c r="G1228" s="34">
        <f>IFERROR(VLOOKUP($A1228, NG_prod!$A:$M, 13, FALSE), 0)</f>
        <v>0</v>
      </c>
      <c r="H1228" s="34">
        <f>IFERROR(VLOOKUP($A1228, NG_power!$A:$M, 13, FALSE), 0)</f>
        <v>0.35</v>
      </c>
      <c r="I1228" s="34">
        <f t="shared" si="37"/>
        <v>0.35</v>
      </c>
      <c r="J1228" s="34">
        <f t="shared" si="38"/>
        <v>0.19065685164212909</v>
      </c>
    </row>
    <row r="1229" spans="1:10" x14ac:dyDescent="0.25">
      <c r="A1229" s="7">
        <v>51199</v>
      </c>
      <c r="B1229" t="s">
        <v>3569</v>
      </c>
      <c r="C1229" s="34">
        <f>IFERROR(VLOOKUP($A1229, Coal_prod!$A:$M, 13, FALSE), 0)</f>
        <v>0</v>
      </c>
      <c r="D1229" s="34">
        <f>IFERROR(VLOOKUP($A1229, Coal_power_combined!$A:$M, 13, FALSE), 0)</f>
        <v>0.19</v>
      </c>
      <c r="E1229" s="34">
        <f>IFERROR(VLOOKUP($A1229, Oil_prod!$A:$M, 13, FALSE), 0)</f>
        <v>0</v>
      </c>
      <c r="F1229" s="34">
        <f>IFERROR(VLOOKUP($A1229, Oil_refine!$A:$M, 13, FALSE), 0)</f>
        <v>0</v>
      </c>
      <c r="G1229" s="34">
        <f>IFERROR(VLOOKUP($A1229, NG_prod!$A:$M, 13, FALSE), 0)</f>
        <v>0</v>
      </c>
      <c r="H1229" s="34">
        <f>IFERROR(VLOOKUP($A1229, NG_power!$A:$M, 13, FALSE), 0)</f>
        <v>0</v>
      </c>
      <c r="I1229" s="34">
        <f t="shared" si="37"/>
        <v>0.19</v>
      </c>
      <c r="J1229" s="34">
        <f t="shared" si="38"/>
        <v>0.19</v>
      </c>
    </row>
    <row r="1230" spans="1:10" x14ac:dyDescent="0.25">
      <c r="A1230" s="7">
        <v>17019</v>
      </c>
      <c r="B1230" t="s">
        <v>2502</v>
      </c>
      <c r="C1230" s="34">
        <f>IFERROR(VLOOKUP($A1230, Coal_prod!$A:$M, 13, FALSE), 0)</f>
        <v>0</v>
      </c>
      <c r="D1230" s="34">
        <f>IFERROR(VLOOKUP($A1230, Coal_power_combined!$A:$M, 13, FALSE), 0)</f>
        <v>0</v>
      </c>
      <c r="E1230" s="34">
        <f>IFERROR(VLOOKUP($A1230, Oil_prod!$A:$M, 13, FALSE), 0)</f>
        <v>0</v>
      </c>
      <c r="F1230" s="34">
        <f>IFERROR(VLOOKUP($A1230, Oil_refine!$A:$M, 13, FALSE), 0)</f>
        <v>0</v>
      </c>
      <c r="G1230" s="34">
        <f>IFERROR(VLOOKUP($A1230, NG_prod!$A:$M, 13, FALSE), 0)</f>
        <v>0</v>
      </c>
      <c r="H1230" s="34">
        <f>IFERROR(VLOOKUP($A1230, NG_power!$A:$M, 13, FALSE), 0)</f>
        <v>0.34599999999999997</v>
      </c>
      <c r="I1230" s="34">
        <f t="shared" si="37"/>
        <v>0.34599999999999997</v>
      </c>
      <c r="J1230" s="34">
        <f t="shared" si="38"/>
        <v>0.18847791619479046</v>
      </c>
    </row>
    <row r="1231" spans="1:10" x14ac:dyDescent="0.25">
      <c r="A1231" s="7">
        <v>1093</v>
      </c>
      <c r="B1231" t="s">
        <v>3557</v>
      </c>
      <c r="C1231" s="34">
        <f>IFERROR(VLOOKUP($A1231, Coal_prod!$A:$M, 13, FALSE), 0)</f>
        <v>0.189</v>
      </c>
      <c r="D1231" s="34">
        <f>IFERROR(VLOOKUP($A1231, Coal_power_combined!$A:$M, 13, FALSE), 0)</f>
        <v>0</v>
      </c>
      <c r="E1231" s="34">
        <f>IFERROR(VLOOKUP($A1231, Oil_prod!$A:$M, 13, FALSE), 0)</f>
        <v>0</v>
      </c>
      <c r="F1231" s="34">
        <f>IFERROR(VLOOKUP($A1231, Oil_refine!$A:$M, 13, FALSE), 0)</f>
        <v>0</v>
      </c>
      <c r="G1231" s="34">
        <f>IFERROR(VLOOKUP($A1231, NG_prod!$A:$M, 13, FALSE), 0)</f>
        <v>0</v>
      </c>
      <c r="H1231" s="34">
        <f>IFERROR(VLOOKUP($A1231, NG_power!$A:$M, 13, FALSE), 0)</f>
        <v>0</v>
      </c>
      <c r="I1231" s="34">
        <f t="shared" si="37"/>
        <v>0.189</v>
      </c>
      <c r="J1231" s="34">
        <f t="shared" si="38"/>
        <v>0.189</v>
      </c>
    </row>
    <row r="1232" spans="1:10" x14ac:dyDescent="0.25">
      <c r="A1232" s="7">
        <v>53011</v>
      </c>
      <c r="B1232" t="s">
        <v>2206</v>
      </c>
      <c r="C1232" s="34">
        <f>IFERROR(VLOOKUP($A1232, Coal_prod!$A:$M, 13, FALSE), 0)</f>
        <v>0</v>
      </c>
      <c r="D1232" s="34">
        <f>IFERROR(VLOOKUP($A1232, Coal_power_combined!$A:$M, 13, FALSE), 0)</f>
        <v>0</v>
      </c>
      <c r="E1232" s="34">
        <f>IFERROR(VLOOKUP($A1232, Oil_prod!$A:$M, 13, FALSE), 0)</f>
        <v>0</v>
      </c>
      <c r="F1232" s="34">
        <f>IFERROR(VLOOKUP($A1232, Oil_refine!$A:$M, 13, FALSE), 0)</f>
        <v>0</v>
      </c>
      <c r="G1232" s="34">
        <f>IFERROR(VLOOKUP($A1232, NG_prod!$A:$M, 13, FALSE), 0)</f>
        <v>0</v>
      </c>
      <c r="H1232" s="34">
        <f>IFERROR(VLOOKUP($A1232, NG_power!$A:$M, 13, FALSE), 0)</f>
        <v>0.34300000000000003</v>
      </c>
      <c r="I1232" s="34">
        <f t="shared" si="37"/>
        <v>0.34300000000000003</v>
      </c>
      <c r="J1232" s="34">
        <f t="shared" si="38"/>
        <v>0.18684371460928653</v>
      </c>
    </row>
    <row r="1233" spans="1:10" x14ac:dyDescent="0.25">
      <c r="A1233" s="7">
        <v>12113</v>
      </c>
      <c r="B1233" t="s">
        <v>953</v>
      </c>
      <c r="C1233" s="34">
        <f>IFERROR(VLOOKUP($A1233, Coal_prod!$A:$M, 13, FALSE), 0)</f>
        <v>0</v>
      </c>
      <c r="D1233" s="34">
        <f>IFERROR(VLOOKUP($A1233, Coal_power_combined!$A:$M, 13, FALSE), 0)</f>
        <v>0</v>
      </c>
      <c r="E1233" s="34">
        <f>IFERROR(VLOOKUP($A1233, Oil_prod!$A:$M, 13, FALSE), 0)</f>
        <v>0</v>
      </c>
      <c r="F1233" s="34">
        <f>IFERROR(VLOOKUP($A1233, Oil_refine!$A:$M, 13, FALSE), 0)</f>
        <v>0</v>
      </c>
      <c r="G1233" s="34">
        <f>IFERROR(VLOOKUP($A1233, NG_prod!$A:$M, 13, FALSE), 0)</f>
        <v>0</v>
      </c>
      <c r="H1233" s="34">
        <f>IFERROR(VLOOKUP($A1233, NG_power!$A:$M, 13, FALSE), 0)</f>
        <v>0.34</v>
      </c>
      <c r="I1233" s="34">
        <f t="shared" si="37"/>
        <v>0.34</v>
      </c>
      <c r="J1233" s="34">
        <f t="shared" si="38"/>
        <v>0.18520951302378255</v>
      </c>
    </row>
    <row r="1234" spans="1:10" x14ac:dyDescent="0.25">
      <c r="A1234" s="7">
        <v>17011</v>
      </c>
      <c r="B1234" t="s">
        <v>1003</v>
      </c>
      <c r="C1234" s="34">
        <f>IFERROR(VLOOKUP($A1234, Coal_prod!$A:$M, 13, FALSE), 0)</f>
        <v>0</v>
      </c>
      <c r="D1234" s="34">
        <f>IFERROR(VLOOKUP($A1234, Coal_power_combined!$A:$M, 13, FALSE), 0)</f>
        <v>0</v>
      </c>
      <c r="E1234" s="34">
        <f>IFERROR(VLOOKUP($A1234, Oil_prod!$A:$M, 13, FALSE), 0)</f>
        <v>0</v>
      </c>
      <c r="F1234" s="34">
        <f>IFERROR(VLOOKUP($A1234, Oil_refine!$A:$M, 13, FALSE), 0)</f>
        <v>0</v>
      </c>
      <c r="G1234" s="34">
        <f>IFERROR(VLOOKUP($A1234, NG_prod!$A:$M, 13, FALSE), 0)</f>
        <v>0</v>
      </c>
      <c r="H1234" s="34">
        <f>IFERROR(VLOOKUP($A1234, NG_power!$A:$M, 13, FALSE), 0)</f>
        <v>0.33900000000000002</v>
      </c>
      <c r="I1234" s="34">
        <f t="shared" si="37"/>
        <v>0.33900000000000002</v>
      </c>
      <c r="J1234" s="34">
        <f t="shared" si="38"/>
        <v>0.1846647791619479</v>
      </c>
    </row>
    <row r="1235" spans="1:10" x14ac:dyDescent="0.25">
      <c r="A1235" s="7">
        <v>46013</v>
      </c>
      <c r="B1235" t="s">
        <v>2180</v>
      </c>
      <c r="C1235" s="34">
        <f>IFERROR(VLOOKUP($A1235, Coal_prod!$A:$M, 13, FALSE), 0)</f>
        <v>0</v>
      </c>
      <c r="D1235" s="34">
        <f>IFERROR(VLOOKUP($A1235, Coal_power_combined!$A:$M, 13, FALSE), 0)</f>
        <v>0</v>
      </c>
      <c r="E1235" s="34">
        <f>IFERROR(VLOOKUP($A1235, Oil_prod!$A:$M, 13, FALSE), 0)</f>
        <v>0</v>
      </c>
      <c r="F1235" s="34">
        <f>IFERROR(VLOOKUP($A1235, Oil_refine!$A:$M, 13, FALSE), 0)</f>
        <v>0</v>
      </c>
      <c r="G1235" s="34">
        <f>IFERROR(VLOOKUP($A1235, NG_prod!$A:$M, 13, FALSE), 0)</f>
        <v>0</v>
      </c>
      <c r="H1235" s="34">
        <f>IFERROR(VLOOKUP($A1235, NG_power!$A:$M, 13, FALSE), 0)</f>
        <v>0.33800000000000002</v>
      </c>
      <c r="I1235" s="34">
        <f t="shared" si="37"/>
        <v>0.33800000000000002</v>
      </c>
      <c r="J1235" s="34">
        <f t="shared" si="38"/>
        <v>0.18412004530011325</v>
      </c>
    </row>
    <row r="1236" spans="1:10" x14ac:dyDescent="0.25">
      <c r="A1236" s="7">
        <v>27085</v>
      </c>
      <c r="B1236" t="s">
        <v>2095</v>
      </c>
      <c r="C1236" s="34">
        <f>IFERROR(VLOOKUP($A1236, Coal_prod!$A:$M, 13, FALSE), 0)</f>
        <v>0</v>
      </c>
      <c r="D1236" s="34">
        <f>IFERROR(VLOOKUP($A1236, Coal_power_combined!$A:$M, 13, FALSE), 0)</f>
        <v>0</v>
      </c>
      <c r="E1236" s="34">
        <f>IFERROR(VLOOKUP($A1236, Oil_prod!$A:$M, 13, FALSE), 0)</f>
        <v>0</v>
      </c>
      <c r="F1236" s="34">
        <f>IFERROR(VLOOKUP($A1236, Oil_refine!$A:$M, 13, FALSE), 0)</f>
        <v>0</v>
      </c>
      <c r="G1236" s="34">
        <f>IFERROR(VLOOKUP($A1236, NG_prod!$A:$M, 13, FALSE), 0)</f>
        <v>0</v>
      </c>
      <c r="H1236" s="34">
        <f>IFERROR(VLOOKUP($A1236, NG_power!$A:$M, 13, FALSE), 0)</f>
        <v>0.33700000000000002</v>
      </c>
      <c r="I1236" s="34">
        <f t="shared" si="37"/>
        <v>0.33700000000000002</v>
      </c>
      <c r="J1236" s="34">
        <f t="shared" si="38"/>
        <v>0.1835753114382786</v>
      </c>
    </row>
    <row r="1237" spans="1:10" x14ac:dyDescent="0.25">
      <c r="A1237" s="7">
        <v>21175</v>
      </c>
      <c r="B1237" t="s">
        <v>3556</v>
      </c>
      <c r="C1237" s="34">
        <f>IFERROR(VLOOKUP($A1237, Coal_prod!$A:$M, 13, FALSE), 0)</f>
        <v>0.182</v>
      </c>
      <c r="D1237" s="34">
        <f>IFERROR(VLOOKUP($A1237, Coal_power_combined!$A:$M, 13, FALSE), 0)</f>
        <v>0</v>
      </c>
      <c r="E1237" s="34">
        <f>IFERROR(VLOOKUP($A1237, Oil_prod!$A:$M, 13, FALSE), 0)</f>
        <v>0</v>
      </c>
      <c r="F1237" s="34">
        <f>IFERROR(VLOOKUP($A1237, Oil_refine!$A:$M, 13, FALSE), 0)</f>
        <v>0</v>
      </c>
      <c r="G1237" s="34">
        <f>IFERROR(VLOOKUP($A1237, NG_prod!$A:$M, 13, FALSE), 0)</f>
        <v>0</v>
      </c>
      <c r="H1237" s="34">
        <f>IFERROR(VLOOKUP($A1237, NG_power!$A:$M, 13, FALSE), 0)</f>
        <v>0</v>
      </c>
      <c r="I1237" s="34">
        <f t="shared" si="37"/>
        <v>0.182</v>
      </c>
      <c r="J1237" s="34">
        <f t="shared" si="38"/>
        <v>0.182</v>
      </c>
    </row>
    <row r="1238" spans="1:10" x14ac:dyDescent="0.25">
      <c r="A1238" s="7">
        <v>48037</v>
      </c>
      <c r="B1238" t="s">
        <v>3219</v>
      </c>
      <c r="C1238" s="34">
        <f>IFERROR(VLOOKUP($A1238, Coal_prod!$A:$M, 13, FALSE), 0)</f>
        <v>0</v>
      </c>
      <c r="D1238" s="34">
        <f>IFERROR(VLOOKUP($A1238, Coal_power_combined!$A:$M, 13, FALSE), 0)</f>
        <v>0</v>
      </c>
      <c r="E1238" s="34">
        <f>IFERROR(VLOOKUP($A1238, Oil_prod!$A:$M, 13, FALSE), 0)</f>
        <v>0.249</v>
      </c>
      <c r="F1238" s="34">
        <f>IFERROR(VLOOKUP($A1238, Oil_refine!$A:$M, 13, FALSE), 0)</f>
        <v>0</v>
      </c>
      <c r="G1238" s="34">
        <f>IFERROR(VLOOKUP($A1238, NG_prod!$A:$M, 13, FALSE), 0)</f>
        <v>0</v>
      </c>
      <c r="H1238" s="34">
        <f>IFERROR(VLOOKUP($A1238, NG_power!$A:$M, 13, FALSE), 0)</f>
        <v>0</v>
      </c>
      <c r="I1238" s="34">
        <f t="shared" si="37"/>
        <v>0.249</v>
      </c>
      <c r="J1238" s="34">
        <f t="shared" si="38"/>
        <v>0.18114218058272419</v>
      </c>
    </row>
    <row r="1239" spans="1:10" x14ac:dyDescent="0.25">
      <c r="A1239" s="7">
        <v>26105</v>
      </c>
      <c r="B1239" t="s">
        <v>2527</v>
      </c>
      <c r="C1239" s="34">
        <f>IFERROR(VLOOKUP($A1239, Coal_prod!$A:$M, 13, FALSE), 0)</f>
        <v>0</v>
      </c>
      <c r="D1239" s="34">
        <f>IFERROR(VLOOKUP($A1239, Coal_power_combined!$A:$M, 13, FALSE), 0)</f>
        <v>0</v>
      </c>
      <c r="E1239" s="34">
        <f>IFERROR(VLOOKUP($A1239, Oil_prod!$A:$M, 13, FALSE), 0)</f>
        <v>0</v>
      </c>
      <c r="F1239" s="34">
        <f>IFERROR(VLOOKUP($A1239, Oil_refine!$A:$M, 13, FALSE), 0)</f>
        <v>0</v>
      </c>
      <c r="G1239" s="34">
        <f>IFERROR(VLOOKUP($A1239, NG_prod!$A:$M, 13, FALSE), 0)</f>
        <v>0</v>
      </c>
      <c r="H1239" s="34">
        <f>IFERROR(VLOOKUP($A1239, NG_power!$A:$M, 13, FALSE), 0)</f>
        <v>0.33100000000000002</v>
      </c>
      <c r="I1239" s="34">
        <f t="shared" si="37"/>
        <v>0.33100000000000002</v>
      </c>
      <c r="J1239" s="34">
        <f t="shared" si="38"/>
        <v>0.18030690826727067</v>
      </c>
    </row>
    <row r="1240" spans="1:10" x14ac:dyDescent="0.25">
      <c r="A1240" s="7">
        <v>29023</v>
      </c>
      <c r="B1240" t="s">
        <v>3056</v>
      </c>
      <c r="C1240" s="34">
        <f>IFERROR(VLOOKUP($A1240, Coal_prod!$A:$M, 13, FALSE), 0)</f>
        <v>0</v>
      </c>
      <c r="D1240" s="34">
        <f>IFERROR(VLOOKUP($A1240, Coal_power_combined!$A:$M, 13, FALSE), 0)</f>
        <v>0</v>
      </c>
      <c r="E1240" s="34">
        <f>IFERROR(VLOOKUP($A1240, Oil_prod!$A:$M, 13, FALSE), 0)</f>
        <v>0</v>
      </c>
      <c r="F1240" s="34">
        <f>IFERROR(VLOOKUP($A1240, Oil_refine!$A:$M, 13, FALSE), 0)</f>
        <v>0</v>
      </c>
      <c r="G1240" s="34">
        <f>IFERROR(VLOOKUP($A1240, NG_prod!$A:$M, 13, FALSE), 0)</f>
        <v>0</v>
      </c>
      <c r="H1240" s="34">
        <f>IFERROR(VLOOKUP($A1240, NG_power!$A:$M, 13, FALSE), 0)</f>
        <v>0.33</v>
      </c>
      <c r="I1240" s="34">
        <f t="shared" si="37"/>
        <v>0.33</v>
      </c>
      <c r="J1240" s="34">
        <f t="shared" si="38"/>
        <v>0.17976217440543601</v>
      </c>
    </row>
    <row r="1241" spans="1:10" x14ac:dyDescent="0.25">
      <c r="A1241" s="7">
        <v>36065</v>
      </c>
      <c r="B1241" t="s">
        <v>2101</v>
      </c>
      <c r="C1241" s="34">
        <f>IFERROR(VLOOKUP($A1241, Coal_prod!$A:$M, 13, FALSE), 0)</f>
        <v>0</v>
      </c>
      <c r="D1241" s="34">
        <f>IFERROR(VLOOKUP($A1241, Coal_power_combined!$A:$M, 13, FALSE), 0)</f>
        <v>0</v>
      </c>
      <c r="E1241" s="34">
        <f>IFERROR(VLOOKUP($A1241, Oil_prod!$A:$M, 13, FALSE), 0)</f>
        <v>0</v>
      </c>
      <c r="F1241" s="34">
        <f>IFERROR(VLOOKUP($A1241, Oil_refine!$A:$M, 13, FALSE), 0)</f>
        <v>0</v>
      </c>
      <c r="G1241" s="34">
        <f>IFERROR(VLOOKUP($A1241, NG_prod!$A:$M, 13, FALSE), 0)</f>
        <v>0</v>
      </c>
      <c r="H1241" s="34">
        <f>IFERROR(VLOOKUP($A1241, NG_power!$A:$M, 13, FALSE), 0)</f>
        <v>0.32800000000000001</v>
      </c>
      <c r="I1241" s="34">
        <f t="shared" si="37"/>
        <v>0.32800000000000001</v>
      </c>
      <c r="J1241" s="34">
        <f t="shared" si="38"/>
        <v>0.17867270668176671</v>
      </c>
    </row>
    <row r="1242" spans="1:10" x14ac:dyDescent="0.25">
      <c r="A1242" s="7">
        <v>39011</v>
      </c>
      <c r="B1242" t="s">
        <v>2700</v>
      </c>
      <c r="C1242" s="34">
        <f>IFERROR(VLOOKUP($A1242, Coal_prod!$A:$M, 13, FALSE), 0)</f>
        <v>0</v>
      </c>
      <c r="D1242" s="34">
        <f>IFERROR(VLOOKUP($A1242, Coal_power_combined!$A:$M, 13, FALSE), 0)</f>
        <v>8.7999999999999995E-2</v>
      </c>
      <c r="E1242" s="34">
        <f>IFERROR(VLOOKUP($A1242, Oil_prod!$A:$M, 13, FALSE), 0)</f>
        <v>0</v>
      </c>
      <c r="F1242" s="34">
        <f>IFERROR(VLOOKUP($A1242, Oil_refine!$A:$M, 13, FALSE), 0)</f>
        <v>0</v>
      </c>
      <c r="G1242" s="34">
        <f>IFERROR(VLOOKUP($A1242, NG_prod!$A:$M, 13, FALSE), 0)</f>
        <v>7.0000000000000001E-3</v>
      </c>
      <c r="H1242" s="34">
        <f>IFERROR(VLOOKUP($A1242, NG_power!$A:$M, 13, FALSE), 0)</f>
        <v>0.159</v>
      </c>
      <c r="I1242" s="34">
        <f t="shared" si="37"/>
        <v>0.254</v>
      </c>
      <c r="J1242" s="34">
        <f t="shared" si="38"/>
        <v>0.17842582106455265</v>
      </c>
    </row>
    <row r="1243" spans="1:10" x14ac:dyDescent="0.25">
      <c r="A1243" s="7">
        <v>18057</v>
      </c>
      <c r="B1243" t="s">
        <v>2174</v>
      </c>
      <c r="C1243" s="34">
        <f>IFERROR(VLOOKUP($A1243, Coal_prod!$A:$M, 13, FALSE), 0)</f>
        <v>0</v>
      </c>
      <c r="D1243" s="34">
        <f>IFERROR(VLOOKUP($A1243, Coal_power_combined!$A:$M, 13, FALSE), 0)</f>
        <v>0</v>
      </c>
      <c r="E1243" s="34">
        <f>IFERROR(VLOOKUP($A1243, Oil_prod!$A:$M, 13, FALSE), 0)</f>
        <v>0</v>
      </c>
      <c r="F1243" s="34">
        <f>IFERROR(VLOOKUP($A1243, Oil_refine!$A:$M, 13, FALSE), 0)</f>
        <v>0</v>
      </c>
      <c r="G1243" s="34">
        <f>IFERROR(VLOOKUP($A1243, NG_prod!$A:$M, 13, FALSE), 0)</f>
        <v>0</v>
      </c>
      <c r="H1243" s="34">
        <f>IFERROR(VLOOKUP($A1243, NG_power!$A:$M, 13, FALSE), 0)</f>
        <v>0.32600000000000001</v>
      </c>
      <c r="I1243" s="34">
        <f t="shared" si="37"/>
        <v>0.32600000000000001</v>
      </c>
      <c r="J1243" s="34">
        <f t="shared" si="38"/>
        <v>0.17758323895809738</v>
      </c>
    </row>
    <row r="1244" spans="1:10" x14ac:dyDescent="0.25">
      <c r="A1244" s="7">
        <v>20027</v>
      </c>
      <c r="B1244" t="s">
        <v>3053</v>
      </c>
      <c r="C1244" s="34">
        <f>IFERROR(VLOOKUP($A1244, Coal_prod!$A:$M, 13, FALSE), 0)</f>
        <v>0</v>
      </c>
      <c r="D1244" s="34">
        <f>IFERROR(VLOOKUP($A1244, Coal_power_combined!$A:$M, 13, FALSE), 0)</f>
        <v>0</v>
      </c>
      <c r="E1244" s="34">
        <f>IFERROR(VLOOKUP($A1244, Oil_prod!$A:$M, 13, FALSE), 0)</f>
        <v>6.3E-2</v>
      </c>
      <c r="F1244" s="34">
        <f>IFERROR(VLOOKUP($A1244, Oil_refine!$A:$M, 13, FALSE), 0)</f>
        <v>0</v>
      </c>
      <c r="G1244" s="34">
        <f>IFERROR(VLOOKUP($A1244, NG_prod!$A:$M, 13, FALSE), 0)</f>
        <v>0</v>
      </c>
      <c r="H1244" s="34">
        <f>IFERROR(VLOOKUP($A1244, NG_power!$A:$M, 13, FALSE), 0)</f>
        <v>0.24099999999999999</v>
      </c>
      <c r="I1244" s="34">
        <f t="shared" si="37"/>
        <v>0.30399999999999999</v>
      </c>
      <c r="J1244" s="34">
        <f t="shared" si="38"/>
        <v>0.1771120148254916</v>
      </c>
    </row>
    <row r="1245" spans="1:10" x14ac:dyDescent="0.25">
      <c r="A1245" s="7">
        <v>5055</v>
      </c>
      <c r="B1245" t="s">
        <v>3052</v>
      </c>
      <c r="C1245" s="34">
        <f>IFERROR(VLOOKUP($A1245, Coal_prod!$A:$M, 13, FALSE), 0)</f>
        <v>0</v>
      </c>
      <c r="D1245" s="34">
        <f>IFERROR(VLOOKUP($A1245, Coal_power_combined!$A:$M, 13, FALSE), 0)</f>
        <v>0</v>
      </c>
      <c r="E1245" s="34">
        <f>IFERROR(VLOOKUP($A1245, Oil_prod!$A:$M, 13, FALSE), 0)</f>
        <v>0</v>
      </c>
      <c r="F1245" s="34">
        <f>IFERROR(VLOOKUP($A1245, Oil_refine!$A:$M, 13, FALSE), 0)</f>
        <v>0</v>
      </c>
      <c r="G1245" s="34">
        <f>IFERROR(VLOOKUP($A1245, NG_prod!$A:$M, 13, FALSE), 0)</f>
        <v>0</v>
      </c>
      <c r="H1245" s="34">
        <f>IFERROR(VLOOKUP($A1245, NG_power!$A:$M, 13, FALSE), 0)</f>
        <v>0.32300000000000001</v>
      </c>
      <c r="I1245" s="34">
        <f t="shared" si="37"/>
        <v>0.32300000000000001</v>
      </c>
      <c r="J1245" s="34">
        <f t="shared" si="38"/>
        <v>0.17594903737259343</v>
      </c>
    </row>
    <row r="1246" spans="1:10" x14ac:dyDescent="0.25">
      <c r="A1246" s="7">
        <v>36003</v>
      </c>
      <c r="B1246" t="s">
        <v>2732</v>
      </c>
      <c r="C1246" s="34">
        <f>IFERROR(VLOOKUP($A1246, Coal_prod!$A:$M, 13, FALSE), 0)</f>
        <v>0</v>
      </c>
      <c r="D1246" s="34">
        <f>IFERROR(VLOOKUP($A1246, Coal_power_combined!$A:$M, 13, FALSE), 0)</f>
        <v>0</v>
      </c>
      <c r="E1246" s="34">
        <f>IFERROR(VLOOKUP($A1246, Oil_prod!$A:$M, 13, FALSE), 0)</f>
        <v>0</v>
      </c>
      <c r="F1246" s="34">
        <f>IFERROR(VLOOKUP($A1246, Oil_refine!$A:$M, 13, FALSE), 0)</f>
        <v>0</v>
      </c>
      <c r="G1246" s="34">
        <f>IFERROR(VLOOKUP($A1246, NG_prod!$A:$M, 13, FALSE), 0)</f>
        <v>0</v>
      </c>
      <c r="H1246" s="34">
        <f>IFERROR(VLOOKUP($A1246, NG_power!$A:$M, 13, FALSE), 0)</f>
        <v>0.32100000000000001</v>
      </c>
      <c r="I1246" s="34">
        <f t="shared" si="37"/>
        <v>0.32100000000000001</v>
      </c>
      <c r="J1246" s="34">
        <f t="shared" si="38"/>
        <v>0.17485956964892413</v>
      </c>
    </row>
    <row r="1247" spans="1:10" x14ac:dyDescent="0.25">
      <c r="A1247" s="7">
        <v>38049</v>
      </c>
      <c r="B1247" t="s">
        <v>2541</v>
      </c>
      <c r="C1247" s="34">
        <f>IFERROR(VLOOKUP($A1247, Coal_prod!$A:$M, 13, FALSE), 0)</f>
        <v>0</v>
      </c>
      <c r="D1247" s="34">
        <f>IFERROR(VLOOKUP($A1247, Coal_power_combined!$A:$M, 13, FALSE), 0)</f>
        <v>0</v>
      </c>
      <c r="E1247" s="34">
        <f>IFERROR(VLOOKUP($A1247, Oil_prod!$A:$M, 13, FALSE), 0)</f>
        <v>0.24099999999999999</v>
      </c>
      <c r="F1247" s="34">
        <f>IFERROR(VLOOKUP($A1247, Oil_refine!$A:$M, 13, FALSE), 0)</f>
        <v>0</v>
      </c>
      <c r="G1247" s="34">
        <f>IFERROR(VLOOKUP($A1247, NG_prod!$A:$M, 13, FALSE), 0)</f>
        <v>0</v>
      </c>
      <c r="H1247" s="34">
        <f>IFERROR(VLOOKUP($A1247, NG_power!$A:$M, 13, FALSE), 0)</f>
        <v>0</v>
      </c>
      <c r="I1247" s="34">
        <f t="shared" si="37"/>
        <v>0.24099999999999999</v>
      </c>
      <c r="J1247" s="34">
        <f t="shared" si="38"/>
        <v>0.1753223514876969</v>
      </c>
    </row>
    <row r="1248" spans="1:10" x14ac:dyDescent="0.25">
      <c r="A1248" s="7">
        <v>39171</v>
      </c>
      <c r="B1248" t="s">
        <v>3040</v>
      </c>
      <c r="C1248" s="34">
        <f>IFERROR(VLOOKUP($A1248, Coal_prod!$A:$M, 13, FALSE), 0)</f>
        <v>0</v>
      </c>
      <c r="D1248" s="34">
        <f>IFERROR(VLOOKUP($A1248, Coal_power_combined!$A:$M, 13, FALSE), 0)</f>
        <v>0</v>
      </c>
      <c r="E1248" s="34">
        <f>IFERROR(VLOOKUP($A1248, Oil_prod!$A:$M, 13, FALSE), 0)</f>
        <v>0</v>
      </c>
      <c r="F1248" s="34">
        <f>IFERROR(VLOOKUP($A1248, Oil_refine!$A:$M, 13, FALSE), 0)</f>
        <v>0</v>
      </c>
      <c r="G1248" s="34">
        <f>IFERROR(VLOOKUP($A1248, NG_prod!$A:$M, 13, FALSE), 0)</f>
        <v>0</v>
      </c>
      <c r="H1248" s="34">
        <f>IFERROR(VLOOKUP($A1248, NG_power!$A:$M, 13, FALSE), 0)</f>
        <v>0.32</v>
      </c>
      <c r="I1248" s="34">
        <f t="shared" si="37"/>
        <v>0.32</v>
      </c>
      <c r="J1248" s="34">
        <f t="shared" si="38"/>
        <v>0.17431483578708945</v>
      </c>
    </row>
    <row r="1249" spans="1:10" x14ac:dyDescent="0.25">
      <c r="A1249" s="7">
        <v>30073</v>
      </c>
      <c r="B1249" t="s">
        <v>2945</v>
      </c>
      <c r="C1249" s="34">
        <f>IFERROR(VLOOKUP($A1249, Coal_prod!$A:$M, 13, FALSE), 0)</f>
        <v>0</v>
      </c>
      <c r="D1249" s="34">
        <f>IFERROR(VLOOKUP($A1249, Coal_power_combined!$A:$M, 13, FALSE), 0)</f>
        <v>0</v>
      </c>
      <c r="E1249" s="34">
        <f>IFERROR(VLOOKUP($A1249, Oil_prod!$A:$M, 13, FALSE), 0)</f>
        <v>0.191</v>
      </c>
      <c r="F1249" s="34">
        <f>IFERROR(VLOOKUP($A1249, Oil_refine!$A:$M, 13, FALSE), 0)</f>
        <v>0</v>
      </c>
      <c r="G1249" s="34">
        <f>IFERROR(VLOOKUP($A1249, NG_prod!$A:$M, 13, FALSE), 0)</f>
        <v>6.4000000000000001E-2</v>
      </c>
      <c r="H1249" s="34">
        <f>IFERROR(VLOOKUP($A1249, NG_power!$A:$M, 13, FALSE), 0)</f>
        <v>0</v>
      </c>
      <c r="I1249" s="34">
        <f t="shared" si="37"/>
        <v>0.255</v>
      </c>
      <c r="J1249" s="34">
        <f t="shared" si="38"/>
        <v>0.17381138680119429</v>
      </c>
    </row>
    <row r="1250" spans="1:10" x14ac:dyDescent="0.25">
      <c r="A1250" s="7">
        <v>39069</v>
      </c>
      <c r="B1250" t="s">
        <v>2158</v>
      </c>
      <c r="C1250" s="34">
        <f>IFERROR(VLOOKUP($A1250, Coal_prod!$A:$M, 13, FALSE), 0)</f>
        <v>0</v>
      </c>
      <c r="D1250" s="34">
        <f>IFERROR(VLOOKUP($A1250, Coal_power_combined!$A:$M, 13, FALSE), 0)</f>
        <v>0</v>
      </c>
      <c r="E1250" s="34">
        <f>IFERROR(VLOOKUP($A1250, Oil_prod!$A:$M, 13, FALSE), 0)</f>
        <v>0</v>
      </c>
      <c r="F1250" s="34">
        <f>IFERROR(VLOOKUP($A1250, Oil_refine!$A:$M, 13, FALSE), 0)</f>
        <v>0</v>
      </c>
      <c r="G1250" s="34">
        <f>IFERROR(VLOOKUP($A1250, NG_prod!$A:$M, 13, FALSE), 0)</f>
        <v>0</v>
      </c>
      <c r="H1250" s="34">
        <f>IFERROR(VLOOKUP($A1250, NG_power!$A:$M, 13, FALSE), 0)</f>
        <v>0.31900000000000001</v>
      </c>
      <c r="I1250" s="34">
        <f t="shared" si="37"/>
        <v>0.31900000000000001</v>
      </c>
      <c r="J1250" s="34">
        <f t="shared" si="38"/>
        <v>0.1737701019252548</v>
      </c>
    </row>
    <row r="1251" spans="1:10" x14ac:dyDescent="0.25">
      <c r="A1251" s="7">
        <v>29123</v>
      </c>
      <c r="B1251" t="s">
        <v>3055</v>
      </c>
      <c r="C1251" s="34">
        <f>IFERROR(VLOOKUP($A1251, Coal_prod!$A:$M, 13, FALSE), 0)</f>
        <v>0</v>
      </c>
      <c r="D1251" s="34">
        <f>IFERROR(VLOOKUP($A1251, Coal_power_combined!$A:$M, 13, FALSE), 0)</f>
        <v>0</v>
      </c>
      <c r="E1251" s="34">
        <f>IFERROR(VLOOKUP($A1251, Oil_prod!$A:$M, 13, FALSE), 0)</f>
        <v>0</v>
      </c>
      <c r="F1251" s="34">
        <f>IFERROR(VLOOKUP($A1251, Oil_refine!$A:$M, 13, FALSE), 0)</f>
        <v>0</v>
      </c>
      <c r="G1251" s="34">
        <f>IFERROR(VLOOKUP($A1251, NG_prod!$A:$M, 13, FALSE), 0)</f>
        <v>0</v>
      </c>
      <c r="H1251" s="34">
        <f>IFERROR(VLOOKUP($A1251, NG_power!$A:$M, 13, FALSE), 0)</f>
        <v>0.317</v>
      </c>
      <c r="I1251" s="34">
        <f t="shared" si="37"/>
        <v>0.317</v>
      </c>
      <c r="J1251" s="34">
        <f t="shared" si="38"/>
        <v>0.1726806342015855</v>
      </c>
    </row>
    <row r="1252" spans="1:10" x14ac:dyDescent="0.25">
      <c r="A1252" s="7">
        <v>13175</v>
      </c>
      <c r="B1252" t="s">
        <v>2572</v>
      </c>
      <c r="C1252" s="34">
        <f>IFERROR(VLOOKUP($A1252, Coal_prod!$A:$M, 13, FALSE), 0)</f>
        <v>0</v>
      </c>
      <c r="D1252" s="34">
        <f>IFERROR(VLOOKUP($A1252, Coal_power_combined!$A:$M, 13, FALSE), 0)</f>
        <v>0</v>
      </c>
      <c r="E1252" s="34">
        <f>IFERROR(VLOOKUP($A1252, Oil_prod!$A:$M, 13, FALSE), 0)</f>
        <v>0</v>
      </c>
      <c r="F1252" s="34">
        <f>IFERROR(VLOOKUP($A1252, Oil_refine!$A:$M, 13, FALSE), 0)</f>
        <v>0</v>
      </c>
      <c r="G1252" s="34">
        <f>IFERROR(VLOOKUP($A1252, NG_prod!$A:$M, 13, FALSE), 0)</f>
        <v>0</v>
      </c>
      <c r="H1252" s="34">
        <f>IFERROR(VLOOKUP($A1252, NG_power!$A:$M, 13, FALSE), 0)</f>
        <v>0.315</v>
      </c>
      <c r="I1252" s="34">
        <f t="shared" si="37"/>
        <v>0.315</v>
      </c>
      <c r="J1252" s="34">
        <f t="shared" si="38"/>
        <v>0.1715911664779162</v>
      </c>
    </row>
    <row r="1253" spans="1:10" x14ac:dyDescent="0.25">
      <c r="A1253" s="7">
        <v>39141</v>
      </c>
      <c r="B1253" t="s">
        <v>3058</v>
      </c>
      <c r="C1253" s="34">
        <f>IFERROR(VLOOKUP($A1253, Coal_prod!$A:$M, 13, FALSE), 0)</f>
        <v>0</v>
      </c>
      <c r="D1253" s="34">
        <f>IFERROR(VLOOKUP($A1253, Coal_power_combined!$A:$M, 13, FALSE), 0)</f>
        <v>0</v>
      </c>
      <c r="E1253" s="34">
        <f>IFERROR(VLOOKUP($A1253, Oil_prod!$A:$M, 13, FALSE), 0)</f>
        <v>0</v>
      </c>
      <c r="F1253" s="34">
        <f>IFERROR(VLOOKUP($A1253, Oil_refine!$A:$M, 13, FALSE), 0)</f>
        <v>0</v>
      </c>
      <c r="G1253" s="34">
        <f>IFERROR(VLOOKUP($A1253, NG_prod!$A:$M, 13, FALSE), 0)</f>
        <v>0</v>
      </c>
      <c r="H1253" s="34">
        <f>IFERROR(VLOOKUP($A1253, NG_power!$A:$M, 13, FALSE), 0)</f>
        <v>0.314</v>
      </c>
      <c r="I1253" s="34">
        <f t="shared" si="37"/>
        <v>0.314</v>
      </c>
      <c r="J1253" s="34">
        <f t="shared" si="38"/>
        <v>0.17104643261608152</v>
      </c>
    </row>
    <row r="1254" spans="1:10" x14ac:dyDescent="0.25">
      <c r="A1254" s="7">
        <v>30041</v>
      </c>
      <c r="B1254" t="s">
        <v>2833</v>
      </c>
      <c r="C1254" s="34">
        <f>IFERROR(VLOOKUP($A1254, Coal_prod!$A:$M, 13, FALSE), 0)</f>
        <v>0</v>
      </c>
      <c r="D1254" s="34">
        <f>IFERROR(VLOOKUP($A1254, Coal_power_combined!$A:$M, 13, FALSE), 0)</f>
        <v>0</v>
      </c>
      <c r="E1254" s="34">
        <f>IFERROR(VLOOKUP($A1254, Oil_prod!$A:$M, 13, FALSE), 0)</f>
        <v>1.7999999999999999E-2</v>
      </c>
      <c r="F1254" s="34">
        <f>IFERROR(VLOOKUP($A1254, Oil_refine!$A:$M, 13, FALSE), 0)</f>
        <v>0</v>
      </c>
      <c r="G1254" s="34">
        <f>IFERROR(VLOOKUP($A1254, NG_prod!$A:$M, 13, FALSE), 0)</f>
        <v>0.28799999999999998</v>
      </c>
      <c r="H1254" s="34">
        <f>IFERROR(VLOOKUP($A1254, NG_power!$A:$M, 13, FALSE), 0)</f>
        <v>0</v>
      </c>
      <c r="I1254" s="34">
        <f t="shared" si="37"/>
        <v>0.30599999999999999</v>
      </c>
      <c r="J1254" s="34">
        <f t="shared" si="38"/>
        <v>0.16997796767219189</v>
      </c>
    </row>
    <row r="1255" spans="1:10" x14ac:dyDescent="0.25">
      <c r="A1255" s="7">
        <v>22067</v>
      </c>
      <c r="B1255" t="s">
        <v>3174</v>
      </c>
      <c r="C1255" s="34">
        <f>IFERROR(VLOOKUP($A1255, Coal_prod!$A:$M, 13, FALSE), 0)</f>
        <v>0</v>
      </c>
      <c r="D1255" s="34">
        <f>IFERROR(VLOOKUP($A1255, Coal_power_combined!$A:$M, 13, FALSE), 0)</f>
        <v>0</v>
      </c>
      <c r="E1255" s="34">
        <f>IFERROR(VLOOKUP($A1255, Oil_prod!$A:$M, 13, FALSE), 0)</f>
        <v>0</v>
      </c>
      <c r="F1255" s="34">
        <f>IFERROR(VLOOKUP($A1255, Oil_refine!$A:$M, 13, FALSE), 0)</f>
        <v>0</v>
      </c>
      <c r="G1255" s="34">
        <f>IFERROR(VLOOKUP($A1255, NG_prod!$A:$M, 13, FALSE), 0)</f>
        <v>0.311</v>
      </c>
      <c r="H1255" s="34">
        <f>IFERROR(VLOOKUP($A1255, NG_power!$A:$M, 13, FALSE), 0)</f>
        <v>0</v>
      </c>
      <c r="I1255" s="34">
        <f t="shared" si="37"/>
        <v>0.311</v>
      </c>
      <c r="J1255" s="34">
        <f t="shared" si="38"/>
        <v>0.16941223103057756</v>
      </c>
    </row>
    <row r="1256" spans="1:10" x14ac:dyDescent="0.25">
      <c r="A1256" s="7">
        <v>22125</v>
      </c>
      <c r="B1256" t="s">
        <v>3346</v>
      </c>
      <c r="C1256" s="34">
        <f>IFERROR(VLOOKUP($A1256, Coal_prod!$A:$M, 13, FALSE), 0)</f>
        <v>0</v>
      </c>
      <c r="D1256" s="34">
        <f>IFERROR(VLOOKUP($A1256, Coal_power_combined!$A:$M, 13, FALSE), 0)</f>
        <v>0</v>
      </c>
      <c r="E1256" s="34">
        <f>IFERROR(VLOOKUP($A1256, Oil_prod!$A:$M, 13, FALSE), 0)</f>
        <v>0.16300000000000001</v>
      </c>
      <c r="F1256" s="34">
        <f>IFERROR(VLOOKUP($A1256, Oil_refine!$A:$M, 13, FALSE), 0)</f>
        <v>0</v>
      </c>
      <c r="G1256" s="34">
        <f>IFERROR(VLOOKUP($A1256, NG_prod!$A:$M, 13, FALSE), 0)</f>
        <v>9.2999999999999999E-2</v>
      </c>
      <c r="H1256" s="34">
        <f>IFERROR(VLOOKUP($A1256, NG_power!$A:$M, 13, FALSE), 0)</f>
        <v>0</v>
      </c>
      <c r="I1256" s="34">
        <f t="shared" si="37"/>
        <v>0.25600000000000001</v>
      </c>
      <c r="J1256" s="34">
        <f t="shared" si="38"/>
        <v>0.16923926696180377</v>
      </c>
    </row>
    <row r="1257" spans="1:10" x14ac:dyDescent="0.25">
      <c r="A1257" s="7">
        <v>40055</v>
      </c>
      <c r="B1257" t="s">
        <v>3337</v>
      </c>
      <c r="C1257" s="34">
        <f>IFERROR(VLOOKUP($A1257, Coal_prod!$A:$M, 13, FALSE), 0)</f>
        <v>0</v>
      </c>
      <c r="D1257" s="34">
        <f>IFERROR(VLOOKUP($A1257, Coal_power_combined!$A:$M, 13, FALSE), 0)</f>
        <v>0</v>
      </c>
      <c r="E1257" s="34">
        <f>IFERROR(VLOOKUP($A1257, Oil_prod!$A:$M, 13, FALSE), 0)</f>
        <v>3.6999999999999998E-2</v>
      </c>
      <c r="F1257" s="34">
        <f>IFERROR(VLOOKUP($A1257, Oil_refine!$A:$M, 13, FALSE), 0)</f>
        <v>0</v>
      </c>
      <c r="G1257" s="34">
        <f>IFERROR(VLOOKUP($A1257, NG_prod!$A:$M, 13, FALSE), 0)</f>
        <v>0.11799999999999999</v>
      </c>
      <c r="H1257" s="34">
        <f>IFERROR(VLOOKUP($A1257, NG_power!$A:$M, 13, FALSE), 0)</f>
        <v>0.14299999999999999</v>
      </c>
      <c r="I1257" s="34">
        <f t="shared" si="37"/>
        <v>0.29799999999999999</v>
      </c>
      <c r="J1257" s="34">
        <f t="shared" si="38"/>
        <v>0.169092247503346</v>
      </c>
    </row>
    <row r="1258" spans="1:10" x14ac:dyDescent="0.25">
      <c r="A1258" s="7">
        <v>20139</v>
      </c>
      <c r="B1258" t="s">
        <v>3303</v>
      </c>
      <c r="C1258" s="34">
        <f>IFERROR(VLOOKUP($A1258, Coal_prod!$A:$M, 13, FALSE), 0)</f>
        <v>0</v>
      </c>
      <c r="D1258" s="34">
        <f>IFERROR(VLOOKUP($A1258, Coal_power_combined!$A:$M, 13, FALSE), 0)</f>
        <v>0</v>
      </c>
      <c r="E1258" s="34">
        <f>IFERROR(VLOOKUP($A1258, Oil_prod!$A:$M, 13, FALSE), 0)</f>
        <v>7.4999999999999997E-2</v>
      </c>
      <c r="F1258" s="34">
        <f>IFERROR(VLOOKUP($A1258, Oil_refine!$A:$M, 13, FALSE), 0)</f>
        <v>0</v>
      </c>
      <c r="G1258" s="34">
        <f>IFERROR(VLOOKUP($A1258, NG_prod!$A:$M, 13, FALSE), 0)</f>
        <v>0</v>
      </c>
      <c r="H1258" s="34">
        <f>IFERROR(VLOOKUP($A1258, NG_power!$A:$M, 13, FALSE), 0)</f>
        <v>0.21</v>
      </c>
      <c r="I1258" s="34">
        <f t="shared" si="37"/>
        <v>0.28499999999999998</v>
      </c>
      <c r="J1258" s="34">
        <f t="shared" si="38"/>
        <v>0.16895500875115824</v>
      </c>
    </row>
    <row r="1259" spans="1:10" x14ac:dyDescent="0.25">
      <c r="A1259" s="7">
        <v>15003</v>
      </c>
      <c r="B1259" t="s">
        <v>316</v>
      </c>
      <c r="C1259" s="34">
        <f>IFERROR(VLOOKUP($A1259, Coal_prod!$A:$M, 13, FALSE), 0)</f>
        <v>0</v>
      </c>
      <c r="D1259" s="34">
        <f>IFERROR(VLOOKUP($A1259, Coal_power_combined!$A:$M, 13, FALSE), 0)</f>
        <v>8.5999999999999993E-2</v>
      </c>
      <c r="E1259" s="34">
        <f>IFERROR(VLOOKUP($A1259, Oil_prod!$A:$M, 13, FALSE), 0)</f>
        <v>0</v>
      </c>
      <c r="F1259" s="34">
        <f>IFERROR(VLOOKUP($A1259, Oil_refine!$A:$M, 13, FALSE), 0)</f>
        <v>0.114</v>
      </c>
      <c r="G1259" s="34">
        <f>IFERROR(VLOOKUP($A1259, NG_prod!$A:$M, 13, FALSE), 0)</f>
        <v>0</v>
      </c>
      <c r="H1259" s="34">
        <f>IFERROR(VLOOKUP($A1259, NG_power!$A:$M, 13, FALSE), 0)</f>
        <v>0</v>
      </c>
      <c r="I1259" s="34">
        <f t="shared" si="37"/>
        <v>0.2</v>
      </c>
      <c r="J1259" s="34">
        <f t="shared" si="38"/>
        <v>0.1689325646041388</v>
      </c>
    </row>
    <row r="1260" spans="1:10" x14ac:dyDescent="0.25">
      <c r="A1260" s="7">
        <v>26133</v>
      </c>
      <c r="B1260" t="s">
        <v>2892</v>
      </c>
      <c r="C1260" s="34">
        <f>IFERROR(VLOOKUP($A1260, Coal_prod!$A:$M, 13, FALSE), 0)</f>
        <v>0</v>
      </c>
      <c r="D1260" s="34">
        <f>IFERROR(VLOOKUP($A1260, Coal_power_combined!$A:$M, 13, FALSE), 0)</f>
        <v>0</v>
      </c>
      <c r="E1260" s="34">
        <f>IFERROR(VLOOKUP($A1260, Oil_prod!$A:$M, 13, FALSE), 0)</f>
        <v>0</v>
      </c>
      <c r="F1260" s="34">
        <f>IFERROR(VLOOKUP($A1260, Oil_refine!$A:$M, 13, FALSE), 0)</f>
        <v>0</v>
      </c>
      <c r="G1260" s="34">
        <f>IFERROR(VLOOKUP($A1260, NG_prod!$A:$M, 13, FALSE), 0)</f>
        <v>0</v>
      </c>
      <c r="H1260" s="34">
        <f>IFERROR(VLOOKUP($A1260, NG_power!$A:$M, 13, FALSE), 0)</f>
        <v>0.31</v>
      </c>
      <c r="I1260" s="34">
        <f t="shared" si="37"/>
        <v>0.31</v>
      </c>
      <c r="J1260" s="34">
        <f t="shared" si="38"/>
        <v>0.16886749716874291</v>
      </c>
    </row>
    <row r="1261" spans="1:10" x14ac:dyDescent="0.25">
      <c r="A1261" s="7">
        <v>27137</v>
      </c>
      <c r="B1261" t="s">
        <v>2582</v>
      </c>
      <c r="C1261" s="34">
        <f>IFERROR(VLOOKUP($A1261, Coal_prod!$A:$M, 13, FALSE), 0)</f>
        <v>0</v>
      </c>
      <c r="D1261" s="34">
        <f>IFERROR(VLOOKUP($A1261, Coal_power_combined!$A:$M, 13, FALSE), 0)</f>
        <v>5.5E-2</v>
      </c>
      <c r="E1261" s="34">
        <f>IFERROR(VLOOKUP($A1261, Oil_prod!$A:$M, 13, FALSE), 0)</f>
        <v>0</v>
      </c>
      <c r="F1261" s="34">
        <f>IFERROR(VLOOKUP($A1261, Oil_refine!$A:$M, 13, FALSE), 0)</f>
        <v>0</v>
      </c>
      <c r="G1261" s="34">
        <f>IFERROR(VLOOKUP($A1261, NG_prod!$A:$M, 13, FALSE), 0)</f>
        <v>0</v>
      </c>
      <c r="H1261" s="34">
        <f>IFERROR(VLOOKUP($A1261, NG_power!$A:$M, 13, FALSE), 0)</f>
        <v>0.20899999999999999</v>
      </c>
      <c r="I1261" s="34">
        <f t="shared" si="37"/>
        <v>0.26400000000000001</v>
      </c>
      <c r="J1261" s="34">
        <f t="shared" si="38"/>
        <v>0.16884937712344281</v>
      </c>
    </row>
    <row r="1262" spans="1:10" x14ac:dyDescent="0.25">
      <c r="A1262" s="7">
        <v>36037</v>
      </c>
      <c r="B1262" t="s">
        <v>2146</v>
      </c>
      <c r="C1262" s="34">
        <f>IFERROR(VLOOKUP($A1262, Coal_prod!$A:$M, 13, FALSE), 0)</f>
        <v>0</v>
      </c>
      <c r="D1262" s="34">
        <f>IFERROR(VLOOKUP($A1262, Coal_power_combined!$A:$M, 13, FALSE), 0)</f>
        <v>0</v>
      </c>
      <c r="E1262" s="34">
        <f>IFERROR(VLOOKUP($A1262, Oil_prod!$A:$M, 13, FALSE), 0)</f>
        <v>0</v>
      </c>
      <c r="F1262" s="34">
        <f>IFERROR(VLOOKUP($A1262, Oil_refine!$A:$M, 13, FALSE), 0)</f>
        <v>0</v>
      </c>
      <c r="G1262" s="34">
        <f>IFERROR(VLOOKUP($A1262, NG_prod!$A:$M, 13, FALSE), 0)</f>
        <v>0</v>
      </c>
      <c r="H1262" s="34">
        <f>IFERROR(VLOOKUP($A1262, NG_power!$A:$M, 13, FALSE), 0)</f>
        <v>0.308</v>
      </c>
      <c r="I1262" s="34">
        <f t="shared" si="37"/>
        <v>0.308</v>
      </c>
      <c r="J1262" s="34">
        <f t="shared" si="38"/>
        <v>0.16777802944507361</v>
      </c>
    </row>
    <row r="1263" spans="1:10" x14ac:dyDescent="0.25">
      <c r="A1263" s="7">
        <v>49017</v>
      </c>
      <c r="B1263" t="s">
        <v>2923</v>
      </c>
      <c r="C1263" s="34">
        <f>IFERROR(VLOOKUP($A1263, Coal_prod!$A:$M, 13, FALSE), 0)</f>
        <v>0</v>
      </c>
      <c r="D1263" s="34">
        <f>IFERROR(VLOOKUP($A1263, Coal_power_combined!$A:$M, 13, FALSE), 0)</f>
        <v>0</v>
      </c>
      <c r="E1263" s="34">
        <f>IFERROR(VLOOKUP($A1263, Oil_prod!$A:$M, 13, FALSE), 0)</f>
        <v>0.20799999999999999</v>
      </c>
      <c r="F1263" s="34">
        <f>IFERROR(VLOOKUP($A1263, Oil_refine!$A:$M, 13, FALSE), 0)</f>
        <v>0</v>
      </c>
      <c r="G1263" s="34">
        <f>IFERROR(VLOOKUP($A1263, NG_prod!$A:$M, 13, FALSE), 0)</f>
        <v>3.1E-2</v>
      </c>
      <c r="H1263" s="34">
        <f>IFERROR(VLOOKUP($A1263, NG_power!$A:$M, 13, FALSE), 0)</f>
        <v>0</v>
      </c>
      <c r="I1263" s="34">
        <f t="shared" si="37"/>
        <v>0.23899999999999999</v>
      </c>
      <c r="J1263" s="34">
        <f t="shared" si="38"/>
        <v>0.16820230618758364</v>
      </c>
    </row>
    <row r="1264" spans="1:10" x14ac:dyDescent="0.25">
      <c r="A1264" s="7">
        <v>42037</v>
      </c>
      <c r="B1264" t="s">
        <v>3558</v>
      </c>
      <c r="C1264" s="34">
        <f>IFERROR(VLOOKUP($A1264, Coal_prod!$A:$M, 13, FALSE), 0)</f>
        <v>0.16800000000000001</v>
      </c>
      <c r="D1264" s="34">
        <f>IFERROR(VLOOKUP($A1264, Coal_power_combined!$A:$M, 13, FALSE), 0)</f>
        <v>0</v>
      </c>
      <c r="E1264" s="34">
        <f>IFERROR(VLOOKUP($A1264, Oil_prod!$A:$M, 13, FALSE), 0)</f>
        <v>0</v>
      </c>
      <c r="F1264" s="34">
        <f>IFERROR(VLOOKUP($A1264, Oil_refine!$A:$M, 13, FALSE), 0)</f>
        <v>0</v>
      </c>
      <c r="G1264" s="34">
        <f>IFERROR(VLOOKUP($A1264, NG_prod!$A:$M, 13, FALSE), 0)</f>
        <v>0</v>
      </c>
      <c r="H1264" s="34">
        <f>IFERROR(VLOOKUP($A1264, NG_power!$A:$M, 13, FALSE), 0)</f>
        <v>0</v>
      </c>
      <c r="I1264" s="34">
        <f t="shared" si="37"/>
        <v>0.16800000000000001</v>
      </c>
      <c r="J1264" s="34">
        <f t="shared" si="38"/>
        <v>0.16800000000000001</v>
      </c>
    </row>
    <row r="1265" spans="1:10" x14ac:dyDescent="0.25">
      <c r="A1265" s="7">
        <v>20127</v>
      </c>
      <c r="B1265" t="s">
        <v>3175</v>
      </c>
      <c r="C1265" s="34">
        <f>IFERROR(VLOOKUP($A1265, Coal_prod!$A:$M, 13, FALSE), 0)</f>
        <v>0</v>
      </c>
      <c r="D1265" s="34">
        <f>IFERROR(VLOOKUP($A1265, Coal_power_combined!$A:$M, 13, FALSE), 0)</f>
        <v>0</v>
      </c>
      <c r="E1265" s="34">
        <f>IFERROR(VLOOKUP($A1265, Oil_prod!$A:$M, 13, FALSE), 0)</f>
        <v>0.22800000000000001</v>
      </c>
      <c r="F1265" s="34">
        <f>IFERROR(VLOOKUP($A1265, Oil_refine!$A:$M, 13, FALSE), 0)</f>
        <v>0</v>
      </c>
      <c r="G1265" s="34">
        <f>IFERROR(VLOOKUP($A1265, NG_prod!$A:$M, 13, FALSE), 0)</f>
        <v>0</v>
      </c>
      <c r="H1265" s="34">
        <f>IFERROR(VLOOKUP($A1265, NG_power!$A:$M, 13, FALSE), 0)</f>
        <v>0</v>
      </c>
      <c r="I1265" s="34">
        <f t="shared" si="37"/>
        <v>0.22800000000000001</v>
      </c>
      <c r="J1265" s="34">
        <f t="shared" si="38"/>
        <v>0.16586512920827759</v>
      </c>
    </row>
    <row r="1266" spans="1:10" x14ac:dyDescent="0.25">
      <c r="A1266" s="7">
        <v>27147</v>
      </c>
      <c r="B1266" t="s">
        <v>2193</v>
      </c>
      <c r="C1266" s="34">
        <f>IFERROR(VLOOKUP($A1266, Coal_prod!$A:$M, 13, FALSE), 0)</f>
        <v>0</v>
      </c>
      <c r="D1266" s="34">
        <f>IFERROR(VLOOKUP($A1266, Coal_power_combined!$A:$M, 13, FALSE), 0)</f>
        <v>0</v>
      </c>
      <c r="E1266" s="34">
        <f>IFERROR(VLOOKUP($A1266, Oil_prod!$A:$M, 13, FALSE), 0)</f>
        <v>0</v>
      </c>
      <c r="F1266" s="34">
        <f>IFERROR(VLOOKUP($A1266, Oil_refine!$A:$M, 13, FALSE), 0)</f>
        <v>0</v>
      </c>
      <c r="G1266" s="34">
        <f>IFERROR(VLOOKUP($A1266, NG_prod!$A:$M, 13, FALSE), 0)</f>
        <v>0</v>
      </c>
      <c r="H1266" s="34">
        <f>IFERROR(VLOOKUP($A1266, NG_power!$A:$M, 13, FALSE), 0)</f>
        <v>0.30399999999999999</v>
      </c>
      <c r="I1266" s="34">
        <f t="shared" si="37"/>
        <v>0.30399999999999999</v>
      </c>
      <c r="J1266" s="34">
        <f t="shared" si="38"/>
        <v>0.16559909399773498</v>
      </c>
    </row>
    <row r="1267" spans="1:10" x14ac:dyDescent="0.25">
      <c r="A1267" s="7">
        <v>1113</v>
      </c>
      <c r="B1267" t="s">
        <v>3104</v>
      </c>
      <c r="C1267" s="34">
        <f>IFERROR(VLOOKUP($A1267, Coal_prod!$A:$M, 13, FALSE), 0)</f>
        <v>0</v>
      </c>
      <c r="D1267" s="34">
        <f>IFERROR(VLOOKUP($A1267, Coal_power_combined!$A:$M, 13, FALSE), 0)</f>
        <v>0</v>
      </c>
      <c r="E1267" s="34">
        <f>IFERROR(VLOOKUP($A1267, Oil_prod!$A:$M, 13, FALSE), 0)</f>
        <v>0</v>
      </c>
      <c r="F1267" s="34">
        <f>IFERROR(VLOOKUP($A1267, Oil_refine!$A:$M, 13, FALSE), 0)</f>
        <v>0</v>
      </c>
      <c r="G1267" s="34">
        <f>IFERROR(VLOOKUP($A1267, NG_prod!$A:$M, 13, FALSE), 0)</f>
        <v>0</v>
      </c>
      <c r="H1267" s="34">
        <f>IFERROR(VLOOKUP($A1267, NG_power!$A:$M, 13, FALSE), 0)</f>
        <v>0.30099999999999999</v>
      </c>
      <c r="I1267" s="34">
        <f t="shared" si="37"/>
        <v>0.30099999999999999</v>
      </c>
      <c r="J1267" s="34">
        <f t="shared" si="38"/>
        <v>0.16396489241223103</v>
      </c>
    </row>
    <row r="1268" spans="1:10" x14ac:dyDescent="0.25">
      <c r="A1268" s="7">
        <v>17149</v>
      </c>
      <c r="B1268" t="s">
        <v>3520</v>
      </c>
      <c r="C1268" s="34">
        <f>IFERROR(VLOOKUP($A1268, Coal_prod!$A:$M, 13, FALSE), 0)</f>
        <v>0</v>
      </c>
      <c r="D1268" s="34">
        <f>IFERROR(VLOOKUP($A1268, Coal_power_combined!$A:$M, 13, FALSE), 0)</f>
        <v>0.16400000000000001</v>
      </c>
      <c r="E1268" s="34">
        <f>IFERROR(VLOOKUP($A1268, Oil_prod!$A:$M, 13, FALSE), 0)</f>
        <v>0</v>
      </c>
      <c r="F1268" s="34">
        <f>IFERROR(VLOOKUP($A1268, Oil_refine!$A:$M, 13, FALSE), 0)</f>
        <v>0</v>
      </c>
      <c r="G1268" s="34">
        <f>IFERROR(VLOOKUP($A1268, NG_prod!$A:$M, 13, FALSE), 0)</f>
        <v>0</v>
      </c>
      <c r="H1268" s="34">
        <f>IFERROR(VLOOKUP($A1268, NG_power!$A:$M, 13, FALSE), 0)</f>
        <v>0</v>
      </c>
      <c r="I1268" s="34">
        <f t="shared" si="37"/>
        <v>0.16400000000000001</v>
      </c>
      <c r="J1268" s="34">
        <f t="shared" si="38"/>
        <v>0.16400000000000001</v>
      </c>
    </row>
    <row r="1269" spans="1:10" x14ac:dyDescent="0.25">
      <c r="A1269" s="7">
        <v>21067</v>
      </c>
      <c r="B1269" t="s">
        <v>2980</v>
      </c>
      <c r="C1269" s="34">
        <f>IFERROR(VLOOKUP($A1269, Coal_prod!$A:$M, 13, FALSE), 0)</f>
        <v>0</v>
      </c>
      <c r="D1269" s="34">
        <f>IFERROR(VLOOKUP($A1269, Coal_power_combined!$A:$M, 13, FALSE), 0)</f>
        <v>0</v>
      </c>
      <c r="E1269" s="34">
        <f>IFERROR(VLOOKUP($A1269, Oil_prod!$A:$M, 13, FALSE), 0)</f>
        <v>0</v>
      </c>
      <c r="F1269" s="34">
        <f>IFERROR(VLOOKUP($A1269, Oil_refine!$A:$M, 13, FALSE), 0)</f>
        <v>0</v>
      </c>
      <c r="G1269" s="34">
        <f>IFERROR(VLOOKUP($A1269, NG_prod!$A:$M, 13, FALSE), 0)</f>
        <v>0</v>
      </c>
      <c r="H1269" s="34">
        <f>IFERROR(VLOOKUP($A1269, NG_power!$A:$M, 13, FALSE), 0)</f>
        <v>0.3</v>
      </c>
      <c r="I1269" s="34">
        <f t="shared" si="37"/>
        <v>0.3</v>
      </c>
      <c r="J1269" s="34">
        <f t="shared" si="38"/>
        <v>0.16342015855039635</v>
      </c>
    </row>
    <row r="1270" spans="1:10" x14ac:dyDescent="0.25">
      <c r="A1270" s="7">
        <v>26079</v>
      </c>
      <c r="B1270" t="s">
        <v>2740</v>
      </c>
      <c r="C1270" s="34">
        <f>IFERROR(VLOOKUP($A1270, Coal_prod!$A:$M, 13, FALSE), 0)</f>
        <v>0</v>
      </c>
      <c r="D1270" s="34">
        <f>IFERROR(VLOOKUP($A1270, Coal_power_combined!$A:$M, 13, FALSE), 0)</f>
        <v>0</v>
      </c>
      <c r="E1270" s="34">
        <f>IFERROR(VLOOKUP($A1270, Oil_prod!$A:$M, 13, FALSE), 0)</f>
        <v>0</v>
      </c>
      <c r="F1270" s="34">
        <f>IFERROR(VLOOKUP($A1270, Oil_refine!$A:$M, 13, FALSE), 0)</f>
        <v>0</v>
      </c>
      <c r="G1270" s="34">
        <f>IFERROR(VLOOKUP($A1270, NG_prod!$A:$M, 13, FALSE), 0)</f>
        <v>0</v>
      </c>
      <c r="H1270" s="34">
        <f>IFERROR(VLOOKUP($A1270, NG_power!$A:$M, 13, FALSE), 0)</f>
        <v>0.29899999999999999</v>
      </c>
      <c r="I1270" s="34">
        <f t="shared" si="37"/>
        <v>0.29899999999999999</v>
      </c>
      <c r="J1270" s="34">
        <f t="shared" si="38"/>
        <v>0.1628754246885617</v>
      </c>
    </row>
    <row r="1271" spans="1:10" x14ac:dyDescent="0.25">
      <c r="A1271" s="7">
        <v>39101</v>
      </c>
      <c r="B1271" t="s">
        <v>3258</v>
      </c>
      <c r="C1271" s="34">
        <f>IFERROR(VLOOKUP($A1271, Coal_prod!$A:$M, 13, FALSE), 0)</f>
        <v>0</v>
      </c>
      <c r="D1271" s="34">
        <f>IFERROR(VLOOKUP($A1271, Coal_power_combined!$A:$M, 13, FALSE), 0)</f>
        <v>0</v>
      </c>
      <c r="E1271" s="34">
        <f>IFERROR(VLOOKUP($A1271, Oil_prod!$A:$M, 13, FALSE), 0)</f>
        <v>6.7000000000000004E-2</v>
      </c>
      <c r="F1271" s="34">
        <f>IFERROR(VLOOKUP($A1271, Oil_refine!$A:$M, 13, FALSE), 0)</f>
        <v>0</v>
      </c>
      <c r="G1271" s="34">
        <f>IFERROR(VLOOKUP($A1271, NG_prod!$A:$M, 13, FALSE), 0)</f>
        <v>0</v>
      </c>
      <c r="H1271" s="34">
        <f>IFERROR(VLOOKUP($A1271, NG_power!$A:$M, 13, FALSE), 0)</f>
        <v>0.20799999999999999</v>
      </c>
      <c r="I1271" s="34">
        <f t="shared" si="37"/>
        <v>0.27500000000000002</v>
      </c>
      <c r="J1271" s="34">
        <f t="shared" si="38"/>
        <v>0.16204571193246164</v>
      </c>
    </row>
    <row r="1272" spans="1:10" x14ac:dyDescent="0.25">
      <c r="A1272" s="7">
        <v>18107</v>
      </c>
      <c r="B1272" t="s">
        <v>2093</v>
      </c>
      <c r="C1272" s="34">
        <f>IFERROR(VLOOKUP($A1272, Coal_prod!$A:$M, 13, FALSE), 0)</f>
        <v>0</v>
      </c>
      <c r="D1272" s="34">
        <f>IFERROR(VLOOKUP($A1272, Coal_power_combined!$A:$M, 13, FALSE), 0)</f>
        <v>0.16200000000000001</v>
      </c>
      <c r="E1272" s="34">
        <f>IFERROR(VLOOKUP($A1272, Oil_prod!$A:$M, 13, FALSE), 0)</f>
        <v>0</v>
      </c>
      <c r="F1272" s="34">
        <f>IFERROR(VLOOKUP($A1272, Oil_refine!$A:$M, 13, FALSE), 0)</f>
        <v>0</v>
      </c>
      <c r="G1272" s="34">
        <f>IFERROR(VLOOKUP($A1272, NG_prod!$A:$M, 13, FALSE), 0)</f>
        <v>0</v>
      </c>
      <c r="H1272" s="34">
        <f>IFERROR(VLOOKUP($A1272, NG_power!$A:$M, 13, FALSE), 0)</f>
        <v>0</v>
      </c>
      <c r="I1272" s="34">
        <f t="shared" si="37"/>
        <v>0.16200000000000001</v>
      </c>
      <c r="J1272" s="34">
        <f t="shared" si="38"/>
        <v>0.16200000000000001</v>
      </c>
    </row>
    <row r="1273" spans="1:10" x14ac:dyDescent="0.25">
      <c r="A1273" s="7">
        <v>26125</v>
      </c>
      <c r="B1273" t="s">
        <v>2577</v>
      </c>
      <c r="C1273" s="34">
        <f>IFERROR(VLOOKUP($A1273, Coal_prod!$A:$M, 13, FALSE), 0)</f>
        <v>0</v>
      </c>
      <c r="D1273" s="34">
        <f>IFERROR(VLOOKUP($A1273, Coal_power_combined!$A:$M, 13, FALSE), 0)</f>
        <v>0</v>
      </c>
      <c r="E1273" s="34">
        <f>IFERROR(VLOOKUP($A1273, Oil_prod!$A:$M, 13, FALSE), 0)</f>
        <v>0</v>
      </c>
      <c r="F1273" s="34">
        <f>IFERROR(VLOOKUP($A1273, Oil_refine!$A:$M, 13, FALSE), 0)</f>
        <v>0</v>
      </c>
      <c r="G1273" s="34">
        <f>IFERROR(VLOOKUP($A1273, NG_prod!$A:$M, 13, FALSE), 0)</f>
        <v>0</v>
      </c>
      <c r="H1273" s="34">
        <f>IFERROR(VLOOKUP($A1273, NG_power!$A:$M, 13, FALSE), 0)</f>
        <v>0.29499999999999998</v>
      </c>
      <c r="I1273" s="34">
        <f t="shared" si="37"/>
        <v>0.29499999999999998</v>
      </c>
      <c r="J1273" s="34">
        <f t="shared" si="38"/>
        <v>0.16069648924122309</v>
      </c>
    </row>
    <row r="1274" spans="1:10" x14ac:dyDescent="0.25">
      <c r="A1274" s="7">
        <v>29107</v>
      </c>
      <c r="B1274" t="s">
        <v>2970</v>
      </c>
      <c r="C1274" s="34">
        <f>IFERROR(VLOOKUP($A1274, Coal_prod!$A:$M, 13, FALSE), 0)</f>
        <v>0</v>
      </c>
      <c r="D1274" s="34">
        <f>IFERROR(VLOOKUP($A1274, Coal_power_combined!$A:$M, 13, FALSE), 0)</f>
        <v>0</v>
      </c>
      <c r="E1274" s="34">
        <f>IFERROR(VLOOKUP($A1274, Oil_prod!$A:$M, 13, FALSE), 0)</f>
        <v>0</v>
      </c>
      <c r="F1274" s="34">
        <f>IFERROR(VLOOKUP($A1274, Oil_refine!$A:$M, 13, FALSE), 0)</f>
        <v>0</v>
      </c>
      <c r="G1274" s="34">
        <f>IFERROR(VLOOKUP($A1274, NG_prod!$A:$M, 13, FALSE), 0)</f>
        <v>0</v>
      </c>
      <c r="H1274" s="34">
        <f>IFERROR(VLOOKUP($A1274, NG_power!$A:$M, 13, FALSE), 0)</f>
        <v>0.29199999999999998</v>
      </c>
      <c r="I1274" s="34">
        <f t="shared" si="37"/>
        <v>0.29199999999999998</v>
      </c>
      <c r="J1274" s="34">
        <f t="shared" si="38"/>
        <v>0.15906228765571911</v>
      </c>
    </row>
    <row r="1275" spans="1:10" x14ac:dyDescent="0.25">
      <c r="A1275" s="7">
        <v>27111</v>
      </c>
      <c r="B1275" t="s">
        <v>3508</v>
      </c>
      <c r="C1275" s="34">
        <f>IFERROR(VLOOKUP($A1275, Coal_prod!$A:$M, 13, FALSE), 0)</f>
        <v>0</v>
      </c>
      <c r="D1275" s="34">
        <f>IFERROR(VLOOKUP($A1275, Coal_power_combined!$A:$M, 13, FALSE), 0)</f>
        <v>0.159</v>
      </c>
      <c r="E1275" s="34">
        <f>IFERROR(VLOOKUP($A1275, Oil_prod!$A:$M, 13, FALSE), 0)</f>
        <v>0</v>
      </c>
      <c r="F1275" s="34">
        <f>IFERROR(VLOOKUP($A1275, Oil_refine!$A:$M, 13, FALSE), 0)</f>
        <v>0</v>
      </c>
      <c r="G1275" s="34">
        <f>IFERROR(VLOOKUP($A1275, NG_prod!$A:$M, 13, FALSE), 0)</f>
        <v>0</v>
      </c>
      <c r="H1275" s="34">
        <f>IFERROR(VLOOKUP($A1275, NG_power!$A:$M, 13, FALSE), 0)</f>
        <v>0</v>
      </c>
      <c r="I1275" s="34">
        <f t="shared" si="37"/>
        <v>0.159</v>
      </c>
      <c r="J1275" s="34">
        <f t="shared" si="38"/>
        <v>0.159</v>
      </c>
    </row>
    <row r="1276" spans="1:10" x14ac:dyDescent="0.25">
      <c r="A1276" s="7">
        <v>37019</v>
      </c>
      <c r="B1276" t="s">
        <v>2320</v>
      </c>
      <c r="C1276" s="34">
        <f>IFERROR(VLOOKUP($A1276, Coal_prod!$A:$M, 13, FALSE), 0)</f>
        <v>0</v>
      </c>
      <c r="D1276" s="34">
        <f>IFERROR(VLOOKUP($A1276, Coal_power_combined!$A:$M, 13, FALSE), 0)</f>
        <v>0</v>
      </c>
      <c r="E1276" s="34">
        <f>IFERROR(VLOOKUP($A1276, Oil_prod!$A:$M, 13, FALSE), 0)</f>
        <v>0</v>
      </c>
      <c r="F1276" s="34">
        <f>IFERROR(VLOOKUP($A1276, Oil_refine!$A:$M, 13, FALSE), 0)</f>
        <v>0</v>
      </c>
      <c r="G1276" s="34">
        <f>IFERROR(VLOOKUP($A1276, NG_prod!$A:$M, 13, FALSE), 0)</f>
        <v>0</v>
      </c>
      <c r="H1276" s="34">
        <f>IFERROR(VLOOKUP($A1276, NG_power!$A:$M, 13, FALSE), 0)</f>
        <v>0.29099999999999998</v>
      </c>
      <c r="I1276" s="34">
        <f t="shared" si="37"/>
        <v>0.29099999999999998</v>
      </c>
      <c r="J1276" s="34">
        <f t="shared" si="38"/>
        <v>0.15851755379388446</v>
      </c>
    </row>
    <row r="1277" spans="1:10" x14ac:dyDescent="0.25">
      <c r="A1277" s="7">
        <v>19135</v>
      </c>
      <c r="B1277" t="s">
        <v>3050</v>
      </c>
      <c r="C1277" s="34">
        <f>IFERROR(VLOOKUP($A1277, Coal_prod!$A:$M, 13, FALSE), 0)</f>
        <v>0</v>
      </c>
      <c r="D1277" s="34">
        <f>IFERROR(VLOOKUP($A1277, Coal_power_combined!$A:$M, 13, FALSE), 0)</f>
        <v>0</v>
      </c>
      <c r="E1277" s="34">
        <f>IFERROR(VLOOKUP($A1277, Oil_prod!$A:$M, 13, FALSE), 0)</f>
        <v>0</v>
      </c>
      <c r="F1277" s="34">
        <f>IFERROR(VLOOKUP($A1277, Oil_refine!$A:$M, 13, FALSE), 0)</f>
        <v>0</v>
      </c>
      <c r="G1277" s="34">
        <f>IFERROR(VLOOKUP($A1277, NG_prod!$A:$M, 13, FALSE), 0)</f>
        <v>0</v>
      </c>
      <c r="H1277" s="34">
        <f>IFERROR(VLOOKUP($A1277, NG_power!$A:$M, 13, FALSE), 0)</f>
        <v>0.28899999999999998</v>
      </c>
      <c r="I1277" s="34">
        <f t="shared" si="37"/>
        <v>0.28899999999999998</v>
      </c>
      <c r="J1277" s="34">
        <f t="shared" si="38"/>
        <v>0.15742808607021516</v>
      </c>
    </row>
    <row r="1278" spans="1:10" x14ac:dyDescent="0.25">
      <c r="A1278" s="7">
        <v>35017</v>
      </c>
      <c r="B1278" t="s">
        <v>2891</v>
      </c>
      <c r="C1278" s="34">
        <f>IFERROR(VLOOKUP($A1278, Coal_prod!$A:$M, 13, FALSE), 0)</f>
        <v>0</v>
      </c>
      <c r="D1278" s="34">
        <f>IFERROR(VLOOKUP($A1278, Coal_power_combined!$A:$M, 13, FALSE), 0)</f>
        <v>0</v>
      </c>
      <c r="E1278" s="34">
        <f>IFERROR(VLOOKUP($A1278, Oil_prod!$A:$M, 13, FALSE), 0)</f>
        <v>0</v>
      </c>
      <c r="F1278" s="34">
        <f>IFERROR(VLOOKUP($A1278, Oil_refine!$A:$M, 13, FALSE), 0)</f>
        <v>0</v>
      </c>
      <c r="G1278" s="34">
        <f>IFERROR(VLOOKUP($A1278, NG_prod!$A:$M, 13, FALSE), 0)</f>
        <v>0</v>
      </c>
      <c r="H1278" s="34">
        <f>IFERROR(VLOOKUP($A1278, NG_power!$A:$M, 13, FALSE), 0)</f>
        <v>0.28799999999999998</v>
      </c>
      <c r="I1278" s="34">
        <f t="shared" si="37"/>
        <v>0.28799999999999998</v>
      </c>
      <c r="J1278" s="34">
        <f t="shared" si="38"/>
        <v>0.15688335220838051</v>
      </c>
    </row>
    <row r="1279" spans="1:10" x14ac:dyDescent="0.25">
      <c r="A1279" s="7">
        <v>51099</v>
      </c>
      <c r="B1279" t="s">
        <v>3628</v>
      </c>
      <c r="C1279" s="34">
        <f>IFERROR(VLOOKUP($A1279, Coal_prod!$A:$M, 13, FALSE), 0)</f>
        <v>0</v>
      </c>
      <c r="D1279" s="34">
        <f>IFERROR(VLOOKUP($A1279, Coal_power_combined!$A:$M, 13, FALSE), 0)</f>
        <v>0.157</v>
      </c>
      <c r="E1279" s="34">
        <f>IFERROR(VLOOKUP($A1279, Oil_prod!$A:$M, 13, FALSE), 0)</f>
        <v>0</v>
      </c>
      <c r="F1279" s="34">
        <f>IFERROR(VLOOKUP($A1279, Oil_refine!$A:$M, 13, FALSE), 0)</f>
        <v>0</v>
      </c>
      <c r="G1279" s="34">
        <f>IFERROR(VLOOKUP($A1279, NG_prod!$A:$M, 13, FALSE), 0)</f>
        <v>0</v>
      </c>
      <c r="H1279" s="34">
        <f>IFERROR(VLOOKUP($A1279, NG_power!$A:$M, 13, FALSE), 0)</f>
        <v>0</v>
      </c>
      <c r="I1279" s="34">
        <f t="shared" si="37"/>
        <v>0.157</v>
      </c>
      <c r="J1279" s="34">
        <f t="shared" si="38"/>
        <v>0.157</v>
      </c>
    </row>
    <row r="1280" spans="1:10" x14ac:dyDescent="0.25">
      <c r="A1280" s="7">
        <v>29033</v>
      </c>
      <c r="B1280" t="s">
        <v>3151</v>
      </c>
      <c r="C1280" s="34">
        <f>IFERROR(VLOOKUP($A1280, Coal_prod!$A:$M, 13, FALSE), 0)</f>
        <v>0</v>
      </c>
      <c r="D1280" s="34">
        <f>IFERROR(VLOOKUP($A1280, Coal_power_combined!$A:$M, 13, FALSE), 0)</f>
        <v>0</v>
      </c>
      <c r="E1280" s="34">
        <f>IFERROR(VLOOKUP($A1280, Oil_prod!$A:$M, 13, FALSE), 0)</f>
        <v>0</v>
      </c>
      <c r="F1280" s="34">
        <f>IFERROR(VLOOKUP($A1280, Oil_refine!$A:$M, 13, FALSE), 0)</f>
        <v>0</v>
      </c>
      <c r="G1280" s="34">
        <f>IFERROR(VLOOKUP($A1280, NG_prod!$A:$M, 13, FALSE), 0)</f>
        <v>0</v>
      </c>
      <c r="H1280" s="34">
        <f>IFERROR(VLOOKUP($A1280, NG_power!$A:$M, 13, FALSE), 0)</f>
        <v>0.28399999999999997</v>
      </c>
      <c r="I1280" s="34">
        <f t="shared" si="37"/>
        <v>0.28399999999999997</v>
      </c>
      <c r="J1280" s="34">
        <f t="shared" si="38"/>
        <v>0.15470441676104188</v>
      </c>
    </row>
    <row r="1281" spans="1:10" x14ac:dyDescent="0.25">
      <c r="A1281" s="7">
        <v>36029</v>
      </c>
      <c r="B1281" t="s">
        <v>2347</v>
      </c>
      <c r="C1281" s="34">
        <f>IFERROR(VLOOKUP($A1281, Coal_prod!$A:$M, 13, FALSE), 0)</f>
        <v>0</v>
      </c>
      <c r="D1281" s="34">
        <f>IFERROR(VLOOKUP($A1281, Coal_power_combined!$A:$M, 13, FALSE), 0)</f>
        <v>0</v>
      </c>
      <c r="E1281" s="34">
        <f>IFERROR(VLOOKUP($A1281, Oil_prod!$A:$M, 13, FALSE), 0)</f>
        <v>0</v>
      </c>
      <c r="F1281" s="34">
        <f>IFERROR(VLOOKUP($A1281, Oil_refine!$A:$M, 13, FALSE), 0)</f>
        <v>0</v>
      </c>
      <c r="G1281" s="34">
        <f>IFERROR(VLOOKUP($A1281, NG_prod!$A:$M, 13, FALSE), 0)</f>
        <v>0</v>
      </c>
      <c r="H1281" s="34">
        <f>IFERROR(VLOOKUP($A1281, NG_power!$A:$M, 13, FALSE), 0)</f>
        <v>0.28199999999999997</v>
      </c>
      <c r="I1281" s="34">
        <f t="shared" si="37"/>
        <v>0.28199999999999997</v>
      </c>
      <c r="J1281" s="34">
        <f t="shared" si="38"/>
        <v>0.15361494903737258</v>
      </c>
    </row>
    <row r="1282" spans="1:10" x14ac:dyDescent="0.25">
      <c r="A1282" s="7">
        <v>26081</v>
      </c>
      <c r="B1282" t="s">
        <v>2981</v>
      </c>
      <c r="C1282" s="34">
        <f>IFERROR(VLOOKUP($A1282, Coal_prod!$A:$M, 13, FALSE), 0)</f>
        <v>0</v>
      </c>
      <c r="D1282" s="34">
        <f>IFERROR(VLOOKUP($A1282, Coal_power_combined!$A:$M, 13, FALSE), 0)</f>
        <v>0</v>
      </c>
      <c r="E1282" s="34">
        <f>IFERROR(VLOOKUP($A1282, Oil_prod!$A:$M, 13, FALSE), 0)</f>
        <v>0</v>
      </c>
      <c r="F1282" s="34">
        <f>IFERROR(VLOOKUP($A1282, Oil_refine!$A:$M, 13, FALSE), 0)</f>
        <v>0</v>
      </c>
      <c r="G1282" s="34">
        <f>IFERROR(VLOOKUP($A1282, NG_prod!$A:$M, 13, FALSE), 0)</f>
        <v>0</v>
      </c>
      <c r="H1282" s="34">
        <f>IFERROR(VLOOKUP($A1282, NG_power!$A:$M, 13, FALSE), 0)</f>
        <v>0.28100000000000003</v>
      </c>
      <c r="I1282" s="34">
        <f t="shared" si="37"/>
        <v>0.28100000000000003</v>
      </c>
      <c r="J1282" s="34">
        <f t="shared" si="38"/>
        <v>0.15307021517553795</v>
      </c>
    </row>
    <row r="1283" spans="1:10" x14ac:dyDescent="0.25">
      <c r="A1283" s="7">
        <v>19103</v>
      </c>
      <c r="B1283" t="s">
        <v>2660</v>
      </c>
      <c r="C1283" s="34">
        <f>IFERROR(VLOOKUP($A1283, Coal_prod!$A:$M, 13, FALSE), 0)</f>
        <v>0</v>
      </c>
      <c r="D1283" s="34">
        <f>IFERROR(VLOOKUP($A1283, Coal_power_combined!$A:$M, 13, FALSE), 0)</f>
        <v>0</v>
      </c>
      <c r="E1283" s="34">
        <f>IFERROR(VLOOKUP($A1283, Oil_prod!$A:$M, 13, FALSE), 0)</f>
        <v>0</v>
      </c>
      <c r="F1283" s="34">
        <f>IFERROR(VLOOKUP($A1283, Oil_refine!$A:$M, 13, FALSE), 0)</f>
        <v>0</v>
      </c>
      <c r="G1283" s="34">
        <f>IFERROR(VLOOKUP($A1283, NG_prod!$A:$M, 13, FALSE), 0)</f>
        <v>0</v>
      </c>
      <c r="H1283" s="34">
        <f>IFERROR(VLOOKUP($A1283, NG_power!$A:$M, 13, FALSE), 0)</f>
        <v>0.28000000000000003</v>
      </c>
      <c r="I1283" s="34">
        <f t="shared" si="37"/>
        <v>0.28000000000000003</v>
      </c>
      <c r="J1283" s="34">
        <f t="shared" si="38"/>
        <v>0.15252548131370328</v>
      </c>
    </row>
    <row r="1284" spans="1:10" x14ac:dyDescent="0.25">
      <c r="A1284" s="7">
        <v>29047</v>
      </c>
      <c r="B1284" t="s">
        <v>3642</v>
      </c>
      <c r="C1284" s="34">
        <f>IFERROR(VLOOKUP($A1284, Coal_prod!$A:$M, 13, FALSE), 0)</f>
        <v>0</v>
      </c>
      <c r="D1284" s="34">
        <f>IFERROR(VLOOKUP($A1284, Coal_power_combined!$A:$M, 13, FALSE), 0)</f>
        <v>0.152</v>
      </c>
      <c r="E1284" s="34">
        <f>IFERROR(VLOOKUP($A1284, Oil_prod!$A:$M, 13, FALSE), 0)</f>
        <v>0</v>
      </c>
      <c r="F1284" s="34">
        <f>IFERROR(VLOOKUP($A1284, Oil_refine!$A:$M, 13, FALSE), 0)</f>
        <v>0</v>
      </c>
      <c r="G1284" s="34">
        <f>IFERROR(VLOOKUP($A1284, NG_prod!$A:$M, 13, FALSE), 0)</f>
        <v>0</v>
      </c>
      <c r="H1284" s="34">
        <f>IFERROR(VLOOKUP($A1284, NG_power!$A:$M, 13, FALSE), 0)</f>
        <v>0</v>
      </c>
      <c r="I1284" s="34">
        <f t="shared" ref="I1284:I1347" si="39">SUM(C1284:H1284)</f>
        <v>0.152</v>
      </c>
      <c r="J1284" s="34">
        <f t="shared" ref="J1284:J1347" si="40">SUM(C1284*$O$4, D1284*$O$4, E1284*$P$4, F1284*$P$4, G1284*$Q$4, H1284*$Q$4)</f>
        <v>0.152</v>
      </c>
    </row>
    <row r="1285" spans="1:10" x14ac:dyDescent="0.25">
      <c r="A1285" s="7">
        <v>23007</v>
      </c>
      <c r="B1285" t="s">
        <v>2240</v>
      </c>
      <c r="C1285" s="34">
        <f>IFERROR(VLOOKUP($A1285, Coal_prod!$A:$M, 13, FALSE), 0)</f>
        <v>0</v>
      </c>
      <c r="D1285" s="34">
        <f>IFERROR(VLOOKUP($A1285, Coal_power_combined!$A:$M, 13, FALSE), 0)</f>
        <v>0</v>
      </c>
      <c r="E1285" s="34">
        <f>IFERROR(VLOOKUP($A1285, Oil_prod!$A:$M, 13, FALSE), 0)</f>
        <v>0</v>
      </c>
      <c r="F1285" s="34">
        <f>IFERROR(VLOOKUP($A1285, Oil_refine!$A:$M, 13, FALSE), 0)</f>
        <v>0</v>
      </c>
      <c r="G1285" s="34">
        <f>IFERROR(VLOOKUP($A1285, NG_prod!$A:$M, 13, FALSE), 0)</f>
        <v>0</v>
      </c>
      <c r="H1285" s="34">
        <f>IFERROR(VLOOKUP($A1285, NG_power!$A:$M, 13, FALSE), 0)</f>
        <v>0.27900000000000003</v>
      </c>
      <c r="I1285" s="34">
        <f t="shared" si="39"/>
        <v>0.27900000000000003</v>
      </c>
      <c r="J1285" s="34">
        <f t="shared" si="40"/>
        <v>0.15198074745186863</v>
      </c>
    </row>
    <row r="1286" spans="1:10" x14ac:dyDescent="0.25">
      <c r="A1286" s="7">
        <v>30013</v>
      </c>
      <c r="B1286" t="s">
        <v>2650</v>
      </c>
      <c r="C1286" s="34">
        <f>IFERROR(VLOOKUP($A1286, Coal_prod!$A:$M, 13, FALSE), 0)</f>
        <v>0</v>
      </c>
      <c r="D1286" s="34">
        <f>IFERROR(VLOOKUP($A1286, Coal_power_combined!$A:$M, 13, FALSE), 0)</f>
        <v>0</v>
      </c>
      <c r="E1286" s="34">
        <f>IFERROR(VLOOKUP($A1286, Oil_prod!$A:$M, 13, FALSE), 0)</f>
        <v>0</v>
      </c>
      <c r="F1286" s="34">
        <f>IFERROR(VLOOKUP($A1286, Oil_refine!$A:$M, 13, FALSE), 0)</f>
        <v>0.20599999999999999</v>
      </c>
      <c r="G1286" s="34">
        <f>IFERROR(VLOOKUP($A1286, NG_prod!$A:$M, 13, FALSE), 0)</f>
        <v>0</v>
      </c>
      <c r="H1286" s="34">
        <f>IFERROR(VLOOKUP($A1286, NG_power!$A:$M, 13, FALSE), 0)</f>
        <v>0</v>
      </c>
      <c r="I1286" s="34">
        <f t="shared" si="39"/>
        <v>0.20599999999999999</v>
      </c>
      <c r="J1286" s="34">
        <f t="shared" si="40"/>
        <v>0.14986059919695255</v>
      </c>
    </row>
    <row r="1287" spans="1:10" x14ac:dyDescent="0.25">
      <c r="A1287" s="7">
        <v>38093</v>
      </c>
      <c r="B1287" t="s">
        <v>2054</v>
      </c>
      <c r="C1287" s="34">
        <f>IFERROR(VLOOKUP($A1287, Coal_prod!$A:$M, 13, FALSE), 0)</f>
        <v>0</v>
      </c>
      <c r="D1287" s="34">
        <f>IFERROR(VLOOKUP($A1287, Coal_power_combined!$A:$M, 13, FALSE), 0)</f>
        <v>0</v>
      </c>
      <c r="E1287" s="34">
        <f>IFERROR(VLOOKUP($A1287, Oil_prod!$A:$M, 13, FALSE), 0)</f>
        <v>0</v>
      </c>
      <c r="F1287" s="34">
        <f>IFERROR(VLOOKUP($A1287, Oil_refine!$A:$M, 13, FALSE), 0)</f>
        <v>0</v>
      </c>
      <c r="G1287" s="34">
        <f>IFERROR(VLOOKUP($A1287, NG_prod!$A:$M, 13, FALSE), 0)</f>
        <v>0</v>
      </c>
      <c r="H1287" s="34">
        <f>IFERROR(VLOOKUP($A1287, NG_power!$A:$M, 13, FALSE), 0)</f>
        <v>0.27400000000000002</v>
      </c>
      <c r="I1287" s="34">
        <f t="shared" si="39"/>
        <v>0.27400000000000002</v>
      </c>
      <c r="J1287" s="34">
        <f t="shared" si="40"/>
        <v>0.14925707814269537</v>
      </c>
    </row>
    <row r="1288" spans="1:10" x14ac:dyDescent="0.25">
      <c r="A1288" s="7">
        <v>31147</v>
      </c>
      <c r="B1288" t="s">
        <v>2959</v>
      </c>
      <c r="C1288" s="34">
        <f>IFERROR(VLOOKUP($A1288, Coal_prod!$A:$M, 13, FALSE), 0)</f>
        <v>0</v>
      </c>
      <c r="D1288" s="34">
        <f>IFERROR(VLOOKUP($A1288, Coal_power_combined!$A:$M, 13, FALSE), 0)</f>
        <v>0</v>
      </c>
      <c r="E1288" s="34">
        <f>IFERROR(VLOOKUP($A1288, Oil_prod!$A:$M, 13, FALSE), 0)</f>
        <v>0</v>
      </c>
      <c r="F1288" s="34">
        <f>IFERROR(VLOOKUP($A1288, Oil_refine!$A:$M, 13, FALSE), 0)</f>
        <v>0</v>
      </c>
      <c r="G1288" s="34">
        <f>IFERROR(VLOOKUP($A1288, NG_prod!$A:$M, 13, FALSE), 0)</f>
        <v>0</v>
      </c>
      <c r="H1288" s="34">
        <f>IFERROR(VLOOKUP($A1288, NG_power!$A:$M, 13, FALSE), 0)</f>
        <v>0.27300000000000002</v>
      </c>
      <c r="I1288" s="34">
        <f t="shared" si="39"/>
        <v>0.27300000000000002</v>
      </c>
      <c r="J1288" s="34">
        <f t="shared" si="40"/>
        <v>0.14871234428086069</v>
      </c>
    </row>
    <row r="1289" spans="1:10" x14ac:dyDescent="0.25">
      <c r="A1289" s="7">
        <v>19097</v>
      </c>
      <c r="B1289" t="s">
        <v>3140</v>
      </c>
      <c r="C1289" s="34">
        <f>IFERROR(VLOOKUP($A1289, Coal_prod!$A:$M, 13, FALSE), 0)</f>
        <v>0</v>
      </c>
      <c r="D1289" s="34">
        <f>IFERROR(VLOOKUP($A1289, Coal_power_combined!$A:$M, 13, FALSE), 0)</f>
        <v>0</v>
      </c>
      <c r="E1289" s="34">
        <f>IFERROR(VLOOKUP($A1289, Oil_prod!$A:$M, 13, FALSE), 0)</f>
        <v>0</v>
      </c>
      <c r="F1289" s="34">
        <f>IFERROR(VLOOKUP($A1289, Oil_refine!$A:$M, 13, FALSE), 0)</f>
        <v>0</v>
      </c>
      <c r="G1289" s="34">
        <f>IFERROR(VLOOKUP($A1289, NG_prod!$A:$M, 13, FALSE), 0)</f>
        <v>0</v>
      </c>
      <c r="H1289" s="34">
        <f>IFERROR(VLOOKUP($A1289, NG_power!$A:$M, 13, FALSE), 0)</f>
        <v>0.27200000000000002</v>
      </c>
      <c r="I1289" s="34">
        <f t="shared" si="39"/>
        <v>0.27200000000000002</v>
      </c>
      <c r="J1289" s="34">
        <f t="shared" si="40"/>
        <v>0.14816761041902604</v>
      </c>
    </row>
    <row r="1290" spans="1:10" x14ac:dyDescent="0.25">
      <c r="A1290" s="7">
        <v>36049</v>
      </c>
      <c r="B1290" t="s">
        <v>1052</v>
      </c>
      <c r="C1290" s="34">
        <f>IFERROR(VLOOKUP($A1290, Coal_prod!$A:$M, 13, FALSE), 0)</f>
        <v>0</v>
      </c>
      <c r="D1290" s="34">
        <f>IFERROR(VLOOKUP($A1290, Coal_power_combined!$A:$M, 13, FALSE), 0)</f>
        <v>0</v>
      </c>
      <c r="E1290" s="34">
        <f>IFERROR(VLOOKUP($A1290, Oil_prod!$A:$M, 13, FALSE), 0)</f>
        <v>0</v>
      </c>
      <c r="F1290" s="34">
        <f>IFERROR(VLOOKUP($A1290, Oil_refine!$A:$M, 13, FALSE), 0)</f>
        <v>0</v>
      </c>
      <c r="G1290" s="34">
        <f>IFERROR(VLOOKUP($A1290, NG_prod!$A:$M, 13, FALSE), 0)</f>
        <v>0</v>
      </c>
      <c r="H1290" s="34">
        <f>IFERROR(VLOOKUP($A1290, NG_power!$A:$M, 13, FALSE), 0)</f>
        <v>0.27100000000000002</v>
      </c>
      <c r="I1290" s="34">
        <f t="shared" si="39"/>
        <v>0.27100000000000002</v>
      </c>
      <c r="J1290" s="34">
        <f t="shared" si="40"/>
        <v>0.14762287655719139</v>
      </c>
    </row>
    <row r="1291" spans="1:10" x14ac:dyDescent="0.25">
      <c r="A1291" s="7">
        <v>17141</v>
      </c>
      <c r="B1291" t="s">
        <v>3110</v>
      </c>
      <c r="C1291" s="34">
        <f>IFERROR(VLOOKUP($A1291, Coal_prod!$A:$M, 13, FALSE), 0)</f>
        <v>0</v>
      </c>
      <c r="D1291" s="34">
        <f>IFERROR(VLOOKUP($A1291, Coal_power_combined!$A:$M, 13, FALSE), 0)</f>
        <v>0</v>
      </c>
      <c r="E1291" s="34">
        <f>IFERROR(VLOOKUP($A1291, Oil_prod!$A:$M, 13, FALSE), 0)</f>
        <v>0</v>
      </c>
      <c r="F1291" s="34">
        <f>IFERROR(VLOOKUP($A1291, Oil_refine!$A:$M, 13, FALSE), 0)</f>
        <v>0</v>
      </c>
      <c r="G1291" s="34">
        <f>IFERROR(VLOOKUP($A1291, NG_prod!$A:$M, 13, FALSE), 0)</f>
        <v>0</v>
      </c>
      <c r="H1291" s="34">
        <f>IFERROR(VLOOKUP($A1291, NG_power!$A:$M, 13, FALSE), 0)</f>
        <v>0.26900000000000002</v>
      </c>
      <c r="I1291" s="34">
        <f t="shared" si="39"/>
        <v>0.26900000000000002</v>
      </c>
      <c r="J1291" s="34">
        <f t="shared" si="40"/>
        <v>0.14653340883352209</v>
      </c>
    </row>
    <row r="1292" spans="1:10" x14ac:dyDescent="0.25">
      <c r="A1292" s="7">
        <v>20131</v>
      </c>
      <c r="B1292" t="s">
        <v>3193</v>
      </c>
      <c r="C1292" s="34">
        <f>IFERROR(VLOOKUP($A1292, Coal_prod!$A:$M, 13, FALSE), 0)</f>
        <v>0</v>
      </c>
      <c r="D1292" s="34">
        <f>IFERROR(VLOOKUP($A1292, Coal_power_combined!$A:$M, 13, FALSE), 0)</f>
        <v>0</v>
      </c>
      <c r="E1292" s="34">
        <f>IFERROR(VLOOKUP($A1292, Oil_prod!$A:$M, 13, FALSE), 0)</f>
        <v>0.16900000000000001</v>
      </c>
      <c r="F1292" s="34">
        <f>IFERROR(VLOOKUP($A1292, Oil_refine!$A:$M, 13, FALSE), 0)</f>
        <v>0</v>
      </c>
      <c r="G1292" s="34">
        <f>IFERROR(VLOOKUP($A1292, NG_prod!$A:$M, 13, FALSE), 0)</f>
        <v>0</v>
      </c>
      <c r="H1292" s="34">
        <f>IFERROR(VLOOKUP($A1292, NG_power!$A:$M, 13, FALSE), 0)</f>
        <v>4.1000000000000002E-2</v>
      </c>
      <c r="I1292" s="34">
        <f t="shared" si="39"/>
        <v>0.21000000000000002</v>
      </c>
      <c r="J1292" s="34">
        <f t="shared" si="40"/>
        <v>0.14527797796767222</v>
      </c>
    </row>
    <row r="1293" spans="1:10" x14ac:dyDescent="0.25">
      <c r="A1293" s="7">
        <v>9011</v>
      </c>
      <c r="B1293" t="s">
        <v>945</v>
      </c>
      <c r="C1293" s="34">
        <f>IFERROR(VLOOKUP($A1293, Coal_prod!$A:$M, 13, FALSE), 0)</f>
        <v>0</v>
      </c>
      <c r="D1293" s="34">
        <f>IFERROR(VLOOKUP($A1293, Coal_power_combined!$A:$M, 13, FALSE), 0)</f>
        <v>0</v>
      </c>
      <c r="E1293" s="34">
        <f>IFERROR(VLOOKUP($A1293, Oil_prod!$A:$M, 13, FALSE), 0)</f>
        <v>0</v>
      </c>
      <c r="F1293" s="34">
        <f>IFERROR(VLOOKUP($A1293, Oil_refine!$A:$M, 13, FALSE), 0)</f>
        <v>0</v>
      </c>
      <c r="G1293" s="34">
        <f>IFERROR(VLOOKUP($A1293, NG_prod!$A:$M, 13, FALSE), 0)</f>
        <v>0</v>
      </c>
      <c r="H1293" s="34">
        <f>IFERROR(VLOOKUP($A1293, NG_power!$A:$M, 13, FALSE), 0)</f>
        <v>0.26600000000000001</v>
      </c>
      <c r="I1293" s="34">
        <f t="shared" si="39"/>
        <v>0.26600000000000001</v>
      </c>
      <c r="J1293" s="34">
        <f t="shared" si="40"/>
        <v>0.14489920724801811</v>
      </c>
    </row>
    <row r="1294" spans="1:10" x14ac:dyDescent="0.25">
      <c r="A1294" s="7">
        <v>46011</v>
      </c>
      <c r="B1294" t="s">
        <v>1141</v>
      </c>
      <c r="C1294" s="34">
        <f>IFERROR(VLOOKUP($A1294, Coal_prod!$A:$M, 13, FALSE), 0)</f>
        <v>0</v>
      </c>
      <c r="D1294" s="34">
        <f>IFERROR(VLOOKUP($A1294, Coal_power_combined!$A:$M, 13, FALSE), 0)</f>
        <v>0</v>
      </c>
      <c r="E1294" s="34">
        <f>IFERROR(VLOOKUP($A1294, Oil_prod!$A:$M, 13, FALSE), 0)</f>
        <v>0</v>
      </c>
      <c r="F1294" s="34">
        <f>IFERROR(VLOOKUP($A1294, Oil_refine!$A:$M, 13, FALSE), 0)</f>
        <v>0</v>
      </c>
      <c r="G1294" s="34">
        <f>IFERROR(VLOOKUP($A1294, NG_prod!$A:$M, 13, FALSE), 0)</f>
        <v>0</v>
      </c>
      <c r="H1294" s="34">
        <f>IFERROR(VLOOKUP($A1294, NG_power!$A:$M, 13, FALSE), 0)</f>
        <v>0.26300000000000001</v>
      </c>
      <c r="I1294" s="34">
        <f t="shared" si="39"/>
        <v>0.26300000000000001</v>
      </c>
      <c r="J1294" s="34">
        <f t="shared" si="40"/>
        <v>0.14326500566251416</v>
      </c>
    </row>
    <row r="1295" spans="1:10" x14ac:dyDescent="0.25">
      <c r="A1295" s="7">
        <v>12055</v>
      </c>
      <c r="B1295" t="s">
        <v>943</v>
      </c>
      <c r="C1295" s="34">
        <f>IFERROR(VLOOKUP($A1295, Coal_prod!$A:$M, 13, FALSE), 0)</f>
        <v>0</v>
      </c>
      <c r="D1295" s="34">
        <f>IFERROR(VLOOKUP($A1295, Coal_power_combined!$A:$M, 13, FALSE), 0)</f>
        <v>0</v>
      </c>
      <c r="E1295" s="34">
        <f>IFERROR(VLOOKUP($A1295, Oil_prod!$A:$M, 13, FALSE), 0)</f>
        <v>0</v>
      </c>
      <c r="F1295" s="34">
        <f>IFERROR(VLOOKUP($A1295, Oil_refine!$A:$M, 13, FALSE), 0)</f>
        <v>0</v>
      </c>
      <c r="G1295" s="34">
        <f>IFERROR(VLOOKUP($A1295, NG_prod!$A:$M, 13, FALSE), 0)</f>
        <v>0</v>
      </c>
      <c r="H1295" s="34">
        <f>IFERROR(VLOOKUP($A1295, NG_power!$A:$M, 13, FALSE), 0)</f>
        <v>0.26200000000000001</v>
      </c>
      <c r="I1295" s="34">
        <f t="shared" si="39"/>
        <v>0.26200000000000001</v>
      </c>
      <c r="J1295" s="34">
        <f t="shared" si="40"/>
        <v>0.1427202718006795</v>
      </c>
    </row>
    <row r="1296" spans="1:10" x14ac:dyDescent="0.25">
      <c r="A1296" s="7">
        <v>27139</v>
      </c>
      <c r="B1296" t="s">
        <v>2017</v>
      </c>
      <c r="C1296" s="34">
        <f>IFERROR(VLOOKUP($A1296, Coal_prod!$A:$M, 13, FALSE), 0)</f>
        <v>0</v>
      </c>
      <c r="D1296" s="34">
        <f>IFERROR(VLOOKUP($A1296, Coal_power_combined!$A:$M, 13, FALSE), 0)</f>
        <v>0</v>
      </c>
      <c r="E1296" s="34">
        <f>IFERROR(VLOOKUP($A1296, Oil_prod!$A:$M, 13, FALSE), 0)</f>
        <v>0</v>
      </c>
      <c r="F1296" s="34">
        <f>IFERROR(VLOOKUP($A1296, Oil_refine!$A:$M, 13, FALSE), 0)</f>
        <v>0</v>
      </c>
      <c r="G1296" s="34">
        <f>IFERROR(VLOOKUP($A1296, NG_prod!$A:$M, 13, FALSE), 0)</f>
        <v>0</v>
      </c>
      <c r="H1296" s="34">
        <f>IFERROR(VLOOKUP($A1296, NG_power!$A:$M, 13, FALSE), 0)</f>
        <v>0.26100000000000001</v>
      </c>
      <c r="I1296" s="34">
        <f t="shared" si="39"/>
        <v>0.26100000000000001</v>
      </c>
      <c r="J1296" s="34">
        <f t="shared" si="40"/>
        <v>0.14217553793884485</v>
      </c>
    </row>
    <row r="1297" spans="1:10" x14ac:dyDescent="0.25">
      <c r="A1297" s="7">
        <v>37117</v>
      </c>
      <c r="B1297" t="s">
        <v>615</v>
      </c>
      <c r="C1297" s="34">
        <f>IFERROR(VLOOKUP($A1297, Coal_prod!$A:$M, 13, FALSE), 0)</f>
        <v>0</v>
      </c>
      <c r="D1297" s="34">
        <f>IFERROR(VLOOKUP($A1297, Coal_power_combined!$A:$M, 13, FALSE), 0)</f>
        <v>0.14199999999999999</v>
      </c>
      <c r="E1297" s="34">
        <f>IFERROR(VLOOKUP($A1297, Oil_prod!$A:$M, 13, FALSE), 0)</f>
        <v>0</v>
      </c>
      <c r="F1297" s="34">
        <f>IFERROR(VLOOKUP($A1297, Oil_refine!$A:$M, 13, FALSE), 0)</f>
        <v>0</v>
      </c>
      <c r="G1297" s="34">
        <f>IFERROR(VLOOKUP($A1297, NG_prod!$A:$M, 13, FALSE), 0)</f>
        <v>0</v>
      </c>
      <c r="H1297" s="34">
        <f>IFERROR(VLOOKUP($A1297, NG_power!$A:$M, 13, FALSE), 0)</f>
        <v>0</v>
      </c>
      <c r="I1297" s="34">
        <f t="shared" si="39"/>
        <v>0.14199999999999999</v>
      </c>
      <c r="J1297" s="34">
        <f t="shared" si="40"/>
        <v>0.14199999999999999</v>
      </c>
    </row>
    <row r="1298" spans="1:10" x14ac:dyDescent="0.25">
      <c r="A1298" s="7">
        <v>45055</v>
      </c>
      <c r="B1298" t="s">
        <v>3146</v>
      </c>
      <c r="C1298" s="34">
        <f>IFERROR(VLOOKUP($A1298, Coal_prod!$A:$M, 13, FALSE), 0)</f>
        <v>0</v>
      </c>
      <c r="D1298" s="34">
        <f>IFERROR(VLOOKUP($A1298, Coal_power_combined!$A:$M, 13, FALSE), 0)</f>
        <v>0</v>
      </c>
      <c r="E1298" s="34">
        <f>IFERROR(VLOOKUP($A1298, Oil_prod!$A:$M, 13, FALSE), 0)</f>
        <v>0</v>
      </c>
      <c r="F1298" s="34">
        <f>IFERROR(VLOOKUP($A1298, Oil_refine!$A:$M, 13, FALSE), 0)</f>
        <v>0</v>
      </c>
      <c r="G1298" s="34">
        <f>IFERROR(VLOOKUP($A1298, NG_prod!$A:$M, 13, FALSE), 0)</f>
        <v>0</v>
      </c>
      <c r="H1298" s="34">
        <f>IFERROR(VLOOKUP($A1298, NG_power!$A:$M, 13, FALSE), 0)</f>
        <v>0.26</v>
      </c>
      <c r="I1298" s="34">
        <f t="shared" si="39"/>
        <v>0.26</v>
      </c>
      <c r="J1298" s="34">
        <f t="shared" si="40"/>
        <v>0.14163080407701018</v>
      </c>
    </row>
    <row r="1299" spans="1:10" x14ac:dyDescent="0.25">
      <c r="A1299" s="7">
        <v>56015</v>
      </c>
      <c r="B1299" t="s">
        <v>3358</v>
      </c>
      <c r="C1299" s="34">
        <f>IFERROR(VLOOKUP($A1299, Coal_prod!$A:$M, 13, FALSE), 0)</f>
        <v>0</v>
      </c>
      <c r="D1299" s="34">
        <f>IFERROR(VLOOKUP($A1299, Coal_power_combined!$A:$M, 13, FALSE), 0)</f>
        <v>0</v>
      </c>
      <c r="E1299" s="34">
        <f>IFERROR(VLOOKUP($A1299, Oil_prod!$A:$M, 13, FALSE), 0)</f>
        <v>0.16600000000000001</v>
      </c>
      <c r="F1299" s="34">
        <f>IFERROR(VLOOKUP($A1299, Oil_refine!$A:$M, 13, FALSE), 0)</f>
        <v>0</v>
      </c>
      <c r="G1299" s="34">
        <f>IFERROR(VLOOKUP($A1299, NG_prod!$A:$M, 13, FALSE), 0)</f>
        <v>3.6999999999999998E-2</v>
      </c>
      <c r="H1299" s="34">
        <f>IFERROR(VLOOKUP($A1299, NG_power!$A:$M, 13, FALSE), 0)</f>
        <v>0</v>
      </c>
      <c r="I1299" s="34">
        <f t="shared" si="39"/>
        <v>0.20300000000000001</v>
      </c>
      <c r="J1299" s="34">
        <f t="shared" si="40"/>
        <v>0.14091660660969835</v>
      </c>
    </row>
    <row r="1300" spans="1:10" x14ac:dyDescent="0.25">
      <c r="A1300" s="7">
        <v>17073</v>
      </c>
      <c r="B1300" t="s">
        <v>1050</v>
      </c>
      <c r="C1300" s="34">
        <f>IFERROR(VLOOKUP($A1300, Coal_prod!$A:$M, 13, FALSE), 0)</f>
        <v>0</v>
      </c>
      <c r="D1300" s="34">
        <f>IFERROR(VLOOKUP($A1300, Coal_power_combined!$A:$M, 13, FALSE), 0)</f>
        <v>0</v>
      </c>
      <c r="E1300" s="34">
        <f>IFERROR(VLOOKUP($A1300, Oil_prod!$A:$M, 13, FALSE), 0)</f>
        <v>0</v>
      </c>
      <c r="F1300" s="34">
        <f>IFERROR(VLOOKUP($A1300, Oil_refine!$A:$M, 13, FALSE), 0)</f>
        <v>0</v>
      </c>
      <c r="G1300" s="34">
        <f>IFERROR(VLOOKUP($A1300, NG_prod!$A:$M, 13, FALSE), 0)</f>
        <v>0</v>
      </c>
      <c r="H1300" s="34">
        <f>IFERROR(VLOOKUP($A1300, NG_power!$A:$M, 13, FALSE), 0)</f>
        <v>0.25600000000000001</v>
      </c>
      <c r="I1300" s="34">
        <f t="shared" si="39"/>
        <v>0.25600000000000001</v>
      </c>
      <c r="J1300" s="34">
        <f t="shared" si="40"/>
        <v>0.13945186862967157</v>
      </c>
    </row>
    <row r="1301" spans="1:10" x14ac:dyDescent="0.25">
      <c r="A1301" s="7">
        <v>13321</v>
      </c>
      <c r="B1301" t="s">
        <v>3300</v>
      </c>
      <c r="C1301" s="34">
        <f>IFERROR(VLOOKUP($A1301, Coal_prod!$A:$M, 13, FALSE), 0)</f>
        <v>0</v>
      </c>
      <c r="D1301" s="34">
        <f>IFERROR(VLOOKUP($A1301, Coal_power_combined!$A:$M, 13, FALSE), 0)</f>
        <v>0</v>
      </c>
      <c r="E1301" s="34">
        <f>IFERROR(VLOOKUP($A1301, Oil_prod!$A:$M, 13, FALSE), 0)</f>
        <v>0</v>
      </c>
      <c r="F1301" s="34">
        <f>IFERROR(VLOOKUP($A1301, Oil_refine!$A:$M, 13, FALSE), 0)</f>
        <v>0</v>
      </c>
      <c r="G1301" s="34">
        <f>IFERROR(VLOOKUP($A1301, NG_prod!$A:$M, 13, FALSE), 0)</f>
        <v>0</v>
      </c>
      <c r="H1301" s="34">
        <f>IFERROR(VLOOKUP($A1301, NG_power!$A:$M, 13, FALSE), 0)</f>
        <v>0.255</v>
      </c>
      <c r="I1301" s="34">
        <f t="shared" si="39"/>
        <v>0.255</v>
      </c>
      <c r="J1301" s="34">
        <f t="shared" si="40"/>
        <v>0.13890713476783692</v>
      </c>
    </row>
    <row r="1302" spans="1:10" x14ac:dyDescent="0.25">
      <c r="A1302" s="7">
        <v>46005</v>
      </c>
      <c r="B1302" t="s">
        <v>2744</v>
      </c>
      <c r="C1302" s="34">
        <f>IFERROR(VLOOKUP($A1302, Coal_prod!$A:$M, 13, FALSE), 0)</f>
        <v>0</v>
      </c>
      <c r="D1302" s="34">
        <f>IFERROR(VLOOKUP($A1302, Coal_power_combined!$A:$M, 13, FALSE), 0)</f>
        <v>0</v>
      </c>
      <c r="E1302" s="34">
        <f>IFERROR(VLOOKUP($A1302, Oil_prod!$A:$M, 13, FALSE), 0)</f>
        <v>0</v>
      </c>
      <c r="F1302" s="34">
        <f>IFERROR(VLOOKUP($A1302, Oil_refine!$A:$M, 13, FALSE), 0)</f>
        <v>0</v>
      </c>
      <c r="G1302" s="34">
        <f>IFERROR(VLOOKUP($A1302, NG_prod!$A:$M, 13, FALSE), 0)</f>
        <v>0</v>
      </c>
      <c r="H1302" s="34">
        <f>IFERROR(VLOOKUP($A1302, NG_power!$A:$M, 13, FALSE), 0)</f>
        <v>0.254</v>
      </c>
      <c r="I1302" s="34">
        <f t="shared" si="39"/>
        <v>0.254</v>
      </c>
      <c r="J1302" s="34">
        <f t="shared" si="40"/>
        <v>0.13836240090600227</v>
      </c>
    </row>
    <row r="1303" spans="1:10" x14ac:dyDescent="0.25">
      <c r="A1303" s="7">
        <v>26025</v>
      </c>
      <c r="B1303" t="s">
        <v>3105</v>
      </c>
      <c r="C1303" s="34">
        <f>IFERROR(VLOOKUP($A1303, Coal_prod!$A:$M, 13, FALSE), 0)</f>
        <v>0</v>
      </c>
      <c r="D1303" s="34">
        <f>IFERROR(VLOOKUP($A1303, Coal_power_combined!$A:$M, 13, FALSE), 0)</f>
        <v>0</v>
      </c>
      <c r="E1303" s="34">
        <f>IFERROR(VLOOKUP($A1303, Oil_prod!$A:$M, 13, FALSE), 0)</f>
        <v>0</v>
      </c>
      <c r="F1303" s="34">
        <f>IFERROR(VLOOKUP($A1303, Oil_refine!$A:$M, 13, FALSE), 0)</f>
        <v>0</v>
      </c>
      <c r="G1303" s="34">
        <f>IFERROR(VLOOKUP($A1303, NG_prod!$A:$M, 13, FALSE), 0)</f>
        <v>0</v>
      </c>
      <c r="H1303" s="34">
        <f>IFERROR(VLOOKUP($A1303, NG_power!$A:$M, 13, FALSE), 0)</f>
        <v>0.25</v>
      </c>
      <c r="I1303" s="34">
        <f t="shared" si="39"/>
        <v>0.25</v>
      </c>
      <c r="J1303" s="34">
        <f t="shared" si="40"/>
        <v>0.13618346545866364</v>
      </c>
    </row>
    <row r="1304" spans="1:10" x14ac:dyDescent="0.25">
      <c r="A1304" s="7">
        <v>26013</v>
      </c>
      <c r="B1304" t="s">
        <v>2746</v>
      </c>
      <c r="C1304" s="34">
        <f>IFERROR(VLOOKUP($A1304, Coal_prod!$A:$M, 13, FALSE), 0)</f>
        <v>0</v>
      </c>
      <c r="D1304" s="34">
        <f>IFERROR(VLOOKUP($A1304, Coal_power_combined!$A:$M, 13, FALSE), 0)</f>
        <v>0</v>
      </c>
      <c r="E1304" s="34">
        <f>IFERROR(VLOOKUP($A1304, Oil_prod!$A:$M, 13, FALSE), 0)</f>
        <v>0</v>
      </c>
      <c r="F1304" s="34">
        <f>IFERROR(VLOOKUP($A1304, Oil_refine!$A:$M, 13, FALSE), 0)</f>
        <v>0</v>
      </c>
      <c r="G1304" s="34">
        <f>IFERROR(VLOOKUP($A1304, NG_prod!$A:$M, 13, FALSE), 0)</f>
        <v>0</v>
      </c>
      <c r="H1304" s="34">
        <f>IFERROR(VLOOKUP($A1304, NG_power!$A:$M, 13, FALSE), 0)</f>
        <v>0.249</v>
      </c>
      <c r="I1304" s="34">
        <f t="shared" si="39"/>
        <v>0.249</v>
      </c>
      <c r="J1304" s="34">
        <f t="shared" si="40"/>
        <v>0.13563873159682899</v>
      </c>
    </row>
    <row r="1305" spans="1:10" x14ac:dyDescent="0.25">
      <c r="A1305" s="7">
        <v>20103</v>
      </c>
      <c r="B1305" t="s">
        <v>3195</v>
      </c>
      <c r="C1305" s="34">
        <f>IFERROR(VLOOKUP($A1305, Coal_prod!$A:$M, 13, FALSE), 0)</f>
        <v>0</v>
      </c>
      <c r="D1305" s="34">
        <f>IFERROR(VLOOKUP($A1305, Coal_power_combined!$A:$M, 13, FALSE), 0)</f>
        <v>0</v>
      </c>
      <c r="E1305" s="34">
        <f>IFERROR(VLOOKUP($A1305, Oil_prod!$A:$M, 13, FALSE), 0)</f>
        <v>0.185</v>
      </c>
      <c r="F1305" s="34">
        <f>IFERROR(VLOOKUP($A1305, Oil_refine!$A:$M, 13, FALSE), 0)</f>
        <v>0</v>
      </c>
      <c r="G1305" s="34">
        <f>IFERROR(VLOOKUP($A1305, NG_prod!$A:$M, 13, FALSE), 0)</f>
        <v>0</v>
      </c>
      <c r="H1305" s="34">
        <f>IFERROR(VLOOKUP($A1305, NG_power!$A:$M, 13, FALSE), 0)</f>
        <v>0</v>
      </c>
      <c r="I1305" s="34">
        <f t="shared" si="39"/>
        <v>0.185</v>
      </c>
      <c r="J1305" s="34">
        <f t="shared" si="40"/>
        <v>0.13458354782250592</v>
      </c>
    </row>
    <row r="1306" spans="1:10" x14ac:dyDescent="0.25">
      <c r="A1306" s="7">
        <v>19125</v>
      </c>
      <c r="B1306" t="s">
        <v>3646</v>
      </c>
      <c r="C1306" s="34">
        <f>IFERROR(VLOOKUP($A1306, Coal_prod!$A:$M, 13, FALSE), 0)</f>
        <v>0</v>
      </c>
      <c r="D1306" s="34">
        <f>IFERROR(VLOOKUP($A1306, Coal_power_combined!$A:$M, 13, FALSE), 0)</f>
        <v>0.13400000000000001</v>
      </c>
      <c r="E1306" s="34">
        <f>IFERROR(VLOOKUP($A1306, Oil_prod!$A:$M, 13, FALSE), 0)</f>
        <v>0</v>
      </c>
      <c r="F1306" s="34">
        <f>IFERROR(VLOOKUP($A1306, Oil_refine!$A:$M, 13, FALSE), 0)</f>
        <v>0</v>
      </c>
      <c r="G1306" s="34">
        <f>IFERROR(VLOOKUP($A1306, NG_prod!$A:$M, 13, FALSE), 0)</f>
        <v>0</v>
      </c>
      <c r="H1306" s="34">
        <f>IFERROR(VLOOKUP($A1306, NG_power!$A:$M, 13, FALSE), 0)</f>
        <v>0</v>
      </c>
      <c r="I1306" s="34">
        <f t="shared" si="39"/>
        <v>0.13400000000000001</v>
      </c>
      <c r="J1306" s="34">
        <f t="shared" si="40"/>
        <v>0.13400000000000001</v>
      </c>
    </row>
    <row r="1307" spans="1:10" x14ac:dyDescent="0.25">
      <c r="A1307" s="7">
        <v>26161</v>
      </c>
      <c r="B1307" t="s">
        <v>2887</v>
      </c>
      <c r="C1307" s="34">
        <f>IFERROR(VLOOKUP($A1307, Coal_prod!$A:$M, 13, FALSE), 0)</f>
        <v>0</v>
      </c>
      <c r="D1307" s="34">
        <f>IFERROR(VLOOKUP($A1307, Coal_power_combined!$A:$M, 13, FALSE), 0)</f>
        <v>0</v>
      </c>
      <c r="E1307" s="34">
        <f>IFERROR(VLOOKUP($A1307, Oil_prod!$A:$M, 13, FALSE), 0)</f>
        <v>0</v>
      </c>
      <c r="F1307" s="34">
        <f>IFERROR(VLOOKUP($A1307, Oil_refine!$A:$M, 13, FALSE), 0)</f>
        <v>0</v>
      </c>
      <c r="G1307" s="34">
        <f>IFERROR(VLOOKUP($A1307, NG_prod!$A:$M, 13, FALSE), 0)</f>
        <v>0</v>
      </c>
      <c r="H1307" s="34">
        <f>IFERROR(VLOOKUP($A1307, NG_power!$A:$M, 13, FALSE), 0)</f>
        <v>0.24</v>
      </c>
      <c r="I1307" s="34">
        <f t="shared" si="39"/>
        <v>0.24</v>
      </c>
      <c r="J1307" s="34">
        <f t="shared" si="40"/>
        <v>0.1307361268403171</v>
      </c>
    </row>
    <row r="1308" spans="1:10" x14ac:dyDescent="0.25">
      <c r="A1308" s="7">
        <v>46103</v>
      </c>
      <c r="B1308" t="s">
        <v>2524</v>
      </c>
      <c r="C1308" s="34">
        <f>IFERROR(VLOOKUP($A1308, Coal_prod!$A:$M, 13, FALSE), 0)</f>
        <v>0</v>
      </c>
      <c r="D1308" s="34">
        <f>IFERROR(VLOOKUP($A1308, Coal_power_combined!$A:$M, 13, FALSE), 0)</f>
        <v>2.7E-2</v>
      </c>
      <c r="E1308" s="34">
        <f>IFERROR(VLOOKUP($A1308, Oil_prod!$A:$M, 13, FALSE), 0)</f>
        <v>0</v>
      </c>
      <c r="F1308" s="34">
        <f>IFERROR(VLOOKUP($A1308, Oil_refine!$A:$M, 13, FALSE), 0)</f>
        <v>0</v>
      </c>
      <c r="G1308" s="34">
        <f>IFERROR(VLOOKUP($A1308, NG_prod!$A:$M, 13, FALSE), 0)</f>
        <v>0</v>
      </c>
      <c r="H1308" s="34">
        <f>IFERROR(VLOOKUP($A1308, NG_power!$A:$M, 13, FALSE), 0)</f>
        <v>0.19</v>
      </c>
      <c r="I1308" s="34">
        <f t="shared" si="39"/>
        <v>0.217</v>
      </c>
      <c r="J1308" s="34">
        <f t="shared" si="40"/>
        <v>0.13049943374858436</v>
      </c>
    </row>
    <row r="1309" spans="1:10" x14ac:dyDescent="0.25">
      <c r="A1309" s="7">
        <v>29027</v>
      </c>
      <c r="B1309" t="s">
        <v>3128</v>
      </c>
      <c r="C1309" s="34">
        <f>IFERROR(VLOOKUP($A1309, Coal_prod!$A:$M, 13, FALSE), 0)</f>
        <v>0</v>
      </c>
      <c r="D1309" s="34">
        <f>IFERROR(VLOOKUP($A1309, Coal_power_combined!$A:$M, 13, FALSE), 0)</f>
        <v>0</v>
      </c>
      <c r="E1309" s="34">
        <f>IFERROR(VLOOKUP($A1309, Oil_prod!$A:$M, 13, FALSE), 0)</f>
        <v>0</v>
      </c>
      <c r="F1309" s="34">
        <f>IFERROR(VLOOKUP($A1309, Oil_refine!$A:$M, 13, FALSE), 0)</f>
        <v>0</v>
      </c>
      <c r="G1309" s="34">
        <f>IFERROR(VLOOKUP($A1309, NG_prod!$A:$M, 13, FALSE), 0)</f>
        <v>0</v>
      </c>
      <c r="H1309" s="34">
        <f>IFERROR(VLOOKUP($A1309, NG_power!$A:$M, 13, FALSE), 0)</f>
        <v>0.23699999999999999</v>
      </c>
      <c r="I1309" s="34">
        <f t="shared" si="39"/>
        <v>0.23699999999999999</v>
      </c>
      <c r="J1309" s="34">
        <f t="shared" si="40"/>
        <v>0.12910192525481312</v>
      </c>
    </row>
    <row r="1310" spans="1:10" x14ac:dyDescent="0.25">
      <c r="A1310" s="7">
        <v>19061</v>
      </c>
      <c r="B1310" t="s">
        <v>2616</v>
      </c>
      <c r="C1310" s="34">
        <f>IFERROR(VLOOKUP($A1310, Coal_prod!$A:$M, 13, FALSE), 0)</f>
        <v>0</v>
      </c>
      <c r="D1310" s="34">
        <f>IFERROR(VLOOKUP($A1310, Coal_power_combined!$A:$M, 13, FALSE), 0)</f>
        <v>0.129</v>
      </c>
      <c r="E1310" s="34">
        <f>IFERROR(VLOOKUP($A1310, Oil_prod!$A:$M, 13, FALSE), 0)</f>
        <v>0</v>
      </c>
      <c r="F1310" s="34">
        <f>IFERROR(VLOOKUP($A1310, Oil_refine!$A:$M, 13, FALSE), 0)</f>
        <v>0</v>
      </c>
      <c r="G1310" s="34">
        <f>IFERROR(VLOOKUP($A1310, NG_prod!$A:$M, 13, FALSE), 0)</f>
        <v>0</v>
      </c>
      <c r="H1310" s="34">
        <f>IFERROR(VLOOKUP($A1310, NG_power!$A:$M, 13, FALSE), 0)</f>
        <v>0</v>
      </c>
      <c r="I1310" s="34">
        <f t="shared" si="39"/>
        <v>0.129</v>
      </c>
      <c r="J1310" s="34">
        <f t="shared" si="40"/>
        <v>0.129</v>
      </c>
    </row>
    <row r="1311" spans="1:10" x14ac:dyDescent="0.25">
      <c r="A1311" s="7">
        <v>51093</v>
      </c>
      <c r="B1311" t="s">
        <v>1963</v>
      </c>
      <c r="C1311" s="34">
        <f>IFERROR(VLOOKUP($A1311, Coal_prod!$A:$M, 13, FALSE), 0)</f>
        <v>0</v>
      </c>
      <c r="D1311" s="34">
        <f>IFERROR(VLOOKUP($A1311, Coal_power_combined!$A:$M, 13, FALSE), 0)</f>
        <v>0</v>
      </c>
      <c r="E1311" s="34">
        <f>IFERROR(VLOOKUP($A1311, Oil_prod!$A:$M, 13, FALSE), 0)</f>
        <v>0</v>
      </c>
      <c r="F1311" s="34">
        <f>IFERROR(VLOOKUP($A1311, Oil_refine!$A:$M, 13, FALSE), 0)</f>
        <v>0</v>
      </c>
      <c r="G1311" s="34">
        <f>IFERROR(VLOOKUP($A1311, NG_prod!$A:$M, 13, FALSE), 0)</f>
        <v>0</v>
      </c>
      <c r="H1311" s="34">
        <f>IFERROR(VLOOKUP($A1311, NG_power!$A:$M, 13, FALSE), 0)</f>
        <v>0.23499999999999999</v>
      </c>
      <c r="I1311" s="34">
        <f t="shared" si="39"/>
        <v>0.23499999999999999</v>
      </c>
      <c r="J1311" s="34">
        <f t="shared" si="40"/>
        <v>0.12801245753114382</v>
      </c>
    </row>
    <row r="1312" spans="1:10" x14ac:dyDescent="0.25">
      <c r="A1312" s="7">
        <v>21025</v>
      </c>
      <c r="B1312" t="s">
        <v>3560</v>
      </c>
      <c r="C1312" s="34">
        <f>IFERROR(VLOOKUP($A1312, Coal_prod!$A:$M, 13, FALSE), 0)</f>
        <v>0.128</v>
      </c>
      <c r="D1312" s="34">
        <f>IFERROR(VLOOKUP($A1312, Coal_power_combined!$A:$M, 13, FALSE), 0)</f>
        <v>0</v>
      </c>
      <c r="E1312" s="34">
        <f>IFERROR(VLOOKUP($A1312, Oil_prod!$A:$M, 13, FALSE), 0)</f>
        <v>0</v>
      </c>
      <c r="F1312" s="34">
        <f>IFERROR(VLOOKUP($A1312, Oil_refine!$A:$M, 13, FALSE), 0)</f>
        <v>0</v>
      </c>
      <c r="G1312" s="34">
        <f>IFERROR(VLOOKUP($A1312, NG_prod!$A:$M, 13, FALSE), 0)</f>
        <v>0</v>
      </c>
      <c r="H1312" s="34">
        <f>IFERROR(VLOOKUP($A1312, NG_power!$A:$M, 13, FALSE), 0)</f>
        <v>0</v>
      </c>
      <c r="I1312" s="34">
        <f t="shared" si="39"/>
        <v>0.128</v>
      </c>
      <c r="J1312" s="34">
        <f t="shared" si="40"/>
        <v>0.128</v>
      </c>
    </row>
    <row r="1313" spans="1:10" x14ac:dyDescent="0.25">
      <c r="A1313" s="7">
        <v>26023</v>
      </c>
      <c r="B1313" t="s">
        <v>3294</v>
      </c>
      <c r="C1313" s="34">
        <f>IFERROR(VLOOKUP($A1313, Coal_prod!$A:$M, 13, FALSE), 0)</f>
        <v>0</v>
      </c>
      <c r="D1313" s="34">
        <f>IFERROR(VLOOKUP($A1313, Coal_power_combined!$A:$M, 13, FALSE), 0)</f>
        <v>0</v>
      </c>
      <c r="E1313" s="34">
        <f>IFERROR(VLOOKUP($A1313, Oil_prod!$A:$M, 13, FALSE), 0)</f>
        <v>0</v>
      </c>
      <c r="F1313" s="34">
        <f>IFERROR(VLOOKUP($A1313, Oil_refine!$A:$M, 13, FALSE), 0)</f>
        <v>0</v>
      </c>
      <c r="G1313" s="34">
        <f>IFERROR(VLOOKUP($A1313, NG_prod!$A:$M, 13, FALSE), 0)</f>
        <v>0</v>
      </c>
      <c r="H1313" s="34">
        <f>IFERROR(VLOOKUP($A1313, NG_power!$A:$M, 13, FALSE), 0)</f>
        <v>0.23400000000000001</v>
      </c>
      <c r="I1313" s="34">
        <f t="shared" si="39"/>
        <v>0.23400000000000001</v>
      </c>
      <c r="J1313" s="34">
        <f t="shared" si="40"/>
        <v>0.12746772366930917</v>
      </c>
    </row>
    <row r="1314" spans="1:10" x14ac:dyDescent="0.25">
      <c r="A1314" s="7">
        <v>20197</v>
      </c>
      <c r="B1314" t="s">
        <v>3213</v>
      </c>
      <c r="C1314" s="34">
        <f>IFERROR(VLOOKUP($A1314, Coal_prod!$A:$M, 13, FALSE), 0)</f>
        <v>0</v>
      </c>
      <c r="D1314" s="34">
        <f>IFERROR(VLOOKUP($A1314, Coal_power_combined!$A:$M, 13, FALSE), 0)</f>
        <v>0</v>
      </c>
      <c r="E1314" s="34">
        <f>IFERROR(VLOOKUP($A1314, Oil_prod!$A:$M, 13, FALSE), 0)</f>
        <v>0.17499999999999999</v>
      </c>
      <c r="F1314" s="34">
        <f>IFERROR(VLOOKUP($A1314, Oil_refine!$A:$M, 13, FALSE), 0)</f>
        <v>0</v>
      </c>
      <c r="G1314" s="34">
        <f>IFERROR(VLOOKUP($A1314, NG_prod!$A:$M, 13, FALSE), 0)</f>
        <v>0</v>
      </c>
      <c r="H1314" s="34">
        <f>IFERROR(VLOOKUP($A1314, NG_power!$A:$M, 13, FALSE), 0)</f>
        <v>0</v>
      </c>
      <c r="I1314" s="34">
        <f t="shared" si="39"/>
        <v>0.17499999999999999</v>
      </c>
      <c r="J1314" s="34">
        <f t="shared" si="40"/>
        <v>0.1273087614537218</v>
      </c>
    </row>
    <row r="1315" spans="1:10" x14ac:dyDescent="0.25">
      <c r="A1315" s="7">
        <v>45077</v>
      </c>
      <c r="B1315" t="s">
        <v>3148</v>
      </c>
      <c r="C1315" s="34">
        <f>IFERROR(VLOOKUP($A1315, Coal_prod!$A:$M, 13, FALSE), 0)</f>
        <v>0</v>
      </c>
      <c r="D1315" s="34">
        <f>IFERROR(VLOOKUP($A1315, Coal_power_combined!$A:$M, 13, FALSE), 0)</f>
        <v>0</v>
      </c>
      <c r="E1315" s="34">
        <f>IFERROR(VLOOKUP($A1315, Oil_prod!$A:$M, 13, FALSE), 0)</f>
        <v>0</v>
      </c>
      <c r="F1315" s="34">
        <f>IFERROR(VLOOKUP($A1315, Oil_refine!$A:$M, 13, FALSE), 0)</f>
        <v>0</v>
      </c>
      <c r="G1315" s="34">
        <f>IFERROR(VLOOKUP($A1315, NG_prod!$A:$M, 13, FALSE), 0)</f>
        <v>0</v>
      </c>
      <c r="H1315" s="34">
        <f>IFERROR(VLOOKUP($A1315, NG_power!$A:$M, 13, FALSE), 0)</f>
        <v>0.23300000000000001</v>
      </c>
      <c r="I1315" s="34">
        <f t="shared" si="39"/>
        <v>0.23300000000000001</v>
      </c>
      <c r="J1315" s="34">
        <f t="shared" si="40"/>
        <v>0.12692298980747452</v>
      </c>
    </row>
    <row r="1316" spans="1:10" x14ac:dyDescent="0.25">
      <c r="A1316" s="7">
        <v>34031</v>
      </c>
      <c r="B1316" t="s">
        <v>2709</v>
      </c>
      <c r="C1316" s="34">
        <f>IFERROR(VLOOKUP($A1316, Coal_prod!$A:$M, 13, FALSE), 0)</f>
        <v>0</v>
      </c>
      <c r="D1316" s="34">
        <f>IFERROR(VLOOKUP($A1316, Coal_power_combined!$A:$M, 13, FALSE), 0)</f>
        <v>0</v>
      </c>
      <c r="E1316" s="34">
        <f>IFERROR(VLOOKUP($A1316, Oil_prod!$A:$M, 13, FALSE), 0)</f>
        <v>0</v>
      </c>
      <c r="F1316" s="34">
        <f>IFERROR(VLOOKUP($A1316, Oil_refine!$A:$M, 13, FALSE), 0)</f>
        <v>0</v>
      </c>
      <c r="G1316" s="34">
        <f>IFERROR(VLOOKUP($A1316, NG_prod!$A:$M, 13, FALSE), 0)</f>
        <v>0</v>
      </c>
      <c r="H1316" s="34">
        <f>IFERROR(VLOOKUP($A1316, NG_power!$A:$M, 13, FALSE), 0)</f>
        <v>0.23100000000000001</v>
      </c>
      <c r="I1316" s="34">
        <f t="shared" si="39"/>
        <v>0.23100000000000001</v>
      </c>
      <c r="J1316" s="34">
        <f t="shared" si="40"/>
        <v>0.12583352208380522</v>
      </c>
    </row>
    <row r="1317" spans="1:10" x14ac:dyDescent="0.25">
      <c r="A1317" s="7">
        <v>22021</v>
      </c>
      <c r="B1317" t="s">
        <v>3206</v>
      </c>
      <c r="C1317" s="34">
        <f>IFERROR(VLOOKUP($A1317, Coal_prod!$A:$M, 13, FALSE), 0)</f>
        <v>0</v>
      </c>
      <c r="D1317" s="34">
        <f>IFERROR(VLOOKUP($A1317, Coal_power_combined!$A:$M, 13, FALSE), 0)</f>
        <v>0</v>
      </c>
      <c r="E1317" s="34">
        <f>IFERROR(VLOOKUP($A1317, Oil_prod!$A:$M, 13, FALSE), 0)</f>
        <v>0</v>
      </c>
      <c r="F1317" s="34">
        <f>IFERROR(VLOOKUP($A1317, Oil_refine!$A:$M, 13, FALSE), 0)</f>
        <v>0</v>
      </c>
      <c r="G1317" s="34">
        <f>IFERROR(VLOOKUP($A1317, NG_prod!$A:$M, 13, FALSE), 0)</f>
        <v>0.23</v>
      </c>
      <c r="H1317" s="34">
        <f>IFERROR(VLOOKUP($A1317, NG_power!$A:$M, 13, FALSE), 0)</f>
        <v>0</v>
      </c>
      <c r="I1317" s="34">
        <f t="shared" si="39"/>
        <v>0.23</v>
      </c>
      <c r="J1317" s="34">
        <f t="shared" si="40"/>
        <v>0.12528878822197057</v>
      </c>
    </row>
    <row r="1318" spans="1:10" x14ac:dyDescent="0.25">
      <c r="A1318" s="7">
        <v>25001</v>
      </c>
      <c r="B1318" t="s">
        <v>1452</v>
      </c>
      <c r="C1318" s="34">
        <f>IFERROR(VLOOKUP($A1318, Coal_prod!$A:$M, 13, FALSE), 0)</f>
        <v>0</v>
      </c>
      <c r="D1318" s="34">
        <f>IFERROR(VLOOKUP($A1318, Coal_power_combined!$A:$M, 13, FALSE), 0)</f>
        <v>0</v>
      </c>
      <c r="E1318" s="34">
        <f>IFERROR(VLOOKUP($A1318, Oil_prod!$A:$M, 13, FALSE), 0)</f>
        <v>0</v>
      </c>
      <c r="F1318" s="34">
        <f>IFERROR(VLOOKUP($A1318, Oil_refine!$A:$M, 13, FALSE), 0)</f>
        <v>0</v>
      </c>
      <c r="G1318" s="34">
        <f>IFERROR(VLOOKUP($A1318, NG_prod!$A:$M, 13, FALSE), 0)</f>
        <v>0</v>
      </c>
      <c r="H1318" s="34">
        <f>IFERROR(VLOOKUP($A1318, NG_power!$A:$M, 13, FALSE), 0)</f>
        <v>0.22700000000000001</v>
      </c>
      <c r="I1318" s="34">
        <f t="shared" si="39"/>
        <v>0.22700000000000001</v>
      </c>
      <c r="J1318" s="34">
        <f t="shared" si="40"/>
        <v>0.12365458663646658</v>
      </c>
    </row>
    <row r="1319" spans="1:10" x14ac:dyDescent="0.25">
      <c r="A1319" s="7">
        <v>27059</v>
      </c>
      <c r="B1319" t="s">
        <v>2374</v>
      </c>
      <c r="C1319" s="34">
        <f>IFERROR(VLOOKUP($A1319, Coal_prod!$A:$M, 13, FALSE), 0)</f>
        <v>0</v>
      </c>
      <c r="D1319" s="34">
        <f>IFERROR(VLOOKUP($A1319, Coal_power_combined!$A:$M, 13, FALSE), 0)</f>
        <v>0</v>
      </c>
      <c r="E1319" s="34">
        <f>IFERROR(VLOOKUP($A1319, Oil_prod!$A:$M, 13, FALSE), 0)</f>
        <v>0</v>
      </c>
      <c r="F1319" s="34">
        <f>IFERROR(VLOOKUP($A1319, Oil_refine!$A:$M, 13, FALSE), 0)</f>
        <v>0</v>
      </c>
      <c r="G1319" s="34">
        <f>IFERROR(VLOOKUP($A1319, NG_prod!$A:$M, 13, FALSE), 0)</f>
        <v>0</v>
      </c>
      <c r="H1319" s="34">
        <f>IFERROR(VLOOKUP($A1319, NG_power!$A:$M, 13, FALSE), 0)</f>
        <v>0.22600000000000001</v>
      </c>
      <c r="I1319" s="34">
        <f t="shared" si="39"/>
        <v>0.22600000000000001</v>
      </c>
      <c r="J1319" s="34">
        <f t="shared" si="40"/>
        <v>0.12310985277463193</v>
      </c>
    </row>
    <row r="1320" spans="1:10" x14ac:dyDescent="0.25">
      <c r="A1320" s="7">
        <v>36031</v>
      </c>
      <c r="B1320" t="s">
        <v>2979</v>
      </c>
      <c r="C1320" s="34">
        <f>IFERROR(VLOOKUP($A1320, Coal_prod!$A:$M, 13, FALSE), 0)</f>
        <v>0</v>
      </c>
      <c r="D1320" s="34">
        <f>IFERROR(VLOOKUP($A1320, Coal_power_combined!$A:$M, 13, FALSE), 0)</f>
        <v>0</v>
      </c>
      <c r="E1320" s="34">
        <f>IFERROR(VLOOKUP($A1320, Oil_prod!$A:$M, 13, FALSE), 0)</f>
        <v>0</v>
      </c>
      <c r="F1320" s="34">
        <f>IFERROR(VLOOKUP($A1320, Oil_refine!$A:$M, 13, FALSE), 0)</f>
        <v>0</v>
      </c>
      <c r="G1320" s="34">
        <f>IFERROR(VLOOKUP($A1320, NG_prod!$A:$M, 13, FALSE), 0)</f>
        <v>0</v>
      </c>
      <c r="H1320" s="34">
        <f>IFERROR(VLOOKUP($A1320, NG_power!$A:$M, 13, FALSE), 0)</f>
        <v>0.224</v>
      </c>
      <c r="I1320" s="34">
        <f t="shared" si="39"/>
        <v>0.224</v>
      </c>
      <c r="J1320" s="34">
        <f t="shared" si="40"/>
        <v>0.12202038505096262</v>
      </c>
    </row>
    <row r="1321" spans="1:10" x14ac:dyDescent="0.25">
      <c r="A1321" s="7">
        <v>39147</v>
      </c>
      <c r="B1321" t="s">
        <v>3393</v>
      </c>
      <c r="C1321" s="34">
        <f>IFERROR(VLOOKUP($A1321, Coal_prod!$A:$M, 13, FALSE), 0)</f>
        <v>0</v>
      </c>
      <c r="D1321" s="34">
        <f>IFERROR(VLOOKUP($A1321, Coal_power_combined!$A:$M, 13, FALSE), 0)</f>
        <v>0</v>
      </c>
      <c r="E1321" s="34">
        <f>IFERROR(VLOOKUP($A1321, Oil_prod!$A:$M, 13, FALSE), 0)</f>
        <v>8.4000000000000005E-2</v>
      </c>
      <c r="F1321" s="34">
        <f>IFERROR(VLOOKUP($A1321, Oil_refine!$A:$M, 13, FALSE), 0)</f>
        <v>0</v>
      </c>
      <c r="G1321" s="34">
        <f>IFERROR(VLOOKUP($A1321, NG_prod!$A:$M, 13, FALSE), 0)</f>
        <v>0</v>
      </c>
      <c r="H1321" s="34">
        <f>IFERROR(VLOOKUP($A1321, NG_power!$A:$M, 13, FALSE), 0)</f>
        <v>0.112</v>
      </c>
      <c r="I1321" s="34">
        <f t="shared" si="39"/>
        <v>0.19600000000000001</v>
      </c>
      <c r="J1321" s="34">
        <f t="shared" si="40"/>
        <v>0.12211839802326779</v>
      </c>
    </row>
    <row r="1322" spans="1:10" x14ac:dyDescent="0.25">
      <c r="A1322" s="7">
        <v>23009</v>
      </c>
      <c r="B1322" t="s">
        <v>2440</v>
      </c>
      <c r="C1322" s="34">
        <f>IFERROR(VLOOKUP($A1322, Coal_prod!$A:$M, 13, FALSE), 0)</f>
        <v>0</v>
      </c>
      <c r="D1322" s="34">
        <f>IFERROR(VLOOKUP($A1322, Coal_power_combined!$A:$M, 13, FALSE), 0)</f>
        <v>0</v>
      </c>
      <c r="E1322" s="34">
        <f>IFERROR(VLOOKUP($A1322, Oil_prod!$A:$M, 13, FALSE), 0)</f>
        <v>0</v>
      </c>
      <c r="F1322" s="34">
        <f>IFERROR(VLOOKUP($A1322, Oil_refine!$A:$M, 13, FALSE), 0)</f>
        <v>0</v>
      </c>
      <c r="G1322" s="34">
        <f>IFERROR(VLOOKUP($A1322, NG_prod!$A:$M, 13, FALSE), 0)</f>
        <v>0</v>
      </c>
      <c r="H1322" s="34">
        <f>IFERROR(VLOOKUP($A1322, NG_power!$A:$M, 13, FALSE), 0)</f>
        <v>0.223</v>
      </c>
      <c r="I1322" s="34">
        <f t="shared" si="39"/>
        <v>0.223</v>
      </c>
      <c r="J1322" s="34">
        <f t="shared" si="40"/>
        <v>0.12147565118912797</v>
      </c>
    </row>
    <row r="1323" spans="1:10" x14ac:dyDescent="0.25">
      <c r="A1323" s="7">
        <v>30099</v>
      </c>
      <c r="B1323" t="s">
        <v>3121</v>
      </c>
      <c r="C1323" s="34">
        <f>IFERROR(VLOOKUP($A1323, Coal_prod!$A:$M, 13, FALSE), 0)</f>
        <v>0</v>
      </c>
      <c r="D1323" s="34">
        <f>IFERROR(VLOOKUP($A1323, Coal_power_combined!$A:$M, 13, FALSE), 0)</f>
        <v>0</v>
      </c>
      <c r="E1323" s="34">
        <f>IFERROR(VLOOKUP($A1323, Oil_prod!$A:$M, 13, FALSE), 0)</f>
        <v>0.14899999999999999</v>
      </c>
      <c r="F1323" s="34">
        <f>IFERROR(VLOOKUP($A1323, Oil_refine!$A:$M, 13, FALSE), 0)</f>
        <v>0</v>
      </c>
      <c r="G1323" s="34">
        <f>IFERROR(VLOOKUP($A1323, NG_prod!$A:$M, 13, FALSE), 0)</f>
        <v>2.4E-2</v>
      </c>
      <c r="H1323" s="34">
        <f>IFERROR(VLOOKUP($A1323, NG_power!$A:$M, 13, FALSE), 0)</f>
        <v>0</v>
      </c>
      <c r="I1323" s="34">
        <f t="shared" si="39"/>
        <v>0.17299999999999999</v>
      </c>
      <c r="J1323" s="34">
        <f t="shared" si="40"/>
        <v>0.12146792957891485</v>
      </c>
    </row>
    <row r="1324" spans="1:10" x14ac:dyDescent="0.25">
      <c r="A1324" s="7">
        <v>49025</v>
      </c>
      <c r="B1324" t="s">
        <v>3428</v>
      </c>
      <c r="C1324" s="34">
        <f>IFERROR(VLOOKUP($A1324, Coal_prod!$A:$M, 13, FALSE), 0)</f>
        <v>0.121</v>
      </c>
      <c r="D1324" s="34">
        <f>IFERROR(VLOOKUP($A1324, Coal_power_combined!$A:$M, 13, FALSE), 0)</f>
        <v>0</v>
      </c>
      <c r="E1324" s="34">
        <f>IFERROR(VLOOKUP($A1324, Oil_prod!$A:$M, 13, FALSE), 0)</f>
        <v>0</v>
      </c>
      <c r="F1324" s="34">
        <f>IFERROR(VLOOKUP($A1324, Oil_refine!$A:$M, 13, FALSE), 0)</f>
        <v>0</v>
      </c>
      <c r="G1324" s="34">
        <f>IFERROR(VLOOKUP($A1324, NG_prod!$A:$M, 13, FALSE), 0)</f>
        <v>0</v>
      </c>
      <c r="H1324" s="34">
        <f>IFERROR(VLOOKUP($A1324, NG_power!$A:$M, 13, FALSE), 0)</f>
        <v>0</v>
      </c>
      <c r="I1324" s="34">
        <f t="shared" si="39"/>
        <v>0.121</v>
      </c>
      <c r="J1324" s="34">
        <f t="shared" si="40"/>
        <v>0.121</v>
      </c>
    </row>
    <row r="1325" spans="1:10" x14ac:dyDescent="0.25">
      <c r="A1325" s="7">
        <v>31127</v>
      </c>
      <c r="B1325" t="s">
        <v>3150</v>
      </c>
      <c r="C1325" s="34">
        <f>IFERROR(VLOOKUP($A1325, Coal_prod!$A:$M, 13, FALSE), 0)</f>
        <v>0</v>
      </c>
      <c r="D1325" s="34">
        <f>IFERROR(VLOOKUP($A1325, Coal_power_combined!$A:$M, 13, FALSE), 0)</f>
        <v>0</v>
      </c>
      <c r="E1325" s="34">
        <f>IFERROR(VLOOKUP($A1325, Oil_prod!$A:$M, 13, FALSE), 0)</f>
        <v>0</v>
      </c>
      <c r="F1325" s="34">
        <f>IFERROR(VLOOKUP($A1325, Oil_refine!$A:$M, 13, FALSE), 0)</f>
        <v>0</v>
      </c>
      <c r="G1325" s="34">
        <f>IFERROR(VLOOKUP($A1325, NG_prod!$A:$M, 13, FALSE), 0)</f>
        <v>0</v>
      </c>
      <c r="H1325" s="34">
        <f>IFERROR(VLOOKUP($A1325, NG_power!$A:$M, 13, FALSE), 0)</f>
        <v>0.221</v>
      </c>
      <c r="I1325" s="34">
        <f t="shared" si="39"/>
        <v>0.221</v>
      </c>
      <c r="J1325" s="34">
        <f t="shared" si="40"/>
        <v>0.12038618346545865</v>
      </c>
    </row>
    <row r="1326" spans="1:10" x14ac:dyDescent="0.25">
      <c r="A1326" s="7">
        <v>20085</v>
      </c>
      <c r="B1326" t="s">
        <v>3341</v>
      </c>
      <c r="C1326" s="34">
        <f>IFERROR(VLOOKUP($A1326, Coal_prod!$A:$M, 13, FALSE), 0)</f>
        <v>0</v>
      </c>
      <c r="D1326" s="34">
        <f>IFERROR(VLOOKUP($A1326, Coal_power_combined!$A:$M, 13, FALSE), 0)</f>
        <v>0</v>
      </c>
      <c r="E1326" s="34">
        <f>IFERROR(VLOOKUP($A1326, Oil_prod!$A:$M, 13, FALSE), 0)</f>
        <v>9.5000000000000001E-2</v>
      </c>
      <c r="F1326" s="34">
        <f>IFERROR(VLOOKUP($A1326, Oil_refine!$A:$M, 13, FALSE), 0)</f>
        <v>0</v>
      </c>
      <c r="G1326" s="34">
        <f>IFERROR(VLOOKUP($A1326, NG_prod!$A:$M, 13, FALSE), 0)</f>
        <v>0</v>
      </c>
      <c r="H1326" s="34">
        <f>IFERROR(VLOOKUP($A1326, NG_power!$A:$M, 13, FALSE), 0)</f>
        <v>9.4E-2</v>
      </c>
      <c r="I1326" s="34">
        <f t="shared" si="39"/>
        <v>0.189</v>
      </c>
      <c r="J1326" s="34">
        <f t="shared" si="40"/>
        <v>0.12031545351590651</v>
      </c>
    </row>
    <row r="1327" spans="1:10" x14ac:dyDescent="0.25">
      <c r="A1327" s="7">
        <v>19063</v>
      </c>
      <c r="B1327" t="s">
        <v>3308</v>
      </c>
      <c r="C1327" s="34">
        <f>IFERROR(VLOOKUP($A1327, Coal_prod!$A:$M, 13, FALSE), 0)</f>
        <v>0</v>
      </c>
      <c r="D1327" s="34">
        <f>IFERROR(VLOOKUP($A1327, Coal_power_combined!$A:$M, 13, FALSE), 0)</f>
        <v>0</v>
      </c>
      <c r="E1327" s="34">
        <f>IFERROR(VLOOKUP($A1327, Oil_prod!$A:$M, 13, FALSE), 0)</f>
        <v>0</v>
      </c>
      <c r="F1327" s="34">
        <f>IFERROR(VLOOKUP($A1327, Oil_refine!$A:$M, 13, FALSE), 0)</f>
        <v>0</v>
      </c>
      <c r="G1327" s="34">
        <f>IFERROR(VLOOKUP($A1327, NG_prod!$A:$M, 13, FALSE), 0)</f>
        <v>0</v>
      </c>
      <c r="H1327" s="34">
        <f>IFERROR(VLOOKUP($A1327, NG_power!$A:$M, 13, FALSE), 0)</f>
        <v>0.22</v>
      </c>
      <c r="I1327" s="34">
        <f t="shared" si="39"/>
        <v>0.22</v>
      </c>
      <c r="J1327" s="34">
        <f t="shared" si="40"/>
        <v>0.119841449603624</v>
      </c>
    </row>
    <row r="1328" spans="1:10" x14ac:dyDescent="0.25">
      <c r="A1328" s="7">
        <v>51107</v>
      </c>
      <c r="B1328" t="s">
        <v>1378</v>
      </c>
      <c r="C1328" s="34">
        <f>IFERROR(VLOOKUP($A1328, Coal_prod!$A:$M, 13, FALSE), 0)</f>
        <v>0</v>
      </c>
      <c r="D1328" s="34">
        <f>IFERROR(VLOOKUP($A1328, Coal_power_combined!$A:$M, 13, FALSE), 0)</f>
        <v>0</v>
      </c>
      <c r="E1328" s="34">
        <f>IFERROR(VLOOKUP($A1328, Oil_prod!$A:$M, 13, FALSE), 0)</f>
        <v>0</v>
      </c>
      <c r="F1328" s="34">
        <f>IFERROR(VLOOKUP($A1328, Oil_refine!$A:$M, 13, FALSE), 0)</f>
        <v>0</v>
      </c>
      <c r="G1328" s="34">
        <f>IFERROR(VLOOKUP($A1328, NG_prod!$A:$M, 13, FALSE), 0)</f>
        <v>0</v>
      </c>
      <c r="H1328" s="34">
        <f>IFERROR(VLOOKUP($A1328, NG_power!$A:$M, 13, FALSE), 0)</f>
        <v>0.218</v>
      </c>
      <c r="I1328" s="34">
        <f t="shared" si="39"/>
        <v>0.218</v>
      </c>
      <c r="J1328" s="34">
        <f t="shared" si="40"/>
        <v>0.1187519818799547</v>
      </c>
    </row>
    <row r="1329" spans="1:10" x14ac:dyDescent="0.25">
      <c r="A1329" s="7">
        <v>36121</v>
      </c>
      <c r="B1329" t="s">
        <v>1042</v>
      </c>
      <c r="C1329" s="34">
        <f>IFERROR(VLOOKUP($A1329, Coal_prod!$A:$M, 13, FALSE), 0)</f>
        <v>0</v>
      </c>
      <c r="D1329" s="34">
        <f>IFERROR(VLOOKUP($A1329, Coal_power_combined!$A:$M, 13, FALSE), 0)</f>
        <v>0</v>
      </c>
      <c r="E1329" s="34">
        <f>IFERROR(VLOOKUP($A1329, Oil_prod!$A:$M, 13, FALSE), 0)</f>
        <v>0</v>
      </c>
      <c r="F1329" s="34">
        <f>IFERROR(VLOOKUP($A1329, Oil_refine!$A:$M, 13, FALSE), 0)</f>
        <v>0</v>
      </c>
      <c r="G1329" s="34">
        <f>IFERROR(VLOOKUP($A1329, NG_prod!$A:$M, 13, FALSE), 0)</f>
        <v>0</v>
      </c>
      <c r="H1329" s="34">
        <f>IFERROR(VLOOKUP($A1329, NG_power!$A:$M, 13, FALSE), 0)</f>
        <v>0.215</v>
      </c>
      <c r="I1329" s="34">
        <f t="shared" si="39"/>
        <v>0.215</v>
      </c>
      <c r="J1329" s="34">
        <f t="shared" si="40"/>
        <v>0.11711778029445073</v>
      </c>
    </row>
    <row r="1330" spans="1:10" x14ac:dyDescent="0.25">
      <c r="A1330" s="7">
        <v>19037</v>
      </c>
      <c r="B1330" t="s">
        <v>3301</v>
      </c>
      <c r="C1330" s="34">
        <f>IFERROR(VLOOKUP($A1330, Coal_prod!$A:$M, 13, FALSE), 0)</f>
        <v>0</v>
      </c>
      <c r="D1330" s="34">
        <f>IFERROR(VLOOKUP($A1330, Coal_power_combined!$A:$M, 13, FALSE), 0)</f>
        <v>0</v>
      </c>
      <c r="E1330" s="34">
        <f>IFERROR(VLOOKUP($A1330, Oil_prod!$A:$M, 13, FALSE), 0)</f>
        <v>0</v>
      </c>
      <c r="F1330" s="34">
        <f>IFERROR(VLOOKUP($A1330, Oil_refine!$A:$M, 13, FALSE), 0)</f>
        <v>0</v>
      </c>
      <c r="G1330" s="34">
        <f>IFERROR(VLOOKUP($A1330, NG_prod!$A:$M, 13, FALSE), 0)</f>
        <v>0</v>
      </c>
      <c r="H1330" s="34">
        <f>IFERROR(VLOOKUP($A1330, NG_power!$A:$M, 13, FALSE), 0)</f>
        <v>0.214</v>
      </c>
      <c r="I1330" s="34">
        <f t="shared" si="39"/>
        <v>0.214</v>
      </c>
      <c r="J1330" s="34">
        <f t="shared" si="40"/>
        <v>0.11657304643261607</v>
      </c>
    </row>
    <row r="1331" spans="1:10" x14ac:dyDescent="0.25">
      <c r="A1331" s="7">
        <v>37179</v>
      </c>
      <c r="B1331" t="s">
        <v>806</v>
      </c>
      <c r="C1331" s="34">
        <f>IFERROR(VLOOKUP($A1331, Coal_prod!$A:$M, 13, FALSE), 0)</f>
        <v>0</v>
      </c>
      <c r="D1331" s="34">
        <f>IFERROR(VLOOKUP($A1331, Coal_power_combined!$A:$M, 13, FALSE), 0)</f>
        <v>0</v>
      </c>
      <c r="E1331" s="34">
        <f>IFERROR(VLOOKUP($A1331, Oil_prod!$A:$M, 13, FALSE), 0)</f>
        <v>0</v>
      </c>
      <c r="F1331" s="34">
        <f>IFERROR(VLOOKUP($A1331, Oil_refine!$A:$M, 13, FALSE), 0)</f>
        <v>0</v>
      </c>
      <c r="G1331" s="34">
        <f>IFERROR(VLOOKUP($A1331, NG_prod!$A:$M, 13, FALSE), 0)</f>
        <v>0</v>
      </c>
      <c r="H1331" s="34">
        <f>IFERROR(VLOOKUP($A1331, NG_power!$A:$M, 13, FALSE), 0)</f>
        <v>0.21299999999999999</v>
      </c>
      <c r="I1331" s="34">
        <f t="shared" si="39"/>
        <v>0.21299999999999999</v>
      </c>
      <c r="J1331" s="34">
        <f t="shared" si="40"/>
        <v>0.11602831257078142</v>
      </c>
    </row>
    <row r="1332" spans="1:10" x14ac:dyDescent="0.25">
      <c r="A1332" s="7">
        <v>20013</v>
      </c>
      <c r="B1332" t="s">
        <v>3364</v>
      </c>
      <c r="C1332" s="34">
        <f>IFERROR(VLOOKUP($A1332, Coal_prod!$A:$M, 13, FALSE), 0)</f>
        <v>0</v>
      </c>
      <c r="D1332" s="34">
        <f>IFERROR(VLOOKUP($A1332, Coal_power_combined!$A:$M, 13, FALSE), 0)</f>
        <v>0</v>
      </c>
      <c r="E1332" s="34">
        <f>IFERROR(VLOOKUP($A1332, Oil_prod!$A:$M, 13, FALSE), 0)</f>
        <v>0.158</v>
      </c>
      <c r="F1332" s="34">
        <f>IFERROR(VLOOKUP($A1332, Oil_refine!$A:$M, 13, FALSE), 0)</f>
        <v>0</v>
      </c>
      <c r="G1332" s="34">
        <f>IFERROR(VLOOKUP($A1332, NG_prod!$A:$M, 13, FALSE), 0)</f>
        <v>0</v>
      </c>
      <c r="H1332" s="34">
        <f>IFERROR(VLOOKUP($A1332, NG_power!$A:$M, 13, FALSE), 0)</f>
        <v>0</v>
      </c>
      <c r="I1332" s="34">
        <f t="shared" si="39"/>
        <v>0.158</v>
      </c>
      <c r="J1332" s="34">
        <f t="shared" si="40"/>
        <v>0.11494162462678885</v>
      </c>
    </row>
    <row r="1333" spans="1:10" x14ac:dyDescent="0.25">
      <c r="A1333" s="7">
        <v>27067</v>
      </c>
      <c r="B1333" t="s">
        <v>2341</v>
      </c>
      <c r="C1333" s="34">
        <f>IFERROR(VLOOKUP($A1333, Coal_prod!$A:$M, 13, FALSE), 0)</f>
        <v>0</v>
      </c>
      <c r="D1333" s="34">
        <f>IFERROR(VLOOKUP($A1333, Coal_power_combined!$A:$M, 13, FALSE), 0)</f>
        <v>1.7000000000000001E-2</v>
      </c>
      <c r="E1333" s="34">
        <f>IFERROR(VLOOKUP($A1333, Oil_prod!$A:$M, 13, FALSE), 0)</f>
        <v>0</v>
      </c>
      <c r="F1333" s="34">
        <f>IFERROR(VLOOKUP($A1333, Oil_refine!$A:$M, 13, FALSE), 0)</f>
        <v>0</v>
      </c>
      <c r="G1333" s="34">
        <f>IFERROR(VLOOKUP($A1333, NG_prod!$A:$M, 13, FALSE), 0)</f>
        <v>0</v>
      </c>
      <c r="H1333" s="34">
        <f>IFERROR(VLOOKUP($A1333, NG_power!$A:$M, 13, FALSE), 0)</f>
        <v>0.17699999999999999</v>
      </c>
      <c r="I1333" s="34">
        <f t="shared" si="39"/>
        <v>0.19400000000000001</v>
      </c>
      <c r="J1333" s="34">
        <f t="shared" si="40"/>
        <v>0.11341789354473385</v>
      </c>
    </row>
    <row r="1334" spans="1:10" x14ac:dyDescent="0.25">
      <c r="A1334" s="7">
        <v>56033</v>
      </c>
      <c r="B1334" t="s">
        <v>2953</v>
      </c>
      <c r="C1334" s="34">
        <f>IFERROR(VLOOKUP($A1334, Coal_prod!$A:$M, 13, FALSE), 0)</f>
        <v>0</v>
      </c>
      <c r="D1334" s="34">
        <f>IFERROR(VLOOKUP($A1334, Coal_power_combined!$A:$M, 13, FALSE), 0)</f>
        <v>0</v>
      </c>
      <c r="E1334" s="34">
        <f>IFERROR(VLOOKUP($A1334, Oil_prod!$A:$M, 13, FALSE), 0)</f>
        <v>5.1999999999999998E-2</v>
      </c>
      <c r="F1334" s="34">
        <f>IFERROR(VLOOKUP($A1334, Oil_refine!$A:$M, 13, FALSE), 0)</f>
        <v>0</v>
      </c>
      <c r="G1334" s="34">
        <f>IFERROR(VLOOKUP($A1334, NG_prod!$A:$M, 13, FALSE), 0)</f>
        <v>0.114</v>
      </c>
      <c r="H1334" s="34">
        <f>IFERROR(VLOOKUP($A1334, NG_power!$A:$M, 13, FALSE), 0)</f>
        <v>2.4E-2</v>
      </c>
      <c r="I1334" s="34">
        <f t="shared" si="39"/>
        <v>0.19</v>
      </c>
      <c r="J1334" s="34">
        <f t="shared" si="40"/>
        <v>0.11300216205085967</v>
      </c>
    </row>
    <row r="1335" spans="1:10" x14ac:dyDescent="0.25">
      <c r="A1335" s="7">
        <v>27015</v>
      </c>
      <c r="B1335" t="s">
        <v>3087</v>
      </c>
      <c r="C1335" s="34">
        <f>IFERROR(VLOOKUP($A1335, Coal_prod!$A:$M, 13, FALSE), 0)</f>
        <v>0</v>
      </c>
      <c r="D1335" s="34">
        <f>IFERROR(VLOOKUP($A1335, Coal_power_combined!$A:$M, 13, FALSE), 0)</f>
        <v>0</v>
      </c>
      <c r="E1335" s="34">
        <f>IFERROR(VLOOKUP($A1335, Oil_prod!$A:$M, 13, FALSE), 0)</f>
        <v>0</v>
      </c>
      <c r="F1335" s="34">
        <f>IFERROR(VLOOKUP($A1335, Oil_refine!$A:$M, 13, FALSE), 0)</f>
        <v>0</v>
      </c>
      <c r="G1335" s="34">
        <f>IFERROR(VLOOKUP($A1335, NG_prod!$A:$M, 13, FALSE), 0)</f>
        <v>0</v>
      </c>
      <c r="H1335" s="34">
        <f>IFERROR(VLOOKUP($A1335, NG_power!$A:$M, 13, FALSE), 0)</f>
        <v>0.20499999999999999</v>
      </c>
      <c r="I1335" s="34">
        <f t="shared" si="39"/>
        <v>0.20499999999999999</v>
      </c>
      <c r="J1335" s="34">
        <f t="shared" si="40"/>
        <v>0.11167044167610418</v>
      </c>
    </row>
    <row r="1336" spans="1:10" x14ac:dyDescent="0.25">
      <c r="A1336" s="7">
        <v>29121</v>
      </c>
      <c r="B1336" t="s">
        <v>2719</v>
      </c>
      <c r="C1336" s="34">
        <f>IFERROR(VLOOKUP($A1336, Coal_prod!$A:$M, 13, FALSE), 0)</f>
        <v>0</v>
      </c>
      <c r="D1336" s="34">
        <f>IFERROR(VLOOKUP($A1336, Coal_power_combined!$A:$M, 13, FALSE), 0)</f>
        <v>0</v>
      </c>
      <c r="E1336" s="34">
        <f>IFERROR(VLOOKUP($A1336, Oil_prod!$A:$M, 13, FALSE), 0)</f>
        <v>0</v>
      </c>
      <c r="F1336" s="34">
        <f>IFERROR(VLOOKUP($A1336, Oil_refine!$A:$M, 13, FALSE), 0)</f>
        <v>0</v>
      </c>
      <c r="G1336" s="34">
        <f>IFERROR(VLOOKUP($A1336, NG_prod!$A:$M, 13, FALSE), 0)</f>
        <v>0</v>
      </c>
      <c r="H1336" s="34">
        <f>IFERROR(VLOOKUP($A1336, NG_power!$A:$M, 13, FALSE), 0)</f>
        <v>0.20399999999999999</v>
      </c>
      <c r="I1336" s="34">
        <f t="shared" si="39"/>
        <v>0.20399999999999999</v>
      </c>
      <c r="J1336" s="34">
        <f t="shared" si="40"/>
        <v>0.11112570781426952</v>
      </c>
    </row>
    <row r="1337" spans="1:10" x14ac:dyDescent="0.25">
      <c r="A1337" s="7">
        <v>26131</v>
      </c>
      <c r="B1337" t="s">
        <v>3142</v>
      </c>
      <c r="C1337" s="34">
        <f>IFERROR(VLOOKUP($A1337, Coal_prod!$A:$M, 13, FALSE), 0)</f>
        <v>0</v>
      </c>
      <c r="D1337" s="34">
        <f>IFERROR(VLOOKUP($A1337, Coal_power_combined!$A:$M, 13, FALSE), 0)</f>
        <v>0</v>
      </c>
      <c r="E1337" s="34">
        <f>IFERROR(VLOOKUP($A1337, Oil_prod!$A:$M, 13, FALSE), 0)</f>
        <v>0</v>
      </c>
      <c r="F1337" s="34">
        <f>IFERROR(VLOOKUP($A1337, Oil_refine!$A:$M, 13, FALSE), 0)</f>
        <v>0</v>
      </c>
      <c r="G1337" s="34">
        <f>IFERROR(VLOOKUP($A1337, NG_prod!$A:$M, 13, FALSE), 0)</f>
        <v>0</v>
      </c>
      <c r="H1337" s="34">
        <f>IFERROR(VLOOKUP($A1337, NG_power!$A:$M, 13, FALSE), 0)</f>
        <v>0.20200000000000001</v>
      </c>
      <c r="I1337" s="34">
        <f t="shared" si="39"/>
        <v>0.20200000000000001</v>
      </c>
      <c r="J1337" s="34">
        <f t="shared" si="40"/>
        <v>0.11003624009060023</v>
      </c>
    </row>
    <row r="1338" spans="1:10" x14ac:dyDescent="0.25">
      <c r="A1338" s="7">
        <v>55003</v>
      </c>
      <c r="B1338" t="s">
        <v>3086</v>
      </c>
      <c r="C1338" s="34">
        <f>IFERROR(VLOOKUP($A1338, Coal_prod!$A:$M, 13, FALSE), 0)</f>
        <v>0</v>
      </c>
      <c r="D1338" s="34">
        <f>IFERROR(VLOOKUP($A1338, Coal_power_combined!$A:$M, 13, FALSE), 0)</f>
        <v>0</v>
      </c>
      <c r="E1338" s="34">
        <f>IFERROR(VLOOKUP($A1338, Oil_prod!$A:$M, 13, FALSE), 0)</f>
        <v>0</v>
      </c>
      <c r="F1338" s="34">
        <f>IFERROR(VLOOKUP($A1338, Oil_refine!$A:$M, 13, FALSE), 0)</f>
        <v>0</v>
      </c>
      <c r="G1338" s="34">
        <f>IFERROR(VLOOKUP($A1338, NG_prod!$A:$M, 13, FALSE), 0)</f>
        <v>0</v>
      </c>
      <c r="H1338" s="34">
        <f>IFERROR(VLOOKUP($A1338, NG_power!$A:$M, 13, FALSE), 0)</f>
        <v>0.20100000000000001</v>
      </c>
      <c r="I1338" s="34">
        <f t="shared" si="39"/>
        <v>0.20100000000000001</v>
      </c>
      <c r="J1338" s="34">
        <f t="shared" si="40"/>
        <v>0.10949150622876558</v>
      </c>
    </row>
    <row r="1339" spans="1:10" x14ac:dyDescent="0.25">
      <c r="A1339" s="7">
        <v>36045</v>
      </c>
      <c r="B1339" t="s">
        <v>2475</v>
      </c>
      <c r="C1339" s="34">
        <f>IFERROR(VLOOKUP($A1339, Coal_prod!$A:$M, 13, FALSE), 0)</f>
        <v>0</v>
      </c>
      <c r="D1339" s="34">
        <f>IFERROR(VLOOKUP($A1339, Coal_power_combined!$A:$M, 13, FALSE), 0)</f>
        <v>0</v>
      </c>
      <c r="E1339" s="34">
        <f>IFERROR(VLOOKUP($A1339, Oil_prod!$A:$M, 13, FALSE), 0)</f>
        <v>0</v>
      </c>
      <c r="F1339" s="34">
        <f>IFERROR(VLOOKUP($A1339, Oil_refine!$A:$M, 13, FALSE), 0)</f>
        <v>0</v>
      </c>
      <c r="G1339" s="34">
        <f>IFERROR(VLOOKUP($A1339, NG_prod!$A:$M, 13, FALSE), 0)</f>
        <v>0</v>
      </c>
      <c r="H1339" s="34">
        <f>IFERROR(VLOOKUP($A1339, NG_power!$A:$M, 13, FALSE), 0)</f>
        <v>0.19800000000000001</v>
      </c>
      <c r="I1339" s="34">
        <f t="shared" si="39"/>
        <v>0.19800000000000001</v>
      </c>
      <c r="J1339" s="34">
        <f t="shared" si="40"/>
        <v>0.10785730464326161</v>
      </c>
    </row>
    <row r="1340" spans="1:10" x14ac:dyDescent="0.25">
      <c r="A1340" s="7">
        <v>20061</v>
      </c>
      <c r="B1340" t="s">
        <v>3368</v>
      </c>
      <c r="C1340" s="34">
        <f>IFERROR(VLOOKUP($A1340, Coal_prod!$A:$M, 13, FALSE), 0)</f>
        <v>0</v>
      </c>
      <c r="D1340" s="34">
        <f>IFERROR(VLOOKUP($A1340, Coal_power_combined!$A:$M, 13, FALSE), 0)</f>
        <v>0</v>
      </c>
      <c r="E1340" s="34">
        <f>IFERROR(VLOOKUP($A1340, Oil_prod!$A:$M, 13, FALSE), 0)</f>
        <v>0.14799999999999999</v>
      </c>
      <c r="F1340" s="34">
        <f>IFERROR(VLOOKUP($A1340, Oil_refine!$A:$M, 13, FALSE), 0)</f>
        <v>0</v>
      </c>
      <c r="G1340" s="34">
        <f>IFERROR(VLOOKUP($A1340, NG_prod!$A:$M, 13, FALSE), 0)</f>
        <v>0</v>
      </c>
      <c r="H1340" s="34">
        <f>IFERROR(VLOOKUP($A1340, NG_power!$A:$M, 13, FALSE), 0)</f>
        <v>0</v>
      </c>
      <c r="I1340" s="34">
        <f t="shared" si="39"/>
        <v>0.14799999999999999</v>
      </c>
      <c r="J1340" s="34">
        <f t="shared" si="40"/>
        <v>0.10766683825800473</v>
      </c>
    </row>
    <row r="1341" spans="1:10" x14ac:dyDescent="0.25">
      <c r="A1341" s="7">
        <v>36091</v>
      </c>
      <c r="B1341" t="s">
        <v>1901</v>
      </c>
      <c r="C1341" s="34">
        <f>IFERROR(VLOOKUP($A1341, Coal_prod!$A:$M, 13, FALSE), 0)</f>
        <v>0</v>
      </c>
      <c r="D1341" s="34">
        <f>IFERROR(VLOOKUP($A1341, Coal_power_combined!$A:$M, 13, FALSE), 0)</f>
        <v>0</v>
      </c>
      <c r="E1341" s="34">
        <f>IFERROR(VLOOKUP($A1341, Oil_prod!$A:$M, 13, FALSE), 0)</f>
        <v>0</v>
      </c>
      <c r="F1341" s="34">
        <f>IFERROR(VLOOKUP($A1341, Oil_refine!$A:$M, 13, FALSE), 0)</f>
        <v>0</v>
      </c>
      <c r="G1341" s="34">
        <f>IFERROR(VLOOKUP($A1341, NG_prod!$A:$M, 13, FALSE), 0)</f>
        <v>0</v>
      </c>
      <c r="H1341" s="34">
        <f>IFERROR(VLOOKUP($A1341, NG_power!$A:$M, 13, FALSE), 0)</f>
        <v>0.19400000000000001</v>
      </c>
      <c r="I1341" s="34">
        <f t="shared" si="39"/>
        <v>0.19400000000000001</v>
      </c>
      <c r="J1341" s="34">
        <f t="shared" si="40"/>
        <v>0.10567836919592298</v>
      </c>
    </row>
    <row r="1342" spans="1:10" x14ac:dyDescent="0.25">
      <c r="A1342" s="7">
        <v>20161</v>
      </c>
      <c r="B1342" t="s">
        <v>3354</v>
      </c>
      <c r="C1342" s="34">
        <f>IFERROR(VLOOKUP($A1342, Coal_prod!$A:$M, 13, FALSE), 0)</f>
        <v>0</v>
      </c>
      <c r="D1342" s="34">
        <f>IFERROR(VLOOKUP($A1342, Coal_power_combined!$A:$M, 13, FALSE), 0)</f>
        <v>0</v>
      </c>
      <c r="E1342" s="34">
        <f>IFERROR(VLOOKUP($A1342, Oil_prod!$A:$M, 13, FALSE), 0)</f>
        <v>0.14499999999999999</v>
      </c>
      <c r="F1342" s="34">
        <f>IFERROR(VLOOKUP($A1342, Oil_refine!$A:$M, 13, FALSE), 0)</f>
        <v>0</v>
      </c>
      <c r="G1342" s="34">
        <f>IFERROR(VLOOKUP($A1342, NG_prod!$A:$M, 13, FALSE), 0)</f>
        <v>0</v>
      </c>
      <c r="H1342" s="34">
        <f>IFERROR(VLOOKUP($A1342, NG_power!$A:$M, 13, FALSE), 0)</f>
        <v>0</v>
      </c>
      <c r="I1342" s="34">
        <f t="shared" si="39"/>
        <v>0.14499999999999999</v>
      </c>
      <c r="J1342" s="34">
        <f t="shared" si="40"/>
        <v>0.1054844023473695</v>
      </c>
    </row>
    <row r="1343" spans="1:10" x14ac:dyDescent="0.25">
      <c r="A1343" s="7">
        <v>19029</v>
      </c>
      <c r="B1343" t="s">
        <v>1039</v>
      </c>
      <c r="C1343" s="34">
        <f>IFERROR(VLOOKUP($A1343, Coal_prod!$A:$M, 13, FALSE), 0)</f>
        <v>0</v>
      </c>
      <c r="D1343" s="34">
        <f>IFERROR(VLOOKUP($A1343, Coal_power_combined!$A:$M, 13, FALSE), 0)</f>
        <v>0</v>
      </c>
      <c r="E1343" s="34">
        <f>IFERROR(VLOOKUP($A1343, Oil_prod!$A:$M, 13, FALSE), 0)</f>
        <v>0</v>
      </c>
      <c r="F1343" s="34">
        <f>IFERROR(VLOOKUP($A1343, Oil_refine!$A:$M, 13, FALSE), 0)</f>
        <v>0</v>
      </c>
      <c r="G1343" s="34">
        <f>IFERROR(VLOOKUP($A1343, NG_prod!$A:$M, 13, FALSE), 0)</f>
        <v>0</v>
      </c>
      <c r="H1343" s="34">
        <f>IFERROR(VLOOKUP($A1343, NG_power!$A:$M, 13, FALSE), 0)</f>
        <v>0.192</v>
      </c>
      <c r="I1343" s="34">
        <f t="shared" si="39"/>
        <v>0.192</v>
      </c>
      <c r="J1343" s="34">
        <f t="shared" si="40"/>
        <v>0.10458890147225368</v>
      </c>
    </row>
    <row r="1344" spans="1:10" x14ac:dyDescent="0.25">
      <c r="A1344" s="7">
        <v>16027</v>
      </c>
      <c r="B1344" t="s">
        <v>3326</v>
      </c>
      <c r="C1344" s="34">
        <f>IFERROR(VLOOKUP($A1344, Coal_prod!$A:$M, 13, FALSE), 0)</f>
        <v>0</v>
      </c>
      <c r="D1344" s="34">
        <f>IFERROR(VLOOKUP($A1344, Coal_power_combined!$A:$M, 13, FALSE), 0)</f>
        <v>0</v>
      </c>
      <c r="E1344" s="34">
        <f>IFERROR(VLOOKUP($A1344, Oil_prod!$A:$M, 13, FALSE), 0)</f>
        <v>0</v>
      </c>
      <c r="F1344" s="34">
        <f>IFERROR(VLOOKUP($A1344, Oil_refine!$A:$M, 13, FALSE), 0)</f>
        <v>0</v>
      </c>
      <c r="G1344" s="34">
        <f>IFERROR(VLOOKUP($A1344, NG_prod!$A:$M, 13, FALSE), 0)</f>
        <v>0</v>
      </c>
      <c r="H1344" s="34">
        <f>IFERROR(VLOOKUP($A1344, NG_power!$A:$M, 13, FALSE), 0)</f>
        <v>0.191</v>
      </c>
      <c r="I1344" s="34">
        <f t="shared" si="39"/>
        <v>0.191</v>
      </c>
      <c r="J1344" s="34">
        <f t="shared" si="40"/>
        <v>0.10404416761041903</v>
      </c>
    </row>
    <row r="1345" spans="1:10" x14ac:dyDescent="0.25">
      <c r="A1345" s="7">
        <v>12089</v>
      </c>
      <c r="B1345" t="s">
        <v>3126</v>
      </c>
      <c r="C1345" s="34">
        <f>IFERROR(VLOOKUP($A1345, Coal_prod!$A:$M, 13, FALSE), 0)</f>
        <v>0</v>
      </c>
      <c r="D1345" s="34">
        <f>IFERROR(VLOOKUP($A1345, Coal_power_combined!$A:$M, 13, FALSE), 0)</f>
        <v>3.2000000000000001E-2</v>
      </c>
      <c r="E1345" s="34">
        <f>IFERROR(VLOOKUP($A1345, Oil_prod!$A:$M, 13, FALSE), 0)</f>
        <v>0</v>
      </c>
      <c r="F1345" s="34">
        <f>IFERROR(VLOOKUP($A1345, Oil_refine!$A:$M, 13, FALSE), 0)</f>
        <v>0</v>
      </c>
      <c r="G1345" s="34">
        <f>IFERROR(VLOOKUP($A1345, NG_prod!$A:$M, 13, FALSE), 0)</f>
        <v>0</v>
      </c>
      <c r="H1345" s="34">
        <f>IFERROR(VLOOKUP($A1345, NG_power!$A:$M, 13, FALSE), 0)</f>
        <v>0.13100000000000001</v>
      </c>
      <c r="I1345" s="34">
        <f t="shared" si="39"/>
        <v>0.16300000000000001</v>
      </c>
      <c r="J1345" s="34">
        <f t="shared" si="40"/>
        <v>0.10336013590033975</v>
      </c>
    </row>
    <row r="1346" spans="1:10" x14ac:dyDescent="0.25">
      <c r="A1346" s="7">
        <v>27007</v>
      </c>
      <c r="B1346" t="s">
        <v>2895</v>
      </c>
      <c r="C1346" s="34">
        <f>IFERROR(VLOOKUP($A1346, Coal_prod!$A:$M, 13, FALSE), 0)</f>
        <v>0</v>
      </c>
      <c r="D1346" s="34">
        <f>IFERROR(VLOOKUP($A1346, Coal_power_combined!$A:$M, 13, FALSE), 0)</f>
        <v>0</v>
      </c>
      <c r="E1346" s="34">
        <f>IFERROR(VLOOKUP($A1346, Oil_prod!$A:$M, 13, FALSE), 0)</f>
        <v>0</v>
      </c>
      <c r="F1346" s="34">
        <f>IFERROR(VLOOKUP($A1346, Oil_refine!$A:$M, 13, FALSE), 0)</f>
        <v>0</v>
      </c>
      <c r="G1346" s="34">
        <f>IFERROR(VLOOKUP($A1346, NG_prod!$A:$M, 13, FALSE), 0)</f>
        <v>0</v>
      </c>
      <c r="H1346" s="34">
        <f>IFERROR(VLOOKUP($A1346, NG_power!$A:$M, 13, FALSE), 0)</f>
        <v>0.189</v>
      </c>
      <c r="I1346" s="34">
        <f t="shared" si="39"/>
        <v>0.189</v>
      </c>
      <c r="J1346" s="34">
        <f t="shared" si="40"/>
        <v>0.10295469988674971</v>
      </c>
    </row>
    <row r="1347" spans="1:10" x14ac:dyDescent="0.25">
      <c r="A1347" s="7">
        <v>13163</v>
      </c>
      <c r="B1347" t="s">
        <v>3342</v>
      </c>
      <c r="C1347" s="34">
        <f>IFERROR(VLOOKUP($A1347, Coal_prod!$A:$M, 13, FALSE), 0)</f>
        <v>0</v>
      </c>
      <c r="D1347" s="34">
        <f>IFERROR(VLOOKUP($A1347, Coal_power_combined!$A:$M, 13, FALSE), 0)</f>
        <v>0</v>
      </c>
      <c r="E1347" s="34">
        <f>IFERROR(VLOOKUP($A1347, Oil_prod!$A:$M, 13, FALSE), 0)</f>
        <v>0</v>
      </c>
      <c r="F1347" s="34">
        <f>IFERROR(VLOOKUP($A1347, Oil_refine!$A:$M, 13, FALSE), 0)</f>
        <v>0</v>
      </c>
      <c r="G1347" s="34">
        <f>IFERROR(VLOOKUP($A1347, NG_prod!$A:$M, 13, FALSE), 0)</f>
        <v>0</v>
      </c>
      <c r="H1347" s="34">
        <f>IFERROR(VLOOKUP($A1347, NG_power!$A:$M, 13, FALSE), 0)</f>
        <v>0.186</v>
      </c>
      <c r="I1347" s="34">
        <f t="shared" si="39"/>
        <v>0.186</v>
      </c>
      <c r="J1347" s="34">
        <f t="shared" si="40"/>
        <v>0.10132049830124575</v>
      </c>
    </row>
    <row r="1348" spans="1:10" x14ac:dyDescent="0.25">
      <c r="A1348" s="7">
        <v>21129</v>
      </c>
      <c r="B1348" t="s">
        <v>3561</v>
      </c>
      <c r="C1348" s="34">
        <f>IFERROR(VLOOKUP($A1348, Coal_prod!$A:$M, 13, FALSE), 0)</f>
        <v>0.10100000000000001</v>
      </c>
      <c r="D1348" s="34">
        <f>IFERROR(VLOOKUP($A1348, Coal_power_combined!$A:$M, 13, FALSE), 0)</f>
        <v>0</v>
      </c>
      <c r="E1348" s="34">
        <f>IFERROR(VLOOKUP($A1348, Oil_prod!$A:$M, 13, FALSE), 0)</f>
        <v>0</v>
      </c>
      <c r="F1348" s="34">
        <f>IFERROR(VLOOKUP($A1348, Oil_refine!$A:$M, 13, FALSE), 0)</f>
        <v>0</v>
      </c>
      <c r="G1348" s="34">
        <f>IFERROR(VLOOKUP($A1348, NG_prod!$A:$M, 13, FALSE), 0)</f>
        <v>0</v>
      </c>
      <c r="H1348" s="34">
        <f>IFERROR(VLOOKUP($A1348, NG_power!$A:$M, 13, FALSE), 0)</f>
        <v>0</v>
      </c>
      <c r="I1348" s="34">
        <f t="shared" ref="I1348:I1411" si="41">SUM(C1348:H1348)</f>
        <v>0.10100000000000001</v>
      </c>
      <c r="J1348" s="34">
        <f t="shared" ref="J1348:J1411" si="42">SUM(C1348*$O$4, D1348*$O$4, E1348*$P$4, F1348*$P$4, G1348*$Q$4, H1348*$Q$4)</f>
        <v>0.10100000000000001</v>
      </c>
    </row>
    <row r="1349" spans="1:10" x14ac:dyDescent="0.25">
      <c r="A1349" s="7">
        <v>20041</v>
      </c>
      <c r="B1349" t="s">
        <v>3370</v>
      </c>
      <c r="C1349" s="34">
        <f>IFERROR(VLOOKUP($A1349, Coal_prod!$A:$M, 13, FALSE), 0)</f>
        <v>0</v>
      </c>
      <c r="D1349" s="34">
        <f>IFERROR(VLOOKUP($A1349, Coal_power_combined!$A:$M, 13, FALSE), 0)</f>
        <v>0</v>
      </c>
      <c r="E1349" s="34">
        <f>IFERROR(VLOOKUP($A1349, Oil_prod!$A:$M, 13, FALSE), 0)</f>
        <v>0.13800000000000001</v>
      </c>
      <c r="F1349" s="34">
        <f>IFERROR(VLOOKUP($A1349, Oil_refine!$A:$M, 13, FALSE), 0)</f>
        <v>0</v>
      </c>
      <c r="G1349" s="34">
        <f>IFERROR(VLOOKUP($A1349, NG_prod!$A:$M, 13, FALSE), 0)</f>
        <v>0</v>
      </c>
      <c r="H1349" s="34">
        <f>IFERROR(VLOOKUP($A1349, NG_power!$A:$M, 13, FALSE), 0)</f>
        <v>0</v>
      </c>
      <c r="I1349" s="34">
        <f t="shared" si="41"/>
        <v>0.13800000000000001</v>
      </c>
      <c r="J1349" s="34">
        <f t="shared" si="42"/>
        <v>0.10039205188922065</v>
      </c>
    </row>
    <row r="1350" spans="1:10" x14ac:dyDescent="0.25">
      <c r="A1350" s="7">
        <v>49045</v>
      </c>
      <c r="B1350" t="s">
        <v>2898</v>
      </c>
      <c r="C1350" s="34">
        <f>IFERROR(VLOOKUP($A1350, Coal_prod!$A:$M, 13, FALSE), 0)</f>
        <v>0</v>
      </c>
      <c r="D1350" s="34">
        <f>IFERROR(VLOOKUP($A1350, Coal_power_combined!$A:$M, 13, FALSE), 0)</f>
        <v>0</v>
      </c>
      <c r="E1350" s="34">
        <f>IFERROR(VLOOKUP($A1350, Oil_prod!$A:$M, 13, FALSE), 0)</f>
        <v>0</v>
      </c>
      <c r="F1350" s="34">
        <f>IFERROR(VLOOKUP($A1350, Oil_refine!$A:$M, 13, FALSE), 0)</f>
        <v>0</v>
      </c>
      <c r="G1350" s="34">
        <f>IFERROR(VLOOKUP($A1350, NG_prod!$A:$M, 13, FALSE), 0)</f>
        <v>0</v>
      </c>
      <c r="H1350" s="34">
        <f>IFERROR(VLOOKUP($A1350, NG_power!$A:$M, 13, FALSE), 0)</f>
        <v>0.184</v>
      </c>
      <c r="I1350" s="34">
        <f t="shared" si="41"/>
        <v>0.184</v>
      </c>
      <c r="J1350" s="34">
        <f t="shared" si="42"/>
        <v>0.10023103057757643</v>
      </c>
    </row>
    <row r="1351" spans="1:10" x14ac:dyDescent="0.25">
      <c r="A1351" s="7">
        <v>30015</v>
      </c>
      <c r="B1351" t="s">
        <v>3077</v>
      </c>
      <c r="C1351" s="34">
        <f>IFERROR(VLOOKUP($A1351, Coal_prod!$A:$M, 13, FALSE), 0)</f>
        <v>0</v>
      </c>
      <c r="D1351" s="34">
        <f>IFERROR(VLOOKUP($A1351, Coal_power_combined!$A:$M, 13, FALSE), 0)</f>
        <v>0</v>
      </c>
      <c r="E1351" s="34">
        <f>IFERROR(VLOOKUP($A1351, Oil_prod!$A:$M, 13, FALSE), 0)</f>
        <v>0</v>
      </c>
      <c r="F1351" s="34">
        <f>IFERROR(VLOOKUP($A1351, Oil_refine!$A:$M, 13, FALSE), 0)</f>
        <v>0</v>
      </c>
      <c r="G1351" s="34">
        <f>IFERROR(VLOOKUP($A1351, NG_prod!$A:$M, 13, FALSE), 0)</f>
        <v>0.183</v>
      </c>
      <c r="H1351" s="34">
        <f>IFERROR(VLOOKUP($A1351, NG_power!$A:$M, 13, FALSE), 0)</f>
        <v>0</v>
      </c>
      <c r="I1351" s="34">
        <f t="shared" si="41"/>
        <v>0.183</v>
      </c>
      <c r="J1351" s="34">
        <f t="shared" si="42"/>
        <v>9.9686296715741779E-2</v>
      </c>
    </row>
    <row r="1352" spans="1:10" x14ac:dyDescent="0.25">
      <c r="A1352" s="7">
        <v>34041</v>
      </c>
      <c r="B1352" t="s">
        <v>941</v>
      </c>
      <c r="C1352" s="34">
        <f>IFERROR(VLOOKUP($A1352, Coal_prod!$A:$M, 13, FALSE), 0)</f>
        <v>0</v>
      </c>
      <c r="D1352" s="34">
        <f>IFERROR(VLOOKUP($A1352, Coal_power_combined!$A:$M, 13, FALSE), 0)</f>
        <v>0</v>
      </c>
      <c r="E1352" s="34">
        <f>IFERROR(VLOOKUP($A1352, Oil_prod!$A:$M, 13, FALSE), 0)</f>
        <v>0</v>
      </c>
      <c r="F1352" s="34">
        <f>IFERROR(VLOOKUP($A1352, Oil_refine!$A:$M, 13, FALSE), 0)</f>
        <v>0</v>
      </c>
      <c r="G1352" s="34">
        <f>IFERROR(VLOOKUP($A1352, NG_prod!$A:$M, 13, FALSE), 0)</f>
        <v>0</v>
      </c>
      <c r="H1352" s="34">
        <f>IFERROR(VLOOKUP($A1352, NG_power!$A:$M, 13, FALSE), 0)</f>
        <v>0.183</v>
      </c>
      <c r="I1352" s="34">
        <f t="shared" si="41"/>
        <v>0.183</v>
      </c>
      <c r="J1352" s="34">
        <f t="shared" si="42"/>
        <v>9.9686296715741779E-2</v>
      </c>
    </row>
    <row r="1353" spans="1:10" x14ac:dyDescent="0.25">
      <c r="A1353" s="7">
        <v>9005</v>
      </c>
      <c r="B1353" t="s">
        <v>2623</v>
      </c>
      <c r="C1353" s="34">
        <f>IFERROR(VLOOKUP($A1353, Coal_prod!$A:$M, 13, FALSE), 0)</f>
        <v>0</v>
      </c>
      <c r="D1353" s="34">
        <f>IFERROR(VLOOKUP($A1353, Coal_power_combined!$A:$M, 13, FALSE), 0)</f>
        <v>0</v>
      </c>
      <c r="E1353" s="34">
        <f>IFERROR(VLOOKUP($A1353, Oil_prod!$A:$M, 13, FALSE), 0)</f>
        <v>0</v>
      </c>
      <c r="F1353" s="34">
        <f>IFERROR(VLOOKUP($A1353, Oil_refine!$A:$M, 13, FALSE), 0)</f>
        <v>0</v>
      </c>
      <c r="G1353" s="34">
        <f>IFERROR(VLOOKUP($A1353, NG_prod!$A:$M, 13, FALSE), 0)</f>
        <v>0</v>
      </c>
      <c r="H1353" s="34">
        <f>IFERROR(VLOOKUP($A1353, NG_power!$A:$M, 13, FALSE), 0)</f>
        <v>0.18099999999999999</v>
      </c>
      <c r="I1353" s="34">
        <f t="shared" si="41"/>
        <v>0.18099999999999999</v>
      </c>
      <c r="J1353" s="34">
        <f t="shared" si="42"/>
        <v>9.8596828992072477E-2</v>
      </c>
    </row>
    <row r="1354" spans="1:10" x14ac:dyDescent="0.25">
      <c r="A1354" s="7">
        <v>42061</v>
      </c>
      <c r="B1354" t="s">
        <v>3209</v>
      </c>
      <c r="C1354" s="34">
        <f>IFERROR(VLOOKUP($A1354, Coal_prod!$A:$M, 13, FALSE), 0)</f>
        <v>0</v>
      </c>
      <c r="D1354" s="34">
        <f>IFERROR(VLOOKUP($A1354, Coal_power_combined!$A:$M, 13, FALSE), 0)</f>
        <v>0</v>
      </c>
      <c r="E1354" s="34">
        <f>IFERROR(VLOOKUP($A1354, Oil_prod!$A:$M, 13, FALSE), 0)</f>
        <v>0</v>
      </c>
      <c r="F1354" s="34">
        <f>IFERROR(VLOOKUP($A1354, Oil_refine!$A:$M, 13, FALSE), 0)</f>
        <v>0</v>
      </c>
      <c r="G1354" s="34">
        <f>IFERROR(VLOOKUP($A1354, NG_prod!$A:$M, 13, FALSE), 0)</f>
        <v>0.18099999999999999</v>
      </c>
      <c r="H1354" s="34">
        <f>IFERROR(VLOOKUP($A1354, NG_power!$A:$M, 13, FALSE), 0)</f>
        <v>0</v>
      </c>
      <c r="I1354" s="34">
        <f t="shared" si="41"/>
        <v>0.18099999999999999</v>
      </c>
      <c r="J1354" s="34">
        <f t="shared" si="42"/>
        <v>9.8596828992072477E-2</v>
      </c>
    </row>
    <row r="1355" spans="1:10" x14ac:dyDescent="0.25">
      <c r="A1355" s="7">
        <v>48385</v>
      </c>
      <c r="B1355" t="s">
        <v>3281</v>
      </c>
      <c r="C1355" s="34">
        <f>IFERROR(VLOOKUP($A1355, Coal_prod!$A:$M, 13, FALSE), 0)</f>
        <v>0</v>
      </c>
      <c r="D1355" s="34">
        <f>IFERROR(VLOOKUP($A1355, Coal_power_combined!$A:$M, 13, FALSE), 0)</f>
        <v>0</v>
      </c>
      <c r="E1355" s="34">
        <f>IFERROR(VLOOKUP($A1355, Oil_prod!$A:$M, 13, FALSE), 0)</f>
        <v>5.8000000000000003E-2</v>
      </c>
      <c r="F1355" s="34">
        <f>IFERROR(VLOOKUP($A1355, Oil_refine!$A:$M, 13, FALSE), 0)</f>
        <v>0</v>
      </c>
      <c r="G1355" s="34">
        <f>IFERROR(VLOOKUP($A1355, NG_prod!$A:$M, 13, FALSE), 0)</f>
        <v>0.10199999999999999</v>
      </c>
      <c r="H1355" s="34">
        <f>IFERROR(VLOOKUP($A1355, NG_power!$A:$M, 13, FALSE), 0)</f>
        <v>0</v>
      </c>
      <c r="I1355" s="34">
        <f t="shared" si="41"/>
        <v>0.16</v>
      </c>
      <c r="J1355" s="34">
        <f t="shared" si="42"/>
        <v>9.7756614846082557E-2</v>
      </c>
    </row>
    <row r="1356" spans="1:10" x14ac:dyDescent="0.25">
      <c r="A1356" s="7">
        <v>27165</v>
      </c>
      <c r="B1356" t="s">
        <v>3316</v>
      </c>
      <c r="C1356" s="34">
        <f>IFERROR(VLOOKUP($A1356, Coal_prod!$A:$M, 13, FALSE), 0)</f>
        <v>0</v>
      </c>
      <c r="D1356" s="34">
        <f>IFERROR(VLOOKUP($A1356, Coal_power_combined!$A:$M, 13, FALSE), 0)</f>
        <v>0</v>
      </c>
      <c r="E1356" s="34">
        <f>IFERROR(VLOOKUP($A1356, Oil_prod!$A:$M, 13, FALSE), 0)</f>
        <v>0</v>
      </c>
      <c r="F1356" s="34">
        <f>IFERROR(VLOOKUP($A1356, Oil_refine!$A:$M, 13, FALSE), 0)</f>
        <v>0</v>
      </c>
      <c r="G1356" s="34">
        <f>IFERROR(VLOOKUP($A1356, NG_prod!$A:$M, 13, FALSE), 0)</f>
        <v>0</v>
      </c>
      <c r="H1356" s="34">
        <f>IFERROR(VLOOKUP($A1356, NG_power!$A:$M, 13, FALSE), 0)</f>
        <v>0.17799999999999999</v>
      </c>
      <c r="I1356" s="34">
        <f t="shared" si="41"/>
        <v>0.17799999999999999</v>
      </c>
      <c r="J1356" s="34">
        <f t="shared" si="42"/>
        <v>9.6962627406568511E-2</v>
      </c>
    </row>
    <row r="1357" spans="1:10" x14ac:dyDescent="0.25">
      <c r="A1357" s="7">
        <v>20087</v>
      </c>
      <c r="B1357" t="s">
        <v>3363</v>
      </c>
      <c r="C1357" s="34">
        <f>IFERROR(VLOOKUP($A1357, Coal_prod!$A:$M, 13, FALSE), 0)</f>
        <v>0</v>
      </c>
      <c r="D1357" s="34">
        <f>IFERROR(VLOOKUP($A1357, Coal_power_combined!$A:$M, 13, FALSE), 0)</f>
        <v>0</v>
      </c>
      <c r="E1357" s="34">
        <f>IFERROR(VLOOKUP($A1357, Oil_prod!$A:$M, 13, FALSE), 0)</f>
        <v>0.13200000000000001</v>
      </c>
      <c r="F1357" s="34">
        <f>IFERROR(VLOOKUP($A1357, Oil_refine!$A:$M, 13, FALSE), 0)</f>
        <v>0</v>
      </c>
      <c r="G1357" s="34">
        <f>IFERROR(VLOOKUP($A1357, NG_prod!$A:$M, 13, FALSE), 0)</f>
        <v>0</v>
      </c>
      <c r="H1357" s="34">
        <f>IFERROR(VLOOKUP($A1357, NG_power!$A:$M, 13, FALSE), 0)</f>
        <v>0</v>
      </c>
      <c r="I1357" s="34">
        <f t="shared" si="41"/>
        <v>0.13200000000000001</v>
      </c>
      <c r="J1357" s="34">
        <f t="shared" si="42"/>
        <v>9.6027180067950177E-2</v>
      </c>
    </row>
    <row r="1358" spans="1:10" x14ac:dyDescent="0.25">
      <c r="A1358" s="7">
        <v>17177</v>
      </c>
      <c r="B1358" t="s">
        <v>2546</v>
      </c>
      <c r="C1358" s="34">
        <f>IFERROR(VLOOKUP($A1358, Coal_prod!$A:$M, 13, FALSE), 0)</f>
        <v>0</v>
      </c>
      <c r="D1358" s="34">
        <f>IFERROR(VLOOKUP($A1358, Coal_power_combined!$A:$M, 13, FALSE), 0)</f>
        <v>0</v>
      </c>
      <c r="E1358" s="34">
        <f>IFERROR(VLOOKUP($A1358, Oil_prod!$A:$M, 13, FALSE), 0)</f>
        <v>0</v>
      </c>
      <c r="F1358" s="34">
        <f>IFERROR(VLOOKUP($A1358, Oil_refine!$A:$M, 13, FALSE), 0)</f>
        <v>0</v>
      </c>
      <c r="G1358" s="34">
        <f>IFERROR(VLOOKUP($A1358, NG_prod!$A:$M, 13, FALSE), 0)</f>
        <v>0</v>
      </c>
      <c r="H1358" s="34">
        <f>IFERROR(VLOOKUP($A1358, NG_power!$A:$M, 13, FALSE), 0)</f>
        <v>0.17599999999999999</v>
      </c>
      <c r="I1358" s="34">
        <f t="shared" si="41"/>
        <v>0.17599999999999999</v>
      </c>
      <c r="J1358" s="34">
        <f t="shared" si="42"/>
        <v>9.5873159682899195E-2</v>
      </c>
    </row>
    <row r="1359" spans="1:10" x14ac:dyDescent="0.25">
      <c r="A1359" s="7">
        <v>20143</v>
      </c>
      <c r="B1359" t="s">
        <v>3333</v>
      </c>
      <c r="C1359" s="34">
        <f>IFERROR(VLOOKUP($A1359, Coal_prod!$A:$M, 13, FALSE), 0)</f>
        <v>0</v>
      </c>
      <c r="D1359" s="34">
        <f>IFERROR(VLOOKUP($A1359, Coal_power_combined!$A:$M, 13, FALSE), 0)</f>
        <v>0</v>
      </c>
      <c r="E1359" s="34">
        <f>IFERROR(VLOOKUP($A1359, Oil_prod!$A:$M, 13, FALSE), 0)</f>
        <v>0</v>
      </c>
      <c r="F1359" s="34">
        <f>IFERROR(VLOOKUP($A1359, Oil_refine!$A:$M, 13, FALSE), 0)</f>
        <v>0</v>
      </c>
      <c r="G1359" s="34">
        <f>IFERROR(VLOOKUP($A1359, NG_prod!$A:$M, 13, FALSE), 0)</f>
        <v>0</v>
      </c>
      <c r="H1359" s="34">
        <f>IFERROR(VLOOKUP($A1359, NG_power!$A:$M, 13, FALSE), 0)</f>
        <v>0.17299999999999999</v>
      </c>
      <c r="I1359" s="34">
        <f t="shared" si="41"/>
        <v>0.17299999999999999</v>
      </c>
      <c r="J1359" s="34">
        <f t="shared" si="42"/>
        <v>9.4238958097395228E-2</v>
      </c>
    </row>
    <row r="1360" spans="1:10" x14ac:dyDescent="0.25">
      <c r="A1360" s="7">
        <v>19143</v>
      </c>
      <c r="B1360" t="s">
        <v>2431</v>
      </c>
      <c r="C1360" s="34">
        <f>IFERROR(VLOOKUP($A1360, Coal_prod!$A:$M, 13, FALSE), 0)</f>
        <v>0</v>
      </c>
      <c r="D1360" s="34">
        <f>IFERROR(VLOOKUP($A1360, Coal_power_combined!$A:$M, 13, FALSE), 0)</f>
        <v>0</v>
      </c>
      <c r="E1360" s="34">
        <f>IFERROR(VLOOKUP($A1360, Oil_prod!$A:$M, 13, FALSE), 0)</f>
        <v>0</v>
      </c>
      <c r="F1360" s="34">
        <f>IFERROR(VLOOKUP($A1360, Oil_refine!$A:$M, 13, FALSE), 0)</f>
        <v>0</v>
      </c>
      <c r="G1360" s="34">
        <f>IFERROR(VLOOKUP($A1360, NG_prod!$A:$M, 13, FALSE), 0)</f>
        <v>0</v>
      </c>
      <c r="H1360" s="34">
        <f>IFERROR(VLOOKUP($A1360, NG_power!$A:$M, 13, FALSE), 0)</f>
        <v>0.17199999999999999</v>
      </c>
      <c r="I1360" s="34">
        <f t="shared" si="41"/>
        <v>0.17199999999999999</v>
      </c>
      <c r="J1360" s="34">
        <f t="shared" si="42"/>
        <v>9.3694224235560578E-2</v>
      </c>
    </row>
    <row r="1361" spans="1:10" x14ac:dyDescent="0.25">
      <c r="A1361" s="7">
        <v>31151</v>
      </c>
      <c r="B1361" t="s">
        <v>3441</v>
      </c>
      <c r="C1361" s="34">
        <f>IFERROR(VLOOKUP($A1361, Coal_prod!$A:$M, 13, FALSE), 0)</f>
        <v>0</v>
      </c>
      <c r="D1361" s="34">
        <f>IFERROR(VLOOKUP($A1361, Coal_power_combined!$A:$M, 13, FALSE), 0)</f>
        <v>0</v>
      </c>
      <c r="E1361" s="34">
        <f>IFERROR(VLOOKUP($A1361, Oil_prod!$A:$M, 13, FALSE), 0)</f>
        <v>0</v>
      </c>
      <c r="F1361" s="34">
        <f>IFERROR(VLOOKUP($A1361, Oil_refine!$A:$M, 13, FALSE), 0)</f>
        <v>0</v>
      </c>
      <c r="G1361" s="34">
        <f>IFERROR(VLOOKUP($A1361, NG_prod!$A:$M, 13, FALSE), 0)</f>
        <v>0</v>
      </c>
      <c r="H1361" s="34">
        <f>IFERROR(VLOOKUP($A1361, NG_power!$A:$M, 13, FALSE), 0)</f>
        <v>0.17100000000000001</v>
      </c>
      <c r="I1361" s="34">
        <f t="shared" si="41"/>
        <v>0.17100000000000001</v>
      </c>
      <c r="J1361" s="34">
        <f t="shared" si="42"/>
        <v>9.3149490373725941E-2</v>
      </c>
    </row>
    <row r="1362" spans="1:10" x14ac:dyDescent="0.25">
      <c r="A1362" s="7">
        <v>17041</v>
      </c>
      <c r="B1362" t="s">
        <v>3439</v>
      </c>
      <c r="C1362" s="34">
        <f>IFERROR(VLOOKUP($A1362, Coal_prod!$A:$M, 13, FALSE), 0)</f>
        <v>0</v>
      </c>
      <c r="D1362" s="34">
        <f>IFERROR(VLOOKUP($A1362, Coal_power_combined!$A:$M, 13, FALSE), 0)</f>
        <v>0</v>
      </c>
      <c r="E1362" s="34">
        <f>IFERROR(VLOOKUP($A1362, Oil_prod!$A:$M, 13, FALSE), 0)</f>
        <v>0</v>
      </c>
      <c r="F1362" s="34">
        <f>IFERROR(VLOOKUP($A1362, Oil_refine!$A:$M, 13, FALSE), 0)</f>
        <v>0</v>
      </c>
      <c r="G1362" s="34">
        <f>IFERROR(VLOOKUP($A1362, NG_prod!$A:$M, 13, FALSE), 0)</f>
        <v>0</v>
      </c>
      <c r="H1362" s="34">
        <f>IFERROR(VLOOKUP($A1362, NG_power!$A:$M, 13, FALSE), 0)</f>
        <v>0.16800000000000001</v>
      </c>
      <c r="I1362" s="34">
        <f t="shared" si="41"/>
        <v>0.16800000000000001</v>
      </c>
      <c r="J1362" s="34">
        <f t="shared" si="42"/>
        <v>9.1515288788221974E-2</v>
      </c>
    </row>
    <row r="1363" spans="1:10" x14ac:dyDescent="0.25">
      <c r="A1363" s="7">
        <v>6007</v>
      </c>
      <c r="B1363" t="s">
        <v>2301</v>
      </c>
      <c r="C1363" s="34">
        <f>IFERROR(VLOOKUP($A1363, Coal_prod!$A:$M, 13, FALSE), 0)</f>
        <v>0</v>
      </c>
      <c r="D1363" s="34">
        <f>IFERROR(VLOOKUP($A1363, Coal_power_combined!$A:$M, 13, FALSE), 0)</f>
        <v>0</v>
      </c>
      <c r="E1363" s="34">
        <f>IFERROR(VLOOKUP($A1363, Oil_prod!$A:$M, 13, FALSE), 0)</f>
        <v>0</v>
      </c>
      <c r="F1363" s="34">
        <f>IFERROR(VLOOKUP($A1363, Oil_refine!$A:$M, 13, FALSE), 0)</f>
        <v>0</v>
      </c>
      <c r="G1363" s="34">
        <f>IFERROR(VLOOKUP($A1363, NG_prod!$A:$M, 13, FALSE), 0)</f>
        <v>0</v>
      </c>
      <c r="H1363" s="34">
        <f>IFERROR(VLOOKUP($A1363, NG_power!$A:$M, 13, FALSE), 0)</f>
        <v>0.16600000000000001</v>
      </c>
      <c r="I1363" s="34">
        <f t="shared" si="41"/>
        <v>0.16600000000000001</v>
      </c>
      <c r="J1363" s="34">
        <f t="shared" si="42"/>
        <v>9.0425821064552658E-2</v>
      </c>
    </row>
    <row r="1364" spans="1:10" x14ac:dyDescent="0.25">
      <c r="A1364" s="7">
        <v>55005</v>
      </c>
      <c r="B1364" t="s">
        <v>3025</v>
      </c>
      <c r="C1364" s="34">
        <f>IFERROR(VLOOKUP($A1364, Coal_prod!$A:$M, 13, FALSE), 0)</f>
        <v>0</v>
      </c>
      <c r="D1364" s="34">
        <f>IFERROR(VLOOKUP($A1364, Coal_power_combined!$A:$M, 13, FALSE), 0)</f>
        <v>0</v>
      </c>
      <c r="E1364" s="34">
        <f>IFERROR(VLOOKUP($A1364, Oil_prod!$A:$M, 13, FALSE), 0)</f>
        <v>0</v>
      </c>
      <c r="F1364" s="34">
        <f>IFERROR(VLOOKUP($A1364, Oil_refine!$A:$M, 13, FALSE), 0)</f>
        <v>0</v>
      </c>
      <c r="G1364" s="34">
        <f>IFERROR(VLOOKUP($A1364, NG_prod!$A:$M, 13, FALSE), 0)</f>
        <v>0</v>
      </c>
      <c r="H1364" s="34">
        <f>IFERROR(VLOOKUP($A1364, NG_power!$A:$M, 13, FALSE), 0)</f>
        <v>0.16500000000000001</v>
      </c>
      <c r="I1364" s="34">
        <f t="shared" si="41"/>
        <v>0.16500000000000001</v>
      </c>
      <c r="J1364" s="34">
        <f t="shared" si="42"/>
        <v>8.9881087202718007E-2</v>
      </c>
    </row>
    <row r="1365" spans="1:10" x14ac:dyDescent="0.25">
      <c r="A1365" s="7">
        <v>48075</v>
      </c>
      <c r="B1365" t="s">
        <v>3383</v>
      </c>
      <c r="C1365" s="34">
        <f>IFERROR(VLOOKUP($A1365, Coal_prod!$A:$M, 13, FALSE), 0)</f>
        <v>0</v>
      </c>
      <c r="D1365" s="34">
        <f>IFERROR(VLOOKUP($A1365, Coal_power_combined!$A:$M, 13, FALSE), 0)</f>
        <v>0</v>
      </c>
      <c r="E1365" s="34">
        <f>IFERROR(VLOOKUP($A1365, Oil_prod!$A:$M, 13, FALSE), 0)</f>
        <v>0.123</v>
      </c>
      <c r="F1365" s="34">
        <f>IFERROR(VLOOKUP($A1365, Oil_refine!$A:$M, 13, FALSE), 0)</f>
        <v>0</v>
      </c>
      <c r="G1365" s="34">
        <f>IFERROR(VLOOKUP($A1365, NG_prod!$A:$M, 13, FALSE), 0)</f>
        <v>0</v>
      </c>
      <c r="H1365" s="34">
        <f>IFERROR(VLOOKUP($A1365, NG_power!$A:$M, 13, FALSE), 0)</f>
        <v>0</v>
      </c>
      <c r="I1365" s="34">
        <f t="shared" si="41"/>
        <v>0.123</v>
      </c>
      <c r="J1365" s="34">
        <f t="shared" si="42"/>
        <v>8.9479872336044486E-2</v>
      </c>
    </row>
    <row r="1366" spans="1:10" x14ac:dyDescent="0.25">
      <c r="A1366" s="7">
        <v>34001</v>
      </c>
      <c r="B1366" t="s">
        <v>1345</v>
      </c>
      <c r="C1366" s="34">
        <f>IFERROR(VLOOKUP($A1366, Coal_prod!$A:$M, 13, FALSE), 0)</f>
        <v>0</v>
      </c>
      <c r="D1366" s="34">
        <f>IFERROR(VLOOKUP($A1366, Coal_power_combined!$A:$M, 13, FALSE), 0)</f>
        <v>0</v>
      </c>
      <c r="E1366" s="34">
        <f>IFERROR(VLOOKUP($A1366, Oil_prod!$A:$M, 13, FALSE), 0)</f>
        <v>0</v>
      </c>
      <c r="F1366" s="34">
        <f>IFERROR(VLOOKUP($A1366, Oil_refine!$A:$M, 13, FALSE), 0)</f>
        <v>0</v>
      </c>
      <c r="G1366" s="34">
        <f>IFERROR(VLOOKUP($A1366, NG_prod!$A:$M, 13, FALSE), 0)</f>
        <v>0</v>
      </c>
      <c r="H1366" s="34">
        <f>IFERROR(VLOOKUP($A1366, NG_power!$A:$M, 13, FALSE), 0)</f>
        <v>0.16400000000000001</v>
      </c>
      <c r="I1366" s="34">
        <f t="shared" si="41"/>
        <v>0.16400000000000001</v>
      </c>
      <c r="J1366" s="34">
        <f t="shared" si="42"/>
        <v>8.9336353340883357E-2</v>
      </c>
    </row>
    <row r="1367" spans="1:10" x14ac:dyDescent="0.25">
      <c r="A1367" s="7">
        <v>19051</v>
      </c>
      <c r="B1367" t="s">
        <v>3266</v>
      </c>
      <c r="C1367" s="34">
        <f>IFERROR(VLOOKUP($A1367, Coal_prod!$A:$M, 13, FALSE), 0)</f>
        <v>0</v>
      </c>
      <c r="D1367" s="34">
        <f>IFERROR(VLOOKUP($A1367, Coal_power_combined!$A:$M, 13, FALSE), 0)</f>
        <v>0</v>
      </c>
      <c r="E1367" s="34">
        <f>IFERROR(VLOOKUP($A1367, Oil_prod!$A:$M, 13, FALSE), 0)</f>
        <v>0</v>
      </c>
      <c r="F1367" s="34">
        <f>IFERROR(VLOOKUP($A1367, Oil_refine!$A:$M, 13, FALSE), 0)</f>
        <v>0</v>
      </c>
      <c r="G1367" s="34">
        <f>IFERROR(VLOOKUP($A1367, NG_prod!$A:$M, 13, FALSE), 0)</f>
        <v>0</v>
      </c>
      <c r="H1367" s="34">
        <f>IFERROR(VLOOKUP($A1367, NG_power!$A:$M, 13, FALSE), 0)</f>
        <v>0.16300000000000001</v>
      </c>
      <c r="I1367" s="34">
        <f t="shared" si="41"/>
        <v>0.16300000000000001</v>
      </c>
      <c r="J1367" s="34">
        <f t="shared" si="42"/>
        <v>8.8791619479048692E-2</v>
      </c>
    </row>
    <row r="1368" spans="1:10" x14ac:dyDescent="0.25">
      <c r="A1368" s="7">
        <v>48193</v>
      </c>
      <c r="B1368" t="s">
        <v>3347</v>
      </c>
      <c r="C1368" s="34">
        <f>IFERROR(VLOOKUP($A1368, Coal_prod!$A:$M, 13, FALSE), 0)</f>
        <v>0</v>
      </c>
      <c r="D1368" s="34">
        <f>IFERROR(VLOOKUP($A1368, Coal_power_combined!$A:$M, 13, FALSE), 0)</f>
        <v>0</v>
      </c>
      <c r="E1368" s="34">
        <f>IFERROR(VLOOKUP($A1368, Oil_prod!$A:$M, 13, FALSE), 0)</f>
        <v>8.9999999999999993E-3</v>
      </c>
      <c r="F1368" s="34">
        <f>IFERROR(VLOOKUP($A1368, Oil_refine!$A:$M, 13, FALSE), 0)</f>
        <v>0</v>
      </c>
      <c r="G1368" s="34">
        <f>IFERROR(VLOOKUP($A1368, NG_prod!$A:$M, 13, FALSE), 0)</f>
        <v>0.14699999999999999</v>
      </c>
      <c r="H1368" s="34">
        <f>IFERROR(VLOOKUP($A1368, NG_power!$A:$M, 13, FALSE), 0)</f>
        <v>0</v>
      </c>
      <c r="I1368" s="34">
        <f t="shared" si="41"/>
        <v>0.156</v>
      </c>
      <c r="J1368" s="34">
        <f t="shared" si="42"/>
        <v>8.6623185421599899E-2</v>
      </c>
    </row>
    <row r="1369" spans="1:10" x14ac:dyDescent="0.25">
      <c r="A1369" s="7">
        <v>30011</v>
      </c>
      <c r="B1369" t="s">
        <v>3359</v>
      </c>
      <c r="C1369" s="34">
        <f>IFERROR(VLOOKUP($A1369, Coal_prod!$A:$M, 13, FALSE), 0)</f>
        <v>0</v>
      </c>
      <c r="D1369" s="34">
        <f>IFERROR(VLOOKUP($A1369, Coal_power_combined!$A:$M, 13, FALSE), 0)</f>
        <v>0</v>
      </c>
      <c r="E1369" s="34">
        <f>IFERROR(VLOOKUP($A1369, Oil_prod!$A:$M, 13, FALSE), 0)</f>
        <v>0.11899999999999999</v>
      </c>
      <c r="F1369" s="34">
        <f>IFERROR(VLOOKUP($A1369, Oil_refine!$A:$M, 13, FALSE), 0)</f>
        <v>0</v>
      </c>
      <c r="G1369" s="34">
        <f>IFERROR(VLOOKUP($A1369, NG_prod!$A:$M, 13, FALSE), 0)</f>
        <v>0</v>
      </c>
      <c r="H1369" s="34">
        <f>IFERROR(VLOOKUP($A1369, NG_power!$A:$M, 13, FALSE), 0)</f>
        <v>0</v>
      </c>
      <c r="I1369" s="34">
        <f t="shared" si="41"/>
        <v>0.11899999999999999</v>
      </c>
      <c r="J1369" s="34">
        <f t="shared" si="42"/>
        <v>8.6569957788530841E-2</v>
      </c>
    </row>
    <row r="1370" spans="1:10" x14ac:dyDescent="0.25">
      <c r="A1370" s="7">
        <v>17039</v>
      </c>
      <c r="B1370" t="s">
        <v>3485</v>
      </c>
      <c r="C1370" s="34">
        <f>IFERROR(VLOOKUP($A1370, Coal_prod!$A:$M, 13, FALSE), 0)</f>
        <v>0</v>
      </c>
      <c r="D1370" s="34">
        <f>IFERROR(VLOOKUP($A1370, Coal_power_combined!$A:$M, 13, FALSE), 0)</f>
        <v>0</v>
      </c>
      <c r="E1370" s="34">
        <f>IFERROR(VLOOKUP($A1370, Oil_prod!$A:$M, 13, FALSE), 0)</f>
        <v>0</v>
      </c>
      <c r="F1370" s="34">
        <f>IFERROR(VLOOKUP($A1370, Oil_refine!$A:$M, 13, FALSE), 0)</f>
        <v>0</v>
      </c>
      <c r="G1370" s="34">
        <f>IFERROR(VLOOKUP($A1370, NG_prod!$A:$M, 13, FALSE), 0)</f>
        <v>0</v>
      </c>
      <c r="H1370" s="34">
        <f>IFERROR(VLOOKUP($A1370, NG_power!$A:$M, 13, FALSE), 0)</f>
        <v>0.158</v>
      </c>
      <c r="I1370" s="34">
        <f t="shared" si="41"/>
        <v>0.158</v>
      </c>
      <c r="J1370" s="34">
        <f t="shared" si="42"/>
        <v>8.6067950169875423E-2</v>
      </c>
    </row>
    <row r="1371" spans="1:10" x14ac:dyDescent="0.25">
      <c r="A1371" s="7">
        <v>44009</v>
      </c>
      <c r="B1371" t="s">
        <v>1905</v>
      </c>
      <c r="C1371" s="34">
        <f>IFERROR(VLOOKUP($A1371, Coal_prod!$A:$M, 13, FALSE), 0)</f>
        <v>0</v>
      </c>
      <c r="D1371" s="34">
        <f>IFERROR(VLOOKUP($A1371, Coal_power_combined!$A:$M, 13, FALSE), 0)</f>
        <v>0</v>
      </c>
      <c r="E1371" s="34">
        <f>IFERROR(VLOOKUP($A1371, Oil_prod!$A:$M, 13, FALSE), 0)</f>
        <v>0</v>
      </c>
      <c r="F1371" s="34">
        <f>IFERROR(VLOOKUP($A1371, Oil_refine!$A:$M, 13, FALSE), 0)</f>
        <v>0</v>
      </c>
      <c r="G1371" s="34">
        <f>IFERROR(VLOOKUP($A1371, NG_prod!$A:$M, 13, FALSE), 0)</f>
        <v>0</v>
      </c>
      <c r="H1371" s="34">
        <f>IFERROR(VLOOKUP($A1371, NG_power!$A:$M, 13, FALSE), 0)</f>
        <v>0.157</v>
      </c>
      <c r="I1371" s="34">
        <f t="shared" si="41"/>
        <v>0.157</v>
      </c>
      <c r="J1371" s="34">
        <f t="shared" si="42"/>
        <v>8.5523216308040759E-2</v>
      </c>
    </row>
    <row r="1372" spans="1:10" x14ac:dyDescent="0.25">
      <c r="A1372" s="7">
        <v>6075</v>
      </c>
      <c r="B1372" t="s">
        <v>2567</v>
      </c>
      <c r="C1372" s="34">
        <f>IFERROR(VLOOKUP($A1372, Coal_prod!$A:$M, 13, FALSE), 0)</f>
        <v>0</v>
      </c>
      <c r="D1372" s="34">
        <f>IFERROR(VLOOKUP($A1372, Coal_power_combined!$A:$M, 13, FALSE), 0)</f>
        <v>0</v>
      </c>
      <c r="E1372" s="34">
        <f>IFERROR(VLOOKUP($A1372, Oil_prod!$A:$M, 13, FALSE), 0)</f>
        <v>0</v>
      </c>
      <c r="F1372" s="34">
        <f>IFERROR(VLOOKUP($A1372, Oil_refine!$A:$M, 13, FALSE), 0)</f>
        <v>0</v>
      </c>
      <c r="G1372" s="34">
        <f>IFERROR(VLOOKUP($A1372, NG_prod!$A:$M, 13, FALSE), 0)</f>
        <v>0</v>
      </c>
      <c r="H1372" s="34">
        <f>IFERROR(VLOOKUP($A1372, NG_power!$A:$M, 13, FALSE), 0)</f>
        <v>0.156</v>
      </c>
      <c r="I1372" s="34">
        <f t="shared" si="41"/>
        <v>0.156</v>
      </c>
      <c r="J1372" s="34">
        <f t="shared" si="42"/>
        <v>8.4978482446206108E-2</v>
      </c>
    </row>
    <row r="1373" spans="1:10" x14ac:dyDescent="0.25">
      <c r="A1373" s="7">
        <v>31173</v>
      </c>
      <c r="B1373" t="s">
        <v>3490</v>
      </c>
      <c r="C1373" s="34">
        <f>IFERROR(VLOOKUP($A1373, Coal_prod!$A:$M, 13, FALSE), 0)</f>
        <v>0</v>
      </c>
      <c r="D1373" s="34">
        <f>IFERROR(VLOOKUP($A1373, Coal_power_combined!$A:$M, 13, FALSE), 0)</f>
        <v>0</v>
      </c>
      <c r="E1373" s="34">
        <f>IFERROR(VLOOKUP($A1373, Oil_prod!$A:$M, 13, FALSE), 0)</f>
        <v>0</v>
      </c>
      <c r="F1373" s="34">
        <f>IFERROR(VLOOKUP($A1373, Oil_refine!$A:$M, 13, FALSE), 0)</f>
        <v>0</v>
      </c>
      <c r="G1373" s="34">
        <f>IFERROR(VLOOKUP($A1373, NG_prod!$A:$M, 13, FALSE), 0)</f>
        <v>0</v>
      </c>
      <c r="H1373" s="34">
        <f>IFERROR(VLOOKUP($A1373, NG_power!$A:$M, 13, FALSE), 0)</f>
        <v>0.155</v>
      </c>
      <c r="I1373" s="34">
        <f t="shared" si="41"/>
        <v>0.155</v>
      </c>
      <c r="J1373" s="34">
        <f t="shared" si="42"/>
        <v>8.4433748584371457E-2</v>
      </c>
    </row>
    <row r="1374" spans="1:10" x14ac:dyDescent="0.25">
      <c r="A1374" s="7">
        <v>27127</v>
      </c>
      <c r="B1374" t="s">
        <v>2648</v>
      </c>
      <c r="C1374" s="34">
        <f>IFERROR(VLOOKUP($A1374, Coal_prod!$A:$M, 13, FALSE), 0)</f>
        <v>0</v>
      </c>
      <c r="D1374" s="34">
        <f>IFERROR(VLOOKUP($A1374, Coal_power_combined!$A:$M, 13, FALSE), 0)</f>
        <v>0</v>
      </c>
      <c r="E1374" s="34">
        <f>IFERROR(VLOOKUP($A1374, Oil_prod!$A:$M, 13, FALSE), 0)</f>
        <v>0</v>
      </c>
      <c r="F1374" s="34">
        <f>IFERROR(VLOOKUP($A1374, Oil_refine!$A:$M, 13, FALSE), 0)</f>
        <v>0</v>
      </c>
      <c r="G1374" s="34">
        <f>IFERROR(VLOOKUP($A1374, NG_prod!$A:$M, 13, FALSE), 0)</f>
        <v>0</v>
      </c>
      <c r="H1374" s="34">
        <f>IFERROR(VLOOKUP($A1374, NG_power!$A:$M, 13, FALSE), 0)</f>
        <v>0.151</v>
      </c>
      <c r="I1374" s="34">
        <f t="shared" si="41"/>
        <v>0.151</v>
      </c>
      <c r="J1374" s="34">
        <f t="shared" si="42"/>
        <v>8.2254813137032839E-2</v>
      </c>
    </row>
    <row r="1375" spans="1:10" x14ac:dyDescent="0.25">
      <c r="A1375" s="7">
        <v>31041</v>
      </c>
      <c r="B1375" t="s">
        <v>2430</v>
      </c>
      <c r="C1375" s="34">
        <f>IFERROR(VLOOKUP($A1375, Coal_prod!$A:$M, 13, FALSE), 0)</f>
        <v>0</v>
      </c>
      <c r="D1375" s="34">
        <f>IFERROR(VLOOKUP($A1375, Coal_power_combined!$A:$M, 13, FALSE), 0)</f>
        <v>0</v>
      </c>
      <c r="E1375" s="34">
        <f>IFERROR(VLOOKUP($A1375, Oil_prod!$A:$M, 13, FALSE), 0)</f>
        <v>0</v>
      </c>
      <c r="F1375" s="34">
        <f>IFERROR(VLOOKUP($A1375, Oil_refine!$A:$M, 13, FALSE), 0)</f>
        <v>0</v>
      </c>
      <c r="G1375" s="34">
        <f>IFERROR(VLOOKUP($A1375, NG_prod!$A:$M, 13, FALSE), 0)</f>
        <v>0</v>
      </c>
      <c r="H1375" s="34">
        <f>IFERROR(VLOOKUP($A1375, NG_power!$A:$M, 13, FALSE), 0)</f>
        <v>0.15</v>
      </c>
      <c r="I1375" s="34">
        <f t="shared" si="41"/>
        <v>0.15</v>
      </c>
      <c r="J1375" s="34">
        <f t="shared" si="42"/>
        <v>8.1710079275198175E-2</v>
      </c>
    </row>
    <row r="1376" spans="1:10" x14ac:dyDescent="0.25">
      <c r="A1376" s="7">
        <v>30095</v>
      </c>
      <c r="B1376" t="s">
        <v>2875</v>
      </c>
      <c r="C1376" s="34">
        <f>IFERROR(VLOOKUP($A1376, Coal_prod!$A:$M, 13, FALSE), 0)</f>
        <v>0</v>
      </c>
      <c r="D1376" s="34">
        <f>IFERROR(VLOOKUP($A1376, Coal_power_combined!$A:$M, 13, FALSE), 0)</f>
        <v>0</v>
      </c>
      <c r="E1376" s="34">
        <f>IFERROR(VLOOKUP($A1376, Oil_prod!$A:$M, 13, FALSE), 0)</f>
        <v>8.3000000000000004E-2</v>
      </c>
      <c r="F1376" s="34">
        <f>IFERROR(VLOOKUP($A1376, Oil_refine!$A:$M, 13, FALSE), 0)</f>
        <v>0</v>
      </c>
      <c r="G1376" s="34">
        <f>IFERROR(VLOOKUP($A1376, NG_prod!$A:$M, 13, FALSE), 0)</f>
        <v>3.9E-2</v>
      </c>
      <c r="H1376" s="34">
        <f>IFERROR(VLOOKUP($A1376, NG_power!$A:$M, 13, FALSE), 0)</f>
        <v>0</v>
      </c>
      <c r="I1376" s="34">
        <f t="shared" si="41"/>
        <v>0.122</v>
      </c>
      <c r="J1376" s="34">
        <f t="shared" si="42"/>
        <v>8.16253474724596E-2</v>
      </c>
    </row>
    <row r="1377" spans="1:10" x14ac:dyDescent="0.25">
      <c r="A1377" s="7">
        <v>31155</v>
      </c>
      <c r="B1377" t="s">
        <v>3311</v>
      </c>
      <c r="C1377" s="34">
        <f>IFERROR(VLOOKUP($A1377, Coal_prod!$A:$M, 13, FALSE), 0)</f>
        <v>0</v>
      </c>
      <c r="D1377" s="34">
        <f>IFERROR(VLOOKUP($A1377, Coal_power_combined!$A:$M, 13, FALSE), 0)</f>
        <v>0</v>
      </c>
      <c r="E1377" s="34">
        <f>IFERROR(VLOOKUP($A1377, Oil_prod!$A:$M, 13, FALSE), 0)</f>
        <v>0</v>
      </c>
      <c r="F1377" s="34">
        <f>IFERROR(VLOOKUP($A1377, Oil_refine!$A:$M, 13, FALSE), 0)</f>
        <v>0</v>
      </c>
      <c r="G1377" s="34">
        <f>IFERROR(VLOOKUP($A1377, NG_prod!$A:$M, 13, FALSE), 0)</f>
        <v>0</v>
      </c>
      <c r="H1377" s="34">
        <f>IFERROR(VLOOKUP($A1377, NG_power!$A:$M, 13, FALSE), 0)</f>
        <v>0.14899999999999999</v>
      </c>
      <c r="I1377" s="34">
        <f t="shared" si="41"/>
        <v>0.14899999999999999</v>
      </c>
      <c r="J1377" s="34">
        <f t="shared" si="42"/>
        <v>8.1165345413363524E-2</v>
      </c>
    </row>
    <row r="1378" spans="1:10" x14ac:dyDescent="0.25">
      <c r="A1378" s="7">
        <v>31157</v>
      </c>
      <c r="B1378" t="s">
        <v>3655</v>
      </c>
      <c r="C1378" s="34">
        <f>IFERROR(VLOOKUP($A1378, Coal_prod!$A:$M, 13, FALSE), 0)</f>
        <v>0</v>
      </c>
      <c r="D1378" s="34">
        <f>IFERROR(VLOOKUP($A1378, Coal_power_combined!$A:$M, 13, FALSE), 0)</f>
        <v>8.1000000000000003E-2</v>
      </c>
      <c r="E1378" s="34">
        <f>IFERROR(VLOOKUP($A1378, Oil_prod!$A:$M, 13, FALSE), 0)</f>
        <v>0</v>
      </c>
      <c r="F1378" s="34">
        <f>IFERROR(VLOOKUP($A1378, Oil_refine!$A:$M, 13, FALSE), 0)</f>
        <v>0</v>
      </c>
      <c r="G1378" s="34">
        <f>IFERROR(VLOOKUP($A1378, NG_prod!$A:$M, 13, FALSE), 0)</f>
        <v>0</v>
      </c>
      <c r="H1378" s="34">
        <f>IFERROR(VLOOKUP($A1378, NG_power!$A:$M, 13, FALSE), 0)</f>
        <v>0</v>
      </c>
      <c r="I1378" s="34">
        <f t="shared" si="41"/>
        <v>8.1000000000000003E-2</v>
      </c>
      <c r="J1378" s="34">
        <f t="shared" si="42"/>
        <v>8.1000000000000003E-2</v>
      </c>
    </row>
    <row r="1379" spans="1:10" x14ac:dyDescent="0.25">
      <c r="A1379" s="7">
        <v>2068</v>
      </c>
      <c r="B1379" t="s">
        <v>2986</v>
      </c>
      <c r="C1379" s="34">
        <f>IFERROR(VLOOKUP($A1379, Coal_prod!$A:$M, 13, FALSE), 0)</f>
        <v>6.7000000000000004E-2</v>
      </c>
      <c r="D1379" s="34">
        <f>IFERROR(VLOOKUP($A1379, Coal_power_combined!$A:$M, 13, FALSE), 0)</f>
        <v>1.2E-2</v>
      </c>
      <c r="E1379" s="34">
        <f>IFERROR(VLOOKUP($A1379, Oil_prod!$A:$M, 13, FALSE), 0)</f>
        <v>0</v>
      </c>
      <c r="F1379" s="34">
        <f>IFERROR(VLOOKUP($A1379, Oil_refine!$A:$M, 13, FALSE), 0)</f>
        <v>0</v>
      </c>
      <c r="G1379" s="34">
        <f>IFERROR(VLOOKUP($A1379, NG_prod!$A:$M, 13, FALSE), 0)</f>
        <v>0</v>
      </c>
      <c r="H1379" s="34">
        <f>IFERROR(VLOOKUP($A1379, NG_power!$A:$M, 13, FALSE), 0)</f>
        <v>0</v>
      </c>
      <c r="I1379" s="34">
        <f t="shared" si="41"/>
        <v>7.9000000000000001E-2</v>
      </c>
      <c r="J1379" s="34">
        <f t="shared" si="42"/>
        <v>7.9000000000000001E-2</v>
      </c>
    </row>
    <row r="1380" spans="1:10" x14ac:dyDescent="0.25">
      <c r="A1380" s="7">
        <v>18169</v>
      </c>
      <c r="B1380" t="s">
        <v>3515</v>
      </c>
      <c r="C1380" s="34">
        <f>IFERROR(VLOOKUP($A1380, Coal_prod!$A:$M, 13, FALSE), 0)</f>
        <v>0</v>
      </c>
      <c r="D1380" s="34">
        <f>IFERROR(VLOOKUP($A1380, Coal_power_combined!$A:$M, 13, FALSE), 0)</f>
        <v>0</v>
      </c>
      <c r="E1380" s="34">
        <f>IFERROR(VLOOKUP($A1380, Oil_prod!$A:$M, 13, FALSE), 0)</f>
        <v>0</v>
      </c>
      <c r="F1380" s="34">
        <f>IFERROR(VLOOKUP($A1380, Oil_refine!$A:$M, 13, FALSE), 0)</f>
        <v>0</v>
      </c>
      <c r="G1380" s="34">
        <f>IFERROR(VLOOKUP($A1380, NG_prod!$A:$M, 13, FALSE), 0)</f>
        <v>0</v>
      </c>
      <c r="H1380" s="34">
        <f>IFERROR(VLOOKUP($A1380, NG_power!$A:$M, 13, FALSE), 0)</f>
        <v>0.14499999999999999</v>
      </c>
      <c r="I1380" s="34">
        <f t="shared" si="41"/>
        <v>0.14499999999999999</v>
      </c>
      <c r="J1380" s="34">
        <f t="shared" si="42"/>
        <v>7.8986409966024906E-2</v>
      </c>
    </row>
    <row r="1381" spans="1:10" x14ac:dyDescent="0.25">
      <c r="A1381" s="7">
        <v>49005</v>
      </c>
      <c r="B1381" t="s">
        <v>3130</v>
      </c>
      <c r="C1381" s="34">
        <f>IFERROR(VLOOKUP($A1381, Coal_prod!$A:$M, 13, FALSE), 0)</f>
        <v>0</v>
      </c>
      <c r="D1381" s="34">
        <f>IFERROR(VLOOKUP($A1381, Coal_power_combined!$A:$M, 13, FALSE), 0)</f>
        <v>0</v>
      </c>
      <c r="E1381" s="34">
        <f>IFERROR(VLOOKUP($A1381, Oil_prod!$A:$M, 13, FALSE), 0)</f>
        <v>0</v>
      </c>
      <c r="F1381" s="34">
        <f>IFERROR(VLOOKUP($A1381, Oil_refine!$A:$M, 13, FALSE), 0)</f>
        <v>0</v>
      </c>
      <c r="G1381" s="34">
        <f>IFERROR(VLOOKUP($A1381, NG_prod!$A:$M, 13, FALSE), 0)</f>
        <v>0</v>
      </c>
      <c r="H1381" s="34">
        <f>IFERROR(VLOOKUP($A1381, NG_power!$A:$M, 13, FALSE), 0)</f>
        <v>0.14399999999999999</v>
      </c>
      <c r="I1381" s="34">
        <f t="shared" si="41"/>
        <v>0.14399999999999999</v>
      </c>
      <c r="J1381" s="34">
        <f t="shared" si="42"/>
        <v>7.8441676104190255E-2</v>
      </c>
    </row>
    <row r="1382" spans="1:10" x14ac:dyDescent="0.25">
      <c r="A1382" s="7">
        <v>27119</v>
      </c>
      <c r="B1382" t="s">
        <v>3647</v>
      </c>
      <c r="C1382" s="34">
        <f>IFERROR(VLOOKUP($A1382, Coal_prod!$A:$M, 13, FALSE), 0)</f>
        <v>0</v>
      </c>
      <c r="D1382" s="34">
        <f>IFERROR(VLOOKUP($A1382, Coal_power_combined!$A:$M, 13, FALSE), 0)</f>
        <v>7.8E-2</v>
      </c>
      <c r="E1382" s="34">
        <f>IFERROR(VLOOKUP($A1382, Oil_prod!$A:$M, 13, FALSE), 0)</f>
        <v>0</v>
      </c>
      <c r="F1382" s="34">
        <f>IFERROR(VLOOKUP($A1382, Oil_refine!$A:$M, 13, FALSE), 0)</f>
        <v>0</v>
      </c>
      <c r="G1382" s="34">
        <f>IFERROR(VLOOKUP($A1382, NG_prod!$A:$M, 13, FALSE), 0)</f>
        <v>0</v>
      </c>
      <c r="H1382" s="34">
        <f>IFERROR(VLOOKUP($A1382, NG_power!$A:$M, 13, FALSE), 0)</f>
        <v>0</v>
      </c>
      <c r="I1382" s="34">
        <f t="shared" si="41"/>
        <v>7.8E-2</v>
      </c>
      <c r="J1382" s="34">
        <f t="shared" si="42"/>
        <v>7.8E-2</v>
      </c>
    </row>
    <row r="1383" spans="1:10" x14ac:dyDescent="0.25">
      <c r="A1383" s="7">
        <v>55069</v>
      </c>
      <c r="B1383" t="s">
        <v>3302</v>
      </c>
      <c r="C1383" s="34">
        <f>IFERROR(VLOOKUP($A1383, Coal_prod!$A:$M, 13, FALSE), 0)</f>
        <v>0</v>
      </c>
      <c r="D1383" s="34">
        <f>IFERROR(VLOOKUP($A1383, Coal_power_combined!$A:$M, 13, FALSE), 0)</f>
        <v>0</v>
      </c>
      <c r="E1383" s="34">
        <f>IFERROR(VLOOKUP($A1383, Oil_prod!$A:$M, 13, FALSE), 0)</f>
        <v>0</v>
      </c>
      <c r="F1383" s="34">
        <f>IFERROR(VLOOKUP($A1383, Oil_refine!$A:$M, 13, FALSE), 0)</f>
        <v>0</v>
      </c>
      <c r="G1383" s="34">
        <f>IFERROR(VLOOKUP($A1383, NG_prod!$A:$M, 13, FALSE), 0)</f>
        <v>0</v>
      </c>
      <c r="H1383" s="34">
        <f>IFERROR(VLOOKUP($A1383, NG_power!$A:$M, 13, FALSE), 0)</f>
        <v>0.14199999999999999</v>
      </c>
      <c r="I1383" s="34">
        <f t="shared" si="41"/>
        <v>0.14199999999999999</v>
      </c>
      <c r="J1383" s="34">
        <f t="shared" si="42"/>
        <v>7.735220838052094E-2</v>
      </c>
    </row>
    <row r="1384" spans="1:10" x14ac:dyDescent="0.25">
      <c r="A1384" s="7">
        <v>40057</v>
      </c>
      <c r="B1384" t="s">
        <v>3387</v>
      </c>
      <c r="C1384" s="34">
        <f>IFERROR(VLOOKUP($A1384, Coal_prod!$A:$M, 13, FALSE), 0)</f>
        <v>0</v>
      </c>
      <c r="D1384" s="34">
        <f>IFERROR(VLOOKUP($A1384, Coal_power_combined!$A:$M, 13, FALSE), 0)</f>
        <v>0</v>
      </c>
      <c r="E1384" s="34">
        <f>IFERROR(VLOOKUP($A1384, Oil_prod!$A:$M, 13, FALSE), 0)</f>
        <v>0.105</v>
      </c>
      <c r="F1384" s="34">
        <f>IFERROR(VLOOKUP($A1384, Oil_refine!$A:$M, 13, FALSE), 0)</f>
        <v>0</v>
      </c>
      <c r="G1384" s="34">
        <f>IFERROR(VLOOKUP($A1384, NG_prod!$A:$M, 13, FALSE), 0)</f>
        <v>0</v>
      </c>
      <c r="H1384" s="34">
        <f>IFERROR(VLOOKUP($A1384, NG_power!$A:$M, 13, FALSE), 0)</f>
        <v>0</v>
      </c>
      <c r="I1384" s="34">
        <f t="shared" si="41"/>
        <v>0.105</v>
      </c>
      <c r="J1384" s="34">
        <f t="shared" si="42"/>
        <v>7.638525687223309E-2</v>
      </c>
    </row>
    <row r="1385" spans="1:10" x14ac:dyDescent="0.25">
      <c r="A1385" s="7">
        <v>42119</v>
      </c>
      <c r="B1385" t="s">
        <v>3442</v>
      </c>
      <c r="C1385" s="34">
        <f>IFERROR(VLOOKUP($A1385, Coal_prod!$A:$M, 13, FALSE), 0)</f>
        <v>0</v>
      </c>
      <c r="D1385" s="34">
        <f>IFERROR(VLOOKUP($A1385, Coal_power_combined!$A:$M, 13, FALSE), 0)</f>
        <v>0</v>
      </c>
      <c r="E1385" s="34">
        <f>IFERROR(VLOOKUP($A1385, Oil_prod!$A:$M, 13, FALSE), 0)</f>
        <v>0</v>
      </c>
      <c r="F1385" s="34">
        <f>IFERROR(VLOOKUP($A1385, Oil_refine!$A:$M, 13, FALSE), 0)</f>
        <v>0</v>
      </c>
      <c r="G1385" s="34">
        <f>IFERROR(VLOOKUP($A1385, NG_prod!$A:$M, 13, FALSE), 0)</f>
        <v>0</v>
      </c>
      <c r="H1385" s="34">
        <f>IFERROR(VLOOKUP($A1385, NG_power!$A:$M, 13, FALSE), 0)</f>
        <v>0.14000000000000001</v>
      </c>
      <c r="I1385" s="34">
        <f t="shared" si="41"/>
        <v>0.14000000000000001</v>
      </c>
      <c r="J1385" s="34">
        <f t="shared" si="42"/>
        <v>7.6262740656851638E-2</v>
      </c>
    </row>
    <row r="1386" spans="1:10" x14ac:dyDescent="0.25">
      <c r="A1386" s="7">
        <v>34035</v>
      </c>
      <c r="B1386" t="s">
        <v>1079</v>
      </c>
      <c r="C1386" s="34">
        <f>IFERROR(VLOOKUP($A1386, Coal_prod!$A:$M, 13, FALSE), 0)</f>
        <v>0</v>
      </c>
      <c r="D1386" s="34">
        <f>IFERROR(VLOOKUP($A1386, Coal_power_combined!$A:$M, 13, FALSE), 0)</f>
        <v>0</v>
      </c>
      <c r="E1386" s="34">
        <f>IFERROR(VLOOKUP($A1386, Oil_prod!$A:$M, 13, FALSE), 0)</f>
        <v>0</v>
      </c>
      <c r="F1386" s="34">
        <f>IFERROR(VLOOKUP($A1386, Oil_refine!$A:$M, 13, FALSE), 0)</f>
        <v>0</v>
      </c>
      <c r="G1386" s="34">
        <f>IFERROR(VLOOKUP($A1386, NG_prod!$A:$M, 13, FALSE), 0)</f>
        <v>0</v>
      </c>
      <c r="H1386" s="34">
        <f>IFERROR(VLOOKUP($A1386, NG_power!$A:$M, 13, FALSE), 0)</f>
        <v>0.13900000000000001</v>
      </c>
      <c r="I1386" s="34">
        <f t="shared" si="41"/>
        <v>0.13900000000000001</v>
      </c>
      <c r="J1386" s="34">
        <f t="shared" si="42"/>
        <v>7.5718006795016987E-2</v>
      </c>
    </row>
    <row r="1387" spans="1:10" x14ac:dyDescent="0.25">
      <c r="A1387" s="7">
        <v>39043</v>
      </c>
      <c r="B1387" t="s">
        <v>3385</v>
      </c>
      <c r="C1387" s="34">
        <f>IFERROR(VLOOKUP($A1387, Coal_prod!$A:$M, 13, FALSE), 0)</f>
        <v>0</v>
      </c>
      <c r="D1387" s="34">
        <f>IFERROR(VLOOKUP($A1387, Coal_power_combined!$A:$M, 13, FALSE), 0)</f>
        <v>0</v>
      </c>
      <c r="E1387" s="34">
        <f>IFERROR(VLOOKUP($A1387, Oil_prod!$A:$M, 13, FALSE), 0)</f>
        <v>0.104</v>
      </c>
      <c r="F1387" s="34">
        <f>IFERROR(VLOOKUP($A1387, Oil_refine!$A:$M, 13, FALSE), 0)</f>
        <v>0</v>
      </c>
      <c r="G1387" s="34">
        <f>IFERROR(VLOOKUP($A1387, NG_prod!$A:$M, 13, FALSE), 0)</f>
        <v>0</v>
      </c>
      <c r="H1387" s="34">
        <f>IFERROR(VLOOKUP($A1387, NG_power!$A:$M, 13, FALSE), 0)</f>
        <v>0</v>
      </c>
      <c r="I1387" s="34">
        <f t="shared" si="41"/>
        <v>0.104</v>
      </c>
      <c r="J1387" s="34">
        <f t="shared" si="42"/>
        <v>7.5657778235354675E-2</v>
      </c>
    </row>
    <row r="1388" spans="1:10" x14ac:dyDescent="0.25">
      <c r="A1388" s="7">
        <v>41039</v>
      </c>
      <c r="B1388" t="s">
        <v>3319</v>
      </c>
      <c r="C1388" s="34">
        <f>IFERROR(VLOOKUP($A1388, Coal_prod!$A:$M, 13, FALSE), 0)</f>
        <v>0</v>
      </c>
      <c r="D1388" s="34">
        <f>IFERROR(VLOOKUP($A1388, Coal_power_combined!$A:$M, 13, FALSE), 0)</f>
        <v>0</v>
      </c>
      <c r="E1388" s="34">
        <f>IFERROR(VLOOKUP($A1388, Oil_prod!$A:$M, 13, FALSE), 0)</f>
        <v>0</v>
      </c>
      <c r="F1388" s="34">
        <f>IFERROR(VLOOKUP($A1388, Oil_refine!$A:$M, 13, FALSE), 0)</f>
        <v>0</v>
      </c>
      <c r="G1388" s="34">
        <f>IFERROR(VLOOKUP($A1388, NG_prod!$A:$M, 13, FALSE), 0)</f>
        <v>0</v>
      </c>
      <c r="H1388" s="34">
        <f>IFERROR(VLOOKUP($A1388, NG_power!$A:$M, 13, FALSE), 0)</f>
        <v>0.13800000000000001</v>
      </c>
      <c r="I1388" s="34">
        <f t="shared" si="41"/>
        <v>0.13800000000000001</v>
      </c>
      <c r="J1388" s="34">
        <f t="shared" si="42"/>
        <v>7.5173272933182336E-2</v>
      </c>
    </row>
    <row r="1389" spans="1:10" x14ac:dyDescent="0.25">
      <c r="A1389" s="7">
        <v>17091</v>
      </c>
      <c r="B1389" t="s">
        <v>2143</v>
      </c>
      <c r="C1389" s="34">
        <f>IFERROR(VLOOKUP($A1389, Coal_prod!$A:$M, 13, FALSE), 0)</f>
        <v>0</v>
      </c>
      <c r="D1389" s="34">
        <f>IFERROR(VLOOKUP($A1389, Coal_power_combined!$A:$M, 13, FALSE), 0)</f>
        <v>0</v>
      </c>
      <c r="E1389" s="34">
        <f>IFERROR(VLOOKUP($A1389, Oil_prod!$A:$M, 13, FALSE), 0)</f>
        <v>0</v>
      </c>
      <c r="F1389" s="34">
        <f>IFERROR(VLOOKUP($A1389, Oil_refine!$A:$M, 13, FALSE), 0)</f>
        <v>0</v>
      </c>
      <c r="G1389" s="34">
        <f>IFERROR(VLOOKUP($A1389, NG_prod!$A:$M, 13, FALSE), 0)</f>
        <v>0</v>
      </c>
      <c r="H1389" s="34">
        <f>IFERROR(VLOOKUP($A1389, NG_power!$A:$M, 13, FALSE), 0)</f>
        <v>0.13700000000000001</v>
      </c>
      <c r="I1389" s="34">
        <f t="shared" si="41"/>
        <v>0.13700000000000001</v>
      </c>
      <c r="J1389" s="34">
        <f t="shared" si="42"/>
        <v>7.4628539071347685E-2</v>
      </c>
    </row>
    <row r="1390" spans="1:10" x14ac:dyDescent="0.25">
      <c r="A1390" s="7">
        <v>19187</v>
      </c>
      <c r="B1390" t="s">
        <v>1439</v>
      </c>
      <c r="C1390" s="34">
        <f>IFERROR(VLOOKUP($A1390, Coal_prod!$A:$M, 13, FALSE), 0)</f>
        <v>0</v>
      </c>
      <c r="D1390" s="34">
        <f>IFERROR(VLOOKUP($A1390, Coal_power_combined!$A:$M, 13, FALSE), 0)</f>
        <v>0</v>
      </c>
      <c r="E1390" s="34">
        <f>IFERROR(VLOOKUP($A1390, Oil_prod!$A:$M, 13, FALSE), 0)</f>
        <v>0</v>
      </c>
      <c r="F1390" s="34">
        <f>IFERROR(VLOOKUP($A1390, Oil_refine!$A:$M, 13, FALSE), 0)</f>
        <v>0</v>
      </c>
      <c r="G1390" s="34">
        <f>IFERROR(VLOOKUP($A1390, NG_prod!$A:$M, 13, FALSE), 0)</f>
        <v>0</v>
      </c>
      <c r="H1390" s="34">
        <f>IFERROR(VLOOKUP($A1390, NG_power!$A:$M, 13, FALSE), 0)</f>
        <v>0.13400000000000001</v>
      </c>
      <c r="I1390" s="34">
        <f t="shared" si="41"/>
        <v>0.13400000000000001</v>
      </c>
      <c r="J1390" s="34">
        <f t="shared" si="42"/>
        <v>7.2994337485843719E-2</v>
      </c>
    </row>
    <row r="1391" spans="1:10" x14ac:dyDescent="0.25">
      <c r="A1391" s="7">
        <v>18075</v>
      </c>
      <c r="B1391" t="s">
        <v>2469</v>
      </c>
      <c r="C1391" s="34">
        <f>IFERROR(VLOOKUP($A1391, Coal_prod!$A:$M, 13, FALSE), 0)</f>
        <v>0</v>
      </c>
      <c r="D1391" s="34">
        <f>IFERROR(VLOOKUP($A1391, Coal_power_combined!$A:$M, 13, FALSE), 0)</f>
        <v>0</v>
      </c>
      <c r="E1391" s="34">
        <f>IFERROR(VLOOKUP($A1391, Oil_prod!$A:$M, 13, FALSE), 0)</f>
        <v>0</v>
      </c>
      <c r="F1391" s="34">
        <f>IFERROR(VLOOKUP($A1391, Oil_refine!$A:$M, 13, FALSE), 0)</f>
        <v>0</v>
      </c>
      <c r="G1391" s="34">
        <f>IFERROR(VLOOKUP($A1391, NG_prod!$A:$M, 13, FALSE), 0)</f>
        <v>0</v>
      </c>
      <c r="H1391" s="34">
        <f>IFERROR(VLOOKUP($A1391, NG_power!$A:$M, 13, FALSE), 0)</f>
        <v>0.13300000000000001</v>
      </c>
      <c r="I1391" s="34">
        <f t="shared" si="41"/>
        <v>0.13300000000000001</v>
      </c>
      <c r="J1391" s="34">
        <f t="shared" si="42"/>
        <v>7.2449603624009054E-2</v>
      </c>
    </row>
    <row r="1392" spans="1:10" x14ac:dyDescent="0.25">
      <c r="A1392" s="7">
        <v>19003</v>
      </c>
      <c r="B1392" t="s">
        <v>2425</v>
      </c>
      <c r="C1392" s="34">
        <f>IFERROR(VLOOKUP($A1392, Coal_prod!$A:$M, 13, FALSE), 0)</f>
        <v>0</v>
      </c>
      <c r="D1392" s="34">
        <f>IFERROR(VLOOKUP($A1392, Coal_power_combined!$A:$M, 13, FALSE), 0)</f>
        <v>0</v>
      </c>
      <c r="E1392" s="34">
        <f>IFERROR(VLOOKUP($A1392, Oil_prod!$A:$M, 13, FALSE), 0)</f>
        <v>0</v>
      </c>
      <c r="F1392" s="34">
        <f>IFERROR(VLOOKUP($A1392, Oil_refine!$A:$M, 13, FALSE), 0)</f>
        <v>0</v>
      </c>
      <c r="G1392" s="34">
        <f>IFERROR(VLOOKUP($A1392, NG_prod!$A:$M, 13, FALSE), 0)</f>
        <v>0</v>
      </c>
      <c r="H1392" s="34">
        <f>IFERROR(VLOOKUP($A1392, NG_power!$A:$M, 13, FALSE), 0)</f>
        <v>0.13200000000000001</v>
      </c>
      <c r="I1392" s="34">
        <f t="shared" si="41"/>
        <v>0.13200000000000001</v>
      </c>
      <c r="J1392" s="34">
        <f t="shared" si="42"/>
        <v>7.1904869762174403E-2</v>
      </c>
    </row>
    <row r="1393" spans="1:10" x14ac:dyDescent="0.25">
      <c r="A1393" s="7">
        <v>6069</v>
      </c>
      <c r="B1393" t="s">
        <v>352</v>
      </c>
      <c r="C1393" s="34">
        <f>IFERROR(VLOOKUP($A1393, Coal_prod!$A:$M, 13, FALSE), 0)</f>
        <v>0</v>
      </c>
      <c r="D1393" s="34">
        <f>IFERROR(VLOOKUP($A1393, Coal_power_combined!$A:$M, 13, FALSE), 0)</f>
        <v>0</v>
      </c>
      <c r="E1393" s="34">
        <f>IFERROR(VLOOKUP($A1393, Oil_prod!$A:$M, 13, FALSE), 0)</f>
        <v>7.3999999999999996E-2</v>
      </c>
      <c r="F1393" s="34">
        <f>IFERROR(VLOOKUP($A1393, Oil_refine!$A:$M, 13, FALSE), 0)</f>
        <v>0</v>
      </c>
      <c r="G1393" s="34">
        <f>IFERROR(VLOOKUP($A1393, NG_prod!$A:$M, 13, FALSE), 0)</f>
        <v>3.3000000000000002E-2</v>
      </c>
      <c r="H1393" s="34">
        <f>IFERROR(VLOOKUP($A1393, NG_power!$A:$M, 13, FALSE), 0)</f>
        <v>0</v>
      </c>
      <c r="I1393" s="34">
        <f t="shared" si="41"/>
        <v>0.107</v>
      </c>
      <c r="J1393" s="34">
        <f t="shared" si="42"/>
        <v>7.1809636569545962E-2</v>
      </c>
    </row>
    <row r="1394" spans="1:10" x14ac:dyDescent="0.25">
      <c r="A1394" s="7">
        <v>37135</v>
      </c>
      <c r="B1394" t="s">
        <v>2109</v>
      </c>
      <c r="C1394" s="34">
        <f>IFERROR(VLOOKUP($A1394, Coal_prod!$A:$M, 13, FALSE), 0)</f>
        <v>0</v>
      </c>
      <c r="D1394" s="34">
        <f>IFERROR(VLOOKUP($A1394, Coal_power_combined!$A:$M, 13, FALSE), 0)</f>
        <v>7.0999999999999994E-2</v>
      </c>
      <c r="E1394" s="34">
        <f>IFERROR(VLOOKUP($A1394, Oil_prod!$A:$M, 13, FALSE), 0)</f>
        <v>0</v>
      </c>
      <c r="F1394" s="34">
        <f>IFERROR(VLOOKUP($A1394, Oil_refine!$A:$M, 13, FALSE), 0)</f>
        <v>0</v>
      </c>
      <c r="G1394" s="34">
        <f>IFERROR(VLOOKUP($A1394, NG_prod!$A:$M, 13, FALSE), 0)</f>
        <v>0</v>
      </c>
      <c r="H1394" s="34">
        <f>IFERROR(VLOOKUP($A1394, NG_power!$A:$M, 13, FALSE), 0)</f>
        <v>0</v>
      </c>
      <c r="I1394" s="34">
        <f t="shared" si="41"/>
        <v>7.0999999999999994E-2</v>
      </c>
      <c r="J1394" s="34">
        <f t="shared" si="42"/>
        <v>7.0999999999999994E-2</v>
      </c>
    </row>
    <row r="1395" spans="1:10" x14ac:dyDescent="0.25">
      <c r="A1395" s="7">
        <v>53065</v>
      </c>
      <c r="B1395" t="s">
        <v>3330</v>
      </c>
      <c r="C1395" s="34">
        <f>IFERROR(VLOOKUP($A1395, Coal_prod!$A:$M, 13, FALSE), 0)</f>
        <v>0</v>
      </c>
      <c r="D1395" s="34">
        <f>IFERROR(VLOOKUP($A1395, Coal_power_combined!$A:$M, 13, FALSE), 0)</f>
        <v>0</v>
      </c>
      <c r="E1395" s="34">
        <f>IFERROR(VLOOKUP($A1395, Oil_prod!$A:$M, 13, FALSE), 0)</f>
        <v>0</v>
      </c>
      <c r="F1395" s="34">
        <f>IFERROR(VLOOKUP($A1395, Oil_refine!$A:$M, 13, FALSE), 0)</f>
        <v>0</v>
      </c>
      <c r="G1395" s="34">
        <f>IFERROR(VLOOKUP($A1395, NG_prod!$A:$M, 13, FALSE), 0)</f>
        <v>0</v>
      </c>
      <c r="H1395" s="34">
        <f>IFERROR(VLOOKUP($A1395, NG_power!$A:$M, 13, FALSE), 0)</f>
        <v>0.13</v>
      </c>
      <c r="I1395" s="34">
        <f t="shared" si="41"/>
        <v>0.13</v>
      </c>
      <c r="J1395" s="34">
        <f t="shared" si="42"/>
        <v>7.0815402038505088E-2</v>
      </c>
    </row>
    <row r="1396" spans="1:10" x14ac:dyDescent="0.25">
      <c r="A1396" s="7">
        <v>56001</v>
      </c>
      <c r="B1396" t="s">
        <v>2073</v>
      </c>
      <c r="C1396" s="34">
        <f>IFERROR(VLOOKUP($A1396, Coal_prod!$A:$M, 13, FALSE), 0)</f>
        <v>0</v>
      </c>
      <c r="D1396" s="34">
        <f>IFERROR(VLOOKUP($A1396, Coal_power_combined!$A:$M, 13, FALSE), 0)</f>
        <v>0</v>
      </c>
      <c r="E1396" s="34">
        <f>IFERROR(VLOOKUP($A1396, Oil_prod!$A:$M, 13, FALSE), 0)</f>
        <v>9.6000000000000002E-2</v>
      </c>
      <c r="F1396" s="34">
        <f>IFERROR(VLOOKUP($A1396, Oil_refine!$A:$M, 13, FALSE), 0)</f>
        <v>0</v>
      </c>
      <c r="G1396" s="34">
        <f>IFERROR(VLOOKUP($A1396, NG_prod!$A:$M, 13, FALSE), 0)</f>
        <v>1E-3</v>
      </c>
      <c r="H1396" s="34">
        <f>IFERROR(VLOOKUP($A1396, NG_power!$A:$M, 13, FALSE), 0)</f>
        <v>0</v>
      </c>
      <c r="I1396" s="34">
        <f t="shared" si="41"/>
        <v>9.7000000000000003E-2</v>
      </c>
      <c r="J1396" s="34">
        <f t="shared" si="42"/>
        <v>7.038268300216205E-2</v>
      </c>
    </row>
    <row r="1397" spans="1:10" x14ac:dyDescent="0.25">
      <c r="A1397" s="7">
        <v>47093</v>
      </c>
      <c r="B1397" t="s">
        <v>3486</v>
      </c>
      <c r="C1397" s="34">
        <f>IFERROR(VLOOKUP($A1397, Coal_prod!$A:$M, 13, FALSE), 0)</f>
        <v>0</v>
      </c>
      <c r="D1397" s="34">
        <f>IFERROR(VLOOKUP($A1397, Coal_power_combined!$A:$M, 13, FALSE), 0)</f>
        <v>0</v>
      </c>
      <c r="E1397" s="34">
        <f>IFERROR(VLOOKUP($A1397, Oil_prod!$A:$M, 13, FALSE), 0)</f>
        <v>0</v>
      </c>
      <c r="F1397" s="34">
        <f>IFERROR(VLOOKUP($A1397, Oil_refine!$A:$M, 13, FALSE), 0)</f>
        <v>0</v>
      </c>
      <c r="G1397" s="34">
        <f>IFERROR(VLOOKUP($A1397, NG_prod!$A:$M, 13, FALSE), 0)</f>
        <v>0</v>
      </c>
      <c r="H1397" s="34">
        <f>IFERROR(VLOOKUP($A1397, NG_power!$A:$M, 13, FALSE), 0)</f>
        <v>0.128</v>
      </c>
      <c r="I1397" s="34">
        <f t="shared" si="41"/>
        <v>0.128</v>
      </c>
      <c r="J1397" s="34">
        <f t="shared" si="42"/>
        <v>6.9725934314835786E-2</v>
      </c>
    </row>
    <row r="1398" spans="1:10" x14ac:dyDescent="0.25">
      <c r="A1398" s="7">
        <v>29045</v>
      </c>
      <c r="B1398" t="s">
        <v>3547</v>
      </c>
      <c r="C1398" s="34">
        <f>IFERROR(VLOOKUP($A1398, Coal_prod!$A:$M, 13, FALSE), 0)</f>
        <v>0</v>
      </c>
      <c r="D1398" s="34">
        <f>IFERROR(VLOOKUP($A1398, Coal_power_combined!$A:$M, 13, FALSE), 0)</f>
        <v>0</v>
      </c>
      <c r="E1398" s="34">
        <f>IFERROR(VLOOKUP($A1398, Oil_prod!$A:$M, 13, FALSE), 0)</f>
        <v>0</v>
      </c>
      <c r="F1398" s="34">
        <f>IFERROR(VLOOKUP($A1398, Oil_refine!$A:$M, 13, FALSE), 0)</f>
        <v>0</v>
      </c>
      <c r="G1398" s="34">
        <f>IFERROR(VLOOKUP($A1398, NG_prod!$A:$M, 13, FALSE), 0)</f>
        <v>0</v>
      </c>
      <c r="H1398" s="34">
        <f>IFERROR(VLOOKUP($A1398, NG_power!$A:$M, 13, FALSE), 0)</f>
        <v>0.127</v>
      </c>
      <c r="I1398" s="34">
        <f t="shared" si="41"/>
        <v>0.127</v>
      </c>
      <c r="J1398" s="34">
        <f t="shared" si="42"/>
        <v>6.9181200453001135E-2</v>
      </c>
    </row>
    <row r="1399" spans="1:10" x14ac:dyDescent="0.25">
      <c r="A1399" s="7">
        <v>55131</v>
      </c>
      <c r="B1399" t="s">
        <v>2669</v>
      </c>
      <c r="C1399" s="34">
        <f>IFERROR(VLOOKUP($A1399, Coal_prod!$A:$M, 13, FALSE), 0)</f>
        <v>0</v>
      </c>
      <c r="D1399" s="34">
        <f>IFERROR(VLOOKUP($A1399, Coal_power_combined!$A:$M, 13, FALSE), 0)</f>
        <v>0</v>
      </c>
      <c r="E1399" s="34">
        <f>IFERROR(VLOOKUP($A1399, Oil_prod!$A:$M, 13, FALSE), 0)</f>
        <v>0</v>
      </c>
      <c r="F1399" s="34">
        <f>IFERROR(VLOOKUP($A1399, Oil_refine!$A:$M, 13, FALSE), 0)</f>
        <v>0</v>
      </c>
      <c r="G1399" s="34">
        <f>IFERROR(VLOOKUP($A1399, NG_prod!$A:$M, 13, FALSE), 0)</f>
        <v>0</v>
      </c>
      <c r="H1399" s="34">
        <f>IFERROR(VLOOKUP($A1399, NG_power!$A:$M, 13, FALSE), 0)</f>
        <v>0.126</v>
      </c>
      <c r="I1399" s="34">
        <f t="shared" si="41"/>
        <v>0.126</v>
      </c>
      <c r="J1399" s="34">
        <f t="shared" si="42"/>
        <v>6.863646659116647E-2</v>
      </c>
    </row>
    <row r="1400" spans="1:10" x14ac:dyDescent="0.25">
      <c r="A1400" s="7">
        <v>48019</v>
      </c>
      <c r="B1400" t="s">
        <v>3377</v>
      </c>
      <c r="C1400" s="34">
        <f>IFERROR(VLOOKUP($A1400, Coal_prod!$A:$M, 13, FALSE), 0)</f>
        <v>0</v>
      </c>
      <c r="D1400" s="34">
        <f>IFERROR(VLOOKUP($A1400, Coal_power_combined!$A:$M, 13, FALSE), 0)</f>
        <v>0</v>
      </c>
      <c r="E1400" s="34">
        <f>IFERROR(VLOOKUP($A1400, Oil_prod!$A:$M, 13, FALSE), 0)</f>
        <v>5.7000000000000002E-2</v>
      </c>
      <c r="F1400" s="34">
        <f>IFERROR(VLOOKUP($A1400, Oil_refine!$A:$M, 13, FALSE), 0)</f>
        <v>0</v>
      </c>
      <c r="G1400" s="34">
        <f>IFERROR(VLOOKUP($A1400, NG_prod!$A:$M, 13, FALSE), 0)</f>
        <v>4.9000000000000002E-2</v>
      </c>
      <c r="H1400" s="34">
        <f>IFERROR(VLOOKUP($A1400, NG_power!$A:$M, 13, FALSE), 0)</f>
        <v>0</v>
      </c>
      <c r="I1400" s="34">
        <f t="shared" si="41"/>
        <v>0.10600000000000001</v>
      </c>
      <c r="J1400" s="34">
        <f t="shared" si="42"/>
        <v>6.8158241531967478E-2</v>
      </c>
    </row>
    <row r="1401" spans="1:10" x14ac:dyDescent="0.25">
      <c r="A1401" s="7">
        <v>38097</v>
      </c>
      <c r="B1401" t="s">
        <v>3649</v>
      </c>
      <c r="C1401" s="34">
        <f>IFERROR(VLOOKUP($A1401, Coal_prod!$A:$M, 13, FALSE), 0)</f>
        <v>0</v>
      </c>
      <c r="D1401" s="34">
        <f>IFERROR(VLOOKUP($A1401, Coal_power_combined!$A:$M, 13, FALSE), 0)</f>
        <v>6.8000000000000005E-2</v>
      </c>
      <c r="E1401" s="34">
        <f>IFERROR(VLOOKUP($A1401, Oil_prod!$A:$M, 13, FALSE), 0)</f>
        <v>0</v>
      </c>
      <c r="F1401" s="34">
        <f>IFERROR(VLOOKUP($A1401, Oil_refine!$A:$M, 13, FALSE), 0)</f>
        <v>0</v>
      </c>
      <c r="G1401" s="34">
        <f>IFERROR(VLOOKUP($A1401, NG_prod!$A:$M, 13, FALSE), 0)</f>
        <v>0</v>
      </c>
      <c r="H1401" s="34">
        <f>IFERROR(VLOOKUP($A1401, NG_power!$A:$M, 13, FALSE), 0)</f>
        <v>0</v>
      </c>
      <c r="I1401" s="34">
        <f t="shared" si="41"/>
        <v>6.8000000000000005E-2</v>
      </c>
      <c r="J1401" s="34">
        <f t="shared" si="42"/>
        <v>6.8000000000000005E-2</v>
      </c>
    </row>
    <row r="1402" spans="1:10" x14ac:dyDescent="0.25">
      <c r="A1402" s="7">
        <v>48145</v>
      </c>
      <c r="B1402" t="s">
        <v>3395</v>
      </c>
      <c r="C1402" s="34">
        <f>IFERROR(VLOOKUP($A1402, Coal_prod!$A:$M, 13, FALSE), 0)</f>
        <v>0</v>
      </c>
      <c r="D1402" s="34">
        <f>IFERROR(VLOOKUP($A1402, Coal_power_combined!$A:$M, 13, FALSE), 0)</f>
        <v>0</v>
      </c>
      <c r="E1402" s="34">
        <f>IFERROR(VLOOKUP($A1402, Oil_prod!$A:$M, 13, FALSE), 0)</f>
        <v>9.2999999999999999E-2</v>
      </c>
      <c r="F1402" s="34">
        <f>IFERROR(VLOOKUP($A1402, Oil_refine!$A:$M, 13, FALSE), 0)</f>
        <v>0</v>
      </c>
      <c r="G1402" s="34">
        <f>IFERROR(VLOOKUP($A1402, NG_prod!$A:$M, 13, FALSE), 0)</f>
        <v>0</v>
      </c>
      <c r="H1402" s="34">
        <f>IFERROR(VLOOKUP($A1402, NG_power!$A:$M, 13, FALSE), 0)</f>
        <v>0</v>
      </c>
      <c r="I1402" s="34">
        <f t="shared" si="41"/>
        <v>9.2999999999999999E-2</v>
      </c>
      <c r="J1402" s="34">
        <f t="shared" si="42"/>
        <v>6.7655513229692169E-2</v>
      </c>
    </row>
    <row r="1403" spans="1:10" x14ac:dyDescent="0.25">
      <c r="A1403" s="7">
        <v>36011</v>
      </c>
      <c r="B1403" t="s">
        <v>2609</v>
      </c>
      <c r="C1403" s="34">
        <f>IFERROR(VLOOKUP($A1403, Coal_prod!$A:$M, 13, FALSE), 0)</f>
        <v>0</v>
      </c>
      <c r="D1403" s="34">
        <f>IFERROR(VLOOKUP($A1403, Coal_power_combined!$A:$M, 13, FALSE), 0)</f>
        <v>0</v>
      </c>
      <c r="E1403" s="34">
        <f>IFERROR(VLOOKUP($A1403, Oil_prod!$A:$M, 13, FALSE), 0)</f>
        <v>0</v>
      </c>
      <c r="F1403" s="34">
        <f>IFERROR(VLOOKUP($A1403, Oil_refine!$A:$M, 13, FALSE), 0)</f>
        <v>0</v>
      </c>
      <c r="G1403" s="34">
        <f>IFERROR(VLOOKUP($A1403, NG_prod!$A:$M, 13, FALSE), 0)</f>
        <v>0</v>
      </c>
      <c r="H1403" s="34">
        <f>IFERROR(VLOOKUP($A1403, NG_power!$A:$M, 13, FALSE), 0)</f>
        <v>0.124</v>
      </c>
      <c r="I1403" s="34">
        <f t="shared" si="41"/>
        <v>0.124</v>
      </c>
      <c r="J1403" s="34">
        <f t="shared" si="42"/>
        <v>6.7546998867497168E-2</v>
      </c>
    </row>
    <row r="1404" spans="1:10" x14ac:dyDescent="0.25">
      <c r="A1404" s="7">
        <v>49009</v>
      </c>
      <c r="B1404" t="s">
        <v>2955</v>
      </c>
      <c r="C1404" s="34">
        <f>IFERROR(VLOOKUP($A1404, Coal_prod!$A:$M, 13, FALSE), 0)</f>
        <v>0</v>
      </c>
      <c r="D1404" s="34">
        <f>IFERROR(VLOOKUP($A1404, Coal_power_combined!$A:$M, 13, FALSE), 0)</f>
        <v>0</v>
      </c>
      <c r="E1404" s="34">
        <f>IFERROR(VLOOKUP($A1404, Oil_prod!$A:$M, 13, FALSE), 0)</f>
        <v>6.0000000000000001E-3</v>
      </c>
      <c r="F1404" s="34">
        <f>IFERROR(VLOOKUP($A1404, Oil_refine!$A:$M, 13, FALSE), 0)</f>
        <v>0</v>
      </c>
      <c r="G1404" s="34">
        <f>IFERROR(VLOOKUP($A1404, NG_prod!$A:$M, 13, FALSE), 0)</f>
        <v>0.115</v>
      </c>
      <c r="H1404" s="34">
        <f>IFERROR(VLOOKUP($A1404, NG_power!$A:$M, 13, FALSE), 0)</f>
        <v>0</v>
      </c>
      <c r="I1404" s="34">
        <f t="shared" si="41"/>
        <v>0.12100000000000001</v>
      </c>
      <c r="J1404" s="34">
        <f t="shared" si="42"/>
        <v>6.7009265932255743E-2</v>
      </c>
    </row>
    <row r="1405" spans="1:10" x14ac:dyDescent="0.25">
      <c r="A1405" s="7">
        <v>37183</v>
      </c>
      <c r="B1405" t="s">
        <v>1337</v>
      </c>
      <c r="C1405" s="34">
        <f>IFERROR(VLOOKUP($A1405, Coal_prod!$A:$M, 13, FALSE), 0)</f>
        <v>0</v>
      </c>
      <c r="D1405" s="34">
        <f>IFERROR(VLOOKUP($A1405, Coal_power_combined!$A:$M, 13, FALSE), 0)</f>
        <v>0</v>
      </c>
      <c r="E1405" s="34">
        <f>IFERROR(VLOOKUP($A1405, Oil_prod!$A:$M, 13, FALSE), 0)</f>
        <v>0</v>
      </c>
      <c r="F1405" s="34">
        <f>IFERROR(VLOOKUP($A1405, Oil_refine!$A:$M, 13, FALSE), 0)</f>
        <v>0</v>
      </c>
      <c r="G1405" s="34">
        <f>IFERROR(VLOOKUP($A1405, NG_prod!$A:$M, 13, FALSE), 0)</f>
        <v>0</v>
      </c>
      <c r="H1405" s="34">
        <f>IFERROR(VLOOKUP($A1405, NG_power!$A:$M, 13, FALSE), 0)</f>
        <v>0.123</v>
      </c>
      <c r="I1405" s="34">
        <f t="shared" si="41"/>
        <v>0.123</v>
      </c>
      <c r="J1405" s="34">
        <f t="shared" si="42"/>
        <v>6.7002265005662504E-2</v>
      </c>
    </row>
    <row r="1406" spans="1:10" x14ac:dyDescent="0.25">
      <c r="A1406" s="7">
        <v>30069</v>
      </c>
      <c r="B1406" t="s">
        <v>3356</v>
      </c>
      <c r="C1406" s="34">
        <f>IFERROR(VLOOKUP($A1406, Coal_prod!$A:$M, 13, FALSE), 0)</f>
        <v>0</v>
      </c>
      <c r="D1406" s="34">
        <f>IFERROR(VLOOKUP($A1406, Coal_power_combined!$A:$M, 13, FALSE), 0)</f>
        <v>0</v>
      </c>
      <c r="E1406" s="34">
        <f>IFERROR(VLOOKUP($A1406, Oil_prod!$A:$M, 13, FALSE), 0)</f>
        <v>9.1999999999999998E-2</v>
      </c>
      <c r="F1406" s="34">
        <f>IFERROR(VLOOKUP($A1406, Oil_refine!$A:$M, 13, FALSE), 0)</f>
        <v>0</v>
      </c>
      <c r="G1406" s="34">
        <f>IFERROR(VLOOKUP($A1406, NG_prod!$A:$M, 13, FALSE), 0)</f>
        <v>0</v>
      </c>
      <c r="H1406" s="34">
        <f>IFERROR(VLOOKUP($A1406, NG_power!$A:$M, 13, FALSE), 0)</f>
        <v>0</v>
      </c>
      <c r="I1406" s="34">
        <f t="shared" si="41"/>
        <v>9.1999999999999998E-2</v>
      </c>
      <c r="J1406" s="34">
        <f t="shared" si="42"/>
        <v>6.6928034592813754E-2</v>
      </c>
    </row>
    <row r="1407" spans="1:10" x14ac:dyDescent="0.25">
      <c r="A1407" s="7">
        <v>49053</v>
      </c>
      <c r="B1407" t="s">
        <v>2665</v>
      </c>
      <c r="C1407" s="34">
        <f>IFERROR(VLOOKUP($A1407, Coal_prod!$A:$M, 13, FALSE), 0)</f>
        <v>0</v>
      </c>
      <c r="D1407" s="34">
        <f>IFERROR(VLOOKUP($A1407, Coal_power_combined!$A:$M, 13, FALSE), 0)</f>
        <v>0</v>
      </c>
      <c r="E1407" s="34">
        <f>IFERROR(VLOOKUP($A1407, Oil_prod!$A:$M, 13, FALSE), 0)</f>
        <v>0</v>
      </c>
      <c r="F1407" s="34">
        <f>IFERROR(VLOOKUP($A1407, Oil_refine!$A:$M, 13, FALSE), 0)</f>
        <v>0</v>
      </c>
      <c r="G1407" s="34">
        <f>IFERROR(VLOOKUP($A1407, NG_prod!$A:$M, 13, FALSE), 0)</f>
        <v>0</v>
      </c>
      <c r="H1407" s="34">
        <f>IFERROR(VLOOKUP($A1407, NG_power!$A:$M, 13, FALSE), 0)</f>
        <v>0.121</v>
      </c>
      <c r="I1407" s="34">
        <f t="shared" si="41"/>
        <v>0.121</v>
      </c>
      <c r="J1407" s="34">
        <f t="shared" si="42"/>
        <v>6.5912797281993202E-2</v>
      </c>
    </row>
    <row r="1408" spans="1:10" x14ac:dyDescent="0.25">
      <c r="A1408" s="7">
        <v>27129</v>
      </c>
      <c r="B1408" t="s">
        <v>2472</v>
      </c>
      <c r="C1408" s="34">
        <f>IFERROR(VLOOKUP($A1408, Coal_prod!$A:$M, 13, FALSE), 0)</f>
        <v>0</v>
      </c>
      <c r="D1408" s="34">
        <f>IFERROR(VLOOKUP($A1408, Coal_power_combined!$A:$M, 13, FALSE), 0)</f>
        <v>6.5000000000000002E-2</v>
      </c>
      <c r="E1408" s="34">
        <f>IFERROR(VLOOKUP($A1408, Oil_prod!$A:$M, 13, FALSE), 0)</f>
        <v>0</v>
      </c>
      <c r="F1408" s="34">
        <f>IFERROR(VLOOKUP($A1408, Oil_refine!$A:$M, 13, FALSE), 0)</f>
        <v>0</v>
      </c>
      <c r="G1408" s="34">
        <f>IFERROR(VLOOKUP($A1408, NG_prod!$A:$M, 13, FALSE), 0)</f>
        <v>0</v>
      </c>
      <c r="H1408" s="34">
        <f>IFERROR(VLOOKUP($A1408, NG_power!$A:$M, 13, FALSE), 0)</f>
        <v>0</v>
      </c>
      <c r="I1408" s="34">
        <f t="shared" si="41"/>
        <v>6.5000000000000002E-2</v>
      </c>
      <c r="J1408" s="34">
        <f t="shared" si="42"/>
        <v>6.5000000000000002E-2</v>
      </c>
    </row>
    <row r="1409" spans="1:10" x14ac:dyDescent="0.25">
      <c r="A1409" s="7">
        <v>31051</v>
      </c>
      <c r="B1409" t="s">
        <v>1188</v>
      </c>
      <c r="C1409" s="34">
        <f>IFERROR(VLOOKUP($A1409, Coal_prod!$A:$M, 13, FALSE), 0)</f>
        <v>0</v>
      </c>
      <c r="D1409" s="34">
        <f>IFERROR(VLOOKUP($A1409, Coal_power_combined!$A:$M, 13, FALSE), 0)</f>
        <v>0</v>
      </c>
      <c r="E1409" s="34">
        <f>IFERROR(VLOOKUP($A1409, Oil_prod!$A:$M, 13, FALSE), 0)</f>
        <v>0</v>
      </c>
      <c r="F1409" s="34">
        <f>IFERROR(VLOOKUP($A1409, Oil_refine!$A:$M, 13, FALSE), 0)</f>
        <v>0</v>
      </c>
      <c r="G1409" s="34">
        <f>IFERROR(VLOOKUP($A1409, NG_prod!$A:$M, 13, FALSE), 0)</f>
        <v>0</v>
      </c>
      <c r="H1409" s="34">
        <f>IFERROR(VLOOKUP($A1409, NG_power!$A:$M, 13, FALSE), 0)</f>
        <v>0.11899999999999999</v>
      </c>
      <c r="I1409" s="34">
        <f t="shared" si="41"/>
        <v>0.11899999999999999</v>
      </c>
      <c r="J1409" s="34">
        <f t="shared" si="42"/>
        <v>6.4823329558323886E-2</v>
      </c>
    </row>
    <row r="1410" spans="1:10" x14ac:dyDescent="0.25">
      <c r="A1410" s="7">
        <v>38101</v>
      </c>
      <c r="B1410" t="s">
        <v>2463</v>
      </c>
      <c r="C1410" s="34">
        <f>IFERROR(VLOOKUP($A1410, Coal_prod!$A:$M, 13, FALSE), 0)</f>
        <v>0</v>
      </c>
      <c r="D1410" s="34">
        <f>IFERROR(VLOOKUP($A1410, Coal_power_combined!$A:$M, 13, FALSE), 0)</f>
        <v>0</v>
      </c>
      <c r="E1410" s="34">
        <f>IFERROR(VLOOKUP($A1410, Oil_prod!$A:$M, 13, FALSE), 0)</f>
        <v>7.1999999999999995E-2</v>
      </c>
      <c r="F1410" s="34">
        <f>IFERROR(VLOOKUP($A1410, Oil_refine!$A:$M, 13, FALSE), 0)</f>
        <v>0</v>
      </c>
      <c r="G1410" s="34">
        <f>IFERROR(VLOOKUP($A1410, NG_prod!$A:$M, 13, FALSE), 0)</f>
        <v>2.1999999999999999E-2</v>
      </c>
      <c r="H1410" s="34">
        <f>IFERROR(VLOOKUP($A1410, NG_power!$A:$M, 13, FALSE), 0)</f>
        <v>0</v>
      </c>
      <c r="I1410" s="34">
        <f t="shared" si="41"/>
        <v>9.4E-2</v>
      </c>
      <c r="J1410" s="34">
        <f t="shared" si="42"/>
        <v>6.4362606815607945E-2</v>
      </c>
    </row>
    <row r="1411" spans="1:10" x14ac:dyDescent="0.25">
      <c r="A1411" s="7">
        <v>41007</v>
      </c>
      <c r="B1411" t="s">
        <v>3321</v>
      </c>
      <c r="C1411" s="34">
        <f>IFERROR(VLOOKUP($A1411, Coal_prod!$A:$M, 13, FALSE), 0)</f>
        <v>0</v>
      </c>
      <c r="D1411" s="34">
        <f>IFERROR(VLOOKUP($A1411, Coal_power_combined!$A:$M, 13, FALSE), 0)</f>
        <v>0</v>
      </c>
      <c r="E1411" s="34">
        <f>IFERROR(VLOOKUP($A1411, Oil_prod!$A:$M, 13, FALSE), 0)</f>
        <v>0</v>
      </c>
      <c r="F1411" s="34">
        <f>IFERROR(VLOOKUP($A1411, Oil_refine!$A:$M, 13, FALSE), 0)</f>
        <v>0</v>
      </c>
      <c r="G1411" s="34">
        <f>IFERROR(VLOOKUP($A1411, NG_prod!$A:$M, 13, FALSE), 0)</f>
        <v>0</v>
      </c>
      <c r="H1411" s="34">
        <f>IFERROR(VLOOKUP($A1411, NG_power!$A:$M, 13, FALSE), 0)</f>
        <v>0.11700000000000001</v>
      </c>
      <c r="I1411" s="34">
        <f t="shared" si="41"/>
        <v>0.11700000000000001</v>
      </c>
      <c r="J1411" s="34">
        <f t="shared" si="42"/>
        <v>6.3733861834654584E-2</v>
      </c>
    </row>
    <row r="1412" spans="1:10" x14ac:dyDescent="0.25">
      <c r="A1412" s="7">
        <v>39175</v>
      </c>
      <c r="B1412" t="s">
        <v>2309</v>
      </c>
      <c r="C1412" s="34">
        <f>IFERROR(VLOOKUP($A1412, Coal_prod!$A:$M, 13, FALSE), 0)</f>
        <v>0</v>
      </c>
      <c r="D1412" s="34">
        <f>IFERROR(VLOOKUP($A1412, Coal_power_combined!$A:$M, 13, FALSE), 0)</f>
        <v>0</v>
      </c>
      <c r="E1412" s="34">
        <f>IFERROR(VLOOKUP($A1412, Oil_prod!$A:$M, 13, FALSE), 0)</f>
        <v>8.6999999999999994E-2</v>
      </c>
      <c r="F1412" s="34">
        <f>IFERROR(VLOOKUP($A1412, Oil_refine!$A:$M, 13, FALSE), 0)</f>
        <v>0</v>
      </c>
      <c r="G1412" s="34">
        <f>IFERROR(VLOOKUP($A1412, NG_prod!$A:$M, 13, FALSE), 0)</f>
        <v>0</v>
      </c>
      <c r="H1412" s="34">
        <f>IFERROR(VLOOKUP($A1412, NG_power!$A:$M, 13, FALSE), 0)</f>
        <v>0</v>
      </c>
      <c r="I1412" s="34">
        <f t="shared" ref="I1412:I1475" si="43">SUM(C1412:H1412)</f>
        <v>8.6999999999999994E-2</v>
      </c>
      <c r="J1412" s="34">
        <f t="shared" ref="J1412:J1475" si="44">SUM(C1412*$O$4, D1412*$O$4, E1412*$P$4, F1412*$P$4, G1412*$Q$4, H1412*$Q$4)</f>
        <v>6.3290641408421708E-2</v>
      </c>
    </row>
    <row r="1413" spans="1:10" x14ac:dyDescent="0.25">
      <c r="A1413" s="7">
        <v>31065</v>
      </c>
      <c r="B1413" t="s">
        <v>3493</v>
      </c>
      <c r="C1413" s="34">
        <f>IFERROR(VLOOKUP($A1413, Coal_prod!$A:$M, 13, FALSE), 0)</f>
        <v>0</v>
      </c>
      <c r="D1413" s="34">
        <f>IFERROR(VLOOKUP($A1413, Coal_power_combined!$A:$M, 13, FALSE), 0)</f>
        <v>0</v>
      </c>
      <c r="E1413" s="34">
        <f>IFERROR(VLOOKUP($A1413, Oil_prod!$A:$M, 13, FALSE), 0)</f>
        <v>0</v>
      </c>
      <c r="F1413" s="34">
        <f>IFERROR(VLOOKUP($A1413, Oil_refine!$A:$M, 13, FALSE), 0)</f>
        <v>0</v>
      </c>
      <c r="G1413" s="34">
        <f>IFERROR(VLOOKUP($A1413, NG_prod!$A:$M, 13, FALSE), 0)</f>
        <v>0</v>
      </c>
      <c r="H1413" s="34">
        <f>IFERROR(VLOOKUP($A1413, NG_power!$A:$M, 13, FALSE), 0)</f>
        <v>0.115</v>
      </c>
      <c r="I1413" s="34">
        <f t="shared" si="43"/>
        <v>0.115</v>
      </c>
      <c r="J1413" s="34">
        <f t="shared" si="44"/>
        <v>6.2644394110985283E-2</v>
      </c>
    </row>
    <row r="1414" spans="1:10" x14ac:dyDescent="0.25">
      <c r="A1414" s="7">
        <v>17133</v>
      </c>
      <c r="B1414" t="s">
        <v>3312</v>
      </c>
      <c r="C1414" s="34">
        <f>IFERROR(VLOOKUP($A1414, Coal_prod!$A:$M, 13, FALSE), 0)</f>
        <v>0</v>
      </c>
      <c r="D1414" s="34">
        <f>IFERROR(VLOOKUP($A1414, Coal_power_combined!$A:$M, 13, FALSE), 0)</f>
        <v>0</v>
      </c>
      <c r="E1414" s="34">
        <f>IFERROR(VLOOKUP($A1414, Oil_prod!$A:$M, 13, FALSE), 0)</f>
        <v>0</v>
      </c>
      <c r="F1414" s="34">
        <f>IFERROR(VLOOKUP($A1414, Oil_refine!$A:$M, 13, FALSE), 0)</f>
        <v>0</v>
      </c>
      <c r="G1414" s="34">
        <f>IFERROR(VLOOKUP($A1414, NG_prod!$A:$M, 13, FALSE), 0)</f>
        <v>0</v>
      </c>
      <c r="H1414" s="34">
        <f>IFERROR(VLOOKUP($A1414, NG_power!$A:$M, 13, FALSE), 0)</f>
        <v>0.114</v>
      </c>
      <c r="I1414" s="34">
        <f t="shared" si="43"/>
        <v>0.114</v>
      </c>
      <c r="J1414" s="34">
        <f t="shared" si="44"/>
        <v>6.2099660249150625E-2</v>
      </c>
    </row>
    <row r="1415" spans="1:10" x14ac:dyDescent="0.25">
      <c r="A1415" s="7">
        <v>8039</v>
      </c>
      <c r="B1415" t="s">
        <v>3366</v>
      </c>
      <c r="C1415" s="34">
        <f>IFERROR(VLOOKUP($A1415, Coal_prod!$A:$M, 13, FALSE), 0)</f>
        <v>0</v>
      </c>
      <c r="D1415" s="34">
        <f>IFERROR(VLOOKUP($A1415, Coal_power_combined!$A:$M, 13, FALSE), 0)</f>
        <v>2.5000000000000001E-2</v>
      </c>
      <c r="E1415" s="34">
        <f>IFERROR(VLOOKUP($A1415, Oil_prod!$A:$M, 13, FALSE), 0)</f>
        <v>1.2E-2</v>
      </c>
      <c r="F1415" s="34">
        <f>IFERROR(VLOOKUP($A1415, Oil_refine!$A:$M, 13, FALSE), 0)</f>
        <v>0</v>
      </c>
      <c r="G1415" s="34">
        <f>IFERROR(VLOOKUP($A1415, NG_prod!$A:$M, 13, FALSE), 0)</f>
        <v>4.0000000000000001E-3</v>
      </c>
      <c r="H1415" s="34">
        <f>IFERROR(VLOOKUP($A1415, NG_power!$A:$M, 13, FALSE), 0)</f>
        <v>4.8000000000000001E-2</v>
      </c>
      <c r="I1415" s="34">
        <f t="shared" si="43"/>
        <v>8.900000000000001E-2</v>
      </c>
      <c r="J1415" s="34">
        <f t="shared" si="44"/>
        <v>6.205590445794297E-2</v>
      </c>
    </row>
    <row r="1416" spans="1:10" x14ac:dyDescent="0.25">
      <c r="A1416" s="7">
        <v>19131</v>
      </c>
      <c r="B1416" t="s">
        <v>1020</v>
      </c>
      <c r="C1416" s="34">
        <f>IFERROR(VLOOKUP($A1416, Coal_prod!$A:$M, 13, FALSE), 0)</f>
        <v>0</v>
      </c>
      <c r="D1416" s="34">
        <f>IFERROR(VLOOKUP($A1416, Coal_power_combined!$A:$M, 13, FALSE), 0)</f>
        <v>0</v>
      </c>
      <c r="E1416" s="34">
        <f>IFERROR(VLOOKUP($A1416, Oil_prod!$A:$M, 13, FALSE), 0)</f>
        <v>0</v>
      </c>
      <c r="F1416" s="34">
        <f>IFERROR(VLOOKUP($A1416, Oil_refine!$A:$M, 13, FALSE), 0)</f>
        <v>0</v>
      </c>
      <c r="G1416" s="34">
        <f>IFERROR(VLOOKUP($A1416, NG_prod!$A:$M, 13, FALSE), 0)</f>
        <v>0</v>
      </c>
      <c r="H1416" s="34">
        <f>IFERROR(VLOOKUP($A1416, NG_power!$A:$M, 13, FALSE), 0)</f>
        <v>0.111</v>
      </c>
      <c r="I1416" s="34">
        <f t="shared" si="43"/>
        <v>0.111</v>
      </c>
      <c r="J1416" s="34">
        <f t="shared" si="44"/>
        <v>6.0465458663646658E-2</v>
      </c>
    </row>
    <row r="1417" spans="1:10" x14ac:dyDescent="0.25">
      <c r="A1417" s="7">
        <v>31039</v>
      </c>
      <c r="B1417" t="s">
        <v>3496</v>
      </c>
      <c r="C1417" s="34">
        <f>IFERROR(VLOOKUP($A1417, Coal_prod!$A:$M, 13, FALSE), 0)</f>
        <v>0</v>
      </c>
      <c r="D1417" s="34">
        <f>IFERROR(VLOOKUP($A1417, Coal_power_combined!$A:$M, 13, FALSE), 0)</f>
        <v>0</v>
      </c>
      <c r="E1417" s="34">
        <f>IFERROR(VLOOKUP($A1417, Oil_prod!$A:$M, 13, FALSE), 0)</f>
        <v>0</v>
      </c>
      <c r="F1417" s="34">
        <f>IFERROR(VLOOKUP($A1417, Oil_refine!$A:$M, 13, FALSE), 0)</f>
        <v>0</v>
      </c>
      <c r="G1417" s="34">
        <f>IFERROR(VLOOKUP($A1417, NG_prod!$A:$M, 13, FALSE), 0)</f>
        <v>0</v>
      </c>
      <c r="H1417" s="34">
        <f>IFERROR(VLOOKUP($A1417, NG_power!$A:$M, 13, FALSE), 0)</f>
        <v>0.11</v>
      </c>
      <c r="I1417" s="34">
        <f t="shared" si="43"/>
        <v>0.11</v>
      </c>
      <c r="J1417" s="34">
        <f t="shared" si="44"/>
        <v>5.9920724801812E-2</v>
      </c>
    </row>
    <row r="1418" spans="1:10" x14ac:dyDescent="0.25">
      <c r="A1418" s="7">
        <v>31023</v>
      </c>
      <c r="B1418" t="s">
        <v>3491</v>
      </c>
      <c r="C1418" s="34">
        <f>IFERROR(VLOOKUP($A1418, Coal_prod!$A:$M, 13, FALSE), 0)</f>
        <v>0</v>
      </c>
      <c r="D1418" s="34">
        <f>IFERROR(VLOOKUP($A1418, Coal_power_combined!$A:$M, 13, FALSE), 0)</f>
        <v>0</v>
      </c>
      <c r="E1418" s="34">
        <f>IFERROR(VLOOKUP($A1418, Oil_prod!$A:$M, 13, FALSE), 0)</f>
        <v>0</v>
      </c>
      <c r="F1418" s="34">
        <f>IFERROR(VLOOKUP($A1418, Oil_refine!$A:$M, 13, FALSE), 0)</f>
        <v>0</v>
      </c>
      <c r="G1418" s="34">
        <f>IFERROR(VLOOKUP($A1418, NG_prod!$A:$M, 13, FALSE), 0)</f>
        <v>0</v>
      </c>
      <c r="H1418" s="34">
        <f>IFERROR(VLOOKUP($A1418, NG_power!$A:$M, 13, FALSE), 0)</f>
        <v>0.108</v>
      </c>
      <c r="I1418" s="34">
        <f t="shared" si="43"/>
        <v>0.108</v>
      </c>
      <c r="J1418" s="34">
        <f t="shared" si="44"/>
        <v>5.8831257078142692E-2</v>
      </c>
    </row>
    <row r="1419" spans="1:10" x14ac:dyDescent="0.25">
      <c r="A1419" s="7">
        <v>19079</v>
      </c>
      <c r="B1419" t="s">
        <v>1974</v>
      </c>
      <c r="C1419" s="34">
        <f>IFERROR(VLOOKUP($A1419, Coal_prod!$A:$M, 13, FALSE), 0)</f>
        <v>0</v>
      </c>
      <c r="D1419" s="34">
        <f>IFERROR(VLOOKUP($A1419, Coal_power_combined!$A:$M, 13, FALSE), 0)</f>
        <v>0</v>
      </c>
      <c r="E1419" s="34">
        <f>IFERROR(VLOOKUP($A1419, Oil_prod!$A:$M, 13, FALSE), 0)</f>
        <v>0</v>
      </c>
      <c r="F1419" s="34">
        <f>IFERROR(VLOOKUP($A1419, Oil_refine!$A:$M, 13, FALSE), 0)</f>
        <v>0</v>
      </c>
      <c r="G1419" s="34">
        <f>IFERROR(VLOOKUP($A1419, NG_prod!$A:$M, 13, FALSE), 0)</f>
        <v>0</v>
      </c>
      <c r="H1419" s="34">
        <f>IFERROR(VLOOKUP($A1419, NG_power!$A:$M, 13, FALSE), 0)</f>
        <v>0.107</v>
      </c>
      <c r="I1419" s="34">
        <f t="shared" si="43"/>
        <v>0.107</v>
      </c>
      <c r="J1419" s="34">
        <f t="shared" si="44"/>
        <v>5.8286523216308034E-2</v>
      </c>
    </row>
    <row r="1420" spans="1:10" x14ac:dyDescent="0.25">
      <c r="A1420" s="7">
        <v>51015</v>
      </c>
      <c r="B1420" t="s">
        <v>3651</v>
      </c>
      <c r="C1420" s="34">
        <f>IFERROR(VLOOKUP($A1420, Coal_prod!$A:$M, 13, FALSE), 0)</f>
        <v>0</v>
      </c>
      <c r="D1420" s="34">
        <f>IFERROR(VLOOKUP($A1420, Coal_power_combined!$A:$M, 13, FALSE), 0)</f>
        <v>5.8000000000000003E-2</v>
      </c>
      <c r="E1420" s="34">
        <f>IFERROR(VLOOKUP($A1420, Oil_prod!$A:$M, 13, FALSE), 0)</f>
        <v>0</v>
      </c>
      <c r="F1420" s="34">
        <f>IFERROR(VLOOKUP($A1420, Oil_refine!$A:$M, 13, FALSE), 0)</f>
        <v>0</v>
      </c>
      <c r="G1420" s="34">
        <f>IFERROR(VLOOKUP($A1420, NG_prod!$A:$M, 13, FALSE), 0)</f>
        <v>0</v>
      </c>
      <c r="H1420" s="34">
        <f>IFERROR(VLOOKUP($A1420, NG_power!$A:$M, 13, FALSE), 0)</f>
        <v>0</v>
      </c>
      <c r="I1420" s="34">
        <f t="shared" si="43"/>
        <v>5.8000000000000003E-2</v>
      </c>
      <c r="J1420" s="34">
        <f t="shared" si="44"/>
        <v>5.8000000000000003E-2</v>
      </c>
    </row>
    <row r="1421" spans="1:10" x14ac:dyDescent="0.25">
      <c r="A1421" s="7">
        <v>31033</v>
      </c>
      <c r="B1421" t="s">
        <v>3497</v>
      </c>
      <c r="C1421" s="34">
        <f>IFERROR(VLOOKUP($A1421, Coal_prod!$A:$M, 13, FALSE), 0)</f>
        <v>0</v>
      </c>
      <c r="D1421" s="34">
        <f>IFERROR(VLOOKUP($A1421, Coal_power_combined!$A:$M, 13, FALSE), 0)</f>
        <v>0</v>
      </c>
      <c r="E1421" s="34">
        <f>IFERROR(VLOOKUP($A1421, Oil_prod!$A:$M, 13, FALSE), 0)</f>
        <v>0</v>
      </c>
      <c r="F1421" s="34">
        <f>IFERROR(VLOOKUP($A1421, Oil_refine!$A:$M, 13, FALSE), 0)</f>
        <v>0</v>
      </c>
      <c r="G1421" s="34">
        <f>IFERROR(VLOOKUP($A1421, NG_prod!$A:$M, 13, FALSE), 0)</f>
        <v>0</v>
      </c>
      <c r="H1421" s="34">
        <f>IFERROR(VLOOKUP($A1421, NG_power!$A:$M, 13, FALSE), 0)</f>
        <v>0.106</v>
      </c>
      <c r="I1421" s="34">
        <f t="shared" si="43"/>
        <v>0.106</v>
      </c>
      <c r="J1421" s="34">
        <f t="shared" si="44"/>
        <v>5.7741789354473383E-2</v>
      </c>
    </row>
    <row r="1422" spans="1:10" x14ac:dyDescent="0.25">
      <c r="A1422" s="7">
        <v>19195</v>
      </c>
      <c r="B1422" t="s">
        <v>1143</v>
      </c>
      <c r="C1422" s="34">
        <f>IFERROR(VLOOKUP($A1422, Coal_prod!$A:$M, 13, FALSE), 0)</f>
        <v>0</v>
      </c>
      <c r="D1422" s="34">
        <f>IFERROR(VLOOKUP($A1422, Coal_power_combined!$A:$M, 13, FALSE), 0)</f>
        <v>0</v>
      </c>
      <c r="E1422" s="34">
        <f>IFERROR(VLOOKUP($A1422, Oil_prod!$A:$M, 13, FALSE), 0)</f>
        <v>0</v>
      </c>
      <c r="F1422" s="34">
        <f>IFERROR(VLOOKUP($A1422, Oil_refine!$A:$M, 13, FALSE), 0)</f>
        <v>0</v>
      </c>
      <c r="G1422" s="34">
        <f>IFERROR(VLOOKUP($A1422, NG_prod!$A:$M, 13, FALSE), 0)</f>
        <v>0</v>
      </c>
      <c r="H1422" s="34">
        <f>IFERROR(VLOOKUP($A1422, NG_power!$A:$M, 13, FALSE), 0)</f>
        <v>0.105</v>
      </c>
      <c r="I1422" s="34">
        <f t="shared" si="43"/>
        <v>0.105</v>
      </c>
      <c r="J1422" s="34">
        <f t="shared" si="44"/>
        <v>5.7197055492638725E-2</v>
      </c>
    </row>
    <row r="1423" spans="1:10" x14ac:dyDescent="0.25">
      <c r="A1423" s="7">
        <v>54071</v>
      </c>
      <c r="B1423" t="s">
        <v>3349</v>
      </c>
      <c r="C1423" s="34">
        <f>IFERROR(VLOOKUP($A1423, Coal_prod!$A:$M, 13, FALSE), 0)</f>
        <v>0</v>
      </c>
      <c r="D1423" s="34">
        <f>IFERROR(VLOOKUP($A1423, Coal_power_combined!$A:$M, 13, FALSE), 0)</f>
        <v>0</v>
      </c>
      <c r="E1423" s="34">
        <f>IFERROR(VLOOKUP($A1423, Oil_prod!$A:$M, 13, FALSE), 0)</f>
        <v>0</v>
      </c>
      <c r="F1423" s="34">
        <f>IFERROR(VLOOKUP($A1423, Oil_refine!$A:$M, 13, FALSE), 0)</f>
        <v>0</v>
      </c>
      <c r="G1423" s="34">
        <f>IFERROR(VLOOKUP($A1423, NG_prod!$A:$M, 13, FALSE), 0)</f>
        <v>0.105</v>
      </c>
      <c r="H1423" s="34">
        <f>IFERROR(VLOOKUP($A1423, NG_power!$A:$M, 13, FALSE), 0)</f>
        <v>0</v>
      </c>
      <c r="I1423" s="34">
        <f t="shared" si="43"/>
        <v>0.105</v>
      </c>
      <c r="J1423" s="34">
        <f t="shared" si="44"/>
        <v>5.7197055492638725E-2</v>
      </c>
    </row>
    <row r="1424" spans="1:10" x14ac:dyDescent="0.25">
      <c r="A1424" s="7">
        <v>31061</v>
      </c>
      <c r="B1424" t="s">
        <v>3516</v>
      </c>
      <c r="C1424" s="34">
        <f>IFERROR(VLOOKUP($A1424, Coal_prod!$A:$M, 13, FALSE), 0)</f>
        <v>0</v>
      </c>
      <c r="D1424" s="34">
        <f>IFERROR(VLOOKUP($A1424, Coal_power_combined!$A:$M, 13, FALSE), 0)</f>
        <v>0</v>
      </c>
      <c r="E1424" s="34">
        <f>IFERROR(VLOOKUP($A1424, Oil_prod!$A:$M, 13, FALSE), 0)</f>
        <v>0</v>
      </c>
      <c r="F1424" s="34">
        <f>IFERROR(VLOOKUP($A1424, Oil_refine!$A:$M, 13, FALSE), 0)</f>
        <v>0</v>
      </c>
      <c r="G1424" s="34">
        <f>IFERROR(VLOOKUP($A1424, NG_prod!$A:$M, 13, FALSE), 0)</f>
        <v>0</v>
      </c>
      <c r="H1424" s="34">
        <f>IFERROR(VLOOKUP($A1424, NG_power!$A:$M, 13, FALSE), 0)</f>
        <v>0.104</v>
      </c>
      <c r="I1424" s="34">
        <f t="shared" si="43"/>
        <v>0.104</v>
      </c>
      <c r="J1424" s="34">
        <f t="shared" si="44"/>
        <v>5.6652321630804074E-2</v>
      </c>
    </row>
    <row r="1425" spans="1:10" x14ac:dyDescent="0.25">
      <c r="A1425" s="7">
        <v>17111</v>
      </c>
      <c r="B1425" t="s">
        <v>3440</v>
      </c>
      <c r="C1425" s="34">
        <f>IFERROR(VLOOKUP($A1425, Coal_prod!$A:$M, 13, FALSE), 0)</f>
        <v>0</v>
      </c>
      <c r="D1425" s="34">
        <f>IFERROR(VLOOKUP($A1425, Coal_power_combined!$A:$M, 13, FALSE), 0)</f>
        <v>0</v>
      </c>
      <c r="E1425" s="34">
        <f>IFERROR(VLOOKUP($A1425, Oil_prod!$A:$M, 13, FALSE), 0)</f>
        <v>0</v>
      </c>
      <c r="F1425" s="34">
        <f>IFERROR(VLOOKUP($A1425, Oil_refine!$A:$M, 13, FALSE), 0)</f>
        <v>0</v>
      </c>
      <c r="G1425" s="34">
        <f>IFERROR(VLOOKUP($A1425, NG_prod!$A:$M, 13, FALSE), 0)</f>
        <v>0</v>
      </c>
      <c r="H1425" s="34">
        <f>IFERROR(VLOOKUP($A1425, NG_power!$A:$M, 13, FALSE), 0)</f>
        <v>0.10199999999999999</v>
      </c>
      <c r="I1425" s="34">
        <f t="shared" si="43"/>
        <v>0.10199999999999999</v>
      </c>
      <c r="J1425" s="34">
        <f t="shared" si="44"/>
        <v>5.5562853907134759E-2</v>
      </c>
    </row>
    <row r="1426" spans="1:10" x14ac:dyDescent="0.25">
      <c r="A1426" s="7">
        <v>29075</v>
      </c>
      <c r="B1426" t="s">
        <v>2962</v>
      </c>
      <c r="C1426" s="34">
        <f>IFERROR(VLOOKUP($A1426, Coal_prod!$A:$M, 13, FALSE), 0)</f>
        <v>0</v>
      </c>
      <c r="D1426" s="34">
        <f>IFERROR(VLOOKUP($A1426, Coal_power_combined!$A:$M, 13, FALSE), 0)</f>
        <v>0</v>
      </c>
      <c r="E1426" s="34">
        <f>IFERROR(VLOOKUP($A1426, Oil_prod!$A:$M, 13, FALSE), 0)</f>
        <v>0</v>
      </c>
      <c r="F1426" s="34">
        <f>IFERROR(VLOOKUP($A1426, Oil_refine!$A:$M, 13, FALSE), 0)</f>
        <v>0</v>
      </c>
      <c r="G1426" s="34">
        <f>IFERROR(VLOOKUP($A1426, NG_prod!$A:$M, 13, FALSE), 0)</f>
        <v>0</v>
      </c>
      <c r="H1426" s="34">
        <f>IFERROR(VLOOKUP($A1426, NG_power!$A:$M, 13, FALSE), 0)</f>
        <v>9.9000000000000005E-2</v>
      </c>
      <c r="I1426" s="34">
        <f t="shared" si="43"/>
        <v>9.9000000000000005E-2</v>
      </c>
      <c r="J1426" s="34">
        <f t="shared" si="44"/>
        <v>5.3928652321630806E-2</v>
      </c>
    </row>
    <row r="1427" spans="1:10" x14ac:dyDescent="0.25">
      <c r="A1427" s="7">
        <v>38067</v>
      </c>
      <c r="B1427" t="s">
        <v>3612</v>
      </c>
      <c r="C1427" s="34">
        <f>IFERROR(VLOOKUP($A1427, Coal_prod!$A:$M, 13, FALSE), 0)</f>
        <v>0</v>
      </c>
      <c r="D1427" s="34">
        <f>IFERROR(VLOOKUP($A1427, Coal_power_combined!$A:$M, 13, FALSE), 0)</f>
        <v>5.2999999999999999E-2</v>
      </c>
      <c r="E1427" s="34">
        <f>IFERROR(VLOOKUP($A1427, Oil_prod!$A:$M, 13, FALSE), 0)</f>
        <v>0</v>
      </c>
      <c r="F1427" s="34">
        <f>IFERROR(VLOOKUP($A1427, Oil_refine!$A:$M, 13, FALSE), 0)</f>
        <v>0</v>
      </c>
      <c r="G1427" s="34">
        <f>IFERROR(VLOOKUP($A1427, NG_prod!$A:$M, 13, FALSE), 0)</f>
        <v>0</v>
      </c>
      <c r="H1427" s="34">
        <f>IFERROR(VLOOKUP($A1427, NG_power!$A:$M, 13, FALSE), 0)</f>
        <v>0</v>
      </c>
      <c r="I1427" s="34">
        <f t="shared" si="43"/>
        <v>5.2999999999999999E-2</v>
      </c>
      <c r="J1427" s="34">
        <f t="shared" si="44"/>
        <v>5.2999999999999999E-2</v>
      </c>
    </row>
    <row r="1428" spans="1:10" x14ac:dyDescent="0.25">
      <c r="A1428" s="7">
        <v>51069</v>
      </c>
      <c r="B1428" t="s">
        <v>3304</v>
      </c>
      <c r="C1428" s="34">
        <f>IFERROR(VLOOKUP($A1428, Coal_prod!$A:$M, 13, FALSE), 0)</f>
        <v>0</v>
      </c>
      <c r="D1428" s="34">
        <f>IFERROR(VLOOKUP($A1428, Coal_power_combined!$A:$M, 13, FALSE), 0)</f>
        <v>0</v>
      </c>
      <c r="E1428" s="34">
        <f>IFERROR(VLOOKUP($A1428, Oil_prod!$A:$M, 13, FALSE), 0)</f>
        <v>0</v>
      </c>
      <c r="F1428" s="34">
        <f>IFERROR(VLOOKUP($A1428, Oil_refine!$A:$M, 13, FALSE), 0)</f>
        <v>0</v>
      </c>
      <c r="G1428" s="34">
        <f>IFERROR(VLOOKUP($A1428, NG_prod!$A:$M, 13, FALSE), 0)</f>
        <v>0</v>
      </c>
      <c r="H1428" s="34">
        <f>IFERROR(VLOOKUP($A1428, NG_power!$A:$M, 13, FALSE), 0)</f>
        <v>9.7000000000000003E-2</v>
      </c>
      <c r="I1428" s="34">
        <f t="shared" si="43"/>
        <v>9.7000000000000003E-2</v>
      </c>
      <c r="J1428" s="34">
        <f t="shared" si="44"/>
        <v>5.283918459796149E-2</v>
      </c>
    </row>
    <row r="1429" spans="1:10" x14ac:dyDescent="0.25">
      <c r="A1429" s="7">
        <v>24009</v>
      </c>
      <c r="B1429" t="s">
        <v>2393</v>
      </c>
      <c r="C1429" s="34">
        <f>IFERROR(VLOOKUP($A1429, Coal_prod!$A:$M, 13, FALSE), 0)</f>
        <v>0</v>
      </c>
      <c r="D1429" s="34">
        <f>IFERROR(VLOOKUP($A1429, Coal_power_combined!$A:$M, 13, FALSE), 0)</f>
        <v>0</v>
      </c>
      <c r="E1429" s="34">
        <f>IFERROR(VLOOKUP($A1429, Oil_prod!$A:$M, 13, FALSE), 0)</f>
        <v>0</v>
      </c>
      <c r="F1429" s="34">
        <f>IFERROR(VLOOKUP($A1429, Oil_refine!$A:$M, 13, FALSE), 0)</f>
        <v>0</v>
      </c>
      <c r="G1429" s="34">
        <f>IFERROR(VLOOKUP($A1429, NG_prod!$A:$M, 13, FALSE), 0)</f>
        <v>0</v>
      </c>
      <c r="H1429" s="34">
        <f>IFERROR(VLOOKUP($A1429, NG_power!$A:$M, 13, FALSE), 0)</f>
        <v>9.1999999999999998E-2</v>
      </c>
      <c r="I1429" s="34">
        <f t="shared" si="43"/>
        <v>9.1999999999999998E-2</v>
      </c>
      <c r="J1429" s="34">
        <f t="shared" si="44"/>
        <v>5.0115515288788215E-2</v>
      </c>
    </row>
    <row r="1430" spans="1:10" x14ac:dyDescent="0.25">
      <c r="A1430" s="7">
        <v>2261</v>
      </c>
      <c r="B1430" t="s">
        <v>3153</v>
      </c>
      <c r="C1430" s="34">
        <f>IFERROR(VLOOKUP($A1430, Coal_prod!$A:$M, 13, FALSE), 0)</f>
        <v>0</v>
      </c>
      <c r="D1430" s="34">
        <f>IFERROR(VLOOKUP($A1430, Coal_power_combined!$A:$M, 13, FALSE), 0)</f>
        <v>0</v>
      </c>
      <c r="E1430" s="34">
        <f>IFERROR(VLOOKUP($A1430, Oil_prod!$A:$M, 13, FALSE), 0)</f>
        <v>0</v>
      </c>
      <c r="F1430" s="34">
        <f>IFERROR(VLOOKUP($A1430, Oil_refine!$A:$M, 13, FALSE), 0)</f>
        <v>6.8000000000000005E-2</v>
      </c>
      <c r="G1430" s="34">
        <f>IFERROR(VLOOKUP($A1430, NG_prod!$A:$M, 13, FALSE), 0)</f>
        <v>0</v>
      </c>
      <c r="H1430" s="34">
        <f>IFERROR(VLOOKUP($A1430, NG_power!$A:$M, 13, FALSE), 0)</f>
        <v>0</v>
      </c>
      <c r="I1430" s="34">
        <f t="shared" si="43"/>
        <v>6.8000000000000005E-2</v>
      </c>
      <c r="J1430" s="34">
        <f t="shared" si="44"/>
        <v>4.9468547307731911E-2</v>
      </c>
    </row>
    <row r="1431" spans="1:10" x14ac:dyDescent="0.25">
      <c r="A1431" s="7">
        <v>55085</v>
      </c>
      <c r="B1431" t="s">
        <v>3322</v>
      </c>
      <c r="C1431" s="34">
        <f>IFERROR(VLOOKUP($A1431, Coal_prod!$A:$M, 13, FALSE), 0)</f>
        <v>0</v>
      </c>
      <c r="D1431" s="34">
        <f>IFERROR(VLOOKUP($A1431, Coal_power_combined!$A:$M, 13, FALSE), 0)</f>
        <v>2.1999999999999999E-2</v>
      </c>
      <c r="E1431" s="34">
        <f>IFERROR(VLOOKUP($A1431, Oil_prod!$A:$M, 13, FALSE), 0)</f>
        <v>0</v>
      </c>
      <c r="F1431" s="34">
        <f>IFERROR(VLOOKUP($A1431, Oil_refine!$A:$M, 13, FALSE), 0)</f>
        <v>0</v>
      </c>
      <c r="G1431" s="34">
        <f>IFERROR(VLOOKUP($A1431, NG_prod!$A:$M, 13, FALSE), 0)</f>
        <v>0</v>
      </c>
      <c r="H1431" s="34">
        <f>IFERROR(VLOOKUP($A1431, NG_power!$A:$M, 13, FALSE), 0)</f>
        <v>4.7E-2</v>
      </c>
      <c r="I1431" s="34">
        <f t="shared" si="43"/>
        <v>6.9000000000000006E-2</v>
      </c>
      <c r="J1431" s="34">
        <f t="shared" si="44"/>
        <v>4.7602491506228764E-2</v>
      </c>
    </row>
    <row r="1432" spans="1:10" x14ac:dyDescent="0.25">
      <c r="A1432" s="7">
        <v>6035</v>
      </c>
      <c r="B1432" t="s">
        <v>2247</v>
      </c>
      <c r="C1432" s="34">
        <f>IFERROR(VLOOKUP($A1432, Coal_prod!$A:$M, 13, FALSE), 0)</f>
        <v>0</v>
      </c>
      <c r="D1432" s="34">
        <f>IFERROR(VLOOKUP($A1432, Coal_power_combined!$A:$M, 13, FALSE), 0)</f>
        <v>0</v>
      </c>
      <c r="E1432" s="34">
        <f>IFERROR(VLOOKUP($A1432, Oil_prod!$A:$M, 13, FALSE), 0)</f>
        <v>0</v>
      </c>
      <c r="F1432" s="34">
        <f>IFERROR(VLOOKUP($A1432, Oil_refine!$A:$M, 13, FALSE), 0)</f>
        <v>0</v>
      </c>
      <c r="G1432" s="34">
        <f>IFERROR(VLOOKUP($A1432, NG_prod!$A:$M, 13, FALSE), 0)</f>
        <v>0</v>
      </c>
      <c r="H1432" s="34">
        <f>IFERROR(VLOOKUP($A1432, NG_power!$A:$M, 13, FALSE), 0)</f>
        <v>8.5000000000000006E-2</v>
      </c>
      <c r="I1432" s="34">
        <f t="shared" si="43"/>
        <v>8.5000000000000006E-2</v>
      </c>
      <c r="J1432" s="34">
        <f t="shared" si="44"/>
        <v>4.6302378255945638E-2</v>
      </c>
    </row>
    <row r="1433" spans="1:10" x14ac:dyDescent="0.25">
      <c r="A1433" s="7">
        <v>37147</v>
      </c>
      <c r="B1433" t="s">
        <v>1307</v>
      </c>
      <c r="C1433" s="34">
        <f>IFERROR(VLOOKUP($A1433, Coal_prod!$A:$M, 13, FALSE), 0)</f>
        <v>0</v>
      </c>
      <c r="D1433" s="34">
        <f>IFERROR(VLOOKUP($A1433, Coal_power_combined!$A:$M, 13, FALSE), 0)</f>
        <v>0</v>
      </c>
      <c r="E1433" s="34">
        <f>IFERROR(VLOOKUP($A1433, Oil_prod!$A:$M, 13, FALSE), 0)</f>
        <v>0</v>
      </c>
      <c r="F1433" s="34">
        <f>IFERROR(VLOOKUP($A1433, Oil_refine!$A:$M, 13, FALSE), 0)</f>
        <v>0</v>
      </c>
      <c r="G1433" s="34">
        <f>IFERROR(VLOOKUP($A1433, NG_prod!$A:$M, 13, FALSE), 0)</f>
        <v>0</v>
      </c>
      <c r="H1433" s="34">
        <f>IFERROR(VLOOKUP($A1433, NG_power!$A:$M, 13, FALSE), 0)</f>
        <v>8.4000000000000005E-2</v>
      </c>
      <c r="I1433" s="34">
        <f t="shared" si="43"/>
        <v>8.4000000000000005E-2</v>
      </c>
      <c r="J1433" s="34">
        <f t="shared" si="44"/>
        <v>4.5757644394110987E-2</v>
      </c>
    </row>
    <row r="1434" spans="1:10" x14ac:dyDescent="0.25">
      <c r="A1434" s="7">
        <v>55097</v>
      </c>
      <c r="B1434" t="s">
        <v>3327</v>
      </c>
      <c r="C1434" s="34">
        <f>IFERROR(VLOOKUP($A1434, Coal_prod!$A:$M, 13, FALSE), 0)</f>
        <v>0</v>
      </c>
      <c r="D1434" s="34">
        <f>IFERROR(VLOOKUP($A1434, Coal_power_combined!$A:$M, 13, FALSE), 0)</f>
        <v>0.01</v>
      </c>
      <c r="E1434" s="34">
        <f>IFERROR(VLOOKUP($A1434, Oil_prod!$A:$M, 13, FALSE), 0)</f>
        <v>0</v>
      </c>
      <c r="F1434" s="34">
        <f>IFERROR(VLOOKUP($A1434, Oil_refine!$A:$M, 13, FALSE), 0)</f>
        <v>0</v>
      </c>
      <c r="G1434" s="34">
        <f>IFERROR(VLOOKUP($A1434, NG_prod!$A:$M, 13, FALSE), 0)</f>
        <v>0</v>
      </c>
      <c r="H1434" s="34">
        <f>IFERROR(VLOOKUP($A1434, NG_power!$A:$M, 13, FALSE), 0)</f>
        <v>6.3E-2</v>
      </c>
      <c r="I1434" s="34">
        <f t="shared" si="43"/>
        <v>7.2999999999999995E-2</v>
      </c>
      <c r="J1434" s="34">
        <f t="shared" si="44"/>
        <v>4.4318233295583237E-2</v>
      </c>
    </row>
    <row r="1435" spans="1:10" x14ac:dyDescent="0.25">
      <c r="A1435" s="7">
        <v>55121</v>
      </c>
      <c r="B1435" t="s">
        <v>2557</v>
      </c>
      <c r="C1435" s="34">
        <f>IFERROR(VLOOKUP($A1435, Coal_prod!$A:$M, 13, FALSE), 0)</f>
        <v>0</v>
      </c>
      <c r="D1435" s="34">
        <f>IFERROR(VLOOKUP($A1435, Coal_power_combined!$A:$M, 13, FALSE), 0)</f>
        <v>0</v>
      </c>
      <c r="E1435" s="34">
        <f>IFERROR(VLOOKUP($A1435, Oil_prod!$A:$M, 13, FALSE), 0)</f>
        <v>0</v>
      </c>
      <c r="F1435" s="34">
        <f>IFERROR(VLOOKUP($A1435, Oil_refine!$A:$M, 13, FALSE), 0)</f>
        <v>0</v>
      </c>
      <c r="G1435" s="34">
        <f>IFERROR(VLOOKUP($A1435, NG_prod!$A:$M, 13, FALSE), 0)</f>
        <v>0</v>
      </c>
      <c r="H1435" s="34">
        <f>IFERROR(VLOOKUP($A1435, NG_power!$A:$M, 13, FALSE), 0)</f>
        <v>8.1000000000000003E-2</v>
      </c>
      <c r="I1435" s="34">
        <f t="shared" si="43"/>
        <v>8.1000000000000003E-2</v>
      </c>
      <c r="J1435" s="34">
        <f t="shared" si="44"/>
        <v>4.412344280860702E-2</v>
      </c>
    </row>
    <row r="1436" spans="1:10" x14ac:dyDescent="0.25">
      <c r="A1436" s="7">
        <v>48491</v>
      </c>
      <c r="B1436" t="s">
        <v>3290</v>
      </c>
      <c r="C1436" s="34">
        <f>IFERROR(VLOOKUP($A1436, Coal_prod!$A:$M, 13, FALSE), 0)</f>
        <v>0</v>
      </c>
      <c r="D1436" s="34">
        <f>IFERROR(VLOOKUP($A1436, Coal_power_combined!$A:$M, 13, FALSE), 0)</f>
        <v>0</v>
      </c>
      <c r="E1436" s="34">
        <f>IFERROR(VLOOKUP($A1436, Oil_prod!$A:$M, 13, FALSE), 0)</f>
        <v>0.06</v>
      </c>
      <c r="F1436" s="34">
        <f>IFERROR(VLOOKUP($A1436, Oil_refine!$A:$M, 13, FALSE), 0)</f>
        <v>0</v>
      </c>
      <c r="G1436" s="34">
        <f>IFERROR(VLOOKUP($A1436, NG_prod!$A:$M, 13, FALSE), 0)</f>
        <v>0</v>
      </c>
      <c r="H1436" s="34">
        <f>IFERROR(VLOOKUP($A1436, NG_power!$A:$M, 13, FALSE), 0)</f>
        <v>0</v>
      </c>
      <c r="I1436" s="34">
        <f t="shared" si="43"/>
        <v>0.06</v>
      </c>
      <c r="J1436" s="34">
        <f t="shared" si="44"/>
        <v>4.3648718212704621E-2</v>
      </c>
    </row>
    <row r="1437" spans="1:10" x14ac:dyDescent="0.25">
      <c r="A1437" s="7">
        <v>30017</v>
      </c>
      <c r="B1437" t="s">
        <v>3111</v>
      </c>
      <c r="C1437" s="34">
        <f>IFERROR(VLOOKUP($A1437, Coal_prod!$A:$M, 13, FALSE), 0)</f>
        <v>0</v>
      </c>
      <c r="D1437" s="34">
        <f>IFERROR(VLOOKUP($A1437, Coal_power_combined!$A:$M, 13, FALSE), 0)</f>
        <v>0</v>
      </c>
      <c r="E1437" s="34">
        <f>IFERROR(VLOOKUP($A1437, Oil_prod!$A:$M, 13, FALSE), 0)</f>
        <v>0</v>
      </c>
      <c r="F1437" s="34">
        <f>IFERROR(VLOOKUP($A1437, Oil_refine!$A:$M, 13, FALSE), 0)</f>
        <v>0</v>
      </c>
      <c r="G1437" s="34">
        <f>IFERROR(VLOOKUP($A1437, NG_prod!$A:$M, 13, FALSE), 0)</f>
        <v>1.2999999999999999E-2</v>
      </c>
      <c r="H1437" s="34">
        <f>IFERROR(VLOOKUP($A1437, NG_power!$A:$M, 13, FALSE), 0)</f>
        <v>6.7000000000000004E-2</v>
      </c>
      <c r="I1437" s="34">
        <f t="shared" si="43"/>
        <v>0.08</v>
      </c>
      <c r="J1437" s="34">
        <f t="shared" si="44"/>
        <v>4.357870894677237E-2</v>
      </c>
    </row>
    <row r="1438" spans="1:10" x14ac:dyDescent="0.25">
      <c r="A1438" s="7">
        <v>6055</v>
      </c>
      <c r="B1438" t="s">
        <v>2643</v>
      </c>
      <c r="C1438" s="34">
        <f>IFERROR(VLOOKUP($A1438, Coal_prod!$A:$M, 13, FALSE), 0)</f>
        <v>0</v>
      </c>
      <c r="D1438" s="34">
        <f>IFERROR(VLOOKUP($A1438, Coal_power_combined!$A:$M, 13, FALSE), 0)</f>
        <v>0</v>
      </c>
      <c r="E1438" s="34">
        <f>IFERROR(VLOOKUP($A1438, Oil_prod!$A:$M, 13, FALSE), 0)</f>
        <v>0</v>
      </c>
      <c r="F1438" s="34">
        <f>IFERROR(VLOOKUP($A1438, Oil_refine!$A:$M, 13, FALSE), 0)</f>
        <v>0</v>
      </c>
      <c r="G1438" s="34">
        <f>IFERROR(VLOOKUP($A1438, NG_prod!$A:$M, 13, FALSE), 0)</f>
        <v>0</v>
      </c>
      <c r="H1438" s="34">
        <f>IFERROR(VLOOKUP($A1438, NG_power!$A:$M, 13, FALSE), 0)</f>
        <v>7.9000000000000001E-2</v>
      </c>
      <c r="I1438" s="34">
        <f t="shared" si="43"/>
        <v>7.9000000000000001E-2</v>
      </c>
      <c r="J1438" s="34">
        <f t="shared" si="44"/>
        <v>4.3033975084937712E-2</v>
      </c>
    </row>
    <row r="1439" spans="1:10" x14ac:dyDescent="0.25">
      <c r="A1439" s="7">
        <v>27075</v>
      </c>
      <c r="B1439" t="s">
        <v>3636</v>
      </c>
      <c r="C1439" s="34">
        <f>IFERROR(VLOOKUP($A1439, Coal_prod!$A:$M, 13, FALSE), 0)</f>
        <v>0</v>
      </c>
      <c r="D1439" s="34">
        <f>IFERROR(VLOOKUP($A1439, Coal_power_combined!$A:$M, 13, FALSE), 0)</f>
        <v>4.2999999999999997E-2</v>
      </c>
      <c r="E1439" s="34">
        <f>IFERROR(VLOOKUP($A1439, Oil_prod!$A:$M, 13, FALSE), 0)</f>
        <v>0</v>
      </c>
      <c r="F1439" s="34">
        <f>IFERROR(VLOOKUP($A1439, Oil_refine!$A:$M, 13, FALSE), 0)</f>
        <v>0</v>
      </c>
      <c r="G1439" s="34">
        <f>IFERROR(VLOOKUP($A1439, NG_prod!$A:$M, 13, FALSE), 0)</f>
        <v>0</v>
      </c>
      <c r="H1439" s="34">
        <f>IFERROR(VLOOKUP($A1439, NG_power!$A:$M, 13, FALSE), 0)</f>
        <v>0</v>
      </c>
      <c r="I1439" s="34">
        <f t="shared" si="43"/>
        <v>4.2999999999999997E-2</v>
      </c>
      <c r="J1439" s="34">
        <f t="shared" si="44"/>
        <v>4.2999999999999997E-2</v>
      </c>
    </row>
    <row r="1440" spans="1:10" x14ac:dyDescent="0.25">
      <c r="A1440" s="7">
        <v>51121</v>
      </c>
      <c r="B1440" t="s">
        <v>3108</v>
      </c>
      <c r="C1440" s="34">
        <f>IFERROR(VLOOKUP($A1440, Coal_prod!$A:$M, 13, FALSE), 0)</f>
        <v>0</v>
      </c>
      <c r="D1440" s="34">
        <f>IFERROR(VLOOKUP($A1440, Coal_power_combined!$A:$M, 13, FALSE), 0)</f>
        <v>0</v>
      </c>
      <c r="E1440" s="34">
        <f>IFERROR(VLOOKUP($A1440, Oil_prod!$A:$M, 13, FALSE), 0)</f>
        <v>0</v>
      </c>
      <c r="F1440" s="34">
        <f>IFERROR(VLOOKUP($A1440, Oil_refine!$A:$M, 13, FALSE), 0)</f>
        <v>0</v>
      </c>
      <c r="G1440" s="34">
        <f>IFERROR(VLOOKUP($A1440, NG_prod!$A:$M, 13, FALSE), 0)</f>
        <v>0</v>
      </c>
      <c r="H1440" s="34">
        <f>IFERROR(VLOOKUP($A1440, NG_power!$A:$M, 13, FALSE), 0)</f>
        <v>7.8E-2</v>
      </c>
      <c r="I1440" s="34">
        <f t="shared" si="43"/>
        <v>7.8E-2</v>
      </c>
      <c r="J1440" s="34">
        <f t="shared" si="44"/>
        <v>4.2489241223103054E-2</v>
      </c>
    </row>
    <row r="1441" spans="1:10" x14ac:dyDescent="0.25">
      <c r="A1441" s="7">
        <v>18001</v>
      </c>
      <c r="B1441" t="s">
        <v>3551</v>
      </c>
      <c r="C1441" s="34">
        <f>IFERROR(VLOOKUP($A1441, Coal_prod!$A:$M, 13, FALSE), 0)</f>
        <v>0</v>
      </c>
      <c r="D1441" s="34">
        <f>IFERROR(VLOOKUP($A1441, Coal_power_combined!$A:$M, 13, FALSE), 0)</f>
        <v>0</v>
      </c>
      <c r="E1441" s="34">
        <f>IFERROR(VLOOKUP($A1441, Oil_prod!$A:$M, 13, FALSE), 0)</f>
        <v>0</v>
      </c>
      <c r="F1441" s="34">
        <f>IFERROR(VLOOKUP($A1441, Oil_refine!$A:$M, 13, FALSE), 0)</f>
        <v>0</v>
      </c>
      <c r="G1441" s="34">
        <f>IFERROR(VLOOKUP($A1441, NG_prod!$A:$M, 13, FALSE), 0)</f>
        <v>0</v>
      </c>
      <c r="H1441" s="34">
        <f>IFERROR(VLOOKUP($A1441, NG_power!$A:$M, 13, FALSE), 0)</f>
        <v>7.5999999999999998E-2</v>
      </c>
      <c r="I1441" s="34">
        <f t="shared" si="43"/>
        <v>7.5999999999999998E-2</v>
      </c>
      <c r="J1441" s="34">
        <f t="shared" si="44"/>
        <v>4.1399773499433745E-2</v>
      </c>
    </row>
    <row r="1442" spans="1:10" x14ac:dyDescent="0.25">
      <c r="A1442" s="7">
        <v>39137</v>
      </c>
      <c r="B1442" t="s">
        <v>3542</v>
      </c>
      <c r="C1442" s="34">
        <f>IFERROR(VLOOKUP($A1442, Coal_prod!$A:$M, 13, FALSE), 0)</f>
        <v>0</v>
      </c>
      <c r="D1442" s="34">
        <f>IFERROR(VLOOKUP($A1442, Coal_power_combined!$A:$M, 13, FALSE), 0)</f>
        <v>0</v>
      </c>
      <c r="E1442" s="34">
        <f>IFERROR(VLOOKUP($A1442, Oil_prod!$A:$M, 13, FALSE), 0)</f>
        <v>0</v>
      </c>
      <c r="F1442" s="34">
        <f>IFERROR(VLOOKUP($A1442, Oil_refine!$A:$M, 13, FALSE), 0)</f>
        <v>0</v>
      </c>
      <c r="G1442" s="34">
        <f>IFERROR(VLOOKUP($A1442, NG_prod!$A:$M, 13, FALSE), 0)</f>
        <v>0</v>
      </c>
      <c r="H1442" s="34">
        <f>IFERROR(VLOOKUP($A1442, NG_power!$A:$M, 13, FALSE), 0)</f>
        <v>7.3999999999999996E-2</v>
      </c>
      <c r="I1442" s="34">
        <f t="shared" si="43"/>
        <v>7.3999999999999996E-2</v>
      </c>
      <c r="J1442" s="34">
        <f t="shared" si="44"/>
        <v>4.0310305775764436E-2</v>
      </c>
    </row>
    <row r="1443" spans="1:10" x14ac:dyDescent="0.25">
      <c r="A1443" s="7">
        <v>27027</v>
      </c>
      <c r="B1443" t="s">
        <v>3017</v>
      </c>
      <c r="C1443" s="34">
        <f>IFERROR(VLOOKUP($A1443, Coal_prod!$A:$M, 13, FALSE), 0)</f>
        <v>0</v>
      </c>
      <c r="D1443" s="34">
        <f>IFERROR(VLOOKUP($A1443, Coal_power_combined!$A:$M, 13, FALSE), 0)</f>
        <v>0.04</v>
      </c>
      <c r="E1443" s="34">
        <f>IFERROR(VLOOKUP($A1443, Oil_prod!$A:$M, 13, FALSE), 0)</f>
        <v>0</v>
      </c>
      <c r="F1443" s="34">
        <f>IFERROR(VLOOKUP($A1443, Oil_refine!$A:$M, 13, FALSE), 0)</f>
        <v>0</v>
      </c>
      <c r="G1443" s="34">
        <f>IFERROR(VLOOKUP($A1443, NG_prod!$A:$M, 13, FALSE), 0)</f>
        <v>0</v>
      </c>
      <c r="H1443" s="34">
        <f>IFERROR(VLOOKUP($A1443, NG_power!$A:$M, 13, FALSE), 0)</f>
        <v>0</v>
      </c>
      <c r="I1443" s="34">
        <f t="shared" si="43"/>
        <v>0.04</v>
      </c>
      <c r="J1443" s="34">
        <f t="shared" si="44"/>
        <v>0.04</v>
      </c>
    </row>
    <row r="1444" spans="1:10" x14ac:dyDescent="0.25">
      <c r="A1444" s="7">
        <v>6113</v>
      </c>
      <c r="B1444" t="s">
        <v>1710</v>
      </c>
      <c r="C1444" s="34">
        <f>IFERROR(VLOOKUP($A1444, Coal_prod!$A:$M, 13, FALSE), 0)</f>
        <v>0</v>
      </c>
      <c r="D1444" s="34">
        <f>IFERROR(VLOOKUP($A1444, Coal_power_combined!$A:$M, 13, FALSE), 0)</f>
        <v>0</v>
      </c>
      <c r="E1444" s="34">
        <f>IFERROR(VLOOKUP($A1444, Oil_prod!$A:$M, 13, FALSE), 0)</f>
        <v>0</v>
      </c>
      <c r="F1444" s="34">
        <f>IFERROR(VLOOKUP($A1444, Oil_refine!$A:$M, 13, FALSE), 0)</f>
        <v>0</v>
      </c>
      <c r="G1444" s="34">
        <f>IFERROR(VLOOKUP($A1444, NG_prod!$A:$M, 13, FALSE), 0)</f>
        <v>7.2999999999999995E-2</v>
      </c>
      <c r="H1444" s="34">
        <f>IFERROR(VLOOKUP($A1444, NG_power!$A:$M, 13, FALSE), 0)</f>
        <v>0</v>
      </c>
      <c r="I1444" s="34">
        <f t="shared" si="43"/>
        <v>7.2999999999999995E-2</v>
      </c>
      <c r="J1444" s="34">
        <f t="shared" si="44"/>
        <v>3.9765571913929779E-2</v>
      </c>
    </row>
    <row r="1445" spans="1:10" x14ac:dyDescent="0.25">
      <c r="A1445" s="7">
        <v>27079</v>
      </c>
      <c r="B1445" t="s">
        <v>1989</v>
      </c>
      <c r="C1445" s="34">
        <f>IFERROR(VLOOKUP($A1445, Coal_prod!$A:$M, 13, FALSE), 0)</f>
        <v>0</v>
      </c>
      <c r="D1445" s="34">
        <f>IFERROR(VLOOKUP($A1445, Coal_power_combined!$A:$M, 13, FALSE), 0)</f>
        <v>0</v>
      </c>
      <c r="E1445" s="34">
        <f>IFERROR(VLOOKUP($A1445, Oil_prod!$A:$M, 13, FALSE), 0)</f>
        <v>0</v>
      </c>
      <c r="F1445" s="34">
        <f>IFERROR(VLOOKUP($A1445, Oil_refine!$A:$M, 13, FALSE), 0)</f>
        <v>0</v>
      </c>
      <c r="G1445" s="34">
        <f>IFERROR(VLOOKUP($A1445, NG_prod!$A:$M, 13, FALSE), 0)</f>
        <v>0</v>
      </c>
      <c r="H1445" s="34">
        <f>IFERROR(VLOOKUP($A1445, NG_power!$A:$M, 13, FALSE), 0)</f>
        <v>7.2999999999999995E-2</v>
      </c>
      <c r="I1445" s="34">
        <f t="shared" si="43"/>
        <v>7.2999999999999995E-2</v>
      </c>
      <c r="J1445" s="34">
        <f t="shared" si="44"/>
        <v>3.9765571913929779E-2</v>
      </c>
    </row>
    <row r="1446" spans="1:10" x14ac:dyDescent="0.25">
      <c r="A1446" s="7">
        <v>39107</v>
      </c>
      <c r="B1446" t="s">
        <v>2613</v>
      </c>
      <c r="C1446" s="34">
        <f>IFERROR(VLOOKUP($A1446, Coal_prod!$A:$M, 13, FALSE), 0)</f>
        <v>0</v>
      </c>
      <c r="D1446" s="34">
        <f>IFERROR(VLOOKUP($A1446, Coal_power_combined!$A:$M, 13, FALSE), 0)</f>
        <v>0</v>
      </c>
      <c r="E1446" s="34">
        <f>IFERROR(VLOOKUP($A1446, Oil_prod!$A:$M, 13, FALSE), 0)</f>
        <v>5.3999999999999999E-2</v>
      </c>
      <c r="F1446" s="34">
        <f>IFERROR(VLOOKUP($A1446, Oil_refine!$A:$M, 13, FALSE), 0)</f>
        <v>0</v>
      </c>
      <c r="G1446" s="34">
        <f>IFERROR(VLOOKUP($A1446, NG_prod!$A:$M, 13, FALSE), 0)</f>
        <v>0</v>
      </c>
      <c r="H1446" s="34">
        <f>IFERROR(VLOOKUP($A1446, NG_power!$A:$M, 13, FALSE), 0)</f>
        <v>0</v>
      </c>
      <c r="I1446" s="34">
        <f t="shared" si="43"/>
        <v>5.3999999999999999E-2</v>
      </c>
      <c r="J1446" s="34">
        <f t="shared" si="44"/>
        <v>3.928384639143416E-2</v>
      </c>
    </row>
    <row r="1447" spans="1:10" x14ac:dyDescent="0.25">
      <c r="A1447" s="7">
        <v>46135</v>
      </c>
      <c r="B1447" t="s">
        <v>3324</v>
      </c>
      <c r="C1447" s="34">
        <f>IFERROR(VLOOKUP($A1447, Coal_prod!$A:$M, 13, FALSE), 0)</f>
        <v>0</v>
      </c>
      <c r="D1447" s="34">
        <f>IFERROR(VLOOKUP($A1447, Coal_power_combined!$A:$M, 13, FALSE), 0)</f>
        <v>0</v>
      </c>
      <c r="E1447" s="34">
        <f>IFERROR(VLOOKUP($A1447, Oil_prod!$A:$M, 13, FALSE), 0)</f>
        <v>0</v>
      </c>
      <c r="F1447" s="34">
        <f>IFERROR(VLOOKUP($A1447, Oil_refine!$A:$M, 13, FALSE), 0)</f>
        <v>0</v>
      </c>
      <c r="G1447" s="34">
        <f>IFERROR(VLOOKUP($A1447, NG_prod!$A:$M, 13, FALSE), 0)</f>
        <v>0</v>
      </c>
      <c r="H1447" s="34">
        <f>IFERROR(VLOOKUP($A1447, NG_power!$A:$M, 13, FALSE), 0)</f>
        <v>7.1999999999999995E-2</v>
      </c>
      <c r="I1447" s="34">
        <f t="shared" si="43"/>
        <v>7.1999999999999995E-2</v>
      </c>
      <c r="J1447" s="34">
        <f t="shared" si="44"/>
        <v>3.9220838052095128E-2</v>
      </c>
    </row>
    <row r="1448" spans="1:10" x14ac:dyDescent="0.25">
      <c r="A1448" s="7">
        <v>31027</v>
      </c>
      <c r="B1448" t="s">
        <v>3541</v>
      </c>
      <c r="C1448" s="34">
        <f>IFERROR(VLOOKUP($A1448, Coal_prod!$A:$M, 13, FALSE), 0)</f>
        <v>0</v>
      </c>
      <c r="D1448" s="34">
        <f>IFERROR(VLOOKUP($A1448, Coal_power_combined!$A:$M, 13, FALSE), 0)</f>
        <v>0</v>
      </c>
      <c r="E1448" s="34">
        <f>IFERROR(VLOOKUP($A1448, Oil_prod!$A:$M, 13, FALSE), 0)</f>
        <v>0</v>
      </c>
      <c r="F1448" s="34">
        <f>IFERROR(VLOOKUP($A1448, Oil_refine!$A:$M, 13, FALSE), 0)</f>
        <v>0</v>
      </c>
      <c r="G1448" s="34">
        <f>IFERROR(VLOOKUP($A1448, NG_prod!$A:$M, 13, FALSE), 0)</f>
        <v>0</v>
      </c>
      <c r="H1448" s="34">
        <f>IFERROR(VLOOKUP($A1448, NG_power!$A:$M, 13, FALSE), 0)</f>
        <v>7.0999999999999994E-2</v>
      </c>
      <c r="I1448" s="34">
        <f t="shared" si="43"/>
        <v>7.0999999999999994E-2</v>
      </c>
      <c r="J1448" s="34">
        <f t="shared" si="44"/>
        <v>3.867610419026047E-2</v>
      </c>
    </row>
    <row r="1449" spans="1:10" x14ac:dyDescent="0.25">
      <c r="A1449" s="7">
        <v>16083</v>
      </c>
      <c r="B1449" t="s">
        <v>2063</v>
      </c>
      <c r="C1449" s="34">
        <f>IFERROR(VLOOKUP($A1449, Coal_prod!$A:$M, 13, FALSE), 0)</f>
        <v>0</v>
      </c>
      <c r="D1449" s="34">
        <f>IFERROR(VLOOKUP($A1449, Coal_power_combined!$A:$M, 13, FALSE), 0)</f>
        <v>3.7999999999999999E-2</v>
      </c>
      <c r="E1449" s="34">
        <f>IFERROR(VLOOKUP($A1449, Oil_prod!$A:$M, 13, FALSE), 0)</f>
        <v>0</v>
      </c>
      <c r="F1449" s="34">
        <f>IFERROR(VLOOKUP($A1449, Oil_refine!$A:$M, 13, FALSE), 0)</f>
        <v>0</v>
      </c>
      <c r="G1449" s="34">
        <f>IFERROR(VLOOKUP($A1449, NG_prod!$A:$M, 13, FALSE), 0)</f>
        <v>0</v>
      </c>
      <c r="H1449" s="34">
        <f>IFERROR(VLOOKUP($A1449, NG_power!$A:$M, 13, FALSE), 0)</f>
        <v>0</v>
      </c>
      <c r="I1449" s="34">
        <f t="shared" si="43"/>
        <v>3.7999999999999999E-2</v>
      </c>
      <c r="J1449" s="34">
        <f t="shared" si="44"/>
        <v>3.7999999999999999E-2</v>
      </c>
    </row>
    <row r="1450" spans="1:10" x14ac:dyDescent="0.25">
      <c r="A1450" s="7">
        <v>30019</v>
      </c>
      <c r="B1450" t="s">
        <v>3381</v>
      </c>
      <c r="C1450" s="34">
        <f>IFERROR(VLOOKUP($A1450, Coal_prod!$A:$M, 13, FALSE), 0)</f>
        <v>0</v>
      </c>
      <c r="D1450" s="34">
        <f>IFERROR(VLOOKUP($A1450, Coal_power_combined!$A:$M, 13, FALSE), 0)</f>
        <v>0</v>
      </c>
      <c r="E1450" s="34">
        <f>IFERROR(VLOOKUP($A1450, Oil_prod!$A:$M, 13, FALSE), 0)</f>
        <v>5.0999999999999997E-2</v>
      </c>
      <c r="F1450" s="34">
        <f>IFERROR(VLOOKUP($A1450, Oil_refine!$A:$M, 13, FALSE), 0)</f>
        <v>0</v>
      </c>
      <c r="G1450" s="34">
        <f>IFERROR(VLOOKUP($A1450, NG_prod!$A:$M, 13, FALSE), 0)</f>
        <v>0</v>
      </c>
      <c r="H1450" s="34">
        <f>IFERROR(VLOOKUP($A1450, NG_power!$A:$M, 13, FALSE), 0)</f>
        <v>0</v>
      </c>
      <c r="I1450" s="34">
        <f t="shared" si="43"/>
        <v>5.0999999999999997E-2</v>
      </c>
      <c r="J1450" s="34">
        <f t="shared" si="44"/>
        <v>3.710141048079893E-2</v>
      </c>
    </row>
    <row r="1451" spans="1:10" x14ac:dyDescent="0.25">
      <c r="A1451" s="7">
        <v>26157</v>
      </c>
      <c r="B1451" t="s">
        <v>1026</v>
      </c>
      <c r="C1451" s="34">
        <f>IFERROR(VLOOKUP($A1451, Coal_prod!$A:$M, 13, FALSE), 0)</f>
        <v>0</v>
      </c>
      <c r="D1451" s="34">
        <f>IFERROR(VLOOKUP($A1451, Coal_power_combined!$A:$M, 13, FALSE), 0)</f>
        <v>0</v>
      </c>
      <c r="E1451" s="34">
        <f>IFERROR(VLOOKUP($A1451, Oil_prod!$A:$M, 13, FALSE), 0)</f>
        <v>0</v>
      </c>
      <c r="F1451" s="34">
        <f>IFERROR(VLOOKUP($A1451, Oil_refine!$A:$M, 13, FALSE), 0)</f>
        <v>0</v>
      </c>
      <c r="G1451" s="34">
        <f>IFERROR(VLOOKUP($A1451, NG_prod!$A:$M, 13, FALSE), 0)</f>
        <v>0</v>
      </c>
      <c r="H1451" s="34">
        <f>IFERROR(VLOOKUP($A1451, NG_power!$A:$M, 13, FALSE), 0)</f>
        <v>6.8000000000000005E-2</v>
      </c>
      <c r="I1451" s="34">
        <f t="shared" si="43"/>
        <v>6.8000000000000005E-2</v>
      </c>
      <c r="J1451" s="34">
        <f t="shared" si="44"/>
        <v>3.704190260475651E-2</v>
      </c>
    </row>
    <row r="1452" spans="1:10" x14ac:dyDescent="0.25">
      <c r="A1452" s="7">
        <v>54089</v>
      </c>
      <c r="B1452" t="s">
        <v>3379</v>
      </c>
      <c r="C1452" s="34">
        <f>IFERROR(VLOOKUP($A1452, Coal_prod!$A:$M, 13, FALSE), 0)</f>
        <v>0</v>
      </c>
      <c r="D1452" s="34">
        <f>IFERROR(VLOOKUP($A1452, Coal_power_combined!$A:$M, 13, FALSE), 0)</f>
        <v>0</v>
      </c>
      <c r="E1452" s="34">
        <f>IFERROR(VLOOKUP($A1452, Oil_prod!$A:$M, 13, FALSE), 0)</f>
        <v>0</v>
      </c>
      <c r="F1452" s="34">
        <f>IFERROR(VLOOKUP($A1452, Oil_refine!$A:$M, 13, FALSE), 0)</f>
        <v>0</v>
      </c>
      <c r="G1452" s="34">
        <f>IFERROR(VLOOKUP($A1452, NG_prod!$A:$M, 13, FALSE), 0)</f>
        <v>6.7000000000000004E-2</v>
      </c>
      <c r="H1452" s="34">
        <f>IFERROR(VLOOKUP($A1452, NG_power!$A:$M, 13, FALSE), 0)</f>
        <v>0</v>
      </c>
      <c r="I1452" s="34">
        <f t="shared" si="43"/>
        <v>6.7000000000000004E-2</v>
      </c>
      <c r="J1452" s="34">
        <f t="shared" si="44"/>
        <v>3.6497168742921859E-2</v>
      </c>
    </row>
    <row r="1453" spans="1:10" x14ac:dyDescent="0.25">
      <c r="A1453" s="7">
        <v>22117</v>
      </c>
      <c r="B1453" t="s">
        <v>3389</v>
      </c>
      <c r="C1453" s="34">
        <f>IFERROR(VLOOKUP($A1453, Coal_prod!$A:$M, 13, FALSE), 0)</f>
        <v>0</v>
      </c>
      <c r="D1453" s="34">
        <f>IFERROR(VLOOKUP($A1453, Coal_power_combined!$A:$M, 13, FALSE), 0)</f>
        <v>0</v>
      </c>
      <c r="E1453" s="34">
        <f>IFERROR(VLOOKUP($A1453, Oil_prod!$A:$M, 13, FALSE), 0)</f>
        <v>0</v>
      </c>
      <c r="F1453" s="34">
        <f>IFERROR(VLOOKUP($A1453, Oil_refine!$A:$M, 13, FALSE), 0)</f>
        <v>0</v>
      </c>
      <c r="G1453" s="34">
        <f>IFERROR(VLOOKUP($A1453, NG_prod!$A:$M, 13, FALSE), 0)</f>
        <v>6.6000000000000003E-2</v>
      </c>
      <c r="H1453" s="34">
        <f>IFERROR(VLOOKUP($A1453, NG_power!$A:$M, 13, FALSE), 0)</f>
        <v>0</v>
      </c>
      <c r="I1453" s="34">
        <f t="shared" si="43"/>
        <v>6.6000000000000003E-2</v>
      </c>
      <c r="J1453" s="34">
        <f t="shared" si="44"/>
        <v>3.5952434881087202E-2</v>
      </c>
    </row>
    <row r="1454" spans="1:10" x14ac:dyDescent="0.25">
      <c r="A1454" s="7">
        <v>26007</v>
      </c>
      <c r="B1454" t="s">
        <v>3329</v>
      </c>
      <c r="C1454" s="34">
        <f>IFERROR(VLOOKUP($A1454, Coal_prod!$A:$M, 13, FALSE), 0)</f>
        <v>0</v>
      </c>
      <c r="D1454" s="34">
        <f>IFERROR(VLOOKUP($A1454, Coal_power_combined!$A:$M, 13, FALSE), 0)</f>
        <v>0</v>
      </c>
      <c r="E1454" s="34">
        <f>IFERROR(VLOOKUP($A1454, Oil_prod!$A:$M, 13, FALSE), 0)</f>
        <v>0</v>
      </c>
      <c r="F1454" s="34">
        <f>IFERROR(VLOOKUP($A1454, Oil_refine!$A:$M, 13, FALSE), 0)</f>
        <v>0</v>
      </c>
      <c r="G1454" s="34">
        <f>IFERROR(VLOOKUP($A1454, NG_prod!$A:$M, 13, FALSE), 0)</f>
        <v>0</v>
      </c>
      <c r="H1454" s="34">
        <f>IFERROR(VLOOKUP($A1454, NG_power!$A:$M, 13, FALSE), 0)</f>
        <v>6.6000000000000003E-2</v>
      </c>
      <c r="I1454" s="34">
        <f t="shared" si="43"/>
        <v>6.6000000000000003E-2</v>
      </c>
      <c r="J1454" s="34">
        <f t="shared" si="44"/>
        <v>3.5952434881087202E-2</v>
      </c>
    </row>
    <row r="1455" spans="1:10" x14ac:dyDescent="0.25">
      <c r="A1455" s="7">
        <v>36119</v>
      </c>
      <c r="B1455" t="s">
        <v>2627</v>
      </c>
      <c r="C1455" s="34">
        <f>IFERROR(VLOOKUP($A1455, Coal_prod!$A:$M, 13, FALSE), 0)</f>
        <v>0</v>
      </c>
      <c r="D1455" s="34">
        <f>IFERROR(VLOOKUP($A1455, Coal_power_combined!$A:$M, 13, FALSE), 0)</f>
        <v>0</v>
      </c>
      <c r="E1455" s="34">
        <f>IFERROR(VLOOKUP($A1455, Oil_prod!$A:$M, 13, FALSE), 0)</f>
        <v>0</v>
      </c>
      <c r="F1455" s="34">
        <f>IFERROR(VLOOKUP($A1455, Oil_refine!$A:$M, 13, FALSE), 0)</f>
        <v>0</v>
      </c>
      <c r="G1455" s="34">
        <f>IFERROR(VLOOKUP($A1455, NG_prod!$A:$M, 13, FALSE), 0)</f>
        <v>0</v>
      </c>
      <c r="H1455" s="34">
        <f>IFERROR(VLOOKUP($A1455, NG_power!$A:$M, 13, FALSE), 0)</f>
        <v>6.5000000000000002E-2</v>
      </c>
      <c r="I1455" s="34">
        <f t="shared" si="43"/>
        <v>6.5000000000000002E-2</v>
      </c>
      <c r="J1455" s="34">
        <f t="shared" si="44"/>
        <v>3.5407701019252544E-2</v>
      </c>
    </row>
    <row r="1456" spans="1:10" x14ac:dyDescent="0.25">
      <c r="A1456" s="7">
        <v>30033</v>
      </c>
      <c r="B1456" t="s">
        <v>3369</v>
      </c>
      <c r="C1456" s="34">
        <f>IFERROR(VLOOKUP($A1456, Coal_prod!$A:$M, 13, FALSE), 0)</f>
        <v>0</v>
      </c>
      <c r="D1456" s="34">
        <f>IFERROR(VLOOKUP($A1456, Coal_power_combined!$A:$M, 13, FALSE), 0)</f>
        <v>0</v>
      </c>
      <c r="E1456" s="34">
        <f>IFERROR(VLOOKUP($A1456, Oil_prod!$A:$M, 13, FALSE), 0)</f>
        <v>3.9E-2</v>
      </c>
      <c r="F1456" s="34">
        <f>IFERROR(VLOOKUP($A1456, Oil_refine!$A:$M, 13, FALSE), 0)</f>
        <v>0</v>
      </c>
      <c r="G1456" s="34">
        <f>IFERROR(VLOOKUP($A1456, NG_prod!$A:$M, 13, FALSE), 0)</f>
        <v>1.2E-2</v>
      </c>
      <c r="H1456" s="34">
        <f>IFERROR(VLOOKUP($A1456, NG_power!$A:$M, 13, FALSE), 0)</f>
        <v>0</v>
      </c>
      <c r="I1456" s="34">
        <f t="shared" si="43"/>
        <v>5.1000000000000004E-2</v>
      </c>
      <c r="J1456" s="34">
        <f t="shared" si="44"/>
        <v>3.4908473180273861E-2</v>
      </c>
    </row>
    <row r="1457" spans="1:10" x14ac:dyDescent="0.25">
      <c r="A1457" s="7">
        <v>39079</v>
      </c>
      <c r="B1457" t="s">
        <v>3384</v>
      </c>
      <c r="C1457" s="34">
        <f>IFERROR(VLOOKUP($A1457, Coal_prod!$A:$M, 13, FALSE), 0)</f>
        <v>0</v>
      </c>
      <c r="D1457" s="34">
        <f>IFERROR(VLOOKUP($A1457, Coal_power_combined!$A:$M, 13, FALSE), 0)</f>
        <v>0</v>
      </c>
      <c r="E1457" s="34">
        <f>IFERROR(VLOOKUP($A1457, Oil_prod!$A:$M, 13, FALSE), 0)</f>
        <v>0</v>
      </c>
      <c r="F1457" s="34">
        <f>IFERROR(VLOOKUP($A1457, Oil_refine!$A:$M, 13, FALSE), 0)</f>
        <v>0</v>
      </c>
      <c r="G1457" s="34">
        <f>IFERROR(VLOOKUP($A1457, NG_prod!$A:$M, 13, FALSE), 0)</f>
        <v>6.3E-2</v>
      </c>
      <c r="H1457" s="34">
        <f>IFERROR(VLOOKUP($A1457, NG_power!$A:$M, 13, FALSE), 0)</f>
        <v>0</v>
      </c>
      <c r="I1457" s="34">
        <f t="shared" si="43"/>
        <v>6.3E-2</v>
      </c>
      <c r="J1457" s="34">
        <f t="shared" si="44"/>
        <v>3.4318233295583235E-2</v>
      </c>
    </row>
    <row r="1458" spans="1:10" x14ac:dyDescent="0.25">
      <c r="A1458" s="7">
        <v>19031</v>
      </c>
      <c r="B1458" t="s">
        <v>3253</v>
      </c>
      <c r="C1458" s="34">
        <f>IFERROR(VLOOKUP($A1458, Coal_prod!$A:$M, 13, FALSE), 0)</f>
        <v>0</v>
      </c>
      <c r="D1458" s="34">
        <f>IFERROR(VLOOKUP($A1458, Coal_power_combined!$A:$M, 13, FALSE), 0)</f>
        <v>0</v>
      </c>
      <c r="E1458" s="34">
        <f>IFERROR(VLOOKUP($A1458, Oil_prod!$A:$M, 13, FALSE), 0)</f>
        <v>0</v>
      </c>
      <c r="F1458" s="34">
        <f>IFERROR(VLOOKUP($A1458, Oil_refine!$A:$M, 13, FALSE), 0)</f>
        <v>0</v>
      </c>
      <c r="G1458" s="34">
        <f>IFERROR(VLOOKUP($A1458, NG_prod!$A:$M, 13, FALSE), 0)</f>
        <v>0</v>
      </c>
      <c r="H1458" s="34">
        <f>IFERROR(VLOOKUP($A1458, NG_power!$A:$M, 13, FALSE), 0)</f>
        <v>6.0999999999999999E-2</v>
      </c>
      <c r="I1458" s="34">
        <f t="shared" si="43"/>
        <v>6.0999999999999999E-2</v>
      </c>
      <c r="J1458" s="34">
        <f t="shared" si="44"/>
        <v>3.3228765571913926E-2</v>
      </c>
    </row>
    <row r="1459" spans="1:10" x14ac:dyDescent="0.25">
      <c r="A1459" s="7">
        <v>48129</v>
      </c>
      <c r="B1459" t="s">
        <v>2232</v>
      </c>
      <c r="C1459" s="34">
        <f>IFERROR(VLOOKUP($A1459, Coal_prod!$A:$M, 13, FALSE), 0)</f>
        <v>0</v>
      </c>
      <c r="D1459" s="34">
        <f>IFERROR(VLOOKUP($A1459, Coal_power_combined!$A:$M, 13, FALSE), 0)</f>
        <v>0</v>
      </c>
      <c r="E1459" s="34">
        <f>IFERROR(VLOOKUP($A1459, Oil_prod!$A:$M, 13, FALSE), 0)</f>
        <v>0</v>
      </c>
      <c r="F1459" s="34">
        <f>IFERROR(VLOOKUP($A1459, Oil_refine!$A:$M, 13, FALSE), 0)</f>
        <v>0</v>
      </c>
      <c r="G1459" s="34">
        <f>IFERROR(VLOOKUP($A1459, NG_prod!$A:$M, 13, FALSE), 0)</f>
        <v>0.06</v>
      </c>
      <c r="H1459" s="34">
        <f>IFERROR(VLOOKUP($A1459, NG_power!$A:$M, 13, FALSE), 0)</f>
        <v>0</v>
      </c>
      <c r="I1459" s="34">
        <f t="shared" si="43"/>
        <v>0.06</v>
      </c>
      <c r="J1459" s="34">
        <f t="shared" si="44"/>
        <v>3.2684031710079275E-2</v>
      </c>
    </row>
    <row r="1460" spans="1:10" x14ac:dyDescent="0.25">
      <c r="A1460" s="7">
        <v>51165</v>
      </c>
      <c r="B1460" t="s">
        <v>3041</v>
      </c>
      <c r="C1460" s="34">
        <f>IFERROR(VLOOKUP($A1460, Coal_prod!$A:$M, 13, FALSE), 0)</f>
        <v>0</v>
      </c>
      <c r="D1460" s="34">
        <f>IFERROR(VLOOKUP($A1460, Coal_power_combined!$A:$M, 13, FALSE), 0)</f>
        <v>0</v>
      </c>
      <c r="E1460" s="34">
        <f>IFERROR(VLOOKUP($A1460, Oil_prod!$A:$M, 13, FALSE), 0)</f>
        <v>0</v>
      </c>
      <c r="F1460" s="34">
        <f>IFERROR(VLOOKUP($A1460, Oil_refine!$A:$M, 13, FALSE), 0)</f>
        <v>0</v>
      </c>
      <c r="G1460" s="34">
        <f>IFERROR(VLOOKUP($A1460, NG_prod!$A:$M, 13, FALSE), 0)</f>
        <v>0</v>
      </c>
      <c r="H1460" s="34">
        <f>IFERROR(VLOOKUP($A1460, NG_power!$A:$M, 13, FALSE), 0)</f>
        <v>0.06</v>
      </c>
      <c r="I1460" s="34">
        <f t="shared" si="43"/>
        <v>0.06</v>
      </c>
      <c r="J1460" s="34">
        <f t="shared" si="44"/>
        <v>3.2684031710079275E-2</v>
      </c>
    </row>
    <row r="1461" spans="1:10" x14ac:dyDescent="0.25">
      <c r="A1461" s="7">
        <v>19017</v>
      </c>
      <c r="B1461" t="s">
        <v>3119</v>
      </c>
      <c r="C1461" s="34">
        <f>IFERROR(VLOOKUP($A1461, Coal_prod!$A:$M, 13, FALSE), 0)</f>
        <v>0</v>
      </c>
      <c r="D1461" s="34">
        <f>IFERROR(VLOOKUP($A1461, Coal_power_combined!$A:$M, 13, FALSE), 0)</f>
        <v>0</v>
      </c>
      <c r="E1461" s="34">
        <f>IFERROR(VLOOKUP($A1461, Oil_prod!$A:$M, 13, FALSE), 0)</f>
        <v>0</v>
      </c>
      <c r="F1461" s="34">
        <f>IFERROR(VLOOKUP($A1461, Oil_refine!$A:$M, 13, FALSE), 0)</f>
        <v>0</v>
      </c>
      <c r="G1461" s="34">
        <f>IFERROR(VLOOKUP($A1461, NG_prod!$A:$M, 13, FALSE), 0)</f>
        <v>0</v>
      </c>
      <c r="H1461" s="34">
        <f>IFERROR(VLOOKUP($A1461, NG_power!$A:$M, 13, FALSE), 0)</f>
        <v>5.8999999999999997E-2</v>
      </c>
      <c r="I1461" s="34">
        <f t="shared" si="43"/>
        <v>5.8999999999999997E-2</v>
      </c>
      <c r="J1461" s="34">
        <f t="shared" si="44"/>
        <v>3.2139297848244618E-2</v>
      </c>
    </row>
    <row r="1462" spans="1:10" x14ac:dyDescent="0.25">
      <c r="A1462" s="7">
        <v>12069</v>
      </c>
      <c r="B1462" t="s">
        <v>3513</v>
      </c>
      <c r="C1462" s="34">
        <f>IFERROR(VLOOKUP($A1462, Coal_prod!$A:$M, 13, FALSE), 0)</f>
        <v>0</v>
      </c>
      <c r="D1462" s="34">
        <f>IFERROR(VLOOKUP($A1462, Coal_power_combined!$A:$M, 13, FALSE), 0)</f>
        <v>0</v>
      </c>
      <c r="E1462" s="34">
        <f>IFERROR(VLOOKUP($A1462, Oil_prod!$A:$M, 13, FALSE), 0)</f>
        <v>0</v>
      </c>
      <c r="F1462" s="34">
        <f>IFERROR(VLOOKUP($A1462, Oil_refine!$A:$M, 13, FALSE), 0)</f>
        <v>0</v>
      </c>
      <c r="G1462" s="34">
        <f>IFERROR(VLOOKUP($A1462, NG_prod!$A:$M, 13, FALSE), 0)</f>
        <v>0</v>
      </c>
      <c r="H1462" s="34">
        <f>IFERROR(VLOOKUP($A1462, NG_power!$A:$M, 13, FALSE), 0)</f>
        <v>5.7000000000000002E-2</v>
      </c>
      <c r="I1462" s="34">
        <f t="shared" si="43"/>
        <v>5.7000000000000002E-2</v>
      </c>
      <c r="J1462" s="34">
        <f t="shared" si="44"/>
        <v>3.1049830124575312E-2</v>
      </c>
    </row>
    <row r="1463" spans="1:10" x14ac:dyDescent="0.25">
      <c r="A1463" s="7">
        <v>6081</v>
      </c>
      <c r="B1463" t="s">
        <v>3332</v>
      </c>
      <c r="C1463" s="34">
        <f>IFERROR(VLOOKUP($A1463, Coal_prod!$A:$M, 13, FALSE), 0)</f>
        <v>0</v>
      </c>
      <c r="D1463" s="34">
        <f>IFERROR(VLOOKUP($A1463, Coal_power_combined!$A:$M, 13, FALSE), 0)</f>
        <v>0</v>
      </c>
      <c r="E1463" s="34">
        <f>IFERROR(VLOOKUP($A1463, Oil_prod!$A:$M, 13, FALSE), 0)</f>
        <v>4.0000000000000001E-3</v>
      </c>
      <c r="F1463" s="34">
        <f>IFERROR(VLOOKUP($A1463, Oil_refine!$A:$M, 13, FALSE), 0)</f>
        <v>0</v>
      </c>
      <c r="G1463" s="34">
        <f>IFERROR(VLOOKUP($A1463, NG_prod!$A:$M, 13, FALSE), 0)</f>
        <v>0</v>
      </c>
      <c r="H1463" s="34">
        <f>IFERROR(VLOOKUP($A1463, NG_power!$A:$M, 13, FALSE), 0)</f>
        <v>0.05</v>
      </c>
      <c r="I1463" s="34">
        <f t="shared" si="43"/>
        <v>5.4000000000000006E-2</v>
      </c>
      <c r="J1463" s="34">
        <f t="shared" si="44"/>
        <v>3.014660763924637E-2</v>
      </c>
    </row>
    <row r="1464" spans="1:10" x14ac:dyDescent="0.25">
      <c r="A1464" s="7">
        <v>55101</v>
      </c>
      <c r="B1464" t="s">
        <v>3435</v>
      </c>
      <c r="C1464" s="34">
        <f>IFERROR(VLOOKUP($A1464, Coal_prod!$A:$M, 13, FALSE), 0)</f>
        <v>0</v>
      </c>
      <c r="D1464" s="34">
        <f>IFERROR(VLOOKUP($A1464, Coal_power_combined!$A:$M, 13, FALSE), 0)</f>
        <v>0</v>
      </c>
      <c r="E1464" s="34">
        <f>IFERROR(VLOOKUP($A1464, Oil_prod!$A:$M, 13, FALSE), 0)</f>
        <v>0</v>
      </c>
      <c r="F1464" s="34">
        <f>IFERROR(VLOOKUP($A1464, Oil_refine!$A:$M, 13, FALSE), 0)</f>
        <v>0</v>
      </c>
      <c r="G1464" s="34">
        <f>IFERROR(VLOOKUP($A1464, NG_prod!$A:$M, 13, FALSE), 0)</f>
        <v>0</v>
      </c>
      <c r="H1464" s="34">
        <f>IFERROR(VLOOKUP($A1464, NG_power!$A:$M, 13, FALSE), 0)</f>
        <v>5.5E-2</v>
      </c>
      <c r="I1464" s="34">
        <f t="shared" si="43"/>
        <v>5.5E-2</v>
      </c>
      <c r="J1464" s="34">
        <f t="shared" si="44"/>
        <v>2.9960362400906E-2</v>
      </c>
    </row>
    <row r="1465" spans="1:10" x14ac:dyDescent="0.25">
      <c r="A1465" s="7">
        <v>54057</v>
      </c>
      <c r="B1465" t="s">
        <v>2963</v>
      </c>
      <c r="C1465" s="34">
        <f>IFERROR(VLOOKUP($A1465, Coal_prod!$A:$M, 13, FALSE), 0)</f>
        <v>0.02</v>
      </c>
      <c r="D1465" s="34">
        <f>IFERROR(VLOOKUP($A1465, Coal_power_combined!$A:$M, 13, FALSE), 0)</f>
        <v>0</v>
      </c>
      <c r="E1465" s="34">
        <f>IFERROR(VLOOKUP($A1465, Oil_prod!$A:$M, 13, FALSE), 0)</f>
        <v>0</v>
      </c>
      <c r="F1465" s="34">
        <f>IFERROR(VLOOKUP($A1465, Oil_refine!$A:$M, 13, FALSE), 0)</f>
        <v>0</v>
      </c>
      <c r="G1465" s="34">
        <f>IFERROR(VLOOKUP($A1465, NG_prod!$A:$M, 13, FALSE), 0)</f>
        <v>1.7999999999999999E-2</v>
      </c>
      <c r="H1465" s="34">
        <f>IFERROR(VLOOKUP($A1465, NG_power!$A:$M, 13, FALSE), 0)</f>
        <v>0</v>
      </c>
      <c r="I1465" s="34">
        <f t="shared" si="43"/>
        <v>3.7999999999999999E-2</v>
      </c>
      <c r="J1465" s="34">
        <f t="shared" si="44"/>
        <v>2.9805209513023782E-2</v>
      </c>
    </row>
    <row r="1466" spans="1:10" x14ac:dyDescent="0.25">
      <c r="A1466" s="7">
        <v>25015</v>
      </c>
      <c r="B1466" t="s">
        <v>940</v>
      </c>
      <c r="C1466" s="34">
        <f>IFERROR(VLOOKUP($A1466, Coal_prod!$A:$M, 13, FALSE), 0)</f>
        <v>0</v>
      </c>
      <c r="D1466" s="34">
        <f>IFERROR(VLOOKUP($A1466, Coal_power_combined!$A:$M, 13, FALSE), 0)</f>
        <v>0</v>
      </c>
      <c r="E1466" s="34">
        <f>IFERROR(VLOOKUP($A1466, Oil_prod!$A:$M, 13, FALSE), 0)</f>
        <v>0</v>
      </c>
      <c r="F1466" s="34">
        <f>IFERROR(VLOOKUP($A1466, Oil_refine!$A:$M, 13, FALSE), 0)</f>
        <v>0</v>
      </c>
      <c r="G1466" s="34">
        <f>IFERROR(VLOOKUP($A1466, NG_prod!$A:$M, 13, FALSE), 0)</f>
        <v>0</v>
      </c>
      <c r="H1466" s="34">
        <f>IFERROR(VLOOKUP($A1466, NG_power!$A:$M, 13, FALSE), 0)</f>
        <v>5.3999999999999999E-2</v>
      </c>
      <c r="I1466" s="34">
        <f t="shared" si="43"/>
        <v>5.3999999999999999E-2</v>
      </c>
      <c r="J1466" s="34">
        <f t="shared" si="44"/>
        <v>2.9415628539071346E-2</v>
      </c>
    </row>
    <row r="1467" spans="1:10" x14ac:dyDescent="0.25">
      <c r="A1467" s="7">
        <v>9013</v>
      </c>
      <c r="B1467" t="s">
        <v>2365</v>
      </c>
      <c r="C1467" s="34">
        <f>IFERROR(VLOOKUP($A1467, Coal_prod!$A:$M, 13, FALSE), 0)</f>
        <v>0</v>
      </c>
      <c r="D1467" s="34">
        <f>IFERROR(VLOOKUP($A1467, Coal_power_combined!$A:$M, 13, FALSE), 0)</f>
        <v>0</v>
      </c>
      <c r="E1467" s="34">
        <f>IFERROR(VLOOKUP($A1467, Oil_prod!$A:$M, 13, FALSE), 0)</f>
        <v>0</v>
      </c>
      <c r="F1467" s="34">
        <f>IFERROR(VLOOKUP($A1467, Oil_refine!$A:$M, 13, FALSE), 0)</f>
        <v>0</v>
      </c>
      <c r="G1467" s="34">
        <f>IFERROR(VLOOKUP($A1467, NG_prod!$A:$M, 13, FALSE), 0)</f>
        <v>0</v>
      </c>
      <c r="H1467" s="34">
        <f>IFERROR(VLOOKUP($A1467, NG_power!$A:$M, 13, FALSE), 0)</f>
        <v>5.1999999999999998E-2</v>
      </c>
      <c r="I1467" s="34">
        <f t="shared" si="43"/>
        <v>5.1999999999999998E-2</v>
      </c>
      <c r="J1467" s="34">
        <f t="shared" si="44"/>
        <v>2.8326160815402037E-2</v>
      </c>
    </row>
    <row r="1468" spans="1:10" x14ac:dyDescent="0.25">
      <c r="A1468" s="7">
        <v>1049</v>
      </c>
      <c r="B1468" t="s">
        <v>3563</v>
      </c>
      <c r="C1468" s="34">
        <f>IFERROR(VLOOKUP($A1468, Coal_prod!$A:$M, 13, FALSE), 0)</f>
        <v>2.7E-2</v>
      </c>
      <c r="D1468" s="34">
        <f>IFERROR(VLOOKUP($A1468, Coal_power_combined!$A:$M, 13, FALSE), 0)</f>
        <v>0</v>
      </c>
      <c r="E1468" s="34">
        <f>IFERROR(VLOOKUP($A1468, Oil_prod!$A:$M, 13, FALSE), 0)</f>
        <v>0</v>
      </c>
      <c r="F1468" s="34">
        <f>IFERROR(VLOOKUP($A1468, Oil_refine!$A:$M, 13, FALSE), 0)</f>
        <v>0</v>
      </c>
      <c r="G1468" s="34">
        <f>IFERROR(VLOOKUP($A1468, NG_prod!$A:$M, 13, FALSE), 0)</f>
        <v>0</v>
      </c>
      <c r="H1468" s="34">
        <f>IFERROR(VLOOKUP($A1468, NG_power!$A:$M, 13, FALSE), 0)</f>
        <v>0</v>
      </c>
      <c r="I1468" s="34">
        <f t="shared" si="43"/>
        <v>2.7E-2</v>
      </c>
      <c r="J1468" s="34">
        <f t="shared" si="44"/>
        <v>2.7E-2</v>
      </c>
    </row>
    <row r="1469" spans="1:10" x14ac:dyDescent="0.25">
      <c r="A1469" s="7">
        <v>26073</v>
      </c>
      <c r="B1469" t="s">
        <v>2416</v>
      </c>
      <c r="C1469" s="34">
        <f>IFERROR(VLOOKUP($A1469, Coal_prod!$A:$M, 13, FALSE), 0)</f>
        <v>0</v>
      </c>
      <c r="D1469" s="34">
        <f>IFERROR(VLOOKUP($A1469, Coal_power_combined!$A:$M, 13, FALSE), 0)</f>
        <v>0</v>
      </c>
      <c r="E1469" s="34">
        <f>IFERROR(VLOOKUP($A1469, Oil_prod!$A:$M, 13, FALSE), 0)</f>
        <v>0</v>
      </c>
      <c r="F1469" s="34">
        <f>IFERROR(VLOOKUP($A1469, Oil_refine!$A:$M, 13, FALSE), 0)</f>
        <v>0</v>
      </c>
      <c r="G1469" s="34">
        <f>IFERROR(VLOOKUP($A1469, NG_prod!$A:$M, 13, FALSE), 0)</f>
        <v>0</v>
      </c>
      <c r="H1469" s="34">
        <f>IFERROR(VLOOKUP($A1469, NG_power!$A:$M, 13, FALSE), 0)</f>
        <v>4.9000000000000002E-2</v>
      </c>
      <c r="I1469" s="34">
        <f t="shared" si="43"/>
        <v>4.9000000000000002E-2</v>
      </c>
      <c r="J1469" s="34">
        <f t="shared" si="44"/>
        <v>2.6691959229898074E-2</v>
      </c>
    </row>
    <row r="1470" spans="1:10" x14ac:dyDescent="0.25">
      <c r="A1470" s="7">
        <v>30055</v>
      </c>
      <c r="B1470" t="s">
        <v>3392</v>
      </c>
      <c r="C1470" s="34">
        <f>IFERROR(VLOOKUP($A1470, Coal_prod!$A:$M, 13, FALSE), 0)</f>
        <v>0</v>
      </c>
      <c r="D1470" s="34">
        <f>IFERROR(VLOOKUP($A1470, Coal_power_combined!$A:$M, 13, FALSE), 0)</f>
        <v>0</v>
      </c>
      <c r="E1470" s="34">
        <f>IFERROR(VLOOKUP($A1470, Oil_prod!$A:$M, 13, FALSE), 0)</f>
        <v>3.5999999999999997E-2</v>
      </c>
      <c r="F1470" s="34">
        <f>IFERROR(VLOOKUP($A1470, Oil_refine!$A:$M, 13, FALSE), 0)</f>
        <v>0</v>
      </c>
      <c r="G1470" s="34">
        <f>IFERROR(VLOOKUP($A1470, NG_prod!$A:$M, 13, FALSE), 0)</f>
        <v>0</v>
      </c>
      <c r="H1470" s="34">
        <f>IFERROR(VLOOKUP($A1470, NG_power!$A:$M, 13, FALSE), 0)</f>
        <v>0</v>
      </c>
      <c r="I1470" s="34">
        <f t="shared" si="43"/>
        <v>3.5999999999999997E-2</v>
      </c>
      <c r="J1470" s="34">
        <f t="shared" si="44"/>
        <v>2.6189230927622775E-2</v>
      </c>
    </row>
    <row r="1471" spans="1:10" x14ac:dyDescent="0.25">
      <c r="A1471" s="7">
        <v>48333</v>
      </c>
      <c r="B1471" t="s">
        <v>1177</v>
      </c>
      <c r="C1471" s="34">
        <f>IFERROR(VLOOKUP($A1471, Coal_prod!$A:$M, 13, FALSE), 0)</f>
        <v>0</v>
      </c>
      <c r="D1471" s="34">
        <f>IFERROR(VLOOKUP($A1471, Coal_power_combined!$A:$M, 13, FALSE), 0)</f>
        <v>0</v>
      </c>
      <c r="E1471" s="34">
        <f>IFERROR(VLOOKUP($A1471, Oil_prod!$A:$M, 13, FALSE), 0)</f>
        <v>0</v>
      </c>
      <c r="F1471" s="34">
        <f>IFERROR(VLOOKUP($A1471, Oil_refine!$A:$M, 13, FALSE), 0)</f>
        <v>0</v>
      </c>
      <c r="G1471" s="34">
        <f>IFERROR(VLOOKUP($A1471, NG_prod!$A:$M, 13, FALSE), 0)</f>
        <v>4.8000000000000001E-2</v>
      </c>
      <c r="H1471" s="34">
        <f>IFERROR(VLOOKUP($A1471, NG_power!$A:$M, 13, FALSE), 0)</f>
        <v>0</v>
      </c>
      <c r="I1471" s="34">
        <f t="shared" si="43"/>
        <v>4.8000000000000001E-2</v>
      </c>
      <c r="J1471" s="34">
        <f t="shared" si="44"/>
        <v>2.614722536806342E-2</v>
      </c>
    </row>
    <row r="1472" spans="1:10" x14ac:dyDescent="0.25">
      <c r="A1472" s="7">
        <v>25011</v>
      </c>
      <c r="B1472" t="s">
        <v>1308</v>
      </c>
      <c r="C1472" s="34">
        <f>IFERROR(VLOOKUP($A1472, Coal_prod!$A:$M, 13, FALSE), 0)</f>
        <v>0</v>
      </c>
      <c r="D1472" s="34">
        <f>IFERROR(VLOOKUP($A1472, Coal_power_combined!$A:$M, 13, FALSE), 0)</f>
        <v>0</v>
      </c>
      <c r="E1472" s="34">
        <f>IFERROR(VLOOKUP($A1472, Oil_prod!$A:$M, 13, FALSE), 0)</f>
        <v>0</v>
      </c>
      <c r="F1472" s="34">
        <f>IFERROR(VLOOKUP($A1472, Oil_refine!$A:$M, 13, FALSE), 0)</f>
        <v>0</v>
      </c>
      <c r="G1472" s="34">
        <f>IFERROR(VLOOKUP($A1472, NG_prod!$A:$M, 13, FALSE), 0)</f>
        <v>0</v>
      </c>
      <c r="H1472" s="34">
        <f>IFERROR(VLOOKUP($A1472, NG_power!$A:$M, 13, FALSE), 0)</f>
        <v>4.5999999999999999E-2</v>
      </c>
      <c r="I1472" s="34">
        <f t="shared" si="43"/>
        <v>4.5999999999999999E-2</v>
      </c>
      <c r="J1472" s="34">
        <f t="shared" si="44"/>
        <v>2.5057757644394107E-2</v>
      </c>
    </row>
    <row r="1473" spans="1:10" x14ac:dyDescent="0.25">
      <c r="A1473" s="7">
        <v>32023</v>
      </c>
      <c r="B1473" t="s">
        <v>236</v>
      </c>
      <c r="C1473" s="34">
        <f>IFERROR(VLOOKUP($A1473, Coal_prod!$A:$M, 13, FALSE), 0)</f>
        <v>0</v>
      </c>
      <c r="D1473" s="34">
        <f>IFERROR(VLOOKUP($A1473, Coal_power_combined!$A:$M, 13, FALSE), 0)</f>
        <v>0</v>
      </c>
      <c r="E1473" s="34">
        <f>IFERROR(VLOOKUP($A1473, Oil_prod!$A:$M, 13, FALSE), 0)</f>
        <v>0</v>
      </c>
      <c r="F1473" s="34">
        <f>IFERROR(VLOOKUP($A1473, Oil_refine!$A:$M, 13, FALSE), 0)</f>
        <v>3.4000000000000002E-2</v>
      </c>
      <c r="G1473" s="34">
        <f>IFERROR(VLOOKUP($A1473, NG_prod!$A:$M, 13, FALSE), 0)</f>
        <v>0</v>
      </c>
      <c r="H1473" s="34">
        <f>IFERROR(VLOOKUP($A1473, NG_power!$A:$M, 13, FALSE), 0)</f>
        <v>0</v>
      </c>
      <c r="I1473" s="34">
        <f t="shared" si="43"/>
        <v>3.4000000000000002E-2</v>
      </c>
      <c r="J1473" s="34">
        <f t="shared" si="44"/>
        <v>2.4734273653865956E-2</v>
      </c>
    </row>
    <row r="1474" spans="1:10" x14ac:dyDescent="0.25">
      <c r="A1474" s="7">
        <v>19157</v>
      </c>
      <c r="B1474" t="s">
        <v>1017</v>
      </c>
      <c r="C1474" s="34">
        <f>IFERROR(VLOOKUP($A1474, Coal_prod!$A:$M, 13, FALSE), 0)</f>
        <v>0</v>
      </c>
      <c r="D1474" s="34">
        <f>IFERROR(VLOOKUP($A1474, Coal_power_combined!$A:$M, 13, FALSE), 0)</f>
        <v>0</v>
      </c>
      <c r="E1474" s="34">
        <f>IFERROR(VLOOKUP($A1474, Oil_prod!$A:$M, 13, FALSE), 0)</f>
        <v>0</v>
      </c>
      <c r="F1474" s="34">
        <f>IFERROR(VLOOKUP($A1474, Oil_refine!$A:$M, 13, FALSE), 0)</f>
        <v>0</v>
      </c>
      <c r="G1474" s="34">
        <f>IFERROR(VLOOKUP($A1474, NG_prod!$A:$M, 13, FALSE), 0)</f>
        <v>0</v>
      </c>
      <c r="H1474" s="34">
        <f>IFERROR(VLOOKUP($A1474, NG_power!$A:$M, 13, FALSE), 0)</f>
        <v>4.3999999999999997E-2</v>
      </c>
      <c r="I1474" s="34">
        <f t="shared" si="43"/>
        <v>4.3999999999999997E-2</v>
      </c>
      <c r="J1474" s="34">
        <f t="shared" si="44"/>
        <v>2.3968289920724799E-2</v>
      </c>
    </row>
    <row r="1475" spans="1:10" x14ac:dyDescent="0.25">
      <c r="A1475" s="7">
        <v>30027</v>
      </c>
      <c r="B1475" t="s">
        <v>3375</v>
      </c>
      <c r="C1475" s="34">
        <f>IFERROR(VLOOKUP($A1475, Coal_prod!$A:$M, 13, FALSE), 0)</f>
        <v>0</v>
      </c>
      <c r="D1475" s="34">
        <f>IFERROR(VLOOKUP($A1475, Coal_power_combined!$A:$M, 13, FALSE), 0)</f>
        <v>0</v>
      </c>
      <c r="E1475" s="34">
        <f>IFERROR(VLOOKUP($A1475, Oil_prod!$A:$M, 13, FALSE), 0)</f>
        <v>0</v>
      </c>
      <c r="F1475" s="34">
        <f>IFERROR(VLOOKUP($A1475, Oil_refine!$A:$M, 13, FALSE), 0)</f>
        <v>0</v>
      </c>
      <c r="G1475" s="34">
        <f>IFERROR(VLOOKUP($A1475, NG_prod!$A:$M, 13, FALSE), 0)</f>
        <v>4.2000000000000003E-2</v>
      </c>
      <c r="H1475" s="34">
        <f>IFERROR(VLOOKUP($A1475, NG_power!$A:$M, 13, FALSE), 0)</f>
        <v>0</v>
      </c>
      <c r="I1475" s="34">
        <f t="shared" si="43"/>
        <v>4.2000000000000003E-2</v>
      </c>
      <c r="J1475" s="34">
        <f t="shared" si="44"/>
        <v>2.2878822197055493E-2</v>
      </c>
    </row>
    <row r="1476" spans="1:10" x14ac:dyDescent="0.25">
      <c r="A1476" s="7">
        <v>39041</v>
      </c>
      <c r="B1476" t="s">
        <v>3390</v>
      </c>
      <c r="C1476" s="34">
        <f>IFERROR(VLOOKUP($A1476, Coal_prod!$A:$M, 13, FALSE), 0)</f>
        <v>0</v>
      </c>
      <c r="D1476" s="34">
        <f>IFERROR(VLOOKUP($A1476, Coal_power_combined!$A:$M, 13, FALSE), 0)</f>
        <v>0</v>
      </c>
      <c r="E1476" s="34">
        <f>IFERROR(VLOOKUP($A1476, Oil_prod!$A:$M, 13, FALSE), 0)</f>
        <v>3.1E-2</v>
      </c>
      <c r="F1476" s="34">
        <f>IFERROR(VLOOKUP($A1476, Oil_refine!$A:$M, 13, FALSE), 0)</f>
        <v>0</v>
      </c>
      <c r="G1476" s="34">
        <f>IFERROR(VLOOKUP($A1476, NG_prod!$A:$M, 13, FALSE), 0)</f>
        <v>0</v>
      </c>
      <c r="H1476" s="34">
        <f>IFERROR(VLOOKUP($A1476, NG_power!$A:$M, 13, FALSE), 0)</f>
        <v>0</v>
      </c>
      <c r="I1476" s="34">
        <f t="shared" ref="I1476:I1539" si="45">SUM(C1476:H1476)</f>
        <v>3.1E-2</v>
      </c>
      <c r="J1476" s="34">
        <f t="shared" ref="J1476:J1539" si="46">SUM(C1476*$O$4, D1476*$O$4, E1476*$P$4, F1476*$P$4, G1476*$Q$4, H1476*$Q$4)</f>
        <v>2.2551837743230722E-2</v>
      </c>
    </row>
    <row r="1477" spans="1:10" x14ac:dyDescent="0.25">
      <c r="A1477" s="7">
        <v>42071</v>
      </c>
      <c r="B1477" t="s">
        <v>2154</v>
      </c>
      <c r="C1477" s="34">
        <f>IFERROR(VLOOKUP($A1477, Coal_prod!$A:$M, 13, FALSE), 0)</f>
        <v>0</v>
      </c>
      <c r="D1477" s="34">
        <f>IFERROR(VLOOKUP($A1477, Coal_power_combined!$A:$M, 13, FALSE), 0)</f>
        <v>0</v>
      </c>
      <c r="E1477" s="34">
        <f>IFERROR(VLOOKUP($A1477, Oil_prod!$A:$M, 13, FALSE), 0)</f>
        <v>0</v>
      </c>
      <c r="F1477" s="34">
        <f>IFERROR(VLOOKUP($A1477, Oil_refine!$A:$M, 13, FALSE), 0)</f>
        <v>0</v>
      </c>
      <c r="G1477" s="34">
        <f>IFERROR(VLOOKUP($A1477, NG_prod!$A:$M, 13, FALSE), 0)</f>
        <v>0</v>
      </c>
      <c r="H1477" s="34">
        <f>IFERROR(VLOOKUP($A1477, NG_power!$A:$M, 13, FALSE), 0)</f>
        <v>4.1000000000000002E-2</v>
      </c>
      <c r="I1477" s="34">
        <f t="shared" si="45"/>
        <v>4.1000000000000002E-2</v>
      </c>
      <c r="J1477" s="34">
        <f t="shared" si="46"/>
        <v>2.2334088335220839E-2</v>
      </c>
    </row>
    <row r="1478" spans="1:10" x14ac:dyDescent="0.25">
      <c r="A1478" s="7">
        <v>47149</v>
      </c>
      <c r="B1478" t="s">
        <v>3487</v>
      </c>
      <c r="C1478" s="34">
        <f>IFERROR(VLOOKUP($A1478, Coal_prod!$A:$M, 13, FALSE), 0)</f>
        <v>0</v>
      </c>
      <c r="D1478" s="34">
        <f>IFERROR(VLOOKUP($A1478, Coal_power_combined!$A:$M, 13, FALSE), 0)</f>
        <v>0</v>
      </c>
      <c r="E1478" s="34">
        <f>IFERROR(VLOOKUP($A1478, Oil_prod!$A:$M, 13, FALSE), 0)</f>
        <v>0</v>
      </c>
      <c r="F1478" s="34">
        <f>IFERROR(VLOOKUP($A1478, Oil_refine!$A:$M, 13, FALSE), 0)</f>
        <v>0</v>
      </c>
      <c r="G1478" s="34">
        <f>IFERROR(VLOOKUP($A1478, NG_prod!$A:$M, 13, FALSE), 0)</f>
        <v>0</v>
      </c>
      <c r="H1478" s="34">
        <f>IFERROR(VLOOKUP($A1478, NG_power!$A:$M, 13, FALSE), 0)</f>
        <v>0.04</v>
      </c>
      <c r="I1478" s="34">
        <f t="shared" si="45"/>
        <v>0.04</v>
      </c>
      <c r="J1478" s="34">
        <f t="shared" si="46"/>
        <v>2.1789354473386181E-2</v>
      </c>
    </row>
    <row r="1479" spans="1:10" x14ac:dyDescent="0.25">
      <c r="A1479" s="7">
        <v>48267</v>
      </c>
      <c r="B1479" t="s">
        <v>3399</v>
      </c>
      <c r="C1479" s="34">
        <f>IFERROR(VLOOKUP($A1479, Coal_prod!$A:$M, 13, FALSE), 0)</f>
        <v>0</v>
      </c>
      <c r="D1479" s="34">
        <f>IFERROR(VLOOKUP($A1479, Coal_power_combined!$A:$M, 13, FALSE), 0)</f>
        <v>0</v>
      </c>
      <c r="E1479" s="34">
        <f>IFERROR(VLOOKUP($A1479, Oil_prod!$A:$M, 13, FALSE), 0)</f>
        <v>2.8000000000000001E-2</v>
      </c>
      <c r="F1479" s="34">
        <f>IFERROR(VLOOKUP($A1479, Oil_refine!$A:$M, 13, FALSE), 0)</f>
        <v>0</v>
      </c>
      <c r="G1479" s="34">
        <f>IFERROR(VLOOKUP($A1479, NG_prod!$A:$M, 13, FALSE), 0)</f>
        <v>0</v>
      </c>
      <c r="H1479" s="34">
        <f>IFERROR(VLOOKUP($A1479, NG_power!$A:$M, 13, FALSE), 0)</f>
        <v>0</v>
      </c>
      <c r="I1479" s="34">
        <f t="shared" si="45"/>
        <v>2.8000000000000001E-2</v>
      </c>
      <c r="J1479" s="34">
        <f t="shared" si="46"/>
        <v>2.0369401832595491E-2</v>
      </c>
    </row>
    <row r="1480" spans="1:10" x14ac:dyDescent="0.25">
      <c r="A1480" s="7">
        <v>27065</v>
      </c>
      <c r="B1480" t="s">
        <v>3335</v>
      </c>
      <c r="C1480" s="34">
        <f>IFERROR(VLOOKUP($A1480, Coal_prod!$A:$M, 13, FALSE), 0)</f>
        <v>0</v>
      </c>
      <c r="D1480" s="34">
        <f>IFERROR(VLOOKUP($A1480, Coal_power_combined!$A:$M, 13, FALSE), 0)</f>
        <v>0</v>
      </c>
      <c r="E1480" s="34">
        <f>IFERROR(VLOOKUP($A1480, Oil_prod!$A:$M, 13, FALSE), 0)</f>
        <v>0</v>
      </c>
      <c r="F1480" s="34">
        <f>IFERROR(VLOOKUP($A1480, Oil_refine!$A:$M, 13, FALSE), 0)</f>
        <v>0</v>
      </c>
      <c r="G1480" s="34">
        <f>IFERROR(VLOOKUP($A1480, NG_prod!$A:$M, 13, FALSE), 0)</f>
        <v>0</v>
      </c>
      <c r="H1480" s="34">
        <f>IFERROR(VLOOKUP($A1480, NG_power!$A:$M, 13, FALSE), 0)</f>
        <v>3.6999999999999998E-2</v>
      </c>
      <c r="I1480" s="34">
        <f t="shared" si="45"/>
        <v>3.6999999999999998E-2</v>
      </c>
      <c r="J1480" s="34">
        <f t="shared" si="46"/>
        <v>2.0155152887882218E-2</v>
      </c>
    </row>
    <row r="1481" spans="1:10" x14ac:dyDescent="0.25">
      <c r="A1481" s="7">
        <v>27031</v>
      </c>
      <c r="B1481" t="s">
        <v>3634</v>
      </c>
      <c r="C1481" s="34">
        <f>IFERROR(VLOOKUP($A1481, Coal_prod!$A:$M, 13, FALSE), 0)</f>
        <v>0</v>
      </c>
      <c r="D1481" s="34">
        <f>IFERROR(VLOOKUP($A1481, Coal_power_combined!$A:$M, 13, FALSE), 0)</f>
        <v>0.02</v>
      </c>
      <c r="E1481" s="34">
        <f>IFERROR(VLOOKUP($A1481, Oil_prod!$A:$M, 13, FALSE), 0)</f>
        <v>0</v>
      </c>
      <c r="F1481" s="34">
        <f>IFERROR(VLOOKUP($A1481, Oil_refine!$A:$M, 13, FALSE), 0)</f>
        <v>0</v>
      </c>
      <c r="G1481" s="34">
        <f>IFERROR(VLOOKUP($A1481, NG_prod!$A:$M, 13, FALSE), 0)</f>
        <v>0</v>
      </c>
      <c r="H1481" s="34">
        <f>IFERROR(VLOOKUP($A1481, NG_power!$A:$M, 13, FALSE), 0)</f>
        <v>0</v>
      </c>
      <c r="I1481" s="34">
        <f t="shared" si="45"/>
        <v>0.02</v>
      </c>
      <c r="J1481" s="34">
        <f t="shared" si="46"/>
        <v>0.02</v>
      </c>
    </row>
    <row r="1482" spans="1:10" x14ac:dyDescent="0.25">
      <c r="A1482" s="7">
        <v>53075</v>
      </c>
      <c r="B1482" t="s">
        <v>2543</v>
      </c>
      <c r="C1482" s="34">
        <f>IFERROR(VLOOKUP($A1482, Coal_prod!$A:$M, 13, FALSE), 0)</f>
        <v>0</v>
      </c>
      <c r="D1482" s="34">
        <f>IFERROR(VLOOKUP($A1482, Coal_power_combined!$A:$M, 13, FALSE), 0)</f>
        <v>5.0000000000000001E-3</v>
      </c>
      <c r="E1482" s="34">
        <f>IFERROR(VLOOKUP($A1482, Oil_prod!$A:$M, 13, FALSE), 0)</f>
        <v>0</v>
      </c>
      <c r="F1482" s="34">
        <f>IFERROR(VLOOKUP($A1482, Oil_refine!$A:$M, 13, FALSE), 0)</f>
        <v>0</v>
      </c>
      <c r="G1482" s="34">
        <f>IFERROR(VLOOKUP($A1482, NG_prod!$A:$M, 13, FALSE), 0)</f>
        <v>0</v>
      </c>
      <c r="H1482" s="34">
        <f>IFERROR(VLOOKUP($A1482, NG_power!$A:$M, 13, FALSE), 0)</f>
        <v>2.7E-2</v>
      </c>
      <c r="I1482" s="34">
        <f t="shared" si="45"/>
        <v>3.2000000000000001E-2</v>
      </c>
      <c r="J1482" s="34">
        <f t="shared" si="46"/>
        <v>1.9707814269535672E-2</v>
      </c>
    </row>
    <row r="1483" spans="1:10" x14ac:dyDescent="0.25">
      <c r="A1483" s="7">
        <v>53033</v>
      </c>
      <c r="B1483" t="s">
        <v>3488</v>
      </c>
      <c r="C1483" s="34">
        <f>IFERROR(VLOOKUP($A1483, Coal_prod!$A:$M, 13, FALSE), 0)</f>
        <v>0</v>
      </c>
      <c r="D1483" s="34">
        <f>IFERROR(VLOOKUP($A1483, Coal_power_combined!$A:$M, 13, FALSE), 0)</f>
        <v>0</v>
      </c>
      <c r="E1483" s="34">
        <f>IFERROR(VLOOKUP($A1483, Oil_prod!$A:$M, 13, FALSE), 0)</f>
        <v>0</v>
      </c>
      <c r="F1483" s="34">
        <f>IFERROR(VLOOKUP($A1483, Oil_refine!$A:$M, 13, FALSE), 0)</f>
        <v>0</v>
      </c>
      <c r="G1483" s="34">
        <f>IFERROR(VLOOKUP($A1483, NG_prod!$A:$M, 13, FALSE), 0)</f>
        <v>0</v>
      </c>
      <c r="H1483" s="34">
        <f>IFERROR(VLOOKUP($A1483, NG_power!$A:$M, 13, FALSE), 0)</f>
        <v>3.5999999999999997E-2</v>
      </c>
      <c r="I1483" s="34">
        <f t="shared" si="45"/>
        <v>3.5999999999999997E-2</v>
      </c>
      <c r="J1483" s="34">
        <f t="shared" si="46"/>
        <v>1.9610419026047564E-2</v>
      </c>
    </row>
    <row r="1484" spans="1:10" x14ac:dyDescent="0.25">
      <c r="A1484" s="7">
        <v>47179</v>
      </c>
      <c r="B1484" t="s">
        <v>2568</v>
      </c>
      <c r="C1484" s="34">
        <f>IFERROR(VLOOKUP($A1484, Coal_prod!$A:$M, 13, FALSE), 0)</f>
        <v>0</v>
      </c>
      <c r="D1484" s="34">
        <f>IFERROR(VLOOKUP($A1484, Coal_power_combined!$A:$M, 13, FALSE), 0)</f>
        <v>0</v>
      </c>
      <c r="E1484" s="34">
        <f>IFERROR(VLOOKUP($A1484, Oil_prod!$A:$M, 13, FALSE), 0)</f>
        <v>0</v>
      </c>
      <c r="F1484" s="34">
        <f>IFERROR(VLOOKUP($A1484, Oil_refine!$A:$M, 13, FALSE), 0)</f>
        <v>0</v>
      </c>
      <c r="G1484" s="34">
        <f>IFERROR(VLOOKUP($A1484, NG_prod!$A:$M, 13, FALSE), 0)</f>
        <v>0</v>
      </c>
      <c r="H1484" s="34">
        <f>IFERROR(VLOOKUP($A1484, NG_power!$A:$M, 13, FALSE), 0)</f>
        <v>3.5000000000000003E-2</v>
      </c>
      <c r="I1484" s="34">
        <f t="shared" si="45"/>
        <v>3.5000000000000003E-2</v>
      </c>
      <c r="J1484" s="34">
        <f t="shared" si="46"/>
        <v>1.906568516421291E-2</v>
      </c>
    </row>
    <row r="1485" spans="1:10" x14ac:dyDescent="0.25">
      <c r="A1485" s="7">
        <v>55027</v>
      </c>
      <c r="B1485" t="s">
        <v>2074</v>
      </c>
      <c r="C1485" s="34">
        <f>IFERROR(VLOOKUP($A1485, Coal_prod!$A:$M, 13, FALSE), 0)</f>
        <v>0</v>
      </c>
      <c r="D1485" s="34">
        <f>IFERROR(VLOOKUP($A1485, Coal_power_combined!$A:$M, 13, FALSE), 0)</f>
        <v>0</v>
      </c>
      <c r="E1485" s="34">
        <f>IFERROR(VLOOKUP($A1485, Oil_prod!$A:$M, 13, FALSE), 0)</f>
        <v>0</v>
      </c>
      <c r="F1485" s="34">
        <f>IFERROR(VLOOKUP($A1485, Oil_refine!$A:$M, 13, FALSE), 0)</f>
        <v>0</v>
      </c>
      <c r="G1485" s="34">
        <f>IFERROR(VLOOKUP($A1485, NG_prod!$A:$M, 13, FALSE), 0)</f>
        <v>0</v>
      </c>
      <c r="H1485" s="34">
        <f>IFERROR(VLOOKUP($A1485, NG_power!$A:$M, 13, FALSE), 0)</f>
        <v>3.4000000000000002E-2</v>
      </c>
      <c r="I1485" s="34">
        <f t="shared" si="45"/>
        <v>3.4000000000000002E-2</v>
      </c>
      <c r="J1485" s="34">
        <f t="shared" si="46"/>
        <v>1.8520951302378255E-2</v>
      </c>
    </row>
    <row r="1486" spans="1:10" x14ac:dyDescent="0.25">
      <c r="A1486" s="7">
        <v>41003</v>
      </c>
      <c r="B1486" t="s">
        <v>3338</v>
      </c>
      <c r="C1486" s="34">
        <f>IFERROR(VLOOKUP($A1486, Coal_prod!$A:$M, 13, FALSE), 0)</f>
        <v>0</v>
      </c>
      <c r="D1486" s="34">
        <f>IFERROR(VLOOKUP($A1486, Coal_power_combined!$A:$M, 13, FALSE), 0)</f>
        <v>0</v>
      </c>
      <c r="E1486" s="34">
        <f>IFERROR(VLOOKUP($A1486, Oil_prod!$A:$M, 13, FALSE), 0)</f>
        <v>0</v>
      </c>
      <c r="F1486" s="34">
        <f>IFERROR(VLOOKUP($A1486, Oil_refine!$A:$M, 13, FALSE), 0)</f>
        <v>0</v>
      </c>
      <c r="G1486" s="34">
        <f>IFERROR(VLOOKUP($A1486, NG_prod!$A:$M, 13, FALSE), 0)</f>
        <v>0</v>
      </c>
      <c r="H1486" s="34">
        <f>IFERROR(VLOOKUP($A1486, NG_power!$A:$M, 13, FALSE), 0)</f>
        <v>3.3000000000000002E-2</v>
      </c>
      <c r="I1486" s="34">
        <f t="shared" si="45"/>
        <v>3.3000000000000002E-2</v>
      </c>
      <c r="J1486" s="34">
        <f t="shared" si="46"/>
        <v>1.7976217440543601E-2</v>
      </c>
    </row>
    <row r="1487" spans="1:10" x14ac:dyDescent="0.25">
      <c r="A1487" s="7">
        <v>45013</v>
      </c>
      <c r="B1487" t="s">
        <v>795</v>
      </c>
      <c r="C1487" s="34">
        <f>IFERROR(VLOOKUP($A1487, Coal_prod!$A:$M, 13, FALSE), 0)</f>
        <v>0</v>
      </c>
      <c r="D1487" s="34">
        <f>IFERROR(VLOOKUP($A1487, Coal_power_combined!$A:$M, 13, FALSE), 0)</f>
        <v>0</v>
      </c>
      <c r="E1487" s="34">
        <f>IFERROR(VLOOKUP($A1487, Oil_prod!$A:$M, 13, FALSE), 0)</f>
        <v>0</v>
      </c>
      <c r="F1487" s="34">
        <f>IFERROR(VLOOKUP($A1487, Oil_refine!$A:$M, 13, FALSE), 0)</f>
        <v>0</v>
      </c>
      <c r="G1487" s="34">
        <f>IFERROR(VLOOKUP($A1487, NG_prod!$A:$M, 13, FALSE), 0)</f>
        <v>0</v>
      </c>
      <c r="H1487" s="34">
        <f>IFERROR(VLOOKUP($A1487, NG_power!$A:$M, 13, FALSE), 0)</f>
        <v>3.1E-2</v>
      </c>
      <c r="I1487" s="34">
        <f t="shared" si="45"/>
        <v>3.1E-2</v>
      </c>
      <c r="J1487" s="34">
        <f t="shared" si="46"/>
        <v>1.6886749716874292E-2</v>
      </c>
    </row>
    <row r="1488" spans="1:10" x14ac:dyDescent="0.25">
      <c r="A1488" s="7">
        <v>26151</v>
      </c>
      <c r="B1488" t="s">
        <v>2465</v>
      </c>
      <c r="C1488" s="34">
        <f>IFERROR(VLOOKUP($A1488, Coal_prod!$A:$M, 13, FALSE), 0)</f>
        <v>0</v>
      </c>
      <c r="D1488" s="34">
        <f>IFERROR(VLOOKUP($A1488, Coal_power_combined!$A:$M, 13, FALSE), 0)</f>
        <v>0</v>
      </c>
      <c r="E1488" s="34">
        <f>IFERROR(VLOOKUP($A1488, Oil_prod!$A:$M, 13, FALSE), 0)</f>
        <v>0</v>
      </c>
      <c r="F1488" s="34">
        <f>IFERROR(VLOOKUP($A1488, Oil_refine!$A:$M, 13, FALSE), 0)</f>
        <v>0</v>
      </c>
      <c r="G1488" s="34">
        <f>IFERROR(VLOOKUP($A1488, NG_prod!$A:$M, 13, FALSE), 0)</f>
        <v>0</v>
      </c>
      <c r="H1488" s="34">
        <f>IFERROR(VLOOKUP($A1488, NG_power!$A:$M, 13, FALSE), 0)</f>
        <v>0.03</v>
      </c>
      <c r="I1488" s="34">
        <f t="shared" si="45"/>
        <v>0.03</v>
      </c>
      <c r="J1488" s="34">
        <f t="shared" si="46"/>
        <v>1.6342015855039638E-2</v>
      </c>
    </row>
    <row r="1489" spans="1:10" x14ac:dyDescent="0.25">
      <c r="A1489" s="7">
        <v>27019</v>
      </c>
      <c r="B1489" t="s">
        <v>1203</v>
      </c>
      <c r="C1489" s="34">
        <f>IFERROR(VLOOKUP($A1489, Coal_prod!$A:$M, 13, FALSE), 0)</f>
        <v>0</v>
      </c>
      <c r="D1489" s="34">
        <f>IFERROR(VLOOKUP($A1489, Coal_power_combined!$A:$M, 13, FALSE), 0)</f>
        <v>0</v>
      </c>
      <c r="E1489" s="34">
        <f>IFERROR(VLOOKUP($A1489, Oil_prod!$A:$M, 13, FALSE), 0)</f>
        <v>0</v>
      </c>
      <c r="F1489" s="34">
        <f>IFERROR(VLOOKUP($A1489, Oil_refine!$A:$M, 13, FALSE), 0)</f>
        <v>0</v>
      </c>
      <c r="G1489" s="34">
        <f>IFERROR(VLOOKUP($A1489, NG_prod!$A:$M, 13, FALSE), 0)</f>
        <v>0</v>
      </c>
      <c r="H1489" s="34">
        <f>IFERROR(VLOOKUP($A1489, NG_power!$A:$M, 13, FALSE), 0)</f>
        <v>2.9000000000000001E-2</v>
      </c>
      <c r="I1489" s="34">
        <f t="shared" si="45"/>
        <v>2.9000000000000001E-2</v>
      </c>
      <c r="J1489" s="34">
        <f t="shared" si="46"/>
        <v>1.5797281993204983E-2</v>
      </c>
    </row>
    <row r="1490" spans="1:10" x14ac:dyDescent="0.25">
      <c r="A1490" s="7">
        <v>30097</v>
      </c>
      <c r="B1490" t="s">
        <v>3228</v>
      </c>
      <c r="C1490" s="34">
        <f>IFERROR(VLOOKUP($A1490, Coal_prod!$A:$M, 13, FALSE), 0)</f>
        <v>0</v>
      </c>
      <c r="D1490" s="34">
        <f>IFERROR(VLOOKUP($A1490, Coal_power_combined!$A:$M, 13, FALSE), 0)</f>
        <v>0</v>
      </c>
      <c r="E1490" s="34">
        <f>IFERROR(VLOOKUP($A1490, Oil_prod!$A:$M, 13, FALSE), 0)</f>
        <v>0</v>
      </c>
      <c r="F1490" s="34">
        <f>IFERROR(VLOOKUP($A1490, Oil_refine!$A:$M, 13, FALSE), 0)</f>
        <v>0</v>
      </c>
      <c r="G1490" s="34">
        <f>IFERROR(VLOOKUP($A1490, NG_prod!$A:$M, 13, FALSE), 0)</f>
        <v>2.8000000000000001E-2</v>
      </c>
      <c r="H1490" s="34">
        <f>IFERROR(VLOOKUP($A1490, NG_power!$A:$M, 13, FALSE), 0)</f>
        <v>0</v>
      </c>
      <c r="I1490" s="34">
        <f t="shared" si="45"/>
        <v>2.8000000000000001E-2</v>
      </c>
      <c r="J1490" s="34">
        <f t="shared" si="46"/>
        <v>1.5252548131370327E-2</v>
      </c>
    </row>
    <row r="1491" spans="1:10" x14ac:dyDescent="0.25">
      <c r="A1491" s="7">
        <v>39091</v>
      </c>
      <c r="B1491" t="s">
        <v>3263</v>
      </c>
      <c r="C1491" s="34">
        <f>IFERROR(VLOOKUP($A1491, Coal_prod!$A:$M, 13, FALSE), 0)</f>
        <v>0</v>
      </c>
      <c r="D1491" s="34">
        <f>IFERROR(VLOOKUP($A1491, Coal_power_combined!$A:$M, 13, FALSE), 0)</f>
        <v>0</v>
      </c>
      <c r="E1491" s="34">
        <f>IFERROR(VLOOKUP($A1491, Oil_prod!$A:$M, 13, FALSE), 0)</f>
        <v>1.2999999999999999E-2</v>
      </c>
      <c r="F1491" s="34">
        <f>IFERROR(VLOOKUP($A1491, Oil_refine!$A:$M, 13, FALSE), 0)</f>
        <v>0</v>
      </c>
      <c r="G1491" s="34">
        <f>IFERROR(VLOOKUP($A1491, NG_prod!$A:$M, 13, FALSE), 0)</f>
        <v>8.9999999999999993E-3</v>
      </c>
      <c r="H1491" s="34">
        <f>IFERROR(VLOOKUP($A1491, NG_power!$A:$M, 13, FALSE), 0)</f>
        <v>0</v>
      </c>
      <c r="I1491" s="34">
        <f t="shared" si="45"/>
        <v>2.1999999999999999E-2</v>
      </c>
      <c r="J1491" s="34">
        <f t="shared" si="46"/>
        <v>1.4359827035931225E-2</v>
      </c>
    </row>
    <row r="1492" spans="1:10" x14ac:dyDescent="0.25">
      <c r="A1492" s="7">
        <v>27045</v>
      </c>
      <c r="B1492" t="s">
        <v>3548</v>
      </c>
      <c r="C1492" s="34">
        <f>IFERROR(VLOOKUP($A1492, Coal_prod!$A:$M, 13, FALSE), 0)</f>
        <v>0</v>
      </c>
      <c r="D1492" s="34">
        <f>IFERROR(VLOOKUP($A1492, Coal_power_combined!$A:$M, 13, FALSE), 0)</f>
        <v>0</v>
      </c>
      <c r="E1492" s="34">
        <f>IFERROR(VLOOKUP($A1492, Oil_prod!$A:$M, 13, FALSE), 0)</f>
        <v>0</v>
      </c>
      <c r="F1492" s="34">
        <f>IFERROR(VLOOKUP($A1492, Oil_refine!$A:$M, 13, FALSE), 0)</f>
        <v>0</v>
      </c>
      <c r="G1492" s="34">
        <f>IFERROR(VLOOKUP($A1492, NG_prod!$A:$M, 13, FALSE), 0)</f>
        <v>0</v>
      </c>
      <c r="H1492" s="34">
        <f>IFERROR(VLOOKUP($A1492, NG_power!$A:$M, 13, FALSE), 0)</f>
        <v>2.3E-2</v>
      </c>
      <c r="I1492" s="34">
        <f t="shared" si="45"/>
        <v>2.3E-2</v>
      </c>
      <c r="J1492" s="34">
        <f t="shared" si="46"/>
        <v>1.2528878822197054E-2</v>
      </c>
    </row>
    <row r="1493" spans="1:10" x14ac:dyDescent="0.25">
      <c r="A1493" s="7">
        <v>27017</v>
      </c>
      <c r="B1493" t="s">
        <v>3550</v>
      </c>
      <c r="C1493" s="34">
        <f>IFERROR(VLOOKUP($A1493, Coal_prod!$A:$M, 13, FALSE), 0)</f>
        <v>0</v>
      </c>
      <c r="D1493" s="34">
        <f>IFERROR(VLOOKUP($A1493, Coal_power_combined!$A:$M, 13, FALSE), 0)</f>
        <v>0</v>
      </c>
      <c r="E1493" s="34">
        <f>IFERROR(VLOOKUP($A1493, Oil_prod!$A:$M, 13, FALSE), 0)</f>
        <v>0</v>
      </c>
      <c r="F1493" s="34">
        <f>IFERROR(VLOOKUP($A1493, Oil_refine!$A:$M, 13, FALSE), 0)</f>
        <v>0</v>
      </c>
      <c r="G1493" s="34">
        <f>IFERROR(VLOOKUP($A1493, NG_prod!$A:$M, 13, FALSE), 0)</f>
        <v>0</v>
      </c>
      <c r="H1493" s="34">
        <f>IFERROR(VLOOKUP($A1493, NG_power!$A:$M, 13, FALSE), 0)</f>
        <v>2.1999999999999999E-2</v>
      </c>
      <c r="I1493" s="34">
        <f t="shared" si="45"/>
        <v>2.1999999999999999E-2</v>
      </c>
      <c r="J1493" s="34">
        <f t="shared" si="46"/>
        <v>1.1984144960362399E-2</v>
      </c>
    </row>
    <row r="1494" spans="1:10" x14ac:dyDescent="0.25">
      <c r="A1494" s="7">
        <v>2090</v>
      </c>
      <c r="B1494" t="s">
        <v>3444</v>
      </c>
      <c r="C1494" s="34">
        <f>IFERROR(VLOOKUP($A1494, Coal_prod!$A:$M, 13, FALSE), 0)</f>
        <v>0</v>
      </c>
      <c r="D1494" s="34">
        <f>IFERROR(VLOOKUP($A1494, Coal_power_combined!$A:$M, 13, FALSE), 0)</f>
        <v>2E-3</v>
      </c>
      <c r="E1494" s="34">
        <f>IFERROR(VLOOKUP($A1494, Oil_prod!$A:$M, 13, FALSE), 0)</f>
        <v>0</v>
      </c>
      <c r="F1494" s="34">
        <f>IFERROR(VLOOKUP($A1494, Oil_refine!$A:$M, 13, FALSE), 0)</f>
        <v>1.0999999999999999E-2</v>
      </c>
      <c r="G1494" s="34">
        <f>IFERROR(VLOOKUP($A1494, NG_prod!$A:$M, 13, FALSE), 0)</f>
        <v>0</v>
      </c>
      <c r="H1494" s="34">
        <f>IFERROR(VLOOKUP($A1494, NG_power!$A:$M, 13, FALSE), 0)</f>
        <v>0</v>
      </c>
      <c r="I1494" s="34">
        <f t="shared" si="45"/>
        <v>1.2999999999999999E-2</v>
      </c>
      <c r="J1494" s="34">
        <f t="shared" si="46"/>
        <v>1.0002265005662514E-2</v>
      </c>
    </row>
    <row r="1495" spans="1:10" x14ac:dyDescent="0.25">
      <c r="A1495" s="7">
        <v>55081</v>
      </c>
      <c r="B1495" t="s">
        <v>3095</v>
      </c>
      <c r="C1495" s="34">
        <f>IFERROR(VLOOKUP($A1495, Coal_prod!$A:$M, 13, FALSE), 0)</f>
        <v>0</v>
      </c>
      <c r="D1495" s="34">
        <f>IFERROR(VLOOKUP($A1495, Coal_power_combined!$A:$M, 13, FALSE), 0)</f>
        <v>0</v>
      </c>
      <c r="E1495" s="34">
        <f>IFERROR(VLOOKUP($A1495, Oil_prod!$A:$M, 13, FALSE), 0)</f>
        <v>0</v>
      </c>
      <c r="F1495" s="34">
        <f>IFERROR(VLOOKUP($A1495, Oil_refine!$A:$M, 13, FALSE), 0)</f>
        <v>0</v>
      </c>
      <c r="G1495" s="34">
        <f>IFERROR(VLOOKUP($A1495, NG_prod!$A:$M, 13, FALSE), 0)</f>
        <v>0</v>
      </c>
      <c r="H1495" s="34">
        <f>IFERROR(VLOOKUP($A1495, NG_power!$A:$M, 13, FALSE), 0)</f>
        <v>1.7999999999999999E-2</v>
      </c>
      <c r="I1495" s="34">
        <f t="shared" si="45"/>
        <v>1.7999999999999999E-2</v>
      </c>
      <c r="J1495" s="34">
        <f t="shared" si="46"/>
        <v>9.8052095130237819E-3</v>
      </c>
    </row>
    <row r="1496" spans="1:10" x14ac:dyDescent="0.25">
      <c r="A1496" s="7">
        <v>26127</v>
      </c>
      <c r="B1496" t="s">
        <v>3614</v>
      </c>
      <c r="C1496" s="34">
        <f>IFERROR(VLOOKUP($A1496, Coal_prod!$A:$M, 13, FALSE), 0)</f>
        <v>0</v>
      </c>
      <c r="D1496" s="34">
        <f>IFERROR(VLOOKUP($A1496, Coal_power_combined!$A:$M, 13, FALSE), 0)</f>
        <v>0</v>
      </c>
      <c r="E1496" s="34">
        <f>IFERROR(VLOOKUP($A1496, Oil_prod!$A:$M, 13, FALSE), 0)</f>
        <v>0</v>
      </c>
      <c r="F1496" s="34">
        <f>IFERROR(VLOOKUP($A1496, Oil_refine!$A:$M, 13, FALSE), 0)</f>
        <v>0</v>
      </c>
      <c r="G1496" s="34">
        <f>IFERROR(VLOOKUP($A1496, NG_prod!$A:$M, 13, FALSE), 0)</f>
        <v>0</v>
      </c>
      <c r="H1496" s="34">
        <f>IFERROR(VLOOKUP($A1496, NG_power!$A:$M, 13, FALSE), 0)</f>
        <v>1.6E-2</v>
      </c>
      <c r="I1496" s="34">
        <f t="shared" si="45"/>
        <v>1.6E-2</v>
      </c>
      <c r="J1496" s="34">
        <f t="shared" si="46"/>
        <v>8.7157417893544732E-3</v>
      </c>
    </row>
    <row r="1497" spans="1:10" x14ac:dyDescent="0.25">
      <c r="A1497" s="7">
        <v>6115</v>
      </c>
      <c r="B1497" t="s">
        <v>3403</v>
      </c>
      <c r="C1497" s="34">
        <f>IFERROR(VLOOKUP($A1497, Coal_prod!$A:$M, 13, FALSE), 0)</f>
        <v>0</v>
      </c>
      <c r="D1497" s="34">
        <f>IFERROR(VLOOKUP($A1497, Coal_power_combined!$A:$M, 13, FALSE), 0)</f>
        <v>0</v>
      </c>
      <c r="E1497" s="34">
        <f>IFERROR(VLOOKUP($A1497, Oil_prod!$A:$M, 13, FALSE), 0)</f>
        <v>0</v>
      </c>
      <c r="F1497" s="34">
        <f>IFERROR(VLOOKUP($A1497, Oil_refine!$A:$M, 13, FALSE), 0)</f>
        <v>0</v>
      </c>
      <c r="G1497" s="34">
        <f>IFERROR(VLOOKUP($A1497, NG_prod!$A:$M, 13, FALSE), 0)</f>
        <v>1.4999999999999999E-2</v>
      </c>
      <c r="H1497" s="34">
        <f>IFERROR(VLOOKUP($A1497, NG_power!$A:$M, 13, FALSE), 0)</f>
        <v>0</v>
      </c>
      <c r="I1497" s="34">
        <f t="shared" si="45"/>
        <v>1.4999999999999999E-2</v>
      </c>
      <c r="J1497" s="34">
        <f t="shared" si="46"/>
        <v>8.1710079275198189E-3</v>
      </c>
    </row>
    <row r="1498" spans="1:10" x14ac:dyDescent="0.25">
      <c r="A1498" s="7">
        <v>16065</v>
      </c>
      <c r="B1498" t="s">
        <v>3483</v>
      </c>
      <c r="C1498" s="34">
        <f>IFERROR(VLOOKUP($A1498, Coal_prod!$A:$M, 13, FALSE), 0)</f>
        <v>0</v>
      </c>
      <c r="D1498" s="34">
        <f>IFERROR(VLOOKUP($A1498, Coal_power_combined!$A:$M, 13, FALSE), 0)</f>
        <v>0</v>
      </c>
      <c r="E1498" s="34">
        <f>IFERROR(VLOOKUP($A1498, Oil_prod!$A:$M, 13, FALSE), 0)</f>
        <v>0</v>
      </c>
      <c r="F1498" s="34">
        <f>IFERROR(VLOOKUP($A1498, Oil_refine!$A:$M, 13, FALSE), 0)</f>
        <v>0</v>
      </c>
      <c r="G1498" s="34">
        <f>IFERROR(VLOOKUP($A1498, NG_prod!$A:$M, 13, FALSE), 0)</f>
        <v>0</v>
      </c>
      <c r="H1498" s="34">
        <f>IFERROR(VLOOKUP($A1498, NG_power!$A:$M, 13, FALSE), 0)</f>
        <v>1.4999999999999999E-2</v>
      </c>
      <c r="I1498" s="34">
        <f t="shared" si="45"/>
        <v>1.4999999999999999E-2</v>
      </c>
      <c r="J1498" s="34">
        <f t="shared" si="46"/>
        <v>8.1710079275198189E-3</v>
      </c>
    </row>
    <row r="1499" spans="1:10" x14ac:dyDescent="0.25">
      <c r="A1499" s="7">
        <v>6017</v>
      </c>
      <c r="B1499" t="s">
        <v>3029</v>
      </c>
      <c r="C1499" s="34">
        <f>IFERROR(VLOOKUP($A1499, Coal_prod!$A:$M, 13, FALSE), 0)</f>
        <v>0</v>
      </c>
      <c r="D1499" s="34">
        <f>IFERROR(VLOOKUP($A1499, Coal_power_combined!$A:$M, 13, FALSE), 0)</f>
        <v>0</v>
      </c>
      <c r="E1499" s="34">
        <f>IFERROR(VLOOKUP($A1499, Oil_prod!$A:$M, 13, FALSE), 0)</f>
        <v>0</v>
      </c>
      <c r="F1499" s="34">
        <f>IFERROR(VLOOKUP($A1499, Oil_refine!$A:$M, 13, FALSE), 0)</f>
        <v>0</v>
      </c>
      <c r="G1499" s="34">
        <f>IFERROR(VLOOKUP($A1499, NG_prod!$A:$M, 13, FALSE), 0)</f>
        <v>0</v>
      </c>
      <c r="H1499" s="34">
        <f>IFERROR(VLOOKUP($A1499, NG_power!$A:$M, 13, FALSE), 0)</f>
        <v>1.2999999999999999E-2</v>
      </c>
      <c r="I1499" s="34">
        <f t="shared" si="45"/>
        <v>1.2999999999999999E-2</v>
      </c>
      <c r="J1499" s="34">
        <f t="shared" si="46"/>
        <v>7.0815402038505093E-3</v>
      </c>
    </row>
    <row r="1500" spans="1:10" x14ac:dyDescent="0.25">
      <c r="A1500" s="7">
        <v>26003</v>
      </c>
      <c r="B1500" t="s">
        <v>3653</v>
      </c>
      <c r="C1500" s="34">
        <f>IFERROR(VLOOKUP($A1500, Coal_prod!$A:$M, 13, FALSE), 0)</f>
        <v>0</v>
      </c>
      <c r="D1500" s="34">
        <f>IFERROR(VLOOKUP($A1500, Coal_power_combined!$A:$M, 13, FALSE), 0)</f>
        <v>7.0000000000000001E-3</v>
      </c>
      <c r="E1500" s="34">
        <f>IFERROR(VLOOKUP($A1500, Oil_prod!$A:$M, 13, FALSE), 0)</f>
        <v>0</v>
      </c>
      <c r="F1500" s="34">
        <f>IFERROR(VLOOKUP($A1500, Oil_refine!$A:$M, 13, FALSE), 0)</f>
        <v>0</v>
      </c>
      <c r="G1500" s="34">
        <f>IFERROR(VLOOKUP($A1500, NG_prod!$A:$M, 13, FALSE), 0)</f>
        <v>0</v>
      </c>
      <c r="H1500" s="34">
        <f>IFERROR(VLOOKUP($A1500, NG_power!$A:$M, 13, FALSE), 0)</f>
        <v>0</v>
      </c>
      <c r="I1500" s="34">
        <f t="shared" si="45"/>
        <v>7.0000000000000001E-3</v>
      </c>
      <c r="J1500" s="34">
        <f t="shared" si="46"/>
        <v>7.0000000000000001E-3</v>
      </c>
    </row>
    <row r="1501" spans="1:10" x14ac:dyDescent="0.25">
      <c r="A1501" s="7">
        <v>31063</v>
      </c>
      <c r="B1501" t="s">
        <v>3544</v>
      </c>
      <c r="C1501" s="34">
        <f>IFERROR(VLOOKUP($A1501, Coal_prod!$A:$M, 13, FALSE), 0)</f>
        <v>0</v>
      </c>
      <c r="D1501" s="34">
        <f>IFERROR(VLOOKUP($A1501, Coal_power_combined!$A:$M, 13, FALSE), 0)</f>
        <v>0</v>
      </c>
      <c r="E1501" s="34">
        <f>IFERROR(VLOOKUP($A1501, Oil_prod!$A:$M, 13, FALSE), 0)</f>
        <v>0</v>
      </c>
      <c r="F1501" s="34">
        <f>IFERROR(VLOOKUP($A1501, Oil_refine!$A:$M, 13, FALSE), 0)</f>
        <v>0</v>
      </c>
      <c r="G1501" s="34">
        <f>IFERROR(VLOOKUP($A1501, NG_prod!$A:$M, 13, FALSE), 0)</f>
        <v>0</v>
      </c>
      <c r="H1501" s="34">
        <f>IFERROR(VLOOKUP($A1501, NG_power!$A:$M, 13, FALSE), 0)</f>
        <v>1.0999999999999999E-2</v>
      </c>
      <c r="I1501" s="34">
        <f t="shared" si="45"/>
        <v>1.0999999999999999E-2</v>
      </c>
      <c r="J1501" s="34">
        <f t="shared" si="46"/>
        <v>5.9920724801811997E-3</v>
      </c>
    </row>
    <row r="1502" spans="1:10" x14ac:dyDescent="0.25">
      <c r="A1502" s="7">
        <v>6087</v>
      </c>
      <c r="B1502" t="s">
        <v>3494</v>
      </c>
      <c r="C1502" s="34">
        <f>IFERROR(VLOOKUP($A1502, Coal_prod!$A:$M, 13, FALSE), 0)</f>
        <v>0</v>
      </c>
      <c r="D1502" s="34">
        <f>IFERROR(VLOOKUP($A1502, Coal_power_combined!$A:$M, 13, FALSE), 0)</f>
        <v>0</v>
      </c>
      <c r="E1502" s="34">
        <f>IFERROR(VLOOKUP($A1502, Oil_prod!$A:$M, 13, FALSE), 0)</f>
        <v>0</v>
      </c>
      <c r="F1502" s="34">
        <f>IFERROR(VLOOKUP($A1502, Oil_refine!$A:$M, 13, FALSE), 0)</f>
        <v>0</v>
      </c>
      <c r="G1502" s="34">
        <f>IFERROR(VLOOKUP($A1502, NG_prod!$A:$M, 13, FALSE), 0)</f>
        <v>0</v>
      </c>
      <c r="H1502" s="34">
        <f>IFERROR(VLOOKUP($A1502, NG_power!$A:$M, 13, FALSE), 0)</f>
        <v>0.01</v>
      </c>
      <c r="I1502" s="34">
        <f t="shared" si="45"/>
        <v>0.01</v>
      </c>
      <c r="J1502" s="34">
        <f t="shared" si="46"/>
        <v>5.4473386183465453E-3</v>
      </c>
    </row>
    <row r="1503" spans="1:10" x14ac:dyDescent="0.25">
      <c r="A1503" s="7">
        <v>36117</v>
      </c>
      <c r="B1503" t="s">
        <v>2361</v>
      </c>
      <c r="C1503" s="34">
        <f>IFERROR(VLOOKUP($A1503, Coal_prod!$A:$M, 13, FALSE), 0)</f>
        <v>0</v>
      </c>
      <c r="D1503" s="34">
        <f>IFERROR(VLOOKUP($A1503, Coal_power_combined!$A:$M, 13, FALSE), 0)</f>
        <v>0</v>
      </c>
      <c r="E1503" s="34">
        <f>IFERROR(VLOOKUP($A1503, Oil_prod!$A:$M, 13, FALSE), 0)</f>
        <v>0</v>
      </c>
      <c r="F1503" s="34">
        <f>IFERROR(VLOOKUP($A1503, Oil_refine!$A:$M, 13, FALSE), 0)</f>
        <v>0</v>
      </c>
      <c r="G1503" s="34">
        <f>IFERROR(VLOOKUP($A1503, NG_prod!$A:$M, 13, FALSE), 0)</f>
        <v>0</v>
      </c>
      <c r="H1503" s="34">
        <f>IFERROR(VLOOKUP($A1503, NG_power!$A:$M, 13, FALSE), 0)</f>
        <v>8.0000000000000002E-3</v>
      </c>
      <c r="I1503" s="34">
        <f t="shared" si="45"/>
        <v>8.0000000000000002E-3</v>
      </c>
      <c r="J1503" s="34">
        <f t="shared" si="46"/>
        <v>4.3578708946772366E-3</v>
      </c>
    </row>
    <row r="1504" spans="1:10" x14ac:dyDescent="0.25">
      <c r="A1504" s="7">
        <v>6097</v>
      </c>
      <c r="B1504" t="s">
        <v>2351</v>
      </c>
      <c r="C1504" s="34">
        <f>IFERROR(VLOOKUP($A1504, Coal_prod!$A:$M, 13, FALSE), 0)</f>
        <v>0</v>
      </c>
      <c r="D1504" s="34">
        <f>IFERROR(VLOOKUP($A1504, Coal_power_combined!$A:$M, 13, FALSE), 0)</f>
        <v>0</v>
      </c>
      <c r="E1504" s="34">
        <f>IFERROR(VLOOKUP($A1504, Oil_prod!$A:$M, 13, FALSE), 0)</f>
        <v>0</v>
      </c>
      <c r="F1504" s="34">
        <f>IFERROR(VLOOKUP($A1504, Oil_refine!$A:$M, 13, FALSE), 0)</f>
        <v>0</v>
      </c>
      <c r="G1504" s="34">
        <f>IFERROR(VLOOKUP($A1504, NG_prod!$A:$M, 13, FALSE), 0)</f>
        <v>0</v>
      </c>
      <c r="H1504" s="34">
        <f>IFERROR(VLOOKUP($A1504, NG_power!$A:$M, 13, FALSE), 0)</f>
        <v>7.0000000000000001E-3</v>
      </c>
      <c r="I1504" s="34">
        <f t="shared" si="45"/>
        <v>7.0000000000000001E-3</v>
      </c>
      <c r="J1504" s="34">
        <f t="shared" si="46"/>
        <v>3.8131370328425818E-3</v>
      </c>
    </row>
    <row r="1505" spans="1:10" x14ac:dyDescent="0.25">
      <c r="A1505" s="7">
        <v>49051</v>
      </c>
      <c r="B1505" t="s">
        <v>3306</v>
      </c>
      <c r="C1505" s="34">
        <f>IFERROR(VLOOKUP($A1505, Coal_prod!$A:$M, 13, FALSE), 0)</f>
        <v>0</v>
      </c>
      <c r="D1505" s="34">
        <f>IFERROR(VLOOKUP($A1505, Coal_power_combined!$A:$M, 13, FALSE), 0)</f>
        <v>0</v>
      </c>
      <c r="E1505" s="34">
        <f>IFERROR(VLOOKUP($A1505, Oil_prod!$A:$M, 13, FALSE), 0)</f>
        <v>0</v>
      </c>
      <c r="F1505" s="34">
        <f>IFERROR(VLOOKUP($A1505, Oil_refine!$A:$M, 13, FALSE), 0)</f>
        <v>0</v>
      </c>
      <c r="G1505" s="34">
        <f>IFERROR(VLOOKUP($A1505, NG_prod!$A:$M, 13, FALSE), 0)</f>
        <v>0</v>
      </c>
      <c r="H1505" s="34">
        <f>IFERROR(VLOOKUP($A1505, NG_power!$A:$M, 13, FALSE), 0)</f>
        <v>4.0000000000000001E-3</v>
      </c>
      <c r="I1505" s="34">
        <f t="shared" si="45"/>
        <v>4.0000000000000001E-3</v>
      </c>
      <c r="J1505" s="34">
        <f t="shared" si="46"/>
        <v>2.1789354473386183E-3</v>
      </c>
    </row>
    <row r="1506" spans="1:10" x14ac:dyDescent="0.25">
      <c r="A1506" s="7">
        <v>27171</v>
      </c>
      <c r="B1506" t="s">
        <v>883</v>
      </c>
      <c r="C1506" s="34">
        <f>IFERROR(VLOOKUP($A1506, Coal_prod!$A:$M, 13, FALSE), 0)</f>
        <v>0</v>
      </c>
      <c r="D1506" s="34">
        <f>IFERROR(VLOOKUP($A1506, Coal_power_combined!$A:$M, 13, FALSE), 0)</f>
        <v>0</v>
      </c>
      <c r="E1506" s="34">
        <f>IFERROR(VLOOKUP($A1506, Oil_prod!$A:$M, 13, FALSE), 0)</f>
        <v>0</v>
      </c>
      <c r="F1506" s="34">
        <f>IFERROR(VLOOKUP($A1506, Oil_refine!$A:$M, 13, FALSE), 0)</f>
        <v>0</v>
      </c>
      <c r="G1506" s="34">
        <f>IFERROR(VLOOKUP($A1506, NG_prod!$A:$M, 13, FALSE), 0)</f>
        <v>0</v>
      </c>
      <c r="H1506" s="34">
        <f>IFERROR(VLOOKUP($A1506, NG_power!$A:$M, 13, FALSE), 0)</f>
        <v>3.0000000000000001E-3</v>
      </c>
      <c r="I1506" s="34">
        <f t="shared" si="45"/>
        <v>3.0000000000000001E-3</v>
      </c>
      <c r="J1506" s="34">
        <f t="shared" si="46"/>
        <v>1.6342015855039637E-3</v>
      </c>
    </row>
    <row r="1507" spans="1:10" x14ac:dyDescent="0.25">
      <c r="A1507" s="7">
        <v>36079</v>
      </c>
      <c r="B1507" t="s">
        <v>3615</v>
      </c>
      <c r="C1507" s="34">
        <f>IFERROR(VLOOKUP($A1507, Coal_prod!$A:$M, 13, FALSE), 0)</f>
        <v>0</v>
      </c>
      <c r="D1507" s="34">
        <f>IFERROR(VLOOKUP($A1507, Coal_power_combined!$A:$M, 13, FALSE), 0)</f>
        <v>0</v>
      </c>
      <c r="E1507" s="34">
        <f>IFERROR(VLOOKUP($A1507, Oil_prod!$A:$M, 13, FALSE), 0)</f>
        <v>0</v>
      </c>
      <c r="F1507" s="34">
        <f>IFERROR(VLOOKUP($A1507, Oil_refine!$A:$M, 13, FALSE), 0)</f>
        <v>0</v>
      </c>
      <c r="G1507" s="34">
        <f>IFERROR(VLOOKUP($A1507, NG_prod!$A:$M, 13, FALSE), 0)</f>
        <v>0</v>
      </c>
      <c r="H1507" s="34">
        <f>IFERROR(VLOOKUP($A1507, NG_power!$A:$M, 13, FALSE), 0)</f>
        <v>2E-3</v>
      </c>
      <c r="I1507" s="34">
        <f t="shared" si="45"/>
        <v>2E-3</v>
      </c>
      <c r="J1507" s="34">
        <f t="shared" si="46"/>
        <v>1.0894677236693092E-3</v>
      </c>
    </row>
    <row r="1508" spans="1:10" x14ac:dyDescent="0.25">
      <c r="A1508" s="7">
        <v>46083</v>
      </c>
      <c r="B1508" t="s">
        <v>3517</v>
      </c>
      <c r="C1508" s="34">
        <f>IFERROR(VLOOKUP($A1508, Coal_prod!$A:$M, 13, FALSE), 0)</f>
        <v>0</v>
      </c>
      <c r="D1508" s="34">
        <f>IFERROR(VLOOKUP($A1508, Coal_power_combined!$A:$M, 13, FALSE), 0)</f>
        <v>0</v>
      </c>
      <c r="E1508" s="34">
        <f>IFERROR(VLOOKUP($A1508, Oil_prod!$A:$M, 13, FALSE), 0)</f>
        <v>0</v>
      </c>
      <c r="F1508" s="34">
        <f>IFERROR(VLOOKUP($A1508, Oil_refine!$A:$M, 13, FALSE), 0)</f>
        <v>0</v>
      </c>
      <c r="G1508" s="34">
        <f>IFERROR(VLOOKUP($A1508, NG_prod!$A:$M, 13, FALSE), 0)</f>
        <v>0</v>
      </c>
      <c r="H1508" s="34">
        <f>IFERROR(VLOOKUP($A1508, NG_power!$A:$M, 13, FALSE), 0)</f>
        <v>1E-3</v>
      </c>
      <c r="I1508" s="34">
        <f t="shared" si="45"/>
        <v>1E-3</v>
      </c>
      <c r="J1508" s="34">
        <f t="shared" si="46"/>
        <v>5.4473386183465458E-4</v>
      </c>
    </row>
    <row r="1509" spans="1:10" x14ac:dyDescent="0.25">
      <c r="A1509" s="7">
        <v>1003</v>
      </c>
      <c r="B1509" t="s">
        <v>3768</v>
      </c>
      <c r="C1509" s="34">
        <f>IFERROR(VLOOKUP($A1509, Coal_prod!$A:$M, 13, FALSE), 0)</f>
        <v>0</v>
      </c>
      <c r="D1509" s="34">
        <f>IFERROR(VLOOKUP($A1509, Coal_power_combined!$A:$M, 13, FALSE), 0)</f>
        <v>0</v>
      </c>
      <c r="E1509" s="34">
        <f>IFERROR(VLOOKUP($A1509, Oil_prod!$A:$M, 13, FALSE), 0)</f>
        <v>0</v>
      </c>
      <c r="F1509" s="34">
        <f>IFERROR(VLOOKUP($A1509, Oil_refine!$A:$M, 13, FALSE), 0)</f>
        <v>0</v>
      </c>
      <c r="G1509" s="34">
        <f>IFERROR(VLOOKUP($A1509, NG_prod!$A:$M, 13, FALSE), 0)</f>
        <v>0</v>
      </c>
      <c r="H1509" s="34">
        <f>IFERROR(VLOOKUP($A1509, NG_power!$A:$M, 13, FALSE), 0)</f>
        <v>0</v>
      </c>
      <c r="I1509" s="34">
        <f t="shared" si="45"/>
        <v>0</v>
      </c>
      <c r="J1509" s="34">
        <f t="shared" si="46"/>
        <v>0</v>
      </c>
    </row>
    <row r="1510" spans="1:10" x14ac:dyDescent="0.25">
      <c r="A1510" s="7">
        <v>1005</v>
      </c>
      <c r="B1510" t="s">
        <v>3769</v>
      </c>
      <c r="C1510" s="34">
        <f>IFERROR(VLOOKUP($A1510, Coal_prod!$A:$M, 13, FALSE), 0)</f>
        <v>0</v>
      </c>
      <c r="D1510" s="34">
        <f>IFERROR(VLOOKUP($A1510, Coal_power_combined!$A:$M, 13, FALSE), 0)</f>
        <v>0</v>
      </c>
      <c r="E1510" s="34">
        <f>IFERROR(VLOOKUP($A1510, Oil_prod!$A:$M, 13, FALSE), 0)</f>
        <v>0</v>
      </c>
      <c r="F1510" s="34">
        <f>IFERROR(VLOOKUP($A1510, Oil_refine!$A:$M, 13, FALSE), 0)</f>
        <v>0</v>
      </c>
      <c r="G1510" s="34">
        <f>IFERROR(VLOOKUP($A1510, NG_prod!$A:$M, 13, FALSE), 0)</f>
        <v>0</v>
      </c>
      <c r="H1510" s="34">
        <f>IFERROR(VLOOKUP($A1510, NG_power!$A:$M, 13, FALSE), 0)</f>
        <v>0</v>
      </c>
      <c r="I1510" s="34">
        <f t="shared" si="45"/>
        <v>0</v>
      </c>
      <c r="J1510" s="34">
        <f t="shared" si="46"/>
        <v>0</v>
      </c>
    </row>
    <row r="1511" spans="1:10" x14ac:dyDescent="0.25">
      <c r="A1511" s="7">
        <v>1007</v>
      </c>
      <c r="B1511" t="s">
        <v>3770</v>
      </c>
      <c r="C1511" s="34">
        <f>IFERROR(VLOOKUP($A1511, Coal_prod!$A:$M, 13, FALSE), 0)</f>
        <v>0</v>
      </c>
      <c r="D1511" s="34">
        <f>IFERROR(VLOOKUP($A1511, Coal_power_combined!$A:$M, 13, FALSE), 0)</f>
        <v>0</v>
      </c>
      <c r="E1511" s="34">
        <f>IFERROR(VLOOKUP($A1511, Oil_prod!$A:$M, 13, FALSE), 0)</f>
        <v>0</v>
      </c>
      <c r="F1511" s="34">
        <f>IFERROR(VLOOKUP($A1511, Oil_refine!$A:$M, 13, FALSE), 0)</f>
        <v>0</v>
      </c>
      <c r="G1511" s="34">
        <f>IFERROR(VLOOKUP($A1511, NG_prod!$A:$M, 13, FALSE), 0)</f>
        <v>0</v>
      </c>
      <c r="H1511" s="34">
        <f>IFERROR(VLOOKUP($A1511, NG_power!$A:$M, 13, FALSE), 0)</f>
        <v>0</v>
      </c>
      <c r="I1511" s="34">
        <f t="shared" si="45"/>
        <v>0</v>
      </c>
      <c r="J1511" s="34">
        <f t="shared" si="46"/>
        <v>0</v>
      </c>
    </row>
    <row r="1512" spans="1:10" x14ac:dyDescent="0.25">
      <c r="A1512" s="7">
        <v>1009</v>
      </c>
      <c r="B1512" t="s">
        <v>3771</v>
      </c>
      <c r="C1512" s="34">
        <f>IFERROR(VLOOKUP($A1512, Coal_prod!$A:$M, 13, FALSE), 0)</f>
        <v>0</v>
      </c>
      <c r="D1512" s="34">
        <f>IFERROR(VLOOKUP($A1512, Coal_power_combined!$A:$M, 13, FALSE), 0)</f>
        <v>0</v>
      </c>
      <c r="E1512" s="34">
        <f>IFERROR(VLOOKUP($A1512, Oil_prod!$A:$M, 13, FALSE), 0)</f>
        <v>0</v>
      </c>
      <c r="F1512" s="34">
        <f>IFERROR(VLOOKUP($A1512, Oil_refine!$A:$M, 13, FALSE), 0)</f>
        <v>0</v>
      </c>
      <c r="G1512" s="34">
        <f>IFERROR(VLOOKUP($A1512, NG_prod!$A:$M, 13, FALSE), 0)</f>
        <v>0</v>
      </c>
      <c r="H1512" s="34">
        <f>IFERROR(VLOOKUP($A1512, NG_power!$A:$M, 13, FALSE), 0)</f>
        <v>0</v>
      </c>
      <c r="I1512" s="34">
        <f t="shared" si="45"/>
        <v>0</v>
      </c>
      <c r="J1512" s="34">
        <f t="shared" si="46"/>
        <v>0</v>
      </c>
    </row>
    <row r="1513" spans="1:10" x14ac:dyDescent="0.25">
      <c r="A1513" s="7">
        <v>1011</v>
      </c>
      <c r="B1513" t="s">
        <v>3772</v>
      </c>
      <c r="C1513" s="34">
        <f>IFERROR(VLOOKUP($A1513, Coal_prod!$A:$M, 13, FALSE), 0)</f>
        <v>0</v>
      </c>
      <c r="D1513" s="34">
        <f>IFERROR(VLOOKUP($A1513, Coal_power_combined!$A:$M, 13, FALSE), 0)</f>
        <v>0</v>
      </c>
      <c r="E1513" s="34">
        <f>IFERROR(VLOOKUP($A1513, Oil_prod!$A:$M, 13, FALSE), 0)</f>
        <v>0</v>
      </c>
      <c r="F1513" s="34">
        <f>IFERROR(VLOOKUP($A1513, Oil_refine!$A:$M, 13, FALSE), 0)</f>
        <v>0</v>
      </c>
      <c r="G1513" s="34">
        <f>IFERROR(VLOOKUP($A1513, NG_prod!$A:$M, 13, FALSE), 0)</f>
        <v>0</v>
      </c>
      <c r="H1513" s="34">
        <f>IFERROR(VLOOKUP($A1513, NG_power!$A:$M, 13, FALSE), 0)</f>
        <v>0</v>
      </c>
      <c r="I1513" s="34">
        <f t="shared" si="45"/>
        <v>0</v>
      </c>
      <c r="J1513" s="34">
        <f t="shared" si="46"/>
        <v>0</v>
      </c>
    </row>
    <row r="1514" spans="1:10" x14ac:dyDescent="0.25">
      <c r="A1514" s="7">
        <v>1013</v>
      </c>
      <c r="B1514" t="s">
        <v>3773</v>
      </c>
      <c r="C1514" s="34">
        <f>IFERROR(VLOOKUP($A1514, Coal_prod!$A:$M, 13, FALSE), 0)</f>
        <v>0</v>
      </c>
      <c r="D1514" s="34">
        <f>IFERROR(VLOOKUP($A1514, Coal_power_combined!$A:$M, 13, FALSE), 0)</f>
        <v>0</v>
      </c>
      <c r="E1514" s="34">
        <f>IFERROR(VLOOKUP($A1514, Oil_prod!$A:$M, 13, FALSE), 0)</f>
        <v>0</v>
      </c>
      <c r="F1514" s="34">
        <f>IFERROR(VLOOKUP($A1514, Oil_refine!$A:$M, 13, FALSE), 0)</f>
        <v>0</v>
      </c>
      <c r="G1514" s="34">
        <f>IFERROR(VLOOKUP($A1514, NG_prod!$A:$M, 13, FALSE), 0)</f>
        <v>0</v>
      </c>
      <c r="H1514" s="34">
        <f>IFERROR(VLOOKUP($A1514, NG_power!$A:$M, 13, FALSE), 0)</f>
        <v>0</v>
      </c>
      <c r="I1514" s="34">
        <f t="shared" si="45"/>
        <v>0</v>
      </c>
      <c r="J1514" s="34">
        <f t="shared" si="46"/>
        <v>0</v>
      </c>
    </row>
    <row r="1515" spans="1:10" x14ac:dyDescent="0.25">
      <c r="A1515" s="7">
        <v>1017</v>
      </c>
      <c r="B1515" t="s">
        <v>792</v>
      </c>
      <c r="C1515" s="34">
        <f>IFERROR(VLOOKUP($A1515, Coal_prod!$A:$M, 13, FALSE), 0)</f>
        <v>0</v>
      </c>
      <c r="D1515" s="34">
        <f>IFERROR(VLOOKUP($A1515, Coal_power_combined!$A:$M, 13, FALSE), 0)</f>
        <v>0</v>
      </c>
      <c r="E1515" s="34">
        <f>IFERROR(VLOOKUP($A1515, Oil_prod!$A:$M, 13, FALSE), 0)</f>
        <v>0</v>
      </c>
      <c r="F1515" s="34">
        <f>IFERROR(VLOOKUP($A1515, Oil_refine!$A:$M, 13, FALSE), 0)</f>
        <v>0</v>
      </c>
      <c r="G1515" s="34">
        <f>IFERROR(VLOOKUP($A1515, NG_prod!$A:$M, 13, FALSE), 0)</f>
        <v>0</v>
      </c>
      <c r="H1515" s="34">
        <f>IFERROR(VLOOKUP($A1515, NG_power!$A:$M, 13, FALSE), 0)</f>
        <v>0</v>
      </c>
      <c r="I1515" s="34">
        <f t="shared" si="45"/>
        <v>0</v>
      </c>
      <c r="J1515" s="34">
        <f t="shared" si="46"/>
        <v>0</v>
      </c>
    </row>
    <row r="1516" spans="1:10" x14ac:dyDescent="0.25">
      <c r="A1516" s="7">
        <v>1019</v>
      </c>
      <c r="B1516" t="s">
        <v>3774</v>
      </c>
      <c r="C1516" s="34">
        <f>IFERROR(VLOOKUP($A1516, Coal_prod!$A:$M, 13, FALSE), 0)</f>
        <v>0</v>
      </c>
      <c r="D1516" s="34">
        <f>IFERROR(VLOOKUP($A1516, Coal_power_combined!$A:$M, 13, FALSE), 0)</f>
        <v>0</v>
      </c>
      <c r="E1516" s="34">
        <f>IFERROR(VLOOKUP($A1516, Oil_prod!$A:$M, 13, FALSE), 0)</f>
        <v>0</v>
      </c>
      <c r="F1516" s="34">
        <f>IFERROR(VLOOKUP($A1516, Oil_refine!$A:$M, 13, FALSE), 0)</f>
        <v>0</v>
      </c>
      <c r="G1516" s="34">
        <f>IFERROR(VLOOKUP($A1516, NG_prod!$A:$M, 13, FALSE), 0)</f>
        <v>0</v>
      </c>
      <c r="H1516" s="34">
        <f>IFERROR(VLOOKUP($A1516, NG_power!$A:$M, 13, FALSE), 0)</f>
        <v>0</v>
      </c>
      <c r="I1516" s="34">
        <f t="shared" si="45"/>
        <v>0</v>
      </c>
      <c r="J1516" s="34">
        <f t="shared" si="46"/>
        <v>0</v>
      </c>
    </row>
    <row r="1517" spans="1:10" x14ac:dyDescent="0.25">
      <c r="A1517" s="7">
        <v>1021</v>
      </c>
      <c r="B1517" t="s">
        <v>3775</v>
      </c>
      <c r="C1517" s="34">
        <f>IFERROR(VLOOKUP($A1517, Coal_prod!$A:$M, 13, FALSE), 0)</f>
        <v>0</v>
      </c>
      <c r="D1517" s="34">
        <f>IFERROR(VLOOKUP($A1517, Coal_power_combined!$A:$M, 13, FALSE), 0)</f>
        <v>0</v>
      </c>
      <c r="E1517" s="34">
        <f>IFERROR(VLOOKUP($A1517, Oil_prod!$A:$M, 13, FALSE), 0)</f>
        <v>0</v>
      </c>
      <c r="F1517" s="34">
        <f>IFERROR(VLOOKUP($A1517, Oil_refine!$A:$M, 13, FALSE), 0)</f>
        <v>0</v>
      </c>
      <c r="G1517" s="34">
        <f>IFERROR(VLOOKUP($A1517, NG_prod!$A:$M, 13, FALSE), 0)</f>
        <v>0</v>
      </c>
      <c r="H1517" s="34">
        <f>IFERROR(VLOOKUP($A1517, NG_power!$A:$M, 13, FALSE), 0)</f>
        <v>0</v>
      </c>
      <c r="I1517" s="34">
        <f t="shared" si="45"/>
        <v>0</v>
      </c>
      <c r="J1517" s="34">
        <f t="shared" si="46"/>
        <v>0</v>
      </c>
    </row>
    <row r="1518" spans="1:10" x14ac:dyDescent="0.25">
      <c r="A1518" s="7">
        <v>1023</v>
      </c>
      <c r="B1518" t="s">
        <v>3776</v>
      </c>
      <c r="C1518" s="34">
        <f>IFERROR(VLOOKUP($A1518, Coal_prod!$A:$M, 13, FALSE), 0)</f>
        <v>0</v>
      </c>
      <c r="D1518" s="34">
        <f>IFERROR(VLOOKUP($A1518, Coal_power_combined!$A:$M, 13, FALSE), 0)</f>
        <v>0</v>
      </c>
      <c r="E1518" s="34">
        <f>IFERROR(VLOOKUP($A1518, Oil_prod!$A:$M, 13, FALSE), 0)</f>
        <v>0</v>
      </c>
      <c r="F1518" s="34">
        <f>IFERROR(VLOOKUP($A1518, Oil_refine!$A:$M, 13, FALSE), 0)</f>
        <v>0</v>
      </c>
      <c r="G1518" s="34">
        <f>IFERROR(VLOOKUP($A1518, NG_prod!$A:$M, 13, FALSE), 0)</f>
        <v>0</v>
      </c>
      <c r="H1518" s="34">
        <f>IFERROR(VLOOKUP($A1518, NG_power!$A:$M, 13, FALSE), 0)</f>
        <v>0</v>
      </c>
      <c r="I1518" s="34">
        <f t="shared" si="45"/>
        <v>0</v>
      </c>
      <c r="J1518" s="34">
        <f t="shared" si="46"/>
        <v>0</v>
      </c>
    </row>
    <row r="1519" spans="1:10" x14ac:dyDescent="0.25">
      <c r="A1519" s="7">
        <v>1025</v>
      </c>
      <c r="B1519" t="s">
        <v>3777</v>
      </c>
      <c r="C1519" s="34">
        <f>IFERROR(VLOOKUP($A1519, Coal_prod!$A:$M, 13, FALSE), 0)</f>
        <v>0</v>
      </c>
      <c r="D1519" s="34">
        <f>IFERROR(VLOOKUP($A1519, Coal_power_combined!$A:$M, 13, FALSE), 0)</f>
        <v>0</v>
      </c>
      <c r="E1519" s="34">
        <f>IFERROR(VLOOKUP($A1519, Oil_prod!$A:$M, 13, FALSE), 0)</f>
        <v>0</v>
      </c>
      <c r="F1519" s="34">
        <f>IFERROR(VLOOKUP($A1519, Oil_refine!$A:$M, 13, FALSE), 0)</f>
        <v>0</v>
      </c>
      <c r="G1519" s="34">
        <f>IFERROR(VLOOKUP($A1519, NG_prod!$A:$M, 13, FALSE), 0)</f>
        <v>0</v>
      </c>
      <c r="H1519" s="34">
        <f>IFERROR(VLOOKUP($A1519, NG_power!$A:$M, 13, FALSE), 0)</f>
        <v>0</v>
      </c>
      <c r="I1519" s="34">
        <f t="shared" si="45"/>
        <v>0</v>
      </c>
      <c r="J1519" s="34">
        <f t="shared" si="46"/>
        <v>0</v>
      </c>
    </row>
    <row r="1520" spans="1:10" x14ac:dyDescent="0.25">
      <c r="A1520" s="7">
        <v>1027</v>
      </c>
      <c r="B1520" t="s">
        <v>3778</v>
      </c>
      <c r="C1520" s="34">
        <f>IFERROR(VLOOKUP($A1520, Coal_prod!$A:$M, 13, FALSE), 0)</f>
        <v>0</v>
      </c>
      <c r="D1520" s="34">
        <f>IFERROR(VLOOKUP($A1520, Coal_power_combined!$A:$M, 13, FALSE), 0)</f>
        <v>0</v>
      </c>
      <c r="E1520" s="34">
        <f>IFERROR(VLOOKUP($A1520, Oil_prod!$A:$M, 13, FALSE), 0)</f>
        <v>0</v>
      </c>
      <c r="F1520" s="34">
        <f>IFERROR(VLOOKUP($A1520, Oil_refine!$A:$M, 13, FALSE), 0)</f>
        <v>0</v>
      </c>
      <c r="G1520" s="34">
        <f>IFERROR(VLOOKUP($A1520, NG_prod!$A:$M, 13, FALSE), 0)</f>
        <v>0</v>
      </c>
      <c r="H1520" s="34">
        <f>IFERROR(VLOOKUP($A1520, NG_power!$A:$M, 13, FALSE), 0)</f>
        <v>0</v>
      </c>
      <c r="I1520" s="34">
        <f t="shared" si="45"/>
        <v>0</v>
      </c>
      <c r="J1520" s="34">
        <f t="shared" si="46"/>
        <v>0</v>
      </c>
    </row>
    <row r="1521" spans="1:10" x14ac:dyDescent="0.25">
      <c r="A1521" s="7">
        <v>1029</v>
      </c>
      <c r="B1521" t="s">
        <v>3779</v>
      </c>
      <c r="C1521" s="34">
        <f>IFERROR(VLOOKUP($A1521, Coal_prod!$A:$M, 13, FALSE), 0)</f>
        <v>0</v>
      </c>
      <c r="D1521" s="34">
        <f>IFERROR(VLOOKUP($A1521, Coal_power_combined!$A:$M, 13, FALSE), 0)</f>
        <v>0</v>
      </c>
      <c r="E1521" s="34">
        <f>IFERROR(VLOOKUP($A1521, Oil_prod!$A:$M, 13, FALSE), 0)</f>
        <v>0</v>
      </c>
      <c r="F1521" s="34">
        <f>IFERROR(VLOOKUP($A1521, Oil_refine!$A:$M, 13, FALSE), 0)</f>
        <v>0</v>
      </c>
      <c r="G1521" s="34">
        <f>IFERROR(VLOOKUP($A1521, NG_prod!$A:$M, 13, FALSE), 0)</f>
        <v>0</v>
      </c>
      <c r="H1521" s="34">
        <f>IFERROR(VLOOKUP($A1521, NG_power!$A:$M, 13, FALSE), 0)</f>
        <v>0</v>
      </c>
      <c r="I1521" s="34">
        <f t="shared" si="45"/>
        <v>0</v>
      </c>
      <c r="J1521" s="34">
        <f t="shared" si="46"/>
        <v>0</v>
      </c>
    </row>
    <row r="1522" spans="1:10" x14ac:dyDescent="0.25">
      <c r="A1522" s="7">
        <v>1031</v>
      </c>
      <c r="B1522" t="s">
        <v>3780</v>
      </c>
      <c r="C1522" s="34">
        <f>IFERROR(VLOOKUP($A1522, Coal_prod!$A:$M, 13, FALSE), 0)</f>
        <v>0</v>
      </c>
      <c r="D1522" s="34">
        <f>IFERROR(VLOOKUP($A1522, Coal_power_combined!$A:$M, 13, FALSE), 0)</f>
        <v>0</v>
      </c>
      <c r="E1522" s="34">
        <f>IFERROR(VLOOKUP($A1522, Oil_prod!$A:$M, 13, FALSE), 0)</f>
        <v>0</v>
      </c>
      <c r="F1522" s="34">
        <f>IFERROR(VLOOKUP($A1522, Oil_refine!$A:$M, 13, FALSE), 0)</f>
        <v>0</v>
      </c>
      <c r="G1522" s="34">
        <f>IFERROR(VLOOKUP($A1522, NG_prod!$A:$M, 13, FALSE), 0)</f>
        <v>0</v>
      </c>
      <c r="H1522" s="34">
        <f>IFERROR(VLOOKUP($A1522, NG_power!$A:$M, 13, FALSE), 0)</f>
        <v>0</v>
      </c>
      <c r="I1522" s="34">
        <f t="shared" si="45"/>
        <v>0</v>
      </c>
      <c r="J1522" s="34">
        <f t="shared" si="46"/>
        <v>0</v>
      </c>
    </row>
    <row r="1523" spans="1:10" x14ac:dyDescent="0.25">
      <c r="A1523" s="7">
        <v>1035</v>
      </c>
      <c r="B1523" t="s">
        <v>3781</v>
      </c>
      <c r="C1523" s="34">
        <f>IFERROR(VLOOKUP($A1523, Coal_prod!$A:$M, 13, FALSE), 0)</f>
        <v>0</v>
      </c>
      <c r="D1523" s="34">
        <f>IFERROR(VLOOKUP($A1523, Coal_power_combined!$A:$M, 13, FALSE), 0)</f>
        <v>0</v>
      </c>
      <c r="E1523" s="34">
        <f>IFERROR(VLOOKUP($A1523, Oil_prod!$A:$M, 13, FALSE), 0)</f>
        <v>0</v>
      </c>
      <c r="F1523" s="34">
        <f>IFERROR(VLOOKUP($A1523, Oil_refine!$A:$M, 13, FALSE), 0)</f>
        <v>0</v>
      </c>
      <c r="G1523" s="34">
        <f>IFERROR(VLOOKUP($A1523, NG_prod!$A:$M, 13, FALSE), 0)</f>
        <v>0</v>
      </c>
      <c r="H1523" s="34">
        <f>IFERROR(VLOOKUP($A1523, NG_power!$A:$M, 13, FALSE), 0)</f>
        <v>0</v>
      </c>
      <c r="I1523" s="34">
        <f t="shared" si="45"/>
        <v>0</v>
      </c>
      <c r="J1523" s="34">
        <f t="shared" si="46"/>
        <v>0</v>
      </c>
    </row>
    <row r="1524" spans="1:10" x14ac:dyDescent="0.25">
      <c r="A1524" s="7">
        <v>1037</v>
      </c>
      <c r="B1524" t="s">
        <v>3782</v>
      </c>
      <c r="C1524" s="34">
        <f>IFERROR(VLOOKUP($A1524, Coal_prod!$A:$M, 13, FALSE), 0)</f>
        <v>0</v>
      </c>
      <c r="D1524" s="34">
        <f>IFERROR(VLOOKUP($A1524, Coal_power_combined!$A:$M, 13, FALSE), 0)</f>
        <v>0</v>
      </c>
      <c r="E1524" s="34">
        <f>IFERROR(VLOOKUP($A1524, Oil_prod!$A:$M, 13, FALSE), 0)</f>
        <v>0</v>
      </c>
      <c r="F1524" s="34">
        <f>IFERROR(VLOOKUP($A1524, Oil_refine!$A:$M, 13, FALSE), 0)</f>
        <v>0</v>
      </c>
      <c r="G1524" s="34">
        <f>IFERROR(VLOOKUP($A1524, NG_prod!$A:$M, 13, FALSE), 0)</f>
        <v>0</v>
      </c>
      <c r="H1524" s="34">
        <f>IFERROR(VLOOKUP($A1524, NG_power!$A:$M, 13, FALSE), 0)</f>
        <v>0</v>
      </c>
      <c r="I1524" s="34">
        <f t="shared" si="45"/>
        <v>0</v>
      </c>
      <c r="J1524" s="34">
        <f t="shared" si="46"/>
        <v>0</v>
      </c>
    </row>
    <row r="1525" spans="1:10" x14ac:dyDescent="0.25">
      <c r="A1525" s="7">
        <v>1041</v>
      </c>
      <c r="B1525" t="s">
        <v>3783</v>
      </c>
      <c r="C1525" s="34">
        <f>IFERROR(VLOOKUP($A1525, Coal_prod!$A:$M, 13, FALSE), 0)</f>
        <v>0</v>
      </c>
      <c r="D1525" s="34">
        <f>IFERROR(VLOOKUP($A1525, Coal_power_combined!$A:$M, 13, FALSE), 0)</f>
        <v>0</v>
      </c>
      <c r="E1525" s="34">
        <f>IFERROR(VLOOKUP($A1525, Oil_prod!$A:$M, 13, FALSE), 0)</f>
        <v>0</v>
      </c>
      <c r="F1525" s="34">
        <f>IFERROR(VLOOKUP($A1525, Oil_refine!$A:$M, 13, FALSE), 0)</f>
        <v>0</v>
      </c>
      <c r="G1525" s="34">
        <f>IFERROR(VLOOKUP($A1525, NG_prod!$A:$M, 13, FALSE), 0)</f>
        <v>0</v>
      </c>
      <c r="H1525" s="34">
        <f>IFERROR(VLOOKUP($A1525, NG_power!$A:$M, 13, FALSE), 0)</f>
        <v>0</v>
      </c>
      <c r="I1525" s="34">
        <f t="shared" si="45"/>
        <v>0</v>
      </c>
      <c r="J1525" s="34">
        <f t="shared" si="46"/>
        <v>0</v>
      </c>
    </row>
    <row r="1526" spans="1:10" x14ac:dyDescent="0.25">
      <c r="A1526" s="7">
        <v>1043</v>
      </c>
      <c r="B1526" t="s">
        <v>3784</v>
      </c>
      <c r="C1526" s="34">
        <f>IFERROR(VLOOKUP($A1526, Coal_prod!$A:$M, 13, FALSE), 0)</f>
        <v>0</v>
      </c>
      <c r="D1526" s="34">
        <f>IFERROR(VLOOKUP($A1526, Coal_power_combined!$A:$M, 13, FALSE), 0)</f>
        <v>0</v>
      </c>
      <c r="E1526" s="34">
        <f>IFERROR(VLOOKUP($A1526, Oil_prod!$A:$M, 13, FALSE), 0)</f>
        <v>0</v>
      </c>
      <c r="F1526" s="34">
        <f>IFERROR(VLOOKUP($A1526, Oil_refine!$A:$M, 13, FALSE), 0)</f>
        <v>0</v>
      </c>
      <c r="G1526" s="34">
        <f>IFERROR(VLOOKUP($A1526, NG_prod!$A:$M, 13, FALSE), 0)</f>
        <v>0</v>
      </c>
      <c r="H1526" s="34">
        <f>IFERROR(VLOOKUP($A1526, NG_power!$A:$M, 13, FALSE), 0)</f>
        <v>0</v>
      </c>
      <c r="I1526" s="34">
        <f t="shared" si="45"/>
        <v>0</v>
      </c>
      <c r="J1526" s="34">
        <f t="shared" si="46"/>
        <v>0</v>
      </c>
    </row>
    <row r="1527" spans="1:10" x14ac:dyDescent="0.25">
      <c r="A1527" s="7">
        <v>1045</v>
      </c>
      <c r="B1527" t="s">
        <v>2187</v>
      </c>
      <c r="C1527" s="34">
        <f>IFERROR(VLOOKUP($A1527, Coal_prod!$A:$M, 13, FALSE), 0)</f>
        <v>0</v>
      </c>
      <c r="D1527" s="34">
        <f>IFERROR(VLOOKUP($A1527, Coal_power_combined!$A:$M, 13, FALSE), 0)</f>
        <v>0</v>
      </c>
      <c r="E1527" s="34">
        <f>IFERROR(VLOOKUP($A1527, Oil_prod!$A:$M, 13, FALSE), 0)</f>
        <v>0</v>
      </c>
      <c r="F1527" s="34">
        <f>IFERROR(VLOOKUP($A1527, Oil_refine!$A:$M, 13, FALSE), 0)</f>
        <v>0</v>
      </c>
      <c r="G1527" s="34">
        <f>IFERROR(VLOOKUP($A1527, NG_prod!$A:$M, 13, FALSE), 0)</f>
        <v>0</v>
      </c>
      <c r="H1527" s="34">
        <f>IFERROR(VLOOKUP($A1527, NG_power!$A:$M, 13, FALSE), 0)</f>
        <v>0</v>
      </c>
      <c r="I1527" s="34">
        <f t="shared" si="45"/>
        <v>0</v>
      </c>
      <c r="J1527" s="34">
        <f t="shared" si="46"/>
        <v>0</v>
      </c>
    </row>
    <row r="1528" spans="1:10" x14ac:dyDescent="0.25">
      <c r="A1528" s="7">
        <v>1051</v>
      </c>
      <c r="B1528" t="s">
        <v>3785</v>
      </c>
      <c r="C1528" s="34">
        <f>IFERROR(VLOOKUP($A1528, Coal_prod!$A:$M, 13, FALSE), 0)</f>
        <v>0</v>
      </c>
      <c r="D1528" s="34">
        <f>IFERROR(VLOOKUP($A1528, Coal_power_combined!$A:$M, 13, FALSE), 0)</f>
        <v>0</v>
      </c>
      <c r="E1528" s="34">
        <f>IFERROR(VLOOKUP($A1528, Oil_prod!$A:$M, 13, FALSE), 0)</f>
        <v>0</v>
      </c>
      <c r="F1528" s="34">
        <f>IFERROR(VLOOKUP($A1528, Oil_refine!$A:$M, 13, FALSE), 0)</f>
        <v>0</v>
      </c>
      <c r="G1528" s="34">
        <f>IFERROR(VLOOKUP($A1528, NG_prod!$A:$M, 13, FALSE), 0)</f>
        <v>0</v>
      </c>
      <c r="H1528" s="34">
        <f>IFERROR(VLOOKUP($A1528, NG_power!$A:$M, 13, FALSE), 0)</f>
        <v>0</v>
      </c>
      <c r="I1528" s="34">
        <f t="shared" si="45"/>
        <v>0</v>
      </c>
      <c r="J1528" s="34">
        <f t="shared" si="46"/>
        <v>0</v>
      </c>
    </row>
    <row r="1529" spans="1:10" x14ac:dyDescent="0.25">
      <c r="A1529" s="7">
        <v>1057</v>
      </c>
      <c r="B1529" t="s">
        <v>3786</v>
      </c>
      <c r="C1529" s="34">
        <f>IFERROR(VLOOKUP($A1529, Coal_prod!$A:$M, 13, FALSE), 0)</f>
        <v>0</v>
      </c>
      <c r="D1529" s="34">
        <f>IFERROR(VLOOKUP($A1529, Coal_power_combined!$A:$M, 13, FALSE), 0)</f>
        <v>0</v>
      </c>
      <c r="E1529" s="34">
        <f>IFERROR(VLOOKUP($A1529, Oil_prod!$A:$M, 13, FALSE), 0)</f>
        <v>0</v>
      </c>
      <c r="F1529" s="34">
        <f>IFERROR(VLOOKUP($A1529, Oil_refine!$A:$M, 13, FALSE), 0)</f>
        <v>0</v>
      </c>
      <c r="G1529" s="34">
        <f>IFERROR(VLOOKUP($A1529, NG_prod!$A:$M, 13, FALSE), 0)</f>
        <v>0</v>
      </c>
      <c r="H1529" s="34">
        <f>IFERROR(VLOOKUP($A1529, NG_power!$A:$M, 13, FALSE), 0)</f>
        <v>0</v>
      </c>
      <c r="I1529" s="34">
        <f t="shared" si="45"/>
        <v>0</v>
      </c>
      <c r="J1529" s="34">
        <f t="shared" si="46"/>
        <v>0</v>
      </c>
    </row>
    <row r="1530" spans="1:10" x14ac:dyDescent="0.25">
      <c r="A1530" s="7">
        <v>1059</v>
      </c>
      <c r="B1530" t="s">
        <v>3787</v>
      </c>
      <c r="C1530" s="34">
        <f>IFERROR(VLOOKUP($A1530, Coal_prod!$A:$M, 13, FALSE), 0)</f>
        <v>0</v>
      </c>
      <c r="D1530" s="34">
        <f>IFERROR(VLOOKUP($A1530, Coal_power_combined!$A:$M, 13, FALSE), 0)</f>
        <v>0</v>
      </c>
      <c r="E1530" s="34">
        <f>IFERROR(VLOOKUP($A1530, Oil_prod!$A:$M, 13, FALSE), 0)</f>
        <v>0</v>
      </c>
      <c r="F1530" s="34">
        <f>IFERROR(VLOOKUP($A1530, Oil_refine!$A:$M, 13, FALSE), 0)</f>
        <v>0</v>
      </c>
      <c r="G1530" s="34">
        <f>IFERROR(VLOOKUP($A1530, NG_prod!$A:$M, 13, FALSE), 0)</f>
        <v>0</v>
      </c>
      <c r="H1530" s="34">
        <f>IFERROR(VLOOKUP($A1530, NG_power!$A:$M, 13, FALSE), 0)</f>
        <v>0</v>
      </c>
      <c r="I1530" s="34">
        <f t="shared" si="45"/>
        <v>0</v>
      </c>
      <c r="J1530" s="34">
        <f t="shared" si="46"/>
        <v>0</v>
      </c>
    </row>
    <row r="1531" spans="1:10" x14ac:dyDescent="0.25">
      <c r="A1531" s="7">
        <v>1061</v>
      </c>
      <c r="B1531" t="s">
        <v>3788</v>
      </c>
      <c r="C1531" s="34">
        <f>IFERROR(VLOOKUP($A1531, Coal_prod!$A:$M, 13, FALSE), 0)</f>
        <v>0</v>
      </c>
      <c r="D1531" s="34">
        <f>IFERROR(VLOOKUP($A1531, Coal_power_combined!$A:$M, 13, FALSE), 0)</f>
        <v>0</v>
      </c>
      <c r="E1531" s="34">
        <f>IFERROR(VLOOKUP($A1531, Oil_prod!$A:$M, 13, FALSE), 0)</f>
        <v>0</v>
      </c>
      <c r="F1531" s="34">
        <f>IFERROR(VLOOKUP($A1531, Oil_refine!$A:$M, 13, FALSE), 0)</f>
        <v>0</v>
      </c>
      <c r="G1531" s="34">
        <f>IFERROR(VLOOKUP($A1531, NG_prod!$A:$M, 13, FALSE), 0)</f>
        <v>0</v>
      </c>
      <c r="H1531" s="34">
        <f>IFERROR(VLOOKUP($A1531, NG_power!$A:$M, 13, FALSE), 0)</f>
        <v>0</v>
      </c>
      <c r="I1531" s="34">
        <f t="shared" si="45"/>
        <v>0</v>
      </c>
      <c r="J1531" s="34">
        <f t="shared" si="46"/>
        <v>0</v>
      </c>
    </row>
    <row r="1532" spans="1:10" x14ac:dyDescent="0.25">
      <c r="A1532" s="7">
        <v>1065</v>
      </c>
      <c r="B1532" t="s">
        <v>3789</v>
      </c>
      <c r="C1532" s="34">
        <f>IFERROR(VLOOKUP($A1532, Coal_prod!$A:$M, 13, FALSE), 0)</f>
        <v>0</v>
      </c>
      <c r="D1532" s="34">
        <f>IFERROR(VLOOKUP($A1532, Coal_power_combined!$A:$M, 13, FALSE), 0)</f>
        <v>0</v>
      </c>
      <c r="E1532" s="34">
        <f>IFERROR(VLOOKUP($A1532, Oil_prod!$A:$M, 13, FALSE), 0)</f>
        <v>0</v>
      </c>
      <c r="F1532" s="34">
        <f>IFERROR(VLOOKUP($A1532, Oil_refine!$A:$M, 13, FALSE), 0)</f>
        <v>0</v>
      </c>
      <c r="G1532" s="34">
        <f>IFERROR(VLOOKUP($A1532, NG_prod!$A:$M, 13, FALSE), 0)</f>
        <v>0</v>
      </c>
      <c r="H1532" s="34">
        <f>IFERROR(VLOOKUP($A1532, NG_power!$A:$M, 13, FALSE), 0)</f>
        <v>0</v>
      </c>
      <c r="I1532" s="34">
        <f t="shared" si="45"/>
        <v>0</v>
      </c>
      <c r="J1532" s="34">
        <f t="shared" si="46"/>
        <v>0</v>
      </c>
    </row>
    <row r="1533" spans="1:10" x14ac:dyDescent="0.25">
      <c r="A1533" s="7">
        <v>1067</v>
      </c>
      <c r="B1533" t="s">
        <v>3790</v>
      </c>
      <c r="C1533" s="34">
        <f>IFERROR(VLOOKUP($A1533, Coal_prod!$A:$M, 13, FALSE), 0)</f>
        <v>0</v>
      </c>
      <c r="D1533" s="34">
        <f>IFERROR(VLOOKUP($A1533, Coal_power_combined!$A:$M, 13, FALSE), 0)</f>
        <v>0</v>
      </c>
      <c r="E1533" s="34">
        <f>IFERROR(VLOOKUP($A1533, Oil_prod!$A:$M, 13, FALSE), 0)</f>
        <v>0</v>
      </c>
      <c r="F1533" s="34">
        <f>IFERROR(VLOOKUP($A1533, Oil_refine!$A:$M, 13, FALSE), 0)</f>
        <v>0</v>
      </c>
      <c r="G1533" s="34">
        <f>IFERROR(VLOOKUP($A1533, NG_prod!$A:$M, 13, FALSE), 0)</f>
        <v>0</v>
      </c>
      <c r="H1533" s="34">
        <f>IFERROR(VLOOKUP($A1533, NG_power!$A:$M, 13, FALSE), 0)</f>
        <v>0</v>
      </c>
      <c r="I1533" s="34">
        <f t="shared" si="45"/>
        <v>0</v>
      </c>
      <c r="J1533" s="34">
        <f t="shared" si="46"/>
        <v>0</v>
      </c>
    </row>
    <row r="1534" spans="1:10" x14ac:dyDescent="0.25">
      <c r="A1534" s="7">
        <v>1069</v>
      </c>
      <c r="B1534" t="s">
        <v>3791</v>
      </c>
      <c r="C1534" s="34">
        <f>IFERROR(VLOOKUP($A1534, Coal_prod!$A:$M, 13, FALSE), 0)</f>
        <v>0</v>
      </c>
      <c r="D1534" s="34">
        <f>IFERROR(VLOOKUP($A1534, Coal_power_combined!$A:$M, 13, FALSE), 0)</f>
        <v>0</v>
      </c>
      <c r="E1534" s="34">
        <f>IFERROR(VLOOKUP($A1534, Oil_prod!$A:$M, 13, FALSE), 0)</f>
        <v>0</v>
      </c>
      <c r="F1534" s="34">
        <f>IFERROR(VLOOKUP($A1534, Oil_refine!$A:$M, 13, FALSE), 0)</f>
        <v>0</v>
      </c>
      <c r="G1534" s="34">
        <f>IFERROR(VLOOKUP($A1534, NG_prod!$A:$M, 13, FALSE), 0)</f>
        <v>0</v>
      </c>
      <c r="H1534" s="34">
        <f>IFERROR(VLOOKUP($A1534, NG_power!$A:$M, 13, FALSE), 0)</f>
        <v>0</v>
      </c>
      <c r="I1534" s="34">
        <f t="shared" si="45"/>
        <v>0</v>
      </c>
      <c r="J1534" s="34">
        <f t="shared" si="46"/>
        <v>0</v>
      </c>
    </row>
    <row r="1535" spans="1:10" x14ac:dyDescent="0.25">
      <c r="A1535" s="7">
        <v>1075</v>
      </c>
      <c r="B1535" t="s">
        <v>3792</v>
      </c>
      <c r="C1535" s="34">
        <f>IFERROR(VLOOKUP($A1535, Coal_prod!$A:$M, 13, FALSE), 0)</f>
        <v>0</v>
      </c>
      <c r="D1535" s="34">
        <f>IFERROR(VLOOKUP($A1535, Coal_power_combined!$A:$M, 13, FALSE), 0)</f>
        <v>0</v>
      </c>
      <c r="E1535" s="34">
        <f>IFERROR(VLOOKUP($A1535, Oil_prod!$A:$M, 13, FALSE), 0)</f>
        <v>0</v>
      </c>
      <c r="F1535" s="34">
        <f>IFERROR(VLOOKUP($A1535, Oil_refine!$A:$M, 13, FALSE), 0)</f>
        <v>0</v>
      </c>
      <c r="G1535" s="34">
        <f>IFERROR(VLOOKUP($A1535, NG_prod!$A:$M, 13, FALSE), 0)</f>
        <v>0</v>
      </c>
      <c r="H1535" s="34">
        <f>IFERROR(VLOOKUP($A1535, NG_power!$A:$M, 13, FALSE), 0)</f>
        <v>0</v>
      </c>
      <c r="I1535" s="34">
        <f t="shared" si="45"/>
        <v>0</v>
      </c>
      <c r="J1535" s="34">
        <f t="shared" si="46"/>
        <v>0</v>
      </c>
    </row>
    <row r="1536" spans="1:10" x14ac:dyDescent="0.25">
      <c r="A1536" s="7">
        <v>1077</v>
      </c>
      <c r="B1536" t="s">
        <v>799</v>
      </c>
      <c r="C1536" s="34">
        <f>IFERROR(VLOOKUP($A1536, Coal_prod!$A:$M, 13, FALSE), 0)</f>
        <v>0</v>
      </c>
      <c r="D1536" s="34">
        <f>IFERROR(VLOOKUP($A1536, Coal_power_combined!$A:$M, 13, FALSE), 0)</f>
        <v>0</v>
      </c>
      <c r="E1536" s="34">
        <f>IFERROR(VLOOKUP($A1536, Oil_prod!$A:$M, 13, FALSE), 0)</f>
        <v>0</v>
      </c>
      <c r="F1536" s="34">
        <f>IFERROR(VLOOKUP($A1536, Oil_refine!$A:$M, 13, FALSE), 0)</f>
        <v>0</v>
      </c>
      <c r="G1536" s="34">
        <f>IFERROR(VLOOKUP($A1536, NG_prod!$A:$M, 13, FALSE), 0)</f>
        <v>0</v>
      </c>
      <c r="H1536" s="34">
        <f>IFERROR(VLOOKUP($A1536, NG_power!$A:$M, 13, FALSE), 0)</f>
        <v>0</v>
      </c>
      <c r="I1536" s="34">
        <f t="shared" si="45"/>
        <v>0</v>
      </c>
      <c r="J1536" s="34">
        <f t="shared" si="46"/>
        <v>0</v>
      </c>
    </row>
    <row r="1537" spans="1:10" x14ac:dyDescent="0.25">
      <c r="A1537" s="7">
        <v>1079</v>
      </c>
      <c r="B1537" t="s">
        <v>3793</v>
      </c>
      <c r="C1537" s="34">
        <f>IFERROR(VLOOKUP($A1537, Coal_prod!$A:$M, 13, FALSE), 0)</f>
        <v>0</v>
      </c>
      <c r="D1537" s="34">
        <f>IFERROR(VLOOKUP($A1537, Coal_power_combined!$A:$M, 13, FALSE), 0)</f>
        <v>0</v>
      </c>
      <c r="E1537" s="34">
        <f>IFERROR(VLOOKUP($A1537, Oil_prod!$A:$M, 13, FALSE), 0)</f>
        <v>0</v>
      </c>
      <c r="F1537" s="34">
        <f>IFERROR(VLOOKUP($A1537, Oil_refine!$A:$M, 13, FALSE), 0)</f>
        <v>0</v>
      </c>
      <c r="G1537" s="34">
        <f>IFERROR(VLOOKUP($A1537, NG_prod!$A:$M, 13, FALSE), 0)</f>
        <v>0</v>
      </c>
      <c r="H1537" s="34">
        <f>IFERROR(VLOOKUP($A1537, NG_power!$A:$M, 13, FALSE), 0)</f>
        <v>0</v>
      </c>
      <c r="I1537" s="34">
        <f t="shared" si="45"/>
        <v>0</v>
      </c>
      <c r="J1537" s="34">
        <f t="shared" si="46"/>
        <v>0</v>
      </c>
    </row>
    <row r="1538" spans="1:10" x14ac:dyDescent="0.25">
      <c r="A1538" s="7">
        <v>1083</v>
      </c>
      <c r="B1538" t="s">
        <v>2092</v>
      </c>
      <c r="C1538" s="34">
        <f>IFERROR(VLOOKUP($A1538, Coal_prod!$A:$M, 13, FALSE), 0)</f>
        <v>0</v>
      </c>
      <c r="D1538" s="34">
        <f>IFERROR(VLOOKUP($A1538, Coal_power_combined!$A:$M, 13, FALSE), 0)</f>
        <v>0</v>
      </c>
      <c r="E1538" s="34">
        <f>IFERROR(VLOOKUP($A1538, Oil_prod!$A:$M, 13, FALSE), 0)</f>
        <v>0</v>
      </c>
      <c r="F1538" s="34">
        <f>IFERROR(VLOOKUP($A1538, Oil_refine!$A:$M, 13, FALSE), 0)</f>
        <v>0</v>
      </c>
      <c r="G1538" s="34">
        <f>IFERROR(VLOOKUP($A1538, NG_prod!$A:$M, 13, FALSE), 0)</f>
        <v>0</v>
      </c>
      <c r="H1538" s="34">
        <f>IFERROR(VLOOKUP($A1538, NG_power!$A:$M, 13, FALSE), 0)</f>
        <v>0</v>
      </c>
      <c r="I1538" s="34">
        <f t="shared" si="45"/>
        <v>0</v>
      </c>
      <c r="J1538" s="34">
        <f t="shared" si="46"/>
        <v>0</v>
      </c>
    </row>
    <row r="1539" spans="1:10" x14ac:dyDescent="0.25">
      <c r="A1539" s="7">
        <v>1087</v>
      </c>
      <c r="B1539" t="s">
        <v>3794</v>
      </c>
      <c r="C1539" s="34">
        <f>IFERROR(VLOOKUP($A1539, Coal_prod!$A:$M, 13, FALSE), 0)</f>
        <v>0</v>
      </c>
      <c r="D1539" s="34">
        <f>IFERROR(VLOOKUP($A1539, Coal_power_combined!$A:$M, 13, FALSE), 0)</f>
        <v>0</v>
      </c>
      <c r="E1539" s="34">
        <f>IFERROR(VLOOKUP($A1539, Oil_prod!$A:$M, 13, FALSE), 0)</f>
        <v>0</v>
      </c>
      <c r="F1539" s="34">
        <f>IFERROR(VLOOKUP($A1539, Oil_refine!$A:$M, 13, FALSE), 0)</f>
        <v>0</v>
      </c>
      <c r="G1539" s="34">
        <f>IFERROR(VLOOKUP($A1539, NG_prod!$A:$M, 13, FALSE), 0)</f>
        <v>0</v>
      </c>
      <c r="H1539" s="34">
        <f>IFERROR(VLOOKUP($A1539, NG_power!$A:$M, 13, FALSE), 0)</f>
        <v>0</v>
      </c>
      <c r="I1539" s="34">
        <f t="shared" si="45"/>
        <v>0</v>
      </c>
      <c r="J1539" s="34">
        <f t="shared" si="46"/>
        <v>0</v>
      </c>
    </row>
    <row r="1540" spans="1:10" x14ac:dyDescent="0.25">
      <c r="A1540" s="7">
        <v>1089</v>
      </c>
      <c r="B1540" t="s">
        <v>2299</v>
      </c>
      <c r="C1540" s="34">
        <f>IFERROR(VLOOKUP($A1540, Coal_prod!$A:$M, 13, FALSE), 0)</f>
        <v>0</v>
      </c>
      <c r="D1540" s="34">
        <f>IFERROR(VLOOKUP($A1540, Coal_power_combined!$A:$M, 13, FALSE), 0)</f>
        <v>0</v>
      </c>
      <c r="E1540" s="34">
        <f>IFERROR(VLOOKUP($A1540, Oil_prod!$A:$M, 13, FALSE), 0)</f>
        <v>0</v>
      </c>
      <c r="F1540" s="34">
        <f>IFERROR(VLOOKUP($A1540, Oil_refine!$A:$M, 13, FALSE), 0)</f>
        <v>0</v>
      </c>
      <c r="G1540" s="34">
        <f>IFERROR(VLOOKUP($A1540, NG_prod!$A:$M, 13, FALSE), 0)</f>
        <v>0</v>
      </c>
      <c r="H1540" s="34">
        <f>IFERROR(VLOOKUP($A1540, NG_power!$A:$M, 13, FALSE), 0)</f>
        <v>0</v>
      </c>
      <c r="I1540" s="34">
        <f t="shared" ref="I1540:I1603" si="47">SUM(C1540:H1540)</f>
        <v>0</v>
      </c>
      <c r="J1540" s="34">
        <f t="shared" ref="J1540:J1603" si="48">SUM(C1540*$O$4, D1540*$O$4, E1540*$P$4, F1540*$P$4, G1540*$Q$4, H1540*$Q$4)</f>
        <v>0</v>
      </c>
    </row>
    <row r="1541" spans="1:10" x14ac:dyDescent="0.25">
      <c r="A1541" s="7">
        <v>1091</v>
      </c>
      <c r="B1541" t="s">
        <v>3795</v>
      </c>
      <c r="C1541" s="34">
        <f>IFERROR(VLOOKUP($A1541, Coal_prod!$A:$M, 13, FALSE), 0)</f>
        <v>0</v>
      </c>
      <c r="D1541" s="34">
        <f>IFERROR(VLOOKUP($A1541, Coal_power_combined!$A:$M, 13, FALSE), 0)</f>
        <v>0</v>
      </c>
      <c r="E1541" s="34">
        <f>IFERROR(VLOOKUP($A1541, Oil_prod!$A:$M, 13, FALSE), 0)</f>
        <v>0</v>
      </c>
      <c r="F1541" s="34">
        <f>IFERROR(VLOOKUP($A1541, Oil_refine!$A:$M, 13, FALSE), 0)</f>
        <v>0</v>
      </c>
      <c r="G1541" s="34">
        <f>IFERROR(VLOOKUP($A1541, NG_prod!$A:$M, 13, FALSE), 0)</f>
        <v>0</v>
      </c>
      <c r="H1541" s="34">
        <f>IFERROR(VLOOKUP($A1541, NG_power!$A:$M, 13, FALSE), 0)</f>
        <v>0</v>
      </c>
      <c r="I1541" s="34">
        <f t="shared" si="47"/>
        <v>0</v>
      </c>
      <c r="J1541" s="34">
        <f t="shared" si="48"/>
        <v>0</v>
      </c>
    </row>
    <row r="1542" spans="1:10" x14ac:dyDescent="0.25">
      <c r="A1542" s="7">
        <v>1095</v>
      </c>
      <c r="B1542" t="s">
        <v>3796</v>
      </c>
      <c r="C1542" s="34">
        <f>IFERROR(VLOOKUP($A1542, Coal_prod!$A:$M, 13, FALSE), 0)</f>
        <v>0</v>
      </c>
      <c r="D1542" s="34">
        <f>IFERROR(VLOOKUP($A1542, Coal_power_combined!$A:$M, 13, FALSE), 0)</f>
        <v>0</v>
      </c>
      <c r="E1542" s="34">
        <f>IFERROR(VLOOKUP($A1542, Oil_prod!$A:$M, 13, FALSE), 0)</f>
        <v>0</v>
      </c>
      <c r="F1542" s="34">
        <f>IFERROR(VLOOKUP($A1542, Oil_refine!$A:$M, 13, FALSE), 0)</f>
        <v>0</v>
      </c>
      <c r="G1542" s="34">
        <f>IFERROR(VLOOKUP($A1542, NG_prod!$A:$M, 13, FALSE), 0)</f>
        <v>0</v>
      </c>
      <c r="H1542" s="34">
        <f>IFERROR(VLOOKUP($A1542, NG_power!$A:$M, 13, FALSE), 0)</f>
        <v>0</v>
      </c>
      <c r="I1542" s="34">
        <f t="shared" si="47"/>
        <v>0</v>
      </c>
      <c r="J1542" s="34">
        <f t="shared" si="48"/>
        <v>0</v>
      </c>
    </row>
    <row r="1543" spans="1:10" x14ac:dyDescent="0.25">
      <c r="A1543" s="7">
        <v>1099</v>
      </c>
      <c r="B1543" t="s">
        <v>3797</v>
      </c>
      <c r="C1543" s="34">
        <f>IFERROR(VLOOKUP($A1543, Coal_prod!$A:$M, 13, FALSE), 0)</f>
        <v>0</v>
      </c>
      <c r="D1543" s="34">
        <f>IFERROR(VLOOKUP($A1543, Coal_power_combined!$A:$M, 13, FALSE), 0)</f>
        <v>0</v>
      </c>
      <c r="E1543" s="34">
        <f>IFERROR(VLOOKUP($A1543, Oil_prod!$A:$M, 13, FALSE), 0)</f>
        <v>0</v>
      </c>
      <c r="F1543" s="34">
        <f>IFERROR(VLOOKUP($A1543, Oil_refine!$A:$M, 13, FALSE), 0)</f>
        <v>0</v>
      </c>
      <c r="G1543" s="34">
        <f>IFERROR(VLOOKUP($A1543, NG_prod!$A:$M, 13, FALSE), 0)</f>
        <v>0</v>
      </c>
      <c r="H1543" s="34">
        <f>IFERROR(VLOOKUP($A1543, NG_power!$A:$M, 13, FALSE), 0)</f>
        <v>0</v>
      </c>
      <c r="I1543" s="34">
        <f t="shared" si="47"/>
        <v>0</v>
      </c>
      <c r="J1543" s="34">
        <f t="shared" si="48"/>
        <v>0</v>
      </c>
    </row>
    <row r="1544" spans="1:10" x14ac:dyDescent="0.25">
      <c r="A1544" s="7">
        <v>1101</v>
      </c>
      <c r="B1544" t="s">
        <v>3798</v>
      </c>
      <c r="C1544" s="34">
        <f>IFERROR(VLOOKUP($A1544, Coal_prod!$A:$M, 13, FALSE), 0)</f>
        <v>0</v>
      </c>
      <c r="D1544" s="34">
        <f>IFERROR(VLOOKUP($A1544, Coal_power_combined!$A:$M, 13, FALSE), 0)</f>
        <v>0</v>
      </c>
      <c r="E1544" s="34">
        <f>IFERROR(VLOOKUP($A1544, Oil_prod!$A:$M, 13, FALSE), 0)</f>
        <v>0</v>
      </c>
      <c r="F1544" s="34">
        <f>IFERROR(VLOOKUP($A1544, Oil_refine!$A:$M, 13, FALSE), 0)</f>
        <v>0</v>
      </c>
      <c r="G1544" s="34">
        <f>IFERROR(VLOOKUP($A1544, NG_prod!$A:$M, 13, FALSE), 0)</f>
        <v>0</v>
      </c>
      <c r="H1544" s="34">
        <f>IFERROR(VLOOKUP($A1544, NG_power!$A:$M, 13, FALSE), 0)</f>
        <v>0</v>
      </c>
      <c r="I1544" s="34">
        <f t="shared" si="47"/>
        <v>0</v>
      </c>
      <c r="J1544" s="34">
        <f t="shared" si="48"/>
        <v>0</v>
      </c>
    </row>
    <row r="1545" spans="1:10" x14ac:dyDescent="0.25">
      <c r="A1545" s="7">
        <v>1105</v>
      </c>
      <c r="B1545" t="s">
        <v>3799</v>
      </c>
      <c r="C1545" s="34">
        <f>IFERROR(VLOOKUP($A1545, Coal_prod!$A:$M, 13, FALSE), 0)</f>
        <v>0</v>
      </c>
      <c r="D1545" s="34">
        <f>IFERROR(VLOOKUP($A1545, Coal_power_combined!$A:$M, 13, FALSE), 0)</f>
        <v>0</v>
      </c>
      <c r="E1545" s="34">
        <f>IFERROR(VLOOKUP($A1545, Oil_prod!$A:$M, 13, FALSE), 0)</f>
        <v>0</v>
      </c>
      <c r="F1545" s="34">
        <f>IFERROR(VLOOKUP($A1545, Oil_refine!$A:$M, 13, FALSE), 0)</f>
        <v>0</v>
      </c>
      <c r="G1545" s="34">
        <f>IFERROR(VLOOKUP($A1545, NG_prod!$A:$M, 13, FALSE), 0)</f>
        <v>0</v>
      </c>
      <c r="H1545" s="34">
        <f>IFERROR(VLOOKUP($A1545, NG_power!$A:$M, 13, FALSE), 0)</f>
        <v>0</v>
      </c>
      <c r="I1545" s="34">
        <f t="shared" si="47"/>
        <v>0</v>
      </c>
      <c r="J1545" s="34">
        <f t="shared" si="48"/>
        <v>0</v>
      </c>
    </row>
    <row r="1546" spans="1:10" x14ac:dyDescent="0.25">
      <c r="A1546" s="7">
        <v>1107</v>
      </c>
      <c r="B1546" t="s">
        <v>3800</v>
      </c>
      <c r="C1546" s="34">
        <f>IFERROR(VLOOKUP($A1546, Coal_prod!$A:$M, 13, FALSE), 0)</f>
        <v>0</v>
      </c>
      <c r="D1546" s="34">
        <f>IFERROR(VLOOKUP($A1546, Coal_power_combined!$A:$M, 13, FALSE), 0)</f>
        <v>0</v>
      </c>
      <c r="E1546" s="34">
        <f>IFERROR(VLOOKUP($A1546, Oil_prod!$A:$M, 13, FALSE), 0)</f>
        <v>0</v>
      </c>
      <c r="F1546" s="34">
        <f>IFERROR(VLOOKUP($A1546, Oil_refine!$A:$M, 13, FALSE), 0)</f>
        <v>0</v>
      </c>
      <c r="G1546" s="34">
        <f>IFERROR(VLOOKUP($A1546, NG_prod!$A:$M, 13, FALSE), 0)</f>
        <v>0</v>
      </c>
      <c r="H1546" s="34">
        <f>IFERROR(VLOOKUP($A1546, NG_power!$A:$M, 13, FALSE), 0)</f>
        <v>0</v>
      </c>
      <c r="I1546" s="34">
        <f t="shared" si="47"/>
        <v>0</v>
      </c>
      <c r="J1546" s="34">
        <f t="shared" si="48"/>
        <v>0</v>
      </c>
    </row>
    <row r="1547" spans="1:10" x14ac:dyDescent="0.25">
      <c r="A1547" s="7">
        <v>1109</v>
      </c>
      <c r="B1547" t="s">
        <v>3801</v>
      </c>
      <c r="C1547" s="34">
        <f>IFERROR(VLOOKUP($A1547, Coal_prod!$A:$M, 13, FALSE), 0)</f>
        <v>0</v>
      </c>
      <c r="D1547" s="34">
        <f>IFERROR(VLOOKUP($A1547, Coal_power_combined!$A:$M, 13, FALSE), 0)</f>
        <v>0</v>
      </c>
      <c r="E1547" s="34">
        <f>IFERROR(VLOOKUP($A1547, Oil_prod!$A:$M, 13, FALSE), 0)</f>
        <v>0</v>
      </c>
      <c r="F1547" s="34">
        <f>IFERROR(VLOOKUP($A1547, Oil_refine!$A:$M, 13, FALSE), 0)</f>
        <v>0</v>
      </c>
      <c r="G1547" s="34">
        <f>IFERROR(VLOOKUP($A1547, NG_prod!$A:$M, 13, FALSE), 0)</f>
        <v>0</v>
      </c>
      <c r="H1547" s="34">
        <f>IFERROR(VLOOKUP($A1547, NG_power!$A:$M, 13, FALSE), 0)</f>
        <v>0</v>
      </c>
      <c r="I1547" s="34">
        <f t="shared" si="47"/>
        <v>0</v>
      </c>
      <c r="J1547" s="34">
        <f t="shared" si="48"/>
        <v>0</v>
      </c>
    </row>
    <row r="1548" spans="1:10" x14ac:dyDescent="0.25">
      <c r="A1548" s="7">
        <v>1111</v>
      </c>
      <c r="B1548" t="s">
        <v>3802</v>
      </c>
      <c r="C1548" s="34">
        <f>IFERROR(VLOOKUP($A1548, Coal_prod!$A:$M, 13, FALSE), 0)</f>
        <v>0</v>
      </c>
      <c r="D1548" s="34">
        <f>IFERROR(VLOOKUP($A1548, Coal_power_combined!$A:$M, 13, FALSE), 0)</f>
        <v>0</v>
      </c>
      <c r="E1548" s="34">
        <f>IFERROR(VLOOKUP($A1548, Oil_prod!$A:$M, 13, FALSE), 0)</f>
        <v>0</v>
      </c>
      <c r="F1548" s="34">
        <f>IFERROR(VLOOKUP($A1548, Oil_refine!$A:$M, 13, FALSE), 0)</f>
        <v>0</v>
      </c>
      <c r="G1548" s="34">
        <f>IFERROR(VLOOKUP($A1548, NG_prod!$A:$M, 13, FALSE), 0)</f>
        <v>0</v>
      </c>
      <c r="H1548" s="34">
        <f>IFERROR(VLOOKUP($A1548, NG_power!$A:$M, 13, FALSE), 0)</f>
        <v>0</v>
      </c>
      <c r="I1548" s="34">
        <f t="shared" si="47"/>
        <v>0</v>
      </c>
      <c r="J1548" s="34">
        <f t="shared" si="48"/>
        <v>0</v>
      </c>
    </row>
    <row r="1549" spans="1:10" x14ac:dyDescent="0.25">
      <c r="A1549" s="7">
        <v>1115</v>
      </c>
      <c r="B1549" t="s">
        <v>3803</v>
      </c>
      <c r="C1549" s="34">
        <f>IFERROR(VLOOKUP($A1549, Coal_prod!$A:$M, 13, FALSE), 0)</f>
        <v>0</v>
      </c>
      <c r="D1549" s="34">
        <f>IFERROR(VLOOKUP($A1549, Coal_power_combined!$A:$M, 13, FALSE), 0)</f>
        <v>0</v>
      </c>
      <c r="E1549" s="34">
        <f>IFERROR(VLOOKUP($A1549, Oil_prod!$A:$M, 13, FALSE), 0)</f>
        <v>0</v>
      </c>
      <c r="F1549" s="34">
        <f>IFERROR(VLOOKUP($A1549, Oil_refine!$A:$M, 13, FALSE), 0)</f>
        <v>0</v>
      </c>
      <c r="G1549" s="34">
        <f>IFERROR(VLOOKUP($A1549, NG_prod!$A:$M, 13, FALSE), 0)</f>
        <v>0</v>
      </c>
      <c r="H1549" s="34">
        <f>IFERROR(VLOOKUP($A1549, NG_power!$A:$M, 13, FALSE), 0)</f>
        <v>0</v>
      </c>
      <c r="I1549" s="34">
        <f t="shared" si="47"/>
        <v>0</v>
      </c>
      <c r="J1549" s="34">
        <f t="shared" si="48"/>
        <v>0</v>
      </c>
    </row>
    <row r="1550" spans="1:10" x14ac:dyDescent="0.25">
      <c r="A1550" s="7">
        <v>1119</v>
      </c>
      <c r="B1550" t="s">
        <v>3804</v>
      </c>
      <c r="C1550" s="34">
        <f>IFERROR(VLOOKUP($A1550, Coal_prod!$A:$M, 13, FALSE), 0)</f>
        <v>0</v>
      </c>
      <c r="D1550" s="34">
        <f>IFERROR(VLOOKUP($A1550, Coal_power_combined!$A:$M, 13, FALSE), 0)</f>
        <v>0</v>
      </c>
      <c r="E1550" s="34">
        <f>IFERROR(VLOOKUP($A1550, Oil_prod!$A:$M, 13, FALSE), 0)</f>
        <v>0</v>
      </c>
      <c r="F1550" s="34">
        <f>IFERROR(VLOOKUP($A1550, Oil_refine!$A:$M, 13, FALSE), 0)</f>
        <v>0</v>
      </c>
      <c r="G1550" s="34">
        <f>IFERROR(VLOOKUP($A1550, NG_prod!$A:$M, 13, FALSE), 0)</f>
        <v>0</v>
      </c>
      <c r="H1550" s="34">
        <f>IFERROR(VLOOKUP($A1550, NG_power!$A:$M, 13, FALSE), 0)</f>
        <v>0</v>
      </c>
      <c r="I1550" s="34">
        <f t="shared" si="47"/>
        <v>0</v>
      </c>
      <c r="J1550" s="34">
        <f t="shared" si="48"/>
        <v>0</v>
      </c>
    </row>
    <row r="1551" spans="1:10" x14ac:dyDescent="0.25">
      <c r="A1551" s="7">
        <v>1131</v>
      </c>
      <c r="B1551" t="s">
        <v>3805</v>
      </c>
      <c r="C1551" s="34">
        <f>IFERROR(VLOOKUP($A1551, Coal_prod!$A:$M, 13, FALSE), 0)</f>
        <v>0</v>
      </c>
      <c r="D1551" s="34">
        <f>IFERROR(VLOOKUP($A1551, Coal_power_combined!$A:$M, 13, FALSE), 0)</f>
        <v>0</v>
      </c>
      <c r="E1551" s="34">
        <f>IFERROR(VLOOKUP($A1551, Oil_prod!$A:$M, 13, FALSE), 0)</f>
        <v>0</v>
      </c>
      <c r="F1551" s="34">
        <f>IFERROR(VLOOKUP($A1551, Oil_refine!$A:$M, 13, FALSE), 0)</f>
        <v>0</v>
      </c>
      <c r="G1551" s="34">
        <f>IFERROR(VLOOKUP($A1551, NG_prod!$A:$M, 13, FALSE), 0)</f>
        <v>0</v>
      </c>
      <c r="H1551" s="34">
        <f>IFERROR(VLOOKUP($A1551, NG_power!$A:$M, 13, FALSE), 0)</f>
        <v>0</v>
      </c>
      <c r="I1551" s="34">
        <f t="shared" si="47"/>
        <v>0</v>
      </c>
      <c r="J1551" s="34">
        <f t="shared" si="48"/>
        <v>0</v>
      </c>
    </row>
    <row r="1552" spans="1:10" x14ac:dyDescent="0.25">
      <c r="A1552" s="7">
        <v>1133</v>
      </c>
      <c r="B1552" t="s">
        <v>3806</v>
      </c>
      <c r="C1552" s="34">
        <f>IFERROR(VLOOKUP($A1552, Coal_prod!$A:$M, 13, FALSE), 0)</f>
        <v>0</v>
      </c>
      <c r="D1552" s="34">
        <f>IFERROR(VLOOKUP($A1552, Coal_power_combined!$A:$M, 13, FALSE), 0)</f>
        <v>0</v>
      </c>
      <c r="E1552" s="34">
        <f>IFERROR(VLOOKUP($A1552, Oil_prod!$A:$M, 13, FALSE), 0)</f>
        <v>0</v>
      </c>
      <c r="F1552" s="34">
        <f>IFERROR(VLOOKUP($A1552, Oil_refine!$A:$M, 13, FALSE), 0)</f>
        <v>0</v>
      </c>
      <c r="G1552" s="34">
        <f>IFERROR(VLOOKUP($A1552, NG_prod!$A:$M, 13, FALSE), 0)</f>
        <v>0</v>
      </c>
      <c r="H1552" s="34">
        <f>IFERROR(VLOOKUP($A1552, NG_power!$A:$M, 13, FALSE), 0)</f>
        <v>0</v>
      </c>
      <c r="I1552" s="34">
        <f t="shared" si="47"/>
        <v>0</v>
      </c>
      <c r="J1552" s="34">
        <f t="shared" si="48"/>
        <v>0</v>
      </c>
    </row>
    <row r="1553" spans="1:10" x14ac:dyDescent="0.25">
      <c r="A1553" s="7">
        <v>2013</v>
      </c>
      <c r="B1553" t="s">
        <v>3610</v>
      </c>
      <c r="C1553" s="34">
        <f>IFERROR(VLOOKUP($A1553, Coal_prod!$A:$M, 13, FALSE), 0)</f>
        <v>0</v>
      </c>
      <c r="D1553" s="34">
        <f>IFERROR(VLOOKUP($A1553, Coal_power_combined!$A:$M, 13, FALSE), 0)</f>
        <v>0</v>
      </c>
      <c r="E1553" s="34">
        <f>IFERROR(VLOOKUP($A1553, Oil_prod!$A:$M, 13, FALSE), 0)</f>
        <v>0</v>
      </c>
      <c r="F1553" s="34">
        <f>IFERROR(VLOOKUP($A1553, Oil_refine!$A:$M, 13, FALSE), 0)</f>
        <v>0</v>
      </c>
      <c r="G1553" s="34">
        <f>IFERROR(VLOOKUP($A1553, NG_prod!$A:$M, 13, FALSE), 0)</f>
        <v>0</v>
      </c>
      <c r="H1553" s="34">
        <f>IFERROR(VLOOKUP($A1553, NG_power!$A:$M, 13, FALSE), 0)</f>
        <v>0</v>
      </c>
      <c r="I1553" s="34">
        <f t="shared" si="47"/>
        <v>0</v>
      </c>
      <c r="J1553" s="34">
        <f t="shared" si="48"/>
        <v>0</v>
      </c>
    </row>
    <row r="1554" spans="1:10" x14ac:dyDescent="0.25">
      <c r="A1554" s="7">
        <v>2016</v>
      </c>
      <c r="B1554" t="s">
        <v>3807</v>
      </c>
      <c r="C1554" s="34">
        <f>IFERROR(VLOOKUP($A1554, Coal_prod!$A:$M, 13, FALSE), 0)</f>
        <v>0</v>
      </c>
      <c r="D1554" s="34">
        <f>IFERROR(VLOOKUP($A1554, Coal_power_combined!$A:$M, 13, FALSE), 0)</f>
        <v>0</v>
      </c>
      <c r="E1554" s="34">
        <f>IFERROR(VLOOKUP($A1554, Oil_prod!$A:$M, 13, FALSE), 0)</f>
        <v>0</v>
      </c>
      <c r="F1554" s="34">
        <f>IFERROR(VLOOKUP($A1554, Oil_refine!$A:$M, 13, FALSE), 0)</f>
        <v>0</v>
      </c>
      <c r="G1554" s="34">
        <f>IFERROR(VLOOKUP($A1554, NG_prod!$A:$M, 13, FALSE), 0)</f>
        <v>0</v>
      </c>
      <c r="H1554" s="34">
        <f>IFERROR(VLOOKUP($A1554, NG_power!$A:$M, 13, FALSE), 0)</f>
        <v>0</v>
      </c>
      <c r="I1554" s="34">
        <f t="shared" si="47"/>
        <v>0</v>
      </c>
      <c r="J1554" s="34">
        <f t="shared" si="48"/>
        <v>0</v>
      </c>
    </row>
    <row r="1555" spans="1:10" x14ac:dyDescent="0.25">
      <c r="A1555" s="7">
        <v>2050</v>
      </c>
      <c r="B1555" t="s">
        <v>3808</v>
      </c>
      <c r="C1555" s="34">
        <f>IFERROR(VLOOKUP($A1555, Coal_prod!$A:$M, 13, FALSE), 0)</f>
        <v>0</v>
      </c>
      <c r="D1555" s="34">
        <f>IFERROR(VLOOKUP($A1555, Coal_power_combined!$A:$M, 13, FALSE), 0)</f>
        <v>0</v>
      </c>
      <c r="E1555" s="34">
        <f>IFERROR(VLOOKUP($A1555, Oil_prod!$A:$M, 13, FALSE), 0)</f>
        <v>0</v>
      </c>
      <c r="F1555" s="34">
        <f>IFERROR(VLOOKUP($A1555, Oil_refine!$A:$M, 13, FALSE), 0)</f>
        <v>0</v>
      </c>
      <c r="G1555" s="34">
        <f>IFERROR(VLOOKUP($A1555, NG_prod!$A:$M, 13, FALSE), 0)</f>
        <v>0</v>
      </c>
      <c r="H1555" s="34">
        <f>IFERROR(VLOOKUP($A1555, NG_power!$A:$M, 13, FALSE), 0)</f>
        <v>0</v>
      </c>
      <c r="I1555" s="34">
        <f t="shared" si="47"/>
        <v>0</v>
      </c>
      <c r="J1555" s="34">
        <f t="shared" si="48"/>
        <v>0</v>
      </c>
    </row>
    <row r="1556" spans="1:10" x14ac:dyDescent="0.25">
      <c r="A1556" s="7">
        <v>2060</v>
      </c>
      <c r="B1556" t="s">
        <v>3809</v>
      </c>
      <c r="C1556" s="34">
        <f>IFERROR(VLOOKUP($A1556, Coal_prod!$A:$M, 13, FALSE), 0)</f>
        <v>0</v>
      </c>
      <c r="D1556" s="34">
        <f>IFERROR(VLOOKUP($A1556, Coal_power_combined!$A:$M, 13, FALSE), 0)</f>
        <v>0</v>
      </c>
      <c r="E1556" s="34">
        <f>IFERROR(VLOOKUP($A1556, Oil_prod!$A:$M, 13, FALSE), 0)</f>
        <v>0</v>
      </c>
      <c r="F1556" s="34">
        <f>IFERROR(VLOOKUP($A1556, Oil_refine!$A:$M, 13, FALSE), 0)</f>
        <v>0</v>
      </c>
      <c r="G1556" s="34">
        <f>IFERROR(VLOOKUP($A1556, NG_prod!$A:$M, 13, FALSE), 0)</f>
        <v>0</v>
      </c>
      <c r="H1556" s="34">
        <f>IFERROR(VLOOKUP($A1556, NG_power!$A:$M, 13, FALSE), 0)</f>
        <v>0</v>
      </c>
      <c r="I1556" s="34">
        <f t="shared" si="47"/>
        <v>0</v>
      </c>
      <c r="J1556" s="34">
        <f t="shared" si="48"/>
        <v>0</v>
      </c>
    </row>
    <row r="1557" spans="1:10" x14ac:dyDescent="0.25">
      <c r="A1557" s="7">
        <v>2070</v>
      </c>
      <c r="B1557" t="s">
        <v>3810</v>
      </c>
      <c r="C1557" s="34">
        <f>IFERROR(VLOOKUP($A1557, Coal_prod!$A:$M, 13, FALSE), 0)</f>
        <v>0</v>
      </c>
      <c r="D1557" s="34">
        <f>IFERROR(VLOOKUP($A1557, Coal_power_combined!$A:$M, 13, FALSE), 0)</f>
        <v>0</v>
      </c>
      <c r="E1557" s="34">
        <f>IFERROR(VLOOKUP($A1557, Oil_prod!$A:$M, 13, FALSE), 0)</f>
        <v>0</v>
      </c>
      <c r="F1557" s="34">
        <f>IFERROR(VLOOKUP($A1557, Oil_refine!$A:$M, 13, FALSE), 0)</f>
        <v>0</v>
      </c>
      <c r="G1557" s="34">
        <f>IFERROR(VLOOKUP($A1557, NG_prod!$A:$M, 13, FALSE), 0)</f>
        <v>0</v>
      </c>
      <c r="H1557" s="34">
        <f>IFERROR(VLOOKUP($A1557, NG_power!$A:$M, 13, FALSE), 0)</f>
        <v>0</v>
      </c>
      <c r="I1557" s="34">
        <f t="shared" si="47"/>
        <v>0</v>
      </c>
      <c r="J1557" s="34">
        <f t="shared" si="48"/>
        <v>0</v>
      </c>
    </row>
    <row r="1558" spans="1:10" x14ac:dyDescent="0.25">
      <c r="A1558" s="7">
        <v>2100</v>
      </c>
      <c r="B1558" t="s">
        <v>3811</v>
      </c>
      <c r="C1558" s="34">
        <f>IFERROR(VLOOKUP($A1558, Coal_prod!$A:$M, 13, FALSE), 0)</f>
        <v>0</v>
      </c>
      <c r="D1558" s="34">
        <f>IFERROR(VLOOKUP($A1558, Coal_power_combined!$A:$M, 13, FALSE), 0)</f>
        <v>0</v>
      </c>
      <c r="E1558" s="34">
        <f>IFERROR(VLOOKUP($A1558, Oil_prod!$A:$M, 13, FALSE), 0)</f>
        <v>0</v>
      </c>
      <c r="F1558" s="34">
        <f>IFERROR(VLOOKUP($A1558, Oil_refine!$A:$M, 13, FALSE), 0)</f>
        <v>0</v>
      </c>
      <c r="G1558" s="34">
        <f>IFERROR(VLOOKUP($A1558, NG_prod!$A:$M, 13, FALSE), 0)</f>
        <v>0</v>
      </c>
      <c r="H1558" s="34">
        <f>IFERROR(VLOOKUP($A1558, NG_power!$A:$M, 13, FALSE), 0)</f>
        <v>0</v>
      </c>
      <c r="I1558" s="34">
        <f t="shared" si="47"/>
        <v>0</v>
      </c>
      <c r="J1558" s="34">
        <f t="shared" si="48"/>
        <v>0</v>
      </c>
    </row>
    <row r="1559" spans="1:10" x14ac:dyDescent="0.25">
      <c r="A1559" s="7">
        <v>2110</v>
      </c>
      <c r="B1559" t="s">
        <v>3812</v>
      </c>
      <c r="C1559" s="34">
        <f>IFERROR(VLOOKUP($A1559, Coal_prod!$A:$M, 13, FALSE), 0)</f>
        <v>0</v>
      </c>
      <c r="D1559" s="34">
        <f>IFERROR(VLOOKUP($A1559, Coal_power_combined!$A:$M, 13, FALSE), 0)</f>
        <v>0</v>
      </c>
      <c r="E1559" s="34">
        <f>IFERROR(VLOOKUP($A1559, Oil_prod!$A:$M, 13, FALSE), 0)</f>
        <v>0</v>
      </c>
      <c r="F1559" s="34">
        <f>IFERROR(VLOOKUP($A1559, Oil_refine!$A:$M, 13, FALSE), 0)</f>
        <v>0</v>
      </c>
      <c r="G1559" s="34">
        <f>IFERROR(VLOOKUP($A1559, NG_prod!$A:$M, 13, FALSE), 0)</f>
        <v>0</v>
      </c>
      <c r="H1559" s="34">
        <f>IFERROR(VLOOKUP($A1559, NG_power!$A:$M, 13, FALSE), 0)</f>
        <v>0</v>
      </c>
      <c r="I1559" s="34">
        <f t="shared" si="47"/>
        <v>0</v>
      </c>
      <c r="J1559" s="34">
        <f t="shared" si="48"/>
        <v>0</v>
      </c>
    </row>
    <row r="1560" spans="1:10" x14ac:dyDescent="0.25">
      <c r="A1560" s="7">
        <v>2130</v>
      </c>
      <c r="B1560" t="s">
        <v>3813</v>
      </c>
      <c r="C1560" s="34">
        <f>IFERROR(VLOOKUP($A1560, Coal_prod!$A:$M, 13, FALSE), 0)</f>
        <v>0</v>
      </c>
      <c r="D1560" s="34">
        <f>IFERROR(VLOOKUP($A1560, Coal_power_combined!$A:$M, 13, FALSE), 0)</f>
        <v>0</v>
      </c>
      <c r="E1560" s="34">
        <f>IFERROR(VLOOKUP($A1560, Oil_prod!$A:$M, 13, FALSE), 0)</f>
        <v>0</v>
      </c>
      <c r="F1560" s="34">
        <f>IFERROR(VLOOKUP($A1560, Oil_refine!$A:$M, 13, FALSE), 0)</f>
        <v>0</v>
      </c>
      <c r="G1560" s="34">
        <f>IFERROR(VLOOKUP($A1560, NG_prod!$A:$M, 13, FALSE), 0)</f>
        <v>0</v>
      </c>
      <c r="H1560" s="34">
        <f>IFERROR(VLOOKUP($A1560, NG_power!$A:$M, 13, FALSE), 0)</f>
        <v>0</v>
      </c>
      <c r="I1560" s="34">
        <f t="shared" si="47"/>
        <v>0</v>
      </c>
      <c r="J1560" s="34">
        <f t="shared" si="48"/>
        <v>0</v>
      </c>
    </row>
    <row r="1561" spans="1:10" x14ac:dyDescent="0.25">
      <c r="A1561" s="7">
        <v>2150</v>
      </c>
      <c r="B1561" t="s">
        <v>3250</v>
      </c>
      <c r="C1561" s="34">
        <f>IFERROR(VLOOKUP($A1561, Coal_prod!$A:$M, 13, FALSE), 0)</f>
        <v>0</v>
      </c>
      <c r="D1561" s="34">
        <f>IFERROR(VLOOKUP($A1561, Coal_power_combined!$A:$M, 13, FALSE), 0)</f>
        <v>0</v>
      </c>
      <c r="E1561" s="34">
        <f>IFERROR(VLOOKUP($A1561, Oil_prod!$A:$M, 13, FALSE), 0)</f>
        <v>0</v>
      </c>
      <c r="F1561" s="34">
        <f>IFERROR(VLOOKUP($A1561, Oil_refine!$A:$M, 13, FALSE), 0)</f>
        <v>0</v>
      </c>
      <c r="G1561" s="34">
        <f>IFERROR(VLOOKUP($A1561, NG_prod!$A:$M, 13, FALSE), 0)</f>
        <v>0</v>
      </c>
      <c r="H1561" s="34">
        <f>IFERROR(VLOOKUP($A1561, NG_power!$A:$M, 13, FALSE), 0)</f>
        <v>0</v>
      </c>
      <c r="I1561" s="34">
        <f t="shared" si="47"/>
        <v>0</v>
      </c>
      <c r="J1561" s="34">
        <f t="shared" si="48"/>
        <v>0</v>
      </c>
    </row>
    <row r="1562" spans="1:10" x14ac:dyDescent="0.25">
      <c r="A1562" s="7">
        <v>2164</v>
      </c>
      <c r="B1562" t="s">
        <v>3814</v>
      </c>
      <c r="C1562" s="34">
        <f>IFERROR(VLOOKUP($A1562, Coal_prod!$A:$M, 13, FALSE), 0)</f>
        <v>0</v>
      </c>
      <c r="D1562" s="34">
        <f>IFERROR(VLOOKUP($A1562, Coal_power_combined!$A:$M, 13, FALSE), 0)</f>
        <v>0</v>
      </c>
      <c r="E1562" s="34">
        <f>IFERROR(VLOOKUP($A1562, Oil_prod!$A:$M, 13, FALSE), 0)</f>
        <v>0</v>
      </c>
      <c r="F1562" s="34">
        <f>IFERROR(VLOOKUP($A1562, Oil_refine!$A:$M, 13, FALSE), 0)</f>
        <v>0</v>
      </c>
      <c r="G1562" s="34">
        <f>IFERROR(VLOOKUP($A1562, NG_prod!$A:$M, 13, FALSE), 0)</f>
        <v>0</v>
      </c>
      <c r="H1562" s="34">
        <f>IFERROR(VLOOKUP($A1562, NG_power!$A:$M, 13, FALSE), 0)</f>
        <v>0</v>
      </c>
      <c r="I1562" s="34">
        <f t="shared" si="47"/>
        <v>0</v>
      </c>
      <c r="J1562" s="34">
        <f t="shared" si="48"/>
        <v>0</v>
      </c>
    </row>
    <row r="1563" spans="1:10" x14ac:dyDescent="0.25">
      <c r="A1563" s="7">
        <v>2170</v>
      </c>
      <c r="B1563" t="s">
        <v>3815</v>
      </c>
      <c r="C1563" s="34">
        <f>IFERROR(VLOOKUP($A1563, Coal_prod!$A:$M, 13, FALSE), 0)</f>
        <v>0</v>
      </c>
      <c r="D1563" s="34">
        <f>IFERROR(VLOOKUP($A1563, Coal_power_combined!$A:$M, 13, FALSE), 0)</f>
        <v>0</v>
      </c>
      <c r="E1563" s="34">
        <f>IFERROR(VLOOKUP($A1563, Oil_prod!$A:$M, 13, FALSE), 0)</f>
        <v>0</v>
      </c>
      <c r="F1563" s="34">
        <f>IFERROR(VLOOKUP($A1563, Oil_refine!$A:$M, 13, FALSE), 0)</f>
        <v>0</v>
      </c>
      <c r="G1563" s="34">
        <f>IFERROR(VLOOKUP($A1563, NG_prod!$A:$M, 13, FALSE), 0)</f>
        <v>0</v>
      </c>
      <c r="H1563" s="34">
        <f>IFERROR(VLOOKUP($A1563, NG_power!$A:$M, 13, FALSE), 0)</f>
        <v>0</v>
      </c>
      <c r="I1563" s="34">
        <f t="shared" si="47"/>
        <v>0</v>
      </c>
      <c r="J1563" s="34">
        <f t="shared" si="48"/>
        <v>0</v>
      </c>
    </row>
    <row r="1564" spans="1:10" x14ac:dyDescent="0.25">
      <c r="A1564" s="7">
        <v>2180</v>
      </c>
      <c r="B1564" t="s">
        <v>3499</v>
      </c>
      <c r="C1564" s="34">
        <f>IFERROR(VLOOKUP($A1564, Coal_prod!$A:$M, 13, FALSE), 0)</f>
        <v>0</v>
      </c>
      <c r="D1564" s="34">
        <f>IFERROR(VLOOKUP($A1564, Coal_power_combined!$A:$M, 13, FALSE), 0)</f>
        <v>0</v>
      </c>
      <c r="E1564" s="34">
        <f>IFERROR(VLOOKUP($A1564, Oil_prod!$A:$M, 13, FALSE), 0)</f>
        <v>0</v>
      </c>
      <c r="F1564" s="34">
        <f>IFERROR(VLOOKUP($A1564, Oil_refine!$A:$M, 13, FALSE), 0)</f>
        <v>0</v>
      </c>
      <c r="G1564" s="34">
        <f>IFERROR(VLOOKUP($A1564, NG_prod!$A:$M, 13, FALSE), 0)</f>
        <v>0</v>
      </c>
      <c r="H1564" s="34">
        <f>IFERROR(VLOOKUP($A1564, NG_power!$A:$M, 13, FALSE), 0)</f>
        <v>0</v>
      </c>
      <c r="I1564" s="34">
        <f t="shared" si="47"/>
        <v>0</v>
      </c>
      <c r="J1564" s="34">
        <f t="shared" si="48"/>
        <v>0</v>
      </c>
    </row>
    <row r="1565" spans="1:10" x14ac:dyDescent="0.25">
      <c r="A1565" s="7">
        <v>2188</v>
      </c>
      <c r="B1565" t="s">
        <v>3816</v>
      </c>
      <c r="C1565" s="34">
        <f>IFERROR(VLOOKUP($A1565, Coal_prod!$A:$M, 13, FALSE), 0)</f>
        <v>0</v>
      </c>
      <c r="D1565" s="34">
        <f>IFERROR(VLOOKUP($A1565, Coal_power_combined!$A:$M, 13, FALSE), 0)</f>
        <v>0</v>
      </c>
      <c r="E1565" s="34">
        <f>IFERROR(VLOOKUP($A1565, Oil_prod!$A:$M, 13, FALSE), 0)</f>
        <v>0</v>
      </c>
      <c r="F1565" s="34">
        <f>IFERROR(VLOOKUP($A1565, Oil_refine!$A:$M, 13, FALSE), 0)</f>
        <v>0</v>
      </c>
      <c r="G1565" s="34">
        <f>IFERROR(VLOOKUP($A1565, NG_prod!$A:$M, 13, FALSE), 0)</f>
        <v>0</v>
      </c>
      <c r="H1565" s="34">
        <f>IFERROR(VLOOKUP($A1565, NG_power!$A:$M, 13, FALSE), 0)</f>
        <v>0</v>
      </c>
      <c r="I1565" s="34">
        <f t="shared" si="47"/>
        <v>0</v>
      </c>
      <c r="J1565" s="34">
        <f t="shared" si="48"/>
        <v>0</v>
      </c>
    </row>
    <row r="1566" spans="1:10" x14ac:dyDescent="0.25">
      <c r="A1566" s="7">
        <v>2201</v>
      </c>
      <c r="B1566" t="s">
        <v>3817</v>
      </c>
      <c r="C1566" s="34">
        <f>IFERROR(VLOOKUP($A1566, Coal_prod!$A:$M, 13, FALSE), 0)</f>
        <v>0</v>
      </c>
      <c r="D1566" s="34">
        <f>IFERROR(VLOOKUP($A1566, Coal_power_combined!$A:$M, 13, FALSE), 0)</f>
        <v>0</v>
      </c>
      <c r="E1566" s="34">
        <f>IFERROR(VLOOKUP($A1566, Oil_prod!$A:$M, 13, FALSE), 0)</f>
        <v>0</v>
      </c>
      <c r="F1566" s="34">
        <f>IFERROR(VLOOKUP($A1566, Oil_refine!$A:$M, 13, FALSE), 0)</f>
        <v>0</v>
      </c>
      <c r="G1566" s="34">
        <f>IFERROR(VLOOKUP($A1566, NG_prod!$A:$M, 13, FALSE), 0)</f>
        <v>0</v>
      </c>
      <c r="H1566" s="34">
        <f>IFERROR(VLOOKUP($A1566, NG_power!$A:$M, 13, FALSE), 0)</f>
        <v>0</v>
      </c>
      <c r="I1566" s="34">
        <f t="shared" si="47"/>
        <v>0</v>
      </c>
      <c r="J1566" s="34">
        <f t="shared" si="48"/>
        <v>0</v>
      </c>
    </row>
    <row r="1567" spans="1:10" x14ac:dyDescent="0.25">
      <c r="A1567" s="7">
        <v>2220</v>
      </c>
      <c r="B1567" t="s">
        <v>3818</v>
      </c>
      <c r="C1567" s="34">
        <f>IFERROR(VLOOKUP($A1567, Coal_prod!$A:$M, 13, FALSE), 0)</f>
        <v>0</v>
      </c>
      <c r="D1567" s="34">
        <f>IFERROR(VLOOKUP($A1567, Coal_power_combined!$A:$M, 13, FALSE), 0)</f>
        <v>0</v>
      </c>
      <c r="E1567" s="34">
        <f>IFERROR(VLOOKUP($A1567, Oil_prod!$A:$M, 13, FALSE), 0)</f>
        <v>0</v>
      </c>
      <c r="F1567" s="34">
        <f>IFERROR(VLOOKUP($A1567, Oil_refine!$A:$M, 13, FALSE), 0)</f>
        <v>0</v>
      </c>
      <c r="G1567" s="34">
        <f>IFERROR(VLOOKUP($A1567, NG_prod!$A:$M, 13, FALSE), 0)</f>
        <v>0</v>
      </c>
      <c r="H1567" s="34">
        <f>IFERROR(VLOOKUP($A1567, NG_power!$A:$M, 13, FALSE), 0)</f>
        <v>0</v>
      </c>
      <c r="I1567" s="34">
        <f t="shared" si="47"/>
        <v>0</v>
      </c>
      <c r="J1567" s="34">
        <f t="shared" si="48"/>
        <v>0</v>
      </c>
    </row>
    <row r="1568" spans="1:10" x14ac:dyDescent="0.25">
      <c r="A1568" s="7">
        <v>2231</v>
      </c>
      <c r="B1568" t="s">
        <v>3659</v>
      </c>
      <c r="C1568" s="34">
        <f>IFERROR(VLOOKUP($A1568, Coal_prod!$A:$M, 13, FALSE), 0)</f>
        <v>0</v>
      </c>
      <c r="D1568" s="34">
        <f>IFERROR(VLOOKUP($A1568, Coal_power_combined!$A:$M, 13, FALSE), 0)</f>
        <v>0</v>
      </c>
      <c r="E1568" s="34">
        <f>IFERROR(VLOOKUP($A1568, Oil_prod!$A:$M, 13, FALSE), 0)</f>
        <v>0</v>
      </c>
      <c r="F1568" s="34">
        <f>IFERROR(VLOOKUP($A1568, Oil_refine!$A:$M, 13, FALSE), 0)</f>
        <v>0</v>
      </c>
      <c r="G1568" s="34">
        <f>IFERROR(VLOOKUP($A1568, NG_prod!$A:$M, 13, FALSE), 0)</f>
        <v>0</v>
      </c>
      <c r="H1568" s="34">
        <f>IFERROR(VLOOKUP($A1568, NG_power!$A:$M, 13, FALSE), 0)</f>
        <v>0</v>
      </c>
      <c r="I1568" s="34">
        <f t="shared" si="47"/>
        <v>0</v>
      </c>
      <c r="J1568" s="34">
        <f t="shared" si="48"/>
        <v>0</v>
      </c>
    </row>
    <row r="1569" spans="1:10" x14ac:dyDescent="0.25">
      <c r="A1569" s="7">
        <v>2232</v>
      </c>
      <c r="B1569" t="s">
        <v>3819</v>
      </c>
      <c r="C1569" s="34">
        <f>IFERROR(VLOOKUP($A1569, Coal_prod!$A:$M, 13, FALSE), 0)</f>
        <v>0</v>
      </c>
      <c r="D1569" s="34">
        <f>IFERROR(VLOOKUP($A1569, Coal_power_combined!$A:$M, 13, FALSE), 0)</f>
        <v>0</v>
      </c>
      <c r="E1569" s="34">
        <f>IFERROR(VLOOKUP($A1569, Oil_prod!$A:$M, 13, FALSE), 0)</f>
        <v>0</v>
      </c>
      <c r="F1569" s="34">
        <f>IFERROR(VLOOKUP($A1569, Oil_refine!$A:$M, 13, FALSE), 0)</f>
        <v>0</v>
      </c>
      <c r="G1569" s="34">
        <f>IFERROR(VLOOKUP($A1569, NG_prod!$A:$M, 13, FALSE), 0)</f>
        <v>0</v>
      </c>
      <c r="H1569" s="34">
        <f>IFERROR(VLOOKUP($A1569, NG_power!$A:$M, 13, FALSE), 0)</f>
        <v>0</v>
      </c>
      <c r="I1569" s="34">
        <f t="shared" si="47"/>
        <v>0</v>
      </c>
      <c r="J1569" s="34">
        <f t="shared" si="48"/>
        <v>0</v>
      </c>
    </row>
    <row r="1570" spans="1:10" x14ac:dyDescent="0.25">
      <c r="A1570" s="7">
        <v>2240</v>
      </c>
      <c r="B1570" t="s">
        <v>3510</v>
      </c>
      <c r="C1570" s="34">
        <f>IFERROR(VLOOKUP($A1570, Coal_prod!$A:$M, 13, FALSE), 0)</f>
        <v>0</v>
      </c>
      <c r="D1570" s="34">
        <f>IFERROR(VLOOKUP($A1570, Coal_power_combined!$A:$M, 13, FALSE), 0)</f>
        <v>0</v>
      </c>
      <c r="E1570" s="34">
        <f>IFERROR(VLOOKUP($A1570, Oil_prod!$A:$M, 13, FALSE), 0)</f>
        <v>0</v>
      </c>
      <c r="F1570" s="34">
        <f>IFERROR(VLOOKUP($A1570, Oil_refine!$A:$M, 13, FALSE), 0)</f>
        <v>0</v>
      </c>
      <c r="G1570" s="34">
        <f>IFERROR(VLOOKUP($A1570, NG_prod!$A:$M, 13, FALSE), 0)</f>
        <v>0</v>
      </c>
      <c r="H1570" s="34">
        <f>IFERROR(VLOOKUP($A1570, NG_power!$A:$M, 13, FALSE), 0)</f>
        <v>0</v>
      </c>
      <c r="I1570" s="34">
        <f t="shared" si="47"/>
        <v>0</v>
      </c>
      <c r="J1570" s="34">
        <f t="shared" si="48"/>
        <v>0</v>
      </c>
    </row>
    <row r="1571" spans="1:10" x14ac:dyDescent="0.25">
      <c r="A1571" s="7">
        <v>2270</v>
      </c>
      <c r="B1571" t="s">
        <v>3820</v>
      </c>
      <c r="C1571" s="34">
        <f>IFERROR(VLOOKUP($A1571, Coal_prod!$A:$M, 13, FALSE), 0)</f>
        <v>0</v>
      </c>
      <c r="D1571" s="34">
        <f>IFERROR(VLOOKUP($A1571, Coal_power_combined!$A:$M, 13, FALSE), 0)</f>
        <v>0</v>
      </c>
      <c r="E1571" s="34">
        <f>IFERROR(VLOOKUP($A1571, Oil_prod!$A:$M, 13, FALSE), 0)</f>
        <v>0</v>
      </c>
      <c r="F1571" s="34">
        <f>IFERROR(VLOOKUP($A1571, Oil_refine!$A:$M, 13, FALSE), 0)</f>
        <v>0</v>
      </c>
      <c r="G1571" s="34">
        <f>IFERROR(VLOOKUP($A1571, NG_prod!$A:$M, 13, FALSE), 0)</f>
        <v>0</v>
      </c>
      <c r="H1571" s="34">
        <f>IFERROR(VLOOKUP($A1571, NG_power!$A:$M, 13, FALSE), 0)</f>
        <v>0</v>
      </c>
      <c r="I1571" s="34">
        <f t="shared" si="47"/>
        <v>0</v>
      </c>
      <c r="J1571" s="34">
        <f t="shared" si="48"/>
        <v>0</v>
      </c>
    </row>
    <row r="1572" spans="1:10" x14ac:dyDescent="0.25">
      <c r="A1572" s="7">
        <v>2280</v>
      </c>
      <c r="B1572" t="s">
        <v>3821</v>
      </c>
      <c r="C1572" s="34">
        <f>IFERROR(VLOOKUP($A1572, Coal_prod!$A:$M, 13, FALSE), 0)</f>
        <v>0</v>
      </c>
      <c r="D1572" s="34">
        <f>IFERROR(VLOOKUP($A1572, Coal_power_combined!$A:$M, 13, FALSE), 0)</f>
        <v>0</v>
      </c>
      <c r="E1572" s="34">
        <f>IFERROR(VLOOKUP($A1572, Oil_prod!$A:$M, 13, FALSE), 0)</f>
        <v>0</v>
      </c>
      <c r="F1572" s="34">
        <f>IFERROR(VLOOKUP($A1572, Oil_refine!$A:$M, 13, FALSE), 0)</f>
        <v>0</v>
      </c>
      <c r="G1572" s="34">
        <f>IFERROR(VLOOKUP($A1572, NG_prod!$A:$M, 13, FALSE), 0)</f>
        <v>0</v>
      </c>
      <c r="H1572" s="34">
        <f>IFERROR(VLOOKUP($A1572, NG_power!$A:$M, 13, FALSE), 0)</f>
        <v>0</v>
      </c>
      <c r="I1572" s="34">
        <f t="shared" si="47"/>
        <v>0</v>
      </c>
      <c r="J1572" s="34">
        <f t="shared" si="48"/>
        <v>0</v>
      </c>
    </row>
    <row r="1573" spans="1:10" x14ac:dyDescent="0.25">
      <c r="A1573" s="7">
        <v>2282</v>
      </c>
      <c r="B1573" t="s">
        <v>3822</v>
      </c>
      <c r="C1573" s="34">
        <f>IFERROR(VLOOKUP($A1573, Coal_prod!$A:$M, 13, FALSE), 0)</f>
        <v>0</v>
      </c>
      <c r="D1573" s="34">
        <f>IFERROR(VLOOKUP($A1573, Coal_power_combined!$A:$M, 13, FALSE), 0)</f>
        <v>0</v>
      </c>
      <c r="E1573" s="34">
        <f>IFERROR(VLOOKUP($A1573, Oil_prod!$A:$M, 13, FALSE), 0)</f>
        <v>0</v>
      </c>
      <c r="F1573" s="34">
        <f>IFERROR(VLOOKUP($A1573, Oil_refine!$A:$M, 13, FALSE), 0)</f>
        <v>0</v>
      </c>
      <c r="G1573" s="34">
        <f>IFERROR(VLOOKUP($A1573, NG_prod!$A:$M, 13, FALSE), 0)</f>
        <v>0</v>
      </c>
      <c r="H1573" s="34">
        <f>IFERROR(VLOOKUP($A1573, NG_power!$A:$M, 13, FALSE), 0)</f>
        <v>0</v>
      </c>
      <c r="I1573" s="34">
        <f t="shared" si="47"/>
        <v>0</v>
      </c>
      <c r="J1573" s="34">
        <f t="shared" si="48"/>
        <v>0</v>
      </c>
    </row>
    <row r="1574" spans="1:10" x14ac:dyDescent="0.25">
      <c r="A1574" s="7">
        <v>2290</v>
      </c>
      <c r="B1574" t="s">
        <v>3823</v>
      </c>
      <c r="C1574" s="34">
        <f>IFERROR(VLOOKUP($A1574, Coal_prod!$A:$M, 13, FALSE), 0)</f>
        <v>0</v>
      </c>
      <c r="D1574" s="34">
        <f>IFERROR(VLOOKUP($A1574, Coal_power_combined!$A:$M, 13, FALSE), 0)</f>
        <v>0</v>
      </c>
      <c r="E1574" s="34">
        <f>IFERROR(VLOOKUP($A1574, Oil_prod!$A:$M, 13, FALSE), 0)</f>
        <v>0</v>
      </c>
      <c r="F1574" s="34">
        <f>IFERROR(VLOOKUP($A1574, Oil_refine!$A:$M, 13, FALSE), 0)</f>
        <v>0</v>
      </c>
      <c r="G1574" s="34">
        <f>IFERROR(VLOOKUP($A1574, NG_prod!$A:$M, 13, FALSE), 0)</f>
        <v>0</v>
      </c>
      <c r="H1574" s="34">
        <f>IFERROR(VLOOKUP($A1574, NG_power!$A:$M, 13, FALSE), 0)</f>
        <v>0</v>
      </c>
      <c r="I1574" s="34">
        <f t="shared" si="47"/>
        <v>0</v>
      </c>
      <c r="J1574" s="34">
        <f t="shared" si="48"/>
        <v>0</v>
      </c>
    </row>
    <row r="1575" spans="1:10" x14ac:dyDescent="0.25">
      <c r="A1575" s="7">
        <v>4007</v>
      </c>
      <c r="B1575" t="s">
        <v>3824</v>
      </c>
      <c r="C1575" s="34">
        <f>IFERROR(VLOOKUP($A1575, Coal_prod!$A:$M, 13, FALSE), 0)</f>
        <v>0</v>
      </c>
      <c r="D1575" s="34">
        <f>IFERROR(VLOOKUP($A1575, Coal_power_combined!$A:$M, 13, FALSE), 0)</f>
        <v>0</v>
      </c>
      <c r="E1575" s="34">
        <f>IFERROR(VLOOKUP($A1575, Oil_prod!$A:$M, 13, FALSE), 0)</f>
        <v>0</v>
      </c>
      <c r="F1575" s="34">
        <f>IFERROR(VLOOKUP($A1575, Oil_refine!$A:$M, 13, FALSE), 0)</f>
        <v>0</v>
      </c>
      <c r="G1575" s="34">
        <f>IFERROR(VLOOKUP($A1575, NG_prod!$A:$M, 13, FALSE), 0)</f>
        <v>0</v>
      </c>
      <c r="H1575" s="34">
        <f>IFERROR(VLOOKUP($A1575, NG_power!$A:$M, 13, FALSE), 0)</f>
        <v>0</v>
      </c>
      <c r="I1575" s="34">
        <f t="shared" si="47"/>
        <v>0</v>
      </c>
      <c r="J1575" s="34">
        <f t="shared" si="48"/>
        <v>0</v>
      </c>
    </row>
    <row r="1576" spans="1:10" x14ac:dyDescent="0.25">
      <c r="A1576" s="7">
        <v>4009</v>
      </c>
      <c r="B1576" t="s">
        <v>3825</v>
      </c>
      <c r="C1576" s="34">
        <f>IFERROR(VLOOKUP($A1576, Coal_prod!$A:$M, 13, FALSE), 0)</f>
        <v>0</v>
      </c>
      <c r="D1576" s="34">
        <f>IFERROR(VLOOKUP($A1576, Coal_power_combined!$A:$M, 13, FALSE), 0)</f>
        <v>0</v>
      </c>
      <c r="E1576" s="34">
        <f>IFERROR(VLOOKUP($A1576, Oil_prod!$A:$M, 13, FALSE), 0)</f>
        <v>0</v>
      </c>
      <c r="F1576" s="34">
        <f>IFERROR(VLOOKUP($A1576, Oil_refine!$A:$M, 13, FALSE), 0)</f>
        <v>0</v>
      </c>
      <c r="G1576" s="34">
        <f>IFERROR(VLOOKUP($A1576, NG_prod!$A:$M, 13, FALSE), 0)</f>
        <v>0</v>
      </c>
      <c r="H1576" s="34">
        <f>IFERROR(VLOOKUP($A1576, NG_power!$A:$M, 13, FALSE), 0)</f>
        <v>0</v>
      </c>
      <c r="I1576" s="34">
        <f t="shared" si="47"/>
        <v>0</v>
      </c>
      <c r="J1576" s="34">
        <f t="shared" si="48"/>
        <v>0</v>
      </c>
    </row>
    <row r="1577" spans="1:10" x14ac:dyDescent="0.25">
      <c r="A1577" s="7">
        <v>4011</v>
      </c>
      <c r="B1577" t="s">
        <v>3826</v>
      </c>
      <c r="C1577" s="34">
        <f>IFERROR(VLOOKUP($A1577, Coal_prod!$A:$M, 13, FALSE), 0)</f>
        <v>0</v>
      </c>
      <c r="D1577" s="34">
        <f>IFERROR(VLOOKUP($A1577, Coal_power_combined!$A:$M, 13, FALSE), 0)</f>
        <v>0</v>
      </c>
      <c r="E1577" s="34">
        <f>IFERROR(VLOOKUP($A1577, Oil_prod!$A:$M, 13, FALSE), 0)</f>
        <v>0</v>
      </c>
      <c r="F1577" s="34">
        <f>IFERROR(VLOOKUP($A1577, Oil_refine!$A:$M, 13, FALSE), 0)</f>
        <v>0</v>
      </c>
      <c r="G1577" s="34">
        <f>IFERROR(VLOOKUP($A1577, NG_prod!$A:$M, 13, FALSE), 0)</f>
        <v>0</v>
      </c>
      <c r="H1577" s="34">
        <f>IFERROR(VLOOKUP($A1577, NG_power!$A:$M, 13, FALSE), 0)</f>
        <v>0</v>
      </c>
      <c r="I1577" s="34">
        <f t="shared" si="47"/>
        <v>0</v>
      </c>
      <c r="J1577" s="34">
        <f t="shared" si="48"/>
        <v>0</v>
      </c>
    </row>
    <row r="1578" spans="1:10" x14ac:dyDescent="0.25">
      <c r="A1578" s="7">
        <v>4012</v>
      </c>
      <c r="B1578" t="s">
        <v>1300</v>
      </c>
      <c r="C1578" s="34">
        <f>IFERROR(VLOOKUP($A1578, Coal_prod!$A:$M, 13, FALSE), 0)</f>
        <v>0</v>
      </c>
      <c r="D1578" s="34">
        <f>IFERROR(VLOOKUP($A1578, Coal_power_combined!$A:$M, 13, FALSE), 0)</f>
        <v>0</v>
      </c>
      <c r="E1578" s="34">
        <f>IFERROR(VLOOKUP($A1578, Oil_prod!$A:$M, 13, FALSE), 0)</f>
        <v>0</v>
      </c>
      <c r="F1578" s="34">
        <f>IFERROR(VLOOKUP($A1578, Oil_refine!$A:$M, 13, FALSE), 0)</f>
        <v>0</v>
      </c>
      <c r="G1578" s="34">
        <f>IFERROR(VLOOKUP($A1578, NG_prod!$A:$M, 13, FALSE), 0)</f>
        <v>0</v>
      </c>
      <c r="H1578" s="34">
        <f>IFERROR(VLOOKUP($A1578, NG_power!$A:$M, 13, FALSE), 0)</f>
        <v>0</v>
      </c>
      <c r="I1578" s="34">
        <f t="shared" si="47"/>
        <v>0</v>
      </c>
      <c r="J1578" s="34">
        <f t="shared" si="48"/>
        <v>0</v>
      </c>
    </row>
    <row r="1579" spans="1:10" x14ac:dyDescent="0.25">
      <c r="A1579" s="7">
        <v>4025</v>
      </c>
      <c r="B1579" t="s">
        <v>929</v>
      </c>
      <c r="C1579" s="34">
        <f>IFERROR(VLOOKUP($A1579, Coal_prod!$A:$M, 13, FALSE), 0)</f>
        <v>0</v>
      </c>
      <c r="D1579" s="34">
        <f>IFERROR(VLOOKUP($A1579, Coal_power_combined!$A:$M, 13, FALSE), 0)</f>
        <v>0</v>
      </c>
      <c r="E1579" s="34">
        <f>IFERROR(VLOOKUP($A1579, Oil_prod!$A:$M, 13, FALSE), 0)</f>
        <v>0</v>
      </c>
      <c r="F1579" s="34">
        <f>IFERROR(VLOOKUP($A1579, Oil_refine!$A:$M, 13, FALSE), 0)</f>
        <v>0</v>
      </c>
      <c r="G1579" s="34">
        <f>IFERROR(VLOOKUP($A1579, NG_prod!$A:$M, 13, FALSE), 0)</f>
        <v>0</v>
      </c>
      <c r="H1579" s="34">
        <f>IFERROR(VLOOKUP($A1579, NG_power!$A:$M, 13, FALSE), 0)</f>
        <v>0</v>
      </c>
      <c r="I1579" s="34">
        <f t="shared" si="47"/>
        <v>0</v>
      </c>
      <c r="J1579" s="34">
        <f t="shared" si="48"/>
        <v>0</v>
      </c>
    </row>
    <row r="1580" spans="1:10" x14ac:dyDescent="0.25">
      <c r="A1580" s="7">
        <v>4027</v>
      </c>
      <c r="B1580" t="s">
        <v>217</v>
      </c>
      <c r="C1580" s="34">
        <f>IFERROR(VLOOKUP($A1580, Coal_prod!$A:$M, 13, FALSE), 0)</f>
        <v>0</v>
      </c>
      <c r="D1580" s="34">
        <f>IFERROR(VLOOKUP($A1580, Coal_power_combined!$A:$M, 13, FALSE), 0)</f>
        <v>0</v>
      </c>
      <c r="E1580" s="34">
        <f>IFERROR(VLOOKUP($A1580, Oil_prod!$A:$M, 13, FALSE), 0)</f>
        <v>0</v>
      </c>
      <c r="F1580" s="34">
        <f>IFERROR(VLOOKUP($A1580, Oil_refine!$A:$M, 13, FALSE), 0)</f>
        <v>0</v>
      </c>
      <c r="G1580" s="34">
        <f>IFERROR(VLOOKUP($A1580, NG_prod!$A:$M, 13, FALSE), 0)</f>
        <v>0</v>
      </c>
      <c r="H1580" s="34">
        <f>IFERROR(VLOOKUP($A1580, NG_power!$A:$M, 13, FALSE), 0)</f>
        <v>0</v>
      </c>
      <c r="I1580" s="34">
        <f t="shared" si="47"/>
        <v>0</v>
      </c>
      <c r="J1580" s="34">
        <f t="shared" si="48"/>
        <v>0</v>
      </c>
    </row>
    <row r="1581" spans="1:10" x14ac:dyDescent="0.25">
      <c r="A1581" s="7">
        <v>5001</v>
      </c>
      <c r="B1581" t="s">
        <v>785</v>
      </c>
      <c r="C1581" s="34">
        <f>IFERROR(VLOOKUP($A1581, Coal_prod!$A:$M, 13, FALSE), 0)</f>
        <v>0</v>
      </c>
      <c r="D1581" s="34">
        <f>IFERROR(VLOOKUP($A1581, Coal_power_combined!$A:$M, 13, FALSE), 0)</f>
        <v>0</v>
      </c>
      <c r="E1581" s="34">
        <f>IFERROR(VLOOKUP($A1581, Oil_prod!$A:$M, 13, FALSE), 0)</f>
        <v>0</v>
      </c>
      <c r="F1581" s="34">
        <f>IFERROR(VLOOKUP($A1581, Oil_refine!$A:$M, 13, FALSE), 0)</f>
        <v>0</v>
      </c>
      <c r="G1581" s="34">
        <f>IFERROR(VLOOKUP($A1581, NG_prod!$A:$M, 13, FALSE), 0)</f>
        <v>0</v>
      </c>
      <c r="H1581" s="34">
        <f>IFERROR(VLOOKUP($A1581, NG_power!$A:$M, 13, FALSE), 0)</f>
        <v>0</v>
      </c>
      <c r="I1581" s="34">
        <f t="shared" si="47"/>
        <v>0</v>
      </c>
      <c r="J1581" s="34">
        <f t="shared" si="48"/>
        <v>0</v>
      </c>
    </row>
    <row r="1582" spans="1:10" x14ac:dyDescent="0.25">
      <c r="A1582" s="7">
        <v>5003</v>
      </c>
      <c r="B1582" t="s">
        <v>3827</v>
      </c>
      <c r="C1582" s="34">
        <f>IFERROR(VLOOKUP($A1582, Coal_prod!$A:$M, 13, FALSE), 0)</f>
        <v>0</v>
      </c>
      <c r="D1582" s="34">
        <f>IFERROR(VLOOKUP($A1582, Coal_power_combined!$A:$M, 13, FALSE), 0)</f>
        <v>0</v>
      </c>
      <c r="E1582" s="34">
        <f>IFERROR(VLOOKUP($A1582, Oil_prod!$A:$M, 13, FALSE), 0)</f>
        <v>0</v>
      </c>
      <c r="F1582" s="34">
        <f>IFERROR(VLOOKUP($A1582, Oil_refine!$A:$M, 13, FALSE), 0)</f>
        <v>0</v>
      </c>
      <c r="G1582" s="34">
        <f>IFERROR(VLOOKUP($A1582, NG_prod!$A:$M, 13, FALSE), 0)</f>
        <v>0</v>
      </c>
      <c r="H1582" s="34">
        <f>IFERROR(VLOOKUP($A1582, NG_power!$A:$M, 13, FALSE), 0)</f>
        <v>0</v>
      </c>
      <c r="I1582" s="34">
        <f t="shared" si="47"/>
        <v>0</v>
      </c>
      <c r="J1582" s="34">
        <f t="shared" si="48"/>
        <v>0</v>
      </c>
    </row>
    <row r="1583" spans="1:10" x14ac:dyDescent="0.25">
      <c r="A1583" s="7">
        <v>5005</v>
      </c>
      <c r="B1583" t="s">
        <v>3828</v>
      </c>
      <c r="C1583" s="34">
        <f>IFERROR(VLOOKUP($A1583, Coal_prod!$A:$M, 13, FALSE), 0)</f>
        <v>0</v>
      </c>
      <c r="D1583" s="34">
        <f>IFERROR(VLOOKUP($A1583, Coal_power_combined!$A:$M, 13, FALSE), 0)</f>
        <v>0</v>
      </c>
      <c r="E1583" s="34">
        <f>IFERROR(VLOOKUP($A1583, Oil_prod!$A:$M, 13, FALSE), 0)</f>
        <v>0</v>
      </c>
      <c r="F1583" s="34">
        <f>IFERROR(VLOOKUP($A1583, Oil_refine!$A:$M, 13, FALSE), 0)</f>
        <v>0</v>
      </c>
      <c r="G1583" s="34">
        <f>IFERROR(VLOOKUP($A1583, NG_prod!$A:$M, 13, FALSE), 0)</f>
        <v>0</v>
      </c>
      <c r="H1583" s="34">
        <f>IFERROR(VLOOKUP($A1583, NG_power!$A:$M, 13, FALSE), 0)</f>
        <v>0</v>
      </c>
      <c r="I1583" s="34">
        <f t="shared" si="47"/>
        <v>0</v>
      </c>
      <c r="J1583" s="34">
        <f t="shared" si="48"/>
        <v>0</v>
      </c>
    </row>
    <row r="1584" spans="1:10" x14ac:dyDescent="0.25">
      <c r="A1584" s="7">
        <v>5009</v>
      </c>
      <c r="B1584" t="s">
        <v>3829</v>
      </c>
      <c r="C1584" s="34">
        <f>IFERROR(VLOOKUP($A1584, Coal_prod!$A:$M, 13, FALSE), 0)</f>
        <v>0</v>
      </c>
      <c r="D1584" s="34">
        <f>IFERROR(VLOOKUP($A1584, Coal_power_combined!$A:$M, 13, FALSE), 0)</f>
        <v>0</v>
      </c>
      <c r="E1584" s="34">
        <f>IFERROR(VLOOKUP($A1584, Oil_prod!$A:$M, 13, FALSE), 0)</f>
        <v>0</v>
      </c>
      <c r="F1584" s="34">
        <f>IFERROR(VLOOKUP($A1584, Oil_refine!$A:$M, 13, FALSE), 0)</f>
        <v>0</v>
      </c>
      <c r="G1584" s="34">
        <f>IFERROR(VLOOKUP($A1584, NG_prod!$A:$M, 13, FALSE), 0)</f>
        <v>0</v>
      </c>
      <c r="H1584" s="34">
        <f>IFERROR(VLOOKUP($A1584, NG_power!$A:$M, 13, FALSE), 0)</f>
        <v>0</v>
      </c>
      <c r="I1584" s="34">
        <f t="shared" si="47"/>
        <v>0</v>
      </c>
      <c r="J1584" s="34">
        <f t="shared" si="48"/>
        <v>0</v>
      </c>
    </row>
    <row r="1585" spans="1:10" x14ac:dyDescent="0.25">
      <c r="A1585" s="7">
        <v>5011</v>
      </c>
      <c r="B1585" t="s">
        <v>3830</v>
      </c>
      <c r="C1585" s="34">
        <f>IFERROR(VLOOKUP($A1585, Coal_prod!$A:$M, 13, FALSE), 0)</f>
        <v>0</v>
      </c>
      <c r="D1585" s="34">
        <f>IFERROR(VLOOKUP($A1585, Coal_power_combined!$A:$M, 13, FALSE), 0)</f>
        <v>0</v>
      </c>
      <c r="E1585" s="34">
        <f>IFERROR(VLOOKUP($A1585, Oil_prod!$A:$M, 13, FALSE), 0)</f>
        <v>0</v>
      </c>
      <c r="F1585" s="34">
        <f>IFERROR(VLOOKUP($A1585, Oil_refine!$A:$M, 13, FALSE), 0)</f>
        <v>0</v>
      </c>
      <c r="G1585" s="34">
        <f>IFERROR(VLOOKUP($A1585, NG_prod!$A:$M, 13, FALSE), 0)</f>
        <v>0</v>
      </c>
      <c r="H1585" s="34">
        <f>IFERROR(VLOOKUP($A1585, NG_power!$A:$M, 13, FALSE), 0)</f>
        <v>0</v>
      </c>
      <c r="I1585" s="34">
        <f t="shared" si="47"/>
        <v>0</v>
      </c>
      <c r="J1585" s="34">
        <f t="shared" si="48"/>
        <v>0</v>
      </c>
    </row>
    <row r="1586" spans="1:10" x14ac:dyDescent="0.25">
      <c r="A1586" s="7">
        <v>5013</v>
      </c>
      <c r="B1586" t="s">
        <v>2144</v>
      </c>
      <c r="C1586" s="34">
        <f>IFERROR(VLOOKUP($A1586, Coal_prod!$A:$M, 13, FALSE), 0)</f>
        <v>0</v>
      </c>
      <c r="D1586" s="34">
        <f>IFERROR(VLOOKUP($A1586, Coal_power_combined!$A:$M, 13, FALSE), 0)</f>
        <v>0</v>
      </c>
      <c r="E1586" s="34">
        <f>IFERROR(VLOOKUP($A1586, Oil_prod!$A:$M, 13, FALSE), 0)</f>
        <v>0</v>
      </c>
      <c r="F1586" s="34">
        <f>IFERROR(VLOOKUP($A1586, Oil_refine!$A:$M, 13, FALSE), 0)</f>
        <v>0</v>
      </c>
      <c r="G1586" s="34">
        <f>IFERROR(VLOOKUP($A1586, NG_prod!$A:$M, 13, FALSE), 0)</f>
        <v>0</v>
      </c>
      <c r="H1586" s="34">
        <f>IFERROR(VLOOKUP($A1586, NG_power!$A:$M, 13, FALSE), 0)</f>
        <v>0</v>
      </c>
      <c r="I1586" s="34">
        <f t="shared" si="47"/>
        <v>0</v>
      </c>
      <c r="J1586" s="34">
        <f t="shared" si="48"/>
        <v>0</v>
      </c>
    </row>
    <row r="1587" spans="1:10" x14ac:dyDescent="0.25">
      <c r="A1587" s="7">
        <v>5015</v>
      </c>
      <c r="B1587" t="s">
        <v>3831</v>
      </c>
      <c r="C1587" s="34">
        <f>IFERROR(VLOOKUP($A1587, Coal_prod!$A:$M, 13, FALSE), 0)</f>
        <v>0</v>
      </c>
      <c r="D1587" s="34">
        <f>IFERROR(VLOOKUP($A1587, Coal_power_combined!$A:$M, 13, FALSE), 0)</f>
        <v>0</v>
      </c>
      <c r="E1587" s="34">
        <f>IFERROR(VLOOKUP($A1587, Oil_prod!$A:$M, 13, FALSE), 0)</f>
        <v>0</v>
      </c>
      <c r="F1587" s="34">
        <f>IFERROR(VLOOKUP($A1587, Oil_refine!$A:$M, 13, FALSE), 0)</f>
        <v>0</v>
      </c>
      <c r="G1587" s="34">
        <f>IFERROR(VLOOKUP($A1587, NG_prod!$A:$M, 13, FALSE), 0)</f>
        <v>0</v>
      </c>
      <c r="H1587" s="34">
        <f>IFERROR(VLOOKUP($A1587, NG_power!$A:$M, 13, FALSE), 0)</f>
        <v>0</v>
      </c>
      <c r="I1587" s="34">
        <f t="shared" si="47"/>
        <v>0</v>
      </c>
      <c r="J1587" s="34">
        <f t="shared" si="48"/>
        <v>0</v>
      </c>
    </row>
    <row r="1588" spans="1:10" x14ac:dyDescent="0.25">
      <c r="A1588" s="7">
        <v>5017</v>
      </c>
      <c r="B1588" t="s">
        <v>3832</v>
      </c>
      <c r="C1588" s="34">
        <f>IFERROR(VLOOKUP($A1588, Coal_prod!$A:$M, 13, FALSE), 0)</f>
        <v>0</v>
      </c>
      <c r="D1588" s="34">
        <f>IFERROR(VLOOKUP($A1588, Coal_power_combined!$A:$M, 13, FALSE), 0)</f>
        <v>0</v>
      </c>
      <c r="E1588" s="34">
        <f>IFERROR(VLOOKUP($A1588, Oil_prod!$A:$M, 13, FALSE), 0)</f>
        <v>0</v>
      </c>
      <c r="F1588" s="34">
        <f>IFERROR(VLOOKUP($A1588, Oil_refine!$A:$M, 13, FALSE), 0)</f>
        <v>0</v>
      </c>
      <c r="G1588" s="34">
        <f>IFERROR(VLOOKUP($A1588, NG_prod!$A:$M, 13, FALSE), 0)</f>
        <v>0</v>
      </c>
      <c r="H1588" s="34">
        <f>IFERROR(VLOOKUP($A1588, NG_power!$A:$M, 13, FALSE), 0)</f>
        <v>0</v>
      </c>
      <c r="I1588" s="34">
        <f t="shared" si="47"/>
        <v>0</v>
      </c>
      <c r="J1588" s="34">
        <f t="shared" si="48"/>
        <v>0</v>
      </c>
    </row>
    <row r="1589" spans="1:10" x14ac:dyDescent="0.25">
      <c r="A1589" s="7">
        <v>5019</v>
      </c>
      <c r="B1589" t="s">
        <v>3833</v>
      </c>
      <c r="C1589" s="34">
        <f>IFERROR(VLOOKUP($A1589, Coal_prod!$A:$M, 13, FALSE), 0)</f>
        <v>0</v>
      </c>
      <c r="D1589" s="34">
        <f>IFERROR(VLOOKUP($A1589, Coal_power_combined!$A:$M, 13, FALSE), 0)</f>
        <v>0</v>
      </c>
      <c r="E1589" s="34">
        <f>IFERROR(VLOOKUP($A1589, Oil_prod!$A:$M, 13, FALSE), 0)</f>
        <v>0</v>
      </c>
      <c r="F1589" s="34">
        <f>IFERROR(VLOOKUP($A1589, Oil_refine!$A:$M, 13, FALSE), 0)</f>
        <v>0</v>
      </c>
      <c r="G1589" s="34">
        <f>IFERROR(VLOOKUP($A1589, NG_prod!$A:$M, 13, FALSE), 0)</f>
        <v>0</v>
      </c>
      <c r="H1589" s="34">
        <f>IFERROR(VLOOKUP($A1589, NG_power!$A:$M, 13, FALSE), 0)</f>
        <v>0</v>
      </c>
      <c r="I1589" s="34">
        <f t="shared" si="47"/>
        <v>0</v>
      </c>
      <c r="J1589" s="34">
        <f t="shared" si="48"/>
        <v>0</v>
      </c>
    </row>
    <row r="1590" spans="1:10" x14ac:dyDescent="0.25">
      <c r="A1590" s="7">
        <v>5021</v>
      </c>
      <c r="B1590" t="s">
        <v>3834</v>
      </c>
      <c r="C1590" s="34">
        <f>IFERROR(VLOOKUP($A1590, Coal_prod!$A:$M, 13, FALSE), 0)</f>
        <v>0</v>
      </c>
      <c r="D1590" s="34">
        <f>IFERROR(VLOOKUP($A1590, Coal_power_combined!$A:$M, 13, FALSE), 0)</f>
        <v>0</v>
      </c>
      <c r="E1590" s="34">
        <f>IFERROR(VLOOKUP($A1590, Oil_prod!$A:$M, 13, FALSE), 0)</f>
        <v>0</v>
      </c>
      <c r="F1590" s="34">
        <f>IFERROR(VLOOKUP($A1590, Oil_refine!$A:$M, 13, FALSE), 0)</f>
        <v>0</v>
      </c>
      <c r="G1590" s="34">
        <f>IFERROR(VLOOKUP($A1590, NG_prod!$A:$M, 13, FALSE), 0)</f>
        <v>0</v>
      </c>
      <c r="H1590" s="34">
        <f>IFERROR(VLOOKUP($A1590, NG_power!$A:$M, 13, FALSE), 0)</f>
        <v>0</v>
      </c>
      <c r="I1590" s="34">
        <f t="shared" si="47"/>
        <v>0</v>
      </c>
      <c r="J1590" s="34">
        <f t="shared" si="48"/>
        <v>0</v>
      </c>
    </row>
    <row r="1591" spans="1:10" x14ac:dyDescent="0.25">
      <c r="A1591" s="7">
        <v>5023</v>
      </c>
      <c r="B1591" t="s">
        <v>3835</v>
      </c>
      <c r="C1591" s="34">
        <f>IFERROR(VLOOKUP($A1591, Coal_prod!$A:$M, 13, FALSE), 0)</f>
        <v>0</v>
      </c>
      <c r="D1591" s="34">
        <f>IFERROR(VLOOKUP($A1591, Coal_power_combined!$A:$M, 13, FALSE), 0)</f>
        <v>0</v>
      </c>
      <c r="E1591" s="34">
        <f>IFERROR(VLOOKUP($A1591, Oil_prod!$A:$M, 13, FALSE), 0)</f>
        <v>0</v>
      </c>
      <c r="F1591" s="34">
        <f>IFERROR(VLOOKUP($A1591, Oil_refine!$A:$M, 13, FALSE), 0)</f>
        <v>0</v>
      </c>
      <c r="G1591" s="34">
        <f>IFERROR(VLOOKUP($A1591, NG_prod!$A:$M, 13, FALSE), 0)</f>
        <v>0</v>
      </c>
      <c r="H1591" s="34">
        <f>IFERROR(VLOOKUP($A1591, NG_power!$A:$M, 13, FALSE), 0)</f>
        <v>0</v>
      </c>
      <c r="I1591" s="34">
        <f t="shared" si="47"/>
        <v>0</v>
      </c>
      <c r="J1591" s="34">
        <f t="shared" si="48"/>
        <v>0</v>
      </c>
    </row>
    <row r="1592" spans="1:10" x14ac:dyDescent="0.25">
      <c r="A1592" s="7">
        <v>5025</v>
      </c>
      <c r="B1592" t="s">
        <v>3836</v>
      </c>
      <c r="C1592" s="34">
        <f>IFERROR(VLOOKUP($A1592, Coal_prod!$A:$M, 13, FALSE), 0)</f>
        <v>0</v>
      </c>
      <c r="D1592" s="34">
        <f>IFERROR(VLOOKUP($A1592, Coal_power_combined!$A:$M, 13, FALSE), 0)</f>
        <v>0</v>
      </c>
      <c r="E1592" s="34">
        <f>IFERROR(VLOOKUP($A1592, Oil_prod!$A:$M, 13, FALSE), 0)</f>
        <v>0</v>
      </c>
      <c r="F1592" s="34">
        <f>IFERROR(VLOOKUP($A1592, Oil_refine!$A:$M, 13, FALSE), 0)</f>
        <v>0</v>
      </c>
      <c r="G1592" s="34">
        <f>IFERROR(VLOOKUP($A1592, NG_prod!$A:$M, 13, FALSE), 0)</f>
        <v>0</v>
      </c>
      <c r="H1592" s="34">
        <f>IFERROR(VLOOKUP($A1592, NG_power!$A:$M, 13, FALSE), 0)</f>
        <v>0</v>
      </c>
      <c r="I1592" s="34">
        <f t="shared" si="47"/>
        <v>0</v>
      </c>
      <c r="J1592" s="34">
        <f t="shared" si="48"/>
        <v>0</v>
      </c>
    </row>
    <row r="1593" spans="1:10" x14ac:dyDescent="0.25">
      <c r="A1593" s="7">
        <v>5027</v>
      </c>
      <c r="B1593" t="s">
        <v>3837</v>
      </c>
      <c r="C1593" s="34">
        <f>IFERROR(VLOOKUP($A1593, Coal_prod!$A:$M, 13, FALSE), 0)</f>
        <v>0</v>
      </c>
      <c r="D1593" s="34">
        <f>IFERROR(VLOOKUP($A1593, Coal_power_combined!$A:$M, 13, FALSE), 0)</f>
        <v>0</v>
      </c>
      <c r="E1593" s="34">
        <f>IFERROR(VLOOKUP($A1593, Oil_prod!$A:$M, 13, FALSE), 0)</f>
        <v>0</v>
      </c>
      <c r="F1593" s="34">
        <f>IFERROR(VLOOKUP($A1593, Oil_refine!$A:$M, 13, FALSE), 0)</f>
        <v>0</v>
      </c>
      <c r="G1593" s="34">
        <f>IFERROR(VLOOKUP($A1593, NG_prod!$A:$M, 13, FALSE), 0)</f>
        <v>0</v>
      </c>
      <c r="H1593" s="34">
        <f>IFERROR(VLOOKUP($A1593, NG_power!$A:$M, 13, FALSE), 0)</f>
        <v>0</v>
      </c>
      <c r="I1593" s="34">
        <f t="shared" si="47"/>
        <v>0</v>
      </c>
      <c r="J1593" s="34">
        <f t="shared" si="48"/>
        <v>0</v>
      </c>
    </row>
    <row r="1594" spans="1:10" x14ac:dyDescent="0.25">
      <c r="A1594" s="7">
        <v>5029</v>
      </c>
      <c r="B1594" t="s">
        <v>3838</v>
      </c>
      <c r="C1594" s="34">
        <f>IFERROR(VLOOKUP($A1594, Coal_prod!$A:$M, 13, FALSE), 0)</f>
        <v>0</v>
      </c>
      <c r="D1594" s="34">
        <f>IFERROR(VLOOKUP($A1594, Coal_power_combined!$A:$M, 13, FALSE), 0)</f>
        <v>0</v>
      </c>
      <c r="E1594" s="34">
        <f>IFERROR(VLOOKUP($A1594, Oil_prod!$A:$M, 13, FALSE), 0)</f>
        <v>0</v>
      </c>
      <c r="F1594" s="34">
        <f>IFERROR(VLOOKUP($A1594, Oil_refine!$A:$M, 13, FALSE), 0)</f>
        <v>0</v>
      </c>
      <c r="G1594" s="34">
        <f>IFERROR(VLOOKUP($A1594, NG_prod!$A:$M, 13, FALSE), 0)</f>
        <v>0</v>
      </c>
      <c r="H1594" s="34">
        <f>IFERROR(VLOOKUP($A1594, NG_power!$A:$M, 13, FALSE), 0)</f>
        <v>0</v>
      </c>
      <c r="I1594" s="34">
        <f t="shared" si="47"/>
        <v>0</v>
      </c>
      <c r="J1594" s="34">
        <f t="shared" si="48"/>
        <v>0</v>
      </c>
    </row>
    <row r="1595" spans="1:10" x14ac:dyDescent="0.25">
      <c r="A1595" s="7">
        <v>5033</v>
      </c>
      <c r="B1595" t="s">
        <v>3839</v>
      </c>
      <c r="C1595" s="34">
        <f>IFERROR(VLOOKUP($A1595, Coal_prod!$A:$M, 13, FALSE), 0)</f>
        <v>0</v>
      </c>
      <c r="D1595" s="34">
        <f>IFERROR(VLOOKUP($A1595, Coal_power_combined!$A:$M, 13, FALSE), 0)</f>
        <v>0</v>
      </c>
      <c r="E1595" s="34">
        <f>IFERROR(VLOOKUP($A1595, Oil_prod!$A:$M, 13, FALSE), 0)</f>
        <v>0</v>
      </c>
      <c r="F1595" s="34">
        <f>IFERROR(VLOOKUP($A1595, Oil_refine!$A:$M, 13, FALSE), 0)</f>
        <v>0</v>
      </c>
      <c r="G1595" s="34">
        <f>IFERROR(VLOOKUP($A1595, NG_prod!$A:$M, 13, FALSE), 0)</f>
        <v>0</v>
      </c>
      <c r="H1595" s="34">
        <f>IFERROR(VLOOKUP($A1595, NG_power!$A:$M, 13, FALSE), 0)</f>
        <v>0</v>
      </c>
      <c r="I1595" s="34">
        <f t="shared" si="47"/>
        <v>0</v>
      </c>
      <c r="J1595" s="34">
        <f t="shared" si="48"/>
        <v>0</v>
      </c>
    </row>
    <row r="1596" spans="1:10" x14ac:dyDescent="0.25">
      <c r="A1596" s="7">
        <v>5035</v>
      </c>
      <c r="B1596" t="s">
        <v>3840</v>
      </c>
      <c r="C1596" s="34">
        <f>IFERROR(VLOOKUP($A1596, Coal_prod!$A:$M, 13, FALSE), 0)</f>
        <v>0</v>
      </c>
      <c r="D1596" s="34">
        <f>IFERROR(VLOOKUP($A1596, Coal_power_combined!$A:$M, 13, FALSE), 0)</f>
        <v>0</v>
      </c>
      <c r="E1596" s="34">
        <f>IFERROR(VLOOKUP($A1596, Oil_prod!$A:$M, 13, FALSE), 0)</f>
        <v>0</v>
      </c>
      <c r="F1596" s="34">
        <f>IFERROR(VLOOKUP($A1596, Oil_refine!$A:$M, 13, FALSE), 0)</f>
        <v>0</v>
      </c>
      <c r="G1596" s="34">
        <f>IFERROR(VLOOKUP($A1596, NG_prod!$A:$M, 13, FALSE), 0)</f>
        <v>0</v>
      </c>
      <c r="H1596" s="34">
        <f>IFERROR(VLOOKUP($A1596, NG_power!$A:$M, 13, FALSE), 0)</f>
        <v>0</v>
      </c>
      <c r="I1596" s="34">
        <f t="shared" si="47"/>
        <v>0</v>
      </c>
      <c r="J1596" s="34">
        <f t="shared" si="48"/>
        <v>0</v>
      </c>
    </row>
    <row r="1597" spans="1:10" x14ac:dyDescent="0.25">
      <c r="A1597" s="7">
        <v>5037</v>
      </c>
      <c r="B1597" t="s">
        <v>3841</v>
      </c>
      <c r="C1597" s="34">
        <f>IFERROR(VLOOKUP($A1597, Coal_prod!$A:$M, 13, FALSE), 0)</f>
        <v>0</v>
      </c>
      <c r="D1597" s="34">
        <f>IFERROR(VLOOKUP($A1597, Coal_power_combined!$A:$M, 13, FALSE), 0)</f>
        <v>0</v>
      </c>
      <c r="E1597" s="34">
        <f>IFERROR(VLOOKUP($A1597, Oil_prod!$A:$M, 13, FALSE), 0)</f>
        <v>0</v>
      </c>
      <c r="F1597" s="34">
        <f>IFERROR(VLOOKUP($A1597, Oil_refine!$A:$M, 13, FALSE), 0)</f>
        <v>0</v>
      </c>
      <c r="G1597" s="34">
        <f>IFERROR(VLOOKUP($A1597, NG_prod!$A:$M, 13, FALSE), 0)</f>
        <v>0</v>
      </c>
      <c r="H1597" s="34">
        <f>IFERROR(VLOOKUP($A1597, NG_power!$A:$M, 13, FALSE), 0)</f>
        <v>0</v>
      </c>
      <c r="I1597" s="34">
        <f t="shared" si="47"/>
        <v>0</v>
      </c>
      <c r="J1597" s="34">
        <f t="shared" si="48"/>
        <v>0</v>
      </c>
    </row>
    <row r="1598" spans="1:10" x14ac:dyDescent="0.25">
      <c r="A1598" s="7">
        <v>5039</v>
      </c>
      <c r="B1598" t="s">
        <v>3842</v>
      </c>
      <c r="C1598" s="34">
        <f>IFERROR(VLOOKUP($A1598, Coal_prod!$A:$M, 13, FALSE), 0)</f>
        <v>0</v>
      </c>
      <c r="D1598" s="34">
        <f>IFERROR(VLOOKUP($A1598, Coal_power_combined!$A:$M, 13, FALSE), 0)</f>
        <v>0</v>
      </c>
      <c r="E1598" s="34">
        <f>IFERROR(VLOOKUP($A1598, Oil_prod!$A:$M, 13, FALSE), 0)</f>
        <v>0</v>
      </c>
      <c r="F1598" s="34">
        <f>IFERROR(VLOOKUP($A1598, Oil_refine!$A:$M, 13, FALSE), 0)</f>
        <v>0</v>
      </c>
      <c r="G1598" s="34">
        <f>IFERROR(VLOOKUP($A1598, NG_prod!$A:$M, 13, FALSE), 0)</f>
        <v>0</v>
      </c>
      <c r="H1598" s="34">
        <f>IFERROR(VLOOKUP($A1598, NG_power!$A:$M, 13, FALSE), 0)</f>
        <v>0</v>
      </c>
      <c r="I1598" s="34">
        <f t="shared" si="47"/>
        <v>0</v>
      </c>
      <c r="J1598" s="34">
        <f t="shared" si="48"/>
        <v>0</v>
      </c>
    </row>
    <row r="1599" spans="1:10" x14ac:dyDescent="0.25">
      <c r="A1599" s="7">
        <v>5041</v>
      </c>
      <c r="B1599" t="s">
        <v>3843</v>
      </c>
      <c r="C1599" s="34">
        <f>IFERROR(VLOOKUP($A1599, Coal_prod!$A:$M, 13, FALSE), 0)</f>
        <v>0</v>
      </c>
      <c r="D1599" s="34">
        <f>IFERROR(VLOOKUP($A1599, Coal_power_combined!$A:$M, 13, FALSE), 0)</f>
        <v>0</v>
      </c>
      <c r="E1599" s="34">
        <f>IFERROR(VLOOKUP($A1599, Oil_prod!$A:$M, 13, FALSE), 0)</f>
        <v>0</v>
      </c>
      <c r="F1599" s="34">
        <f>IFERROR(VLOOKUP($A1599, Oil_refine!$A:$M, 13, FALSE), 0)</f>
        <v>0</v>
      </c>
      <c r="G1599" s="34">
        <f>IFERROR(VLOOKUP($A1599, NG_prod!$A:$M, 13, FALSE), 0)</f>
        <v>0</v>
      </c>
      <c r="H1599" s="34">
        <f>IFERROR(VLOOKUP($A1599, NG_power!$A:$M, 13, FALSE), 0)</f>
        <v>0</v>
      </c>
      <c r="I1599" s="34">
        <f t="shared" si="47"/>
        <v>0</v>
      </c>
      <c r="J1599" s="34">
        <f t="shared" si="48"/>
        <v>0</v>
      </c>
    </row>
    <row r="1600" spans="1:10" x14ac:dyDescent="0.25">
      <c r="A1600" s="7">
        <v>5043</v>
      </c>
      <c r="B1600" t="s">
        <v>3844</v>
      </c>
      <c r="C1600" s="34">
        <f>IFERROR(VLOOKUP($A1600, Coal_prod!$A:$M, 13, FALSE), 0)</f>
        <v>0</v>
      </c>
      <c r="D1600" s="34">
        <f>IFERROR(VLOOKUP($A1600, Coal_power_combined!$A:$M, 13, FALSE), 0)</f>
        <v>0</v>
      </c>
      <c r="E1600" s="34">
        <f>IFERROR(VLOOKUP($A1600, Oil_prod!$A:$M, 13, FALSE), 0)</f>
        <v>0</v>
      </c>
      <c r="F1600" s="34">
        <f>IFERROR(VLOOKUP($A1600, Oil_refine!$A:$M, 13, FALSE), 0)</f>
        <v>0</v>
      </c>
      <c r="G1600" s="34">
        <f>IFERROR(VLOOKUP($A1600, NG_prod!$A:$M, 13, FALSE), 0)</f>
        <v>0</v>
      </c>
      <c r="H1600" s="34">
        <f>IFERROR(VLOOKUP($A1600, NG_power!$A:$M, 13, FALSE), 0)</f>
        <v>0</v>
      </c>
      <c r="I1600" s="34">
        <f t="shared" si="47"/>
        <v>0</v>
      </c>
      <c r="J1600" s="34">
        <f t="shared" si="48"/>
        <v>0</v>
      </c>
    </row>
    <row r="1601" spans="1:10" x14ac:dyDescent="0.25">
      <c r="A1601" s="7">
        <v>5045</v>
      </c>
      <c r="B1601" t="s">
        <v>3845</v>
      </c>
      <c r="C1601" s="34">
        <f>IFERROR(VLOOKUP($A1601, Coal_prod!$A:$M, 13, FALSE), 0)</f>
        <v>0</v>
      </c>
      <c r="D1601" s="34">
        <f>IFERROR(VLOOKUP($A1601, Coal_power_combined!$A:$M, 13, FALSE), 0)</f>
        <v>0</v>
      </c>
      <c r="E1601" s="34">
        <f>IFERROR(VLOOKUP($A1601, Oil_prod!$A:$M, 13, FALSE), 0)</f>
        <v>0</v>
      </c>
      <c r="F1601" s="34">
        <f>IFERROR(VLOOKUP($A1601, Oil_refine!$A:$M, 13, FALSE), 0)</f>
        <v>0</v>
      </c>
      <c r="G1601" s="34">
        <f>IFERROR(VLOOKUP($A1601, NG_prod!$A:$M, 13, FALSE), 0)</f>
        <v>0</v>
      </c>
      <c r="H1601" s="34">
        <f>IFERROR(VLOOKUP($A1601, NG_power!$A:$M, 13, FALSE), 0)</f>
        <v>0</v>
      </c>
      <c r="I1601" s="34">
        <f t="shared" si="47"/>
        <v>0</v>
      </c>
      <c r="J1601" s="34">
        <f t="shared" si="48"/>
        <v>0</v>
      </c>
    </row>
    <row r="1602" spans="1:10" x14ac:dyDescent="0.25">
      <c r="A1602" s="7">
        <v>5049</v>
      </c>
      <c r="B1602" t="s">
        <v>3846</v>
      </c>
      <c r="C1602" s="34">
        <f>IFERROR(VLOOKUP($A1602, Coal_prod!$A:$M, 13, FALSE), 0)</f>
        <v>0</v>
      </c>
      <c r="D1602" s="34">
        <f>IFERROR(VLOOKUP($A1602, Coal_power_combined!$A:$M, 13, FALSE), 0)</f>
        <v>0</v>
      </c>
      <c r="E1602" s="34">
        <f>IFERROR(VLOOKUP($A1602, Oil_prod!$A:$M, 13, FALSE), 0)</f>
        <v>0</v>
      </c>
      <c r="F1602" s="34">
        <f>IFERROR(VLOOKUP($A1602, Oil_refine!$A:$M, 13, FALSE), 0)</f>
        <v>0</v>
      </c>
      <c r="G1602" s="34">
        <f>IFERROR(VLOOKUP($A1602, NG_prod!$A:$M, 13, FALSE), 0)</f>
        <v>0</v>
      </c>
      <c r="H1602" s="34">
        <f>IFERROR(VLOOKUP($A1602, NG_power!$A:$M, 13, FALSE), 0)</f>
        <v>0</v>
      </c>
      <c r="I1602" s="34">
        <f t="shared" si="47"/>
        <v>0</v>
      </c>
      <c r="J1602" s="34">
        <f t="shared" si="48"/>
        <v>0</v>
      </c>
    </row>
    <row r="1603" spans="1:10" x14ac:dyDescent="0.25">
      <c r="A1603" s="7">
        <v>5051</v>
      </c>
      <c r="B1603" t="s">
        <v>3847</v>
      </c>
      <c r="C1603" s="34">
        <f>IFERROR(VLOOKUP($A1603, Coal_prod!$A:$M, 13, FALSE), 0)</f>
        <v>0</v>
      </c>
      <c r="D1603" s="34">
        <f>IFERROR(VLOOKUP($A1603, Coal_power_combined!$A:$M, 13, FALSE), 0)</f>
        <v>0</v>
      </c>
      <c r="E1603" s="34">
        <f>IFERROR(VLOOKUP($A1603, Oil_prod!$A:$M, 13, FALSE), 0)</f>
        <v>0</v>
      </c>
      <c r="F1603" s="34">
        <f>IFERROR(VLOOKUP($A1603, Oil_refine!$A:$M, 13, FALSE), 0)</f>
        <v>0</v>
      </c>
      <c r="G1603" s="34">
        <f>IFERROR(VLOOKUP($A1603, NG_prod!$A:$M, 13, FALSE), 0)</f>
        <v>0</v>
      </c>
      <c r="H1603" s="34">
        <f>IFERROR(VLOOKUP($A1603, NG_power!$A:$M, 13, FALSE), 0)</f>
        <v>0</v>
      </c>
      <c r="I1603" s="34">
        <f t="shared" si="47"/>
        <v>0</v>
      </c>
      <c r="J1603" s="34">
        <f t="shared" si="48"/>
        <v>0</v>
      </c>
    </row>
    <row r="1604" spans="1:10" x14ac:dyDescent="0.25">
      <c r="A1604" s="7">
        <v>5053</v>
      </c>
      <c r="B1604" t="s">
        <v>3848</v>
      </c>
      <c r="C1604" s="34">
        <f>IFERROR(VLOOKUP($A1604, Coal_prod!$A:$M, 13, FALSE), 0)</f>
        <v>0</v>
      </c>
      <c r="D1604" s="34">
        <f>IFERROR(VLOOKUP($A1604, Coal_power_combined!$A:$M, 13, FALSE), 0)</f>
        <v>0</v>
      </c>
      <c r="E1604" s="34">
        <f>IFERROR(VLOOKUP($A1604, Oil_prod!$A:$M, 13, FALSE), 0)</f>
        <v>0</v>
      </c>
      <c r="F1604" s="34">
        <f>IFERROR(VLOOKUP($A1604, Oil_refine!$A:$M, 13, FALSE), 0)</f>
        <v>0</v>
      </c>
      <c r="G1604" s="34">
        <f>IFERROR(VLOOKUP($A1604, NG_prod!$A:$M, 13, FALSE), 0)</f>
        <v>0</v>
      </c>
      <c r="H1604" s="34">
        <f>IFERROR(VLOOKUP($A1604, NG_power!$A:$M, 13, FALSE), 0)</f>
        <v>0</v>
      </c>
      <c r="I1604" s="34">
        <f t="shared" ref="I1604:I1667" si="49">SUM(C1604:H1604)</f>
        <v>0</v>
      </c>
      <c r="J1604" s="34">
        <f t="shared" ref="J1604:J1667" si="50">SUM(C1604*$O$4, D1604*$O$4, E1604*$P$4, F1604*$P$4, G1604*$Q$4, H1604*$Q$4)</f>
        <v>0</v>
      </c>
    </row>
    <row r="1605" spans="1:10" x14ac:dyDescent="0.25">
      <c r="A1605" s="7">
        <v>5061</v>
      </c>
      <c r="B1605" t="s">
        <v>3849</v>
      </c>
      <c r="C1605" s="34">
        <f>IFERROR(VLOOKUP($A1605, Coal_prod!$A:$M, 13, FALSE), 0)</f>
        <v>0</v>
      </c>
      <c r="D1605" s="34">
        <f>IFERROR(VLOOKUP($A1605, Coal_power_combined!$A:$M, 13, FALSE), 0)</f>
        <v>0</v>
      </c>
      <c r="E1605" s="34">
        <f>IFERROR(VLOOKUP($A1605, Oil_prod!$A:$M, 13, FALSE), 0)</f>
        <v>0</v>
      </c>
      <c r="F1605" s="34">
        <f>IFERROR(VLOOKUP($A1605, Oil_refine!$A:$M, 13, FALSE), 0)</f>
        <v>0</v>
      </c>
      <c r="G1605" s="34">
        <f>IFERROR(VLOOKUP($A1605, NG_prod!$A:$M, 13, FALSE), 0)</f>
        <v>0</v>
      </c>
      <c r="H1605" s="34">
        <f>IFERROR(VLOOKUP($A1605, NG_power!$A:$M, 13, FALSE), 0)</f>
        <v>0</v>
      </c>
      <c r="I1605" s="34">
        <f t="shared" si="49"/>
        <v>0</v>
      </c>
      <c r="J1605" s="34">
        <f t="shared" si="50"/>
        <v>0</v>
      </c>
    </row>
    <row r="1606" spans="1:10" x14ac:dyDescent="0.25">
      <c r="A1606" s="7">
        <v>5065</v>
      </c>
      <c r="B1606" t="s">
        <v>3850</v>
      </c>
      <c r="C1606" s="34">
        <f>IFERROR(VLOOKUP($A1606, Coal_prod!$A:$M, 13, FALSE), 0)</f>
        <v>0</v>
      </c>
      <c r="D1606" s="34">
        <f>IFERROR(VLOOKUP($A1606, Coal_power_combined!$A:$M, 13, FALSE), 0)</f>
        <v>0</v>
      </c>
      <c r="E1606" s="34">
        <f>IFERROR(VLOOKUP($A1606, Oil_prod!$A:$M, 13, FALSE), 0)</f>
        <v>0</v>
      </c>
      <c r="F1606" s="34">
        <f>IFERROR(VLOOKUP($A1606, Oil_refine!$A:$M, 13, FALSE), 0)</f>
        <v>0</v>
      </c>
      <c r="G1606" s="34">
        <f>IFERROR(VLOOKUP($A1606, NG_prod!$A:$M, 13, FALSE), 0)</f>
        <v>0</v>
      </c>
      <c r="H1606" s="34">
        <f>IFERROR(VLOOKUP($A1606, NG_power!$A:$M, 13, FALSE), 0)</f>
        <v>0</v>
      </c>
      <c r="I1606" s="34">
        <f t="shared" si="49"/>
        <v>0</v>
      </c>
      <c r="J1606" s="34">
        <f t="shared" si="50"/>
        <v>0</v>
      </c>
    </row>
    <row r="1607" spans="1:10" x14ac:dyDescent="0.25">
      <c r="A1607" s="7">
        <v>5067</v>
      </c>
      <c r="B1607" t="s">
        <v>3851</v>
      </c>
      <c r="C1607" s="34">
        <f>IFERROR(VLOOKUP($A1607, Coal_prod!$A:$M, 13, FALSE), 0)</f>
        <v>0</v>
      </c>
      <c r="D1607" s="34">
        <f>IFERROR(VLOOKUP($A1607, Coal_power_combined!$A:$M, 13, FALSE), 0)</f>
        <v>0</v>
      </c>
      <c r="E1607" s="34">
        <f>IFERROR(VLOOKUP($A1607, Oil_prod!$A:$M, 13, FALSE), 0)</f>
        <v>0</v>
      </c>
      <c r="F1607" s="34">
        <f>IFERROR(VLOOKUP($A1607, Oil_refine!$A:$M, 13, FALSE), 0)</f>
        <v>0</v>
      </c>
      <c r="G1607" s="34">
        <f>IFERROR(VLOOKUP($A1607, NG_prod!$A:$M, 13, FALSE), 0)</f>
        <v>0</v>
      </c>
      <c r="H1607" s="34">
        <f>IFERROR(VLOOKUP($A1607, NG_power!$A:$M, 13, FALSE), 0)</f>
        <v>0</v>
      </c>
      <c r="I1607" s="34">
        <f t="shared" si="49"/>
        <v>0</v>
      </c>
      <c r="J1607" s="34">
        <f t="shared" si="50"/>
        <v>0</v>
      </c>
    </row>
    <row r="1608" spans="1:10" x14ac:dyDescent="0.25">
      <c r="A1608" s="7">
        <v>5071</v>
      </c>
      <c r="B1608" t="s">
        <v>2360</v>
      </c>
      <c r="C1608" s="34">
        <f>IFERROR(VLOOKUP($A1608, Coal_prod!$A:$M, 13, FALSE), 0)</f>
        <v>0</v>
      </c>
      <c r="D1608" s="34">
        <f>IFERROR(VLOOKUP($A1608, Coal_power_combined!$A:$M, 13, FALSE), 0)</f>
        <v>0</v>
      </c>
      <c r="E1608" s="34">
        <f>IFERROR(VLOOKUP($A1608, Oil_prod!$A:$M, 13, FALSE), 0)</f>
        <v>0</v>
      </c>
      <c r="F1608" s="34">
        <f>IFERROR(VLOOKUP($A1608, Oil_refine!$A:$M, 13, FALSE), 0)</f>
        <v>0</v>
      </c>
      <c r="G1608" s="34">
        <f>IFERROR(VLOOKUP($A1608, NG_prod!$A:$M, 13, FALSE), 0)</f>
        <v>0</v>
      </c>
      <c r="H1608" s="34">
        <f>IFERROR(VLOOKUP($A1608, NG_power!$A:$M, 13, FALSE), 0)</f>
        <v>0</v>
      </c>
      <c r="I1608" s="34">
        <f t="shared" si="49"/>
        <v>0</v>
      </c>
      <c r="J1608" s="34">
        <f t="shared" si="50"/>
        <v>0</v>
      </c>
    </row>
    <row r="1609" spans="1:10" x14ac:dyDescent="0.25">
      <c r="A1609" s="7">
        <v>5073</v>
      </c>
      <c r="B1609" t="s">
        <v>3852</v>
      </c>
      <c r="C1609" s="34">
        <f>IFERROR(VLOOKUP($A1609, Coal_prod!$A:$M, 13, FALSE), 0)</f>
        <v>0</v>
      </c>
      <c r="D1609" s="34">
        <f>IFERROR(VLOOKUP($A1609, Coal_power_combined!$A:$M, 13, FALSE), 0)</f>
        <v>0</v>
      </c>
      <c r="E1609" s="34">
        <f>IFERROR(VLOOKUP($A1609, Oil_prod!$A:$M, 13, FALSE), 0)</f>
        <v>0</v>
      </c>
      <c r="F1609" s="34">
        <f>IFERROR(VLOOKUP($A1609, Oil_refine!$A:$M, 13, FALSE), 0)</f>
        <v>0</v>
      </c>
      <c r="G1609" s="34">
        <f>IFERROR(VLOOKUP($A1609, NG_prod!$A:$M, 13, FALSE), 0)</f>
        <v>0</v>
      </c>
      <c r="H1609" s="34">
        <f>IFERROR(VLOOKUP($A1609, NG_power!$A:$M, 13, FALSE), 0)</f>
        <v>0</v>
      </c>
      <c r="I1609" s="34">
        <f t="shared" si="49"/>
        <v>0</v>
      </c>
      <c r="J1609" s="34">
        <f t="shared" si="50"/>
        <v>0</v>
      </c>
    </row>
    <row r="1610" spans="1:10" x14ac:dyDescent="0.25">
      <c r="A1610" s="7">
        <v>5075</v>
      </c>
      <c r="B1610" t="s">
        <v>3853</v>
      </c>
      <c r="C1610" s="34">
        <f>IFERROR(VLOOKUP($A1610, Coal_prod!$A:$M, 13, FALSE), 0)</f>
        <v>0</v>
      </c>
      <c r="D1610" s="34">
        <f>IFERROR(VLOOKUP($A1610, Coal_power_combined!$A:$M, 13, FALSE), 0)</f>
        <v>0</v>
      </c>
      <c r="E1610" s="34">
        <f>IFERROR(VLOOKUP($A1610, Oil_prod!$A:$M, 13, FALSE), 0)</f>
        <v>0</v>
      </c>
      <c r="F1610" s="34">
        <f>IFERROR(VLOOKUP($A1610, Oil_refine!$A:$M, 13, FALSE), 0)</f>
        <v>0</v>
      </c>
      <c r="G1610" s="34">
        <f>IFERROR(VLOOKUP($A1610, NG_prod!$A:$M, 13, FALSE), 0)</f>
        <v>0</v>
      </c>
      <c r="H1610" s="34">
        <f>IFERROR(VLOOKUP($A1610, NG_power!$A:$M, 13, FALSE), 0)</f>
        <v>0</v>
      </c>
      <c r="I1610" s="34">
        <f t="shared" si="49"/>
        <v>0</v>
      </c>
      <c r="J1610" s="34">
        <f t="shared" si="50"/>
        <v>0</v>
      </c>
    </row>
    <row r="1611" spans="1:10" x14ac:dyDescent="0.25">
      <c r="A1611" s="7">
        <v>5077</v>
      </c>
      <c r="B1611" t="s">
        <v>3854</v>
      </c>
      <c r="C1611" s="34">
        <f>IFERROR(VLOOKUP($A1611, Coal_prod!$A:$M, 13, FALSE), 0)</f>
        <v>0</v>
      </c>
      <c r="D1611" s="34">
        <f>IFERROR(VLOOKUP($A1611, Coal_power_combined!$A:$M, 13, FALSE), 0)</f>
        <v>0</v>
      </c>
      <c r="E1611" s="34">
        <f>IFERROR(VLOOKUP($A1611, Oil_prod!$A:$M, 13, FALSE), 0)</f>
        <v>0</v>
      </c>
      <c r="F1611" s="34">
        <f>IFERROR(VLOOKUP($A1611, Oil_refine!$A:$M, 13, FALSE), 0)</f>
        <v>0</v>
      </c>
      <c r="G1611" s="34">
        <f>IFERROR(VLOOKUP($A1611, NG_prod!$A:$M, 13, FALSE), 0)</f>
        <v>0</v>
      </c>
      <c r="H1611" s="34">
        <f>IFERROR(VLOOKUP($A1611, NG_power!$A:$M, 13, FALSE), 0)</f>
        <v>0</v>
      </c>
      <c r="I1611" s="34">
        <f t="shared" si="49"/>
        <v>0</v>
      </c>
      <c r="J1611" s="34">
        <f t="shared" si="50"/>
        <v>0</v>
      </c>
    </row>
    <row r="1612" spans="1:10" x14ac:dyDescent="0.25">
      <c r="A1612" s="7">
        <v>5079</v>
      </c>
      <c r="B1612" t="s">
        <v>3855</v>
      </c>
      <c r="C1612" s="34">
        <f>IFERROR(VLOOKUP($A1612, Coal_prod!$A:$M, 13, FALSE), 0)</f>
        <v>0</v>
      </c>
      <c r="D1612" s="34">
        <f>IFERROR(VLOOKUP($A1612, Coal_power_combined!$A:$M, 13, FALSE), 0)</f>
        <v>0</v>
      </c>
      <c r="E1612" s="34">
        <f>IFERROR(VLOOKUP($A1612, Oil_prod!$A:$M, 13, FALSE), 0)</f>
        <v>0</v>
      </c>
      <c r="F1612" s="34">
        <f>IFERROR(VLOOKUP($A1612, Oil_refine!$A:$M, 13, FALSE), 0)</f>
        <v>0</v>
      </c>
      <c r="G1612" s="34">
        <f>IFERROR(VLOOKUP($A1612, NG_prod!$A:$M, 13, FALSE), 0)</f>
        <v>0</v>
      </c>
      <c r="H1612" s="34">
        <f>IFERROR(VLOOKUP($A1612, NG_power!$A:$M, 13, FALSE), 0)</f>
        <v>0</v>
      </c>
      <c r="I1612" s="34">
        <f t="shared" si="49"/>
        <v>0</v>
      </c>
      <c r="J1612" s="34">
        <f t="shared" si="50"/>
        <v>0</v>
      </c>
    </row>
    <row r="1613" spans="1:10" x14ac:dyDescent="0.25">
      <c r="A1613" s="7">
        <v>5081</v>
      </c>
      <c r="B1613" t="s">
        <v>3856</v>
      </c>
      <c r="C1613" s="34">
        <f>IFERROR(VLOOKUP($A1613, Coal_prod!$A:$M, 13, FALSE), 0)</f>
        <v>0</v>
      </c>
      <c r="D1613" s="34">
        <f>IFERROR(VLOOKUP($A1613, Coal_power_combined!$A:$M, 13, FALSE), 0)</f>
        <v>0</v>
      </c>
      <c r="E1613" s="34">
        <f>IFERROR(VLOOKUP($A1613, Oil_prod!$A:$M, 13, FALSE), 0)</f>
        <v>0</v>
      </c>
      <c r="F1613" s="34">
        <f>IFERROR(VLOOKUP($A1613, Oil_refine!$A:$M, 13, FALSE), 0)</f>
        <v>0</v>
      </c>
      <c r="G1613" s="34">
        <f>IFERROR(VLOOKUP($A1613, NG_prod!$A:$M, 13, FALSE), 0)</f>
        <v>0</v>
      </c>
      <c r="H1613" s="34">
        <f>IFERROR(VLOOKUP($A1613, NG_power!$A:$M, 13, FALSE), 0)</f>
        <v>0</v>
      </c>
      <c r="I1613" s="34">
        <f t="shared" si="49"/>
        <v>0</v>
      </c>
      <c r="J1613" s="34">
        <f t="shared" si="50"/>
        <v>0</v>
      </c>
    </row>
    <row r="1614" spans="1:10" x14ac:dyDescent="0.25">
      <c r="A1614" s="7">
        <v>5083</v>
      </c>
      <c r="B1614" t="s">
        <v>3857</v>
      </c>
      <c r="C1614" s="34">
        <f>IFERROR(VLOOKUP($A1614, Coal_prod!$A:$M, 13, FALSE), 0)</f>
        <v>0</v>
      </c>
      <c r="D1614" s="34">
        <f>IFERROR(VLOOKUP($A1614, Coal_power_combined!$A:$M, 13, FALSE), 0)</f>
        <v>0</v>
      </c>
      <c r="E1614" s="34">
        <f>IFERROR(VLOOKUP($A1614, Oil_prod!$A:$M, 13, FALSE), 0)</f>
        <v>0</v>
      </c>
      <c r="F1614" s="34">
        <f>IFERROR(VLOOKUP($A1614, Oil_refine!$A:$M, 13, FALSE), 0)</f>
        <v>0</v>
      </c>
      <c r="G1614" s="34">
        <f>IFERROR(VLOOKUP($A1614, NG_prod!$A:$M, 13, FALSE), 0)</f>
        <v>0</v>
      </c>
      <c r="H1614" s="34">
        <f>IFERROR(VLOOKUP($A1614, NG_power!$A:$M, 13, FALSE), 0)</f>
        <v>0</v>
      </c>
      <c r="I1614" s="34">
        <f t="shared" si="49"/>
        <v>0</v>
      </c>
      <c r="J1614" s="34">
        <f t="shared" si="50"/>
        <v>0</v>
      </c>
    </row>
    <row r="1615" spans="1:10" x14ac:dyDescent="0.25">
      <c r="A1615" s="7">
        <v>5085</v>
      </c>
      <c r="B1615" t="s">
        <v>3858</v>
      </c>
      <c r="C1615" s="34">
        <f>IFERROR(VLOOKUP($A1615, Coal_prod!$A:$M, 13, FALSE), 0)</f>
        <v>0</v>
      </c>
      <c r="D1615" s="34">
        <f>IFERROR(VLOOKUP($A1615, Coal_power_combined!$A:$M, 13, FALSE), 0)</f>
        <v>0</v>
      </c>
      <c r="E1615" s="34">
        <f>IFERROR(VLOOKUP($A1615, Oil_prod!$A:$M, 13, FALSE), 0)</f>
        <v>0</v>
      </c>
      <c r="F1615" s="34">
        <f>IFERROR(VLOOKUP($A1615, Oil_refine!$A:$M, 13, FALSE), 0)</f>
        <v>0</v>
      </c>
      <c r="G1615" s="34">
        <f>IFERROR(VLOOKUP($A1615, NG_prod!$A:$M, 13, FALSE), 0)</f>
        <v>0</v>
      </c>
      <c r="H1615" s="34">
        <f>IFERROR(VLOOKUP($A1615, NG_power!$A:$M, 13, FALSE), 0)</f>
        <v>0</v>
      </c>
      <c r="I1615" s="34">
        <f t="shared" si="49"/>
        <v>0</v>
      </c>
      <c r="J1615" s="34">
        <f t="shared" si="50"/>
        <v>0</v>
      </c>
    </row>
    <row r="1616" spans="1:10" x14ac:dyDescent="0.25">
      <c r="A1616" s="7">
        <v>5087</v>
      </c>
      <c r="B1616" t="s">
        <v>3859</v>
      </c>
      <c r="C1616" s="34">
        <f>IFERROR(VLOOKUP($A1616, Coal_prod!$A:$M, 13, FALSE), 0)</f>
        <v>0</v>
      </c>
      <c r="D1616" s="34">
        <f>IFERROR(VLOOKUP($A1616, Coal_power_combined!$A:$M, 13, FALSE), 0)</f>
        <v>0</v>
      </c>
      <c r="E1616" s="34">
        <f>IFERROR(VLOOKUP($A1616, Oil_prod!$A:$M, 13, FALSE), 0)</f>
        <v>0</v>
      </c>
      <c r="F1616" s="34">
        <f>IFERROR(VLOOKUP($A1616, Oil_refine!$A:$M, 13, FALSE), 0)</f>
        <v>0</v>
      </c>
      <c r="G1616" s="34">
        <f>IFERROR(VLOOKUP($A1616, NG_prod!$A:$M, 13, FALSE), 0)</f>
        <v>0</v>
      </c>
      <c r="H1616" s="34">
        <f>IFERROR(VLOOKUP($A1616, NG_power!$A:$M, 13, FALSE), 0)</f>
        <v>0</v>
      </c>
      <c r="I1616" s="34">
        <f t="shared" si="49"/>
        <v>0</v>
      </c>
      <c r="J1616" s="34">
        <f t="shared" si="50"/>
        <v>0</v>
      </c>
    </row>
    <row r="1617" spans="1:10" x14ac:dyDescent="0.25">
      <c r="A1617" s="7">
        <v>5089</v>
      </c>
      <c r="B1617" t="s">
        <v>3860</v>
      </c>
      <c r="C1617" s="34">
        <f>IFERROR(VLOOKUP($A1617, Coal_prod!$A:$M, 13, FALSE), 0)</f>
        <v>0</v>
      </c>
      <c r="D1617" s="34">
        <f>IFERROR(VLOOKUP($A1617, Coal_power_combined!$A:$M, 13, FALSE), 0)</f>
        <v>0</v>
      </c>
      <c r="E1617" s="34">
        <f>IFERROR(VLOOKUP($A1617, Oil_prod!$A:$M, 13, FALSE), 0)</f>
        <v>0</v>
      </c>
      <c r="F1617" s="34">
        <f>IFERROR(VLOOKUP($A1617, Oil_refine!$A:$M, 13, FALSE), 0)</f>
        <v>0</v>
      </c>
      <c r="G1617" s="34">
        <f>IFERROR(VLOOKUP($A1617, NG_prod!$A:$M, 13, FALSE), 0)</f>
        <v>0</v>
      </c>
      <c r="H1617" s="34">
        <f>IFERROR(VLOOKUP($A1617, NG_power!$A:$M, 13, FALSE), 0)</f>
        <v>0</v>
      </c>
      <c r="I1617" s="34">
        <f t="shared" si="49"/>
        <v>0</v>
      </c>
      <c r="J1617" s="34">
        <f t="shared" si="50"/>
        <v>0</v>
      </c>
    </row>
    <row r="1618" spans="1:10" x14ac:dyDescent="0.25">
      <c r="A1618" s="7">
        <v>5091</v>
      </c>
      <c r="B1618" t="s">
        <v>3861</v>
      </c>
      <c r="C1618" s="34">
        <f>IFERROR(VLOOKUP($A1618, Coal_prod!$A:$M, 13, FALSE), 0)</f>
        <v>0</v>
      </c>
      <c r="D1618" s="34">
        <f>IFERROR(VLOOKUP($A1618, Coal_power_combined!$A:$M, 13, FALSE), 0)</f>
        <v>0</v>
      </c>
      <c r="E1618" s="34">
        <f>IFERROR(VLOOKUP($A1618, Oil_prod!$A:$M, 13, FALSE), 0)</f>
        <v>0</v>
      </c>
      <c r="F1618" s="34">
        <f>IFERROR(VLOOKUP($A1618, Oil_refine!$A:$M, 13, FALSE), 0)</f>
        <v>0</v>
      </c>
      <c r="G1618" s="34">
        <f>IFERROR(VLOOKUP($A1618, NG_prod!$A:$M, 13, FALSE), 0)</f>
        <v>0</v>
      </c>
      <c r="H1618" s="34">
        <f>IFERROR(VLOOKUP($A1618, NG_power!$A:$M, 13, FALSE), 0)</f>
        <v>0</v>
      </c>
      <c r="I1618" s="34">
        <f t="shared" si="49"/>
        <v>0</v>
      </c>
      <c r="J1618" s="34">
        <f t="shared" si="50"/>
        <v>0</v>
      </c>
    </row>
    <row r="1619" spans="1:10" x14ac:dyDescent="0.25">
      <c r="A1619" s="7">
        <v>5095</v>
      </c>
      <c r="B1619" t="s">
        <v>3862</v>
      </c>
      <c r="C1619" s="34">
        <f>IFERROR(VLOOKUP($A1619, Coal_prod!$A:$M, 13, FALSE), 0)</f>
        <v>0</v>
      </c>
      <c r="D1619" s="34">
        <f>IFERROR(VLOOKUP($A1619, Coal_power_combined!$A:$M, 13, FALSE), 0)</f>
        <v>0</v>
      </c>
      <c r="E1619" s="34">
        <f>IFERROR(VLOOKUP($A1619, Oil_prod!$A:$M, 13, FALSE), 0)</f>
        <v>0</v>
      </c>
      <c r="F1619" s="34">
        <f>IFERROR(VLOOKUP($A1619, Oil_refine!$A:$M, 13, FALSE), 0)</f>
        <v>0</v>
      </c>
      <c r="G1619" s="34">
        <f>IFERROR(VLOOKUP($A1619, NG_prod!$A:$M, 13, FALSE), 0)</f>
        <v>0</v>
      </c>
      <c r="H1619" s="34">
        <f>IFERROR(VLOOKUP($A1619, NG_power!$A:$M, 13, FALSE), 0)</f>
        <v>0</v>
      </c>
      <c r="I1619" s="34">
        <f t="shared" si="49"/>
        <v>0</v>
      </c>
      <c r="J1619" s="34">
        <f t="shared" si="50"/>
        <v>0</v>
      </c>
    </row>
    <row r="1620" spans="1:10" x14ac:dyDescent="0.25">
      <c r="A1620" s="7">
        <v>5097</v>
      </c>
      <c r="B1620" t="s">
        <v>3863</v>
      </c>
      <c r="C1620" s="34">
        <f>IFERROR(VLOOKUP($A1620, Coal_prod!$A:$M, 13, FALSE), 0)</f>
        <v>0</v>
      </c>
      <c r="D1620" s="34">
        <f>IFERROR(VLOOKUP($A1620, Coal_power_combined!$A:$M, 13, FALSE), 0)</f>
        <v>0</v>
      </c>
      <c r="E1620" s="34">
        <f>IFERROR(VLOOKUP($A1620, Oil_prod!$A:$M, 13, FALSE), 0)</f>
        <v>0</v>
      </c>
      <c r="F1620" s="34">
        <f>IFERROR(VLOOKUP($A1620, Oil_refine!$A:$M, 13, FALSE), 0)</f>
        <v>0</v>
      </c>
      <c r="G1620" s="34">
        <f>IFERROR(VLOOKUP($A1620, NG_prod!$A:$M, 13, FALSE), 0)</f>
        <v>0</v>
      </c>
      <c r="H1620" s="34">
        <f>IFERROR(VLOOKUP($A1620, NG_power!$A:$M, 13, FALSE), 0)</f>
        <v>0</v>
      </c>
      <c r="I1620" s="34">
        <f t="shared" si="49"/>
        <v>0</v>
      </c>
      <c r="J1620" s="34">
        <f t="shared" si="50"/>
        <v>0</v>
      </c>
    </row>
    <row r="1621" spans="1:10" x14ac:dyDescent="0.25">
      <c r="A1621" s="7">
        <v>5099</v>
      </c>
      <c r="B1621" t="s">
        <v>3864</v>
      </c>
      <c r="C1621" s="34">
        <f>IFERROR(VLOOKUP($A1621, Coal_prod!$A:$M, 13, FALSE), 0)</f>
        <v>0</v>
      </c>
      <c r="D1621" s="34">
        <f>IFERROR(VLOOKUP($A1621, Coal_power_combined!$A:$M, 13, FALSE), 0)</f>
        <v>0</v>
      </c>
      <c r="E1621" s="34">
        <f>IFERROR(VLOOKUP($A1621, Oil_prod!$A:$M, 13, FALSE), 0)</f>
        <v>0</v>
      </c>
      <c r="F1621" s="34">
        <f>IFERROR(VLOOKUP($A1621, Oil_refine!$A:$M, 13, FALSE), 0)</f>
        <v>0</v>
      </c>
      <c r="G1621" s="34">
        <f>IFERROR(VLOOKUP($A1621, NG_prod!$A:$M, 13, FALSE), 0)</f>
        <v>0</v>
      </c>
      <c r="H1621" s="34">
        <f>IFERROR(VLOOKUP($A1621, NG_power!$A:$M, 13, FALSE), 0)</f>
        <v>0</v>
      </c>
      <c r="I1621" s="34">
        <f t="shared" si="49"/>
        <v>0</v>
      </c>
      <c r="J1621" s="34">
        <f t="shared" si="50"/>
        <v>0</v>
      </c>
    </row>
    <row r="1622" spans="1:10" x14ac:dyDescent="0.25">
      <c r="A1622" s="7">
        <v>5101</v>
      </c>
      <c r="B1622" t="s">
        <v>3865</v>
      </c>
      <c r="C1622" s="34">
        <f>IFERROR(VLOOKUP($A1622, Coal_prod!$A:$M, 13, FALSE), 0)</f>
        <v>0</v>
      </c>
      <c r="D1622" s="34">
        <f>IFERROR(VLOOKUP($A1622, Coal_power_combined!$A:$M, 13, FALSE), 0)</f>
        <v>0</v>
      </c>
      <c r="E1622" s="34">
        <f>IFERROR(VLOOKUP($A1622, Oil_prod!$A:$M, 13, FALSE), 0)</f>
        <v>0</v>
      </c>
      <c r="F1622" s="34">
        <f>IFERROR(VLOOKUP($A1622, Oil_refine!$A:$M, 13, FALSE), 0)</f>
        <v>0</v>
      </c>
      <c r="G1622" s="34">
        <f>IFERROR(VLOOKUP($A1622, NG_prod!$A:$M, 13, FALSE), 0)</f>
        <v>0</v>
      </c>
      <c r="H1622" s="34">
        <f>IFERROR(VLOOKUP($A1622, NG_power!$A:$M, 13, FALSE), 0)</f>
        <v>0</v>
      </c>
      <c r="I1622" s="34">
        <f t="shared" si="49"/>
        <v>0</v>
      </c>
      <c r="J1622" s="34">
        <f t="shared" si="50"/>
        <v>0</v>
      </c>
    </row>
    <row r="1623" spans="1:10" x14ac:dyDescent="0.25">
      <c r="A1623" s="7">
        <v>5105</v>
      </c>
      <c r="B1623" t="s">
        <v>3866</v>
      </c>
      <c r="C1623" s="34">
        <f>IFERROR(VLOOKUP($A1623, Coal_prod!$A:$M, 13, FALSE), 0)</f>
        <v>0</v>
      </c>
      <c r="D1623" s="34">
        <f>IFERROR(VLOOKUP($A1623, Coal_power_combined!$A:$M, 13, FALSE), 0)</f>
        <v>0</v>
      </c>
      <c r="E1623" s="34">
        <f>IFERROR(VLOOKUP($A1623, Oil_prod!$A:$M, 13, FALSE), 0)</f>
        <v>0</v>
      </c>
      <c r="F1623" s="34">
        <f>IFERROR(VLOOKUP($A1623, Oil_refine!$A:$M, 13, FALSE), 0)</f>
        <v>0</v>
      </c>
      <c r="G1623" s="34">
        <f>IFERROR(VLOOKUP($A1623, NG_prod!$A:$M, 13, FALSE), 0)</f>
        <v>0</v>
      </c>
      <c r="H1623" s="34">
        <f>IFERROR(VLOOKUP($A1623, NG_power!$A:$M, 13, FALSE), 0)</f>
        <v>0</v>
      </c>
      <c r="I1623" s="34">
        <f t="shared" si="49"/>
        <v>0</v>
      </c>
      <c r="J1623" s="34">
        <f t="shared" si="50"/>
        <v>0</v>
      </c>
    </row>
    <row r="1624" spans="1:10" x14ac:dyDescent="0.25">
      <c r="A1624" s="7">
        <v>5107</v>
      </c>
      <c r="B1624" t="s">
        <v>3867</v>
      </c>
      <c r="C1624" s="34">
        <f>IFERROR(VLOOKUP($A1624, Coal_prod!$A:$M, 13, FALSE), 0)</f>
        <v>0</v>
      </c>
      <c r="D1624" s="34">
        <f>IFERROR(VLOOKUP($A1624, Coal_power_combined!$A:$M, 13, FALSE), 0)</f>
        <v>0</v>
      </c>
      <c r="E1624" s="34">
        <f>IFERROR(VLOOKUP($A1624, Oil_prod!$A:$M, 13, FALSE), 0)</f>
        <v>0</v>
      </c>
      <c r="F1624" s="34">
        <f>IFERROR(VLOOKUP($A1624, Oil_refine!$A:$M, 13, FALSE), 0)</f>
        <v>0</v>
      </c>
      <c r="G1624" s="34">
        <f>IFERROR(VLOOKUP($A1624, NG_prod!$A:$M, 13, FALSE), 0)</f>
        <v>0</v>
      </c>
      <c r="H1624" s="34">
        <f>IFERROR(VLOOKUP($A1624, NG_power!$A:$M, 13, FALSE), 0)</f>
        <v>0</v>
      </c>
      <c r="I1624" s="34">
        <f t="shared" si="49"/>
        <v>0</v>
      </c>
      <c r="J1624" s="34">
        <f t="shared" si="50"/>
        <v>0</v>
      </c>
    </row>
    <row r="1625" spans="1:10" x14ac:dyDescent="0.25">
      <c r="A1625" s="7">
        <v>5109</v>
      </c>
      <c r="B1625" t="s">
        <v>3868</v>
      </c>
      <c r="C1625" s="34">
        <f>IFERROR(VLOOKUP($A1625, Coal_prod!$A:$M, 13, FALSE), 0)</f>
        <v>0</v>
      </c>
      <c r="D1625" s="34">
        <f>IFERROR(VLOOKUP($A1625, Coal_power_combined!$A:$M, 13, FALSE), 0)</f>
        <v>0</v>
      </c>
      <c r="E1625" s="34">
        <f>IFERROR(VLOOKUP($A1625, Oil_prod!$A:$M, 13, FALSE), 0)</f>
        <v>0</v>
      </c>
      <c r="F1625" s="34">
        <f>IFERROR(VLOOKUP($A1625, Oil_refine!$A:$M, 13, FALSE), 0)</f>
        <v>0</v>
      </c>
      <c r="G1625" s="34">
        <f>IFERROR(VLOOKUP($A1625, NG_prod!$A:$M, 13, FALSE), 0)</f>
        <v>0</v>
      </c>
      <c r="H1625" s="34">
        <f>IFERROR(VLOOKUP($A1625, NG_power!$A:$M, 13, FALSE), 0)</f>
        <v>0</v>
      </c>
      <c r="I1625" s="34">
        <f t="shared" si="49"/>
        <v>0</v>
      </c>
      <c r="J1625" s="34">
        <f t="shared" si="50"/>
        <v>0</v>
      </c>
    </row>
    <row r="1626" spans="1:10" x14ac:dyDescent="0.25">
      <c r="A1626" s="7">
        <v>5111</v>
      </c>
      <c r="B1626" t="s">
        <v>3869</v>
      </c>
      <c r="C1626" s="34">
        <f>IFERROR(VLOOKUP($A1626, Coal_prod!$A:$M, 13, FALSE), 0)</f>
        <v>0</v>
      </c>
      <c r="D1626" s="34">
        <f>IFERROR(VLOOKUP($A1626, Coal_power_combined!$A:$M, 13, FALSE), 0)</f>
        <v>0</v>
      </c>
      <c r="E1626" s="34">
        <f>IFERROR(VLOOKUP($A1626, Oil_prod!$A:$M, 13, FALSE), 0)</f>
        <v>0</v>
      </c>
      <c r="F1626" s="34">
        <f>IFERROR(VLOOKUP($A1626, Oil_refine!$A:$M, 13, FALSE), 0)</f>
        <v>0</v>
      </c>
      <c r="G1626" s="34">
        <f>IFERROR(VLOOKUP($A1626, NG_prod!$A:$M, 13, FALSE), 0)</f>
        <v>0</v>
      </c>
      <c r="H1626" s="34">
        <f>IFERROR(VLOOKUP($A1626, NG_power!$A:$M, 13, FALSE), 0)</f>
        <v>0</v>
      </c>
      <c r="I1626" s="34">
        <f t="shared" si="49"/>
        <v>0</v>
      </c>
      <c r="J1626" s="34">
        <f t="shared" si="50"/>
        <v>0</v>
      </c>
    </row>
    <row r="1627" spans="1:10" x14ac:dyDescent="0.25">
      <c r="A1627" s="7">
        <v>5113</v>
      </c>
      <c r="B1627" t="s">
        <v>3870</v>
      </c>
      <c r="C1627" s="34">
        <f>IFERROR(VLOOKUP($A1627, Coal_prod!$A:$M, 13, FALSE), 0)</f>
        <v>0</v>
      </c>
      <c r="D1627" s="34">
        <f>IFERROR(VLOOKUP($A1627, Coal_power_combined!$A:$M, 13, FALSE), 0)</f>
        <v>0</v>
      </c>
      <c r="E1627" s="34">
        <f>IFERROR(VLOOKUP($A1627, Oil_prod!$A:$M, 13, FALSE), 0)</f>
        <v>0</v>
      </c>
      <c r="F1627" s="34">
        <f>IFERROR(VLOOKUP($A1627, Oil_refine!$A:$M, 13, FALSE), 0)</f>
        <v>0</v>
      </c>
      <c r="G1627" s="34">
        <f>IFERROR(VLOOKUP($A1627, NG_prod!$A:$M, 13, FALSE), 0)</f>
        <v>0</v>
      </c>
      <c r="H1627" s="34">
        <f>IFERROR(VLOOKUP($A1627, NG_power!$A:$M, 13, FALSE), 0)</f>
        <v>0</v>
      </c>
      <c r="I1627" s="34">
        <f t="shared" si="49"/>
        <v>0</v>
      </c>
      <c r="J1627" s="34">
        <f t="shared" si="50"/>
        <v>0</v>
      </c>
    </row>
    <row r="1628" spans="1:10" x14ac:dyDescent="0.25">
      <c r="A1628" s="7">
        <v>5115</v>
      </c>
      <c r="B1628" t="s">
        <v>3871</v>
      </c>
      <c r="C1628" s="34">
        <f>IFERROR(VLOOKUP($A1628, Coal_prod!$A:$M, 13, FALSE), 0)</f>
        <v>0</v>
      </c>
      <c r="D1628" s="34">
        <f>IFERROR(VLOOKUP($A1628, Coal_power_combined!$A:$M, 13, FALSE), 0)</f>
        <v>0</v>
      </c>
      <c r="E1628" s="34">
        <f>IFERROR(VLOOKUP($A1628, Oil_prod!$A:$M, 13, FALSE), 0)</f>
        <v>0</v>
      </c>
      <c r="F1628" s="34">
        <f>IFERROR(VLOOKUP($A1628, Oil_refine!$A:$M, 13, FALSE), 0)</f>
        <v>0</v>
      </c>
      <c r="G1628" s="34">
        <f>IFERROR(VLOOKUP($A1628, NG_prod!$A:$M, 13, FALSE), 0)</f>
        <v>0</v>
      </c>
      <c r="H1628" s="34">
        <f>IFERROR(VLOOKUP($A1628, NG_power!$A:$M, 13, FALSE), 0)</f>
        <v>0</v>
      </c>
      <c r="I1628" s="34">
        <f t="shared" si="49"/>
        <v>0</v>
      </c>
      <c r="J1628" s="34">
        <f t="shared" si="50"/>
        <v>0</v>
      </c>
    </row>
    <row r="1629" spans="1:10" x14ac:dyDescent="0.25">
      <c r="A1629" s="7">
        <v>5117</v>
      </c>
      <c r="B1629" t="s">
        <v>3872</v>
      </c>
      <c r="C1629" s="34">
        <f>IFERROR(VLOOKUP($A1629, Coal_prod!$A:$M, 13, FALSE), 0)</f>
        <v>0</v>
      </c>
      <c r="D1629" s="34">
        <f>IFERROR(VLOOKUP($A1629, Coal_power_combined!$A:$M, 13, FALSE), 0)</f>
        <v>0</v>
      </c>
      <c r="E1629" s="34">
        <f>IFERROR(VLOOKUP($A1629, Oil_prod!$A:$M, 13, FALSE), 0)</f>
        <v>0</v>
      </c>
      <c r="F1629" s="34">
        <f>IFERROR(VLOOKUP($A1629, Oil_refine!$A:$M, 13, FALSE), 0)</f>
        <v>0</v>
      </c>
      <c r="G1629" s="34">
        <f>IFERROR(VLOOKUP($A1629, NG_prod!$A:$M, 13, FALSE), 0)</f>
        <v>0</v>
      </c>
      <c r="H1629" s="34">
        <f>IFERROR(VLOOKUP($A1629, NG_power!$A:$M, 13, FALSE), 0)</f>
        <v>0</v>
      </c>
      <c r="I1629" s="34">
        <f t="shared" si="49"/>
        <v>0</v>
      </c>
      <c r="J1629" s="34">
        <f t="shared" si="50"/>
        <v>0</v>
      </c>
    </row>
    <row r="1630" spans="1:10" x14ac:dyDescent="0.25">
      <c r="A1630" s="7">
        <v>5121</v>
      </c>
      <c r="B1630" t="s">
        <v>3873</v>
      </c>
      <c r="C1630" s="34">
        <f>IFERROR(VLOOKUP($A1630, Coal_prod!$A:$M, 13, FALSE), 0)</f>
        <v>0</v>
      </c>
      <c r="D1630" s="34">
        <f>IFERROR(VLOOKUP($A1630, Coal_power_combined!$A:$M, 13, FALSE), 0)</f>
        <v>0</v>
      </c>
      <c r="E1630" s="34">
        <f>IFERROR(VLOOKUP($A1630, Oil_prod!$A:$M, 13, FALSE), 0)</f>
        <v>0</v>
      </c>
      <c r="F1630" s="34">
        <f>IFERROR(VLOOKUP($A1630, Oil_refine!$A:$M, 13, FALSE), 0)</f>
        <v>0</v>
      </c>
      <c r="G1630" s="34">
        <f>IFERROR(VLOOKUP($A1630, NG_prod!$A:$M, 13, FALSE), 0)</f>
        <v>0</v>
      </c>
      <c r="H1630" s="34">
        <f>IFERROR(VLOOKUP($A1630, NG_power!$A:$M, 13, FALSE), 0)</f>
        <v>0</v>
      </c>
      <c r="I1630" s="34">
        <f t="shared" si="49"/>
        <v>0</v>
      </c>
      <c r="J1630" s="34">
        <f t="shared" si="50"/>
        <v>0</v>
      </c>
    </row>
    <row r="1631" spans="1:10" x14ac:dyDescent="0.25">
      <c r="A1631" s="7">
        <v>5123</v>
      </c>
      <c r="B1631" t="s">
        <v>3874</v>
      </c>
      <c r="C1631" s="34">
        <f>IFERROR(VLOOKUP($A1631, Coal_prod!$A:$M, 13, FALSE), 0)</f>
        <v>0</v>
      </c>
      <c r="D1631" s="34">
        <f>IFERROR(VLOOKUP($A1631, Coal_power_combined!$A:$M, 13, FALSE), 0)</f>
        <v>0</v>
      </c>
      <c r="E1631" s="34">
        <f>IFERROR(VLOOKUP($A1631, Oil_prod!$A:$M, 13, FALSE), 0)</f>
        <v>0</v>
      </c>
      <c r="F1631" s="34">
        <f>IFERROR(VLOOKUP($A1631, Oil_refine!$A:$M, 13, FALSE), 0)</f>
        <v>0</v>
      </c>
      <c r="G1631" s="34">
        <f>IFERROR(VLOOKUP($A1631, NG_prod!$A:$M, 13, FALSE), 0)</f>
        <v>0</v>
      </c>
      <c r="H1631" s="34">
        <f>IFERROR(VLOOKUP($A1631, NG_power!$A:$M, 13, FALSE), 0)</f>
        <v>0</v>
      </c>
      <c r="I1631" s="34">
        <f t="shared" si="49"/>
        <v>0</v>
      </c>
      <c r="J1631" s="34">
        <f t="shared" si="50"/>
        <v>0</v>
      </c>
    </row>
    <row r="1632" spans="1:10" x14ac:dyDescent="0.25">
      <c r="A1632" s="7">
        <v>5125</v>
      </c>
      <c r="B1632" t="s">
        <v>3473</v>
      </c>
      <c r="C1632" s="34">
        <f>IFERROR(VLOOKUP($A1632, Coal_prod!$A:$M, 13, FALSE), 0)</f>
        <v>0</v>
      </c>
      <c r="D1632" s="34">
        <f>IFERROR(VLOOKUP($A1632, Coal_power_combined!$A:$M, 13, FALSE), 0)</f>
        <v>0</v>
      </c>
      <c r="E1632" s="34">
        <f>IFERROR(VLOOKUP($A1632, Oil_prod!$A:$M, 13, FALSE), 0)</f>
        <v>0</v>
      </c>
      <c r="F1632" s="34">
        <f>IFERROR(VLOOKUP($A1632, Oil_refine!$A:$M, 13, FALSE), 0)</f>
        <v>0</v>
      </c>
      <c r="G1632" s="34">
        <f>IFERROR(VLOOKUP($A1632, NG_prod!$A:$M, 13, FALSE), 0)</f>
        <v>0</v>
      </c>
      <c r="H1632" s="34">
        <f>IFERROR(VLOOKUP($A1632, NG_power!$A:$M, 13, FALSE), 0)</f>
        <v>0</v>
      </c>
      <c r="I1632" s="34">
        <f t="shared" si="49"/>
        <v>0</v>
      </c>
      <c r="J1632" s="34">
        <f t="shared" si="50"/>
        <v>0</v>
      </c>
    </row>
    <row r="1633" spans="1:10" x14ac:dyDescent="0.25">
      <c r="A1633" s="7">
        <v>5127</v>
      </c>
      <c r="B1633" t="s">
        <v>3875</v>
      </c>
      <c r="C1633" s="34">
        <f>IFERROR(VLOOKUP($A1633, Coal_prod!$A:$M, 13, FALSE), 0)</f>
        <v>0</v>
      </c>
      <c r="D1633" s="34">
        <f>IFERROR(VLOOKUP($A1633, Coal_power_combined!$A:$M, 13, FALSE), 0)</f>
        <v>0</v>
      </c>
      <c r="E1633" s="34">
        <f>IFERROR(VLOOKUP($A1633, Oil_prod!$A:$M, 13, FALSE), 0)</f>
        <v>0</v>
      </c>
      <c r="F1633" s="34">
        <f>IFERROR(VLOOKUP($A1633, Oil_refine!$A:$M, 13, FALSE), 0)</f>
        <v>0</v>
      </c>
      <c r="G1633" s="34">
        <f>IFERROR(VLOOKUP($A1633, NG_prod!$A:$M, 13, FALSE), 0)</f>
        <v>0</v>
      </c>
      <c r="H1633" s="34">
        <f>IFERROR(VLOOKUP($A1633, NG_power!$A:$M, 13, FALSE), 0)</f>
        <v>0</v>
      </c>
      <c r="I1633" s="34">
        <f t="shared" si="49"/>
        <v>0</v>
      </c>
      <c r="J1633" s="34">
        <f t="shared" si="50"/>
        <v>0</v>
      </c>
    </row>
    <row r="1634" spans="1:10" x14ac:dyDescent="0.25">
      <c r="A1634" s="7">
        <v>5129</v>
      </c>
      <c r="B1634" t="s">
        <v>3876</v>
      </c>
      <c r="C1634" s="34">
        <f>IFERROR(VLOOKUP($A1634, Coal_prod!$A:$M, 13, FALSE), 0)</f>
        <v>0</v>
      </c>
      <c r="D1634" s="34">
        <f>IFERROR(VLOOKUP($A1634, Coal_power_combined!$A:$M, 13, FALSE), 0)</f>
        <v>0</v>
      </c>
      <c r="E1634" s="34">
        <f>IFERROR(VLOOKUP($A1634, Oil_prod!$A:$M, 13, FALSE), 0)</f>
        <v>0</v>
      </c>
      <c r="F1634" s="34">
        <f>IFERROR(VLOOKUP($A1634, Oil_refine!$A:$M, 13, FALSE), 0)</f>
        <v>0</v>
      </c>
      <c r="G1634" s="34">
        <f>IFERROR(VLOOKUP($A1634, NG_prod!$A:$M, 13, FALSE), 0)</f>
        <v>0</v>
      </c>
      <c r="H1634" s="34">
        <f>IFERROR(VLOOKUP($A1634, NG_power!$A:$M, 13, FALSE), 0)</f>
        <v>0</v>
      </c>
      <c r="I1634" s="34">
        <f t="shared" si="49"/>
        <v>0</v>
      </c>
      <c r="J1634" s="34">
        <f t="shared" si="50"/>
        <v>0</v>
      </c>
    </row>
    <row r="1635" spans="1:10" x14ac:dyDescent="0.25">
      <c r="A1635" s="7">
        <v>5131</v>
      </c>
      <c r="B1635" t="s">
        <v>3877</v>
      </c>
      <c r="C1635" s="34">
        <f>IFERROR(VLOOKUP($A1635, Coal_prod!$A:$M, 13, FALSE), 0)</f>
        <v>0</v>
      </c>
      <c r="D1635" s="34">
        <f>IFERROR(VLOOKUP($A1635, Coal_power_combined!$A:$M, 13, FALSE), 0)</f>
        <v>0</v>
      </c>
      <c r="E1635" s="34">
        <f>IFERROR(VLOOKUP($A1635, Oil_prod!$A:$M, 13, FALSE), 0)</f>
        <v>0</v>
      </c>
      <c r="F1635" s="34">
        <f>IFERROR(VLOOKUP($A1635, Oil_refine!$A:$M, 13, FALSE), 0)</f>
        <v>0</v>
      </c>
      <c r="G1635" s="34">
        <f>IFERROR(VLOOKUP($A1635, NG_prod!$A:$M, 13, FALSE), 0)</f>
        <v>0</v>
      </c>
      <c r="H1635" s="34">
        <f>IFERROR(VLOOKUP($A1635, NG_power!$A:$M, 13, FALSE), 0)</f>
        <v>0</v>
      </c>
      <c r="I1635" s="34">
        <f t="shared" si="49"/>
        <v>0</v>
      </c>
      <c r="J1635" s="34">
        <f t="shared" si="50"/>
        <v>0</v>
      </c>
    </row>
    <row r="1636" spans="1:10" x14ac:dyDescent="0.25">
      <c r="A1636" s="7">
        <v>5133</v>
      </c>
      <c r="B1636" t="s">
        <v>3878</v>
      </c>
      <c r="C1636" s="34">
        <f>IFERROR(VLOOKUP($A1636, Coal_prod!$A:$M, 13, FALSE), 0)</f>
        <v>0</v>
      </c>
      <c r="D1636" s="34">
        <f>IFERROR(VLOOKUP($A1636, Coal_power_combined!$A:$M, 13, FALSE), 0)</f>
        <v>0</v>
      </c>
      <c r="E1636" s="34">
        <f>IFERROR(VLOOKUP($A1636, Oil_prod!$A:$M, 13, FALSE), 0)</f>
        <v>0</v>
      </c>
      <c r="F1636" s="34">
        <f>IFERROR(VLOOKUP($A1636, Oil_refine!$A:$M, 13, FALSE), 0)</f>
        <v>0</v>
      </c>
      <c r="G1636" s="34">
        <f>IFERROR(VLOOKUP($A1636, NG_prod!$A:$M, 13, FALSE), 0)</f>
        <v>0</v>
      </c>
      <c r="H1636" s="34">
        <f>IFERROR(VLOOKUP($A1636, NG_power!$A:$M, 13, FALSE), 0)</f>
        <v>0</v>
      </c>
      <c r="I1636" s="34">
        <f t="shared" si="49"/>
        <v>0</v>
      </c>
      <c r="J1636" s="34">
        <f t="shared" si="50"/>
        <v>0</v>
      </c>
    </row>
    <row r="1637" spans="1:10" x14ac:dyDescent="0.25">
      <c r="A1637" s="7">
        <v>5135</v>
      </c>
      <c r="B1637" t="s">
        <v>3879</v>
      </c>
      <c r="C1637" s="34">
        <f>IFERROR(VLOOKUP($A1637, Coal_prod!$A:$M, 13, FALSE), 0)</f>
        <v>0</v>
      </c>
      <c r="D1637" s="34">
        <f>IFERROR(VLOOKUP($A1637, Coal_power_combined!$A:$M, 13, FALSE), 0)</f>
        <v>0</v>
      </c>
      <c r="E1637" s="34">
        <f>IFERROR(VLOOKUP($A1637, Oil_prod!$A:$M, 13, FALSE), 0)</f>
        <v>0</v>
      </c>
      <c r="F1637" s="34">
        <f>IFERROR(VLOOKUP($A1637, Oil_refine!$A:$M, 13, FALSE), 0)</f>
        <v>0</v>
      </c>
      <c r="G1637" s="34">
        <f>IFERROR(VLOOKUP($A1637, NG_prod!$A:$M, 13, FALSE), 0)</f>
        <v>0</v>
      </c>
      <c r="H1637" s="34">
        <f>IFERROR(VLOOKUP($A1637, NG_power!$A:$M, 13, FALSE), 0)</f>
        <v>0</v>
      </c>
      <c r="I1637" s="34">
        <f t="shared" si="49"/>
        <v>0</v>
      </c>
      <c r="J1637" s="34">
        <f t="shared" si="50"/>
        <v>0</v>
      </c>
    </row>
    <row r="1638" spans="1:10" x14ac:dyDescent="0.25">
      <c r="A1638" s="7">
        <v>5137</v>
      </c>
      <c r="B1638" t="s">
        <v>3880</v>
      </c>
      <c r="C1638" s="34">
        <f>IFERROR(VLOOKUP($A1638, Coal_prod!$A:$M, 13, FALSE), 0)</f>
        <v>0</v>
      </c>
      <c r="D1638" s="34">
        <f>IFERROR(VLOOKUP($A1638, Coal_power_combined!$A:$M, 13, FALSE), 0)</f>
        <v>0</v>
      </c>
      <c r="E1638" s="34">
        <f>IFERROR(VLOOKUP($A1638, Oil_prod!$A:$M, 13, FALSE), 0)</f>
        <v>0</v>
      </c>
      <c r="F1638" s="34">
        <f>IFERROR(VLOOKUP($A1638, Oil_refine!$A:$M, 13, FALSE), 0)</f>
        <v>0</v>
      </c>
      <c r="G1638" s="34">
        <f>IFERROR(VLOOKUP($A1638, NG_prod!$A:$M, 13, FALSE), 0)</f>
        <v>0</v>
      </c>
      <c r="H1638" s="34">
        <f>IFERROR(VLOOKUP($A1638, NG_power!$A:$M, 13, FALSE), 0)</f>
        <v>0</v>
      </c>
      <c r="I1638" s="34">
        <f t="shared" si="49"/>
        <v>0</v>
      </c>
      <c r="J1638" s="34">
        <f t="shared" si="50"/>
        <v>0</v>
      </c>
    </row>
    <row r="1639" spans="1:10" x14ac:dyDescent="0.25">
      <c r="A1639" s="7">
        <v>5141</v>
      </c>
      <c r="B1639" t="s">
        <v>3881</v>
      </c>
      <c r="C1639" s="34">
        <f>IFERROR(VLOOKUP($A1639, Coal_prod!$A:$M, 13, FALSE), 0)</f>
        <v>0</v>
      </c>
      <c r="D1639" s="34">
        <f>IFERROR(VLOOKUP($A1639, Coal_power_combined!$A:$M, 13, FALSE), 0)</f>
        <v>0</v>
      </c>
      <c r="E1639" s="34">
        <f>IFERROR(VLOOKUP($A1639, Oil_prod!$A:$M, 13, FALSE), 0)</f>
        <v>0</v>
      </c>
      <c r="F1639" s="34">
        <f>IFERROR(VLOOKUP($A1639, Oil_refine!$A:$M, 13, FALSE), 0)</f>
        <v>0</v>
      </c>
      <c r="G1639" s="34">
        <f>IFERROR(VLOOKUP($A1639, NG_prod!$A:$M, 13, FALSE), 0)</f>
        <v>0</v>
      </c>
      <c r="H1639" s="34">
        <f>IFERROR(VLOOKUP($A1639, NG_power!$A:$M, 13, FALSE), 0)</f>
        <v>0</v>
      </c>
      <c r="I1639" s="34">
        <f t="shared" si="49"/>
        <v>0</v>
      </c>
      <c r="J1639" s="34">
        <f t="shared" si="50"/>
        <v>0</v>
      </c>
    </row>
    <row r="1640" spans="1:10" x14ac:dyDescent="0.25">
      <c r="A1640" s="7">
        <v>5145</v>
      </c>
      <c r="B1640" t="s">
        <v>3882</v>
      </c>
      <c r="C1640" s="34">
        <f>IFERROR(VLOOKUP($A1640, Coal_prod!$A:$M, 13, FALSE), 0)</f>
        <v>0</v>
      </c>
      <c r="D1640" s="34">
        <f>IFERROR(VLOOKUP($A1640, Coal_power_combined!$A:$M, 13, FALSE), 0)</f>
        <v>0</v>
      </c>
      <c r="E1640" s="34">
        <f>IFERROR(VLOOKUP($A1640, Oil_prod!$A:$M, 13, FALSE), 0)</f>
        <v>0</v>
      </c>
      <c r="F1640" s="34">
        <f>IFERROR(VLOOKUP($A1640, Oil_refine!$A:$M, 13, FALSE), 0)</f>
        <v>0</v>
      </c>
      <c r="G1640" s="34">
        <f>IFERROR(VLOOKUP($A1640, NG_prod!$A:$M, 13, FALSE), 0)</f>
        <v>0</v>
      </c>
      <c r="H1640" s="34">
        <f>IFERROR(VLOOKUP($A1640, NG_power!$A:$M, 13, FALSE), 0)</f>
        <v>0</v>
      </c>
      <c r="I1640" s="34">
        <f t="shared" si="49"/>
        <v>0</v>
      </c>
      <c r="J1640" s="34">
        <f t="shared" si="50"/>
        <v>0</v>
      </c>
    </row>
    <row r="1641" spans="1:10" x14ac:dyDescent="0.25">
      <c r="A1641" s="7">
        <v>5149</v>
      </c>
      <c r="B1641" t="s">
        <v>3883</v>
      </c>
      <c r="C1641" s="34">
        <f>IFERROR(VLOOKUP($A1641, Coal_prod!$A:$M, 13, FALSE), 0)</f>
        <v>0</v>
      </c>
      <c r="D1641" s="34">
        <f>IFERROR(VLOOKUP($A1641, Coal_power_combined!$A:$M, 13, FALSE), 0)</f>
        <v>0</v>
      </c>
      <c r="E1641" s="34">
        <f>IFERROR(VLOOKUP($A1641, Oil_prod!$A:$M, 13, FALSE), 0)</f>
        <v>0</v>
      </c>
      <c r="F1641" s="34">
        <f>IFERROR(VLOOKUP($A1641, Oil_refine!$A:$M, 13, FALSE), 0)</f>
        <v>0</v>
      </c>
      <c r="G1641" s="34">
        <f>IFERROR(VLOOKUP($A1641, NG_prod!$A:$M, 13, FALSE), 0)</f>
        <v>0</v>
      </c>
      <c r="H1641" s="34">
        <f>IFERROR(VLOOKUP($A1641, NG_power!$A:$M, 13, FALSE), 0)</f>
        <v>0</v>
      </c>
      <c r="I1641" s="34">
        <f t="shared" si="49"/>
        <v>0</v>
      </c>
      <c r="J1641" s="34">
        <f t="shared" si="50"/>
        <v>0</v>
      </c>
    </row>
    <row r="1642" spans="1:10" x14ac:dyDescent="0.25">
      <c r="A1642" s="7">
        <v>6003</v>
      </c>
      <c r="B1642" t="s">
        <v>3884</v>
      </c>
      <c r="C1642" s="34">
        <f>IFERROR(VLOOKUP($A1642, Coal_prod!$A:$M, 13, FALSE), 0)</f>
        <v>0</v>
      </c>
      <c r="D1642" s="34">
        <f>IFERROR(VLOOKUP($A1642, Coal_power_combined!$A:$M, 13, FALSE), 0)</f>
        <v>0</v>
      </c>
      <c r="E1642" s="34">
        <f>IFERROR(VLOOKUP($A1642, Oil_prod!$A:$M, 13, FALSE), 0)</f>
        <v>0</v>
      </c>
      <c r="F1642" s="34">
        <f>IFERROR(VLOOKUP($A1642, Oil_refine!$A:$M, 13, FALSE), 0)</f>
        <v>0</v>
      </c>
      <c r="G1642" s="34">
        <f>IFERROR(VLOOKUP($A1642, NG_prod!$A:$M, 13, FALSE), 0)</f>
        <v>0</v>
      </c>
      <c r="H1642" s="34">
        <f>IFERROR(VLOOKUP($A1642, NG_power!$A:$M, 13, FALSE), 0)</f>
        <v>0</v>
      </c>
      <c r="I1642" s="34">
        <f t="shared" si="49"/>
        <v>0</v>
      </c>
      <c r="J1642" s="34">
        <f t="shared" si="50"/>
        <v>0</v>
      </c>
    </row>
    <row r="1643" spans="1:10" x14ac:dyDescent="0.25">
      <c r="A1643" s="7">
        <v>6005</v>
      </c>
      <c r="B1643" t="s">
        <v>3885</v>
      </c>
      <c r="C1643" s="34">
        <f>IFERROR(VLOOKUP($A1643, Coal_prod!$A:$M, 13, FALSE), 0)</f>
        <v>0</v>
      </c>
      <c r="D1643" s="34">
        <f>IFERROR(VLOOKUP($A1643, Coal_power_combined!$A:$M, 13, FALSE), 0)</f>
        <v>0</v>
      </c>
      <c r="E1643" s="34">
        <f>IFERROR(VLOOKUP($A1643, Oil_prod!$A:$M, 13, FALSE), 0)</f>
        <v>0</v>
      </c>
      <c r="F1643" s="34">
        <f>IFERROR(VLOOKUP($A1643, Oil_refine!$A:$M, 13, FALSE), 0)</f>
        <v>0</v>
      </c>
      <c r="G1643" s="34">
        <f>IFERROR(VLOOKUP($A1643, NG_prod!$A:$M, 13, FALSE), 0)</f>
        <v>0</v>
      </c>
      <c r="H1643" s="34">
        <f>IFERROR(VLOOKUP($A1643, NG_power!$A:$M, 13, FALSE), 0)</f>
        <v>0</v>
      </c>
      <c r="I1643" s="34">
        <f t="shared" si="49"/>
        <v>0</v>
      </c>
      <c r="J1643" s="34">
        <f t="shared" si="50"/>
        <v>0</v>
      </c>
    </row>
    <row r="1644" spans="1:10" x14ac:dyDescent="0.25">
      <c r="A1644" s="7">
        <v>6009</v>
      </c>
      <c r="B1644" t="s">
        <v>3886</v>
      </c>
      <c r="C1644" s="34">
        <f>IFERROR(VLOOKUP($A1644, Coal_prod!$A:$M, 13, FALSE), 0)</f>
        <v>0</v>
      </c>
      <c r="D1644" s="34">
        <f>IFERROR(VLOOKUP($A1644, Coal_power_combined!$A:$M, 13, FALSE), 0)</f>
        <v>0</v>
      </c>
      <c r="E1644" s="34">
        <f>IFERROR(VLOOKUP($A1644, Oil_prod!$A:$M, 13, FALSE), 0)</f>
        <v>0</v>
      </c>
      <c r="F1644" s="34">
        <f>IFERROR(VLOOKUP($A1644, Oil_refine!$A:$M, 13, FALSE), 0)</f>
        <v>0</v>
      </c>
      <c r="G1644" s="34">
        <f>IFERROR(VLOOKUP($A1644, NG_prod!$A:$M, 13, FALSE), 0)</f>
        <v>0</v>
      </c>
      <c r="H1644" s="34">
        <f>IFERROR(VLOOKUP($A1644, NG_power!$A:$M, 13, FALSE), 0)</f>
        <v>0</v>
      </c>
      <c r="I1644" s="34">
        <f t="shared" si="49"/>
        <v>0</v>
      </c>
      <c r="J1644" s="34">
        <f t="shared" si="50"/>
        <v>0</v>
      </c>
    </row>
    <row r="1645" spans="1:10" x14ac:dyDescent="0.25">
      <c r="A1645" s="7">
        <v>6015</v>
      </c>
      <c r="B1645" t="s">
        <v>3887</v>
      </c>
      <c r="C1645" s="34">
        <f>IFERROR(VLOOKUP($A1645, Coal_prod!$A:$M, 13, FALSE), 0)</f>
        <v>0</v>
      </c>
      <c r="D1645" s="34">
        <f>IFERROR(VLOOKUP($A1645, Coal_power_combined!$A:$M, 13, FALSE), 0)</f>
        <v>0</v>
      </c>
      <c r="E1645" s="34">
        <f>IFERROR(VLOOKUP($A1645, Oil_prod!$A:$M, 13, FALSE), 0)</f>
        <v>0</v>
      </c>
      <c r="F1645" s="34">
        <f>IFERROR(VLOOKUP($A1645, Oil_refine!$A:$M, 13, FALSE), 0)</f>
        <v>0</v>
      </c>
      <c r="G1645" s="34">
        <f>IFERROR(VLOOKUP($A1645, NG_prod!$A:$M, 13, FALSE), 0)</f>
        <v>0</v>
      </c>
      <c r="H1645" s="34">
        <f>IFERROR(VLOOKUP($A1645, NG_power!$A:$M, 13, FALSE), 0)</f>
        <v>0</v>
      </c>
      <c r="I1645" s="34">
        <f t="shared" si="49"/>
        <v>0</v>
      </c>
      <c r="J1645" s="34">
        <f t="shared" si="50"/>
        <v>0</v>
      </c>
    </row>
    <row r="1646" spans="1:10" x14ac:dyDescent="0.25">
      <c r="A1646" s="7">
        <v>6027</v>
      </c>
      <c r="B1646" t="s">
        <v>2518</v>
      </c>
      <c r="C1646" s="34">
        <f>IFERROR(VLOOKUP($A1646, Coal_prod!$A:$M, 13, FALSE), 0)</f>
        <v>0</v>
      </c>
      <c r="D1646" s="34">
        <f>IFERROR(VLOOKUP($A1646, Coal_power_combined!$A:$M, 13, FALSE), 0)</f>
        <v>0</v>
      </c>
      <c r="E1646" s="34">
        <f>IFERROR(VLOOKUP($A1646, Oil_prod!$A:$M, 13, FALSE), 0)</f>
        <v>0</v>
      </c>
      <c r="F1646" s="34">
        <f>IFERROR(VLOOKUP($A1646, Oil_refine!$A:$M, 13, FALSE), 0)</f>
        <v>0</v>
      </c>
      <c r="G1646" s="34">
        <f>IFERROR(VLOOKUP($A1646, NG_prod!$A:$M, 13, FALSE), 0)</f>
        <v>0</v>
      </c>
      <c r="H1646" s="34">
        <f>IFERROR(VLOOKUP($A1646, NG_power!$A:$M, 13, FALSE), 0)</f>
        <v>0</v>
      </c>
      <c r="I1646" s="34">
        <f t="shared" si="49"/>
        <v>0</v>
      </c>
      <c r="J1646" s="34">
        <f t="shared" si="50"/>
        <v>0</v>
      </c>
    </row>
    <row r="1647" spans="1:10" x14ac:dyDescent="0.25">
      <c r="A1647" s="7">
        <v>6033</v>
      </c>
      <c r="B1647" t="s">
        <v>3888</v>
      </c>
      <c r="C1647" s="34">
        <f>IFERROR(VLOOKUP($A1647, Coal_prod!$A:$M, 13, FALSE), 0)</f>
        <v>0</v>
      </c>
      <c r="D1647" s="34">
        <f>IFERROR(VLOOKUP($A1647, Coal_power_combined!$A:$M, 13, FALSE), 0)</f>
        <v>0</v>
      </c>
      <c r="E1647" s="34">
        <f>IFERROR(VLOOKUP($A1647, Oil_prod!$A:$M, 13, FALSE), 0)</f>
        <v>0</v>
      </c>
      <c r="F1647" s="34">
        <f>IFERROR(VLOOKUP($A1647, Oil_refine!$A:$M, 13, FALSE), 0)</f>
        <v>0</v>
      </c>
      <c r="G1647" s="34">
        <f>IFERROR(VLOOKUP($A1647, NG_prod!$A:$M, 13, FALSE), 0)</f>
        <v>0</v>
      </c>
      <c r="H1647" s="34">
        <f>IFERROR(VLOOKUP($A1647, NG_power!$A:$M, 13, FALSE), 0)</f>
        <v>0</v>
      </c>
      <c r="I1647" s="34">
        <f t="shared" si="49"/>
        <v>0</v>
      </c>
      <c r="J1647" s="34">
        <f t="shared" si="50"/>
        <v>0</v>
      </c>
    </row>
    <row r="1648" spans="1:10" x14ac:dyDescent="0.25">
      <c r="A1648" s="7">
        <v>6041</v>
      </c>
      <c r="B1648" t="s">
        <v>3475</v>
      </c>
      <c r="C1648" s="34">
        <f>IFERROR(VLOOKUP($A1648, Coal_prod!$A:$M, 13, FALSE), 0)</f>
        <v>0</v>
      </c>
      <c r="D1648" s="34">
        <f>IFERROR(VLOOKUP($A1648, Coal_power_combined!$A:$M, 13, FALSE), 0)</f>
        <v>0</v>
      </c>
      <c r="E1648" s="34">
        <f>IFERROR(VLOOKUP($A1648, Oil_prod!$A:$M, 13, FALSE), 0)</f>
        <v>0</v>
      </c>
      <c r="F1648" s="34">
        <f>IFERROR(VLOOKUP($A1648, Oil_refine!$A:$M, 13, FALSE), 0)</f>
        <v>0</v>
      </c>
      <c r="G1648" s="34">
        <f>IFERROR(VLOOKUP($A1648, NG_prod!$A:$M, 13, FALSE), 0)</f>
        <v>0</v>
      </c>
      <c r="H1648" s="34">
        <f>IFERROR(VLOOKUP($A1648, NG_power!$A:$M, 13, FALSE), 0)</f>
        <v>0</v>
      </c>
      <c r="I1648" s="34">
        <f t="shared" si="49"/>
        <v>0</v>
      </c>
      <c r="J1648" s="34">
        <f t="shared" si="50"/>
        <v>0</v>
      </c>
    </row>
    <row r="1649" spans="1:10" x14ac:dyDescent="0.25">
      <c r="A1649" s="7">
        <v>6043</v>
      </c>
      <c r="B1649" t="s">
        <v>3889</v>
      </c>
      <c r="C1649" s="34">
        <f>IFERROR(VLOOKUP($A1649, Coal_prod!$A:$M, 13, FALSE), 0)</f>
        <v>0</v>
      </c>
      <c r="D1649" s="34">
        <f>IFERROR(VLOOKUP($A1649, Coal_power_combined!$A:$M, 13, FALSE), 0)</f>
        <v>0</v>
      </c>
      <c r="E1649" s="34">
        <f>IFERROR(VLOOKUP($A1649, Oil_prod!$A:$M, 13, FALSE), 0)</f>
        <v>0</v>
      </c>
      <c r="F1649" s="34">
        <f>IFERROR(VLOOKUP($A1649, Oil_refine!$A:$M, 13, FALSE), 0)</f>
        <v>0</v>
      </c>
      <c r="G1649" s="34">
        <f>IFERROR(VLOOKUP($A1649, NG_prod!$A:$M, 13, FALSE), 0)</f>
        <v>0</v>
      </c>
      <c r="H1649" s="34">
        <f>IFERROR(VLOOKUP($A1649, NG_power!$A:$M, 13, FALSE), 0)</f>
        <v>0</v>
      </c>
      <c r="I1649" s="34">
        <f t="shared" si="49"/>
        <v>0</v>
      </c>
      <c r="J1649" s="34">
        <f t="shared" si="50"/>
        <v>0</v>
      </c>
    </row>
    <row r="1650" spans="1:10" x14ac:dyDescent="0.25">
      <c r="A1650" s="7">
        <v>6045</v>
      </c>
      <c r="B1650" t="s">
        <v>3890</v>
      </c>
      <c r="C1650" s="34">
        <f>IFERROR(VLOOKUP($A1650, Coal_prod!$A:$M, 13, FALSE), 0)</f>
        <v>0</v>
      </c>
      <c r="D1650" s="34">
        <f>IFERROR(VLOOKUP($A1650, Coal_power_combined!$A:$M, 13, FALSE), 0)</f>
        <v>0</v>
      </c>
      <c r="E1650" s="34">
        <f>IFERROR(VLOOKUP($A1650, Oil_prod!$A:$M, 13, FALSE), 0)</f>
        <v>0</v>
      </c>
      <c r="F1650" s="34">
        <f>IFERROR(VLOOKUP($A1650, Oil_refine!$A:$M, 13, FALSE), 0)</f>
        <v>0</v>
      </c>
      <c r="G1650" s="34">
        <f>IFERROR(VLOOKUP($A1650, NG_prod!$A:$M, 13, FALSE), 0)</f>
        <v>0</v>
      </c>
      <c r="H1650" s="34">
        <f>IFERROR(VLOOKUP($A1650, NG_power!$A:$M, 13, FALSE), 0)</f>
        <v>0</v>
      </c>
      <c r="I1650" s="34">
        <f t="shared" si="49"/>
        <v>0</v>
      </c>
      <c r="J1650" s="34">
        <f t="shared" si="50"/>
        <v>0</v>
      </c>
    </row>
    <row r="1651" spans="1:10" x14ac:dyDescent="0.25">
      <c r="A1651" s="7">
        <v>6047</v>
      </c>
      <c r="B1651" t="s">
        <v>221</v>
      </c>
      <c r="C1651" s="34">
        <f>IFERROR(VLOOKUP($A1651, Coal_prod!$A:$M, 13, FALSE), 0)</f>
        <v>0</v>
      </c>
      <c r="D1651" s="34">
        <f>IFERROR(VLOOKUP($A1651, Coal_power_combined!$A:$M, 13, FALSE), 0)</f>
        <v>0</v>
      </c>
      <c r="E1651" s="34">
        <f>IFERROR(VLOOKUP($A1651, Oil_prod!$A:$M, 13, FALSE), 0)</f>
        <v>0</v>
      </c>
      <c r="F1651" s="34">
        <f>IFERROR(VLOOKUP($A1651, Oil_refine!$A:$M, 13, FALSE), 0)</f>
        <v>0</v>
      </c>
      <c r="G1651" s="34">
        <f>IFERROR(VLOOKUP($A1651, NG_prod!$A:$M, 13, FALSE), 0)</f>
        <v>0</v>
      </c>
      <c r="H1651" s="34">
        <f>IFERROR(VLOOKUP($A1651, NG_power!$A:$M, 13, FALSE), 0)</f>
        <v>0</v>
      </c>
      <c r="I1651" s="34">
        <f t="shared" si="49"/>
        <v>0</v>
      </c>
      <c r="J1651" s="34">
        <f t="shared" si="50"/>
        <v>0</v>
      </c>
    </row>
    <row r="1652" spans="1:10" x14ac:dyDescent="0.25">
      <c r="A1652" s="7">
        <v>6049</v>
      </c>
      <c r="B1652" t="s">
        <v>3891</v>
      </c>
      <c r="C1652" s="34">
        <f>IFERROR(VLOOKUP($A1652, Coal_prod!$A:$M, 13, FALSE), 0)</f>
        <v>0</v>
      </c>
      <c r="D1652" s="34">
        <f>IFERROR(VLOOKUP($A1652, Coal_power_combined!$A:$M, 13, FALSE), 0)</f>
        <v>0</v>
      </c>
      <c r="E1652" s="34">
        <f>IFERROR(VLOOKUP($A1652, Oil_prod!$A:$M, 13, FALSE), 0)</f>
        <v>0</v>
      </c>
      <c r="F1652" s="34">
        <f>IFERROR(VLOOKUP($A1652, Oil_refine!$A:$M, 13, FALSE), 0)</f>
        <v>0</v>
      </c>
      <c r="G1652" s="34">
        <f>IFERROR(VLOOKUP($A1652, NG_prod!$A:$M, 13, FALSE), 0)</f>
        <v>0</v>
      </c>
      <c r="H1652" s="34">
        <f>IFERROR(VLOOKUP($A1652, NG_power!$A:$M, 13, FALSE), 0)</f>
        <v>0</v>
      </c>
      <c r="I1652" s="34">
        <f t="shared" si="49"/>
        <v>0</v>
      </c>
      <c r="J1652" s="34">
        <f t="shared" si="50"/>
        <v>0</v>
      </c>
    </row>
    <row r="1653" spans="1:10" x14ac:dyDescent="0.25">
      <c r="A1653" s="7">
        <v>6051</v>
      </c>
      <c r="B1653" t="s">
        <v>3892</v>
      </c>
      <c r="C1653" s="34">
        <f>IFERROR(VLOOKUP($A1653, Coal_prod!$A:$M, 13, FALSE), 0)</f>
        <v>0</v>
      </c>
      <c r="D1653" s="34">
        <f>IFERROR(VLOOKUP($A1653, Coal_power_combined!$A:$M, 13, FALSE), 0)</f>
        <v>0</v>
      </c>
      <c r="E1653" s="34">
        <f>IFERROR(VLOOKUP($A1653, Oil_prod!$A:$M, 13, FALSE), 0)</f>
        <v>0</v>
      </c>
      <c r="F1653" s="34">
        <f>IFERROR(VLOOKUP($A1653, Oil_refine!$A:$M, 13, FALSE), 0)</f>
        <v>0</v>
      </c>
      <c r="G1653" s="34">
        <f>IFERROR(VLOOKUP($A1653, NG_prod!$A:$M, 13, FALSE), 0)</f>
        <v>0</v>
      </c>
      <c r="H1653" s="34">
        <f>IFERROR(VLOOKUP($A1653, NG_power!$A:$M, 13, FALSE), 0)</f>
        <v>0</v>
      </c>
      <c r="I1653" s="34">
        <f t="shared" si="49"/>
        <v>0</v>
      </c>
      <c r="J1653" s="34">
        <f t="shared" si="50"/>
        <v>0</v>
      </c>
    </row>
    <row r="1654" spans="1:10" x14ac:dyDescent="0.25">
      <c r="A1654" s="7">
        <v>6057</v>
      </c>
      <c r="B1654" t="s">
        <v>3893</v>
      </c>
      <c r="C1654" s="34">
        <f>IFERROR(VLOOKUP($A1654, Coal_prod!$A:$M, 13, FALSE), 0)</f>
        <v>0</v>
      </c>
      <c r="D1654" s="34">
        <f>IFERROR(VLOOKUP($A1654, Coal_power_combined!$A:$M, 13, FALSE), 0)</f>
        <v>0</v>
      </c>
      <c r="E1654" s="34">
        <f>IFERROR(VLOOKUP($A1654, Oil_prod!$A:$M, 13, FALSE), 0)</f>
        <v>0</v>
      </c>
      <c r="F1654" s="34">
        <f>IFERROR(VLOOKUP($A1654, Oil_refine!$A:$M, 13, FALSE), 0)</f>
        <v>0</v>
      </c>
      <c r="G1654" s="34">
        <f>IFERROR(VLOOKUP($A1654, NG_prod!$A:$M, 13, FALSE), 0)</f>
        <v>0</v>
      </c>
      <c r="H1654" s="34">
        <f>IFERROR(VLOOKUP($A1654, NG_power!$A:$M, 13, FALSE), 0)</f>
        <v>0</v>
      </c>
      <c r="I1654" s="34">
        <f t="shared" si="49"/>
        <v>0</v>
      </c>
      <c r="J1654" s="34">
        <f t="shared" si="50"/>
        <v>0</v>
      </c>
    </row>
    <row r="1655" spans="1:10" x14ac:dyDescent="0.25">
      <c r="A1655" s="7">
        <v>6063</v>
      </c>
      <c r="B1655" t="s">
        <v>3894</v>
      </c>
      <c r="C1655" s="34">
        <f>IFERROR(VLOOKUP($A1655, Coal_prod!$A:$M, 13, FALSE), 0)</f>
        <v>0</v>
      </c>
      <c r="D1655" s="34">
        <f>IFERROR(VLOOKUP($A1655, Coal_power_combined!$A:$M, 13, FALSE), 0)</f>
        <v>0</v>
      </c>
      <c r="E1655" s="34">
        <f>IFERROR(VLOOKUP($A1655, Oil_prod!$A:$M, 13, FALSE), 0)</f>
        <v>0</v>
      </c>
      <c r="F1655" s="34">
        <f>IFERROR(VLOOKUP($A1655, Oil_refine!$A:$M, 13, FALSE), 0)</f>
        <v>0</v>
      </c>
      <c r="G1655" s="34">
        <f>IFERROR(VLOOKUP($A1655, NG_prod!$A:$M, 13, FALSE), 0)</f>
        <v>0</v>
      </c>
      <c r="H1655" s="34">
        <f>IFERROR(VLOOKUP($A1655, NG_power!$A:$M, 13, FALSE), 0)</f>
        <v>0</v>
      </c>
      <c r="I1655" s="34">
        <f t="shared" si="49"/>
        <v>0</v>
      </c>
      <c r="J1655" s="34">
        <f t="shared" si="50"/>
        <v>0</v>
      </c>
    </row>
    <row r="1656" spans="1:10" x14ac:dyDescent="0.25">
      <c r="A1656" s="7">
        <v>6091</v>
      </c>
      <c r="B1656" t="s">
        <v>3895</v>
      </c>
      <c r="C1656" s="34">
        <f>IFERROR(VLOOKUP($A1656, Coal_prod!$A:$M, 13, FALSE), 0)</f>
        <v>0</v>
      </c>
      <c r="D1656" s="34">
        <f>IFERROR(VLOOKUP($A1656, Coal_power_combined!$A:$M, 13, FALSE), 0)</f>
        <v>0</v>
      </c>
      <c r="E1656" s="34">
        <f>IFERROR(VLOOKUP($A1656, Oil_prod!$A:$M, 13, FALSE), 0)</f>
        <v>0</v>
      </c>
      <c r="F1656" s="34">
        <f>IFERROR(VLOOKUP($A1656, Oil_refine!$A:$M, 13, FALSE), 0)</f>
        <v>0</v>
      </c>
      <c r="G1656" s="34">
        <f>IFERROR(VLOOKUP($A1656, NG_prod!$A:$M, 13, FALSE), 0)</f>
        <v>0</v>
      </c>
      <c r="H1656" s="34">
        <f>IFERROR(VLOOKUP($A1656, NG_power!$A:$M, 13, FALSE), 0)</f>
        <v>0</v>
      </c>
      <c r="I1656" s="34">
        <f t="shared" si="49"/>
        <v>0</v>
      </c>
      <c r="J1656" s="34">
        <f t="shared" si="50"/>
        <v>0</v>
      </c>
    </row>
    <row r="1657" spans="1:10" x14ac:dyDescent="0.25">
      <c r="A1657" s="7">
        <v>6093</v>
      </c>
      <c r="B1657" t="s">
        <v>3896</v>
      </c>
      <c r="C1657" s="34">
        <f>IFERROR(VLOOKUP($A1657, Coal_prod!$A:$M, 13, FALSE), 0)</f>
        <v>0</v>
      </c>
      <c r="D1657" s="34">
        <f>IFERROR(VLOOKUP($A1657, Coal_power_combined!$A:$M, 13, FALSE), 0)</f>
        <v>0</v>
      </c>
      <c r="E1657" s="34">
        <f>IFERROR(VLOOKUP($A1657, Oil_prod!$A:$M, 13, FALSE), 0)</f>
        <v>0</v>
      </c>
      <c r="F1657" s="34">
        <f>IFERROR(VLOOKUP($A1657, Oil_refine!$A:$M, 13, FALSE), 0)</f>
        <v>0</v>
      </c>
      <c r="G1657" s="34">
        <f>IFERROR(VLOOKUP($A1657, NG_prod!$A:$M, 13, FALSE), 0)</f>
        <v>0</v>
      </c>
      <c r="H1657" s="34">
        <f>IFERROR(VLOOKUP($A1657, NG_power!$A:$M, 13, FALSE), 0)</f>
        <v>0</v>
      </c>
      <c r="I1657" s="34">
        <f t="shared" si="49"/>
        <v>0</v>
      </c>
      <c r="J1657" s="34">
        <f t="shared" si="50"/>
        <v>0</v>
      </c>
    </row>
    <row r="1658" spans="1:10" x14ac:dyDescent="0.25">
      <c r="A1658" s="7">
        <v>6105</v>
      </c>
      <c r="B1658" t="s">
        <v>3897</v>
      </c>
      <c r="C1658" s="34">
        <f>IFERROR(VLOOKUP($A1658, Coal_prod!$A:$M, 13, FALSE), 0)</f>
        <v>0</v>
      </c>
      <c r="D1658" s="34">
        <f>IFERROR(VLOOKUP($A1658, Coal_power_combined!$A:$M, 13, FALSE), 0)</f>
        <v>0</v>
      </c>
      <c r="E1658" s="34">
        <f>IFERROR(VLOOKUP($A1658, Oil_prod!$A:$M, 13, FALSE), 0)</f>
        <v>0</v>
      </c>
      <c r="F1658" s="34">
        <f>IFERROR(VLOOKUP($A1658, Oil_refine!$A:$M, 13, FALSE), 0)</f>
        <v>0</v>
      </c>
      <c r="G1658" s="34">
        <f>IFERROR(VLOOKUP($A1658, NG_prod!$A:$M, 13, FALSE), 0)</f>
        <v>0</v>
      </c>
      <c r="H1658" s="34">
        <f>IFERROR(VLOOKUP($A1658, NG_power!$A:$M, 13, FALSE), 0)</f>
        <v>0</v>
      </c>
      <c r="I1658" s="34">
        <f t="shared" si="49"/>
        <v>0</v>
      </c>
      <c r="J1658" s="34">
        <f t="shared" si="50"/>
        <v>0</v>
      </c>
    </row>
    <row r="1659" spans="1:10" x14ac:dyDescent="0.25">
      <c r="A1659" s="7">
        <v>6109</v>
      </c>
      <c r="B1659" t="s">
        <v>3270</v>
      </c>
      <c r="C1659" s="34">
        <f>IFERROR(VLOOKUP($A1659, Coal_prod!$A:$M, 13, FALSE), 0)</f>
        <v>0</v>
      </c>
      <c r="D1659" s="34">
        <f>IFERROR(VLOOKUP($A1659, Coal_power_combined!$A:$M, 13, FALSE), 0)</f>
        <v>0</v>
      </c>
      <c r="E1659" s="34">
        <f>IFERROR(VLOOKUP($A1659, Oil_prod!$A:$M, 13, FALSE), 0)</f>
        <v>0</v>
      </c>
      <c r="F1659" s="34">
        <f>IFERROR(VLOOKUP($A1659, Oil_refine!$A:$M, 13, FALSE), 0)</f>
        <v>0</v>
      </c>
      <c r="G1659" s="34">
        <f>IFERROR(VLOOKUP($A1659, NG_prod!$A:$M, 13, FALSE), 0)</f>
        <v>0</v>
      </c>
      <c r="H1659" s="34">
        <f>IFERROR(VLOOKUP($A1659, NG_power!$A:$M, 13, FALSE), 0)</f>
        <v>0</v>
      </c>
      <c r="I1659" s="34">
        <f t="shared" si="49"/>
        <v>0</v>
      </c>
      <c r="J1659" s="34">
        <f t="shared" si="50"/>
        <v>0</v>
      </c>
    </row>
    <row r="1660" spans="1:10" x14ac:dyDescent="0.25">
      <c r="A1660" s="7">
        <v>8003</v>
      </c>
      <c r="B1660" t="s">
        <v>2253</v>
      </c>
      <c r="C1660" s="34">
        <f>IFERROR(VLOOKUP($A1660, Coal_prod!$A:$M, 13, FALSE), 0)</f>
        <v>0</v>
      </c>
      <c r="D1660" s="34">
        <f>IFERROR(VLOOKUP($A1660, Coal_power_combined!$A:$M, 13, FALSE), 0)</f>
        <v>0</v>
      </c>
      <c r="E1660" s="34">
        <f>IFERROR(VLOOKUP($A1660, Oil_prod!$A:$M, 13, FALSE), 0)</f>
        <v>0</v>
      </c>
      <c r="F1660" s="34">
        <f>IFERROR(VLOOKUP($A1660, Oil_refine!$A:$M, 13, FALSE), 0)</f>
        <v>0</v>
      </c>
      <c r="G1660" s="34">
        <f>IFERROR(VLOOKUP($A1660, NG_prod!$A:$M, 13, FALSE), 0)</f>
        <v>0</v>
      </c>
      <c r="H1660" s="34">
        <f>IFERROR(VLOOKUP($A1660, NG_power!$A:$M, 13, FALSE), 0)</f>
        <v>0</v>
      </c>
      <c r="I1660" s="34">
        <f t="shared" si="49"/>
        <v>0</v>
      </c>
      <c r="J1660" s="34">
        <f t="shared" si="50"/>
        <v>0</v>
      </c>
    </row>
    <row r="1661" spans="1:10" x14ac:dyDescent="0.25">
      <c r="A1661" s="7">
        <v>8015</v>
      </c>
      <c r="B1661" t="s">
        <v>3479</v>
      </c>
      <c r="C1661" s="34">
        <f>IFERROR(VLOOKUP($A1661, Coal_prod!$A:$M, 13, FALSE), 0)</f>
        <v>0</v>
      </c>
      <c r="D1661" s="34">
        <f>IFERROR(VLOOKUP($A1661, Coal_power_combined!$A:$M, 13, FALSE), 0)</f>
        <v>0</v>
      </c>
      <c r="E1661" s="34">
        <f>IFERROR(VLOOKUP($A1661, Oil_prod!$A:$M, 13, FALSE), 0)</f>
        <v>0</v>
      </c>
      <c r="F1661" s="34">
        <f>IFERROR(VLOOKUP($A1661, Oil_refine!$A:$M, 13, FALSE), 0)</f>
        <v>0</v>
      </c>
      <c r="G1661" s="34">
        <f>IFERROR(VLOOKUP($A1661, NG_prod!$A:$M, 13, FALSE), 0)</f>
        <v>0</v>
      </c>
      <c r="H1661" s="34">
        <f>IFERROR(VLOOKUP($A1661, NG_power!$A:$M, 13, FALSE), 0)</f>
        <v>0</v>
      </c>
      <c r="I1661" s="34">
        <f t="shared" si="49"/>
        <v>0</v>
      </c>
      <c r="J1661" s="34">
        <f t="shared" si="50"/>
        <v>0</v>
      </c>
    </row>
    <row r="1662" spans="1:10" x14ac:dyDescent="0.25">
      <c r="A1662" s="7">
        <v>8019</v>
      </c>
      <c r="B1662" t="s">
        <v>3898</v>
      </c>
      <c r="C1662" s="34">
        <f>IFERROR(VLOOKUP($A1662, Coal_prod!$A:$M, 13, FALSE), 0)</f>
        <v>0</v>
      </c>
      <c r="D1662" s="34">
        <f>IFERROR(VLOOKUP($A1662, Coal_power_combined!$A:$M, 13, FALSE), 0)</f>
        <v>0</v>
      </c>
      <c r="E1662" s="34">
        <f>IFERROR(VLOOKUP($A1662, Oil_prod!$A:$M, 13, FALSE), 0)</f>
        <v>0</v>
      </c>
      <c r="F1662" s="34">
        <f>IFERROR(VLOOKUP($A1662, Oil_refine!$A:$M, 13, FALSE), 0)</f>
        <v>0</v>
      </c>
      <c r="G1662" s="34">
        <f>IFERROR(VLOOKUP($A1662, NG_prod!$A:$M, 13, FALSE), 0)</f>
        <v>0</v>
      </c>
      <c r="H1662" s="34">
        <f>IFERROR(VLOOKUP($A1662, NG_power!$A:$M, 13, FALSE), 0)</f>
        <v>0</v>
      </c>
      <c r="I1662" s="34">
        <f t="shared" si="49"/>
        <v>0</v>
      </c>
      <c r="J1662" s="34">
        <f t="shared" si="50"/>
        <v>0</v>
      </c>
    </row>
    <row r="1663" spans="1:10" x14ac:dyDescent="0.25">
      <c r="A1663" s="7">
        <v>8021</v>
      </c>
      <c r="B1663" t="s">
        <v>3340</v>
      </c>
      <c r="C1663" s="34">
        <f>IFERROR(VLOOKUP($A1663, Coal_prod!$A:$M, 13, FALSE), 0)</f>
        <v>0</v>
      </c>
      <c r="D1663" s="34">
        <f>IFERROR(VLOOKUP($A1663, Coal_power_combined!$A:$M, 13, FALSE), 0)</f>
        <v>0</v>
      </c>
      <c r="E1663" s="34">
        <f>IFERROR(VLOOKUP($A1663, Oil_prod!$A:$M, 13, FALSE), 0)</f>
        <v>0</v>
      </c>
      <c r="F1663" s="34">
        <f>IFERROR(VLOOKUP($A1663, Oil_refine!$A:$M, 13, FALSE), 0)</f>
        <v>0</v>
      </c>
      <c r="G1663" s="34">
        <f>IFERROR(VLOOKUP($A1663, NG_prod!$A:$M, 13, FALSE), 0)</f>
        <v>0</v>
      </c>
      <c r="H1663" s="34">
        <f>IFERROR(VLOOKUP($A1663, NG_power!$A:$M, 13, FALSE), 0)</f>
        <v>0</v>
      </c>
      <c r="I1663" s="34">
        <f t="shared" si="49"/>
        <v>0</v>
      </c>
      <c r="J1663" s="34">
        <f t="shared" si="50"/>
        <v>0</v>
      </c>
    </row>
    <row r="1664" spans="1:10" x14ac:dyDescent="0.25">
      <c r="A1664" s="7">
        <v>8023</v>
      </c>
      <c r="B1664" t="s">
        <v>3899</v>
      </c>
      <c r="C1664" s="34">
        <f>IFERROR(VLOOKUP($A1664, Coal_prod!$A:$M, 13, FALSE), 0)</f>
        <v>0</v>
      </c>
      <c r="D1664" s="34">
        <f>IFERROR(VLOOKUP($A1664, Coal_power_combined!$A:$M, 13, FALSE), 0)</f>
        <v>0</v>
      </c>
      <c r="E1664" s="34">
        <f>IFERROR(VLOOKUP($A1664, Oil_prod!$A:$M, 13, FALSE), 0)</f>
        <v>0</v>
      </c>
      <c r="F1664" s="34">
        <f>IFERROR(VLOOKUP($A1664, Oil_refine!$A:$M, 13, FALSE), 0)</f>
        <v>0</v>
      </c>
      <c r="G1664" s="34">
        <f>IFERROR(VLOOKUP($A1664, NG_prod!$A:$M, 13, FALSE), 0)</f>
        <v>0</v>
      </c>
      <c r="H1664" s="34">
        <f>IFERROR(VLOOKUP($A1664, NG_power!$A:$M, 13, FALSE), 0)</f>
        <v>0</v>
      </c>
      <c r="I1664" s="34">
        <f t="shared" si="49"/>
        <v>0</v>
      </c>
      <c r="J1664" s="34">
        <f t="shared" si="50"/>
        <v>0</v>
      </c>
    </row>
    <row r="1665" spans="1:10" x14ac:dyDescent="0.25">
      <c r="A1665" s="7">
        <v>8025</v>
      </c>
      <c r="B1665" t="s">
        <v>3900</v>
      </c>
      <c r="C1665" s="34">
        <f>IFERROR(VLOOKUP($A1665, Coal_prod!$A:$M, 13, FALSE), 0)</f>
        <v>0</v>
      </c>
      <c r="D1665" s="34">
        <f>IFERROR(VLOOKUP($A1665, Coal_power_combined!$A:$M, 13, FALSE), 0)</f>
        <v>0</v>
      </c>
      <c r="E1665" s="34">
        <f>IFERROR(VLOOKUP($A1665, Oil_prod!$A:$M, 13, FALSE), 0)</f>
        <v>0</v>
      </c>
      <c r="F1665" s="34">
        <f>IFERROR(VLOOKUP($A1665, Oil_refine!$A:$M, 13, FALSE), 0)</f>
        <v>0</v>
      </c>
      <c r="G1665" s="34">
        <f>IFERROR(VLOOKUP($A1665, NG_prod!$A:$M, 13, FALSE), 0)</f>
        <v>0</v>
      </c>
      <c r="H1665" s="34">
        <f>IFERROR(VLOOKUP($A1665, NG_power!$A:$M, 13, FALSE), 0)</f>
        <v>0</v>
      </c>
      <c r="I1665" s="34">
        <f t="shared" si="49"/>
        <v>0</v>
      </c>
      <c r="J1665" s="34">
        <f t="shared" si="50"/>
        <v>0</v>
      </c>
    </row>
    <row r="1666" spans="1:10" x14ac:dyDescent="0.25">
      <c r="A1666" s="7">
        <v>8027</v>
      </c>
      <c r="B1666" t="s">
        <v>3901</v>
      </c>
      <c r="C1666" s="34">
        <f>IFERROR(VLOOKUP($A1666, Coal_prod!$A:$M, 13, FALSE), 0)</f>
        <v>0</v>
      </c>
      <c r="D1666" s="34">
        <f>IFERROR(VLOOKUP($A1666, Coal_power_combined!$A:$M, 13, FALSE), 0)</f>
        <v>0</v>
      </c>
      <c r="E1666" s="34">
        <f>IFERROR(VLOOKUP($A1666, Oil_prod!$A:$M, 13, FALSE), 0)</f>
        <v>0</v>
      </c>
      <c r="F1666" s="34">
        <f>IFERROR(VLOOKUP($A1666, Oil_refine!$A:$M, 13, FALSE), 0)</f>
        <v>0</v>
      </c>
      <c r="G1666" s="34">
        <f>IFERROR(VLOOKUP($A1666, NG_prod!$A:$M, 13, FALSE), 0)</f>
        <v>0</v>
      </c>
      <c r="H1666" s="34">
        <f>IFERROR(VLOOKUP($A1666, NG_power!$A:$M, 13, FALSE), 0)</f>
        <v>0</v>
      </c>
      <c r="I1666" s="34">
        <f t="shared" si="49"/>
        <v>0</v>
      </c>
      <c r="J1666" s="34">
        <f t="shared" si="50"/>
        <v>0</v>
      </c>
    </row>
    <row r="1667" spans="1:10" x14ac:dyDescent="0.25">
      <c r="A1667" s="7">
        <v>8035</v>
      </c>
      <c r="B1667" t="s">
        <v>3902</v>
      </c>
      <c r="C1667" s="34">
        <f>IFERROR(VLOOKUP($A1667, Coal_prod!$A:$M, 13, FALSE), 0)</f>
        <v>0</v>
      </c>
      <c r="D1667" s="34">
        <f>IFERROR(VLOOKUP($A1667, Coal_power_combined!$A:$M, 13, FALSE), 0)</f>
        <v>0</v>
      </c>
      <c r="E1667" s="34">
        <f>IFERROR(VLOOKUP($A1667, Oil_prod!$A:$M, 13, FALSE), 0)</f>
        <v>0</v>
      </c>
      <c r="F1667" s="34">
        <f>IFERROR(VLOOKUP($A1667, Oil_refine!$A:$M, 13, FALSE), 0)</f>
        <v>0</v>
      </c>
      <c r="G1667" s="34">
        <f>IFERROR(VLOOKUP($A1667, NG_prod!$A:$M, 13, FALSE), 0)</f>
        <v>0</v>
      </c>
      <c r="H1667" s="34">
        <f>IFERROR(VLOOKUP($A1667, NG_power!$A:$M, 13, FALSE), 0)</f>
        <v>0</v>
      </c>
      <c r="I1667" s="34">
        <f t="shared" si="49"/>
        <v>0</v>
      </c>
      <c r="J1667" s="34">
        <f t="shared" si="50"/>
        <v>0</v>
      </c>
    </row>
    <row r="1668" spans="1:10" x14ac:dyDescent="0.25">
      <c r="A1668" s="7">
        <v>8037</v>
      </c>
      <c r="B1668" t="s">
        <v>2386</v>
      </c>
      <c r="C1668" s="34">
        <f>IFERROR(VLOOKUP($A1668, Coal_prod!$A:$M, 13, FALSE), 0)</f>
        <v>0</v>
      </c>
      <c r="D1668" s="34">
        <f>IFERROR(VLOOKUP($A1668, Coal_power_combined!$A:$M, 13, FALSE), 0)</f>
        <v>0</v>
      </c>
      <c r="E1668" s="34">
        <f>IFERROR(VLOOKUP($A1668, Oil_prod!$A:$M, 13, FALSE), 0)</f>
        <v>0</v>
      </c>
      <c r="F1668" s="34">
        <f>IFERROR(VLOOKUP($A1668, Oil_refine!$A:$M, 13, FALSE), 0)</f>
        <v>0</v>
      </c>
      <c r="G1668" s="34">
        <f>IFERROR(VLOOKUP($A1668, NG_prod!$A:$M, 13, FALSE), 0)</f>
        <v>0</v>
      </c>
      <c r="H1668" s="34">
        <f>IFERROR(VLOOKUP($A1668, NG_power!$A:$M, 13, FALSE), 0)</f>
        <v>0</v>
      </c>
      <c r="I1668" s="34">
        <f t="shared" ref="I1668:I1731" si="51">SUM(C1668:H1668)</f>
        <v>0</v>
      </c>
      <c r="J1668" s="34">
        <f t="shared" ref="J1668:J1731" si="52">SUM(C1668*$O$4, D1668*$O$4, E1668*$P$4, F1668*$P$4, G1668*$Q$4, H1668*$Q$4)</f>
        <v>0</v>
      </c>
    </row>
    <row r="1669" spans="1:10" x14ac:dyDescent="0.25">
      <c r="A1669" s="7">
        <v>8047</v>
      </c>
      <c r="B1669" t="s">
        <v>3903</v>
      </c>
      <c r="C1669" s="34">
        <f>IFERROR(VLOOKUP($A1669, Coal_prod!$A:$M, 13, FALSE), 0)</f>
        <v>0</v>
      </c>
      <c r="D1669" s="34">
        <f>IFERROR(VLOOKUP($A1669, Coal_power_combined!$A:$M, 13, FALSE), 0)</f>
        <v>0</v>
      </c>
      <c r="E1669" s="34">
        <f>IFERROR(VLOOKUP($A1669, Oil_prod!$A:$M, 13, FALSE), 0)</f>
        <v>0</v>
      </c>
      <c r="F1669" s="34">
        <f>IFERROR(VLOOKUP($A1669, Oil_refine!$A:$M, 13, FALSE), 0)</f>
        <v>0</v>
      </c>
      <c r="G1669" s="34">
        <f>IFERROR(VLOOKUP($A1669, NG_prod!$A:$M, 13, FALSE), 0)</f>
        <v>0</v>
      </c>
      <c r="H1669" s="34">
        <f>IFERROR(VLOOKUP($A1669, NG_power!$A:$M, 13, FALSE), 0)</f>
        <v>0</v>
      </c>
      <c r="I1669" s="34">
        <f t="shared" si="51"/>
        <v>0</v>
      </c>
      <c r="J1669" s="34">
        <f t="shared" si="52"/>
        <v>0</v>
      </c>
    </row>
    <row r="1670" spans="1:10" x14ac:dyDescent="0.25">
      <c r="A1670" s="7">
        <v>8049</v>
      </c>
      <c r="B1670" t="s">
        <v>3480</v>
      </c>
      <c r="C1670" s="34">
        <f>IFERROR(VLOOKUP($A1670, Coal_prod!$A:$M, 13, FALSE), 0)</f>
        <v>0</v>
      </c>
      <c r="D1670" s="34">
        <f>IFERROR(VLOOKUP($A1670, Coal_power_combined!$A:$M, 13, FALSE), 0)</f>
        <v>0</v>
      </c>
      <c r="E1670" s="34">
        <f>IFERROR(VLOOKUP($A1670, Oil_prod!$A:$M, 13, FALSE), 0)</f>
        <v>0</v>
      </c>
      <c r="F1670" s="34">
        <f>IFERROR(VLOOKUP($A1670, Oil_refine!$A:$M, 13, FALSE), 0)</f>
        <v>0</v>
      </c>
      <c r="G1670" s="34">
        <f>IFERROR(VLOOKUP($A1670, NG_prod!$A:$M, 13, FALSE), 0)</f>
        <v>0</v>
      </c>
      <c r="H1670" s="34">
        <f>IFERROR(VLOOKUP($A1670, NG_power!$A:$M, 13, FALSE), 0)</f>
        <v>0</v>
      </c>
      <c r="I1670" s="34">
        <f t="shared" si="51"/>
        <v>0</v>
      </c>
      <c r="J1670" s="34">
        <f t="shared" si="52"/>
        <v>0</v>
      </c>
    </row>
    <row r="1671" spans="1:10" x14ac:dyDescent="0.25">
      <c r="A1671" s="7">
        <v>8053</v>
      </c>
      <c r="B1671" t="s">
        <v>3904</v>
      </c>
      <c r="C1671" s="34">
        <f>IFERROR(VLOOKUP($A1671, Coal_prod!$A:$M, 13, FALSE), 0)</f>
        <v>0</v>
      </c>
      <c r="D1671" s="34">
        <f>IFERROR(VLOOKUP($A1671, Coal_power_combined!$A:$M, 13, FALSE), 0)</f>
        <v>0</v>
      </c>
      <c r="E1671" s="34">
        <f>IFERROR(VLOOKUP($A1671, Oil_prod!$A:$M, 13, FALSE), 0)</f>
        <v>0</v>
      </c>
      <c r="F1671" s="34">
        <f>IFERROR(VLOOKUP($A1671, Oil_refine!$A:$M, 13, FALSE), 0)</f>
        <v>0</v>
      </c>
      <c r="G1671" s="34">
        <f>IFERROR(VLOOKUP($A1671, NG_prod!$A:$M, 13, FALSE), 0)</f>
        <v>0</v>
      </c>
      <c r="H1671" s="34">
        <f>IFERROR(VLOOKUP($A1671, NG_power!$A:$M, 13, FALSE), 0)</f>
        <v>0</v>
      </c>
      <c r="I1671" s="34">
        <f t="shared" si="51"/>
        <v>0</v>
      </c>
      <c r="J1671" s="34">
        <f t="shared" si="52"/>
        <v>0</v>
      </c>
    </row>
    <row r="1672" spans="1:10" x14ac:dyDescent="0.25">
      <c r="A1672" s="7">
        <v>8059</v>
      </c>
      <c r="B1672" t="s">
        <v>1975</v>
      </c>
      <c r="C1672" s="34">
        <f>IFERROR(VLOOKUP($A1672, Coal_prod!$A:$M, 13, FALSE), 0)</f>
        <v>0</v>
      </c>
      <c r="D1672" s="34">
        <f>IFERROR(VLOOKUP($A1672, Coal_power_combined!$A:$M, 13, FALSE), 0)</f>
        <v>0</v>
      </c>
      <c r="E1672" s="34">
        <f>IFERROR(VLOOKUP($A1672, Oil_prod!$A:$M, 13, FALSE), 0)</f>
        <v>0</v>
      </c>
      <c r="F1672" s="34">
        <f>IFERROR(VLOOKUP($A1672, Oil_refine!$A:$M, 13, FALSE), 0)</f>
        <v>0</v>
      </c>
      <c r="G1672" s="34">
        <f>IFERROR(VLOOKUP($A1672, NG_prod!$A:$M, 13, FALSE), 0)</f>
        <v>0</v>
      </c>
      <c r="H1672" s="34">
        <f>IFERROR(VLOOKUP($A1672, NG_power!$A:$M, 13, FALSE), 0)</f>
        <v>0</v>
      </c>
      <c r="I1672" s="34">
        <f t="shared" si="51"/>
        <v>0</v>
      </c>
      <c r="J1672" s="34">
        <f t="shared" si="52"/>
        <v>0</v>
      </c>
    </row>
    <row r="1673" spans="1:10" x14ac:dyDescent="0.25">
      <c r="A1673" s="7">
        <v>8065</v>
      </c>
      <c r="B1673" t="s">
        <v>3905</v>
      </c>
      <c r="C1673" s="34">
        <f>IFERROR(VLOOKUP($A1673, Coal_prod!$A:$M, 13, FALSE), 0)</f>
        <v>0</v>
      </c>
      <c r="D1673" s="34">
        <f>IFERROR(VLOOKUP($A1673, Coal_power_combined!$A:$M, 13, FALSE), 0)</f>
        <v>0</v>
      </c>
      <c r="E1673" s="34">
        <f>IFERROR(VLOOKUP($A1673, Oil_prod!$A:$M, 13, FALSE), 0)</f>
        <v>0</v>
      </c>
      <c r="F1673" s="34">
        <f>IFERROR(VLOOKUP($A1673, Oil_refine!$A:$M, 13, FALSE), 0)</f>
        <v>0</v>
      </c>
      <c r="G1673" s="34">
        <f>IFERROR(VLOOKUP($A1673, NG_prod!$A:$M, 13, FALSE), 0)</f>
        <v>0</v>
      </c>
      <c r="H1673" s="34">
        <f>IFERROR(VLOOKUP($A1673, NG_power!$A:$M, 13, FALSE), 0)</f>
        <v>0</v>
      </c>
      <c r="I1673" s="34">
        <f t="shared" si="51"/>
        <v>0</v>
      </c>
      <c r="J1673" s="34">
        <f t="shared" si="52"/>
        <v>0</v>
      </c>
    </row>
    <row r="1674" spans="1:10" x14ac:dyDescent="0.25">
      <c r="A1674" s="7">
        <v>8079</v>
      </c>
      <c r="B1674" t="s">
        <v>3906</v>
      </c>
      <c r="C1674" s="34">
        <f>IFERROR(VLOOKUP($A1674, Coal_prod!$A:$M, 13, FALSE), 0)</f>
        <v>0</v>
      </c>
      <c r="D1674" s="34">
        <f>IFERROR(VLOOKUP($A1674, Coal_power_combined!$A:$M, 13, FALSE), 0)</f>
        <v>0</v>
      </c>
      <c r="E1674" s="34">
        <f>IFERROR(VLOOKUP($A1674, Oil_prod!$A:$M, 13, FALSE), 0)</f>
        <v>0</v>
      </c>
      <c r="F1674" s="34">
        <f>IFERROR(VLOOKUP($A1674, Oil_refine!$A:$M, 13, FALSE), 0)</f>
        <v>0</v>
      </c>
      <c r="G1674" s="34">
        <f>IFERROR(VLOOKUP($A1674, NG_prod!$A:$M, 13, FALSE), 0)</f>
        <v>0</v>
      </c>
      <c r="H1674" s="34">
        <f>IFERROR(VLOOKUP($A1674, NG_power!$A:$M, 13, FALSE), 0)</f>
        <v>0</v>
      </c>
      <c r="I1674" s="34">
        <f t="shared" si="51"/>
        <v>0</v>
      </c>
      <c r="J1674" s="34">
        <f t="shared" si="52"/>
        <v>0</v>
      </c>
    </row>
    <row r="1675" spans="1:10" x14ac:dyDescent="0.25">
      <c r="A1675" s="7">
        <v>8089</v>
      </c>
      <c r="B1675" t="s">
        <v>3907</v>
      </c>
      <c r="C1675" s="34">
        <f>IFERROR(VLOOKUP($A1675, Coal_prod!$A:$M, 13, FALSE), 0)</f>
        <v>0</v>
      </c>
      <c r="D1675" s="34">
        <f>IFERROR(VLOOKUP($A1675, Coal_power_combined!$A:$M, 13, FALSE), 0)</f>
        <v>0</v>
      </c>
      <c r="E1675" s="34">
        <f>IFERROR(VLOOKUP($A1675, Oil_prod!$A:$M, 13, FALSE), 0)</f>
        <v>0</v>
      </c>
      <c r="F1675" s="34">
        <f>IFERROR(VLOOKUP($A1675, Oil_refine!$A:$M, 13, FALSE), 0)</f>
        <v>0</v>
      </c>
      <c r="G1675" s="34">
        <f>IFERROR(VLOOKUP($A1675, NG_prod!$A:$M, 13, FALSE), 0)</f>
        <v>0</v>
      </c>
      <c r="H1675" s="34">
        <f>IFERROR(VLOOKUP($A1675, NG_power!$A:$M, 13, FALSE), 0)</f>
        <v>0</v>
      </c>
      <c r="I1675" s="34">
        <f t="shared" si="51"/>
        <v>0</v>
      </c>
      <c r="J1675" s="34">
        <f t="shared" si="52"/>
        <v>0</v>
      </c>
    </row>
    <row r="1676" spans="1:10" x14ac:dyDescent="0.25">
      <c r="A1676" s="7">
        <v>8091</v>
      </c>
      <c r="B1676" t="s">
        <v>3908</v>
      </c>
      <c r="C1676" s="34">
        <f>IFERROR(VLOOKUP($A1676, Coal_prod!$A:$M, 13, FALSE), 0)</f>
        <v>0</v>
      </c>
      <c r="D1676" s="34">
        <f>IFERROR(VLOOKUP($A1676, Coal_power_combined!$A:$M, 13, FALSE), 0)</f>
        <v>0</v>
      </c>
      <c r="E1676" s="34">
        <f>IFERROR(VLOOKUP($A1676, Oil_prod!$A:$M, 13, FALSE), 0)</f>
        <v>0</v>
      </c>
      <c r="F1676" s="34">
        <f>IFERROR(VLOOKUP($A1676, Oil_refine!$A:$M, 13, FALSE), 0)</f>
        <v>0</v>
      </c>
      <c r="G1676" s="34">
        <f>IFERROR(VLOOKUP($A1676, NG_prod!$A:$M, 13, FALSE), 0)</f>
        <v>0</v>
      </c>
      <c r="H1676" s="34">
        <f>IFERROR(VLOOKUP($A1676, NG_power!$A:$M, 13, FALSE), 0)</f>
        <v>0</v>
      </c>
      <c r="I1676" s="34">
        <f t="shared" si="51"/>
        <v>0</v>
      </c>
      <c r="J1676" s="34">
        <f t="shared" si="52"/>
        <v>0</v>
      </c>
    </row>
    <row r="1677" spans="1:10" x14ac:dyDescent="0.25">
      <c r="A1677" s="7">
        <v>8093</v>
      </c>
      <c r="B1677" t="s">
        <v>3909</v>
      </c>
      <c r="C1677" s="34">
        <f>IFERROR(VLOOKUP($A1677, Coal_prod!$A:$M, 13, FALSE), 0)</f>
        <v>0</v>
      </c>
      <c r="D1677" s="34">
        <f>IFERROR(VLOOKUP($A1677, Coal_power_combined!$A:$M, 13, FALSE), 0)</f>
        <v>0</v>
      </c>
      <c r="E1677" s="34">
        <f>IFERROR(VLOOKUP($A1677, Oil_prod!$A:$M, 13, FALSE), 0)</f>
        <v>0</v>
      </c>
      <c r="F1677" s="34">
        <f>IFERROR(VLOOKUP($A1677, Oil_refine!$A:$M, 13, FALSE), 0)</f>
        <v>0</v>
      </c>
      <c r="G1677" s="34">
        <f>IFERROR(VLOOKUP($A1677, NG_prod!$A:$M, 13, FALSE), 0)</f>
        <v>0</v>
      </c>
      <c r="H1677" s="34">
        <f>IFERROR(VLOOKUP($A1677, NG_power!$A:$M, 13, FALSE), 0)</f>
        <v>0</v>
      </c>
      <c r="I1677" s="34">
        <f t="shared" si="51"/>
        <v>0</v>
      </c>
      <c r="J1677" s="34">
        <f t="shared" si="52"/>
        <v>0</v>
      </c>
    </row>
    <row r="1678" spans="1:10" x14ac:dyDescent="0.25">
      <c r="A1678" s="7">
        <v>8097</v>
      </c>
      <c r="B1678" t="s">
        <v>3910</v>
      </c>
      <c r="C1678" s="34">
        <f>IFERROR(VLOOKUP($A1678, Coal_prod!$A:$M, 13, FALSE), 0)</f>
        <v>0</v>
      </c>
      <c r="D1678" s="34">
        <f>IFERROR(VLOOKUP($A1678, Coal_power_combined!$A:$M, 13, FALSE), 0)</f>
        <v>0</v>
      </c>
      <c r="E1678" s="34">
        <f>IFERROR(VLOOKUP($A1678, Oil_prod!$A:$M, 13, FALSE), 0)</f>
        <v>0</v>
      </c>
      <c r="F1678" s="34">
        <f>IFERROR(VLOOKUP($A1678, Oil_refine!$A:$M, 13, FALSE), 0)</f>
        <v>0</v>
      </c>
      <c r="G1678" s="34">
        <f>IFERROR(VLOOKUP($A1678, NG_prod!$A:$M, 13, FALSE), 0)</f>
        <v>0</v>
      </c>
      <c r="H1678" s="34">
        <f>IFERROR(VLOOKUP($A1678, NG_power!$A:$M, 13, FALSE), 0)</f>
        <v>0</v>
      </c>
      <c r="I1678" s="34">
        <f t="shared" si="51"/>
        <v>0</v>
      </c>
      <c r="J1678" s="34">
        <f t="shared" si="52"/>
        <v>0</v>
      </c>
    </row>
    <row r="1679" spans="1:10" x14ac:dyDescent="0.25">
      <c r="A1679" s="7">
        <v>8101</v>
      </c>
      <c r="B1679" t="s">
        <v>187</v>
      </c>
      <c r="C1679" s="34">
        <f>IFERROR(VLOOKUP($A1679, Coal_prod!$A:$M, 13, FALSE), 0)</f>
        <v>0</v>
      </c>
      <c r="D1679" s="34">
        <f>IFERROR(VLOOKUP($A1679, Coal_power_combined!$A:$M, 13, FALSE), 0)</f>
        <v>0</v>
      </c>
      <c r="E1679" s="34">
        <f>IFERROR(VLOOKUP($A1679, Oil_prod!$A:$M, 13, FALSE), 0)</f>
        <v>0</v>
      </c>
      <c r="F1679" s="34">
        <f>IFERROR(VLOOKUP($A1679, Oil_refine!$A:$M, 13, FALSE), 0)</f>
        <v>0</v>
      </c>
      <c r="G1679" s="34">
        <f>IFERROR(VLOOKUP($A1679, NG_prod!$A:$M, 13, FALSE), 0)</f>
        <v>0</v>
      </c>
      <c r="H1679" s="34">
        <f>IFERROR(VLOOKUP($A1679, NG_power!$A:$M, 13, FALSE), 0)</f>
        <v>0</v>
      </c>
      <c r="I1679" s="34">
        <f t="shared" si="51"/>
        <v>0</v>
      </c>
      <c r="J1679" s="34">
        <f t="shared" si="52"/>
        <v>0</v>
      </c>
    </row>
    <row r="1680" spans="1:10" x14ac:dyDescent="0.25">
      <c r="A1680" s="7">
        <v>8105</v>
      </c>
      <c r="B1680" t="s">
        <v>3911</v>
      </c>
      <c r="C1680" s="34">
        <f>IFERROR(VLOOKUP($A1680, Coal_prod!$A:$M, 13, FALSE), 0)</f>
        <v>0</v>
      </c>
      <c r="D1680" s="34">
        <f>IFERROR(VLOOKUP($A1680, Coal_power_combined!$A:$M, 13, FALSE), 0)</f>
        <v>0</v>
      </c>
      <c r="E1680" s="34">
        <f>IFERROR(VLOOKUP($A1680, Oil_prod!$A:$M, 13, FALSE), 0)</f>
        <v>0</v>
      </c>
      <c r="F1680" s="34">
        <f>IFERROR(VLOOKUP($A1680, Oil_refine!$A:$M, 13, FALSE), 0)</f>
        <v>0</v>
      </c>
      <c r="G1680" s="34">
        <f>IFERROR(VLOOKUP($A1680, NG_prod!$A:$M, 13, FALSE), 0)</f>
        <v>0</v>
      </c>
      <c r="H1680" s="34">
        <f>IFERROR(VLOOKUP($A1680, NG_power!$A:$M, 13, FALSE), 0)</f>
        <v>0</v>
      </c>
      <c r="I1680" s="34">
        <f t="shared" si="51"/>
        <v>0</v>
      </c>
      <c r="J1680" s="34">
        <f t="shared" si="52"/>
        <v>0</v>
      </c>
    </row>
    <row r="1681" spans="1:10" x14ac:dyDescent="0.25">
      <c r="A1681" s="7">
        <v>8109</v>
      </c>
      <c r="B1681" t="s">
        <v>3477</v>
      </c>
      <c r="C1681" s="34">
        <f>IFERROR(VLOOKUP($A1681, Coal_prod!$A:$M, 13, FALSE), 0)</f>
        <v>0</v>
      </c>
      <c r="D1681" s="34">
        <f>IFERROR(VLOOKUP($A1681, Coal_power_combined!$A:$M, 13, FALSE), 0)</f>
        <v>0</v>
      </c>
      <c r="E1681" s="34">
        <f>IFERROR(VLOOKUP($A1681, Oil_prod!$A:$M, 13, FALSE), 0)</f>
        <v>0</v>
      </c>
      <c r="F1681" s="34">
        <f>IFERROR(VLOOKUP($A1681, Oil_refine!$A:$M, 13, FALSE), 0)</f>
        <v>0</v>
      </c>
      <c r="G1681" s="34">
        <f>IFERROR(VLOOKUP($A1681, NG_prod!$A:$M, 13, FALSE), 0)</f>
        <v>0</v>
      </c>
      <c r="H1681" s="34">
        <f>IFERROR(VLOOKUP($A1681, NG_power!$A:$M, 13, FALSE), 0)</f>
        <v>0</v>
      </c>
      <c r="I1681" s="34">
        <f t="shared" si="51"/>
        <v>0</v>
      </c>
      <c r="J1681" s="34">
        <f t="shared" si="52"/>
        <v>0</v>
      </c>
    </row>
    <row r="1682" spans="1:10" x14ac:dyDescent="0.25">
      <c r="A1682" s="7">
        <v>8111</v>
      </c>
      <c r="B1682" t="s">
        <v>3912</v>
      </c>
      <c r="C1682" s="34">
        <f>IFERROR(VLOOKUP($A1682, Coal_prod!$A:$M, 13, FALSE), 0)</f>
        <v>0</v>
      </c>
      <c r="D1682" s="34">
        <f>IFERROR(VLOOKUP($A1682, Coal_power_combined!$A:$M, 13, FALSE), 0)</f>
        <v>0</v>
      </c>
      <c r="E1682" s="34">
        <f>IFERROR(VLOOKUP($A1682, Oil_prod!$A:$M, 13, FALSE), 0)</f>
        <v>0</v>
      </c>
      <c r="F1682" s="34">
        <f>IFERROR(VLOOKUP($A1682, Oil_refine!$A:$M, 13, FALSE), 0)</f>
        <v>0</v>
      </c>
      <c r="G1682" s="34">
        <f>IFERROR(VLOOKUP($A1682, NG_prod!$A:$M, 13, FALSE), 0)</f>
        <v>0</v>
      </c>
      <c r="H1682" s="34">
        <f>IFERROR(VLOOKUP($A1682, NG_power!$A:$M, 13, FALSE), 0)</f>
        <v>0</v>
      </c>
      <c r="I1682" s="34">
        <f t="shared" si="51"/>
        <v>0</v>
      </c>
      <c r="J1682" s="34">
        <f t="shared" si="52"/>
        <v>0</v>
      </c>
    </row>
    <row r="1683" spans="1:10" x14ac:dyDescent="0.25">
      <c r="A1683" s="7">
        <v>8117</v>
      </c>
      <c r="B1683" t="s">
        <v>3913</v>
      </c>
      <c r="C1683" s="34">
        <f>IFERROR(VLOOKUP($A1683, Coal_prod!$A:$M, 13, FALSE), 0)</f>
        <v>0</v>
      </c>
      <c r="D1683" s="34">
        <f>IFERROR(VLOOKUP($A1683, Coal_power_combined!$A:$M, 13, FALSE), 0)</f>
        <v>0</v>
      </c>
      <c r="E1683" s="34">
        <f>IFERROR(VLOOKUP($A1683, Oil_prod!$A:$M, 13, FALSE), 0)</f>
        <v>0</v>
      </c>
      <c r="F1683" s="34">
        <f>IFERROR(VLOOKUP($A1683, Oil_refine!$A:$M, 13, FALSE), 0)</f>
        <v>0</v>
      </c>
      <c r="G1683" s="34">
        <f>IFERROR(VLOOKUP($A1683, NG_prod!$A:$M, 13, FALSE), 0)</f>
        <v>0</v>
      </c>
      <c r="H1683" s="34">
        <f>IFERROR(VLOOKUP($A1683, NG_power!$A:$M, 13, FALSE), 0)</f>
        <v>0</v>
      </c>
      <c r="I1683" s="34">
        <f t="shared" si="51"/>
        <v>0</v>
      </c>
      <c r="J1683" s="34">
        <f t="shared" si="52"/>
        <v>0</v>
      </c>
    </row>
    <row r="1684" spans="1:10" x14ac:dyDescent="0.25">
      <c r="A1684" s="7">
        <v>8119</v>
      </c>
      <c r="B1684" t="s">
        <v>3914</v>
      </c>
      <c r="C1684" s="34">
        <f>IFERROR(VLOOKUP($A1684, Coal_prod!$A:$M, 13, FALSE), 0)</f>
        <v>0</v>
      </c>
      <c r="D1684" s="34">
        <f>IFERROR(VLOOKUP($A1684, Coal_power_combined!$A:$M, 13, FALSE), 0)</f>
        <v>0</v>
      </c>
      <c r="E1684" s="34">
        <f>IFERROR(VLOOKUP($A1684, Oil_prod!$A:$M, 13, FALSE), 0)</f>
        <v>0</v>
      </c>
      <c r="F1684" s="34">
        <f>IFERROR(VLOOKUP($A1684, Oil_refine!$A:$M, 13, FALSE), 0)</f>
        <v>0</v>
      </c>
      <c r="G1684" s="34">
        <f>IFERROR(VLOOKUP($A1684, NG_prod!$A:$M, 13, FALSE), 0)</f>
        <v>0</v>
      </c>
      <c r="H1684" s="34">
        <f>IFERROR(VLOOKUP($A1684, NG_power!$A:$M, 13, FALSE), 0)</f>
        <v>0</v>
      </c>
      <c r="I1684" s="34">
        <f t="shared" si="51"/>
        <v>0</v>
      </c>
      <c r="J1684" s="34">
        <f t="shared" si="52"/>
        <v>0</v>
      </c>
    </row>
    <row r="1685" spans="1:10" x14ac:dyDescent="0.25">
      <c r="A1685" s="7">
        <v>12003</v>
      </c>
      <c r="B1685" t="s">
        <v>3915</v>
      </c>
      <c r="C1685" s="34">
        <f>IFERROR(VLOOKUP($A1685, Coal_prod!$A:$M, 13, FALSE), 0)</f>
        <v>0</v>
      </c>
      <c r="D1685" s="34">
        <f>IFERROR(VLOOKUP($A1685, Coal_power_combined!$A:$M, 13, FALSE), 0)</f>
        <v>0</v>
      </c>
      <c r="E1685" s="34">
        <f>IFERROR(VLOOKUP($A1685, Oil_prod!$A:$M, 13, FALSE), 0)</f>
        <v>0</v>
      </c>
      <c r="F1685" s="34">
        <f>IFERROR(VLOOKUP($A1685, Oil_refine!$A:$M, 13, FALSE), 0)</f>
        <v>0</v>
      </c>
      <c r="G1685" s="34">
        <f>IFERROR(VLOOKUP($A1685, NG_prod!$A:$M, 13, FALSE), 0)</f>
        <v>0</v>
      </c>
      <c r="H1685" s="34">
        <f>IFERROR(VLOOKUP($A1685, NG_power!$A:$M, 13, FALSE), 0)</f>
        <v>0</v>
      </c>
      <c r="I1685" s="34">
        <f t="shared" si="51"/>
        <v>0</v>
      </c>
      <c r="J1685" s="34">
        <f t="shared" si="52"/>
        <v>0</v>
      </c>
    </row>
    <row r="1686" spans="1:10" x14ac:dyDescent="0.25">
      <c r="A1686" s="7">
        <v>12007</v>
      </c>
      <c r="B1686" t="s">
        <v>3916</v>
      </c>
      <c r="C1686" s="34">
        <f>IFERROR(VLOOKUP($A1686, Coal_prod!$A:$M, 13, FALSE), 0)</f>
        <v>0</v>
      </c>
      <c r="D1686" s="34">
        <f>IFERROR(VLOOKUP($A1686, Coal_power_combined!$A:$M, 13, FALSE), 0)</f>
        <v>0</v>
      </c>
      <c r="E1686" s="34">
        <f>IFERROR(VLOOKUP($A1686, Oil_prod!$A:$M, 13, FALSE), 0)</f>
        <v>0</v>
      </c>
      <c r="F1686" s="34">
        <f>IFERROR(VLOOKUP($A1686, Oil_refine!$A:$M, 13, FALSE), 0)</f>
        <v>0</v>
      </c>
      <c r="G1686" s="34">
        <f>IFERROR(VLOOKUP($A1686, NG_prod!$A:$M, 13, FALSE), 0)</f>
        <v>0</v>
      </c>
      <c r="H1686" s="34">
        <f>IFERROR(VLOOKUP($A1686, NG_power!$A:$M, 13, FALSE), 0)</f>
        <v>0</v>
      </c>
      <c r="I1686" s="34">
        <f t="shared" si="51"/>
        <v>0</v>
      </c>
      <c r="J1686" s="34">
        <f t="shared" si="52"/>
        <v>0</v>
      </c>
    </row>
    <row r="1687" spans="1:10" x14ac:dyDescent="0.25">
      <c r="A1687" s="7">
        <v>12013</v>
      </c>
      <c r="B1687" t="s">
        <v>3917</v>
      </c>
      <c r="C1687" s="34">
        <f>IFERROR(VLOOKUP($A1687, Coal_prod!$A:$M, 13, FALSE), 0)</f>
        <v>0</v>
      </c>
      <c r="D1687" s="34">
        <f>IFERROR(VLOOKUP($A1687, Coal_power_combined!$A:$M, 13, FALSE), 0)</f>
        <v>0</v>
      </c>
      <c r="E1687" s="34">
        <f>IFERROR(VLOOKUP($A1687, Oil_prod!$A:$M, 13, FALSE), 0)</f>
        <v>0</v>
      </c>
      <c r="F1687" s="34">
        <f>IFERROR(VLOOKUP($A1687, Oil_refine!$A:$M, 13, FALSE), 0)</f>
        <v>0</v>
      </c>
      <c r="G1687" s="34">
        <f>IFERROR(VLOOKUP($A1687, NG_prod!$A:$M, 13, FALSE), 0)</f>
        <v>0</v>
      </c>
      <c r="H1687" s="34">
        <f>IFERROR(VLOOKUP($A1687, NG_power!$A:$M, 13, FALSE), 0)</f>
        <v>0</v>
      </c>
      <c r="I1687" s="34">
        <f t="shared" si="51"/>
        <v>0</v>
      </c>
      <c r="J1687" s="34">
        <f t="shared" si="52"/>
        <v>0</v>
      </c>
    </row>
    <row r="1688" spans="1:10" x14ac:dyDescent="0.25">
      <c r="A1688" s="7">
        <v>12015</v>
      </c>
      <c r="B1688" t="s">
        <v>808</v>
      </c>
      <c r="C1688" s="34">
        <f>IFERROR(VLOOKUP($A1688, Coal_prod!$A:$M, 13, FALSE), 0)</f>
        <v>0</v>
      </c>
      <c r="D1688" s="34">
        <f>IFERROR(VLOOKUP($A1688, Coal_power_combined!$A:$M, 13, FALSE), 0)</f>
        <v>0</v>
      </c>
      <c r="E1688" s="34">
        <f>IFERROR(VLOOKUP($A1688, Oil_prod!$A:$M, 13, FALSE), 0)</f>
        <v>0</v>
      </c>
      <c r="F1688" s="34">
        <f>IFERROR(VLOOKUP($A1688, Oil_refine!$A:$M, 13, FALSE), 0)</f>
        <v>0</v>
      </c>
      <c r="G1688" s="34">
        <f>IFERROR(VLOOKUP($A1688, NG_prod!$A:$M, 13, FALSE), 0)</f>
        <v>0</v>
      </c>
      <c r="H1688" s="34">
        <f>IFERROR(VLOOKUP($A1688, NG_power!$A:$M, 13, FALSE), 0)</f>
        <v>0</v>
      </c>
      <c r="I1688" s="34">
        <f t="shared" si="51"/>
        <v>0</v>
      </c>
      <c r="J1688" s="34">
        <f t="shared" si="52"/>
        <v>0</v>
      </c>
    </row>
    <row r="1689" spans="1:10" x14ac:dyDescent="0.25">
      <c r="A1689" s="7">
        <v>12019</v>
      </c>
      <c r="B1689" t="s">
        <v>3918</v>
      </c>
      <c r="C1689" s="34">
        <f>IFERROR(VLOOKUP($A1689, Coal_prod!$A:$M, 13, FALSE), 0)</f>
        <v>0</v>
      </c>
      <c r="D1689" s="34">
        <f>IFERROR(VLOOKUP($A1689, Coal_power_combined!$A:$M, 13, FALSE), 0)</f>
        <v>0</v>
      </c>
      <c r="E1689" s="34">
        <f>IFERROR(VLOOKUP($A1689, Oil_prod!$A:$M, 13, FALSE), 0)</f>
        <v>0</v>
      </c>
      <c r="F1689" s="34">
        <f>IFERROR(VLOOKUP($A1689, Oil_refine!$A:$M, 13, FALSE), 0)</f>
        <v>0</v>
      </c>
      <c r="G1689" s="34">
        <f>IFERROR(VLOOKUP($A1689, NG_prod!$A:$M, 13, FALSE), 0)</f>
        <v>0</v>
      </c>
      <c r="H1689" s="34">
        <f>IFERROR(VLOOKUP($A1689, NG_power!$A:$M, 13, FALSE), 0)</f>
        <v>0</v>
      </c>
      <c r="I1689" s="34">
        <f t="shared" si="51"/>
        <v>0</v>
      </c>
      <c r="J1689" s="34">
        <f t="shared" si="52"/>
        <v>0</v>
      </c>
    </row>
    <row r="1690" spans="1:10" x14ac:dyDescent="0.25">
      <c r="A1690" s="7">
        <v>12021</v>
      </c>
      <c r="B1690" t="s">
        <v>3919</v>
      </c>
      <c r="C1690" s="34">
        <f>IFERROR(VLOOKUP($A1690, Coal_prod!$A:$M, 13, FALSE), 0)</f>
        <v>0</v>
      </c>
      <c r="D1690" s="34">
        <f>IFERROR(VLOOKUP($A1690, Coal_power_combined!$A:$M, 13, FALSE), 0)</f>
        <v>0</v>
      </c>
      <c r="E1690" s="34">
        <f>IFERROR(VLOOKUP($A1690, Oil_prod!$A:$M, 13, FALSE), 0)</f>
        <v>0</v>
      </c>
      <c r="F1690" s="34">
        <f>IFERROR(VLOOKUP($A1690, Oil_refine!$A:$M, 13, FALSE), 0)</f>
        <v>0</v>
      </c>
      <c r="G1690" s="34">
        <f>IFERROR(VLOOKUP($A1690, NG_prod!$A:$M, 13, FALSE), 0)</f>
        <v>0</v>
      </c>
      <c r="H1690" s="34">
        <f>IFERROR(VLOOKUP($A1690, NG_power!$A:$M, 13, FALSE), 0)</f>
        <v>0</v>
      </c>
      <c r="I1690" s="34">
        <f t="shared" si="51"/>
        <v>0</v>
      </c>
      <c r="J1690" s="34">
        <f t="shared" si="52"/>
        <v>0</v>
      </c>
    </row>
    <row r="1691" spans="1:10" x14ac:dyDescent="0.25">
      <c r="A1691" s="7">
        <v>12023</v>
      </c>
      <c r="B1691" t="s">
        <v>809</v>
      </c>
      <c r="C1691" s="34">
        <f>IFERROR(VLOOKUP($A1691, Coal_prod!$A:$M, 13, FALSE), 0)</f>
        <v>0</v>
      </c>
      <c r="D1691" s="34">
        <f>IFERROR(VLOOKUP($A1691, Coal_power_combined!$A:$M, 13, FALSE), 0)</f>
        <v>0</v>
      </c>
      <c r="E1691" s="34">
        <f>IFERROR(VLOOKUP($A1691, Oil_prod!$A:$M, 13, FALSE), 0)</f>
        <v>0</v>
      </c>
      <c r="F1691" s="34">
        <f>IFERROR(VLOOKUP($A1691, Oil_refine!$A:$M, 13, FALSE), 0)</f>
        <v>0</v>
      </c>
      <c r="G1691" s="34">
        <f>IFERROR(VLOOKUP($A1691, NG_prod!$A:$M, 13, FALSE), 0)</f>
        <v>0</v>
      </c>
      <c r="H1691" s="34">
        <f>IFERROR(VLOOKUP($A1691, NG_power!$A:$M, 13, FALSE), 0)</f>
        <v>0</v>
      </c>
      <c r="I1691" s="34">
        <f t="shared" si="51"/>
        <v>0</v>
      </c>
      <c r="J1691" s="34">
        <f t="shared" si="52"/>
        <v>0</v>
      </c>
    </row>
    <row r="1692" spans="1:10" x14ac:dyDescent="0.25">
      <c r="A1692" s="7">
        <v>12025</v>
      </c>
      <c r="B1692" t="s">
        <v>797</v>
      </c>
      <c r="C1692" s="34">
        <f>IFERROR(VLOOKUP($A1692, Coal_prod!$A:$M, 13, FALSE), 0)</f>
        <v>0</v>
      </c>
      <c r="D1692" s="34">
        <f>IFERROR(VLOOKUP($A1692, Coal_power_combined!$A:$M, 13, FALSE), 0)</f>
        <v>0</v>
      </c>
      <c r="E1692" s="34">
        <f>IFERROR(VLOOKUP($A1692, Oil_prod!$A:$M, 13, FALSE), 0)</f>
        <v>0</v>
      </c>
      <c r="F1692" s="34">
        <f>IFERROR(VLOOKUP($A1692, Oil_refine!$A:$M, 13, FALSE), 0)</f>
        <v>0</v>
      </c>
      <c r="G1692" s="34">
        <f>IFERROR(VLOOKUP($A1692, NG_prod!$A:$M, 13, FALSE), 0)</f>
        <v>0</v>
      </c>
      <c r="H1692" s="34">
        <f>IFERROR(VLOOKUP($A1692, NG_power!$A:$M, 13, FALSE), 0)</f>
        <v>0</v>
      </c>
      <c r="I1692" s="34">
        <f t="shared" si="51"/>
        <v>0</v>
      </c>
      <c r="J1692" s="34">
        <f t="shared" si="52"/>
        <v>0</v>
      </c>
    </row>
    <row r="1693" spans="1:10" x14ac:dyDescent="0.25">
      <c r="A1693" s="7">
        <v>12027</v>
      </c>
      <c r="B1693" t="s">
        <v>318</v>
      </c>
      <c r="C1693" s="34">
        <f>IFERROR(VLOOKUP($A1693, Coal_prod!$A:$M, 13, FALSE), 0)</f>
        <v>0</v>
      </c>
      <c r="D1693" s="34">
        <f>IFERROR(VLOOKUP($A1693, Coal_power_combined!$A:$M, 13, FALSE), 0)</f>
        <v>0</v>
      </c>
      <c r="E1693" s="34">
        <f>IFERROR(VLOOKUP($A1693, Oil_prod!$A:$M, 13, FALSE), 0)</f>
        <v>0</v>
      </c>
      <c r="F1693" s="34">
        <f>IFERROR(VLOOKUP($A1693, Oil_refine!$A:$M, 13, FALSE), 0)</f>
        <v>0</v>
      </c>
      <c r="G1693" s="34">
        <f>IFERROR(VLOOKUP($A1693, NG_prod!$A:$M, 13, FALSE), 0)</f>
        <v>0</v>
      </c>
      <c r="H1693" s="34">
        <f>IFERROR(VLOOKUP($A1693, NG_power!$A:$M, 13, FALSE), 0)</f>
        <v>0</v>
      </c>
      <c r="I1693" s="34">
        <f t="shared" si="51"/>
        <v>0</v>
      </c>
      <c r="J1693" s="34">
        <f t="shared" si="52"/>
        <v>0</v>
      </c>
    </row>
    <row r="1694" spans="1:10" x14ac:dyDescent="0.25">
      <c r="A1694" s="7">
        <v>12029</v>
      </c>
      <c r="B1694" t="s">
        <v>3920</v>
      </c>
      <c r="C1694" s="34">
        <f>IFERROR(VLOOKUP($A1694, Coal_prod!$A:$M, 13, FALSE), 0)</f>
        <v>0</v>
      </c>
      <c r="D1694" s="34">
        <f>IFERROR(VLOOKUP($A1694, Coal_power_combined!$A:$M, 13, FALSE), 0)</f>
        <v>0</v>
      </c>
      <c r="E1694" s="34">
        <f>IFERROR(VLOOKUP($A1694, Oil_prod!$A:$M, 13, FALSE), 0)</f>
        <v>0</v>
      </c>
      <c r="F1694" s="34">
        <f>IFERROR(VLOOKUP($A1694, Oil_refine!$A:$M, 13, FALSE), 0)</f>
        <v>0</v>
      </c>
      <c r="G1694" s="34">
        <f>IFERROR(VLOOKUP($A1694, NG_prod!$A:$M, 13, FALSE), 0)</f>
        <v>0</v>
      </c>
      <c r="H1694" s="34">
        <f>IFERROR(VLOOKUP($A1694, NG_power!$A:$M, 13, FALSE), 0)</f>
        <v>0</v>
      </c>
      <c r="I1694" s="34">
        <f t="shared" si="51"/>
        <v>0</v>
      </c>
      <c r="J1694" s="34">
        <f t="shared" si="52"/>
        <v>0</v>
      </c>
    </row>
    <row r="1695" spans="1:10" x14ac:dyDescent="0.25">
      <c r="A1695" s="7">
        <v>12035</v>
      </c>
      <c r="B1695" t="s">
        <v>3921</v>
      </c>
      <c r="C1695" s="34">
        <f>IFERROR(VLOOKUP($A1695, Coal_prod!$A:$M, 13, FALSE), 0)</f>
        <v>0</v>
      </c>
      <c r="D1695" s="34">
        <f>IFERROR(VLOOKUP($A1695, Coal_power_combined!$A:$M, 13, FALSE), 0)</f>
        <v>0</v>
      </c>
      <c r="E1695" s="34">
        <f>IFERROR(VLOOKUP($A1695, Oil_prod!$A:$M, 13, FALSE), 0)</f>
        <v>0</v>
      </c>
      <c r="F1695" s="34">
        <f>IFERROR(VLOOKUP($A1695, Oil_refine!$A:$M, 13, FALSE), 0)</f>
        <v>0</v>
      </c>
      <c r="G1695" s="34">
        <f>IFERROR(VLOOKUP($A1695, NG_prod!$A:$M, 13, FALSE), 0)</f>
        <v>0</v>
      </c>
      <c r="H1695" s="34">
        <f>IFERROR(VLOOKUP($A1695, NG_power!$A:$M, 13, FALSE), 0)</f>
        <v>0</v>
      </c>
      <c r="I1695" s="34">
        <f t="shared" si="51"/>
        <v>0</v>
      </c>
      <c r="J1695" s="34">
        <f t="shared" si="52"/>
        <v>0</v>
      </c>
    </row>
    <row r="1696" spans="1:10" x14ac:dyDescent="0.25">
      <c r="A1696" s="7">
        <v>12037</v>
      </c>
      <c r="B1696" t="s">
        <v>3922</v>
      </c>
      <c r="C1696" s="34">
        <f>IFERROR(VLOOKUP($A1696, Coal_prod!$A:$M, 13, FALSE), 0)</f>
        <v>0</v>
      </c>
      <c r="D1696" s="34">
        <f>IFERROR(VLOOKUP($A1696, Coal_power_combined!$A:$M, 13, FALSE), 0)</f>
        <v>0</v>
      </c>
      <c r="E1696" s="34">
        <f>IFERROR(VLOOKUP($A1696, Oil_prod!$A:$M, 13, FALSE), 0)</f>
        <v>0</v>
      </c>
      <c r="F1696" s="34">
        <f>IFERROR(VLOOKUP($A1696, Oil_refine!$A:$M, 13, FALSE), 0)</f>
        <v>0</v>
      </c>
      <c r="G1696" s="34">
        <f>IFERROR(VLOOKUP($A1696, NG_prod!$A:$M, 13, FALSE), 0)</f>
        <v>0</v>
      </c>
      <c r="H1696" s="34">
        <f>IFERROR(VLOOKUP($A1696, NG_power!$A:$M, 13, FALSE), 0)</f>
        <v>0</v>
      </c>
      <c r="I1696" s="34">
        <f t="shared" si="51"/>
        <v>0</v>
      </c>
      <c r="J1696" s="34">
        <f t="shared" si="52"/>
        <v>0</v>
      </c>
    </row>
    <row r="1697" spans="1:10" x14ac:dyDescent="0.25">
      <c r="A1697" s="7">
        <v>12039</v>
      </c>
      <c r="B1697" t="s">
        <v>3923</v>
      </c>
      <c r="C1697" s="34">
        <f>IFERROR(VLOOKUP($A1697, Coal_prod!$A:$M, 13, FALSE), 0)</f>
        <v>0</v>
      </c>
      <c r="D1697" s="34">
        <f>IFERROR(VLOOKUP($A1697, Coal_power_combined!$A:$M, 13, FALSE), 0)</f>
        <v>0</v>
      </c>
      <c r="E1697" s="34">
        <f>IFERROR(VLOOKUP($A1697, Oil_prod!$A:$M, 13, FALSE), 0)</f>
        <v>0</v>
      </c>
      <c r="F1697" s="34">
        <f>IFERROR(VLOOKUP($A1697, Oil_refine!$A:$M, 13, FALSE), 0)</f>
        <v>0</v>
      </c>
      <c r="G1697" s="34">
        <f>IFERROR(VLOOKUP($A1697, NG_prod!$A:$M, 13, FALSE), 0)</f>
        <v>0</v>
      </c>
      <c r="H1697" s="34">
        <f>IFERROR(VLOOKUP($A1697, NG_power!$A:$M, 13, FALSE), 0)</f>
        <v>0</v>
      </c>
      <c r="I1697" s="34">
        <f t="shared" si="51"/>
        <v>0</v>
      </c>
      <c r="J1697" s="34">
        <f t="shared" si="52"/>
        <v>0</v>
      </c>
    </row>
    <row r="1698" spans="1:10" x14ac:dyDescent="0.25">
      <c r="A1698" s="7">
        <v>12041</v>
      </c>
      <c r="B1698" t="s">
        <v>801</v>
      </c>
      <c r="C1698" s="34">
        <f>IFERROR(VLOOKUP($A1698, Coal_prod!$A:$M, 13, FALSE), 0)</f>
        <v>0</v>
      </c>
      <c r="D1698" s="34">
        <f>IFERROR(VLOOKUP($A1698, Coal_power_combined!$A:$M, 13, FALSE), 0)</f>
        <v>0</v>
      </c>
      <c r="E1698" s="34">
        <f>IFERROR(VLOOKUP($A1698, Oil_prod!$A:$M, 13, FALSE), 0)</f>
        <v>0</v>
      </c>
      <c r="F1698" s="34">
        <f>IFERROR(VLOOKUP($A1698, Oil_refine!$A:$M, 13, FALSE), 0)</f>
        <v>0</v>
      </c>
      <c r="G1698" s="34">
        <f>IFERROR(VLOOKUP($A1698, NG_prod!$A:$M, 13, FALSE), 0)</f>
        <v>0</v>
      </c>
      <c r="H1698" s="34">
        <f>IFERROR(VLOOKUP($A1698, NG_power!$A:$M, 13, FALSE), 0)</f>
        <v>0</v>
      </c>
      <c r="I1698" s="34">
        <f t="shared" si="51"/>
        <v>0</v>
      </c>
      <c r="J1698" s="34">
        <f t="shared" si="52"/>
        <v>0</v>
      </c>
    </row>
    <row r="1699" spans="1:10" x14ac:dyDescent="0.25">
      <c r="A1699" s="7">
        <v>12043</v>
      </c>
      <c r="B1699" t="s">
        <v>3924</v>
      </c>
      <c r="C1699" s="34">
        <f>IFERROR(VLOOKUP($A1699, Coal_prod!$A:$M, 13, FALSE), 0)</f>
        <v>0</v>
      </c>
      <c r="D1699" s="34">
        <f>IFERROR(VLOOKUP($A1699, Coal_power_combined!$A:$M, 13, FALSE), 0)</f>
        <v>0</v>
      </c>
      <c r="E1699" s="34">
        <f>IFERROR(VLOOKUP($A1699, Oil_prod!$A:$M, 13, FALSE), 0)</f>
        <v>0</v>
      </c>
      <c r="F1699" s="34">
        <f>IFERROR(VLOOKUP($A1699, Oil_refine!$A:$M, 13, FALSE), 0)</f>
        <v>0</v>
      </c>
      <c r="G1699" s="34">
        <f>IFERROR(VLOOKUP($A1699, NG_prod!$A:$M, 13, FALSE), 0)</f>
        <v>0</v>
      </c>
      <c r="H1699" s="34">
        <f>IFERROR(VLOOKUP($A1699, NG_power!$A:$M, 13, FALSE), 0)</f>
        <v>0</v>
      </c>
      <c r="I1699" s="34">
        <f t="shared" si="51"/>
        <v>0</v>
      </c>
      <c r="J1699" s="34">
        <f t="shared" si="52"/>
        <v>0</v>
      </c>
    </row>
    <row r="1700" spans="1:10" x14ac:dyDescent="0.25">
      <c r="A1700" s="7">
        <v>12045</v>
      </c>
      <c r="B1700" t="s">
        <v>3925</v>
      </c>
      <c r="C1700" s="34">
        <f>IFERROR(VLOOKUP($A1700, Coal_prod!$A:$M, 13, FALSE), 0)</f>
        <v>0</v>
      </c>
      <c r="D1700" s="34">
        <f>IFERROR(VLOOKUP($A1700, Coal_power_combined!$A:$M, 13, FALSE), 0)</f>
        <v>0</v>
      </c>
      <c r="E1700" s="34">
        <f>IFERROR(VLOOKUP($A1700, Oil_prod!$A:$M, 13, FALSE), 0)</f>
        <v>0</v>
      </c>
      <c r="F1700" s="34">
        <f>IFERROR(VLOOKUP($A1700, Oil_refine!$A:$M, 13, FALSE), 0)</f>
        <v>0</v>
      </c>
      <c r="G1700" s="34">
        <f>IFERROR(VLOOKUP($A1700, NG_prod!$A:$M, 13, FALSE), 0)</f>
        <v>0</v>
      </c>
      <c r="H1700" s="34">
        <f>IFERROR(VLOOKUP($A1700, NG_power!$A:$M, 13, FALSE), 0)</f>
        <v>0</v>
      </c>
      <c r="I1700" s="34">
        <f t="shared" si="51"/>
        <v>0</v>
      </c>
      <c r="J1700" s="34">
        <f t="shared" si="52"/>
        <v>0</v>
      </c>
    </row>
    <row r="1701" spans="1:10" x14ac:dyDescent="0.25">
      <c r="A1701" s="7">
        <v>12047</v>
      </c>
      <c r="B1701" t="s">
        <v>803</v>
      </c>
      <c r="C1701" s="34">
        <f>IFERROR(VLOOKUP($A1701, Coal_prod!$A:$M, 13, FALSE), 0)</f>
        <v>0</v>
      </c>
      <c r="D1701" s="34">
        <f>IFERROR(VLOOKUP($A1701, Coal_power_combined!$A:$M, 13, FALSE), 0)</f>
        <v>0</v>
      </c>
      <c r="E1701" s="34">
        <f>IFERROR(VLOOKUP($A1701, Oil_prod!$A:$M, 13, FALSE), 0)</f>
        <v>0</v>
      </c>
      <c r="F1701" s="34">
        <f>IFERROR(VLOOKUP($A1701, Oil_refine!$A:$M, 13, FALSE), 0)</f>
        <v>0</v>
      </c>
      <c r="G1701" s="34">
        <f>IFERROR(VLOOKUP($A1701, NG_prod!$A:$M, 13, FALSE), 0)</f>
        <v>0</v>
      </c>
      <c r="H1701" s="34">
        <f>IFERROR(VLOOKUP($A1701, NG_power!$A:$M, 13, FALSE), 0)</f>
        <v>0</v>
      </c>
      <c r="I1701" s="34">
        <f t="shared" si="51"/>
        <v>0</v>
      </c>
      <c r="J1701" s="34">
        <f t="shared" si="52"/>
        <v>0</v>
      </c>
    </row>
    <row r="1702" spans="1:10" x14ac:dyDescent="0.25">
      <c r="A1702" s="7">
        <v>12051</v>
      </c>
      <c r="B1702" t="s">
        <v>811</v>
      </c>
      <c r="C1702" s="34">
        <f>IFERROR(VLOOKUP($A1702, Coal_prod!$A:$M, 13, FALSE), 0)</f>
        <v>0</v>
      </c>
      <c r="D1702" s="34">
        <f>IFERROR(VLOOKUP($A1702, Coal_power_combined!$A:$M, 13, FALSE), 0)</f>
        <v>0</v>
      </c>
      <c r="E1702" s="34">
        <f>IFERROR(VLOOKUP($A1702, Oil_prod!$A:$M, 13, FALSE), 0)</f>
        <v>0</v>
      </c>
      <c r="F1702" s="34">
        <f>IFERROR(VLOOKUP($A1702, Oil_refine!$A:$M, 13, FALSE), 0)</f>
        <v>0</v>
      </c>
      <c r="G1702" s="34">
        <f>IFERROR(VLOOKUP($A1702, NG_prod!$A:$M, 13, FALSE), 0)</f>
        <v>0</v>
      </c>
      <c r="H1702" s="34">
        <f>IFERROR(VLOOKUP($A1702, NG_power!$A:$M, 13, FALSE), 0)</f>
        <v>0</v>
      </c>
      <c r="I1702" s="34">
        <f t="shared" si="51"/>
        <v>0</v>
      </c>
      <c r="J1702" s="34">
        <f t="shared" si="52"/>
        <v>0</v>
      </c>
    </row>
    <row r="1703" spans="1:10" x14ac:dyDescent="0.25">
      <c r="A1703" s="7">
        <v>12053</v>
      </c>
      <c r="B1703" t="s">
        <v>3926</v>
      </c>
      <c r="C1703" s="34">
        <f>IFERROR(VLOOKUP($A1703, Coal_prod!$A:$M, 13, FALSE), 0)</f>
        <v>0</v>
      </c>
      <c r="D1703" s="34">
        <f>IFERROR(VLOOKUP($A1703, Coal_power_combined!$A:$M, 13, FALSE), 0)</f>
        <v>0</v>
      </c>
      <c r="E1703" s="34">
        <f>IFERROR(VLOOKUP($A1703, Oil_prod!$A:$M, 13, FALSE), 0)</f>
        <v>0</v>
      </c>
      <c r="F1703" s="34">
        <f>IFERROR(VLOOKUP($A1703, Oil_refine!$A:$M, 13, FALSE), 0)</f>
        <v>0</v>
      </c>
      <c r="G1703" s="34">
        <f>IFERROR(VLOOKUP($A1703, NG_prod!$A:$M, 13, FALSE), 0)</f>
        <v>0</v>
      </c>
      <c r="H1703" s="34">
        <f>IFERROR(VLOOKUP($A1703, NG_power!$A:$M, 13, FALSE), 0)</f>
        <v>0</v>
      </c>
      <c r="I1703" s="34">
        <f t="shared" si="51"/>
        <v>0</v>
      </c>
      <c r="J1703" s="34">
        <f t="shared" si="52"/>
        <v>0</v>
      </c>
    </row>
    <row r="1704" spans="1:10" x14ac:dyDescent="0.25">
      <c r="A1704" s="7">
        <v>12059</v>
      </c>
      <c r="B1704" t="s">
        <v>3927</v>
      </c>
      <c r="C1704" s="34">
        <f>IFERROR(VLOOKUP($A1704, Coal_prod!$A:$M, 13, FALSE), 0)</f>
        <v>0</v>
      </c>
      <c r="D1704" s="34">
        <f>IFERROR(VLOOKUP($A1704, Coal_power_combined!$A:$M, 13, FALSE), 0)</f>
        <v>0</v>
      </c>
      <c r="E1704" s="34">
        <f>IFERROR(VLOOKUP($A1704, Oil_prod!$A:$M, 13, FALSE), 0)</f>
        <v>0</v>
      </c>
      <c r="F1704" s="34">
        <f>IFERROR(VLOOKUP($A1704, Oil_refine!$A:$M, 13, FALSE), 0)</f>
        <v>0</v>
      </c>
      <c r="G1704" s="34">
        <f>IFERROR(VLOOKUP($A1704, NG_prod!$A:$M, 13, FALSE), 0)</f>
        <v>0</v>
      </c>
      <c r="H1704" s="34">
        <f>IFERROR(VLOOKUP($A1704, NG_power!$A:$M, 13, FALSE), 0)</f>
        <v>0</v>
      </c>
      <c r="I1704" s="34">
        <f t="shared" si="51"/>
        <v>0</v>
      </c>
      <c r="J1704" s="34">
        <f t="shared" si="52"/>
        <v>0</v>
      </c>
    </row>
    <row r="1705" spans="1:10" x14ac:dyDescent="0.25">
      <c r="A1705" s="7">
        <v>12061</v>
      </c>
      <c r="B1705" t="s">
        <v>339</v>
      </c>
      <c r="C1705" s="34">
        <f>IFERROR(VLOOKUP($A1705, Coal_prod!$A:$M, 13, FALSE), 0)</f>
        <v>0</v>
      </c>
      <c r="D1705" s="34">
        <f>IFERROR(VLOOKUP($A1705, Coal_power_combined!$A:$M, 13, FALSE), 0)</f>
        <v>0</v>
      </c>
      <c r="E1705" s="34">
        <f>IFERROR(VLOOKUP($A1705, Oil_prod!$A:$M, 13, FALSE), 0)</f>
        <v>0</v>
      </c>
      <c r="F1705" s="34">
        <f>IFERROR(VLOOKUP($A1705, Oil_refine!$A:$M, 13, FALSE), 0)</f>
        <v>0</v>
      </c>
      <c r="G1705" s="34">
        <f>IFERROR(VLOOKUP($A1705, NG_prod!$A:$M, 13, FALSE), 0)</f>
        <v>0</v>
      </c>
      <c r="H1705" s="34">
        <f>IFERROR(VLOOKUP($A1705, NG_power!$A:$M, 13, FALSE), 0)</f>
        <v>0</v>
      </c>
      <c r="I1705" s="34">
        <f t="shared" si="51"/>
        <v>0</v>
      </c>
      <c r="J1705" s="34">
        <f t="shared" si="52"/>
        <v>0</v>
      </c>
    </row>
    <row r="1706" spans="1:10" x14ac:dyDescent="0.25">
      <c r="A1706" s="7">
        <v>12065</v>
      </c>
      <c r="B1706" t="s">
        <v>3928</v>
      </c>
      <c r="C1706" s="34">
        <f>IFERROR(VLOOKUP($A1706, Coal_prod!$A:$M, 13, FALSE), 0)</f>
        <v>0</v>
      </c>
      <c r="D1706" s="34">
        <f>IFERROR(VLOOKUP($A1706, Coal_power_combined!$A:$M, 13, FALSE), 0)</f>
        <v>0</v>
      </c>
      <c r="E1706" s="34">
        <f>IFERROR(VLOOKUP($A1706, Oil_prod!$A:$M, 13, FALSE), 0)</f>
        <v>0</v>
      </c>
      <c r="F1706" s="34">
        <f>IFERROR(VLOOKUP($A1706, Oil_refine!$A:$M, 13, FALSE), 0)</f>
        <v>0</v>
      </c>
      <c r="G1706" s="34">
        <f>IFERROR(VLOOKUP($A1706, NG_prod!$A:$M, 13, FALSE), 0)</f>
        <v>0</v>
      </c>
      <c r="H1706" s="34">
        <f>IFERROR(VLOOKUP($A1706, NG_power!$A:$M, 13, FALSE), 0)</f>
        <v>0</v>
      </c>
      <c r="I1706" s="34">
        <f t="shared" si="51"/>
        <v>0</v>
      </c>
      <c r="J1706" s="34">
        <f t="shared" si="52"/>
        <v>0</v>
      </c>
    </row>
    <row r="1707" spans="1:10" x14ac:dyDescent="0.25">
      <c r="A1707" s="7">
        <v>12067</v>
      </c>
      <c r="B1707" t="s">
        <v>3929</v>
      </c>
      <c r="C1707" s="34">
        <f>IFERROR(VLOOKUP($A1707, Coal_prod!$A:$M, 13, FALSE), 0)</f>
        <v>0</v>
      </c>
      <c r="D1707" s="34">
        <f>IFERROR(VLOOKUP($A1707, Coal_power_combined!$A:$M, 13, FALSE), 0)</f>
        <v>0</v>
      </c>
      <c r="E1707" s="34">
        <f>IFERROR(VLOOKUP($A1707, Oil_prod!$A:$M, 13, FALSE), 0)</f>
        <v>0</v>
      </c>
      <c r="F1707" s="34">
        <f>IFERROR(VLOOKUP($A1707, Oil_refine!$A:$M, 13, FALSE), 0)</f>
        <v>0</v>
      </c>
      <c r="G1707" s="34">
        <f>IFERROR(VLOOKUP($A1707, NG_prod!$A:$M, 13, FALSE), 0)</f>
        <v>0</v>
      </c>
      <c r="H1707" s="34">
        <f>IFERROR(VLOOKUP($A1707, NG_power!$A:$M, 13, FALSE), 0)</f>
        <v>0</v>
      </c>
      <c r="I1707" s="34">
        <f t="shared" si="51"/>
        <v>0</v>
      </c>
      <c r="J1707" s="34">
        <f t="shared" si="52"/>
        <v>0</v>
      </c>
    </row>
    <row r="1708" spans="1:10" x14ac:dyDescent="0.25">
      <c r="A1708" s="7">
        <v>12075</v>
      </c>
      <c r="B1708" t="s">
        <v>3930</v>
      </c>
      <c r="C1708" s="34">
        <f>IFERROR(VLOOKUP($A1708, Coal_prod!$A:$M, 13, FALSE), 0)</f>
        <v>0</v>
      </c>
      <c r="D1708" s="34">
        <f>IFERROR(VLOOKUP($A1708, Coal_power_combined!$A:$M, 13, FALSE), 0)</f>
        <v>0</v>
      </c>
      <c r="E1708" s="34">
        <f>IFERROR(VLOOKUP($A1708, Oil_prod!$A:$M, 13, FALSE), 0)</f>
        <v>0</v>
      </c>
      <c r="F1708" s="34">
        <f>IFERROR(VLOOKUP($A1708, Oil_refine!$A:$M, 13, FALSE), 0)</f>
        <v>0</v>
      </c>
      <c r="G1708" s="34">
        <f>IFERROR(VLOOKUP($A1708, NG_prod!$A:$M, 13, FALSE), 0)</f>
        <v>0</v>
      </c>
      <c r="H1708" s="34">
        <f>IFERROR(VLOOKUP($A1708, NG_power!$A:$M, 13, FALSE), 0)</f>
        <v>0</v>
      </c>
      <c r="I1708" s="34">
        <f t="shared" si="51"/>
        <v>0</v>
      </c>
      <c r="J1708" s="34">
        <f t="shared" si="52"/>
        <v>0</v>
      </c>
    </row>
    <row r="1709" spans="1:10" x14ac:dyDescent="0.25">
      <c r="A1709" s="7">
        <v>12077</v>
      </c>
      <c r="B1709" t="s">
        <v>3931</v>
      </c>
      <c r="C1709" s="34">
        <f>IFERROR(VLOOKUP($A1709, Coal_prod!$A:$M, 13, FALSE), 0)</f>
        <v>0</v>
      </c>
      <c r="D1709" s="34">
        <f>IFERROR(VLOOKUP($A1709, Coal_power_combined!$A:$M, 13, FALSE), 0)</f>
        <v>0</v>
      </c>
      <c r="E1709" s="34">
        <f>IFERROR(VLOOKUP($A1709, Oil_prod!$A:$M, 13, FALSE), 0)</f>
        <v>0</v>
      </c>
      <c r="F1709" s="34">
        <f>IFERROR(VLOOKUP($A1709, Oil_refine!$A:$M, 13, FALSE), 0)</f>
        <v>0</v>
      </c>
      <c r="G1709" s="34">
        <f>IFERROR(VLOOKUP($A1709, NG_prod!$A:$M, 13, FALSE), 0)</f>
        <v>0</v>
      </c>
      <c r="H1709" s="34">
        <f>IFERROR(VLOOKUP($A1709, NG_power!$A:$M, 13, FALSE), 0)</f>
        <v>0</v>
      </c>
      <c r="I1709" s="34">
        <f t="shared" si="51"/>
        <v>0</v>
      </c>
      <c r="J1709" s="34">
        <f t="shared" si="52"/>
        <v>0</v>
      </c>
    </row>
    <row r="1710" spans="1:10" x14ac:dyDescent="0.25">
      <c r="A1710" s="7">
        <v>12079</v>
      </c>
      <c r="B1710" t="s">
        <v>3932</v>
      </c>
      <c r="C1710" s="34">
        <f>IFERROR(VLOOKUP($A1710, Coal_prod!$A:$M, 13, FALSE), 0)</f>
        <v>0</v>
      </c>
      <c r="D1710" s="34">
        <f>IFERROR(VLOOKUP($A1710, Coal_power_combined!$A:$M, 13, FALSE), 0)</f>
        <v>0</v>
      </c>
      <c r="E1710" s="34">
        <f>IFERROR(VLOOKUP($A1710, Oil_prod!$A:$M, 13, FALSE), 0)</f>
        <v>0</v>
      </c>
      <c r="F1710" s="34">
        <f>IFERROR(VLOOKUP($A1710, Oil_refine!$A:$M, 13, FALSE), 0)</f>
        <v>0</v>
      </c>
      <c r="G1710" s="34">
        <f>IFERROR(VLOOKUP($A1710, NG_prod!$A:$M, 13, FALSE), 0)</f>
        <v>0</v>
      </c>
      <c r="H1710" s="34">
        <f>IFERROR(VLOOKUP($A1710, NG_power!$A:$M, 13, FALSE), 0)</f>
        <v>0</v>
      </c>
      <c r="I1710" s="34">
        <f t="shared" si="51"/>
        <v>0</v>
      </c>
      <c r="J1710" s="34">
        <f t="shared" si="52"/>
        <v>0</v>
      </c>
    </row>
    <row r="1711" spans="1:10" x14ac:dyDescent="0.25">
      <c r="A1711" s="7">
        <v>12083</v>
      </c>
      <c r="B1711" t="s">
        <v>3933</v>
      </c>
      <c r="C1711" s="34">
        <f>IFERROR(VLOOKUP($A1711, Coal_prod!$A:$M, 13, FALSE), 0)</f>
        <v>0</v>
      </c>
      <c r="D1711" s="34">
        <f>IFERROR(VLOOKUP($A1711, Coal_power_combined!$A:$M, 13, FALSE), 0)</f>
        <v>0</v>
      </c>
      <c r="E1711" s="34">
        <f>IFERROR(VLOOKUP($A1711, Oil_prod!$A:$M, 13, FALSE), 0)</f>
        <v>0</v>
      </c>
      <c r="F1711" s="34">
        <f>IFERROR(VLOOKUP($A1711, Oil_refine!$A:$M, 13, FALSE), 0)</f>
        <v>0</v>
      </c>
      <c r="G1711" s="34">
        <f>IFERROR(VLOOKUP($A1711, NG_prod!$A:$M, 13, FALSE), 0)</f>
        <v>0</v>
      </c>
      <c r="H1711" s="34">
        <f>IFERROR(VLOOKUP($A1711, NG_power!$A:$M, 13, FALSE), 0)</f>
        <v>0</v>
      </c>
      <c r="I1711" s="34">
        <f t="shared" si="51"/>
        <v>0</v>
      </c>
      <c r="J1711" s="34">
        <f t="shared" si="52"/>
        <v>0</v>
      </c>
    </row>
    <row r="1712" spans="1:10" x14ac:dyDescent="0.25">
      <c r="A1712" s="7">
        <v>12087</v>
      </c>
      <c r="B1712" t="s">
        <v>3934</v>
      </c>
      <c r="C1712" s="34">
        <f>IFERROR(VLOOKUP($A1712, Coal_prod!$A:$M, 13, FALSE), 0)</f>
        <v>0</v>
      </c>
      <c r="D1712" s="34">
        <f>IFERROR(VLOOKUP($A1712, Coal_power_combined!$A:$M, 13, FALSE), 0)</f>
        <v>0</v>
      </c>
      <c r="E1712" s="34">
        <f>IFERROR(VLOOKUP($A1712, Oil_prod!$A:$M, 13, FALSE), 0)</f>
        <v>0</v>
      </c>
      <c r="F1712" s="34">
        <f>IFERROR(VLOOKUP($A1712, Oil_refine!$A:$M, 13, FALSE), 0)</f>
        <v>0</v>
      </c>
      <c r="G1712" s="34">
        <f>IFERROR(VLOOKUP($A1712, NG_prod!$A:$M, 13, FALSE), 0)</f>
        <v>0</v>
      </c>
      <c r="H1712" s="34">
        <f>IFERROR(VLOOKUP($A1712, NG_power!$A:$M, 13, FALSE), 0)</f>
        <v>0</v>
      </c>
      <c r="I1712" s="34">
        <f t="shared" si="51"/>
        <v>0</v>
      </c>
      <c r="J1712" s="34">
        <f t="shared" si="52"/>
        <v>0</v>
      </c>
    </row>
    <row r="1713" spans="1:10" x14ac:dyDescent="0.25">
      <c r="A1713" s="7">
        <v>12091</v>
      </c>
      <c r="B1713" t="s">
        <v>1314</v>
      </c>
      <c r="C1713" s="34">
        <f>IFERROR(VLOOKUP($A1713, Coal_prod!$A:$M, 13, FALSE), 0)</f>
        <v>0</v>
      </c>
      <c r="D1713" s="34">
        <f>IFERROR(VLOOKUP($A1713, Coal_power_combined!$A:$M, 13, FALSE), 0)</f>
        <v>0</v>
      </c>
      <c r="E1713" s="34">
        <f>IFERROR(VLOOKUP($A1713, Oil_prod!$A:$M, 13, FALSE), 0)</f>
        <v>0</v>
      </c>
      <c r="F1713" s="34">
        <f>IFERROR(VLOOKUP($A1713, Oil_refine!$A:$M, 13, FALSE), 0)</f>
        <v>0</v>
      </c>
      <c r="G1713" s="34">
        <f>IFERROR(VLOOKUP($A1713, NG_prod!$A:$M, 13, FALSE), 0)</f>
        <v>0</v>
      </c>
      <c r="H1713" s="34">
        <f>IFERROR(VLOOKUP($A1713, NG_power!$A:$M, 13, FALSE), 0)</f>
        <v>0</v>
      </c>
      <c r="I1713" s="34">
        <f t="shared" si="51"/>
        <v>0</v>
      </c>
      <c r="J1713" s="34">
        <f t="shared" si="52"/>
        <v>0</v>
      </c>
    </row>
    <row r="1714" spans="1:10" x14ac:dyDescent="0.25">
      <c r="A1714" s="7">
        <v>12109</v>
      </c>
      <c r="B1714" t="s">
        <v>3935</v>
      </c>
      <c r="C1714" s="34">
        <f>IFERROR(VLOOKUP($A1714, Coal_prod!$A:$M, 13, FALSE), 0)</f>
        <v>0</v>
      </c>
      <c r="D1714" s="34">
        <f>IFERROR(VLOOKUP($A1714, Coal_power_combined!$A:$M, 13, FALSE), 0)</f>
        <v>0</v>
      </c>
      <c r="E1714" s="34">
        <f>IFERROR(VLOOKUP($A1714, Oil_prod!$A:$M, 13, FALSE), 0)</f>
        <v>0</v>
      </c>
      <c r="F1714" s="34">
        <f>IFERROR(VLOOKUP($A1714, Oil_refine!$A:$M, 13, FALSE), 0)</f>
        <v>0</v>
      </c>
      <c r="G1714" s="34">
        <f>IFERROR(VLOOKUP($A1714, NG_prod!$A:$M, 13, FALSE), 0)</f>
        <v>0</v>
      </c>
      <c r="H1714" s="34">
        <f>IFERROR(VLOOKUP($A1714, NG_power!$A:$M, 13, FALSE), 0)</f>
        <v>0</v>
      </c>
      <c r="I1714" s="34">
        <f t="shared" si="51"/>
        <v>0</v>
      </c>
      <c r="J1714" s="34">
        <f t="shared" si="52"/>
        <v>0</v>
      </c>
    </row>
    <row r="1715" spans="1:10" x14ac:dyDescent="0.25">
      <c r="A1715" s="7">
        <v>12115</v>
      </c>
      <c r="B1715" t="s">
        <v>3936</v>
      </c>
      <c r="C1715" s="34">
        <f>IFERROR(VLOOKUP($A1715, Coal_prod!$A:$M, 13, FALSE), 0)</f>
        <v>0</v>
      </c>
      <c r="D1715" s="34">
        <f>IFERROR(VLOOKUP($A1715, Coal_power_combined!$A:$M, 13, FALSE), 0)</f>
        <v>0</v>
      </c>
      <c r="E1715" s="34">
        <f>IFERROR(VLOOKUP($A1715, Oil_prod!$A:$M, 13, FALSE), 0)</f>
        <v>0</v>
      </c>
      <c r="F1715" s="34">
        <f>IFERROR(VLOOKUP($A1715, Oil_refine!$A:$M, 13, FALSE), 0)</f>
        <v>0</v>
      </c>
      <c r="G1715" s="34">
        <f>IFERROR(VLOOKUP($A1715, NG_prod!$A:$M, 13, FALSE), 0)</f>
        <v>0</v>
      </c>
      <c r="H1715" s="34">
        <f>IFERROR(VLOOKUP($A1715, NG_power!$A:$M, 13, FALSE), 0)</f>
        <v>0</v>
      </c>
      <c r="I1715" s="34">
        <f t="shared" si="51"/>
        <v>0</v>
      </c>
      <c r="J1715" s="34">
        <f t="shared" si="52"/>
        <v>0</v>
      </c>
    </row>
    <row r="1716" spans="1:10" x14ac:dyDescent="0.25">
      <c r="A1716" s="7">
        <v>12117</v>
      </c>
      <c r="B1716" t="s">
        <v>2157</v>
      </c>
      <c r="C1716" s="34">
        <f>IFERROR(VLOOKUP($A1716, Coal_prod!$A:$M, 13, FALSE), 0)</f>
        <v>0</v>
      </c>
      <c r="D1716" s="34">
        <f>IFERROR(VLOOKUP($A1716, Coal_power_combined!$A:$M, 13, FALSE), 0)</f>
        <v>0</v>
      </c>
      <c r="E1716" s="34">
        <f>IFERROR(VLOOKUP($A1716, Oil_prod!$A:$M, 13, FALSE), 0)</f>
        <v>0</v>
      </c>
      <c r="F1716" s="34">
        <f>IFERROR(VLOOKUP($A1716, Oil_refine!$A:$M, 13, FALSE), 0)</f>
        <v>0</v>
      </c>
      <c r="G1716" s="34">
        <f>IFERROR(VLOOKUP($A1716, NG_prod!$A:$M, 13, FALSE), 0)</f>
        <v>0</v>
      </c>
      <c r="H1716" s="34">
        <f>IFERROR(VLOOKUP($A1716, NG_power!$A:$M, 13, FALSE), 0)</f>
        <v>0</v>
      </c>
      <c r="I1716" s="34">
        <f t="shared" si="51"/>
        <v>0</v>
      </c>
      <c r="J1716" s="34">
        <f t="shared" si="52"/>
        <v>0</v>
      </c>
    </row>
    <row r="1717" spans="1:10" x14ac:dyDescent="0.25">
      <c r="A1717" s="7">
        <v>12119</v>
      </c>
      <c r="B1717" t="s">
        <v>3937</v>
      </c>
      <c r="C1717" s="34">
        <f>IFERROR(VLOOKUP($A1717, Coal_prod!$A:$M, 13, FALSE), 0)</f>
        <v>0</v>
      </c>
      <c r="D1717" s="34">
        <f>IFERROR(VLOOKUP($A1717, Coal_power_combined!$A:$M, 13, FALSE), 0)</f>
        <v>0</v>
      </c>
      <c r="E1717" s="34">
        <f>IFERROR(VLOOKUP($A1717, Oil_prod!$A:$M, 13, FALSE), 0)</f>
        <v>0</v>
      </c>
      <c r="F1717" s="34">
        <f>IFERROR(VLOOKUP($A1717, Oil_refine!$A:$M, 13, FALSE), 0)</f>
        <v>0</v>
      </c>
      <c r="G1717" s="34">
        <f>IFERROR(VLOOKUP($A1717, NG_prod!$A:$M, 13, FALSE), 0)</f>
        <v>0</v>
      </c>
      <c r="H1717" s="34">
        <f>IFERROR(VLOOKUP($A1717, NG_power!$A:$M, 13, FALSE), 0)</f>
        <v>0</v>
      </c>
      <c r="I1717" s="34">
        <f t="shared" si="51"/>
        <v>0</v>
      </c>
      <c r="J1717" s="34">
        <f t="shared" si="52"/>
        <v>0</v>
      </c>
    </row>
    <row r="1718" spans="1:10" x14ac:dyDescent="0.25">
      <c r="A1718" s="7">
        <v>12123</v>
      </c>
      <c r="B1718" t="s">
        <v>2515</v>
      </c>
      <c r="C1718" s="34">
        <f>IFERROR(VLOOKUP($A1718, Coal_prod!$A:$M, 13, FALSE), 0)</f>
        <v>0</v>
      </c>
      <c r="D1718" s="34">
        <f>IFERROR(VLOOKUP($A1718, Coal_power_combined!$A:$M, 13, FALSE), 0)</f>
        <v>0</v>
      </c>
      <c r="E1718" s="34">
        <f>IFERROR(VLOOKUP($A1718, Oil_prod!$A:$M, 13, FALSE), 0)</f>
        <v>0</v>
      </c>
      <c r="F1718" s="34">
        <f>IFERROR(VLOOKUP($A1718, Oil_refine!$A:$M, 13, FALSE), 0)</f>
        <v>0</v>
      </c>
      <c r="G1718" s="34">
        <f>IFERROR(VLOOKUP($A1718, NG_prod!$A:$M, 13, FALSE), 0)</f>
        <v>0</v>
      </c>
      <c r="H1718" s="34">
        <f>IFERROR(VLOOKUP($A1718, NG_power!$A:$M, 13, FALSE), 0)</f>
        <v>0</v>
      </c>
      <c r="I1718" s="34">
        <f t="shared" si="51"/>
        <v>0</v>
      </c>
      <c r="J1718" s="34">
        <f t="shared" si="52"/>
        <v>0</v>
      </c>
    </row>
    <row r="1719" spans="1:10" x14ac:dyDescent="0.25">
      <c r="A1719" s="7">
        <v>12125</v>
      </c>
      <c r="B1719" t="s">
        <v>3938</v>
      </c>
      <c r="C1719" s="34">
        <f>IFERROR(VLOOKUP($A1719, Coal_prod!$A:$M, 13, FALSE), 0)</f>
        <v>0</v>
      </c>
      <c r="D1719" s="34">
        <f>IFERROR(VLOOKUP($A1719, Coal_power_combined!$A:$M, 13, FALSE), 0)</f>
        <v>0</v>
      </c>
      <c r="E1719" s="34">
        <f>IFERROR(VLOOKUP($A1719, Oil_prod!$A:$M, 13, FALSE), 0)</f>
        <v>0</v>
      </c>
      <c r="F1719" s="34">
        <f>IFERROR(VLOOKUP($A1719, Oil_refine!$A:$M, 13, FALSE), 0)</f>
        <v>0</v>
      </c>
      <c r="G1719" s="34">
        <f>IFERROR(VLOOKUP($A1719, NG_prod!$A:$M, 13, FALSE), 0)</f>
        <v>0</v>
      </c>
      <c r="H1719" s="34">
        <f>IFERROR(VLOOKUP($A1719, NG_power!$A:$M, 13, FALSE), 0)</f>
        <v>0</v>
      </c>
      <c r="I1719" s="34">
        <f t="shared" si="51"/>
        <v>0</v>
      </c>
      <c r="J1719" s="34">
        <f t="shared" si="52"/>
        <v>0</v>
      </c>
    </row>
    <row r="1720" spans="1:10" x14ac:dyDescent="0.25">
      <c r="A1720" s="7">
        <v>12131</v>
      </c>
      <c r="B1720" t="s">
        <v>3939</v>
      </c>
      <c r="C1720" s="34">
        <f>IFERROR(VLOOKUP($A1720, Coal_prod!$A:$M, 13, FALSE), 0)</f>
        <v>0</v>
      </c>
      <c r="D1720" s="34">
        <f>IFERROR(VLOOKUP($A1720, Coal_power_combined!$A:$M, 13, FALSE), 0)</f>
        <v>0</v>
      </c>
      <c r="E1720" s="34">
        <f>IFERROR(VLOOKUP($A1720, Oil_prod!$A:$M, 13, FALSE), 0)</f>
        <v>0</v>
      </c>
      <c r="F1720" s="34">
        <f>IFERROR(VLOOKUP($A1720, Oil_refine!$A:$M, 13, FALSE), 0)</f>
        <v>0</v>
      </c>
      <c r="G1720" s="34">
        <f>IFERROR(VLOOKUP($A1720, NG_prod!$A:$M, 13, FALSE), 0)</f>
        <v>0</v>
      </c>
      <c r="H1720" s="34">
        <f>IFERROR(VLOOKUP($A1720, NG_power!$A:$M, 13, FALSE), 0)</f>
        <v>0</v>
      </c>
      <c r="I1720" s="34">
        <f t="shared" si="51"/>
        <v>0</v>
      </c>
      <c r="J1720" s="34">
        <f t="shared" si="52"/>
        <v>0</v>
      </c>
    </row>
    <row r="1721" spans="1:10" x14ac:dyDescent="0.25">
      <c r="A1721" s="7">
        <v>12133</v>
      </c>
      <c r="B1721" t="s">
        <v>3940</v>
      </c>
      <c r="C1721" s="34">
        <f>IFERROR(VLOOKUP($A1721, Coal_prod!$A:$M, 13, FALSE), 0)</f>
        <v>0</v>
      </c>
      <c r="D1721" s="34">
        <f>IFERROR(VLOOKUP($A1721, Coal_power_combined!$A:$M, 13, FALSE), 0)</f>
        <v>0</v>
      </c>
      <c r="E1721" s="34">
        <f>IFERROR(VLOOKUP($A1721, Oil_prod!$A:$M, 13, FALSE), 0)</f>
        <v>0</v>
      </c>
      <c r="F1721" s="34">
        <f>IFERROR(VLOOKUP($A1721, Oil_refine!$A:$M, 13, FALSE), 0)</f>
        <v>0</v>
      </c>
      <c r="G1721" s="34">
        <f>IFERROR(VLOOKUP($A1721, NG_prod!$A:$M, 13, FALSE), 0)</f>
        <v>0</v>
      </c>
      <c r="H1721" s="34">
        <f>IFERROR(VLOOKUP($A1721, NG_power!$A:$M, 13, FALSE), 0)</f>
        <v>0</v>
      </c>
      <c r="I1721" s="34">
        <f t="shared" si="51"/>
        <v>0</v>
      </c>
      <c r="J1721" s="34">
        <f t="shared" si="52"/>
        <v>0</v>
      </c>
    </row>
    <row r="1722" spans="1:10" x14ac:dyDescent="0.25">
      <c r="A1722" s="7">
        <v>13001</v>
      </c>
      <c r="B1722" t="s">
        <v>3941</v>
      </c>
      <c r="C1722" s="34">
        <f>IFERROR(VLOOKUP($A1722, Coal_prod!$A:$M, 13, FALSE), 0)</f>
        <v>0</v>
      </c>
      <c r="D1722" s="34">
        <f>IFERROR(VLOOKUP($A1722, Coal_power_combined!$A:$M, 13, FALSE), 0)</f>
        <v>0</v>
      </c>
      <c r="E1722" s="34">
        <f>IFERROR(VLOOKUP($A1722, Oil_prod!$A:$M, 13, FALSE), 0)</f>
        <v>0</v>
      </c>
      <c r="F1722" s="34">
        <f>IFERROR(VLOOKUP($A1722, Oil_refine!$A:$M, 13, FALSE), 0)</f>
        <v>0</v>
      </c>
      <c r="G1722" s="34">
        <f>IFERROR(VLOOKUP($A1722, NG_prod!$A:$M, 13, FALSE), 0)</f>
        <v>0</v>
      </c>
      <c r="H1722" s="34">
        <f>IFERROR(VLOOKUP($A1722, NG_power!$A:$M, 13, FALSE), 0)</f>
        <v>0</v>
      </c>
      <c r="I1722" s="34">
        <f t="shared" si="51"/>
        <v>0</v>
      </c>
      <c r="J1722" s="34">
        <f t="shared" si="52"/>
        <v>0</v>
      </c>
    </row>
    <row r="1723" spans="1:10" x14ac:dyDescent="0.25">
      <c r="A1723" s="7">
        <v>13003</v>
      </c>
      <c r="B1723" t="s">
        <v>3942</v>
      </c>
      <c r="C1723" s="34">
        <f>IFERROR(VLOOKUP($A1723, Coal_prod!$A:$M, 13, FALSE), 0)</f>
        <v>0</v>
      </c>
      <c r="D1723" s="34">
        <f>IFERROR(VLOOKUP($A1723, Coal_power_combined!$A:$M, 13, FALSE), 0)</f>
        <v>0</v>
      </c>
      <c r="E1723" s="34">
        <f>IFERROR(VLOOKUP($A1723, Oil_prod!$A:$M, 13, FALSE), 0)</f>
        <v>0</v>
      </c>
      <c r="F1723" s="34">
        <f>IFERROR(VLOOKUP($A1723, Oil_refine!$A:$M, 13, FALSE), 0)</f>
        <v>0</v>
      </c>
      <c r="G1723" s="34">
        <f>IFERROR(VLOOKUP($A1723, NG_prod!$A:$M, 13, FALSE), 0)</f>
        <v>0</v>
      </c>
      <c r="H1723" s="34">
        <f>IFERROR(VLOOKUP($A1723, NG_power!$A:$M, 13, FALSE), 0)</f>
        <v>0</v>
      </c>
      <c r="I1723" s="34">
        <f t="shared" si="51"/>
        <v>0</v>
      </c>
      <c r="J1723" s="34">
        <f t="shared" si="52"/>
        <v>0</v>
      </c>
    </row>
    <row r="1724" spans="1:10" x14ac:dyDescent="0.25">
      <c r="A1724" s="7">
        <v>13005</v>
      </c>
      <c r="B1724" t="s">
        <v>3943</v>
      </c>
      <c r="C1724" s="34">
        <f>IFERROR(VLOOKUP($A1724, Coal_prod!$A:$M, 13, FALSE), 0)</f>
        <v>0</v>
      </c>
      <c r="D1724" s="34">
        <f>IFERROR(VLOOKUP($A1724, Coal_power_combined!$A:$M, 13, FALSE), 0)</f>
        <v>0</v>
      </c>
      <c r="E1724" s="34">
        <f>IFERROR(VLOOKUP($A1724, Oil_prod!$A:$M, 13, FALSE), 0)</f>
        <v>0</v>
      </c>
      <c r="F1724" s="34">
        <f>IFERROR(VLOOKUP($A1724, Oil_refine!$A:$M, 13, FALSE), 0)</f>
        <v>0</v>
      </c>
      <c r="G1724" s="34">
        <f>IFERROR(VLOOKUP($A1724, NG_prod!$A:$M, 13, FALSE), 0)</f>
        <v>0</v>
      </c>
      <c r="H1724" s="34">
        <f>IFERROR(VLOOKUP($A1724, NG_power!$A:$M, 13, FALSE), 0)</f>
        <v>0</v>
      </c>
      <c r="I1724" s="34">
        <f t="shared" si="51"/>
        <v>0</v>
      </c>
      <c r="J1724" s="34">
        <f t="shared" si="52"/>
        <v>0</v>
      </c>
    </row>
    <row r="1725" spans="1:10" x14ac:dyDescent="0.25">
      <c r="A1725" s="7">
        <v>13007</v>
      </c>
      <c r="B1725" t="s">
        <v>3944</v>
      </c>
      <c r="C1725" s="34">
        <f>IFERROR(VLOOKUP($A1725, Coal_prod!$A:$M, 13, FALSE), 0)</f>
        <v>0</v>
      </c>
      <c r="D1725" s="34">
        <f>IFERROR(VLOOKUP($A1725, Coal_power_combined!$A:$M, 13, FALSE), 0)</f>
        <v>0</v>
      </c>
      <c r="E1725" s="34">
        <f>IFERROR(VLOOKUP($A1725, Oil_prod!$A:$M, 13, FALSE), 0)</f>
        <v>0</v>
      </c>
      <c r="F1725" s="34">
        <f>IFERROR(VLOOKUP($A1725, Oil_refine!$A:$M, 13, FALSE), 0)</f>
        <v>0</v>
      </c>
      <c r="G1725" s="34">
        <f>IFERROR(VLOOKUP($A1725, NG_prod!$A:$M, 13, FALSE), 0)</f>
        <v>0</v>
      </c>
      <c r="H1725" s="34">
        <f>IFERROR(VLOOKUP($A1725, NG_power!$A:$M, 13, FALSE), 0)</f>
        <v>0</v>
      </c>
      <c r="I1725" s="34">
        <f t="shared" si="51"/>
        <v>0</v>
      </c>
      <c r="J1725" s="34">
        <f t="shared" si="52"/>
        <v>0</v>
      </c>
    </row>
    <row r="1726" spans="1:10" x14ac:dyDescent="0.25">
      <c r="A1726" s="7">
        <v>13009</v>
      </c>
      <c r="B1726" t="s">
        <v>3945</v>
      </c>
      <c r="C1726" s="34">
        <f>IFERROR(VLOOKUP($A1726, Coal_prod!$A:$M, 13, FALSE), 0)</f>
        <v>0</v>
      </c>
      <c r="D1726" s="34">
        <f>IFERROR(VLOOKUP($A1726, Coal_power_combined!$A:$M, 13, FALSE), 0)</f>
        <v>0</v>
      </c>
      <c r="E1726" s="34">
        <f>IFERROR(VLOOKUP($A1726, Oil_prod!$A:$M, 13, FALSE), 0)</f>
        <v>0</v>
      </c>
      <c r="F1726" s="34">
        <f>IFERROR(VLOOKUP($A1726, Oil_refine!$A:$M, 13, FALSE), 0)</f>
        <v>0</v>
      </c>
      <c r="G1726" s="34">
        <f>IFERROR(VLOOKUP($A1726, NG_prod!$A:$M, 13, FALSE), 0)</f>
        <v>0</v>
      </c>
      <c r="H1726" s="34">
        <f>IFERROR(VLOOKUP($A1726, NG_power!$A:$M, 13, FALSE), 0)</f>
        <v>0</v>
      </c>
      <c r="I1726" s="34">
        <f t="shared" si="51"/>
        <v>0</v>
      </c>
      <c r="J1726" s="34">
        <f t="shared" si="52"/>
        <v>0</v>
      </c>
    </row>
    <row r="1727" spans="1:10" x14ac:dyDescent="0.25">
      <c r="A1727" s="7">
        <v>13011</v>
      </c>
      <c r="B1727" t="s">
        <v>3946</v>
      </c>
      <c r="C1727" s="34">
        <f>IFERROR(VLOOKUP($A1727, Coal_prod!$A:$M, 13, FALSE), 0)</f>
        <v>0</v>
      </c>
      <c r="D1727" s="34">
        <f>IFERROR(VLOOKUP($A1727, Coal_power_combined!$A:$M, 13, FALSE), 0)</f>
        <v>0</v>
      </c>
      <c r="E1727" s="34">
        <f>IFERROR(VLOOKUP($A1727, Oil_prod!$A:$M, 13, FALSE), 0)</f>
        <v>0</v>
      </c>
      <c r="F1727" s="34">
        <f>IFERROR(VLOOKUP($A1727, Oil_refine!$A:$M, 13, FALSE), 0)</f>
        <v>0</v>
      </c>
      <c r="G1727" s="34">
        <f>IFERROR(VLOOKUP($A1727, NG_prod!$A:$M, 13, FALSE), 0)</f>
        <v>0</v>
      </c>
      <c r="H1727" s="34">
        <f>IFERROR(VLOOKUP($A1727, NG_power!$A:$M, 13, FALSE), 0)</f>
        <v>0</v>
      </c>
      <c r="I1727" s="34">
        <f t="shared" si="51"/>
        <v>0</v>
      </c>
      <c r="J1727" s="34">
        <f t="shared" si="52"/>
        <v>0</v>
      </c>
    </row>
    <row r="1728" spans="1:10" x14ac:dyDescent="0.25">
      <c r="A1728" s="7">
        <v>13013</v>
      </c>
      <c r="B1728" t="s">
        <v>3947</v>
      </c>
      <c r="C1728" s="34">
        <f>IFERROR(VLOOKUP($A1728, Coal_prod!$A:$M, 13, FALSE), 0)</f>
        <v>0</v>
      </c>
      <c r="D1728" s="34">
        <f>IFERROR(VLOOKUP($A1728, Coal_power_combined!$A:$M, 13, FALSE), 0)</f>
        <v>0</v>
      </c>
      <c r="E1728" s="34">
        <f>IFERROR(VLOOKUP($A1728, Oil_prod!$A:$M, 13, FALSE), 0)</f>
        <v>0</v>
      </c>
      <c r="F1728" s="34">
        <f>IFERROR(VLOOKUP($A1728, Oil_refine!$A:$M, 13, FALSE), 0)</f>
        <v>0</v>
      </c>
      <c r="G1728" s="34">
        <f>IFERROR(VLOOKUP($A1728, NG_prod!$A:$M, 13, FALSE), 0)</f>
        <v>0</v>
      </c>
      <c r="H1728" s="34">
        <f>IFERROR(VLOOKUP($A1728, NG_power!$A:$M, 13, FALSE), 0)</f>
        <v>0</v>
      </c>
      <c r="I1728" s="34">
        <f t="shared" si="51"/>
        <v>0</v>
      </c>
      <c r="J1728" s="34">
        <f t="shared" si="52"/>
        <v>0</v>
      </c>
    </row>
    <row r="1729" spans="1:10" x14ac:dyDescent="0.25">
      <c r="A1729" s="7">
        <v>13017</v>
      </c>
      <c r="B1729" t="s">
        <v>3948</v>
      </c>
      <c r="C1729" s="34">
        <f>IFERROR(VLOOKUP($A1729, Coal_prod!$A:$M, 13, FALSE), 0)</f>
        <v>0</v>
      </c>
      <c r="D1729" s="34">
        <f>IFERROR(VLOOKUP($A1729, Coal_power_combined!$A:$M, 13, FALSE), 0)</f>
        <v>0</v>
      </c>
      <c r="E1729" s="34">
        <f>IFERROR(VLOOKUP($A1729, Oil_prod!$A:$M, 13, FALSE), 0)</f>
        <v>0</v>
      </c>
      <c r="F1729" s="34">
        <f>IFERROR(VLOOKUP($A1729, Oil_refine!$A:$M, 13, FALSE), 0)</f>
        <v>0</v>
      </c>
      <c r="G1729" s="34">
        <f>IFERROR(VLOOKUP($A1729, NG_prod!$A:$M, 13, FALSE), 0)</f>
        <v>0</v>
      </c>
      <c r="H1729" s="34">
        <f>IFERROR(VLOOKUP($A1729, NG_power!$A:$M, 13, FALSE), 0)</f>
        <v>0</v>
      </c>
      <c r="I1729" s="34">
        <f t="shared" si="51"/>
        <v>0</v>
      </c>
      <c r="J1729" s="34">
        <f t="shared" si="52"/>
        <v>0</v>
      </c>
    </row>
    <row r="1730" spans="1:10" x14ac:dyDescent="0.25">
      <c r="A1730" s="7">
        <v>13019</v>
      </c>
      <c r="B1730" t="s">
        <v>3949</v>
      </c>
      <c r="C1730" s="34">
        <f>IFERROR(VLOOKUP($A1730, Coal_prod!$A:$M, 13, FALSE), 0)</f>
        <v>0</v>
      </c>
      <c r="D1730" s="34">
        <f>IFERROR(VLOOKUP($A1730, Coal_power_combined!$A:$M, 13, FALSE), 0)</f>
        <v>0</v>
      </c>
      <c r="E1730" s="34">
        <f>IFERROR(VLOOKUP($A1730, Oil_prod!$A:$M, 13, FALSE), 0)</f>
        <v>0</v>
      </c>
      <c r="F1730" s="34">
        <f>IFERROR(VLOOKUP($A1730, Oil_refine!$A:$M, 13, FALSE), 0)</f>
        <v>0</v>
      </c>
      <c r="G1730" s="34">
        <f>IFERROR(VLOOKUP($A1730, NG_prod!$A:$M, 13, FALSE), 0)</f>
        <v>0</v>
      </c>
      <c r="H1730" s="34">
        <f>IFERROR(VLOOKUP($A1730, NG_power!$A:$M, 13, FALSE), 0)</f>
        <v>0</v>
      </c>
      <c r="I1730" s="34">
        <f t="shared" si="51"/>
        <v>0</v>
      </c>
      <c r="J1730" s="34">
        <f t="shared" si="52"/>
        <v>0</v>
      </c>
    </row>
    <row r="1731" spans="1:10" x14ac:dyDescent="0.25">
      <c r="A1731" s="7">
        <v>13023</v>
      </c>
      <c r="B1731" t="s">
        <v>3950</v>
      </c>
      <c r="C1731" s="34">
        <f>IFERROR(VLOOKUP($A1731, Coal_prod!$A:$M, 13, FALSE), 0)</f>
        <v>0</v>
      </c>
      <c r="D1731" s="34">
        <f>IFERROR(VLOOKUP($A1731, Coal_power_combined!$A:$M, 13, FALSE), 0)</f>
        <v>0</v>
      </c>
      <c r="E1731" s="34">
        <f>IFERROR(VLOOKUP($A1731, Oil_prod!$A:$M, 13, FALSE), 0)</f>
        <v>0</v>
      </c>
      <c r="F1731" s="34">
        <f>IFERROR(VLOOKUP($A1731, Oil_refine!$A:$M, 13, FALSE), 0)</f>
        <v>0</v>
      </c>
      <c r="G1731" s="34">
        <f>IFERROR(VLOOKUP($A1731, NG_prod!$A:$M, 13, FALSE), 0)</f>
        <v>0</v>
      </c>
      <c r="H1731" s="34">
        <f>IFERROR(VLOOKUP($A1731, NG_power!$A:$M, 13, FALSE), 0)</f>
        <v>0</v>
      </c>
      <c r="I1731" s="34">
        <f t="shared" si="51"/>
        <v>0</v>
      </c>
      <c r="J1731" s="34">
        <f t="shared" si="52"/>
        <v>0</v>
      </c>
    </row>
    <row r="1732" spans="1:10" x14ac:dyDescent="0.25">
      <c r="A1732" s="7">
        <v>13025</v>
      </c>
      <c r="B1732" t="s">
        <v>3951</v>
      </c>
      <c r="C1732" s="34">
        <f>IFERROR(VLOOKUP($A1732, Coal_prod!$A:$M, 13, FALSE), 0)</f>
        <v>0</v>
      </c>
      <c r="D1732" s="34">
        <f>IFERROR(VLOOKUP($A1732, Coal_power_combined!$A:$M, 13, FALSE), 0)</f>
        <v>0</v>
      </c>
      <c r="E1732" s="34">
        <f>IFERROR(VLOOKUP($A1732, Oil_prod!$A:$M, 13, FALSE), 0)</f>
        <v>0</v>
      </c>
      <c r="F1732" s="34">
        <f>IFERROR(VLOOKUP($A1732, Oil_refine!$A:$M, 13, FALSE), 0)</f>
        <v>0</v>
      </c>
      <c r="G1732" s="34">
        <f>IFERROR(VLOOKUP($A1732, NG_prod!$A:$M, 13, FALSE), 0)</f>
        <v>0</v>
      </c>
      <c r="H1732" s="34">
        <f>IFERROR(VLOOKUP($A1732, NG_power!$A:$M, 13, FALSE), 0)</f>
        <v>0</v>
      </c>
      <c r="I1732" s="34">
        <f t="shared" ref="I1732:I1795" si="53">SUM(C1732:H1732)</f>
        <v>0</v>
      </c>
      <c r="J1732" s="34">
        <f t="shared" ref="J1732:J1795" si="54">SUM(C1732*$O$4, D1732*$O$4, E1732*$P$4, F1732*$P$4, G1732*$Q$4, H1732*$Q$4)</f>
        <v>0</v>
      </c>
    </row>
    <row r="1733" spans="1:10" x14ac:dyDescent="0.25">
      <c r="A1733" s="7">
        <v>13027</v>
      </c>
      <c r="B1733" t="s">
        <v>335</v>
      </c>
      <c r="C1733" s="34">
        <f>IFERROR(VLOOKUP($A1733, Coal_prod!$A:$M, 13, FALSE), 0)</f>
        <v>0</v>
      </c>
      <c r="D1733" s="34">
        <f>IFERROR(VLOOKUP($A1733, Coal_power_combined!$A:$M, 13, FALSE), 0)</f>
        <v>0</v>
      </c>
      <c r="E1733" s="34">
        <f>IFERROR(VLOOKUP($A1733, Oil_prod!$A:$M, 13, FALSE), 0)</f>
        <v>0</v>
      </c>
      <c r="F1733" s="34">
        <f>IFERROR(VLOOKUP($A1733, Oil_refine!$A:$M, 13, FALSE), 0)</f>
        <v>0</v>
      </c>
      <c r="G1733" s="34">
        <f>IFERROR(VLOOKUP($A1733, NG_prod!$A:$M, 13, FALSE), 0)</f>
        <v>0</v>
      </c>
      <c r="H1733" s="34">
        <f>IFERROR(VLOOKUP($A1733, NG_power!$A:$M, 13, FALSE), 0)</f>
        <v>0</v>
      </c>
      <c r="I1733" s="34">
        <f t="shared" si="53"/>
        <v>0</v>
      </c>
      <c r="J1733" s="34">
        <f t="shared" si="54"/>
        <v>0</v>
      </c>
    </row>
    <row r="1734" spans="1:10" x14ac:dyDescent="0.25">
      <c r="A1734" s="7">
        <v>13029</v>
      </c>
      <c r="B1734" t="s">
        <v>3952</v>
      </c>
      <c r="C1734" s="34">
        <f>IFERROR(VLOOKUP($A1734, Coal_prod!$A:$M, 13, FALSE), 0)</f>
        <v>0</v>
      </c>
      <c r="D1734" s="34">
        <f>IFERROR(VLOOKUP($A1734, Coal_power_combined!$A:$M, 13, FALSE), 0)</f>
        <v>0</v>
      </c>
      <c r="E1734" s="34">
        <f>IFERROR(VLOOKUP($A1734, Oil_prod!$A:$M, 13, FALSE), 0)</f>
        <v>0</v>
      </c>
      <c r="F1734" s="34">
        <f>IFERROR(VLOOKUP($A1734, Oil_refine!$A:$M, 13, FALSE), 0)</f>
        <v>0</v>
      </c>
      <c r="G1734" s="34">
        <f>IFERROR(VLOOKUP($A1734, NG_prod!$A:$M, 13, FALSE), 0)</f>
        <v>0</v>
      </c>
      <c r="H1734" s="34">
        <f>IFERROR(VLOOKUP($A1734, NG_power!$A:$M, 13, FALSE), 0)</f>
        <v>0</v>
      </c>
      <c r="I1734" s="34">
        <f t="shared" si="53"/>
        <v>0</v>
      </c>
      <c r="J1734" s="34">
        <f t="shared" si="54"/>
        <v>0</v>
      </c>
    </row>
    <row r="1735" spans="1:10" x14ac:dyDescent="0.25">
      <c r="A1735" s="7">
        <v>13031</v>
      </c>
      <c r="B1735" t="s">
        <v>3953</v>
      </c>
      <c r="C1735" s="34">
        <f>IFERROR(VLOOKUP($A1735, Coal_prod!$A:$M, 13, FALSE), 0)</f>
        <v>0</v>
      </c>
      <c r="D1735" s="34">
        <f>IFERROR(VLOOKUP($A1735, Coal_power_combined!$A:$M, 13, FALSE), 0)</f>
        <v>0</v>
      </c>
      <c r="E1735" s="34">
        <f>IFERROR(VLOOKUP($A1735, Oil_prod!$A:$M, 13, FALSE), 0)</f>
        <v>0</v>
      </c>
      <c r="F1735" s="34">
        <f>IFERROR(VLOOKUP($A1735, Oil_refine!$A:$M, 13, FALSE), 0)</f>
        <v>0</v>
      </c>
      <c r="G1735" s="34">
        <f>IFERROR(VLOOKUP($A1735, NG_prod!$A:$M, 13, FALSE), 0)</f>
        <v>0</v>
      </c>
      <c r="H1735" s="34">
        <f>IFERROR(VLOOKUP($A1735, NG_power!$A:$M, 13, FALSE), 0)</f>
        <v>0</v>
      </c>
      <c r="I1735" s="34">
        <f t="shared" si="53"/>
        <v>0</v>
      </c>
      <c r="J1735" s="34">
        <f t="shared" si="54"/>
        <v>0</v>
      </c>
    </row>
    <row r="1736" spans="1:10" x14ac:dyDescent="0.25">
      <c r="A1736" s="7">
        <v>13033</v>
      </c>
      <c r="B1736" t="s">
        <v>794</v>
      </c>
      <c r="C1736" s="34">
        <f>IFERROR(VLOOKUP($A1736, Coal_prod!$A:$M, 13, FALSE), 0)</f>
        <v>0</v>
      </c>
      <c r="D1736" s="34">
        <f>IFERROR(VLOOKUP($A1736, Coal_power_combined!$A:$M, 13, FALSE), 0)</f>
        <v>0</v>
      </c>
      <c r="E1736" s="34">
        <f>IFERROR(VLOOKUP($A1736, Oil_prod!$A:$M, 13, FALSE), 0)</f>
        <v>0</v>
      </c>
      <c r="F1736" s="34">
        <f>IFERROR(VLOOKUP($A1736, Oil_refine!$A:$M, 13, FALSE), 0)</f>
        <v>0</v>
      </c>
      <c r="G1736" s="34">
        <f>IFERROR(VLOOKUP($A1736, NG_prod!$A:$M, 13, FALSE), 0)</f>
        <v>0</v>
      </c>
      <c r="H1736" s="34">
        <f>IFERROR(VLOOKUP($A1736, NG_power!$A:$M, 13, FALSE), 0)</f>
        <v>0</v>
      </c>
      <c r="I1736" s="34">
        <f t="shared" si="53"/>
        <v>0</v>
      </c>
      <c r="J1736" s="34">
        <f t="shared" si="54"/>
        <v>0</v>
      </c>
    </row>
    <row r="1737" spans="1:10" x14ac:dyDescent="0.25">
      <c r="A1737" s="7">
        <v>13035</v>
      </c>
      <c r="B1737" t="s">
        <v>3954</v>
      </c>
      <c r="C1737" s="34">
        <f>IFERROR(VLOOKUP($A1737, Coal_prod!$A:$M, 13, FALSE), 0)</f>
        <v>0</v>
      </c>
      <c r="D1737" s="34">
        <f>IFERROR(VLOOKUP($A1737, Coal_power_combined!$A:$M, 13, FALSE), 0)</f>
        <v>0</v>
      </c>
      <c r="E1737" s="34">
        <f>IFERROR(VLOOKUP($A1737, Oil_prod!$A:$M, 13, FALSE), 0)</f>
        <v>0</v>
      </c>
      <c r="F1737" s="34">
        <f>IFERROR(VLOOKUP($A1737, Oil_refine!$A:$M, 13, FALSE), 0)</f>
        <v>0</v>
      </c>
      <c r="G1737" s="34">
        <f>IFERROR(VLOOKUP($A1737, NG_prod!$A:$M, 13, FALSE), 0)</f>
        <v>0</v>
      </c>
      <c r="H1737" s="34">
        <f>IFERROR(VLOOKUP($A1737, NG_power!$A:$M, 13, FALSE), 0)</f>
        <v>0</v>
      </c>
      <c r="I1737" s="34">
        <f t="shared" si="53"/>
        <v>0</v>
      </c>
      <c r="J1737" s="34">
        <f t="shared" si="54"/>
        <v>0</v>
      </c>
    </row>
    <row r="1738" spans="1:10" x14ac:dyDescent="0.25">
      <c r="A1738" s="7">
        <v>13037</v>
      </c>
      <c r="B1738" t="s">
        <v>3955</v>
      </c>
      <c r="C1738" s="34">
        <f>IFERROR(VLOOKUP($A1738, Coal_prod!$A:$M, 13, FALSE), 0)</f>
        <v>0</v>
      </c>
      <c r="D1738" s="34">
        <f>IFERROR(VLOOKUP($A1738, Coal_power_combined!$A:$M, 13, FALSE), 0)</f>
        <v>0</v>
      </c>
      <c r="E1738" s="34">
        <f>IFERROR(VLOOKUP($A1738, Oil_prod!$A:$M, 13, FALSE), 0)</f>
        <v>0</v>
      </c>
      <c r="F1738" s="34">
        <f>IFERROR(VLOOKUP($A1738, Oil_refine!$A:$M, 13, FALSE), 0)</f>
        <v>0</v>
      </c>
      <c r="G1738" s="34">
        <f>IFERROR(VLOOKUP($A1738, NG_prod!$A:$M, 13, FALSE), 0)</f>
        <v>0</v>
      </c>
      <c r="H1738" s="34">
        <f>IFERROR(VLOOKUP($A1738, NG_power!$A:$M, 13, FALSE), 0)</f>
        <v>0</v>
      </c>
      <c r="I1738" s="34">
        <f t="shared" si="53"/>
        <v>0</v>
      </c>
      <c r="J1738" s="34">
        <f t="shared" si="54"/>
        <v>0</v>
      </c>
    </row>
    <row r="1739" spans="1:10" x14ac:dyDescent="0.25">
      <c r="A1739" s="7">
        <v>13039</v>
      </c>
      <c r="B1739" t="s">
        <v>1316</v>
      </c>
      <c r="C1739" s="34">
        <f>IFERROR(VLOOKUP($A1739, Coal_prod!$A:$M, 13, FALSE), 0)</f>
        <v>0</v>
      </c>
      <c r="D1739" s="34">
        <f>IFERROR(VLOOKUP($A1739, Coal_power_combined!$A:$M, 13, FALSE), 0)</f>
        <v>0</v>
      </c>
      <c r="E1739" s="34">
        <f>IFERROR(VLOOKUP($A1739, Oil_prod!$A:$M, 13, FALSE), 0)</f>
        <v>0</v>
      </c>
      <c r="F1739" s="34">
        <f>IFERROR(VLOOKUP($A1739, Oil_refine!$A:$M, 13, FALSE), 0)</f>
        <v>0</v>
      </c>
      <c r="G1739" s="34">
        <f>IFERROR(VLOOKUP($A1739, NG_prod!$A:$M, 13, FALSE), 0)</f>
        <v>0</v>
      </c>
      <c r="H1739" s="34">
        <f>IFERROR(VLOOKUP($A1739, NG_power!$A:$M, 13, FALSE), 0)</f>
        <v>0</v>
      </c>
      <c r="I1739" s="34">
        <f t="shared" si="53"/>
        <v>0</v>
      </c>
      <c r="J1739" s="34">
        <f t="shared" si="54"/>
        <v>0</v>
      </c>
    </row>
    <row r="1740" spans="1:10" x14ac:dyDescent="0.25">
      <c r="A1740" s="7">
        <v>13043</v>
      </c>
      <c r="B1740" t="s">
        <v>916</v>
      </c>
      <c r="C1740" s="34">
        <f>IFERROR(VLOOKUP($A1740, Coal_prod!$A:$M, 13, FALSE), 0)</f>
        <v>0</v>
      </c>
      <c r="D1740" s="34">
        <f>IFERROR(VLOOKUP($A1740, Coal_power_combined!$A:$M, 13, FALSE), 0)</f>
        <v>0</v>
      </c>
      <c r="E1740" s="34">
        <f>IFERROR(VLOOKUP($A1740, Oil_prod!$A:$M, 13, FALSE), 0)</f>
        <v>0</v>
      </c>
      <c r="F1740" s="34">
        <f>IFERROR(VLOOKUP($A1740, Oil_refine!$A:$M, 13, FALSE), 0)</f>
        <v>0</v>
      </c>
      <c r="G1740" s="34">
        <f>IFERROR(VLOOKUP($A1740, NG_prod!$A:$M, 13, FALSE), 0)</f>
        <v>0</v>
      </c>
      <c r="H1740" s="34">
        <f>IFERROR(VLOOKUP($A1740, NG_power!$A:$M, 13, FALSE), 0)</f>
        <v>0</v>
      </c>
      <c r="I1740" s="34">
        <f t="shared" si="53"/>
        <v>0</v>
      </c>
      <c r="J1740" s="34">
        <f t="shared" si="54"/>
        <v>0</v>
      </c>
    </row>
    <row r="1741" spans="1:10" x14ac:dyDescent="0.25">
      <c r="A1741" s="7">
        <v>13045</v>
      </c>
      <c r="B1741" t="s">
        <v>3956</v>
      </c>
      <c r="C1741" s="34">
        <f>IFERROR(VLOOKUP($A1741, Coal_prod!$A:$M, 13, FALSE), 0)</f>
        <v>0</v>
      </c>
      <c r="D1741" s="34">
        <f>IFERROR(VLOOKUP($A1741, Coal_power_combined!$A:$M, 13, FALSE), 0)</f>
        <v>0</v>
      </c>
      <c r="E1741" s="34">
        <f>IFERROR(VLOOKUP($A1741, Oil_prod!$A:$M, 13, FALSE), 0)</f>
        <v>0</v>
      </c>
      <c r="F1741" s="34">
        <f>IFERROR(VLOOKUP($A1741, Oil_refine!$A:$M, 13, FALSE), 0)</f>
        <v>0</v>
      </c>
      <c r="G1741" s="34">
        <f>IFERROR(VLOOKUP($A1741, NG_prod!$A:$M, 13, FALSE), 0)</f>
        <v>0</v>
      </c>
      <c r="H1741" s="34">
        <f>IFERROR(VLOOKUP($A1741, NG_power!$A:$M, 13, FALSE), 0)</f>
        <v>0</v>
      </c>
      <c r="I1741" s="34">
        <f t="shared" si="53"/>
        <v>0</v>
      </c>
      <c r="J1741" s="34">
        <f t="shared" si="54"/>
        <v>0</v>
      </c>
    </row>
    <row r="1742" spans="1:10" x14ac:dyDescent="0.25">
      <c r="A1742" s="7">
        <v>13047</v>
      </c>
      <c r="B1742" t="s">
        <v>3957</v>
      </c>
      <c r="C1742" s="34">
        <f>IFERROR(VLOOKUP($A1742, Coal_prod!$A:$M, 13, FALSE), 0)</f>
        <v>0</v>
      </c>
      <c r="D1742" s="34">
        <f>IFERROR(VLOOKUP($A1742, Coal_power_combined!$A:$M, 13, FALSE), 0)</f>
        <v>0</v>
      </c>
      <c r="E1742" s="34">
        <f>IFERROR(VLOOKUP($A1742, Oil_prod!$A:$M, 13, FALSE), 0)</f>
        <v>0</v>
      </c>
      <c r="F1742" s="34">
        <f>IFERROR(VLOOKUP($A1742, Oil_refine!$A:$M, 13, FALSE), 0)</f>
        <v>0</v>
      </c>
      <c r="G1742" s="34">
        <f>IFERROR(VLOOKUP($A1742, NG_prod!$A:$M, 13, FALSE), 0)</f>
        <v>0</v>
      </c>
      <c r="H1742" s="34">
        <f>IFERROR(VLOOKUP($A1742, NG_power!$A:$M, 13, FALSE), 0)</f>
        <v>0</v>
      </c>
      <c r="I1742" s="34">
        <f t="shared" si="53"/>
        <v>0</v>
      </c>
      <c r="J1742" s="34">
        <f t="shared" si="54"/>
        <v>0</v>
      </c>
    </row>
    <row r="1743" spans="1:10" x14ac:dyDescent="0.25">
      <c r="A1743" s="7">
        <v>13049</v>
      </c>
      <c r="B1743" t="s">
        <v>3958</v>
      </c>
      <c r="C1743" s="34">
        <f>IFERROR(VLOOKUP($A1743, Coal_prod!$A:$M, 13, FALSE), 0)</f>
        <v>0</v>
      </c>
      <c r="D1743" s="34">
        <f>IFERROR(VLOOKUP($A1743, Coal_power_combined!$A:$M, 13, FALSE), 0)</f>
        <v>0</v>
      </c>
      <c r="E1743" s="34">
        <f>IFERROR(VLOOKUP($A1743, Oil_prod!$A:$M, 13, FALSE), 0)</f>
        <v>0</v>
      </c>
      <c r="F1743" s="34">
        <f>IFERROR(VLOOKUP($A1743, Oil_refine!$A:$M, 13, FALSE), 0)</f>
        <v>0</v>
      </c>
      <c r="G1743" s="34">
        <f>IFERROR(VLOOKUP($A1743, NG_prod!$A:$M, 13, FALSE), 0)</f>
        <v>0</v>
      </c>
      <c r="H1743" s="34">
        <f>IFERROR(VLOOKUP($A1743, NG_power!$A:$M, 13, FALSE), 0)</f>
        <v>0</v>
      </c>
      <c r="I1743" s="34">
        <f t="shared" si="53"/>
        <v>0</v>
      </c>
      <c r="J1743" s="34">
        <f t="shared" si="54"/>
        <v>0</v>
      </c>
    </row>
    <row r="1744" spans="1:10" x14ac:dyDescent="0.25">
      <c r="A1744" s="7">
        <v>13053</v>
      </c>
      <c r="B1744" t="s">
        <v>1318</v>
      </c>
      <c r="C1744" s="34">
        <f>IFERROR(VLOOKUP($A1744, Coal_prod!$A:$M, 13, FALSE), 0)</f>
        <v>0</v>
      </c>
      <c r="D1744" s="34">
        <f>IFERROR(VLOOKUP($A1744, Coal_power_combined!$A:$M, 13, FALSE), 0)</f>
        <v>0</v>
      </c>
      <c r="E1744" s="34">
        <f>IFERROR(VLOOKUP($A1744, Oil_prod!$A:$M, 13, FALSE), 0)</f>
        <v>0</v>
      </c>
      <c r="F1744" s="34">
        <f>IFERROR(VLOOKUP($A1744, Oil_refine!$A:$M, 13, FALSE), 0)</f>
        <v>0</v>
      </c>
      <c r="G1744" s="34">
        <f>IFERROR(VLOOKUP($A1744, NG_prod!$A:$M, 13, FALSE), 0)</f>
        <v>0</v>
      </c>
      <c r="H1744" s="34">
        <f>IFERROR(VLOOKUP($A1744, NG_power!$A:$M, 13, FALSE), 0)</f>
        <v>0</v>
      </c>
      <c r="I1744" s="34">
        <f t="shared" si="53"/>
        <v>0</v>
      </c>
      <c r="J1744" s="34">
        <f t="shared" si="54"/>
        <v>0</v>
      </c>
    </row>
    <row r="1745" spans="1:10" x14ac:dyDescent="0.25">
      <c r="A1745" s="7">
        <v>13055</v>
      </c>
      <c r="B1745" t="s">
        <v>3959</v>
      </c>
      <c r="C1745" s="34">
        <f>IFERROR(VLOOKUP($A1745, Coal_prod!$A:$M, 13, FALSE), 0)</f>
        <v>0</v>
      </c>
      <c r="D1745" s="34">
        <f>IFERROR(VLOOKUP($A1745, Coal_power_combined!$A:$M, 13, FALSE), 0)</f>
        <v>0</v>
      </c>
      <c r="E1745" s="34">
        <f>IFERROR(VLOOKUP($A1745, Oil_prod!$A:$M, 13, FALSE), 0)</f>
        <v>0</v>
      </c>
      <c r="F1745" s="34">
        <f>IFERROR(VLOOKUP($A1745, Oil_refine!$A:$M, 13, FALSE), 0)</f>
        <v>0</v>
      </c>
      <c r="G1745" s="34">
        <f>IFERROR(VLOOKUP($A1745, NG_prod!$A:$M, 13, FALSE), 0)</f>
        <v>0</v>
      </c>
      <c r="H1745" s="34">
        <f>IFERROR(VLOOKUP($A1745, NG_power!$A:$M, 13, FALSE), 0)</f>
        <v>0</v>
      </c>
      <c r="I1745" s="34">
        <f t="shared" si="53"/>
        <v>0</v>
      </c>
      <c r="J1745" s="34">
        <f t="shared" si="54"/>
        <v>0</v>
      </c>
    </row>
    <row r="1746" spans="1:10" x14ac:dyDescent="0.25">
      <c r="A1746" s="7">
        <v>13057</v>
      </c>
      <c r="B1746" t="s">
        <v>3960</v>
      </c>
      <c r="C1746" s="34">
        <f>IFERROR(VLOOKUP($A1746, Coal_prod!$A:$M, 13, FALSE), 0)</f>
        <v>0</v>
      </c>
      <c r="D1746" s="34">
        <f>IFERROR(VLOOKUP($A1746, Coal_power_combined!$A:$M, 13, FALSE), 0)</f>
        <v>0</v>
      </c>
      <c r="E1746" s="34">
        <f>IFERROR(VLOOKUP($A1746, Oil_prod!$A:$M, 13, FALSE), 0)</f>
        <v>0</v>
      </c>
      <c r="F1746" s="34">
        <f>IFERROR(VLOOKUP($A1746, Oil_refine!$A:$M, 13, FALSE), 0)</f>
        <v>0</v>
      </c>
      <c r="G1746" s="34">
        <f>IFERROR(VLOOKUP($A1746, NG_prod!$A:$M, 13, FALSE), 0)</f>
        <v>0</v>
      </c>
      <c r="H1746" s="34">
        <f>IFERROR(VLOOKUP($A1746, NG_power!$A:$M, 13, FALSE), 0)</f>
        <v>0</v>
      </c>
      <c r="I1746" s="34">
        <f t="shared" si="53"/>
        <v>0</v>
      </c>
      <c r="J1746" s="34">
        <f t="shared" si="54"/>
        <v>0</v>
      </c>
    </row>
    <row r="1747" spans="1:10" x14ac:dyDescent="0.25">
      <c r="A1747" s="7">
        <v>13059</v>
      </c>
      <c r="B1747" t="s">
        <v>3961</v>
      </c>
      <c r="C1747" s="34">
        <f>IFERROR(VLOOKUP($A1747, Coal_prod!$A:$M, 13, FALSE), 0)</f>
        <v>0</v>
      </c>
      <c r="D1747" s="34">
        <f>IFERROR(VLOOKUP($A1747, Coal_power_combined!$A:$M, 13, FALSE), 0)</f>
        <v>0</v>
      </c>
      <c r="E1747" s="34">
        <f>IFERROR(VLOOKUP($A1747, Oil_prod!$A:$M, 13, FALSE), 0)</f>
        <v>0</v>
      </c>
      <c r="F1747" s="34">
        <f>IFERROR(VLOOKUP($A1747, Oil_refine!$A:$M, 13, FALSE), 0)</f>
        <v>0</v>
      </c>
      <c r="G1747" s="34">
        <f>IFERROR(VLOOKUP($A1747, NG_prod!$A:$M, 13, FALSE), 0)</f>
        <v>0</v>
      </c>
      <c r="H1747" s="34">
        <f>IFERROR(VLOOKUP($A1747, NG_power!$A:$M, 13, FALSE), 0)</f>
        <v>0</v>
      </c>
      <c r="I1747" s="34">
        <f t="shared" si="53"/>
        <v>0</v>
      </c>
      <c r="J1747" s="34">
        <f t="shared" si="54"/>
        <v>0</v>
      </c>
    </row>
    <row r="1748" spans="1:10" x14ac:dyDescent="0.25">
      <c r="A1748" s="7">
        <v>13061</v>
      </c>
      <c r="B1748" t="s">
        <v>3962</v>
      </c>
      <c r="C1748" s="34">
        <f>IFERROR(VLOOKUP($A1748, Coal_prod!$A:$M, 13, FALSE), 0)</f>
        <v>0</v>
      </c>
      <c r="D1748" s="34">
        <f>IFERROR(VLOOKUP($A1748, Coal_power_combined!$A:$M, 13, FALSE), 0)</f>
        <v>0</v>
      </c>
      <c r="E1748" s="34">
        <f>IFERROR(VLOOKUP($A1748, Oil_prod!$A:$M, 13, FALSE), 0)</f>
        <v>0</v>
      </c>
      <c r="F1748" s="34">
        <f>IFERROR(VLOOKUP($A1748, Oil_refine!$A:$M, 13, FALSE), 0)</f>
        <v>0</v>
      </c>
      <c r="G1748" s="34">
        <f>IFERROR(VLOOKUP($A1748, NG_prod!$A:$M, 13, FALSE), 0)</f>
        <v>0</v>
      </c>
      <c r="H1748" s="34">
        <f>IFERROR(VLOOKUP($A1748, NG_power!$A:$M, 13, FALSE), 0)</f>
        <v>0</v>
      </c>
      <c r="I1748" s="34">
        <f t="shared" si="53"/>
        <v>0</v>
      </c>
      <c r="J1748" s="34">
        <f t="shared" si="54"/>
        <v>0</v>
      </c>
    </row>
    <row r="1749" spans="1:10" x14ac:dyDescent="0.25">
      <c r="A1749" s="7">
        <v>13063</v>
      </c>
      <c r="B1749" t="s">
        <v>3963</v>
      </c>
      <c r="C1749" s="34">
        <f>IFERROR(VLOOKUP($A1749, Coal_prod!$A:$M, 13, FALSE), 0)</f>
        <v>0</v>
      </c>
      <c r="D1749" s="34">
        <f>IFERROR(VLOOKUP($A1749, Coal_power_combined!$A:$M, 13, FALSE), 0)</f>
        <v>0</v>
      </c>
      <c r="E1749" s="34">
        <f>IFERROR(VLOOKUP($A1749, Oil_prod!$A:$M, 13, FALSE), 0)</f>
        <v>0</v>
      </c>
      <c r="F1749" s="34">
        <f>IFERROR(VLOOKUP($A1749, Oil_refine!$A:$M, 13, FALSE), 0)</f>
        <v>0</v>
      </c>
      <c r="G1749" s="34">
        <f>IFERROR(VLOOKUP($A1749, NG_prod!$A:$M, 13, FALSE), 0)</f>
        <v>0</v>
      </c>
      <c r="H1749" s="34">
        <f>IFERROR(VLOOKUP($A1749, NG_power!$A:$M, 13, FALSE), 0)</f>
        <v>0</v>
      </c>
      <c r="I1749" s="34">
        <f t="shared" si="53"/>
        <v>0</v>
      </c>
      <c r="J1749" s="34">
        <f t="shared" si="54"/>
        <v>0</v>
      </c>
    </row>
    <row r="1750" spans="1:10" x14ac:dyDescent="0.25">
      <c r="A1750" s="7">
        <v>13065</v>
      </c>
      <c r="B1750" t="s">
        <v>3964</v>
      </c>
      <c r="C1750" s="34">
        <f>IFERROR(VLOOKUP($A1750, Coal_prod!$A:$M, 13, FALSE), 0)</f>
        <v>0</v>
      </c>
      <c r="D1750" s="34">
        <f>IFERROR(VLOOKUP($A1750, Coal_power_combined!$A:$M, 13, FALSE), 0)</f>
        <v>0</v>
      </c>
      <c r="E1750" s="34">
        <f>IFERROR(VLOOKUP($A1750, Oil_prod!$A:$M, 13, FALSE), 0)</f>
        <v>0</v>
      </c>
      <c r="F1750" s="34">
        <f>IFERROR(VLOOKUP($A1750, Oil_refine!$A:$M, 13, FALSE), 0)</f>
        <v>0</v>
      </c>
      <c r="G1750" s="34">
        <f>IFERROR(VLOOKUP($A1750, NG_prod!$A:$M, 13, FALSE), 0)</f>
        <v>0</v>
      </c>
      <c r="H1750" s="34">
        <f>IFERROR(VLOOKUP($A1750, NG_power!$A:$M, 13, FALSE), 0)</f>
        <v>0</v>
      </c>
      <c r="I1750" s="34">
        <f t="shared" si="53"/>
        <v>0</v>
      </c>
      <c r="J1750" s="34">
        <f t="shared" si="54"/>
        <v>0</v>
      </c>
    </row>
    <row r="1751" spans="1:10" x14ac:dyDescent="0.25">
      <c r="A1751" s="7">
        <v>13069</v>
      </c>
      <c r="B1751" t="s">
        <v>3965</v>
      </c>
      <c r="C1751" s="34">
        <f>IFERROR(VLOOKUP($A1751, Coal_prod!$A:$M, 13, FALSE), 0)</f>
        <v>0</v>
      </c>
      <c r="D1751" s="34">
        <f>IFERROR(VLOOKUP($A1751, Coal_power_combined!$A:$M, 13, FALSE), 0)</f>
        <v>0</v>
      </c>
      <c r="E1751" s="34">
        <f>IFERROR(VLOOKUP($A1751, Oil_prod!$A:$M, 13, FALSE), 0)</f>
        <v>0</v>
      </c>
      <c r="F1751" s="34">
        <f>IFERROR(VLOOKUP($A1751, Oil_refine!$A:$M, 13, FALSE), 0)</f>
        <v>0</v>
      </c>
      <c r="G1751" s="34">
        <f>IFERROR(VLOOKUP($A1751, NG_prod!$A:$M, 13, FALSE), 0)</f>
        <v>0</v>
      </c>
      <c r="H1751" s="34">
        <f>IFERROR(VLOOKUP($A1751, NG_power!$A:$M, 13, FALSE), 0)</f>
        <v>0</v>
      </c>
      <c r="I1751" s="34">
        <f t="shared" si="53"/>
        <v>0</v>
      </c>
      <c r="J1751" s="34">
        <f t="shared" si="54"/>
        <v>0</v>
      </c>
    </row>
    <row r="1752" spans="1:10" x14ac:dyDescent="0.25">
      <c r="A1752" s="7">
        <v>13071</v>
      </c>
      <c r="B1752" t="s">
        <v>3283</v>
      </c>
      <c r="C1752" s="34">
        <f>IFERROR(VLOOKUP($A1752, Coal_prod!$A:$M, 13, FALSE), 0)</f>
        <v>0</v>
      </c>
      <c r="D1752" s="34">
        <f>IFERROR(VLOOKUP($A1752, Coal_power_combined!$A:$M, 13, FALSE), 0)</f>
        <v>0</v>
      </c>
      <c r="E1752" s="34">
        <f>IFERROR(VLOOKUP($A1752, Oil_prod!$A:$M, 13, FALSE), 0)</f>
        <v>0</v>
      </c>
      <c r="F1752" s="34">
        <f>IFERROR(VLOOKUP($A1752, Oil_refine!$A:$M, 13, FALSE), 0)</f>
        <v>0</v>
      </c>
      <c r="G1752" s="34">
        <f>IFERROR(VLOOKUP($A1752, NG_prod!$A:$M, 13, FALSE), 0)</f>
        <v>0</v>
      </c>
      <c r="H1752" s="34">
        <f>IFERROR(VLOOKUP($A1752, NG_power!$A:$M, 13, FALSE), 0)</f>
        <v>0</v>
      </c>
      <c r="I1752" s="34">
        <f t="shared" si="53"/>
        <v>0</v>
      </c>
      <c r="J1752" s="34">
        <f t="shared" si="54"/>
        <v>0</v>
      </c>
    </row>
    <row r="1753" spans="1:10" x14ac:dyDescent="0.25">
      <c r="A1753" s="7">
        <v>13073</v>
      </c>
      <c r="B1753" t="s">
        <v>3284</v>
      </c>
      <c r="C1753" s="34">
        <f>IFERROR(VLOOKUP($A1753, Coal_prod!$A:$M, 13, FALSE), 0)</f>
        <v>0</v>
      </c>
      <c r="D1753" s="34">
        <f>IFERROR(VLOOKUP($A1753, Coal_power_combined!$A:$M, 13, FALSE), 0)</f>
        <v>0</v>
      </c>
      <c r="E1753" s="34">
        <f>IFERROR(VLOOKUP($A1753, Oil_prod!$A:$M, 13, FALSE), 0)</f>
        <v>0</v>
      </c>
      <c r="F1753" s="34">
        <f>IFERROR(VLOOKUP($A1753, Oil_refine!$A:$M, 13, FALSE), 0)</f>
        <v>0</v>
      </c>
      <c r="G1753" s="34">
        <f>IFERROR(VLOOKUP($A1753, NG_prod!$A:$M, 13, FALSE), 0)</f>
        <v>0</v>
      </c>
      <c r="H1753" s="34">
        <f>IFERROR(VLOOKUP($A1753, NG_power!$A:$M, 13, FALSE), 0)</f>
        <v>0</v>
      </c>
      <c r="I1753" s="34">
        <f t="shared" si="53"/>
        <v>0</v>
      </c>
      <c r="J1753" s="34">
        <f t="shared" si="54"/>
        <v>0</v>
      </c>
    </row>
    <row r="1754" spans="1:10" x14ac:dyDescent="0.25">
      <c r="A1754" s="7">
        <v>13075</v>
      </c>
      <c r="B1754" t="s">
        <v>3966</v>
      </c>
      <c r="C1754" s="34">
        <f>IFERROR(VLOOKUP($A1754, Coal_prod!$A:$M, 13, FALSE), 0)</f>
        <v>0</v>
      </c>
      <c r="D1754" s="34">
        <f>IFERROR(VLOOKUP($A1754, Coal_power_combined!$A:$M, 13, FALSE), 0)</f>
        <v>0</v>
      </c>
      <c r="E1754" s="34">
        <f>IFERROR(VLOOKUP($A1754, Oil_prod!$A:$M, 13, FALSE), 0)</f>
        <v>0</v>
      </c>
      <c r="F1754" s="34">
        <f>IFERROR(VLOOKUP($A1754, Oil_refine!$A:$M, 13, FALSE), 0)</f>
        <v>0</v>
      </c>
      <c r="G1754" s="34">
        <f>IFERROR(VLOOKUP($A1754, NG_prod!$A:$M, 13, FALSE), 0)</f>
        <v>0</v>
      </c>
      <c r="H1754" s="34">
        <f>IFERROR(VLOOKUP($A1754, NG_power!$A:$M, 13, FALSE), 0)</f>
        <v>0</v>
      </c>
      <c r="I1754" s="34">
        <f t="shared" si="53"/>
        <v>0</v>
      </c>
      <c r="J1754" s="34">
        <f t="shared" si="54"/>
        <v>0</v>
      </c>
    </row>
    <row r="1755" spans="1:10" x14ac:dyDescent="0.25">
      <c r="A1755" s="7">
        <v>13079</v>
      </c>
      <c r="B1755" t="s">
        <v>3967</v>
      </c>
      <c r="C1755" s="34">
        <f>IFERROR(VLOOKUP($A1755, Coal_prod!$A:$M, 13, FALSE), 0)</f>
        <v>0</v>
      </c>
      <c r="D1755" s="34">
        <f>IFERROR(VLOOKUP($A1755, Coal_power_combined!$A:$M, 13, FALSE), 0)</f>
        <v>0</v>
      </c>
      <c r="E1755" s="34">
        <f>IFERROR(VLOOKUP($A1755, Oil_prod!$A:$M, 13, FALSE), 0)</f>
        <v>0</v>
      </c>
      <c r="F1755" s="34">
        <f>IFERROR(VLOOKUP($A1755, Oil_refine!$A:$M, 13, FALSE), 0)</f>
        <v>0</v>
      </c>
      <c r="G1755" s="34">
        <f>IFERROR(VLOOKUP($A1755, NG_prod!$A:$M, 13, FALSE), 0)</f>
        <v>0</v>
      </c>
      <c r="H1755" s="34">
        <f>IFERROR(VLOOKUP($A1755, NG_power!$A:$M, 13, FALSE), 0)</f>
        <v>0</v>
      </c>
      <c r="I1755" s="34">
        <f t="shared" si="53"/>
        <v>0</v>
      </c>
      <c r="J1755" s="34">
        <f t="shared" si="54"/>
        <v>0</v>
      </c>
    </row>
    <row r="1756" spans="1:10" x14ac:dyDescent="0.25">
      <c r="A1756" s="7">
        <v>13081</v>
      </c>
      <c r="B1756" t="s">
        <v>3968</v>
      </c>
      <c r="C1756" s="34">
        <f>IFERROR(VLOOKUP($A1756, Coal_prod!$A:$M, 13, FALSE), 0)</f>
        <v>0</v>
      </c>
      <c r="D1756" s="34">
        <f>IFERROR(VLOOKUP($A1756, Coal_power_combined!$A:$M, 13, FALSE), 0)</f>
        <v>0</v>
      </c>
      <c r="E1756" s="34">
        <f>IFERROR(VLOOKUP($A1756, Oil_prod!$A:$M, 13, FALSE), 0)</f>
        <v>0</v>
      </c>
      <c r="F1756" s="34">
        <f>IFERROR(VLOOKUP($A1756, Oil_refine!$A:$M, 13, FALSE), 0)</f>
        <v>0</v>
      </c>
      <c r="G1756" s="34">
        <f>IFERROR(VLOOKUP($A1756, NG_prod!$A:$M, 13, FALSE), 0)</f>
        <v>0</v>
      </c>
      <c r="H1756" s="34">
        <f>IFERROR(VLOOKUP($A1756, NG_power!$A:$M, 13, FALSE), 0)</f>
        <v>0</v>
      </c>
      <c r="I1756" s="34">
        <f t="shared" si="53"/>
        <v>0</v>
      </c>
      <c r="J1756" s="34">
        <f t="shared" si="54"/>
        <v>0</v>
      </c>
    </row>
    <row r="1757" spans="1:10" x14ac:dyDescent="0.25">
      <c r="A1757" s="7">
        <v>13083</v>
      </c>
      <c r="B1757" t="s">
        <v>3969</v>
      </c>
      <c r="C1757" s="34">
        <f>IFERROR(VLOOKUP($A1757, Coal_prod!$A:$M, 13, FALSE), 0)</f>
        <v>0</v>
      </c>
      <c r="D1757" s="34">
        <f>IFERROR(VLOOKUP($A1757, Coal_power_combined!$A:$M, 13, FALSE), 0)</f>
        <v>0</v>
      </c>
      <c r="E1757" s="34">
        <f>IFERROR(VLOOKUP($A1757, Oil_prod!$A:$M, 13, FALSE), 0)</f>
        <v>0</v>
      </c>
      <c r="F1757" s="34">
        <f>IFERROR(VLOOKUP($A1757, Oil_refine!$A:$M, 13, FALSE), 0)</f>
        <v>0</v>
      </c>
      <c r="G1757" s="34">
        <f>IFERROR(VLOOKUP($A1757, NG_prod!$A:$M, 13, FALSE), 0)</f>
        <v>0</v>
      </c>
      <c r="H1757" s="34">
        <f>IFERROR(VLOOKUP($A1757, NG_power!$A:$M, 13, FALSE), 0)</f>
        <v>0</v>
      </c>
      <c r="I1757" s="34">
        <f t="shared" si="53"/>
        <v>0</v>
      </c>
      <c r="J1757" s="34">
        <f t="shared" si="54"/>
        <v>0</v>
      </c>
    </row>
    <row r="1758" spans="1:10" x14ac:dyDescent="0.25">
      <c r="A1758" s="7">
        <v>13085</v>
      </c>
      <c r="B1758" t="s">
        <v>3970</v>
      </c>
      <c r="C1758" s="34">
        <f>IFERROR(VLOOKUP($A1758, Coal_prod!$A:$M, 13, FALSE), 0)</f>
        <v>0</v>
      </c>
      <c r="D1758" s="34">
        <f>IFERROR(VLOOKUP($A1758, Coal_power_combined!$A:$M, 13, FALSE), 0)</f>
        <v>0</v>
      </c>
      <c r="E1758" s="34">
        <f>IFERROR(VLOOKUP($A1758, Oil_prod!$A:$M, 13, FALSE), 0)</f>
        <v>0</v>
      </c>
      <c r="F1758" s="34">
        <f>IFERROR(VLOOKUP($A1758, Oil_refine!$A:$M, 13, FALSE), 0)</f>
        <v>0</v>
      </c>
      <c r="G1758" s="34">
        <f>IFERROR(VLOOKUP($A1758, NG_prod!$A:$M, 13, FALSE), 0)</f>
        <v>0</v>
      </c>
      <c r="H1758" s="34">
        <f>IFERROR(VLOOKUP($A1758, NG_power!$A:$M, 13, FALSE), 0)</f>
        <v>0</v>
      </c>
      <c r="I1758" s="34">
        <f t="shared" si="53"/>
        <v>0</v>
      </c>
      <c r="J1758" s="34">
        <f t="shared" si="54"/>
        <v>0</v>
      </c>
    </row>
    <row r="1759" spans="1:10" x14ac:dyDescent="0.25">
      <c r="A1759" s="7">
        <v>13087</v>
      </c>
      <c r="B1759" t="s">
        <v>621</v>
      </c>
      <c r="C1759" s="34">
        <f>IFERROR(VLOOKUP($A1759, Coal_prod!$A:$M, 13, FALSE), 0)</f>
        <v>0</v>
      </c>
      <c r="D1759" s="34">
        <f>IFERROR(VLOOKUP($A1759, Coal_power_combined!$A:$M, 13, FALSE), 0)</f>
        <v>0</v>
      </c>
      <c r="E1759" s="34">
        <f>IFERROR(VLOOKUP($A1759, Oil_prod!$A:$M, 13, FALSE), 0)</f>
        <v>0</v>
      </c>
      <c r="F1759" s="34">
        <f>IFERROR(VLOOKUP($A1759, Oil_refine!$A:$M, 13, FALSE), 0)</f>
        <v>0</v>
      </c>
      <c r="G1759" s="34">
        <f>IFERROR(VLOOKUP($A1759, NG_prod!$A:$M, 13, FALSE), 0)</f>
        <v>0</v>
      </c>
      <c r="H1759" s="34">
        <f>IFERROR(VLOOKUP($A1759, NG_power!$A:$M, 13, FALSE), 0)</f>
        <v>0</v>
      </c>
      <c r="I1759" s="34">
        <f t="shared" si="53"/>
        <v>0</v>
      </c>
      <c r="J1759" s="34">
        <f t="shared" si="54"/>
        <v>0</v>
      </c>
    </row>
    <row r="1760" spans="1:10" x14ac:dyDescent="0.25">
      <c r="A1760" s="7">
        <v>13089</v>
      </c>
      <c r="B1760" t="s">
        <v>3081</v>
      </c>
      <c r="C1760" s="34">
        <f>IFERROR(VLOOKUP($A1760, Coal_prod!$A:$M, 13, FALSE), 0)</f>
        <v>0</v>
      </c>
      <c r="D1760" s="34">
        <f>IFERROR(VLOOKUP($A1760, Coal_power_combined!$A:$M, 13, FALSE), 0)</f>
        <v>0</v>
      </c>
      <c r="E1760" s="34">
        <f>IFERROR(VLOOKUP($A1760, Oil_prod!$A:$M, 13, FALSE), 0)</f>
        <v>0</v>
      </c>
      <c r="F1760" s="34">
        <f>IFERROR(VLOOKUP($A1760, Oil_refine!$A:$M, 13, FALSE), 0)</f>
        <v>0</v>
      </c>
      <c r="G1760" s="34">
        <f>IFERROR(VLOOKUP($A1760, NG_prod!$A:$M, 13, FALSE), 0)</f>
        <v>0</v>
      </c>
      <c r="H1760" s="34">
        <f>IFERROR(VLOOKUP($A1760, NG_power!$A:$M, 13, FALSE), 0)</f>
        <v>0</v>
      </c>
      <c r="I1760" s="34">
        <f t="shared" si="53"/>
        <v>0</v>
      </c>
      <c r="J1760" s="34">
        <f t="shared" si="54"/>
        <v>0</v>
      </c>
    </row>
    <row r="1761" spans="1:10" x14ac:dyDescent="0.25">
      <c r="A1761" s="7">
        <v>13091</v>
      </c>
      <c r="B1761" t="s">
        <v>3971</v>
      </c>
      <c r="C1761" s="34">
        <f>IFERROR(VLOOKUP($A1761, Coal_prod!$A:$M, 13, FALSE), 0)</f>
        <v>0</v>
      </c>
      <c r="D1761" s="34">
        <f>IFERROR(VLOOKUP($A1761, Coal_power_combined!$A:$M, 13, FALSE), 0)</f>
        <v>0</v>
      </c>
      <c r="E1761" s="34">
        <f>IFERROR(VLOOKUP($A1761, Oil_prod!$A:$M, 13, FALSE), 0)</f>
        <v>0</v>
      </c>
      <c r="F1761" s="34">
        <f>IFERROR(VLOOKUP($A1761, Oil_refine!$A:$M, 13, FALSE), 0)</f>
        <v>0</v>
      </c>
      <c r="G1761" s="34">
        <f>IFERROR(VLOOKUP($A1761, NG_prod!$A:$M, 13, FALSE), 0)</f>
        <v>0</v>
      </c>
      <c r="H1761" s="34">
        <f>IFERROR(VLOOKUP($A1761, NG_power!$A:$M, 13, FALSE), 0)</f>
        <v>0</v>
      </c>
      <c r="I1761" s="34">
        <f t="shared" si="53"/>
        <v>0</v>
      </c>
      <c r="J1761" s="34">
        <f t="shared" si="54"/>
        <v>0</v>
      </c>
    </row>
    <row r="1762" spans="1:10" x14ac:dyDescent="0.25">
      <c r="A1762" s="7">
        <v>13093</v>
      </c>
      <c r="B1762" t="s">
        <v>3972</v>
      </c>
      <c r="C1762" s="34">
        <f>IFERROR(VLOOKUP($A1762, Coal_prod!$A:$M, 13, FALSE), 0)</f>
        <v>0</v>
      </c>
      <c r="D1762" s="34">
        <f>IFERROR(VLOOKUP($A1762, Coal_power_combined!$A:$M, 13, FALSE), 0)</f>
        <v>0</v>
      </c>
      <c r="E1762" s="34">
        <f>IFERROR(VLOOKUP($A1762, Oil_prod!$A:$M, 13, FALSE), 0)</f>
        <v>0</v>
      </c>
      <c r="F1762" s="34">
        <f>IFERROR(VLOOKUP($A1762, Oil_refine!$A:$M, 13, FALSE), 0)</f>
        <v>0</v>
      </c>
      <c r="G1762" s="34">
        <f>IFERROR(VLOOKUP($A1762, NG_prod!$A:$M, 13, FALSE), 0)</f>
        <v>0</v>
      </c>
      <c r="H1762" s="34">
        <f>IFERROR(VLOOKUP($A1762, NG_power!$A:$M, 13, FALSE), 0)</f>
        <v>0</v>
      </c>
      <c r="I1762" s="34">
        <f t="shared" si="53"/>
        <v>0</v>
      </c>
      <c r="J1762" s="34">
        <f t="shared" si="54"/>
        <v>0</v>
      </c>
    </row>
    <row r="1763" spans="1:10" x14ac:dyDescent="0.25">
      <c r="A1763" s="7">
        <v>13097</v>
      </c>
      <c r="B1763" t="s">
        <v>3973</v>
      </c>
      <c r="C1763" s="34">
        <f>IFERROR(VLOOKUP($A1763, Coal_prod!$A:$M, 13, FALSE), 0)</f>
        <v>0</v>
      </c>
      <c r="D1763" s="34">
        <f>IFERROR(VLOOKUP($A1763, Coal_power_combined!$A:$M, 13, FALSE), 0)</f>
        <v>0</v>
      </c>
      <c r="E1763" s="34">
        <f>IFERROR(VLOOKUP($A1763, Oil_prod!$A:$M, 13, FALSE), 0)</f>
        <v>0</v>
      </c>
      <c r="F1763" s="34">
        <f>IFERROR(VLOOKUP($A1763, Oil_refine!$A:$M, 13, FALSE), 0)</f>
        <v>0</v>
      </c>
      <c r="G1763" s="34">
        <f>IFERROR(VLOOKUP($A1763, NG_prod!$A:$M, 13, FALSE), 0)</f>
        <v>0</v>
      </c>
      <c r="H1763" s="34">
        <f>IFERROR(VLOOKUP($A1763, NG_power!$A:$M, 13, FALSE), 0)</f>
        <v>0</v>
      </c>
      <c r="I1763" s="34">
        <f t="shared" si="53"/>
        <v>0</v>
      </c>
      <c r="J1763" s="34">
        <f t="shared" si="54"/>
        <v>0</v>
      </c>
    </row>
    <row r="1764" spans="1:10" x14ac:dyDescent="0.25">
      <c r="A1764" s="7">
        <v>13099</v>
      </c>
      <c r="B1764" t="s">
        <v>609</v>
      </c>
      <c r="C1764" s="34">
        <f>IFERROR(VLOOKUP($A1764, Coal_prod!$A:$M, 13, FALSE), 0)</f>
        <v>0</v>
      </c>
      <c r="D1764" s="34">
        <f>IFERROR(VLOOKUP($A1764, Coal_power_combined!$A:$M, 13, FALSE), 0)</f>
        <v>0</v>
      </c>
      <c r="E1764" s="34">
        <f>IFERROR(VLOOKUP($A1764, Oil_prod!$A:$M, 13, FALSE), 0)</f>
        <v>0</v>
      </c>
      <c r="F1764" s="34">
        <f>IFERROR(VLOOKUP($A1764, Oil_refine!$A:$M, 13, FALSE), 0)</f>
        <v>0</v>
      </c>
      <c r="G1764" s="34">
        <f>IFERROR(VLOOKUP($A1764, NG_prod!$A:$M, 13, FALSE), 0)</f>
        <v>0</v>
      </c>
      <c r="H1764" s="34">
        <f>IFERROR(VLOOKUP($A1764, NG_power!$A:$M, 13, FALSE), 0)</f>
        <v>0</v>
      </c>
      <c r="I1764" s="34">
        <f t="shared" si="53"/>
        <v>0</v>
      </c>
      <c r="J1764" s="34">
        <f t="shared" si="54"/>
        <v>0</v>
      </c>
    </row>
    <row r="1765" spans="1:10" x14ac:dyDescent="0.25">
      <c r="A1765" s="7">
        <v>13101</v>
      </c>
      <c r="B1765" t="s">
        <v>3974</v>
      </c>
      <c r="C1765" s="34">
        <f>IFERROR(VLOOKUP($A1765, Coal_prod!$A:$M, 13, FALSE), 0)</f>
        <v>0</v>
      </c>
      <c r="D1765" s="34">
        <f>IFERROR(VLOOKUP($A1765, Coal_power_combined!$A:$M, 13, FALSE), 0)</f>
        <v>0</v>
      </c>
      <c r="E1765" s="34">
        <f>IFERROR(VLOOKUP($A1765, Oil_prod!$A:$M, 13, FALSE), 0)</f>
        <v>0</v>
      </c>
      <c r="F1765" s="34">
        <f>IFERROR(VLOOKUP($A1765, Oil_refine!$A:$M, 13, FALSE), 0)</f>
        <v>0</v>
      </c>
      <c r="G1765" s="34">
        <f>IFERROR(VLOOKUP($A1765, NG_prod!$A:$M, 13, FALSE), 0)</f>
        <v>0</v>
      </c>
      <c r="H1765" s="34">
        <f>IFERROR(VLOOKUP($A1765, NG_power!$A:$M, 13, FALSE), 0)</f>
        <v>0</v>
      </c>
      <c r="I1765" s="34">
        <f t="shared" si="53"/>
        <v>0</v>
      </c>
      <c r="J1765" s="34">
        <f t="shared" si="54"/>
        <v>0</v>
      </c>
    </row>
    <row r="1766" spans="1:10" x14ac:dyDescent="0.25">
      <c r="A1766" s="7">
        <v>13105</v>
      </c>
      <c r="B1766" t="s">
        <v>3975</v>
      </c>
      <c r="C1766" s="34">
        <f>IFERROR(VLOOKUP($A1766, Coal_prod!$A:$M, 13, FALSE), 0)</f>
        <v>0</v>
      </c>
      <c r="D1766" s="34">
        <f>IFERROR(VLOOKUP($A1766, Coal_power_combined!$A:$M, 13, FALSE), 0)</f>
        <v>0</v>
      </c>
      <c r="E1766" s="34">
        <f>IFERROR(VLOOKUP($A1766, Oil_prod!$A:$M, 13, FALSE), 0)</f>
        <v>0</v>
      </c>
      <c r="F1766" s="34">
        <f>IFERROR(VLOOKUP($A1766, Oil_refine!$A:$M, 13, FALSE), 0)</f>
        <v>0</v>
      </c>
      <c r="G1766" s="34">
        <f>IFERROR(VLOOKUP($A1766, NG_prod!$A:$M, 13, FALSE), 0)</f>
        <v>0</v>
      </c>
      <c r="H1766" s="34">
        <f>IFERROR(VLOOKUP($A1766, NG_power!$A:$M, 13, FALSE), 0)</f>
        <v>0</v>
      </c>
      <c r="I1766" s="34">
        <f t="shared" si="53"/>
        <v>0</v>
      </c>
      <c r="J1766" s="34">
        <f t="shared" si="54"/>
        <v>0</v>
      </c>
    </row>
    <row r="1767" spans="1:10" x14ac:dyDescent="0.25">
      <c r="A1767" s="7">
        <v>13107</v>
      </c>
      <c r="B1767" t="s">
        <v>2707</v>
      </c>
      <c r="C1767" s="34">
        <f>IFERROR(VLOOKUP($A1767, Coal_prod!$A:$M, 13, FALSE), 0)</f>
        <v>0</v>
      </c>
      <c r="D1767" s="34">
        <f>IFERROR(VLOOKUP($A1767, Coal_power_combined!$A:$M, 13, FALSE), 0)</f>
        <v>0</v>
      </c>
      <c r="E1767" s="34">
        <f>IFERROR(VLOOKUP($A1767, Oil_prod!$A:$M, 13, FALSE), 0)</f>
        <v>0</v>
      </c>
      <c r="F1767" s="34">
        <f>IFERROR(VLOOKUP($A1767, Oil_refine!$A:$M, 13, FALSE), 0)</f>
        <v>0</v>
      </c>
      <c r="G1767" s="34">
        <f>IFERROR(VLOOKUP($A1767, NG_prod!$A:$M, 13, FALSE), 0)</f>
        <v>0</v>
      </c>
      <c r="H1767" s="34">
        <f>IFERROR(VLOOKUP($A1767, NG_power!$A:$M, 13, FALSE), 0)</f>
        <v>0</v>
      </c>
      <c r="I1767" s="34">
        <f t="shared" si="53"/>
        <v>0</v>
      </c>
      <c r="J1767" s="34">
        <f t="shared" si="54"/>
        <v>0</v>
      </c>
    </row>
    <row r="1768" spans="1:10" x14ac:dyDescent="0.25">
      <c r="A1768" s="7">
        <v>13109</v>
      </c>
      <c r="B1768" t="s">
        <v>3976</v>
      </c>
      <c r="C1768" s="34">
        <f>IFERROR(VLOOKUP($A1768, Coal_prod!$A:$M, 13, FALSE), 0)</f>
        <v>0</v>
      </c>
      <c r="D1768" s="34">
        <f>IFERROR(VLOOKUP($A1768, Coal_power_combined!$A:$M, 13, FALSE), 0)</f>
        <v>0</v>
      </c>
      <c r="E1768" s="34">
        <f>IFERROR(VLOOKUP($A1768, Oil_prod!$A:$M, 13, FALSE), 0)</f>
        <v>0</v>
      </c>
      <c r="F1768" s="34">
        <f>IFERROR(VLOOKUP($A1768, Oil_refine!$A:$M, 13, FALSE), 0)</f>
        <v>0</v>
      </c>
      <c r="G1768" s="34">
        <f>IFERROR(VLOOKUP($A1768, NG_prod!$A:$M, 13, FALSE), 0)</f>
        <v>0</v>
      </c>
      <c r="H1768" s="34">
        <f>IFERROR(VLOOKUP($A1768, NG_power!$A:$M, 13, FALSE), 0)</f>
        <v>0</v>
      </c>
      <c r="I1768" s="34">
        <f t="shared" si="53"/>
        <v>0</v>
      </c>
      <c r="J1768" s="34">
        <f t="shared" si="54"/>
        <v>0</v>
      </c>
    </row>
    <row r="1769" spans="1:10" x14ac:dyDescent="0.25">
      <c r="A1769" s="7">
        <v>13111</v>
      </c>
      <c r="B1769" t="s">
        <v>3977</v>
      </c>
      <c r="C1769" s="34">
        <f>IFERROR(VLOOKUP($A1769, Coal_prod!$A:$M, 13, FALSE), 0)</f>
        <v>0</v>
      </c>
      <c r="D1769" s="34">
        <f>IFERROR(VLOOKUP($A1769, Coal_power_combined!$A:$M, 13, FALSE), 0)</f>
        <v>0</v>
      </c>
      <c r="E1769" s="34">
        <f>IFERROR(VLOOKUP($A1769, Oil_prod!$A:$M, 13, FALSE), 0)</f>
        <v>0</v>
      </c>
      <c r="F1769" s="34">
        <f>IFERROR(VLOOKUP($A1769, Oil_refine!$A:$M, 13, FALSE), 0)</f>
        <v>0</v>
      </c>
      <c r="G1769" s="34">
        <f>IFERROR(VLOOKUP($A1769, NG_prod!$A:$M, 13, FALSE), 0)</f>
        <v>0</v>
      </c>
      <c r="H1769" s="34">
        <f>IFERROR(VLOOKUP($A1769, NG_power!$A:$M, 13, FALSE), 0)</f>
        <v>0</v>
      </c>
      <c r="I1769" s="34">
        <f t="shared" si="53"/>
        <v>0</v>
      </c>
      <c r="J1769" s="34">
        <f t="shared" si="54"/>
        <v>0</v>
      </c>
    </row>
    <row r="1770" spans="1:10" x14ac:dyDescent="0.25">
      <c r="A1770" s="7">
        <v>13113</v>
      </c>
      <c r="B1770" t="s">
        <v>3978</v>
      </c>
      <c r="C1770" s="34">
        <f>IFERROR(VLOOKUP($A1770, Coal_prod!$A:$M, 13, FALSE), 0)</f>
        <v>0</v>
      </c>
      <c r="D1770" s="34">
        <f>IFERROR(VLOOKUP($A1770, Coal_power_combined!$A:$M, 13, FALSE), 0)</f>
        <v>0</v>
      </c>
      <c r="E1770" s="34">
        <f>IFERROR(VLOOKUP($A1770, Oil_prod!$A:$M, 13, FALSE), 0)</f>
        <v>0</v>
      </c>
      <c r="F1770" s="34">
        <f>IFERROR(VLOOKUP($A1770, Oil_refine!$A:$M, 13, FALSE), 0)</f>
        <v>0</v>
      </c>
      <c r="G1770" s="34">
        <f>IFERROR(VLOOKUP($A1770, NG_prod!$A:$M, 13, FALSE), 0)</f>
        <v>0</v>
      </c>
      <c r="H1770" s="34">
        <f>IFERROR(VLOOKUP($A1770, NG_power!$A:$M, 13, FALSE), 0)</f>
        <v>0</v>
      </c>
      <c r="I1770" s="34">
        <f t="shared" si="53"/>
        <v>0</v>
      </c>
      <c r="J1770" s="34">
        <f t="shared" si="54"/>
        <v>0</v>
      </c>
    </row>
    <row r="1771" spans="1:10" x14ac:dyDescent="0.25">
      <c r="A1771" s="7">
        <v>13117</v>
      </c>
      <c r="B1771" t="s">
        <v>3979</v>
      </c>
      <c r="C1771" s="34">
        <f>IFERROR(VLOOKUP($A1771, Coal_prod!$A:$M, 13, FALSE), 0)</f>
        <v>0</v>
      </c>
      <c r="D1771" s="34">
        <f>IFERROR(VLOOKUP($A1771, Coal_power_combined!$A:$M, 13, FALSE), 0)</f>
        <v>0</v>
      </c>
      <c r="E1771" s="34">
        <f>IFERROR(VLOOKUP($A1771, Oil_prod!$A:$M, 13, FALSE), 0)</f>
        <v>0</v>
      </c>
      <c r="F1771" s="34">
        <f>IFERROR(VLOOKUP($A1771, Oil_refine!$A:$M, 13, FALSE), 0)</f>
        <v>0</v>
      </c>
      <c r="G1771" s="34">
        <f>IFERROR(VLOOKUP($A1771, NG_prod!$A:$M, 13, FALSE), 0)</f>
        <v>0</v>
      </c>
      <c r="H1771" s="34">
        <f>IFERROR(VLOOKUP($A1771, NG_power!$A:$M, 13, FALSE), 0)</f>
        <v>0</v>
      </c>
      <c r="I1771" s="34">
        <f t="shared" si="53"/>
        <v>0</v>
      </c>
      <c r="J1771" s="34">
        <f t="shared" si="54"/>
        <v>0</v>
      </c>
    </row>
    <row r="1772" spans="1:10" x14ac:dyDescent="0.25">
      <c r="A1772" s="7">
        <v>13119</v>
      </c>
      <c r="B1772" t="s">
        <v>3980</v>
      </c>
      <c r="C1772" s="34">
        <f>IFERROR(VLOOKUP($A1772, Coal_prod!$A:$M, 13, FALSE), 0)</f>
        <v>0</v>
      </c>
      <c r="D1772" s="34">
        <f>IFERROR(VLOOKUP($A1772, Coal_power_combined!$A:$M, 13, FALSE), 0)</f>
        <v>0</v>
      </c>
      <c r="E1772" s="34">
        <f>IFERROR(VLOOKUP($A1772, Oil_prod!$A:$M, 13, FALSE), 0)</f>
        <v>0</v>
      </c>
      <c r="F1772" s="34">
        <f>IFERROR(VLOOKUP($A1772, Oil_refine!$A:$M, 13, FALSE), 0)</f>
        <v>0</v>
      </c>
      <c r="G1772" s="34">
        <f>IFERROR(VLOOKUP($A1772, NG_prod!$A:$M, 13, FALSE), 0)</f>
        <v>0</v>
      </c>
      <c r="H1772" s="34">
        <f>IFERROR(VLOOKUP($A1772, NG_power!$A:$M, 13, FALSE), 0)</f>
        <v>0</v>
      </c>
      <c r="I1772" s="34">
        <f t="shared" si="53"/>
        <v>0</v>
      </c>
      <c r="J1772" s="34">
        <f t="shared" si="54"/>
        <v>0</v>
      </c>
    </row>
    <row r="1773" spans="1:10" x14ac:dyDescent="0.25">
      <c r="A1773" s="7">
        <v>13121</v>
      </c>
      <c r="B1773" t="s">
        <v>3500</v>
      </c>
      <c r="C1773" s="34">
        <f>IFERROR(VLOOKUP($A1773, Coal_prod!$A:$M, 13, FALSE), 0)</f>
        <v>0</v>
      </c>
      <c r="D1773" s="34">
        <f>IFERROR(VLOOKUP($A1773, Coal_power_combined!$A:$M, 13, FALSE), 0)</f>
        <v>0</v>
      </c>
      <c r="E1773" s="34">
        <f>IFERROR(VLOOKUP($A1773, Oil_prod!$A:$M, 13, FALSE), 0)</f>
        <v>0</v>
      </c>
      <c r="F1773" s="34">
        <f>IFERROR(VLOOKUP($A1773, Oil_refine!$A:$M, 13, FALSE), 0)</f>
        <v>0</v>
      </c>
      <c r="G1773" s="34">
        <f>IFERROR(VLOOKUP($A1773, NG_prod!$A:$M, 13, FALSE), 0)</f>
        <v>0</v>
      </c>
      <c r="H1773" s="34">
        <f>IFERROR(VLOOKUP($A1773, NG_power!$A:$M, 13, FALSE), 0)</f>
        <v>0</v>
      </c>
      <c r="I1773" s="34">
        <f t="shared" si="53"/>
        <v>0</v>
      </c>
      <c r="J1773" s="34">
        <f t="shared" si="54"/>
        <v>0</v>
      </c>
    </row>
    <row r="1774" spans="1:10" x14ac:dyDescent="0.25">
      <c r="A1774" s="7">
        <v>13123</v>
      </c>
      <c r="B1774" t="s">
        <v>3981</v>
      </c>
      <c r="C1774" s="34">
        <f>IFERROR(VLOOKUP($A1774, Coal_prod!$A:$M, 13, FALSE), 0)</f>
        <v>0</v>
      </c>
      <c r="D1774" s="34">
        <f>IFERROR(VLOOKUP($A1774, Coal_power_combined!$A:$M, 13, FALSE), 0)</f>
        <v>0</v>
      </c>
      <c r="E1774" s="34">
        <f>IFERROR(VLOOKUP($A1774, Oil_prod!$A:$M, 13, FALSE), 0)</f>
        <v>0</v>
      </c>
      <c r="F1774" s="34">
        <f>IFERROR(VLOOKUP($A1774, Oil_refine!$A:$M, 13, FALSE), 0)</f>
        <v>0</v>
      </c>
      <c r="G1774" s="34">
        <f>IFERROR(VLOOKUP($A1774, NG_prod!$A:$M, 13, FALSE), 0)</f>
        <v>0</v>
      </c>
      <c r="H1774" s="34">
        <f>IFERROR(VLOOKUP($A1774, NG_power!$A:$M, 13, FALSE), 0)</f>
        <v>0</v>
      </c>
      <c r="I1774" s="34">
        <f t="shared" si="53"/>
        <v>0</v>
      </c>
      <c r="J1774" s="34">
        <f t="shared" si="54"/>
        <v>0</v>
      </c>
    </row>
    <row r="1775" spans="1:10" x14ac:dyDescent="0.25">
      <c r="A1775" s="7">
        <v>13125</v>
      </c>
      <c r="B1775" t="s">
        <v>3982</v>
      </c>
      <c r="C1775" s="34">
        <f>IFERROR(VLOOKUP($A1775, Coal_prod!$A:$M, 13, FALSE), 0)</f>
        <v>0</v>
      </c>
      <c r="D1775" s="34">
        <f>IFERROR(VLOOKUP($A1775, Coal_power_combined!$A:$M, 13, FALSE), 0)</f>
        <v>0</v>
      </c>
      <c r="E1775" s="34">
        <f>IFERROR(VLOOKUP($A1775, Oil_prod!$A:$M, 13, FALSE), 0)</f>
        <v>0</v>
      </c>
      <c r="F1775" s="34">
        <f>IFERROR(VLOOKUP($A1775, Oil_refine!$A:$M, 13, FALSE), 0)</f>
        <v>0</v>
      </c>
      <c r="G1775" s="34">
        <f>IFERROR(VLOOKUP($A1775, NG_prod!$A:$M, 13, FALSE), 0)</f>
        <v>0</v>
      </c>
      <c r="H1775" s="34">
        <f>IFERROR(VLOOKUP($A1775, NG_power!$A:$M, 13, FALSE), 0)</f>
        <v>0</v>
      </c>
      <c r="I1775" s="34">
        <f t="shared" si="53"/>
        <v>0</v>
      </c>
      <c r="J1775" s="34">
        <f t="shared" si="54"/>
        <v>0</v>
      </c>
    </row>
    <row r="1776" spans="1:10" x14ac:dyDescent="0.25">
      <c r="A1776" s="7">
        <v>13127</v>
      </c>
      <c r="B1776" t="s">
        <v>1977</v>
      </c>
      <c r="C1776" s="34">
        <f>IFERROR(VLOOKUP($A1776, Coal_prod!$A:$M, 13, FALSE), 0)</f>
        <v>0</v>
      </c>
      <c r="D1776" s="34">
        <f>IFERROR(VLOOKUP($A1776, Coal_power_combined!$A:$M, 13, FALSE), 0)</f>
        <v>0</v>
      </c>
      <c r="E1776" s="34">
        <f>IFERROR(VLOOKUP($A1776, Oil_prod!$A:$M, 13, FALSE), 0)</f>
        <v>0</v>
      </c>
      <c r="F1776" s="34">
        <f>IFERROR(VLOOKUP($A1776, Oil_refine!$A:$M, 13, FALSE), 0)</f>
        <v>0</v>
      </c>
      <c r="G1776" s="34">
        <f>IFERROR(VLOOKUP($A1776, NG_prod!$A:$M, 13, FALSE), 0)</f>
        <v>0</v>
      </c>
      <c r="H1776" s="34">
        <f>IFERROR(VLOOKUP($A1776, NG_power!$A:$M, 13, FALSE), 0)</f>
        <v>0</v>
      </c>
      <c r="I1776" s="34">
        <f t="shared" si="53"/>
        <v>0</v>
      </c>
      <c r="J1776" s="34">
        <f t="shared" si="54"/>
        <v>0</v>
      </c>
    </row>
    <row r="1777" spans="1:10" x14ac:dyDescent="0.25">
      <c r="A1777" s="7">
        <v>13129</v>
      </c>
      <c r="B1777" t="s">
        <v>3983</v>
      </c>
      <c r="C1777" s="34">
        <f>IFERROR(VLOOKUP($A1777, Coal_prod!$A:$M, 13, FALSE), 0)</f>
        <v>0</v>
      </c>
      <c r="D1777" s="34">
        <f>IFERROR(VLOOKUP($A1777, Coal_power_combined!$A:$M, 13, FALSE), 0)</f>
        <v>0</v>
      </c>
      <c r="E1777" s="34">
        <f>IFERROR(VLOOKUP($A1777, Oil_prod!$A:$M, 13, FALSE), 0)</f>
        <v>0</v>
      </c>
      <c r="F1777" s="34">
        <f>IFERROR(VLOOKUP($A1777, Oil_refine!$A:$M, 13, FALSE), 0)</f>
        <v>0</v>
      </c>
      <c r="G1777" s="34">
        <f>IFERROR(VLOOKUP($A1777, NG_prod!$A:$M, 13, FALSE), 0)</f>
        <v>0</v>
      </c>
      <c r="H1777" s="34">
        <f>IFERROR(VLOOKUP($A1777, NG_power!$A:$M, 13, FALSE), 0)</f>
        <v>0</v>
      </c>
      <c r="I1777" s="34">
        <f t="shared" si="53"/>
        <v>0</v>
      </c>
      <c r="J1777" s="34">
        <f t="shared" si="54"/>
        <v>0</v>
      </c>
    </row>
    <row r="1778" spans="1:10" x14ac:dyDescent="0.25">
      <c r="A1778" s="7">
        <v>13131</v>
      </c>
      <c r="B1778" t="s">
        <v>3984</v>
      </c>
      <c r="C1778" s="34">
        <f>IFERROR(VLOOKUP($A1778, Coal_prod!$A:$M, 13, FALSE), 0)</f>
        <v>0</v>
      </c>
      <c r="D1778" s="34">
        <f>IFERROR(VLOOKUP($A1778, Coal_power_combined!$A:$M, 13, FALSE), 0)</f>
        <v>0</v>
      </c>
      <c r="E1778" s="34">
        <f>IFERROR(VLOOKUP($A1778, Oil_prod!$A:$M, 13, FALSE), 0)</f>
        <v>0</v>
      </c>
      <c r="F1778" s="34">
        <f>IFERROR(VLOOKUP($A1778, Oil_refine!$A:$M, 13, FALSE), 0)</f>
        <v>0</v>
      </c>
      <c r="G1778" s="34">
        <f>IFERROR(VLOOKUP($A1778, NG_prod!$A:$M, 13, FALSE), 0)</f>
        <v>0</v>
      </c>
      <c r="H1778" s="34">
        <f>IFERROR(VLOOKUP($A1778, NG_power!$A:$M, 13, FALSE), 0)</f>
        <v>0</v>
      </c>
      <c r="I1778" s="34">
        <f t="shared" si="53"/>
        <v>0</v>
      </c>
      <c r="J1778" s="34">
        <f t="shared" si="54"/>
        <v>0</v>
      </c>
    </row>
    <row r="1779" spans="1:10" x14ac:dyDescent="0.25">
      <c r="A1779" s="7">
        <v>13133</v>
      </c>
      <c r="B1779" t="s">
        <v>3985</v>
      </c>
      <c r="C1779" s="34">
        <f>IFERROR(VLOOKUP($A1779, Coal_prod!$A:$M, 13, FALSE), 0)</f>
        <v>0</v>
      </c>
      <c r="D1779" s="34">
        <f>IFERROR(VLOOKUP($A1779, Coal_power_combined!$A:$M, 13, FALSE), 0)</f>
        <v>0</v>
      </c>
      <c r="E1779" s="34">
        <f>IFERROR(VLOOKUP($A1779, Oil_prod!$A:$M, 13, FALSE), 0)</f>
        <v>0</v>
      </c>
      <c r="F1779" s="34">
        <f>IFERROR(VLOOKUP($A1779, Oil_refine!$A:$M, 13, FALSE), 0)</f>
        <v>0</v>
      </c>
      <c r="G1779" s="34">
        <f>IFERROR(VLOOKUP($A1779, NG_prod!$A:$M, 13, FALSE), 0)</f>
        <v>0</v>
      </c>
      <c r="H1779" s="34">
        <f>IFERROR(VLOOKUP($A1779, NG_power!$A:$M, 13, FALSE), 0)</f>
        <v>0</v>
      </c>
      <c r="I1779" s="34">
        <f t="shared" si="53"/>
        <v>0</v>
      </c>
      <c r="J1779" s="34">
        <f t="shared" si="54"/>
        <v>0</v>
      </c>
    </row>
    <row r="1780" spans="1:10" x14ac:dyDescent="0.25">
      <c r="A1780" s="7">
        <v>13135</v>
      </c>
      <c r="B1780" t="s">
        <v>3986</v>
      </c>
      <c r="C1780" s="34">
        <f>IFERROR(VLOOKUP($A1780, Coal_prod!$A:$M, 13, FALSE), 0)</f>
        <v>0</v>
      </c>
      <c r="D1780" s="34">
        <f>IFERROR(VLOOKUP($A1780, Coal_power_combined!$A:$M, 13, FALSE), 0)</f>
        <v>0</v>
      </c>
      <c r="E1780" s="34">
        <f>IFERROR(VLOOKUP($A1780, Oil_prod!$A:$M, 13, FALSE), 0)</f>
        <v>0</v>
      </c>
      <c r="F1780" s="34">
        <f>IFERROR(VLOOKUP($A1780, Oil_refine!$A:$M, 13, FALSE), 0)</f>
        <v>0</v>
      </c>
      <c r="G1780" s="34">
        <f>IFERROR(VLOOKUP($A1780, NG_prod!$A:$M, 13, FALSE), 0)</f>
        <v>0</v>
      </c>
      <c r="H1780" s="34">
        <f>IFERROR(VLOOKUP($A1780, NG_power!$A:$M, 13, FALSE), 0)</f>
        <v>0</v>
      </c>
      <c r="I1780" s="34">
        <f t="shared" si="53"/>
        <v>0</v>
      </c>
      <c r="J1780" s="34">
        <f t="shared" si="54"/>
        <v>0</v>
      </c>
    </row>
    <row r="1781" spans="1:10" x14ac:dyDescent="0.25">
      <c r="A1781" s="7">
        <v>13137</v>
      </c>
      <c r="B1781" t="s">
        <v>3987</v>
      </c>
      <c r="C1781" s="34">
        <f>IFERROR(VLOOKUP($A1781, Coal_prod!$A:$M, 13, FALSE), 0)</f>
        <v>0</v>
      </c>
      <c r="D1781" s="34">
        <f>IFERROR(VLOOKUP($A1781, Coal_power_combined!$A:$M, 13, FALSE), 0)</f>
        <v>0</v>
      </c>
      <c r="E1781" s="34">
        <f>IFERROR(VLOOKUP($A1781, Oil_prod!$A:$M, 13, FALSE), 0)</f>
        <v>0</v>
      </c>
      <c r="F1781" s="34">
        <f>IFERROR(VLOOKUP($A1781, Oil_refine!$A:$M, 13, FALSE), 0)</f>
        <v>0</v>
      </c>
      <c r="G1781" s="34">
        <f>IFERROR(VLOOKUP($A1781, NG_prod!$A:$M, 13, FALSE), 0)</f>
        <v>0</v>
      </c>
      <c r="H1781" s="34">
        <f>IFERROR(VLOOKUP($A1781, NG_power!$A:$M, 13, FALSE), 0)</f>
        <v>0</v>
      </c>
      <c r="I1781" s="34">
        <f t="shared" si="53"/>
        <v>0</v>
      </c>
      <c r="J1781" s="34">
        <f t="shared" si="54"/>
        <v>0</v>
      </c>
    </row>
    <row r="1782" spans="1:10" x14ac:dyDescent="0.25">
      <c r="A1782" s="7">
        <v>13139</v>
      </c>
      <c r="B1782" t="s">
        <v>3988</v>
      </c>
      <c r="C1782" s="34">
        <f>IFERROR(VLOOKUP($A1782, Coal_prod!$A:$M, 13, FALSE), 0)</f>
        <v>0</v>
      </c>
      <c r="D1782" s="34">
        <f>IFERROR(VLOOKUP($A1782, Coal_power_combined!$A:$M, 13, FALSE), 0)</f>
        <v>0</v>
      </c>
      <c r="E1782" s="34">
        <f>IFERROR(VLOOKUP($A1782, Oil_prod!$A:$M, 13, FALSE), 0)</f>
        <v>0</v>
      </c>
      <c r="F1782" s="34">
        <f>IFERROR(VLOOKUP($A1782, Oil_refine!$A:$M, 13, FALSE), 0)</f>
        <v>0</v>
      </c>
      <c r="G1782" s="34">
        <f>IFERROR(VLOOKUP($A1782, NG_prod!$A:$M, 13, FALSE), 0)</f>
        <v>0</v>
      </c>
      <c r="H1782" s="34">
        <f>IFERROR(VLOOKUP($A1782, NG_power!$A:$M, 13, FALSE), 0)</f>
        <v>0</v>
      </c>
      <c r="I1782" s="34">
        <f t="shared" si="53"/>
        <v>0</v>
      </c>
      <c r="J1782" s="34">
        <f t="shared" si="54"/>
        <v>0</v>
      </c>
    </row>
    <row r="1783" spans="1:10" x14ac:dyDescent="0.25">
      <c r="A1783" s="7">
        <v>13141</v>
      </c>
      <c r="B1783" t="s">
        <v>3989</v>
      </c>
      <c r="C1783" s="34">
        <f>IFERROR(VLOOKUP($A1783, Coal_prod!$A:$M, 13, FALSE), 0)</f>
        <v>0</v>
      </c>
      <c r="D1783" s="34">
        <f>IFERROR(VLOOKUP($A1783, Coal_power_combined!$A:$M, 13, FALSE), 0)</f>
        <v>0</v>
      </c>
      <c r="E1783" s="34">
        <f>IFERROR(VLOOKUP($A1783, Oil_prod!$A:$M, 13, FALSE), 0)</f>
        <v>0</v>
      </c>
      <c r="F1783" s="34">
        <f>IFERROR(VLOOKUP($A1783, Oil_refine!$A:$M, 13, FALSE), 0)</f>
        <v>0</v>
      </c>
      <c r="G1783" s="34">
        <f>IFERROR(VLOOKUP($A1783, NG_prod!$A:$M, 13, FALSE), 0)</f>
        <v>0</v>
      </c>
      <c r="H1783" s="34">
        <f>IFERROR(VLOOKUP($A1783, NG_power!$A:$M, 13, FALSE), 0)</f>
        <v>0</v>
      </c>
      <c r="I1783" s="34">
        <f t="shared" si="53"/>
        <v>0</v>
      </c>
      <c r="J1783" s="34">
        <f t="shared" si="54"/>
        <v>0</v>
      </c>
    </row>
    <row r="1784" spans="1:10" x14ac:dyDescent="0.25">
      <c r="A1784" s="7">
        <v>13143</v>
      </c>
      <c r="B1784" t="s">
        <v>3990</v>
      </c>
      <c r="C1784" s="34">
        <f>IFERROR(VLOOKUP($A1784, Coal_prod!$A:$M, 13, FALSE), 0)</f>
        <v>0</v>
      </c>
      <c r="D1784" s="34">
        <f>IFERROR(VLOOKUP($A1784, Coal_power_combined!$A:$M, 13, FALSE), 0)</f>
        <v>0</v>
      </c>
      <c r="E1784" s="34">
        <f>IFERROR(VLOOKUP($A1784, Oil_prod!$A:$M, 13, FALSE), 0)</f>
        <v>0</v>
      </c>
      <c r="F1784" s="34">
        <f>IFERROR(VLOOKUP($A1784, Oil_refine!$A:$M, 13, FALSE), 0)</f>
        <v>0</v>
      </c>
      <c r="G1784" s="34">
        <f>IFERROR(VLOOKUP($A1784, NG_prod!$A:$M, 13, FALSE), 0)</f>
        <v>0</v>
      </c>
      <c r="H1784" s="34">
        <f>IFERROR(VLOOKUP($A1784, NG_power!$A:$M, 13, FALSE), 0)</f>
        <v>0</v>
      </c>
      <c r="I1784" s="34">
        <f t="shared" si="53"/>
        <v>0</v>
      </c>
      <c r="J1784" s="34">
        <f t="shared" si="54"/>
        <v>0</v>
      </c>
    </row>
    <row r="1785" spans="1:10" x14ac:dyDescent="0.25">
      <c r="A1785" s="7">
        <v>13145</v>
      </c>
      <c r="B1785" t="s">
        <v>3030</v>
      </c>
      <c r="C1785" s="34">
        <f>IFERROR(VLOOKUP($A1785, Coal_prod!$A:$M, 13, FALSE), 0)</f>
        <v>0</v>
      </c>
      <c r="D1785" s="34">
        <f>IFERROR(VLOOKUP($A1785, Coal_power_combined!$A:$M, 13, FALSE), 0)</f>
        <v>0</v>
      </c>
      <c r="E1785" s="34">
        <f>IFERROR(VLOOKUP($A1785, Oil_prod!$A:$M, 13, FALSE), 0)</f>
        <v>0</v>
      </c>
      <c r="F1785" s="34">
        <f>IFERROR(VLOOKUP($A1785, Oil_refine!$A:$M, 13, FALSE), 0)</f>
        <v>0</v>
      </c>
      <c r="G1785" s="34">
        <f>IFERROR(VLOOKUP($A1785, NG_prod!$A:$M, 13, FALSE), 0)</f>
        <v>0</v>
      </c>
      <c r="H1785" s="34">
        <f>IFERROR(VLOOKUP($A1785, NG_power!$A:$M, 13, FALSE), 0)</f>
        <v>0</v>
      </c>
      <c r="I1785" s="34">
        <f t="shared" si="53"/>
        <v>0</v>
      </c>
      <c r="J1785" s="34">
        <f t="shared" si="54"/>
        <v>0</v>
      </c>
    </row>
    <row r="1786" spans="1:10" x14ac:dyDescent="0.25">
      <c r="A1786" s="7">
        <v>13151</v>
      </c>
      <c r="B1786" t="s">
        <v>3991</v>
      </c>
      <c r="C1786" s="34">
        <f>IFERROR(VLOOKUP($A1786, Coal_prod!$A:$M, 13, FALSE), 0)</f>
        <v>0</v>
      </c>
      <c r="D1786" s="34">
        <f>IFERROR(VLOOKUP($A1786, Coal_power_combined!$A:$M, 13, FALSE), 0)</f>
        <v>0</v>
      </c>
      <c r="E1786" s="34">
        <f>IFERROR(VLOOKUP($A1786, Oil_prod!$A:$M, 13, FALSE), 0)</f>
        <v>0</v>
      </c>
      <c r="F1786" s="34">
        <f>IFERROR(VLOOKUP($A1786, Oil_refine!$A:$M, 13, FALSE), 0)</f>
        <v>0</v>
      </c>
      <c r="G1786" s="34">
        <f>IFERROR(VLOOKUP($A1786, NG_prod!$A:$M, 13, FALSE), 0)</f>
        <v>0</v>
      </c>
      <c r="H1786" s="34">
        <f>IFERROR(VLOOKUP($A1786, NG_power!$A:$M, 13, FALSE), 0)</f>
        <v>0</v>
      </c>
      <c r="I1786" s="34">
        <f t="shared" si="53"/>
        <v>0</v>
      </c>
      <c r="J1786" s="34">
        <f t="shared" si="54"/>
        <v>0</v>
      </c>
    </row>
    <row r="1787" spans="1:10" x14ac:dyDescent="0.25">
      <c r="A1787" s="7">
        <v>13155</v>
      </c>
      <c r="B1787" t="s">
        <v>3992</v>
      </c>
      <c r="C1787" s="34">
        <f>IFERROR(VLOOKUP($A1787, Coal_prod!$A:$M, 13, FALSE), 0)</f>
        <v>0</v>
      </c>
      <c r="D1787" s="34">
        <f>IFERROR(VLOOKUP($A1787, Coal_power_combined!$A:$M, 13, FALSE), 0)</f>
        <v>0</v>
      </c>
      <c r="E1787" s="34">
        <f>IFERROR(VLOOKUP($A1787, Oil_prod!$A:$M, 13, FALSE), 0)</f>
        <v>0</v>
      </c>
      <c r="F1787" s="34">
        <f>IFERROR(VLOOKUP($A1787, Oil_refine!$A:$M, 13, FALSE), 0)</f>
        <v>0</v>
      </c>
      <c r="G1787" s="34">
        <f>IFERROR(VLOOKUP($A1787, NG_prod!$A:$M, 13, FALSE), 0)</f>
        <v>0</v>
      </c>
      <c r="H1787" s="34">
        <f>IFERROR(VLOOKUP($A1787, NG_power!$A:$M, 13, FALSE), 0)</f>
        <v>0</v>
      </c>
      <c r="I1787" s="34">
        <f t="shared" si="53"/>
        <v>0</v>
      </c>
      <c r="J1787" s="34">
        <f t="shared" si="54"/>
        <v>0</v>
      </c>
    </row>
    <row r="1788" spans="1:10" x14ac:dyDescent="0.25">
      <c r="A1788" s="7">
        <v>13159</v>
      </c>
      <c r="B1788" t="s">
        <v>3993</v>
      </c>
      <c r="C1788" s="34">
        <f>IFERROR(VLOOKUP($A1788, Coal_prod!$A:$M, 13, FALSE), 0)</f>
        <v>0</v>
      </c>
      <c r="D1788" s="34">
        <f>IFERROR(VLOOKUP($A1788, Coal_power_combined!$A:$M, 13, FALSE), 0)</f>
        <v>0</v>
      </c>
      <c r="E1788" s="34">
        <f>IFERROR(VLOOKUP($A1788, Oil_prod!$A:$M, 13, FALSE), 0)</f>
        <v>0</v>
      </c>
      <c r="F1788" s="34">
        <f>IFERROR(VLOOKUP($A1788, Oil_refine!$A:$M, 13, FALSE), 0)</f>
        <v>0</v>
      </c>
      <c r="G1788" s="34">
        <f>IFERROR(VLOOKUP($A1788, NG_prod!$A:$M, 13, FALSE), 0)</f>
        <v>0</v>
      </c>
      <c r="H1788" s="34">
        <f>IFERROR(VLOOKUP($A1788, NG_power!$A:$M, 13, FALSE), 0)</f>
        <v>0</v>
      </c>
      <c r="I1788" s="34">
        <f t="shared" si="53"/>
        <v>0</v>
      </c>
      <c r="J1788" s="34">
        <f t="shared" si="54"/>
        <v>0</v>
      </c>
    </row>
    <row r="1789" spans="1:10" x14ac:dyDescent="0.25">
      <c r="A1789" s="7">
        <v>13161</v>
      </c>
      <c r="B1789" t="s">
        <v>3994</v>
      </c>
      <c r="C1789" s="34">
        <f>IFERROR(VLOOKUP($A1789, Coal_prod!$A:$M, 13, FALSE), 0)</f>
        <v>0</v>
      </c>
      <c r="D1789" s="34">
        <f>IFERROR(VLOOKUP($A1789, Coal_power_combined!$A:$M, 13, FALSE), 0)</f>
        <v>0</v>
      </c>
      <c r="E1789" s="34">
        <f>IFERROR(VLOOKUP($A1789, Oil_prod!$A:$M, 13, FALSE), 0)</f>
        <v>0</v>
      </c>
      <c r="F1789" s="34">
        <f>IFERROR(VLOOKUP($A1789, Oil_refine!$A:$M, 13, FALSE), 0)</f>
        <v>0</v>
      </c>
      <c r="G1789" s="34">
        <f>IFERROR(VLOOKUP($A1789, NG_prod!$A:$M, 13, FALSE), 0)</f>
        <v>0</v>
      </c>
      <c r="H1789" s="34">
        <f>IFERROR(VLOOKUP($A1789, NG_power!$A:$M, 13, FALSE), 0)</f>
        <v>0</v>
      </c>
      <c r="I1789" s="34">
        <f t="shared" si="53"/>
        <v>0</v>
      </c>
      <c r="J1789" s="34">
        <f t="shared" si="54"/>
        <v>0</v>
      </c>
    </row>
    <row r="1790" spans="1:10" x14ac:dyDescent="0.25">
      <c r="A1790" s="7">
        <v>13165</v>
      </c>
      <c r="B1790" t="s">
        <v>1943</v>
      </c>
      <c r="C1790" s="34">
        <f>IFERROR(VLOOKUP($A1790, Coal_prod!$A:$M, 13, FALSE), 0)</f>
        <v>0</v>
      </c>
      <c r="D1790" s="34">
        <f>IFERROR(VLOOKUP($A1790, Coal_power_combined!$A:$M, 13, FALSE), 0)</f>
        <v>0</v>
      </c>
      <c r="E1790" s="34">
        <f>IFERROR(VLOOKUP($A1790, Oil_prod!$A:$M, 13, FALSE), 0)</f>
        <v>0</v>
      </c>
      <c r="F1790" s="34">
        <f>IFERROR(VLOOKUP($A1790, Oil_refine!$A:$M, 13, FALSE), 0)</f>
        <v>0</v>
      </c>
      <c r="G1790" s="34">
        <f>IFERROR(VLOOKUP($A1790, NG_prod!$A:$M, 13, FALSE), 0)</f>
        <v>0</v>
      </c>
      <c r="H1790" s="34">
        <f>IFERROR(VLOOKUP($A1790, NG_power!$A:$M, 13, FALSE), 0)</f>
        <v>0</v>
      </c>
      <c r="I1790" s="34">
        <f t="shared" si="53"/>
        <v>0</v>
      </c>
      <c r="J1790" s="34">
        <f t="shared" si="54"/>
        <v>0</v>
      </c>
    </row>
    <row r="1791" spans="1:10" x14ac:dyDescent="0.25">
      <c r="A1791" s="7">
        <v>13167</v>
      </c>
      <c r="B1791" t="s">
        <v>3995</v>
      </c>
      <c r="C1791" s="34">
        <f>IFERROR(VLOOKUP($A1791, Coal_prod!$A:$M, 13, FALSE), 0)</f>
        <v>0</v>
      </c>
      <c r="D1791" s="34">
        <f>IFERROR(VLOOKUP($A1791, Coal_power_combined!$A:$M, 13, FALSE), 0)</f>
        <v>0</v>
      </c>
      <c r="E1791" s="34">
        <f>IFERROR(VLOOKUP($A1791, Oil_prod!$A:$M, 13, FALSE), 0)</f>
        <v>0</v>
      </c>
      <c r="F1791" s="34">
        <f>IFERROR(VLOOKUP($A1791, Oil_refine!$A:$M, 13, FALSE), 0)</f>
        <v>0</v>
      </c>
      <c r="G1791" s="34">
        <f>IFERROR(VLOOKUP($A1791, NG_prod!$A:$M, 13, FALSE), 0)</f>
        <v>0</v>
      </c>
      <c r="H1791" s="34">
        <f>IFERROR(VLOOKUP($A1791, NG_power!$A:$M, 13, FALSE), 0)</f>
        <v>0</v>
      </c>
      <c r="I1791" s="34">
        <f t="shared" si="53"/>
        <v>0</v>
      </c>
      <c r="J1791" s="34">
        <f t="shared" si="54"/>
        <v>0</v>
      </c>
    </row>
    <row r="1792" spans="1:10" x14ac:dyDescent="0.25">
      <c r="A1792" s="7">
        <v>13169</v>
      </c>
      <c r="B1792" t="s">
        <v>3996</v>
      </c>
      <c r="C1792" s="34">
        <f>IFERROR(VLOOKUP($A1792, Coal_prod!$A:$M, 13, FALSE), 0)</f>
        <v>0</v>
      </c>
      <c r="D1792" s="34">
        <f>IFERROR(VLOOKUP($A1792, Coal_power_combined!$A:$M, 13, FALSE), 0)</f>
        <v>0</v>
      </c>
      <c r="E1792" s="34">
        <f>IFERROR(VLOOKUP($A1792, Oil_prod!$A:$M, 13, FALSE), 0)</f>
        <v>0</v>
      </c>
      <c r="F1792" s="34">
        <f>IFERROR(VLOOKUP($A1792, Oil_refine!$A:$M, 13, FALSE), 0)</f>
        <v>0</v>
      </c>
      <c r="G1792" s="34">
        <f>IFERROR(VLOOKUP($A1792, NG_prod!$A:$M, 13, FALSE), 0)</f>
        <v>0</v>
      </c>
      <c r="H1792" s="34">
        <f>IFERROR(VLOOKUP($A1792, NG_power!$A:$M, 13, FALSE), 0)</f>
        <v>0</v>
      </c>
      <c r="I1792" s="34">
        <f t="shared" si="53"/>
        <v>0</v>
      </c>
      <c r="J1792" s="34">
        <f t="shared" si="54"/>
        <v>0</v>
      </c>
    </row>
    <row r="1793" spans="1:10" x14ac:dyDescent="0.25">
      <c r="A1793" s="7">
        <v>13171</v>
      </c>
      <c r="B1793" t="s">
        <v>3997</v>
      </c>
      <c r="C1793" s="34">
        <f>IFERROR(VLOOKUP($A1793, Coal_prod!$A:$M, 13, FALSE), 0)</f>
        <v>0</v>
      </c>
      <c r="D1793" s="34">
        <f>IFERROR(VLOOKUP($A1793, Coal_power_combined!$A:$M, 13, FALSE), 0)</f>
        <v>0</v>
      </c>
      <c r="E1793" s="34">
        <f>IFERROR(VLOOKUP($A1793, Oil_prod!$A:$M, 13, FALSE), 0)</f>
        <v>0</v>
      </c>
      <c r="F1793" s="34">
        <f>IFERROR(VLOOKUP($A1793, Oil_refine!$A:$M, 13, FALSE), 0)</f>
        <v>0</v>
      </c>
      <c r="G1793" s="34">
        <f>IFERROR(VLOOKUP($A1793, NG_prod!$A:$M, 13, FALSE), 0)</f>
        <v>0</v>
      </c>
      <c r="H1793" s="34">
        <f>IFERROR(VLOOKUP($A1793, NG_power!$A:$M, 13, FALSE), 0)</f>
        <v>0</v>
      </c>
      <c r="I1793" s="34">
        <f t="shared" si="53"/>
        <v>0</v>
      </c>
      <c r="J1793" s="34">
        <f t="shared" si="54"/>
        <v>0</v>
      </c>
    </row>
    <row r="1794" spans="1:10" x14ac:dyDescent="0.25">
      <c r="A1794" s="7">
        <v>13173</v>
      </c>
      <c r="B1794" t="s">
        <v>3136</v>
      </c>
      <c r="C1794" s="34">
        <f>IFERROR(VLOOKUP($A1794, Coal_prod!$A:$M, 13, FALSE), 0)</f>
        <v>0</v>
      </c>
      <c r="D1794" s="34">
        <f>IFERROR(VLOOKUP($A1794, Coal_power_combined!$A:$M, 13, FALSE), 0)</f>
        <v>0</v>
      </c>
      <c r="E1794" s="34">
        <f>IFERROR(VLOOKUP($A1794, Oil_prod!$A:$M, 13, FALSE), 0)</f>
        <v>0</v>
      </c>
      <c r="F1794" s="34">
        <f>IFERROR(VLOOKUP($A1794, Oil_refine!$A:$M, 13, FALSE), 0)</f>
        <v>0</v>
      </c>
      <c r="G1794" s="34">
        <f>IFERROR(VLOOKUP($A1794, NG_prod!$A:$M, 13, FALSE), 0)</f>
        <v>0</v>
      </c>
      <c r="H1794" s="34">
        <f>IFERROR(VLOOKUP($A1794, NG_power!$A:$M, 13, FALSE), 0)</f>
        <v>0</v>
      </c>
      <c r="I1794" s="34">
        <f t="shared" si="53"/>
        <v>0</v>
      </c>
      <c r="J1794" s="34">
        <f t="shared" si="54"/>
        <v>0</v>
      </c>
    </row>
    <row r="1795" spans="1:10" x14ac:dyDescent="0.25">
      <c r="A1795" s="7">
        <v>13177</v>
      </c>
      <c r="B1795" t="s">
        <v>3998</v>
      </c>
      <c r="C1795" s="34">
        <f>IFERROR(VLOOKUP($A1795, Coal_prod!$A:$M, 13, FALSE), 0)</f>
        <v>0</v>
      </c>
      <c r="D1795" s="34">
        <f>IFERROR(VLOOKUP($A1795, Coal_power_combined!$A:$M, 13, FALSE), 0)</f>
        <v>0</v>
      </c>
      <c r="E1795" s="34">
        <f>IFERROR(VLOOKUP($A1795, Oil_prod!$A:$M, 13, FALSE), 0)</f>
        <v>0</v>
      </c>
      <c r="F1795" s="34">
        <f>IFERROR(VLOOKUP($A1795, Oil_refine!$A:$M, 13, FALSE), 0)</f>
        <v>0</v>
      </c>
      <c r="G1795" s="34">
        <f>IFERROR(VLOOKUP($A1795, NG_prod!$A:$M, 13, FALSE), 0)</f>
        <v>0</v>
      </c>
      <c r="H1795" s="34">
        <f>IFERROR(VLOOKUP($A1795, NG_power!$A:$M, 13, FALSE), 0)</f>
        <v>0</v>
      </c>
      <c r="I1795" s="34">
        <f t="shared" si="53"/>
        <v>0</v>
      </c>
      <c r="J1795" s="34">
        <f t="shared" si="54"/>
        <v>0</v>
      </c>
    </row>
    <row r="1796" spans="1:10" x14ac:dyDescent="0.25">
      <c r="A1796" s="7">
        <v>13179</v>
      </c>
      <c r="B1796" t="s">
        <v>1320</v>
      </c>
      <c r="C1796" s="34">
        <f>IFERROR(VLOOKUP($A1796, Coal_prod!$A:$M, 13, FALSE), 0)</f>
        <v>0</v>
      </c>
      <c r="D1796" s="34">
        <f>IFERROR(VLOOKUP($A1796, Coal_power_combined!$A:$M, 13, FALSE), 0)</f>
        <v>0</v>
      </c>
      <c r="E1796" s="34">
        <f>IFERROR(VLOOKUP($A1796, Oil_prod!$A:$M, 13, FALSE), 0)</f>
        <v>0</v>
      </c>
      <c r="F1796" s="34">
        <f>IFERROR(VLOOKUP($A1796, Oil_refine!$A:$M, 13, FALSE), 0)</f>
        <v>0</v>
      </c>
      <c r="G1796" s="34">
        <f>IFERROR(VLOOKUP($A1796, NG_prod!$A:$M, 13, FALSE), 0)</f>
        <v>0</v>
      </c>
      <c r="H1796" s="34">
        <f>IFERROR(VLOOKUP($A1796, NG_power!$A:$M, 13, FALSE), 0)</f>
        <v>0</v>
      </c>
      <c r="I1796" s="34">
        <f t="shared" ref="I1796:I1859" si="55">SUM(C1796:H1796)</f>
        <v>0</v>
      </c>
      <c r="J1796" s="34">
        <f t="shared" ref="J1796:J1859" si="56">SUM(C1796*$O$4, D1796*$O$4, E1796*$P$4, F1796*$P$4, G1796*$Q$4, H1796*$Q$4)</f>
        <v>0</v>
      </c>
    </row>
    <row r="1797" spans="1:10" x14ac:dyDescent="0.25">
      <c r="A1797" s="7">
        <v>13181</v>
      </c>
      <c r="B1797" t="s">
        <v>3999</v>
      </c>
      <c r="C1797" s="34">
        <f>IFERROR(VLOOKUP($A1797, Coal_prod!$A:$M, 13, FALSE), 0)</f>
        <v>0</v>
      </c>
      <c r="D1797" s="34">
        <f>IFERROR(VLOOKUP($A1797, Coal_power_combined!$A:$M, 13, FALSE), 0)</f>
        <v>0</v>
      </c>
      <c r="E1797" s="34">
        <f>IFERROR(VLOOKUP($A1797, Oil_prod!$A:$M, 13, FALSE), 0)</f>
        <v>0</v>
      </c>
      <c r="F1797" s="34">
        <f>IFERROR(VLOOKUP($A1797, Oil_refine!$A:$M, 13, FALSE), 0)</f>
        <v>0</v>
      </c>
      <c r="G1797" s="34">
        <f>IFERROR(VLOOKUP($A1797, NG_prod!$A:$M, 13, FALSE), 0)</f>
        <v>0</v>
      </c>
      <c r="H1797" s="34">
        <f>IFERROR(VLOOKUP($A1797, NG_power!$A:$M, 13, FALSE), 0)</f>
        <v>0</v>
      </c>
      <c r="I1797" s="34">
        <f t="shared" si="55"/>
        <v>0</v>
      </c>
      <c r="J1797" s="34">
        <f t="shared" si="56"/>
        <v>0</v>
      </c>
    </row>
    <row r="1798" spans="1:10" x14ac:dyDescent="0.25">
      <c r="A1798" s="7">
        <v>13183</v>
      </c>
      <c r="B1798" t="s">
        <v>4000</v>
      </c>
      <c r="C1798" s="34">
        <f>IFERROR(VLOOKUP($A1798, Coal_prod!$A:$M, 13, FALSE), 0)</f>
        <v>0</v>
      </c>
      <c r="D1798" s="34">
        <f>IFERROR(VLOOKUP($A1798, Coal_power_combined!$A:$M, 13, FALSE), 0)</f>
        <v>0</v>
      </c>
      <c r="E1798" s="34">
        <f>IFERROR(VLOOKUP($A1798, Oil_prod!$A:$M, 13, FALSE), 0)</f>
        <v>0</v>
      </c>
      <c r="F1798" s="34">
        <f>IFERROR(VLOOKUP($A1798, Oil_refine!$A:$M, 13, FALSE), 0)</f>
        <v>0</v>
      </c>
      <c r="G1798" s="34">
        <f>IFERROR(VLOOKUP($A1798, NG_prod!$A:$M, 13, FALSE), 0)</f>
        <v>0</v>
      </c>
      <c r="H1798" s="34">
        <f>IFERROR(VLOOKUP($A1798, NG_power!$A:$M, 13, FALSE), 0)</f>
        <v>0</v>
      </c>
      <c r="I1798" s="34">
        <f t="shared" si="55"/>
        <v>0</v>
      </c>
      <c r="J1798" s="34">
        <f t="shared" si="56"/>
        <v>0</v>
      </c>
    </row>
    <row r="1799" spans="1:10" x14ac:dyDescent="0.25">
      <c r="A1799" s="7">
        <v>13185</v>
      </c>
      <c r="B1799" t="s">
        <v>2644</v>
      </c>
      <c r="C1799" s="34">
        <f>IFERROR(VLOOKUP($A1799, Coal_prod!$A:$M, 13, FALSE), 0)</f>
        <v>0</v>
      </c>
      <c r="D1799" s="34">
        <f>IFERROR(VLOOKUP($A1799, Coal_power_combined!$A:$M, 13, FALSE), 0)</f>
        <v>0</v>
      </c>
      <c r="E1799" s="34">
        <f>IFERROR(VLOOKUP($A1799, Oil_prod!$A:$M, 13, FALSE), 0)</f>
        <v>0</v>
      </c>
      <c r="F1799" s="34">
        <f>IFERROR(VLOOKUP($A1799, Oil_refine!$A:$M, 13, FALSE), 0)</f>
        <v>0</v>
      </c>
      <c r="G1799" s="34">
        <f>IFERROR(VLOOKUP($A1799, NG_prod!$A:$M, 13, FALSE), 0)</f>
        <v>0</v>
      </c>
      <c r="H1799" s="34">
        <f>IFERROR(VLOOKUP($A1799, NG_power!$A:$M, 13, FALSE), 0)</f>
        <v>0</v>
      </c>
      <c r="I1799" s="34">
        <f t="shared" si="55"/>
        <v>0</v>
      </c>
      <c r="J1799" s="34">
        <f t="shared" si="56"/>
        <v>0</v>
      </c>
    </row>
    <row r="1800" spans="1:10" x14ac:dyDescent="0.25">
      <c r="A1800" s="7">
        <v>13187</v>
      </c>
      <c r="B1800" t="s">
        <v>4001</v>
      </c>
      <c r="C1800" s="34">
        <f>IFERROR(VLOOKUP($A1800, Coal_prod!$A:$M, 13, FALSE), 0)</f>
        <v>0</v>
      </c>
      <c r="D1800" s="34">
        <f>IFERROR(VLOOKUP($A1800, Coal_power_combined!$A:$M, 13, FALSE), 0)</f>
        <v>0</v>
      </c>
      <c r="E1800" s="34">
        <f>IFERROR(VLOOKUP($A1800, Oil_prod!$A:$M, 13, FALSE), 0)</f>
        <v>0</v>
      </c>
      <c r="F1800" s="34">
        <f>IFERROR(VLOOKUP($A1800, Oil_refine!$A:$M, 13, FALSE), 0)</f>
        <v>0</v>
      </c>
      <c r="G1800" s="34">
        <f>IFERROR(VLOOKUP($A1800, NG_prod!$A:$M, 13, FALSE), 0)</f>
        <v>0</v>
      </c>
      <c r="H1800" s="34">
        <f>IFERROR(VLOOKUP($A1800, NG_power!$A:$M, 13, FALSE), 0)</f>
        <v>0</v>
      </c>
      <c r="I1800" s="34">
        <f t="shared" si="55"/>
        <v>0</v>
      </c>
      <c r="J1800" s="34">
        <f t="shared" si="56"/>
        <v>0</v>
      </c>
    </row>
    <row r="1801" spans="1:10" x14ac:dyDescent="0.25">
      <c r="A1801" s="7">
        <v>13189</v>
      </c>
      <c r="B1801" t="s">
        <v>4002</v>
      </c>
      <c r="C1801" s="34">
        <f>IFERROR(VLOOKUP($A1801, Coal_prod!$A:$M, 13, FALSE), 0)</f>
        <v>0</v>
      </c>
      <c r="D1801" s="34">
        <f>IFERROR(VLOOKUP($A1801, Coal_power_combined!$A:$M, 13, FALSE), 0)</f>
        <v>0</v>
      </c>
      <c r="E1801" s="34">
        <f>IFERROR(VLOOKUP($A1801, Oil_prod!$A:$M, 13, FALSE), 0)</f>
        <v>0</v>
      </c>
      <c r="F1801" s="34">
        <f>IFERROR(VLOOKUP($A1801, Oil_refine!$A:$M, 13, FALSE), 0)</f>
        <v>0</v>
      </c>
      <c r="G1801" s="34">
        <f>IFERROR(VLOOKUP($A1801, NG_prod!$A:$M, 13, FALSE), 0)</f>
        <v>0</v>
      </c>
      <c r="H1801" s="34">
        <f>IFERROR(VLOOKUP($A1801, NG_power!$A:$M, 13, FALSE), 0)</f>
        <v>0</v>
      </c>
      <c r="I1801" s="34">
        <f t="shared" si="55"/>
        <v>0</v>
      </c>
      <c r="J1801" s="34">
        <f t="shared" si="56"/>
        <v>0</v>
      </c>
    </row>
    <row r="1802" spans="1:10" x14ac:dyDescent="0.25">
      <c r="A1802" s="7">
        <v>13191</v>
      </c>
      <c r="B1802" t="s">
        <v>4003</v>
      </c>
      <c r="C1802" s="34">
        <f>IFERROR(VLOOKUP($A1802, Coal_prod!$A:$M, 13, FALSE), 0)</f>
        <v>0</v>
      </c>
      <c r="D1802" s="34">
        <f>IFERROR(VLOOKUP($A1802, Coal_power_combined!$A:$M, 13, FALSE), 0)</f>
        <v>0</v>
      </c>
      <c r="E1802" s="34">
        <f>IFERROR(VLOOKUP($A1802, Oil_prod!$A:$M, 13, FALSE), 0)</f>
        <v>0</v>
      </c>
      <c r="F1802" s="34">
        <f>IFERROR(VLOOKUP($A1802, Oil_refine!$A:$M, 13, FALSE), 0)</f>
        <v>0</v>
      </c>
      <c r="G1802" s="34">
        <f>IFERROR(VLOOKUP($A1802, NG_prod!$A:$M, 13, FALSE), 0)</f>
        <v>0</v>
      </c>
      <c r="H1802" s="34">
        <f>IFERROR(VLOOKUP($A1802, NG_power!$A:$M, 13, FALSE), 0)</f>
        <v>0</v>
      </c>
      <c r="I1802" s="34">
        <f t="shared" si="55"/>
        <v>0</v>
      </c>
      <c r="J1802" s="34">
        <f t="shared" si="56"/>
        <v>0</v>
      </c>
    </row>
    <row r="1803" spans="1:10" x14ac:dyDescent="0.25">
      <c r="A1803" s="7">
        <v>13193</v>
      </c>
      <c r="B1803" t="s">
        <v>4004</v>
      </c>
      <c r="C1803" s="34">
        <f>IFERROR(VLOOKUP($A1803, Coal_prod!$A:$M, 13, FALSE), 0)</f>
        <v>0</v>
      </c>
      <c r="D1803" s="34">
        <f>IFERROR(VLOOKUP($A1803, Coal_power_combined!$A:$M, 13, FALSE), 0)</f>
        <v>0</v>
      </c>
      <c r="E1803" s="34">
        <f>IFERROR(VLOOKUP($A1803, Oil_prod!$A:$M, 13, FALSE), 0)</f>
        <v>0</v>
      </c>
      <c r="F1803" s="34">
        <f>IFERROR(VLOOKUP($A1803, Oil_refine!$A:$M, 13, FALSE), 0)</f>
        <v>0</v>
      </c>
      <c r="G1803" s="34">
        <f>IFERROR(VLOOKUP($A1803, NG_prod!$A:$M, 13, FALSE), 0)</f>
        <v>0</v>
      </c>
      <c r="H1803" s="34">
        <f>IFERROR(VLOOKUP($A1803, NG_power!$A:$M, 13, FALSE), 0)</f>
        <v>0</v>
      </c>
      <c r="I1803" s="34">
        <f t="shared" si="55"/>
        <v>0</v>
      </c>
      <c r="J1803" s="34">
        <f t="shared" si="56"/>
        <v>0</v>
      </c>
    </row>
    <row r="1804" spans="1:10" x14ac:dyDescent="0.25">
      <c r="A1804" s="7">
        <v>13195</v>
      </c>
      <c r="B1804" t="s">
        <v>3082</v>
      </c>
      <c r="C1804" s="34">
        <f>IFERROR(VLOOKUP($A1804, Coal_prod!$A:$M, 13, FALSE), 0)</f>
        <v>0</v>
      </c>
      <c r="D1804" s="34">
        <f>IFERROR(VLOOKUP($A1804, Coal_power_combined!$A:$M, 13, FALSE), 0)</f>
        <v>0</v>
      </c>
      <c r="E1804" s="34">
        <f>IFERROR(VLOOKUP($A1804, Oil_prod!$A:$M, 13, FALSE), 0)</f>
        <v>0</v>
      </c>
      <c r="F1804" s="34">
        <f>IFERROR(VLOOKUP($A1804, Oil_refine!$A:$M, 13, FALSE), 0)</f>
        <v>0</v>
      </c>
      <c r="G1804" s="34">
        <f>IFERROR(VLOOKUP($A1804, NG_prod!$A:$M, 13, FALSE), 0)</f>
        <v>0</v>
      </c>
      <c r="H1804" s="34">
        <f>IFERROR(VLOOKUP($A1804, NG_power!$A:$M, 13, FALSE), 0)</f>
        <v>0</v>
      </c>
      <c r="I1804" s="34">
        <f t="shared" si="55"/>
        <v>0</v>
      </c>
      <c r="J1804" s="34">
        <f t="shared" si="56"/>
        <v>0</v>
      </c>
    </row>
    <row r="1805" spans="1:10" x14ac:dyDescent="0.25">
      <c r="A1805" s="7">
        <v>13197</v>
      </c>
      <c r="B1805" t="s">
        <v>4005</v>
      </c>
      <c r="C1805" s="34">
        <f>IFERROR(VLOOKUP($A1805, Coal_prod!$A:$M, 13, FALSE), 0)</f>
        <v>0</v>
      </c>
      <c r="D1805" s="34">
        <f>IFERROR(VLOOKUP($A1805, Coal_power_combined!$A:$M, 13, FALSE), 0)</f>
        <v>0</v>
      </c>
      <c r="E1805" s="34">
        <f>IFERROR(VLOOKUP($A1805, Oil_prod!$A:$M, 13, FALSE), 0)</f>
        <v>0</v>
      </c>
      <c r="F1805" s="34">
        <f>IFERROR(VLOOKUP($A1805, Oil_refine!$A:$M, 13, FALSE), 0)</f>
        <v>0</v>
      </c>
      <c r="G1805" s="34">
        <f>IFERROR(VLOOKUP($A1805, NG_prod!$A:$M, 13, FALSE), 0)</f>
        <v>0</v>
      </c>
      <c r="H1805" s="34">
        <f>IFERROR(VLOOKUP($A1805, NG_power!$A:$M, 13, FALSE), 0)</f>
        <v>0</v>
      </c>
      <c r="I1805" s="34">
        <f t="shared" si="55"/>
        <v>0</v>
      </c>
      <c r="J1805" s="34">
        <f t="shared" si="56"/>
        <v>0</v>
      </c>
    </row>
    <row r="1806" spans="1:10" x14ac:dyDescent="0.25">
      <c r="A1806" s="7">
        <v>13199</v>
      </c>
      <c r="B1806" t="s">
        <v>2629</v>
      </c>
      <c r="C1806" s="34">
        <f>IFERROR(VLOOKUP($A1806, Coal_prod!$A:$M, 13, FALSE), 0)</f>
        <v>0</v>
      </c>
      <c r="D1806" s="34">
        <f>IFERROR(VLOOKUP($A1806, Coal_power_combined!$A:$M, 13, FALSE), 0)</f>
        <v>0</v>
      </c>
      <c r="E1806" s="34">
        <f>IFERROR(VLOOKUP($A1806, Oil_prod!$A:$M, 13, FALSE), 0)</f>
        <v>0</v>
      </c>
      <c r="F1806" s="34">
        <f>IFERROR(VLOOKUP($A1806, Oil_refine!$A:$M, 13, FALSE), 0)</f>
        <v>0</v>
      </c>
      <c r="G1806" s="34">
        <f>IFERROR(VLOOKUP($A1806, NG_prod!$A:$M, 13, FALSE), 0)</f>
        <v>0</v>
      </c>
      <c r="H1806" s="34">
        <f>IFERROR(VLOOKUP($A1806, NG_power!$A:$M, 13, FALSE), 0)</f>
        <v>0</v>
      </c>
      <c r="I1806" s="34">
        <f t="shared" si="55"/>
        <v>0</v>
      </c>
      <c r="J1806" s="34">
        <f t="shared" si="56"/>
        <v>0</v>
      </c>
    </row>
    <row r="1807" spans="1:10" x14ac:dyDescent="0.25">
      <c r="A1807" s="7">
        <v>13201</v>
      </c>
      <c r="B1807" t="s">
        <v>4006</v>
      </c>
      <c r="C1807" s="34">
        <f>IFERROR(VLOOKUP($A1807, Coal_prod!$A:$M, 13, FALSE), 0)</f>
        <v>0</v>
      </c>
      <c r="D1807" s="34">
        <f>IFERROR(VLOOKUP($A1807, Coal_power_combined!$A:$M, 13, FALSE), 0)</f>
        <v>0</v>
      </c>
      <c r="E1807" s="34">
        <f>IFERROR(VLOOKUP($A1807, Oil_prod!$A:$M, 13, FALSE), 0)</f>
        <v>0</v>
      </c>
      <c r="F1807" s="34">
        <f>IFERROR(VLOOKUP($A1807, Oil_refine!$A:$M, 13, FALSE), 0)</f>
        <v>0</v>
      </c>
      <c r="G1807" s="34">
        <f>IFERROR(VLOOKUP($A1807, NG_prod!$A:$M, 13, FALSE), 0)</f>
        <v>0</v>
      </c>
      <c r="H1807" s="34">
        <f>IFERROR(VLOOKUP($A1807, NG_power!$A:$M, 13, FALSE), 0)</f>
        <v>0</v>
      </c>
      <c r="I1807" s="34">
        <f t="shared" si="55"/>
        <v>0</v>
      </c>
      <c r="J1807" s="34">
        <f t="shared" si="56"/>
        <v>0</v>
      </c>
    </row>
    <row r="1808" spans="1:10" x14ac:dyDescent="0.25">
      <c r="A1808" s="7">
        <v>13209</v>
      </c>
      <c r="B1808" t="s">
        <v>4007</v>
      </c>
      <c r="C1808" s="34">
        <f>IFERROR(VLOOKUP($A1808, Coal_prod!$A:$M, 13, FALSE), 0)</f>
        <v>0</v>
      </c>
      <c r="D1808" s="34">
        <f>IFERROR(VLOOKUP($A1808, Coal_power_combined!$A:$M, 13, FALSE), 0)</f>
        <v>0</v>
      </c>
      <c r="E1808" s="34">
        <f>IFERROR(VLOOKUP($A1808, Oil_prod!$A:$M, 13, FALSE), 0)</f>
        <v>0</v>
      </c>
      <c r="F1808" s="34">
        <f>IFERROR(VLOOKUP($A1808, Oil_refine!$A:$M, 13, FALSE), 0)</f>
        <v>0</v>
      </c>
      <c r="G1808" s="34">
        <f>IFERROR(VLOOKUP($A1808, NG_prod!$A:$M, 13, FALSE), 0)</f>
        <v>0</v>
      </c>
      <c r="H1808" s="34">
        <f>IFERROR(VLOOKUP($A1808, NG_power!$A:$M, 13, FALSE), 0)</f>
        <v>0</v>
      </c>
      <c r="I1808" s="34">
        <f t="shared" si="55"/>
        <v>0</v>
      </c>
      <c r="J1808" s="34">
        <f t="shared" si="56"/>
        <v>0</v>
      </c>
    </row>
    <row r="1809" spans="1:10" x14ac:dyDescent="0.25">
      <c r="A1809" s="7">
        <v>13211</v>
      </c>
      <c r="B1809" t="s">
        <v>4008</v>
      </c>
      <c r="C1809" s="34">
        <f>IFERROR(VLOOKUP($A1809, Coal_prod!$A:$M, 13, FALSE), 0)</f>
        <v>0</v>
      </c>
      <c r="D1809" s="34">
        <f>IFERROR(VLOOKUP($A1809, Coal_power_combined!$A:$M, 13, FALSE), 0)</f>
        <v>0</v>
      </c>
      <c r="E1809" s="34">
        <f>IFERROR(VLOOKUP($A1809, Oil_prod!$A:$M, 13, FALSE), 0)</f>
        <v>0</v>
      </c>
      <c r="F1809" s="34">
        <f>IFERROR(VLOOKUP($A1809, Oil_refine!$A:$M, 13, FALSE), 0)</f>
        <v>0</v>
      </c>
      <c r="G1809" s="34">
        <f>IFERROR(VLOOKUP($A1809, NG_prod!$A:$M, 13, FALSE), 0)</f>
        <v>0</v>
      </c>
      <c r="H1809" s="34">
        <f>IFERROR(VLOOKUP($A1809, NG_power!$A:$M, 13, FALSE), 0)</f>
        <v>0</v>
      </c>
      <c r="I1809" s="34">
        <f t="shared" si="55"/>
        <v>0</v>
      </c>
      <c r="J1809" s="34">
        <f t="shared" si="56"/>
        <v>0</v>
      </c>
    </row>
    <row r="1810" spans="1:10" x14ac:dyDescent="0.25">
      <c r="A1810" s="7">
        <v>13215</v>
      </c>
      <c r="B1810" t="s">
        <v>3272</v>
      </c>
      <c r="C1810" s="34">
        <f>IFERROR(VLOOKUP($A1810, Coal_prod!$A:$M, 13, FALSE), 0)</f>
        <v>0</v>
      </c>
      <c r="D1810" s="34">
        <f>IFERROR(VLOOKUP($A1810, Coal_power_combined!$A:$M, 13, FALSE), 0)</f>
        <v>0</v>
      </c>
      <c r="E1810" s="34">
        <f>IFERROR(VLOOKUP($A1810, Oil_prod!$A:$M, 13, FALSE), 0)</f>
        <v>0</v>
      </c>
      <c r="F1810" s="34">
        <f>IFERROR(VLOOKUP($A1810, Oil_refine!$A:$M, 13, FALSE), 0)</f>
        <v>0</v>
      </c>
      <c r="G1810" s="34">
        <f>IFERROR(VLOOKUP($A1810, NG_prod!$A:$M, 13, FALSE), 0)</f>
        <v>0</v>
      </c>
      <c r="H1810" s="34">
        <f>IFERROR(VLOOKUP($A1810, NG_power!$A:$M, 13, FALSE), 0)</f>
        <v>0</v>
      </c>
      <c r="I1810" s="34">
        <f t="shared" si="55"/>
        <v>0</v>
      </c>
      <c r="J1810" s="34">
        <f t="shared" si="56"/>
        <v>0</v>
      </c>
    </row>
    <row r="1811" spans="1:10" x14ac:dyDescent="0.25">
      <c r="A1811" s="7">
        <v>13217</v>
      </c>
      <c r="B1811" t="s">
        <v>4009</v>
      </c>
      <c r="C1811" s="34">
        <f>IFERROR(VLOOKUP($A1811, Coal_prod!$A:$M, 13, FALSE), 0)</f>
        <v>0</v>
      </c>
      <c r="D1811" s="34">
        <f>IFERROR(VLOOKUP($A1811, Coal_power_combined!$A:$M, 13, FALSE), 0)</f>
        <v>0</v>
      </c>
      <c r="E1811" s="34">
        <f>IFERROR(VLOOKUP($A1811, Oil_prod!$A:$M, 13, FALSE), 0)</f>
        <v>0</v>
      </c>
      <c r="F1811" s="34">
        <f>IFERROR(VLOOKUP($A1811, Oil_refine!$A:$M, 13, FALSE), 0)</f>
        <v>0</v>
      </c>
      <c r="G1811" s="34">
        <f>IFERROR(VLOOKUP($A1811, NG_prod!$A:$M, 13, FALSE), 0)</f>
        <v>0</v>
      </c>
      <c r="H1811" s="34">
        <f>IFERROR(VLOOKUP($A1811, NG_power!$A:$M, 13, FALSE), 0)</f>
        <v>0</v>
      </c>
      <c r="I1811" s="34">
        <f t="shared" si="55"/>
        <v>0</v>
      </c>
      <c r="J1811" s="34">
        <f t="shared" si="56"/>
        <v>0</v>
      </c>
    </row>
    <row r="1812" spans="1:10" x14ac:dyDescent="0.25">
      <c r="A1812" s="7">
        <v>13219</v>
      </c>
      <c r="B1812" t="s">
        <v>4010</v>
      </c>
      <c r="C1812" s="34">
        <f>IFERROR(VLOOKUP($A1812, Coal_prod!$A:$M, 13, FALSE), 0)</f>
        <v>0</v>
      </c>
      <c r="D1812" s="34">
        <f>IFERROR(VLOOKUP($A1812, Coal_power_combined!$A:$M, 13, FALSE), 0)</f>
        <v>0</v>
      </c>
      <c r="E1812" s="34">
        <f>IFERROR(VLOOKUP($A1812, Oil_prod!$A:$M, 13, FALSE), 0)</f>
        <v>0</v>
      </c>
      <c r="F1812" s="34">
        <f>IFERROR(VLOOKUP($A1812, Oil_refine!$A:$M, 13, FALSE), 0)</f>
        <v>0</v>
      </c>
      <c r="G1812" s="34">
        <f>IFERROR(VLOOKUP($A1812, NG_prod!$A:$M, 13, FALSE), 0)</f>
        <v>0</v>
      </c>
      <c r="H1812" s="34">
        <f>IFERROR(VLOOKUP($A1812, NG_power!$A:$M, 13, FALSE), 0)</f>
        <v>0</v>
      </c>
      <c r="I1812" s="34">
        <f t="shared" si="55"/>
        <v>0</v>
      </c>
      <c r="J1812" s="34">
        <f t="shared" si="56"/>
        <v>0</v>
      </c>
    </row>
    <row r="1813" spans="1:10" x14ac:dyDescent="0.25">
      <c r="A1813" s="7">
        <v>13221</v>
      </c>
      <c r="B1813" t="s">
        <v>4011</v>
      </c>
      <c r="C1813" s="34">
        <f>IFERROR(VLOOKUP($A1813, Coal_prod!$A:$M, 13, FALSE), 0)</f>
        <v>0</v>
      </c>
      <c r="D1813" s="34">
        <f>IFERROR(VLOOKUP($A1813, Coal_power_combined!$A:$M, 13, FALSE), 0)</f>
        <v>0</v>
      </c>
      <c r="E1813" s="34">
        <f>IFERROR(VLOOKUP($A1813, Oil_prod!$A:$M, 13, FALSE), 0)</f>
        <v>0</v>
      </c>
      <c r="F1813" s="34">
        <f>IFERROR(VLOOKUP($A1813, Oil_refine!$A:$M, 13, FALSE), 0)</f>
        <v>0</v>
      </c>
      <c r="G1813" s="34">
        <f>IFERROR(VLOOKUP($A1813, NG_prod!$A:$M, 13, FALSE), 0)</f>
        <v>0</v>
      </c>
      <c r="H1813" s="34">
        <f>IFERROR(VLOOKUP($A1813, NG_power!$A:$M, 13, FALSE), 0)</f>
        <v>0</v>
      </c>
      <c r="I1813" s="34">
        <f t="shared" si="55"/>
        <v>0</v>
      </c>
      <c r="J1813" s="34">
        <f t="shared" si="56"/>
        <v>0</v>
      </c>
    </row>
    <row r="1814" spans="1:10" x14ac:dyDescent="0.25">
      <c r="A1814" s="7">
        <v>13223</v>
      </c>
      <c r="B1814" t="s">
        <v>4012</v>
      </c>
      <c r="C1814" s="34">
        <f>IFERROR(VLOOKUP($A1814, Coal_prod!$A:$M, 13, FALSE), 0)</f>
        <v>0</v>
      </c>
      <c r="D1814" s="34">
        <f>IFERROR(VLOOKUP($A1814, Coal_power_combined!$A:$M, 13, FALSE), 0)</f>
        <v>0</v>
      </c>
      <c r="E1814" s="34">
        <f>IFERROR(VLOOKUP($A1814, Oil_prod!$A:$M, 13, FALSE), 0)</f>
        <v>0</v>
      </c>
      <c r="F1814" s="34">
        <f>IFERROR(VLOOKUP($A1814, Oil_refine!$A:$M, 13, FALSE), 0)</f>
        <v>0</v>
      </c>
      <c r="G1814" s="34">
        <f>IFERROR(VLOOKUP($A1814, NG_prod!$A:$M, 13, FALSE), 0)</f>
        <v>0</v>
      </c>
      <c r="H1814" s="34">
        <f>IFERROR(VLOOKUP($A1814, NG_power!$A:$M, 13, FALSE), 0)</f>
        <v>0</v>
      </c>
      <c r="I1814" s="34">
        <f t="shared" si="55"/>
        <v>0</v>
      </c>
      <c r="J1814" s="34">
        <f t="shared" si="56"/>
        <v>0</v>
      </c>
    </row>
    <row r="1815" spans="1:10" x14ac:dyDescent="0.25">
      <c r="A1815" s="7">
        <v>13225</v>
      </c>
      <c r="B1815" t="s">
        <v>4013</v>
      </c>
      <c r="C1815" s="34">
        <f>IFERROR(VLOOKUP($A1815, Coal_prod!$A:$M, 13, FALSE), 0)</f>
        <v>0</v>
      </c>
      <c r="D1815" s="34">
        <f>IFERROR(VLOOKUP($A1815, Coal_power_combined!$A:$M, 13, FALSE), 0)</f>
        <v>0</v>
      </c>
      <c r="E1815" s="34">
        <f>IFERROR(VLOOKUP($A1815, Oil_prod!$A:$M, 13, FALSE), 0)</f>
        <v>0</v>
      </c>
      <c r="F1815" s="34">
        <f>IFERROR(VLOOKUP($A1815, Oil_refine!$A:$M, 13, FALSE), 0)</f>
        <v>0</v>
      </c>
      <c r="G1815" s="34">
        <f>IFERROR(VLOOKUP($A1815, NG_prod!$A:$M, 13, FALSE), 0)</f>
        <v>0</v>
      </c>
      <c r="H1815" s="34">
        <f>IFERROR(VLOOKUP($A1815, NG_power!$A:$M, 13, FALSE), 0)</f>
        <v>0</v>
      </c>
      <c r="I1815" s="34">
        <f t="shared" si="55"/>
        <v>0</v>
      </c>
      <c r="J1815" s="34">
        <f t="shared" si="56"/>
        <v>0</v>
      </c>
    </row>
    <row r="1816" spans="1:10" x14ac:dyDescent="0.25">
      <c r="A1816" s="7">
        <v>13227</v>
      </c>
      <c r="B1816" t="s">
        <v>4014</v>
      </c>
      <c r="C1816" s="34">
        <f>IFERROR(VLOOKUP($A1816, Coal_prod!$A:$M, 13, FALSE), 0)</f>
        <v>0</v>
      </c>
      <c r="D1816" s="34">
        <f>IFERROR(VLOOKUP($A1816, Coal_power_combined!$A:$M, 13, FALSE), 0)</f>
        <v>0</v>
      </c>
      <c r="E1816" s="34">
        <f>IFERROR(VLOOKUP($A1816, Oil_prod!$A:$M, 13, FALSE), 0)</f>
        <v>0</v>
      </c>
      <c r="F1816" s="34">
        <f>IFERROR(VLOOKUP($A1816, Oil_refine!$A:$M, 13, FALSE), 0)</f>
        <v>0</v>
      </c>
      <c r="G1816" s="34">
        <f>IFERROR(VLOOKUP($A1816, NG_prod!$A:$M, 13, FALSE), 0)</f>
        <v>0</v>
      </c>
      <c r="H1816" s="34">
        <f>IFERROR(VLOOKUP($A1816, NG_power!$A:$M, 13, FALSE), 0)</f>
        <v>0</v>
      </c>
      <c r="I1816" s="34">
        <f t="shared" si="55"/>
        <v>0</v>
      </c>
      <c r="J1816" s="34">
        <f t="shared" si="56"/>
        <v>0</v>
      </c>
    </row>
    <row r="1817" spans="1:10" x14ac:dyDescent="0.25">
      <c r="A1817" s="7">
        <v>13229</v>
      </c>
      <c r="B1817" t="s">
        <v>4015</v>
      </c>
      <c r="C1817" s="34">
        <f>IFERROR(VLOOKUP($A1817, Coal_prod!$A:$M, 13, FALSE), 0)</f>
        <v>0</v>
      </c>
      <c r="D1817" s="34">
        <f>IFERROR(VLOOKUP($A1817, Coal_power_combined!$A:$M, 13, FALSE), 0)</f>
        <v>0</v>
      </c>
      <c r="E1817" s="34">
        <f>IFERROR(VLOOKUP($A1817, Oil_prod!$A:$M, 13, FALSE), 0)</f>
        <v>0</v>
      </c>
      <c r="F1817" s="34">
        <f>IFERROR(VLOOKUP($A1817, Oil_refine!$A:$M, 13, FALSE), 0)</f>
        <v>0</v>
      </c>
      <c r="G1817" s="34">
        <f>IFERROR(VLOOKUP($A1817, NG_prod!$A:$M, 13, FALSE), 0)</f>
        <v>0</v>
      </c>
      <c r="H1817" s="34">
        <f>IFERROR(VLOOKUP($A1817, NG_power!$A:$M, 13, FALSE), 0)</f>
        <v>0</v>
      </c>
      <c r="I1817" s="34">
        <f t="shared" si="55"/>
        <v>0</v>
      </c>
      <c r="J1817" s="34">
        <f t="shared" si="56"/>
        <v>0</v>
      </c>
    </row>
    <row r="1818" spans="1:10" x14ac:dyDescent="0.25">
      <c r="A1818" s="7">
        <v>13231</v>
      </c>
      <c r="B1818" t="s">
        <v>4016</v>
      </c>
      <c r="C1818" s="34">
        <f>IFERROR(VLOOKUP($A1818, Coal_prod!$A:$M, 13, FALSE), 0)</f>
        <v>0</v>
      </c>
      <c r="D1818" s="34">
        <f>IFERROR(VLOOKUP($A1818, Coal_power_combined!$A:$M, 13, FALSE), 0)</f>
        <v>0</v>
      </c>
      <c r="E1818" s="34">
        <f>IFERROR(VLOOKUP($A1818, Oil_prod!$A:$M, 13, FALSE), 0)</f>
        <v>0</v>
      </c>
      <c r="F1818" s="34">
        <f>IFERROR(VLOOKUP($A1818, Oil_refine!$A:$M, 13, FALSE), 0)</f>
        <v>0</v>
      </c>
      <c r="G1818" s="34">
        <f>IFERROR(VLOOKUP($A1818, NG_prod!$A:$M, 13, FALSE), 0)</f>
        <v>0</v>
      </c>
      <c r="H1818" s="34">
        <f>IFERROR(VLOOKUP($A1818, NG_power!$A:$M, 13, FALSE), 0)</f>
        <v>0</v>
      </c>
      <c r="I1818" s="34">
        <f t="shared" si="55"/>
        <v>0</v>
      </c>
      <c r="J1818" s="34">
        <f t="shared" si="56"/>
        <v>0</v>
      </c>
    </row>
    <row r="1819" spans="1:10" x14ac:dyDescent="0.25">
      <c r="A1819" s="7">
        <v>13235</v>
      </c>
      <c r="B1819" t="s">
        <v>4017</v>
      </c>
      <c r="C1819" s="34">
        <f>IFERROR(VLOOKUP($A1819, Coal_prod!$A:$M, 13, FALSE), 0)</f>
        <v>0</v>
      </c>
      <c r="D1819" s="34">
        <f>IFERROR(VLOOKUP($A1819, Coal_power_combined!$A:$M, 13, FALSE), 0)</f>
        <v>0</v>
      </c>
      <c r="E1819" s="34">
        <f>IFERROR(VLOOKUP($A1819, Oil_prod!$A:$M, 13, FALSE), 0)</f>
        <v>0</v>
      </c>
      <c r="F1819" s="34">
        <f>IFERROR(VLOOKUP($A1819, Oil_refine!$A:$M, 13, FALSE), 0)</f>
        <v>0</v>
      </c>
      <c r="G1819" s="34">
        <f>IFERROR(VLOOKUP($A1819, NG_prod!$A:$M, 13, FALSE), 0)</f>
        <v>0</v>
      </c>
      <c r="H1819" s="34">
        <f>IFERROR(VLOOKUP($A1819, NG_power!$A:$M, 13, FALSE), 0)</f>
        <v>0</v>
      </c>
      <c r="I1819" s="34">
        <f t="shared" si="55"/>
        <v>0</v>
      </c>
      <c r="J1819" s="34">
        <f t="shared" si="56"/>
        <v>0</v>
      </c>
    </row>
    <row r="1820" spans="1:10" x14ac:dyDescent="0.25">
      <c r="A1820" s="7">
        <v>13239</v>
      </c>
      <c r="B1820" t="s">
        <v>4018</v>
      </c>
      <c r="C1820" s="34">
        <f>IFERROR(VLOOKUP($A1820, Coal_prod!$A:$M, 13, FALSE), 0)</f>
        <v>0</v>
      </c>
      <c r="D1820" s="34">
        <f>IFERROR(VLOOKUP($A1820, Coal_power_combined!$A:$M, 13, FALSE), 0)</f>
        <v>0</v>
      </c>
      <c r="E1820" s="34">
        <f>IFERROR(VLOOKUP($A1820, Oil_prod!$A:$M, 13, FALSE), 0)</f>
        <v>0</v>
      </c>
      <c r="F1820" s="34">
        <f>IFERROR(VLOOKUP($A1820, Oil_refine!$A:$M, 13, FALSE), 0)</f>
        <v>0</v>
      </c>
      <c r="G1820" s="34">
        <f>IFERROR(VLOOKUP($A1820, NG_prod!$A:$M, 13, FALSE), 0)</f>
        <v>0</v>
      </c>
      <c r="H1820" s="34">
        <f>IFERROR(VLOOKUP($A1820, NG_power!$A:$M, 13, FALSE), 0)</f>
        <v>0</v>
      </c>
      <c r="I1820" s="34">
        <f t="shared" si="55"/>
        <v>0</v>
      </c>
      <c r="J1820" s="34">
        <f t="shared" si="56"/>
        <v>0</v>
      </c>
    </row>
    <row r="1821" spans="1:10" x14ac:dyDescent="0.25">
      <c r="A1821" s="7">
        <v>13241</v>
      </c>
      <c r="B1821" t="s">
        <v>4019</v>
      </c>
      <c r="C1821" s="34">
        <f>IFERROR(VLOOKUP($A1821, Coal_prod!$A:$M, 13, FALSE), 0)</f>
        <v>0</v>
      </c>
      <c r="D1821" s="34">
        <f>IFERROR(VLOOKUP($A1821, Coal_power_combined!$A:$M, 13, FALSE), 0)</f>
        <v>0</v>
      </c>
      <c r="E1821" s="34">
        <f>IFERROR(VLOOKUP($A1821, Oil_prod!$A:$M, 13, FALSE), 0)</f>
        <v>0</v>
      </c>
      <c r="F1821" s="34">
        <f>IFERROR(VLOOKUP($A1821, Oil_refine!$A:$M, 13, FALSE), 0)</f>
        <v>0</v>
      </c>
      <c r="G1821" s="34">
        <f>IFERROR(VLOOKUP($A1821, NG_prod!$A:$M, 13, FALSE), 0)</f>
        <v>0</v>
      </c>
      <c r="H1821" s="34">
        <f>IFERROR(VLOOKUP($A1821, NG_power!$A:$M, 13, FALSE), 0)</f>
        <v>0</v>
      </c>
      <c r="I1821" s="34">
        <f t="shared" si="55"/>
        <v>0</v>
      </c>
      <c r="J1821" s="34">
        <f t="shared" si="56"/>
        <v>0</v>
      </c>
    </row>
    <row r="1822" spans="1:10" x14ac:dyDescent="0.25">
      <c r="A1822" s="7">
        <v>13243</v>
      </c>
      <c r="B1822" t="s">
        <v>4020</v>
      </c>
      <c r="C1822" s="34">
        <f>IFERROR(VLOOKUP($A1822, Coal_prod!$A:$M, 13, FALSE), 0)</f>
        <v>0</v>
      </c>
      <c r="D1822" s="34">
        <f>IFERROR(VLOOKUP($A1822, Coal_power_combined!$A:$M, 13, FALSE), 0)</f>
        <v>0</v>
      </c>
      <c r="E1822" s="34">
        <f>IFERROR(VLOOKUP($A1822, Oil_prod!$A:$M, 13, FALSE), 0)</f>
        <v>0</v>
      </c>
      <c r="F1822" s="34">
        <f>IFERROR(VLOOKUP($A1822, Oil_refine!$A:$M, 13, FALSE), 0)</f>
        <v>0</v>
      </c>
      <c r="G1822" s="34">
        <f>IFERROR(VLOOKUP($A1822, NG_prod!$A:$M, 13, FALSE), 0)</f>
        <v>0</v>
      </c>
      <c r="H1822" s="34">
        <f>IFERROR(VLOOKUP($A1822, NG_power!$A:$M, 13, FALSE), 0)</f>
        <v>0</v>
      </c>
      <c r="I1822" s="34">
        <f t="shared" si="55"/>
        <v>0</v>
      </c>
      <c r="J1822" s="34">
        <f t="shared" si="56"/>
        <v>0</v>
      </c>
    </row>
    <row r="1823" spans="1:10" x14ac:dyDescent="0.25">
      <c r="A1823" s="7">
        <v>13247</v>
      </c>
      <c r="B1823" t="s">
        <v>4021</v>
      </c>
      <c r="C1823" s="34">
        <f>IFERROR(VLOOKUP($A1823, Coal_prod!$A:$M, 13, FALSE), 0)</f>
        <v>0</v>
      </c>
      <c r="D1823" s="34">
        <f>IFERROR(VLOOKUP($A1823, Coal_power_combined!$A:$M, 13, FALSE), 0)</f>
        <v>0</v>
      </c>
      <c r="E1823" s="34">
        <f>IFERROR(VLOOKUP($A1823, Oil_prod!$A:$M, 13, FALSE), 0)</f>
        <v>0</v>
      </c>
      <c r="F1823" s="34">
        <f>IFERROR(VLOOKUP($A1823, Oil_refine!$A:$M, 13, FALSE), 0)</f>
        <v>0</v>
      </c>
      <c r="G1823" s="34">
        <f>IFERROR(VLOOKUP($A1823, NG_prod!$A:$M, 13, FALSE), 0)</f>
        <v>0</v>
      </c>
      <c r="H1823" s="34">
        <f>IFERROR(VLOOKUP($A1823, NG_power!$A:$M, 13, FALSE), 0)</f>
        <v>0</v>
      </c>
      <c r="I1823" s="34">
        <f t="shared" si="55"/>
        <v>0</v>
      </c>
      <c r="J1823" s="34">
        <f t="shared" si="56"/>
        <v>0</v>
      </c>
    </row>
    <row r="1824" spans="1:10" x14ac:dyDescent="0.25">
      <c r="A1824" s="7">
        <v>13249</v>
      </c>
      <c r="B1824" t="s">
        <v>4022</v>
      </c>
      <c r="C1824" s="34">
        <f>IFERROR(VLOOKUP($A1824, Coal_prod!$A:$M, 13, FALSE), 0)</f>
        <v>0</v>
      </c>
      <c r="D1824" s="34">
        <f>IFERROR(VLOOKUP($A1824, Coal_power_combined!$A:$M, 13, FALSE), 0)</f>
        <v>0</v>
      </c>
      <c r="E1824" s="34">
        <f>IFERROR(VLOOKUP($A1824, Oil_prod!$A:$M, 13, FALSE), 0)</f>
        <v>0</v>
      </c>
      <c r="F1824" s="34">
        <f>IFERROR(VLOOKUP($A1824, Oil_refine!$A:$M, 13, FALSE), 0)</f>
        <v>0</v>
      </c>
      <c r="G1824" s="34">
        <f>IFERROR(VLOOKUP($A1824, NG_prod!$A:$M, 13, FALSE), 0)</f>
        <v>0</v>
      </c>
      <c r="H1824" s="34">
        <f>IFERROR(VLOOKUP($A1824, NG_power!$A:$M, 13, FALSE), 0)</f>
        <v>0</v>
      </c>
      <c r="I1824" s="34">
        <f t="shared" si="55"/>
        <v>0</v>
      </c>
      <c r="J1824" s="34">
        <f t="shared" si="56"/>
        <v>0</v>
      </c>
    </row>
    <row r="1825" spans="1:10" x14ac:dyDescent="0.25">
      <c r="A1825" s="7">
        <v>13251</v>
      </c>
      <c r="B1825" t="s">
        <v>4023</v>
      </c>
      <c r="C1825" s="34">
        <f>IFERROR(VLOOKUP($A1825, Coal_prod!$A:$M, 13, FALSE), 0)</f>
        <v>0</v>
      </c>
      <c r="D1825" s="34">
        <f>IFERROR(VLOOKUP($A1825, Coal_power_combined!$A:$M, 13, FALSE), 0)</f>
        <v>0</v>
      </c>
      <c r="E1825" s="34">
        <f>IFERROR(VLOOKUP($A1825, Oil_prod!$A:$M, 13, FALSE), 0)</f>
        <v>0</v>
      </c>
      <c r="F1825" s="34">
        <f>IFERROR(VLOOKUP($A1825, Oil_refine!$A:$M, 13, FALSE), 0)</f>
        <v>0</v>
      </c>
      <c r="G1825" s="34">
        <f>IFERROR(VLOOKUP($A1825, NG_prod!$A:$M, 13, FALSE), 0)</f>
        <v>0</v>
      </c>
      <c r="H1825" s="34">
        <f>IFERROR(VLOOKUP($A1825, NG_power!$A:$M, 13, FALSE), 0)</f>
        <v>0</v>
      </c>
      <c r="I1825" s="34">
        <f t="shared" si="55"/>
        <v>0</v>
      </c>
      <c r="J1825" s="34">
        <f t="shared" si="56"/>
        <v>0</v>
      </c>
    </row>
    <row r="1826" spans="1:10" x14ac:dyDescent="0.25">
      <c r="A1826" s="7">
        <v>13253</v>
      </c>
      <c r="B1826" t="s">
        <v>3265</v>
      </c>
      <c r="C1826" s="34">
        <f>IFERROR(VLOOKUP($A1826, Coal_prod!$A:$M, 13, FALSE), 0)</f>
        <v>0</v>
      </c>
      <c r="D1826" s="34">
        <f>IFERROR(VLOOKUP($A1826, Coal_power_combined!$A:$M, 13, FALSE), 0)</f>
        <v>0</v>
      </c>
      <c r="E1826" s="34">
        <f>IFERROR(VLOOKUP($A1826, Oil_prod!$A:$M, 13, FALSE), 0)</f>
        <v>0</v>
      </c>
      <c r="F1826" s="34">
        <f>IFERROR(VLOOKUP($A1826, Oil_refine!$A:$M, 13, FALSE), 0)</f>
        <v>0</v>
      </c>
      <c r="G1826" s="34">
        <f>IFERROR(VLOOKUP($A1826, NG_prod!$A:$M, 13, FALSE), 0)</f>
        <v>0</v>
      </c>
      <c r="H1826" s="34">
        <f>IFERROR(VLOOKUP($A1826, NG_power!$A:$M, 13, FALSE), 0)</f>
        <v>0</v>
      </c>
      <c r="I1826" s="34">
        <f t="shared" si="55"/>
        <v>0</v>
      </c>
      <c r="J1826" s="34">
        <f t="shared" si="56"/>
        <v>0</v>
      </c>
    </row>
    <row r="1827" spans="1:10" x14ac:dyDescent="0.25">
      <c r="A1827" s="7">
        <v>13255</v>
      </c>
      <c r="B1827" t="s">
        <v>4024</v>
      </c>
      <c r="C1827" s="34">
        <f>IFERROR(VLOOKUP($A1827, Coal_prod!$A:$M, 13, FALSE), 0)</f>
        <v>0</v>
      </c>
      <c r="D1827" s="34">
        <f>IFERROR(VLOOKUP($A1827, Coal_power_combined!$A:$M, 13, FALSE), 0)</f>
        <v>0</v>
      </c>
      <c r="E1827" s="34">
        <f>IFERROR(VLOOKUP($A1827, Oil_prod!$A:$M, 13, FALSE), 0)</f>
        <v>0</v>
      </c>
      <c r="F1827" s="34">
        <f>IFERROR(VLOOKUP($A1827, Oil_refine!$A:$M, 13, FALSE), 0)</f>
        <v>0</v>
      </c>
      <c r="G1827" s="34">
        <f>IFERROR(VLOOKUP($A1827, NG_prod!$A:$M, 13, FALSE), 0)</f>
        <v>0</v>
      </c>
      <c r="H1827" s="34">
        <f>IFERROR(VLOOKUP($A1827, NG_power!$A:$M, 13, FALSE), 0)</f>
        <v>0</v>
      </c>
      <c r="I1827" s="34">
        <f t="shared" si="55"/>
        <v>0</v>
      </c>
      <c r="J1827" s="34">
        <f t="shared" si="56"/>
        <v>0</v>
      </c>
    </row>
    <row r="1828" spans="1:10" x14ac:dyDescent="0.25">
      <c r="A1828" s="7">
        <v>13257</v>
      </c>
      <c r="B1828" t="s">
        <v>4025</v>
      </c>
      <c r="C1828" s="34">
        <f>IFERROR(VLOOKUP($A1828, Coal_prod!$A:$M, 13, FALSE), 0)</f>
        <v>0</v>
      </c>
      <c r="D1828" s="34">
        <f>IFERROR(VLOOKUP($A1828, Coal_power_combined!$A:$M, 13, FALSE), 0)</f>
        <v>0</v>
      </c>
      <c r="E1828" s="34">
        <f>IFERROR(VLOOKUP($A1828, Oil_prod!$A:$M, 13, FALSE), 0)</f>
        <v>0</v>
      </c>
      <c r="F1828" s="34">
        <f>IFERROR(VLOOKUP($A1828, Oil_refine!$A:$M, 13, FALSE), 0)</f>
        <v>0</v>
      </c>
      <c r="G1828" s="34">
        <f>IFERROR(VLOOKUP($A1828, NG_prod!$A:$M, 13, FALSE), 0)</f>
        <v>0</v>
      </c>
      <c r="H1828" s="34">
        <f>IFERROR(VLOOKUP($A1828, NG_power!$A:$M, 13, FALSE), 0)</f>
        <v>0</v>
      </c>
      <c r="I1828" s="34">
        <f t="shared" si="55"/>
        <v>0</v>
      </c>
      <c r="J1828" s="34">
        <f t="shared" si="56"/>
        <v>0</v>
      </c>
    </row>
    <row r="1829" spans="1:10" x14ac:dyDescent="0.25">
      <c r="A1829" s="7">
        <v>13259</v>
      </c>
      <c r="B1829" t="s">
        <v>3501</v>
      </c>
      <c r="C1829" s="34">
        <f>IFERROR(VLOOKUP($A1829, Coal_prod!$A:$M, 13, FALSE), 0)</f>
        <v>0</v>
      </c>
      <c r="D1829" s="34">
        <f>IFERROR(VLOOKUP($A1829, Coal_power_combined!$A:$M, 13, FALSE), 0)</f>
        <v>0</v>
      </c>
      <c r="E1829" s="34">
        <f>IFERROR(VLOOKUP($A1829, Oil_prod!$A:$M, 13, FALSE), 0)</f>
        <v>0</v>
      </c>
      <c r="F1829" s="34">
        <f>IFERROR(VLOOKUP($A1829, Oil_refine!$A:$M, 13, FALSE), 0)</f>
        <v>0</v>
      </c>
      <c r="G1829" s="34">
        <f>IFERROR(VLOOKUP($A1829, NG_prod!$A:$M, 13, FALSE), 0)</f>
        <v>0</v>
      </c>
      <c r="H1829" s="34">
        <f>IFERROR(VLOOKUP($A1829, NG_power!$A:$M, 13, FALSE), 0)</f>
        <v>0</v>
      </c>
      <c r="I1829" s="34">
        <f t="shared" si="55"/>
        <v>0</v>
      </c>
      <c r="J1829" s="34">
        <f t="shared" si="56"/>
        <v>0</v>
      </c>
    </row>
    <row r="1830" spans="1:10" x14ac:dyDescent="0.25">
      <c r="A1830" s="7">
        <v>13261</v>
      </c>
      <c r="B1830" t="s">
        <v>3286</v>
      </c>
      <c r="C1830" s="34">
        <f>IFERROR(VLOOKUP($A1830, Coal_prod!$A:$M, 13, FALSE), 0)</f>
        <v>0</v>
      </c>
      <c r="D1830" s="34">
        <f>IFERROR(VLOOKUP($A1830, Coal_power_combined!$A:$M, 13, FALSE), 0)</f>
        <v>0</v>
      </c>
      <c r="E1830" s="34">
        <f>IFERROR(VLOOKUP($A1830, Oil_prod!$A:$M, 13, FALSE), 0)</f>
        <v>0</v>
      </c>
      <c r="F1830" s="34">
        <f>IFERROR(VLOOKUP($A1830, Oil_refine!$A:$M, 13, FALSE), 0)</f>
        <v>0</v>
      </c>
      <c r="G1830" s="34">
        <f>IFERROR(VLOOKUP($A1830, NG_prod!$A:$M, 13, FALSE), 0)</f>
        <v>0</v>
      </c>
      <c r="H1830" s="34">
        <f>IFERROR(VLOOKUP($A1830, NG_power!$A:$M, 13, FALSE), 0)</f>
        <v>0</v>
      </c>
      <c r="I1830" s="34">
        <f t="shared" si="55"/>
        <v>0</v>
      </c>
      <c r="J1830" s="34">
        <f t="shared" si="56"/>
        <v>0</v>
      </c>
    </row>
    <row r="1831" spans="1:10" x14ac:dyDescent="0.25">
      <c r="A1831" s="7">
        <v>13265</v>
      </c>
      <c r="B1831" t="s">
        <v>4026</v>
      </c>
      <c r="C1831" s="34">
        <f>IFERROR(VLOOKUP($A1831, Coal_prod!$A:$M, 13, FALSE), 0)</f>
        <v>0</v>
      </c>
      <c r="D1831" s="34">
        <f>IFERROR(VLOOKUP($A1831, Coal_power_combined!$A:$M, 13, FALSE), 0)</f>
        <v>0</v>
      </c>
      <c r="E1831" s="34">
        <f>IFERROR(VLOOKUP($A1831, Oil_prod!$A:$M, 13, FALSE), 0)</f>
        <v>0</v>
      </c>
      <c r="F1831" s="34">
        <f>IFERROR(VLOOKUP($A1831, Oil_refine!$A:$M, 13, FALSE), 0)</f>
        <v>0</v>
      </c>
      <c r="G1831" s="34">
        <f>IFERROR(VLOOKUP($A1831, NG_prod!$A:$M, 13, FALSE), 0)</f>
        <v>0</v>
      </c>
      <c r="H1831" s="34">
        <f>IFERROR(VLOOKUP($A1831, NG_power!$A:$M, 13, FALSE), 0)</f>
        <v>0</v>
      </c>
      <c r="I1831" s="34">
        <f t="shared" si="55"/>
        <v>0</v>
      </c>
      <c r="J1831" s="34">
        <f t="shared" si="56"/>
        <v>0</v>
      </c>
    </row>
    <row r="1832" spans="1:10" x14ac:dyDescent="0.25">
      <c r="A1832" s="7">
        <v>13267</v>
      </c>
      <c r="B1832" t="s">
        <v>4027</v>
      </c>
      <c r="C1832" s="34">
        <f>IFERROR(VLOOKUP($A1832, Coal_prod!$A:$M, 13, FALSE), 0)</f>
        <v>0</v>
      </c>
      <c r="D1832" s="34">
        <f>IFERROR(VLOOKUP($A1832, Coal_power_combined!$A:$M, 13, FALSE), 0)</f>
        <v>0</v>
      </c>
      <c r="E1832" s="34">
        <f>IFERROR(VLOOKUP($A1832, Oil_prod!$A:$M, 13, FALSE), 0)</f>
        <v>0</v>
      </c>
      <c r="F1832" s="34">
        <f>IFERROR(VLOOKUP($A1832, Oil_refine!$A:$M, 13, FALSE), 0)</f>
        <v>0</v>
      </c>
      <c r="G1832" s="34">
        <f>IFERROR(VLOOKUP($A1832, NG_prod!$A:$M, 13, FALSE), 0)</f>
        <v>0</v>
      </c>
      <c r="H1832" s="34">
        <f>IFERROR(VLOOKUP($A1832, NG_power!$A:$M, 13, FALSE), 0)</f>
        <v>0</v>
      </c>
      <c r="I1832" s="34">
        <f t="shared" si="55"/>
        <v>0</v>
      </c>
      <c r="J1832" s="34">
        <f t="shared" si="56"/>
        <v>0</v>
      </c>
    </row>
    <row r="1833" spans="1:10" x14ac:dyDescent="0.25">
      <c r="A1833" s="7">
        <v>13269</v>
      </c>
      <c r="B1833" t="s">
        <v>219</v>
      </c>
      <c r="C1833" s="34">
        <f>IFERROR(VLOOKUP($A1833, Coal_prod!$A:$M, 13, FALSE), 0)</f>
        <v>0</v>
      </c>
      <c r="D1833" s="34">
        <f>IFERROR(VLOOKUP($A1833, Coal_power_combined!$A:$M, 13, FALSE), 0)</f>
        <v>0</v>
      </c>
      <c r="E1833" s="34">
        <f>IFERROR(VLOOKUP($A1833, Oil_prod!$A:$M, 13, FALSE), 0)</f>
        <v>0</v>
      </c>
      <c r="F1833" s="34">
        <f>IFERROR(VLOOKUP($A1833, Oil_refine!$A:$M, 13, FALSE), 0)</f>
        <v>0</v>
      </c>
      <c r="G1833" s="34">
        <f>IFERROR(VLOOKUP($A1833, NG_prod!$A:$M, 13, FALSE), 0)</f>
        <v>0</v>
      </c>
      <c r="H1833" s="34">
        <f>IFERROR(VLOOKUP($A1833, NG_power!$A:$M, 13, FALSE), 0)</f>
        <v>0</v>
      </c>
      <c r="I1833" s="34">
        <f t="shared" si="55"/>
        <v>0</v>
      </c>
      <c r="J1833" s="34">
        <f t="shared" si="56"/>
        <v>0</v>
      </c>
    </row>
    <row r="1834" spans="1:10" x14ac:dyDescent="0.25">
      <c r="A1834" s="7">
        <v>13271</v>
      </c>
      <c r="B1834" t="s">
        <v>3098</v>
      </c>
      <c r="C1834" s="34">
        <f>IFERROR(VLOOKUP($A1834, Coal_prod!$A:$M, 13, FALSE), 0)</f>
        <v>0</v>
      </c>
      <c r="D1834" s="34">
        <f>IFERROR(VLOOKUP($A1834, Coal_power_combined!$A:$M, 13, FALSE), 0)</f>
        <v>0</v>
      </c>
      <c r="E1834" s="34">
        <f>IFERROR(VLOOKUP($A1834, Oil_prod!$A:$M, 13, FALSE), 0)</f>
        <v>0</v>
      </c>
      <c r="F1834" s="34">
        <f>IFERROR(VLOOKUP($A1834, Oil_refine!$A:$M, 13, FALSE), 0)</f>
        <v>0</v>
      </c>
      <c r="G1834" s="34">
        <f>IFERROR(VLOOKUP($A1834, NG_prod!$A:$M, 13, FALSE), 0)</f>
        <v>0</v>
      </c>
      <c r="H1834" s="34">
        <f>IFERROR(VLOOKUP($A1834, NG_power!$A:$M, 13, FALSE), 0)</f>
        <v>0</v>
      </c>
      <c r="I1834" s="34">
        <f t="shared" si="55"/>
        <v>0</v>
      </c>
      <c r="J1834" s="34">
        <f t="shared" si="56"/>
        <v>0</v>
      </c>
    </row>
    <row r="1835" spans="1:10" x14ac:dyDescent="0.25">
      <c r="A1835" s="7">
        <v>13273</v>
      </c>
      <c r="B1835" t="s">
        <v>3099</v>
      </c>
      <c r="C1835" s="34">
        <f>IFERROR(VLOOKUP($A1835, Coal_prod!$A:$M, 13, FALSE), 0)</f>
        <v>0</v>
      </c>
      <c r="D1835" s="34">
        <f>IFERROR(VLOOKUP($A1835, Coal_power_combined!$A:$M, 13, FALSE), 0)</f>
        <v>0</v>
      </c>
      <c r="E1835" s="34">
        <f>IFERROR(VLOOKUP($A1835, Oil_prod!$A:$M, 13, FALSE), 0)</f>
        <v>0</v>
      </c>
      <c r="F1835" s="34">
        <f>IFERROR(VLOOKUP($A1835, Oil_refine!$A:$M, 13, FALSE), 0)</f>
        <v>0</v>
      </c>
      <c r="G1835" s="34">
        <f>IFERROR(VLOOKUP($A1835, NG_prod!$A:$M, 13, FALSE), 0)</f>
        <v>0</v>
      </c>
      <c r="H1835" s="34">
        <f>IFERROR(VLOOKUP($A1835, NG_power!$A:$M, 13, FALSE), 0)</f>
        <v>0</v>
      </c>
      <c r="I1835" s="34">
        <f t="shared" si="55"/>
        <v>0</v>
      </c>
      <c r="J1835" s="34">
        <f t="shared" si="56"/>
        <v>0</v>
      </c>
    </row>
    <row r="1836" spans="1:10" x14ac:dyDescent="0.25">
      <c r="A1836" s="7">
        <v>13275</v>
      </c>
      <c r="B1836" t="s">
        <v>3287</v>
      </c>
      <c r="C1836" s="34">
        <f>IFERROR(VLOOKUP($A1836, Coal_prod!$A:$M, 13, FALSE), 0)</f>
        <v>0</v>
      </c>
      <c r="D1836" s="34">
        <f>IFERROR(VLOOKUP($A1836, Coal_power_combined!$A:$M, 13, FALSE), 0)</f>
        <v>0</v>
      </c>
      <c r="E1836" s="34">
        <f>IFERROR(VLOOKUP($A1836, Oil_prod!$A:$M, 13, FALSE), 0)</f>
        <v>0</v>
      </c>
      <c r="F1836" s="34">
        <f>IFERROR(VLOOKUP($A1836, Oil_refine!$A:$M, 13, FALSE), 0)</f>
        <v>0</v>
      </c>
      <c r="G1836" s="34">
        <f>IFERROR(VLOOKUP($A1836, NG_prod!$A:$M, 13, FALSE), 0)</f>
        <v>0</v>
      </c>
      <c r="H1836" s="34">
        <f>IFERROR(VLOOKUP($A1836, NG_power!$A:$M, 13, FALSE), 0)</f>
        <v>0</v>
      </c>
      <c r="I1836" s="34">
        <f t="shared" si="55"/>
        <v>0</v>
      </c>
      <c r="J1836" s="34">
        <f t="shared" si="56"/>
        <v>0</v>
      </c>
    </row>
    <row r="1837" spans="1:10" x14ac:dyDescent="0.25">
      <c r="A1837" s="7">
        <v>13277</v>
      </c>
      <c r="B1837" t="s">
        <v>4028</v>
      </c>
      <c r="C1837" s="34">
        <f>IFERROR(VLOOKUP($A1837, Coal_prod!$A:$M, 13, FALSE), 0)</f>
        <v>0</v>
      </c>
      <c r="D1837" s="34">
        <f>IFERROR(VLOOKUP($A1837, Coal_power_combined!$A:$M, 13, FALSE), 0)</f>
        <v>0</v>
      </c>
      <c r="E1837" s="34">
        <f>IFERROR(VLOOKUP($A1837, Oil_prod!$A:$M, 13, FALSE), 0)</f>
        <v>0</v>
      </c>
      <c r="F1837" s="34">
        <f>IFERROR(VLOOKUP($A1837, Oil_refine!$A:$M, 13, FALSE), 0)</f>
        <v>0</v>
      </c>
      <c r="G1837" s="34">
        <f>IFERROR(VLOOKUP($A1837, NG_prod!$A:$M, 13, FALSE), 0)</f>
        <v>0</v>
      </c>
      <c r="H1837" s="34">
        <f>IFERROR(VLOOKUP($A1837, NG_power!$A:$M, 13, FALSE), 0)</f>
        <v>0</v>
      </c>
      <c r="I1837" s="34">
        <f t="shared" si="55"/>
        <v>0</v>
      </c>
      <c r="J1837" s="34">
        <f t="shared" si="56"/>
        <v>0</v>
      </c>
    </row>
    <row r="1838" spans="1:10" x14ac:dyDescent="0.25">
      <c r="A1838" s="7">
        <v>13279</v>
      </c>
      <c r="B1838" t="s">
        <v>4029</v>
      </c>
      <c r="C1838" s="34">
        <f>IFERROR(VLOOKUP($A1838, Coal_prod!$A:$M, 13, FALSE), 0)</f>
        <v>0</v>
      </c>
      <c r="D1838" s="34">
        <f>IFERROR(VLOOKUP($A1838, Coal_power_combined!$A:$M, 13, FALSE), 0)</f>
        <v>0</v>
      </c>
      <c r="E1838" s="34">
        <f>IFERROR(VLOOKUP($A1838, Oil_prod!$A:$M, 13, FALSE), 0)</f>
        <v>0</v>
      </c>
      <c r="F1838" s="34">
        <f>IFERROR(VLOOKUP($A1838, Oil_refine!$A:$M, 13, FALSE), 0)</f>
        <v>0</v>
      </c>
      <c r="G1838" s="34">
        <f>IFERROR(VLOOKUP($A1838, NG_prod!$A:$M, 13, FALSE), 0)</f>
        <v>0</v>
      </c>
      <c r="H1838" s="34">
        <f>IFERROR(VLOOKUP($A1838, NG_power!$A:$M, 13, FALSE), 0)</f>
        <v>0</v>
      </c>
      <c r="I1838" s="34">
        <f t="shared" si="55"/>
        <v>0</v>
      </c>
      <c r="J1838" s="34">
        <f t="shared" si="56"/>
        <v>0</v>
      </c>
    </row>
    <row r="1839" spans="1:10" x14ac:dyDescent="0.25">
      <c r="A1839" s="7">
        <v>13281</v>
      </c>
      <c r="B1839" t="s">
        <v>4030</v>
      </c>
      <c r="C1839" s="34">
        <f>IFERROR(VLOOKUP($A1839, Coal_prod!$A:$M, 13, FALSE), 0)</f>
        <v>0</v>
      </c>
      <c r="D1839" s="34">
        <f>IFERROR(VLOOKUP($A1839, Coal_power_combined!$A:$M, 13, FALSE), 0)</f>
        <v>0</v>
      </c>
      <c r="E1839" s="34">
        <f>IFERROR(VLOOKUP($A1839, Oil_prod!$A:$M, 13, FALSE), 0)</f>
        <v>0</v>
      </c>
      <c r="F1839" s="34">
        <f>IFERROR(VLOOKUP($A1839, Oil_refine!$A:$M, 13, FALSE), 0)</f>
        <v>0</v>
      </c>
      <c r="G1839" s="34">
        <f>IFERROR(VLOOKUP($A1839, NG_prod!$A:$M, 13, FALSE), 0)</f>
        <v>0</v>
      </c>
      <c r="H1839" s="34">
        <f>IFERROR(VLOOKUP($A1839, NG_power!$A:$M, 13, FALSE), 0)</f>
        <v>0</v>
      </c>
      <c r="I1839" s="34">
        <f t="shared" si="55"/>
        <v>0</v>
      </c>
      <c r="J1839" s="34">
        <f t="shared" si="56"/>
        <v>0</v>
      </c>
    </row>
    <row r="1840" spans="1:10" x14ac:dyDescent="0.25">
      <c r="A1840" s="7">
        <v>13283</v>
      </c>
      <c r="B1840" t="s">
        <v>4031</v>
      </c>
      <c r="C1840" s="34">
        <f>IFERROR(VLOOKUP($A1840, Coal_prod!$A:$M, 13, FALSE), 0)</f>
        <v>0</v>
      </c>
      <c r="D1840" s="34">
        <f>IFERROR(VLOOKUP($A1840, Coal_power_combined!$A:$M, 13, FALSE), 0)</f>
        <v>0</v>
      </c>
      <c r="E1840" s="34">
        <f>IFERROR(VLOOKUP($A1840, Oil_prod!$A:$M, 13, FALSE), 0)</f>
        <v>0</v>
      </c>
      <c r="F1840" s="34">
        <f>IFERROR(VLOOKUP($A1840, Oil_refine!$A:$M, 13, FALSE), 0)</f>
        <v>0</v>
      </c>
      <c r="G1840" s="34">
        <f>IFERROR(VLOOKUP($A1840, NG_prod!$A:$M, 13, FALSE), 0)</f>
        <v>0</v>
      </c>
      <c r="H1840" s="34">
        <f>IFERROR(VLOOKUP($A1840, NG_power!$A:$M, 13, FALSE), 0)</f>
        <v>0</v>
      </c>
      <c r="I1840" s="34">
        <f t="shared" si="55"/>
        <v>0</v>
      </c>
      <c r="J1840" s="34">
        <f t="shared" si="56"/>
        <v>0</v>
      </c>
    </row>
    <row r="1841" spans="1:10" x14ac:dyDescent="0.25">
      <c r="A1841" s="7">
        <v>13285</v>
      </c>
      <c r="B1841" t="s">
        <v>3032</v>
      </c>
      <c r="C1841" s="34">
        <f>IFERROR(VLOOKUP($A1841, Coal_prod!$A:$M, 13, FALSE), 0)</f>
        <v>0</v>
      </c>
      <c r="D1841" s="34">
        <f>IFERROR(VLOOKUP($A1841, Coal_power_combined!$A:$M, 13, FALSE), 0)</f>
        <v>0</v>
      </c>
      <c r="E1841" s="34">
        <f>IFERROR(VLOOKUP($A1841, Oil_prod!$A:$M, 13, FALSE), 0)</f>
        <v>0</v>
      </c>
      <c r="F1841" s="34">
        <f>IFERROR(VLOOKUP($A1841, Oil_refine!$A:$M, 13, FALSE), 0)</f>
        <v>0</v>
      </c>
      <c r="G1841" s="34">
        <f>IFERROR(VLOOKUP($A1841, NG_prod!$A:$M, 13, FALSE), 0)</f>
        <v>0</v>
      </c>
      <c r="H1841" s="34">
        <f>IFERROR(VLOOKUP($A1841, NG_power!$A:$M, 13, FALSE), 0)</f>
        <v>0</v>
      </c>
      <c r="I1841" s="34">
        <f t="shared" si="55"/>
        <v>0</v>
      </c>
      <c r="J1841" s="34">
        <f t="shared" si="56"/>
        <v>0</v>
      </c>
    </row>
    <row r="1842" spans="1:10" x14ac:dyDescent="0.25">
      <c r="A1842" s="7">
        <v>13287</v>
      </c>
      <c r="B1842" t="s">
        <v>4032</v>
      </c>
      <c r="C1842" s="34">
        <f>IFERROR(VLOOKUP($A1842, Coal_prod!$A:$M, 13, FALSE), 0)</f>
        <v>0</v>
      </c>
      <c r="D1842" s="34">
        <f>IFERROR(VLOOKUP($A1842, Coal_power_combined!$A:$M, 13, FALSE), 0)</f>
        <v>0</v>
      </c>
      <c r="E1842" s="34">
        <f>IFERROR(VLOOKUP($A1842, Oil_prod!$A:$M, 13, FALSE), 0)</f>
        <v>0</v>
      </c>
      <c r="F1842" s="34">
        <f>IFERROR(VLOOKUP($A1842, Oil_refine!$A:$M, 13, FALSE), 0)</f>
        <v>0</v>
      </c>
      <c r="G1842" s="34">
        <f>IFERROR(VLOOKUP($A1842, NG_prod!$A:$M, 13, FALSE), 0)</f>
        <v>0</v>
      </c>
      <c r="H1842" s="34">
        <f>IFERROR(VLOOKUP($A1842, NG_power!$A:$M, 13, FALSE), 0)</f>
        <v>0</v>
      </c>
      <c r="I1842" s="34">
        <f t="shared" si="55"/>
        <v>0</v>
      </c>
      <c r="J1842" s="34">
        <f t="shared" si="56"/>
        <v>0</v>
      </c>
    </row>
    <row r="1843" spans="1:10" x14ac:dyDescent="0.25">
      <c r="A1843" s="7">
        <v>13289</v>
      </c>
      <c r="B1843" t="s">
        <v>1909</v>
      </c>
      <c r="C1843" s="34">
        <f>IFERROR(VLOOKUP($A1843, Coal_prod!$A:$M, 13, FALSE), 0)</f>
        <v>0</v>
      </c>
      <c r="D1843" s="34">
        <f>IFERROR(VLOOKUP($A1843, Coal_power_combined!$A:$M, 13, FALSE), 0)</f>
        <v>0</v>
      </c>
      <c r="E1843" s="34">
        <f>IFERROR(VLOOKUP($A1843, Oil_prod!$A:$M, 13, FALSE), 0)</f>
        <v>0</v>
      </c>
      <c r="F1843" s="34">
        <f>IFERROR(VLOOKUP($A1843, Oil_refine!$A:$M, 13, FALSE), 0)</f>
        <v>0</v>
      </c>
      <c r="G1843" s="34">
        <f>IFERROR(VLOOKUP($A1843, NG_prod!$A:$M, 13, FALSE), 0)</f>
        <v>0</v>
      </c>
      <c r="H1843" s="34">
        <f>IFERROR(VLOOKUP($A1843, NG_power!$A:$M, 13, FALSE), 0)</f>
        <v>0</v>
      </c>
      <c r="I1843" s="34">
        <f t="shared" si="55"/>
        <v>0</v>
      </c>
      <c r="J1843" s="34">
        <f t="shared" si="56"/>
        <v>0</v>
      </c>
    </row>
    <row r="1844" spans="1:10" x14ac:dyDescent="0.25">
      <c r="A1844" s="7">
        <v>13291</v>
      </c>
      <c r="B1844" t="s">
        <v>4033</v>
      </c>
      <c r="C1844" s="34">
        <f>IFERROR(VLOOKUP($A1844, Coal_prod!$A:$M, 13, FALSE), 0)</f>
        <v>0</v>
      </c>
      <c r="D1844" s="34">
        <f>IFERROR(VLOOKUP($A1844, Coal_power_combined!$A:$M, 13, FALSE), 0)</f>
        <v>0</v>
      </c>
      <c r="E1844" s="34">
        <f>IFERROR(VLOOKUP($A1844, Oil_prod!$A:$M, 13, FALSE), 0)</f>
        <v>0</v>
      </c>
      <c r="F1844" s="34">
        <f>IFERROR(VLOOKUP($A1844, Oil_refine!$A:$M, 13, FALSE), 0)</f>
        <v>0</v>
      </c>
      <c r="G1844" s="34">
        <f>IFERROR(VLOOKUP($A1844, NG_prod!$A:$M, 13, FALSE), 0)</f>
        <v>0</v>
      </c>
      <c r="H1844" s="34">
        <f>IFERROR(VLOOKUP($A1844, NG_power!$A:$M, 13, FALSE), 0)</f>
        <v>0</v>
      </c>
      <c r="I1844" s="34">
        <f t="shared" si="55"/>
        <v>0</v>
      </c>
      <c r="J1844" s="34">
        <f t="shared" si="56"/>
        <v>0</v>
      </c>
    </row>
    <row r="1845" spans="1:10" x14ac:dyDescent="0.25">
      <c r="A1845" s="7">
        <v>13295</v>
      </c>
      <c r="B1845" t="s">
        <v>4034</v>
      </c>
      <c r="C1845" s="34">
        <f>IFERROR(VLOOKUP($A1845, Coal_prod!$A:$M, 13, FALSE), 0)</f>
        <v>0</v>
      </c>
      <c r="D1845" s="34">
        <f>IFERROR(VLOOKUP($A1845, Coal_power_combined!$A:$M, 13, FALSE), 0)</f>
        <v>0</v>
      </c>
      <c r="E1845" s="34">
        <f>IFERROR(VLOOKUP($A1845, Oil_prod!$A:$M, 13, FALSE), 0)</f>
        <v>0</v>
      </c>
      <c r="F1845" s="34">
        <f>IFERROR(VLOOKUP($A1845, Oil_refine!$A:$M, 13, FALSE), 0)</f>
        <v>0</v>
      </c>
      <c r="G1845" s="34">
        <f>IFERROR(VLOOKUP($A1845, NG_prod!$A:$M, 13, FALSE), 0)</f>
        <v>0</v>
      </c>
      <c r="H1845" s="34">
        <f>IFERROR(VLOOKUP($A1845, NG_power!$A:$M, 13, FALSE), 0)</f>
        <v>0</v>
      </c>
      <c r="I1845" s="34">
        <f t="shared" si="55"/>
        <v>0</v>
      </c>
      <c r="J1845" s="34">
        <f t="shared" si="56"/>
        <v>0</v>
      </c>
    </row>
    <row r="1846" spans="1:10" x14ac:dyDescent="0.25">
      <c r="A1846" s="7">
        <v>13299</v>
      </c>
      <c r="B1846" t="s">
        <v>4035</v>
      </c>
      <c r="C1846" s="34">
        <f>IFERROR(VLOOKUP($A1846, Coal_prod!$A:$M, 13, FALSE), 0)</f>
        <v>0</v>
      </c>
      <c r="D1846" s="34">
        <f>IFERROR(VLOOKUP($A1846, Coal_power_combined!$A:$M, 13, FALSE), 0)</f>
        <v>0</v>
      </c>
      <c r="E1846" s="34">
        <f>IFERROR(VLOOKUP($A1846, Oil_prod!$A:$M, 13, FALSE), 0)</f>
        <v>0</v>
      </c>
      <c r="F1846" s="34">
        <f>IFERROR(VLOOKUP($A1846, Oil_refine!$A:$M, 13, FALSE), 0)</f>
        <v>0</v>
      </c>
      <c r="G1846" s="34">
        <f>IFERROR(VLOOKUP($A1846, NG_prod!$A:$M, 13, FALSE), 0)</f>
        <v>0</v>
      </c>
      <c r="H1846" s="34">
        <f>IFERROR(VLOOKUP($A1846, NG_power!$A:$M, 13, FALSE), 0)</f>
        <v>0</v>
      </c>
      <c r="I1846" s="34">
        <f t="shared" si="55"/>
        <v>0</v>
      </c>
      <c r="J1846" s="34">
        <f t="shared" si="56"/>
        <v>0</v>
      </c>
    </row>
    <row r="1847" spans="1:10" x14ac:dyDescent="0.25">
      <c r="A1847" s="7">
        <v>13301</v>
      </c>
      <c r="B1847" t="s">
        <v>4036</v>
      </c>
      <c r="C1847" s="34">
        <f>IFERROR(VLOOKUP($A1847, Coal_prod!$A:$M, 13, FALSE), 0)</f>
        <v>0</v>
      </c>
      <c r="D1847" s="34">
        <f>IFERROR(VLOOKUP($A1847, Coal_power_combined!$A:$M, 13, FALSE), 0)</f>
        <v>0</v>
      </c>
      <c r="E1847" s="34">
        <f>IFERROR(VLOOKUP($A1847, Oil_prod!$A:$M, 13, FALSE), 0)</f>
        <v>0</v>
      </c>
      <c r="F1847" s="34">
        <f>IFERROR(VLOOKUP($A1847, Oil_refine!$A:$M, 13, FALSE), 0)</f>
        <v>0</v>
      </c>
      <c r="G1847" s="34">
        <f>IFERROR(VLOOKUP($A1847, NG_prod!$A:$M, 13, FALSE), 0)</f>
        <v>0</v>
      </c>
      <c r="H1847" s="34">
        <f>IFERROR(VLOOKUP($A1847, NG_power!$A:$M, 13, FALSE), 0)</f>
        <v>0</v>
      </c>
      <c r="I1847" s="34">
        <f t="shared" si="55"/>
        <v>0</v>
      </c>
      <c r="J1847" s="34">
        <f t="shared" si="56"/>
        <v>0</v>
      </c>
    </row>
    <row r="1848" spans="1:10" x14ac:dyDescent="0.25">
      <c r="A1848" s="7">
        <v>13305</v>
      </c>
      <c r="B1848" t="s">
        <v>4037</v>
      </c>
      <c r="C1848" s="34">
        <f>IFERROR(VLOOKUP($A1848, Coal_prod!$A:$M, 13, FALSE), 0)</f>
        <v>0</v>
      </c>
      <c r="D1848" s="34">
        <f>IFERROR(VLOOKUP($A1848, Coal_power_combined!$A:$M, 13, FALSE), 0)</f>
        <v>0</v>
      </c>
      <c r="E1848" s="34">
        <f>IFERROR(VLOOKUP($A1848, Oil_prod!$A:$M, 13, FALSE), 0)</f>
        <v>0</v>
      </c>
      <c r="F1848" s="34">
        <f>IFERROR(VLOOKUP($A1848, Oil_refine!$A:$M, 13, FALSE), 0)</f>
        <v>0</v>
      </c>
      <c r="G1848" s="34">
        <f>IFERROR(VLOOKUP($A1848, NG_prod!$A:$M, 13, FALSE), 0)</f>
        <v>0</v>
      </c>
      <c r="H1848" s="34">
        <f>IFERROR(VLOOKUP($A1848, NG_power!$A:$M, 13, FALSE), 0)</f>
        <v>0</v>
      </c>
      <c r="I1848" s="34">
        <f t="shared" si="55"/>
        <v>0</v>
      </c>
      <c r="J1848" s="34">
        <f t="shared" si="56"/>
        <v>0</v>
      </c>
    </row>
    <row r="1849" spans="1:10" x14ac:dyDescent="0.25">
      <c r="A1849" s="7">
        <v>13307</v>
      </c>
      <c r="B1849" t="s">
        <v>4038</v>
      </c>
      <c r="C1849" s="34">
        <f>IFERROR(VLOOKUP($A1849, Coal_prod!$A:$M, 13, FALSE), 0)</f>
        <v>0</v>
      </c>
      <c r="D1849" s="34">
        <f>IFERROR(VLOOKUP($A1849, Coal_power_combined!$A:$M, 13, FALSE), 0)</f>
        <v>0</v>
      </c>
      <c r="E1849" s="34">
        <f>IFERROR(VLOOKUP($A1849, Oil_prod!$A:$M, 13, FALSE), 0)</f>
        <v>0</v>
      </c>
      <c r="F1849" s="34">
        <f>IFERROR(VLOOKUP($A1849, Oil_refine!$A:$M, 13, FALSE), 0)</f>
        <v>0</v>
      </c>
      <c r="G1849" s="34">
        <f>IFERROR(VLOOKUP($A1849, NG_prod!$A:$M, 13, FALSE), 0)</f>
        <v>0</v>
      </c>
      <c r="H1849" s="34">
        <f>IFERROR(VLOOKUP($A1849, NG_power!$A:$M, 13, FALSE), 0)</f>
        <v>0</v>
      </c>
      <c r="I1849" s="34">
        <f t="shared" si="55"/>
        <v>0</v>
      </c>
      <c r="J1849" s="34">
        <f t="shared" si="56"/>
        <v>0</v>
      </c>
    </row>
    <row r="1850" spans="1:10" x14ac:dyDescent="0.25">
      <c r="A1850" s="7">
        <v>13309</v>
      </c>
      <c r="B1850" t="s">
        <v>4039</v>
      </c>
      <c r="C1850" s="34">
        <f>IFERROR(VLOOKUP($A1850, Coal_prod!$A:$M, 13, FALSE), 0)</f>
        <v>0</v>
      </c>
      <c r="D1850" s="34">
        <f>IFERROR(VLOOKUP($A1850, Coal_power_combined!$A:$M, 13, FALSE), 0)</f>
        <v>0</v>
      </c>
      <c r="E1850" s="34">
        <f>IFERROR(VLOOKUP($A1850, Oil_prod!$A:$M, 13, FALSE), 0)</f>
        <v>0</v>
      </c>
      <c r="F1850" s="34">
        <f>IFERROR(VLOOKUP($A1850, Oil_refine!$A:$M, 13, FALSE), 0)</f>
        <v>0</v>
      </c>
      <c r="G1850" s="34">
        <f>IFERROR(VLOOKUP($A1850, NG_prod!$A:$M, 13, FALSE), 0)</f>
        <v>0</v>
      </c>
      <c r="H1850" s="34">
        <f>IFERROR(VLOOKUP($A1850, NG_power!$A:$M, 13, FALSE), 0)</f>
        <v>0</v>
      </c>
      <c r="I1850" s="34">
        <f t="shared" si="55"/>
        <v>0</v>
      </c>
      <c r="J1850" s="34">
        <f t="shared" si="56"/>
        <v>0</v>
      </c>
    </row>
    <row r="1851" spans="1:10" x14ac:dyDescent="0.25">
      <c r="A1851" s="7">
        <v>13311</v>
      </c>
      <c r="B1851" t="s">
        <v>4040</v>
      </c>
      <c r="C1851" s="34">
        <f>IFERROR(VLOOKUP($A1851, Coal_prod!$A:$M, 13, FALSE), 0)</f>
        <v>0</v>
      </c>
      <c r="D1851" s="34">
        <f>IFERROR(VLOOKUP($A1851, Coal_power_combined!$A:$M, 13, FALSE), 0)</f>
        <v>0</v>
      </c>
      <c r="E1851" s="34">
        <f>IFERROR(VLOOKUP($A1851, Oil_prod!$A:$M, 13, FALSE), 0)</f>
        <v>0</v>
      </c>
      <c r="F1851" s="34">
        <f>IFERROR(VLOOKUP($A1851, Oil_refine!$A:$M, 13, FALSE), 0)</f>
        <v>0</v>
      </c>
      <c r="G1851" s="34">
        <f>IFERROR(VLOOKUP($A1851, NG_prod!$A:$M, 13, FALSE), 0)</f>
        <v>0</v>
      </c>
      <c r="H1851" s="34">
        <f>IFERROR(VLOOKUP($A1851, NG_power!$A:$M, 13, FALSE), 0)</f>
        <v>0</v>
      </c>
      <c r="I1851" s="34">
        <f t="shared" si="55"/>
        <v>0</v>
      </c>
      <c r="J1851" s="34">
        <f t="shared" si="56"/>
        <v>0</v>
      </c>
    </row>
    <row r="1852" spans="1:10" x14ac:dyDescent="0.25">
      <c r="A1852" s="7">
        <v>13313</v>
      </c>
      <c r="B1852" t="s">
        <v>4041</v>
      </c>
      <c r="C1852" s="34">
        <f>IFERROR(VLOOKUP($A1852, Coal_prod!$A:$M, 13, FALSE), 0)</f>
        <v>0</v>
      </c>
      <c r="D1852" s="34">
        <f>IFERROR(VLOOKUP($A1852, Coal_power_combined!$A:$M, 13, FALSE), 0)</f>
        <v>0</v>
      </c>
      <c r="E1852" s="34">
        <f>IFERROR(VLOOKUP($A1852, Oil_prod!$A:$M, 13, FALSE), 0)</f>
        <v>0</v>
      </c>
      <c r="F1852" s="34">
        <f>IFERROR(VLOOKUP($A1852, Oil_refine!$A:$M, 13, FALSE), 0)</f>
        <v>0</v>
      </c>
      <c r="G1852" s="34">
        <f>IFERROR(VLOOKUP($A1852, NG_prod!$A:$M, 13, FALSE), 0)</f>
        <v>0</v>
      </c>
      <c r="H1852" s="34">
        <f>IFERROR(VLOOKUP($A1852, NG_power!$A:$M, 13, FALSE), 0)</f>
        <v>0</v>
      </c>
      <c r="I1852" s="34">
        <f t="shared" si="55"/>
        <v>0</v>
      </c>
      <c r="J1852" s="34">
        <f t="shared" si="56"/>
        <v>0</v>
      </c>
    </row>
    <row r="1853" spans="1:10" x14ac:dyDescent="0.25">
      <c r="A1853" s="7">
        <v>13315</v>
      </c>
      <c r="B1853" t="s">
        <v>4042</v>
      </c>
      <c r="C1853" s="34">
        <f>IFERROR(VLOOKUP($A1853, Coal_prod!$A:$M, 13, FALSE), 0)</f>
        <v>0</v>
      </c>
      <c r="D1853" s="34">
        <f>IFERROR(VLOOKUP($A1853, Coal_power_combined!$A:$M, 13, FALSE), 0)</f>
        <v>0</v>
      </c>
      <c r="E1853" s="34">
        <f>IFERROR(VLOOKUP($A1853, Oil_prod!$A:$M, 13, FALSE), 0)</f>
        <v>0</v>
      </c>
      <c r="F1853" s="34">
        <f>IFERROR(VLOOKUP($A1853, Oil_refine!$A:$M, 13, FALSE), 0)</f>
        <v>0</v>
      </c>
      <c r="G1853" s="34">
        <f>IFERROR(VLOOKUP($A1853, NG_prod!$A:$M, 13, FALSE), 0)</f>
        <v>0</v>
      </c>
      <c r="H1853" s="34">
        <f>IFERROR(VLOOKUP($A1853, NG_power!$A:$M, 13, FALSE), 0)</f>
        <v>0</v>
      </c>
      <c r="I1853" s="34">
        <f t="shared" si="55"/>
        <v>0</v>
      </c>
      <c r="J1853" s="34">
        <f t="shared" si="56"/>
        <v>0</v>
      </c>
    </row>
    <row r="1854" spans="1:10" x14ac:dyDescent="0.25">
      <c r="A1854" s="7">
        <v>13317</v>
      </c>
      <c r="B1854" t="s">
        <v>4043</v>
      </c>
      <c r="C1854" s="34">
        <f>IFERROR(VLOOKUP($A1854, Coal_prod!$A:$M, 13, FALSE), 0)</f>
        <v>0</v>
      </c>
      <c r="D1854" s="34">
        <f>IFERROR(VLOOKUP($A1854, Coal_power_combined!$A:$M, 13, FALSE), 0)</f>
        <v>0</v>
      </c>
      <c r="E1854" s="34">
        <f>IFERROR(VLOOKUP($A1854, Oil_prod!$A:$M, 13, FALSE), 0)</f>
        <v>0</v>
      </c>
      <c r="F1854" s="34">
        <f>IFERROR(VLOOKUP($A1854, Oil_refine!$A:$M, 13, FALSE), 0)</f>
        <v>0</v>
      </c>
      <c r="G1854" s="34">
        <f>IFERROR(VLOOKUP($A1854, NG_prod!$A:$M, 13, FALSE), 0)</f>
        <v>0</v>
      </c>
      <c r="H1854" s="34">
        <f>IFERROR(VLOOKUP($A1854, NG_power!$A:$M, 13, FALSE), 0)</f>
        <v>0</v>
      </c>
      <c r="I1854" s="34">
        <f t="shared" si="55"/>
        <v>0</v>
      </c>
      <c r="J1854" s="34">
        <f t="shared" si="56"/>
        <v>0</v>
      </c>
    </row>
    <row r="1855" spans="1:10" x14ac:dyDescent="0.25">
      <c r="A1855" s="7">
        <v>13319</v>
      </c>
      <c r="B1855" t="s">
        <v>3034</v>
      </c>
      <c r="C1855" s="34">
        <f>IFERROR(VLOOKUP($A1855, Coal_prod!$A:$M, 13, FALSE), 0)</f>
        <v>0</v>
      </c>
      <c r="D1855" s="34">
        <f>IFERROR(VLOOKUP($A1855, Coal_power_combined!$A:$M, 13, FALSE), 0)</f>
        <v>0</v>
      </c>
      <c r="E1855" s="34">
        <f>IFERROR(VLOOKUP($A1855, Oil_prod!$A:$M, 13, FALSE), 0)</f>
        <v>0</v>
      </c>
      <c r="F1855" s="34">
        <f>IFERROR(VLOOKUP($A1855, Oil_refine!$A:$M, 13, FALSE), 0)</f>
        <v>0</v>
      </c>
      <c r="G1855" s="34">
        <f>IFERROR(VLOOKUP($A1855, NG_prod!$A:$M, 13, FALSE), 0)</f>
        <v>0</v>
      </c>
      <c r="H1855" s="34">
        <f>IFERROR(VLOOKUP($A1855, NG_power!$A:$M, 13, FALSE), 0)</f>
        <v>0</v>
      </c>
      <c r="I1855" s="34">
        <f t="shared" si="55"/>
        <v>0</v>
      </c>
      <c r="J1855" s="34">
        <f t="shared" si="56"/>
        <v>0</v>
      </c>
    </row>
    <row r="1856" spans="1:10" x14ac:dyDescent="0.25">
      <c r="A1856" s="7">
        <v>15001</v>
      </c>
      <c r="B1856" t="s">
        <v>3123</v>
      </c>
      <c r="C1856" s="34">
        <f>IFERROR(VLOOKUP($A1856, Coal_prod!$A:$M, 13, FALSE), 0)</f>
        <v>0</v>
      </c>
      <c r="D1856" s="34">
        <f>IFERROR(VLOOKUP($A1856, Coal_power_combined!$A:$M, 13, FALSE), 0)</f>
        <v>0</v>
      </c>
      <c r="E1856" s="34">
        <f>IFERROR(VLOOKUP($A1856, Oil_prod!$A:$M, 13, FALSE), 0)</f>
        <v>0</v>
      </c>
      <c r="F1856" s="34">
        <f>IFERROR(VLOOKUP($A1856, Oil_refine!$A:$M, 13, FALSE), 0)</f>
        <v>0</v>
      </c>
      <c r="G1856" s="34">
        <f>IFERROR(VLOOKUP($A1856, NG_prod!$A:$M, 13, FALSE), 0)</f>
        <v>0</v>
      </c>
      <c r="H1856" s="34">
        <f>IFERROR(VLOOKUP($A1856, NG_power!$A:$M, 13, FALSE), 0)</f>
        <v>0</v>
      </c>
      <c r="I1856" s="34">
        <f t="shared" si="55"/>
        <v>0</v>
      </c>
      <c r="J1856" s="34">
        <f t="shared" si="56"/>
        <v>0</v>
      </c>
    </row>
    <row r="1857" spans="1:10" x14ac:dyDescent="0.25">
      <c r="A1857" s="7">
        <v>15005</v>
      </c>
      <c r="B1857" t="s">
        <v>4044</v>
      </c>
      <c r="C1857" s="34">
        <f>IFERROR(VLOOKUP($A1857, Coal_prod!$A:$M, 13, FALSE), 0)</f>
        <v>0</v>
      </c>
      <c r="D1857" s="34">
        <f>IFERROR(VLOOKUP($A1857, Coal_power_combined!$A:$M, 13, FALSE), 0)</f>
        <v>0</v>
      </c>
      <c r="E1857" s="34">
        <f>IFERROR(VLOOKUP($A1857, Oil_prod!$A:$M, 13, FALSE), 0)</f>
        <v>0</v>
      </c>
      <c r="F1857" s="34">
        <f>IFERROR(VLOOKUP($A1857, Oil_refine!$A:$M, 13, FALSE), 0)</f>
        <v>0</v>
      </c>
      <c r="G1857" s="34">
        <f>IFERROR(VLOOKUP($A1857, NG_prod!$A:$M, 13, FALSE), 0)</f>
        <v>0</v>
      </c>
      <c r="H1857" s="34">
        <f>IFERROR(VLOOKUP($A1857, NG_power!$A:$M, 13, FALSE), 0)</f>
        <v>0</v>
      </c>
      <c r="I1857" s="34">
        <f t="shared" si="55"/>
        <v>0</v>
      </c>
      <c r="J1857" s="34">
        <f t="shared" si="56"/>
        <v>0</v>
      </c>
    </row>
    <row r="1858" spans="1:10" x14ac:dyDescent="0.25">
      <c r="A1858" s="7">
        <v>15007</v>
      </c>
      <c r="B1858" t="s">
        <v>787</v>
      </c>
      <c r="C1858" s="34">
        <f>IFERROR(VLOOKUP($A1858, Coal_prod!$A:$M, 13, FALSE), 0)</f>
        <v>0</v>
      </c>
      <c r="D1858" s="34">
        <f>IFERROR(VLOOKUP($A1858, Coal_power_combined!$A:$M, 13, FALSE), 0)</f>
        <v>0</v>
      </c>
      <c r="E1858" s="34">
        <f>IFERROR(VLOOKUP($A1858, Oil_prod!$A:$M, 13, FALSE), 0)</f>
        <v>0</v>
      </c>
      <c r="F1858" s="34">
        <f>IFERROR(VLOOKUP($A1858, Oil_refine!$A:$M, 13, FALSE), 0)</f>
        <v>0</v>
      </c>
      <c r="G1858" s="34">
        <f>IFERROR(VLOOKUP($A1858, NG_prod!$A:$M, 13, FALSE), 0)</f>
        <v>0</v>
      </c>
      <c r="H1858" s="34">
        <f>IFERROR(VLOOKUP($A1858, NG_power!$A:$M, 13, FALSE), 0)</f>
        <v>0</v>
      </c>
      <c r="I1858" s="34">
        <f t="shared" si="55"/>
        <v>0</v>
      </c>
      <c r="J1858" s="34">
        <f t="shared" si="56"/>
        <v>0</v>
      </c>
    </row>
    <row r="1859" spans="1:10" x14ac:dyDescent="0.25">
      <c r="A1859" s="7">
        <v>15009</v>
      </c>
      <c r="B1859" t="s">
        <v>2367</v>
      </c>
      <c r="C1859" s="34">
        <f>IFERROR(VLOOKUP($A1859, Coal_prod!$A:$M, 13, FALSE), 0)</f>
        <v>0</v>
      </c>
      <c r="D1859" s="34">
        <f>IFERROR(VLOOKUP($A1859, Coal_power_combined!$A:$M, 13, FALSE), 0)</f>
        <v>0</v>
      </c>
      <c r="E1859" s="34">
        <f>IFERROR(VLOOKUP($A1859, Oil_prod!$A:$M, 13, FALSE), 0)</f>
        <v>0</v>
      </c>
      <c r="F1859" s="34">
        <f>IFERROR(VLOOKUP($A1859, Oil_refine!$A:$M, 13, FALSE), 0)</f>
        <v>0</v>
      </c>
      <c r="G1859" s="34">
        <f>IFERROR(VLOOKUP($A1859, NG_prod!$A:$M, 13, FALSE), 0)</f>
        <v>0</v>
      </c>
      <c r="H1859" s="34">
        <f>IFERROR(VLOOKUP($A1859, NG_power!$A:$M, 13, FALSE), 0)</f>
        <v>0</v>
      </c>
      <c r="I1859" s="34">
        <f t="shared" si="55"/>
        <v>0</v>
      </c>
      <c r="J1859" s="34">
        <f t="shared" si="56"/>
        <v>0</v>
      </c>
    </row>
    <row r="1860" spans="1:10" x14ac:dyDescent="0.25">
      <c r="A1860" s="7">
        <v>16001</v>
      </c>
      <c r="B1860" t="s">
        <v>885</v>
      </c>
      <c r="C1860" s="34">
        <f>IFERROR(VLOOKUP($A1860, Coal_prod!$A:$M, 13, FALSE), 0)</f>
        <v>0</v>
      </c>
      <c r="D1860" s="34">
        <f>IFERROR(VLOOKUP($A1860, Coal_power_combined!$A:$M, 13, FALSE), 0)</f>
        <v>0</v>
      </c>
      <c r="E1860" s="34">
        <f>IFERROR(VLOOKUP($A1860, Oil_prod!$A:$M, 13, FALSE), 0)</f>
        <v>0</v>
      </c>
      <c r="F1860" s="34">
        <f>IFERROR(VLOOKUP($A1860, Oil_refine!$A:$M, 13, FALSE), 0)</f>
        <v>0</v>
      </c>
      <c r="G1860" s="34">
        <f>IFERROR(VLOOKUP($A1860, NG_prod!$A:$M, 13, FALSE), 0)</f>
        <v>0</v>
      </c>
      <c r="H1860" s="34">
        <f>IFERROR(VLOOKUP($A1860, NG_power!$A:$M, 13, FALSE), 0)</f>
        <v>0</v>
      </c>
      <c r="I1860" s="34">
        <f t="shared" ref="I1860:I1923" si="57">SUM(C1860:H1860)</f>
        <v>0</v>
      </c>
      <c r="J1860" s="34">
        <f t="shared" ref="J1860:J1923" si="58">SUM(C1860*$O$4, D1860*$O$4, E1860*$P$4, F1860*$P$4, G1860*$Q$4, H1860*$Q$4)</f>
        <v>0</v>
      </c>
    </row>
    <row r="1861" spans="1:10" x14ac:dyDescent="0.25">
      <c r="A1861" s="7">
        <v>16003</v>
      </c>
      <c r="B1861" t="s">
        <v>4045</v>
      </c>
      <c r="C1861" s="34">
        <f>IFERROR(VLOOKUP($A1861, Coal_prod!$A:$M, 13, FALSE), 0)</f>
        <v>0</v>
      </c>
      <c r="D1861" s="34">
        <f>IFERROR(VLOOKUP($A1861, Coal_power_combined!$A:$M, 13, FALSE), 0)</f>
        <v>0</v>
      </c>
      <c r="E1861" s="34">
        <f>IFERROR(VLOOKUP($A1861, Oil_prod!$A:$M, 13, FALSE), 0)</f>
        <v>0</v>
      </c>
      <c r="F1861" s="34">
        <f>IFERROR(VLOOKUP($A1861, Oil_refine!$A:$M, 13, FALSE), 0)</f>
        <v>0</v>
      </c>
      <c r="G1861" s="34">
        <f>IFERROR(VLOOKUP($A1861, NG_prod!$A:$M, 13, FALSE), 0)</f>
        <v>0</v>
      </c>
      <c r="H1861" s="34">
        <f>IFERROR(VLOOKUP($A1861, NG_power!$A:$M, 13, FALSE), 0)</f>
        <v>0</v>
      </c>
      <c r="I1861" s="34">
        <f t="shared" si="57"/>
        <v>0</v>
      </c>
      <c r="J1861" s="34">
        <f t="shared" si="58"/>
        <v>0</v>
      </c>
    </row>
    <row r="1862" spans="1:10" x14ac:dyDescent="0.25">
      <c r="A1862" s="7">
        <v>16005</v>
      </c>
      <c r="B1862" t="s">
        <v>4046</v>
      </c>
      <c r="C1862" s="34">
        <f>IFERROR(VLOOKUP($A1862, Coal_prod!$A:$M, 13, FALSE), 0)</f>
        <v>0</v>
      </c>
      <c r="D1862" s="34">
        <f>IFERROR(VLOOKUP($A1862, Coal_power_combined!$A:$M, 13, FALSE), 0)</f>
        <v>0</v>
      </c>
      <c r="E1862" s="34">
        <f>IFERROR(VLOOKUP($A1862, Oil_prod!$A:$M, 13, FALSE), 0)</f>
        <v>0</v>
      </c>
      <c r="F1862" s="34">
        <f>IFERROR(VLOOKUP($A1862, Oil_refine!$A:$M, 13, FALSE), 0)</f>
        <v>0</v>
      </c>
      <c r="G1862" s="34">
        <f>IFERROR(VLOOKUP($A1862, NG_prod!$A:$M, 13, FALSE), 0)</f>
        <v>0</v>
      </c>
      <c r="H1862" s="34">
        <f>IFERROR(VLOOKUP($A1862, NG_power!$A:$M, 13, FALSE), 0)</f>
        <v>0</v>
      </c>
      <c r="I1862" s="34">
        <f t="shared" si="57"/>
        <v>0</v>
      </c>
      <c r="J1862" s="34">
        <f t="shared" si="58"/>
        <v>0</v>
      </c>
    </row>
    <row r="1863" spans="1:10" x14ac:dyDescent="0.25">
      <c r="A1863" s="7">
        <v>16007</v>
      </c>
      <c r="B1863" t="s">
        <v>4047</v>
      </c>
      <c r="C1863" s="34">
        <f>IFERROR(VLOOKUP($A1863, Coal_prod!$A:$M, 13, FALSE), 0)</f>
        <v>0</v>
      </c>
      <c r="D1863" s="34">
        <f>IFERROR(VLOOKUP($A1863, Coal_power_combined!$A:$M, 13, FALSE), 0)</f>
        <v>0</v>
      </c>
      <c r="E1863" s="34">
        <f>IFERROR(VLOOKUP($A1863, Oil_prod!$A:$M, 13, FALSE), 0)</f>
        <v>0</v>
      </c>
      <c r="F1863" s="34">
        <f>IFERROR(VLOOKUP($A1863, Oil_refine!$A:$M, 13, FALSE), 0)</f>
        <v>0</v>
      </c>
      <c r="G1863" s="34">
        <f>IFERROR(VLOOKUP($A1863, NG_prod!$A:$M, 13, FALSE), 0)</f>
        <v>0</v>
      </c>
      <c r="H1863" s="34">
        <f>IFERROR(VLOOKUP($A1863, NG_power!$A:$M, 13, FALSE), 0)</f>
        <v>0</v>
      </c>
      <c r="I1863" s="34">
        <f t="shared" si="57"/>
        <v>0</v>
      </c>
      <c r="J1863" s="34">
        <f t="shared" si="58"/>
        <v>0</v>
      </c>
    </row>
    <row r="1864" spans="1:10" x14ac:dyDescent="0.25">
      <c r="A1864" s="7">
        <v>16009</v>
      </c>
      <c r="B1864" t="s">
        <v>4048</v>
      </c>
      <c r="C1864" s="34">
        <f>IFERROR(VLOOKUP($A1864, Coal_prod!$A:$M, 13, FALSE), 0)</f>
        <v>0</v>
      </c>
      <c r="D1864" s="34">
        <f>IFERROR(VLOOKUP($A1864, Coal_power_combined!$A:$M, 13, FALSE), 0)</f>
        <v>0</v>
      </c>
      <c r="E1864" s="34">
        <f>IFERROR(VLOOKUP($A1864, Oil_prod!$A:$M, 13, FALSE), 0)</f>
        <v>0</v>
      </c>
      <c r="F1864" s="34">
        <f>IFERROR(VLOOKUP($A1864, Oil_refine!$A:$M, 13, FALSE), 0)</f>
        <v>0</v>
      </c>
      <c r="G1864" s="34">
        <f>IFERROR(VLOOKUP($A1864, NG_prod!$A:$M, 13, FALSE), 0)</f>
        <v>0</v>
      </c>
      <c r="H1864" s="34">
        <f>IFERROR(VLOOKUP($A1864, NG_power!$A:$M, 13, FALSE), 0)</f>
        <v>0</v>
      </c>
      <c r="I1864" s="34">
        <f t="shared" si="57"/>
        <v>0</v>
      </c>
      <c r="J1864" s="34">
        <f t="shared" si="58"/>
        <v>0</v>
      </c>
    </row>
    <row r="1865" spans="1:10" x14ac:dyDescent="0.25">
      <c r="A1865" s="7">
        <v>16011</v>
      </c>
      <c r="B1865" t="s">
        <v>4049</v>
      </c>
      <c r="C1865" s="34">
        <f>IFERROR(VLOOKUP($A1865, Coal_prod!$A:$M, 13, FALSE), 0)</f>
        <v>0</v>
      </c>
      <c r="D1865" s="34">
        <f>IFERROR(VLOOKUP($A1865, Coal_power_combined!$A:$M, 13, FALSE), 0)</f>
        <v>0</v>
      </c>
      <c r="E1865" s="34">
        <f>IFERROR(VLOOKUP($A1865, Oil_prod!$A:$M, 13, FALSE), 0)</f>
        <v>0</v>
      </c>
      <c r="F1865" s="34">
        <f>IFERROR(VLOOKUP($A1865, Oil_refine!$A:$M, 13, FALSE), 0)</f>
        <v>0</v>
      </c>
      <c r="G1865" s="34">
        <f>IFERROR(VLOOKUP($A1865, NG_prod!$A:$M, 13, FALSE), 0)</f>
        <v>0</v>
      </c>
      <c r="H1865" s="34">
        <f>IFERROR(VLOOKUP($A1865, NG_power!$A:$M, 13, FALSE), 0)</f>
        <v>0</v>
      </c>
      <c r="I1865" s="34">
        <f t="shared" si="57"/>
        <v>0</v>
      </c>
      <c r="J1865" s="34">
        <f t="shared" si="58"/>
        <v>0</v>
      </c>
    </row>
    <row r="1866" spans="1:10" x14ac:dyDescent="0.25">
      <c r="A1866" s="7">
        <v>16013</v>
      </c>
      <c r="B1866" t="s">
        <v>4050</v>
      </c>
      <c r="C1866" s="34">
        <f>IFERROR(VLOOKUP($A1866, Coal_prod!$A:$M, 13, FALSE), 0)</f>
        <v>0</v>
      </c>
      <c r="D1866" s="34">
        <f>IFERROR(VLOOKUP($A1866, Coal_power_combined!$A:$M, 13, FALSE), 0)</f>
        <v>0</v>
      </c>
      <c r="E1866" s="34">
        <f>IFERROR(VLOOKUP($A1866, Oil_prod!$A:$M, 13, FALSE), 0)</f>
        <v>0</v>
      </c>
      <c r="F1866" s="34">
        <f>IFERROR(VLOOKUP($A1866, Oil_refine!$A:$M, 13, FALSE), 0)</f>
        <v>0</v>
      </c>
      <c r="G1866" s="34">
        <f>IFERROR(VLOOKUP($A1866, NG_prod!$A:$M, 13, FALSE), 0)</f>
        <v>0</v>
      </c>
      <c r="H1866" s="34">
        <f>IFERROR(VLOOKUP($A1866, NG_power!$A:$M, 13, FALSE), 0)</f>
        <v>0</v>
      </c>
      <c r="I1866" s="34">
        <f t="shared" si="57"/>
        <v>0</v>
      </c>
      <c r="J1866" s="34">
        <f t="shared" si="58"/>
        <v>0</v>
      </c>
    </row>
    <row r="1867" spans="1:10" x14ac:dyDescent="0.25">
      <c r="A1867" s="7">
        <v>16015</v>
      </c>
      <c r="B1867" t="s">
        <v>4051</v>
      </c>
      <c r="C1867" s="34">
        <f>IFERROR(VLOOKUP($A1867, Coal_prod!$A:$M, 13, FALSE), 0)</f>
        <v>0</v>
      </c>
      <c r="D1867" s="34">
        <f>IFERROR(VLOOKUP($A1867, Coal_power_combined!$A:$M, 13, FALSE), 0)</f>
        <v>0</v>
      </c>
      <c r="E1867" s="34">
        <f>IFERROR(VLOOKUP($A1867, Oil_prod!$A:$M, 13, FALSE), 0)</f>
        <v>0</v>
      </c>
      <c r="F1867" s="34">
        <f>IFERROR(VLOOKUP($A1867, Oil_refine!$A:$M, 13, FALSE), 0)</f>
        <v>0</v>
      </c>
      <c r="G1867" s="34">
        <f>IFERROR(VLOOKUP($A1867, NG_prod!$A:$M, 13, FALSE), 0)</f>
        <v>0</v>
      </c>
      <c r="H1867" s="34">
        <f>IFERROR(VLOOKUP($A1867, NG_power!$A:$M, 13, FALSE), 0)</f>
        <v>0</v>
      </c>
      <c r="I1867" s="34">
        <f t="shared" si="57"/>
        <v>0</v>
      </c>
      <c r="J1867" s="34">
        <f t="shared" si="58"/>
        <v>0</v>
      </c>
    </row>
    <row r="1868" spans="1:10" x14ac:dyDescent="0.25">
      <c r="A1868" s="7">
        <v>16017</v>
      </c>
      <c r="B1868" t="s">
        <v>4052</v>
      </c>
      <c r="C1868" s="34">
        <f>IFERROR(VLOOKUP($A1868, Coal_prod!$A:$M, 13, FALSE), 0)</f>
        <v>0</v>
      </c>
      <c r="D1868" s="34">
        <f>IFERROR(VLOOKUP($A1868, Coal_power_combined!$A:$M, 13, FALSE), 0)</f>
        <v>0</v>
      </c>
      <c r="E1868" s="34">
        <f>IFERROR(VLOOKUP($A1868, Oil_prod!$A:$M, 13, FALSE), 0)</f>
        <v>0</v>
      </c>
      <c r="F1868" s="34">
        <f>IFERROR(VLOOKUP($A1868, Oil_refine!$A:$M, 13, FALSE), 0)</f>
        <v>0</v>
      </c>
      <c r="G1868" s="34">
        <f>IFERROR(VLOOKUP($A1868, NG_prod!$A:$M, 13, FALSE), 0)</f>
        <v>0</v>
      </c>
      <c r="H1868" s="34">
        <f>IFERROR(VLOOKUP($A1868, NG_power!$A:$M, 13, FALSE), 0)</f>
        <v>0</v>
      </c>
      <c r="I1868" s="34">
        <f t="shared" si="57"/>
        <v>0</v>
      </c>
      <c r="J1868" s="34">
        <f t="shared" si="58"/>
        <v>0</v>
      </c>
    </row>
    <row r="1869" spans="1:10" x14ac:dyDescent="0.25">
      <c r="A1869" s="7">
        <v>16019</v>
      </c>
      <c r="B1869" t="s">
        <v>1136</v>
      </c>
      <c r="C1869" s="34">
        <f>IFERROR(VLOOKUP($A1869, Coal_prod!$A:$M, 13, FALSE), 0)</f>
        <v>0</v>
      </c>
      <c r="D1869" s="34">
        <f>IFERROR(VLOOKUP($A1869, Coal_power_combined!$A:$M, 13, FALSE), 0)</f>
        <v>0</v>
      </c>
      <c r="E1869" s="34">
        <f>IFERROR(VLOOKUP($A1869, Oil_prod!$A:$M, 13, FALSE), 0)</f>
        <v>0</v>
      </c>
      <c r="F1869" s="34">
        <f>IFERROR(VLOOKUP($A1869, Oil_refine!$A:$M, 13, FALSE), 0)</f>
        <v>0</v>
      </c>
      <c r="G1869" s="34">
        <f>IFERROR(VLOOKUP($A1869, NG_prod!$A:$M, 13, FALSE), 0)</f>
        <v>0</v>
      </c>
      <c r="H1869" s="34">
        <f>IFERROR(VLOOKUP($A1869, NG_power!$A:$M, 13, FALSE), 0)</f>
        <v>0</v>
      </c>
      <c r="I1869" s="34">
        <f t="shared" si="57"/>
        <v>0</v>
      </c>
      <c r="J1869" s="34">
        <f t="shared" si="58"/>
        <v>0</v>
      </c>
    </row>
    <row r="1870" spans="1:10" x14ac:dyDescent="0.25">
      <c r="A1870" s="7">
        <v>16021</v>
      </c>
      <c r="B1870" t="s">
        <v>4053</v>
      </c>
      <c r="C1870" s="34">
        <f>IFERROR(VLOOKUP($A1870, Coal_prod!$A:$M, 13, FALSE), 0)</f>
        <v>0</v>
      </c>
      <c r="D1870" s="34">
        <f>IFERROR(VLOOKUP($A1870, Coal_power_combined!$A:$M, 13, FALSE), 0)</f>
        <v>0</v>
      </c>
      <c r="E1870" s="34">
        <f>IFERROR(VLOOKUP($A1870, Oil_prod!$A:$M, 13, FALSE), 0)</f>
        <v>0</v>
      </c>
      <c r="F1870" s="34">
        <f>IFERROR(VLOOKUP($A1870, Oil_refine!$A:$M, 13, FALSE), 0)</f>
        <v>0</v>
      </c>
      <c r="G1870" s="34">
        <f>IFERROR(VLOOKUP($A1870, NG_prod!$A:$M, 13, FALSE), 0)</f>
        <v>0</v>
      </c>
      <c r="H1870" s="34">
        <f>IFERROR(VLOOKUP($A1870, NG_power!$A:$M, 13, FALSE), 0)</f>
        <v>0</v>
      </c>
      <c r="I1870" s="34">
        <f t="shared" si="57"/>
        <v>0</v>
      </c>
      <c r="J1870" s="34">
        <f t="shared" si="58"/>
        <v>0</v>
      </c>
    </row>
    <row r="1871" spans="1:10" x14ac:dyDescent="0.25">
      <c r="A1871" s="7">
        <v>16023</v>
      </c>
      <c r="B1871" t="s">
        <v>4054</v>
      </c>
      <c r="C1871" s="34">
        <f>IFERROR(VLOOKUP($A1871, Coal_prod!$A:$M, 13, FALSE), 0)</f>
        <v>0</v>
      </c>
      <c r="D1871" s="34">
        <f>IFERROR(VLOOKUP($A1871, Coal_power_combined!$A:$M, 13, FALSE), 0)</f>
        <v>0</v>
      </c>
      <c r="E1871" s="34">
        <f>IFERROR(VLOOKUP($A1871, Oil_prod!$A:$M, 13, FALSE), 0)</f>
        <v>0</v>
      </c>
      <c r="F1871" s="34">
        <f>IFERROR(VLOOKUP($A1871, Oil_refine!$A:$M, 13, FALSE), 0)</f>
        <v>0</v>
      </c>
      <c r="G1871" s="34">
        <f>IFERROR(VLOOKUP($A1871, NG_prod!$A:$M, 13, FALSE), 0)</f>
        <v>0</v>
      </c>
      <c r="H1871" s="34">
        <f>IFERROR(VLOOKUP($A1871, NG_power!$A:$M, 13, FALSE), 0)</f>
        <v>0</v>
      </c>
      <c r="I1871" s="34">
        <f t="shared" si="57"/>
        <v>0</v>
      </c>
      <c r="J1871" s="34">
        <f t="shared" si="58"/>
        <v>0</v>
      </c>
    </row>
    <row r="1872" spans="1:10" x14ac:dyDescent="0.25">
      <c r="A1872" s="7">
        <v>16025</v>
      </c>
      <c r="B1872" t="s">
        <v>4055</v>
      </c>
      <c r="C1872" s="34">
        <f>IFERROR(VLOOKUP($A1872, Coal_prod!$A:$M, 13, FALSE), 0)</f>
        <v>0</v>
      </c>
      <c r="D1872" s="34">
        <f>IFERROR(VLOOKUP($A1872, Coal_power_combined!$A:$M, 13, FALSE), 0)</f>
        <v>0</v>
      </c>
      <c r="E1872" s="34">
        <f>IFERROR(VLOOKUP($A1872, Oil_prod!$A:$M, 13, FALSE), 0)</f>
        <v>0</v>
      </c>
      <c r="F1872" s="34">
        <f>IFERROR(VLOOKUP($A1872, Oil_refine!$A:$M, 13, FALSE), 0)</f>
        <v>0</v>
      </c>
      <c r="G1872" s="34">
        <f>IFERROR(VLOOKUP($A1872, NG_prod!$A:$M, 13, FALSE), 0)</f>
        <v>0</v>
      </c>
      <c r="H1872" s="34">
        <f>IFERROR(VLOOKUP($A1872, NG_power!$A:$M, 13, FALSE), 0)</f>
        <v>0</v>
      </c>
      <c r="I1872" s="34">
        <f t="shared" si="57"/>
        <v>0</v>
      </c>
      <c r="J1872" s="34">
        <f t="shared" si="58"/>
        <v>0</v>
      </c>
    </row>
    <row r="1873" spans="1:10" x14ac:dyDescent="0.25">
      <c r="A1873" s="7">
        <v>16029</v>
      </c>
      <c r="B1873" t="s">
        <v>4056</v>
      </c>
      <c r="C1873" s="34">
        <f>IFERROR(VLOOKUP($A1873, Coal_prod!$A:$M, 13, FALSE), 0)</f>
        <v>0</v>
      </c>
      <c r="D1873" s="34">
        <f>IFERROR(VLOOKUP($A1873, Coal_power_combined!$A:$M, 13, FALSE), 0)</f>
        <v>0</v>
      </c>
      <c r="E1873" s="34">
        <f>IFERROR(VLOOKUP($A1873, Oil_prod!$A:$M, 13, FALSE), 0)</f>
        <v>0</v>
      </c>
      <c r="F1873" s="34">
        <f>IFERROR(VLOOKUP($A1873, Oil_refine!$A:$M, 13, FALSE), 0)</f>
        <v>0</v>
      </c>
      <c r="G1873" s="34">
        <f>IFERROR(VLOOKUP($A1873, NG_prod!$A:$M, 13, FALSE), 0)</f>
        <v>0</v>
      </c>
      <c r="H1873" s="34">
        <f>IFERROR(VLOOKUP($A1873, NG_power!$A:$M, 13, FALSE), 0)</f>
        <v>0</v>
      </c>
      <c r="I1873" s="34">
        <f t="shared" si="57"/>
        <v>0</v>
      </c>
      <c r="J1873" s="34">
        <f t="shared" si="58"/>
        <v>0</v>
      </c>
    </row>
    <row r="1874" spans="1:10" x14ac:dyDescent="0.25">
      <c r="A1874" s="7">
        <v>16031</v>
      </c>
      <c r="B1874" t="s">
        <v>3021</v>
      </c>
      <c r="C1874" s="34">
        <f>IFERROR(VLOOKUP($A1874, Coal_prod!$A:$M, 13, FALSE), 0)</f>
        <v>0</v>
      </c>
      <c r="D1874" s="34">
        <f>IFERROR(VLOOKUP($A1874, Coal_power_combined!$A:$M, 13, FALSE), 0)</f>
        <v>0</v>
      </c>
      <c r="E1874" s="34">
        <f>IFERROR(VLOOKUP($A1874, Oil_prod!$A:$M, 13, FALSE), 0)</f>
        <v>0</v>
      </c>
      <c r="F1874" s="34">
        <f>IFERROR(VLOOKUP($A1874, Oil_refine!$A:$M, 13, FALSE), 0)</f>
        <v>0</v>
      </c>
      <c r="G1874" s="34">
        <f>IFERROR(VLOOKUP($A1874, NG_prod!$A:$M, 13, FALSE), 0)</f>
        <v>0</v>
      </c>
      <c r="H1874" s="34">
        <f>IFERROR(VLOOKUP($A1874, NG_power!$A:$M, 13, FALSE), 0)</f>
        <v>0</v>
      </c>
      <c r="I1874" s="34">
        <f t="shared" si="57"/>
        <v>0</v>
      </c>
      <c r="J1874" s="34">
        <f t="shared" si="58"/>
        <v>0</v>
      </c>
    </row>
    <row r="1875" spans="1:10" x14ac:dyDescent="0.25">
      <c r="A1875" s="7">
        <v>16033</v>
      </c>
      <c r="B1875" t="s">
        <v>4057</v>
      </c>
      <c r="C1875" s="34">
        <f>IFERROR(VLOOKUP($A1875, Coal_prod!$A:$M, 13, FALSE), 0)</f>
        <v>0</v>
      </c>
      <c r="D1875" s="34">
        <f>IFERROR(VLOOKUP($A1875, Coal_power_combined!$A:$M, 13, FALSE), 0)</f>
        <v>0</v>
      </c>
      <c r="E1875" s="34">
        <f>IFERROR(VLOOKUP($A1875, Oil_prod!$A:$M, 13, FALSE), 0)</f>
        <v>0</v>
      </c>
      <c r="F1875" s="34">
        <f>IFERROR(VLOOKUP($A1875, Oil_refine!$A:$M, 13, FALSE), 0)</f>
        <v>0</v>
      </c>
      <c r="G1875" s="34">
        <f>IFERROR(VLOOKUP($A1875, NG_prod!$A:$M, 13, FALSE), 0)</f>
        <v>0</v>
      </c>
      <c r="H1875" s="34">
        <f>IFERROR(VLOOKUP($A1875, NG_power!$A:$M, 13, FALSE), 0)</f>
        <v>0</v>
      </c>
      <c r="I1875" s="34">
        <f t="shared" si="57"/>
        <v>0</v>
      </c>
      <c r="J1875" s="34">
        <f t="shared" si="58"/>
        <v>0</v>
      </c>
    </row>
    <row r="1876" spans="1:10" x14ac:dyDescent="0.25">
      <c r="A1876" s="7">
        <v>16035</v>
      </c>
      <c r="B1876" t="s">
        <v>4058</v>
      </c>
      <c r="C1876" s="34">
        <f>IFERROR(VLOOKUP($A1876, Coal_prod!$A:$M, 13, FALSE), 0)</f>
        <v>0</v>
      </c>
      <c r="D1876" s="34">
        <f>IFERROR(VLOOKUP($A1876, Coal_power_combined!$A:$M, 13, FALSE), 0)</f>
        <v>0</v>
      </c>
      <c r="E1876" s="34">
        <f>IFERROR(VLOOKUP($A1876, Oil_prod!$A:$M, 13, FALSE), 0)</f>
        <v>0</v>
      </c>
      <c r="F1876" s="34">
        <f>IFERROR(VLOOKUP($A1876, Oil_refine!$A:$M, 13, FALSE), 0)</f>
        <v>0</v>
      </c>
      <c r="G1876" s="34">
        <f>IFERROR(VLOOKUP($A1876, NG_prod!$A:$M, 13, FALSE), 0)</f>
        <v>0</v>
      </c>
      <c r="H1876" s="34">
        <f>IFERROR(VLOOKUP($A1876, NG_power!$A:$M, 13, FALSE), 0)</f>
        <v>0</v>
      </c>
      <c r="I1876" s="34">
        <f t="shared" si="57"/>
        <v>0</v>
      </c>
      <c r="J1876" s="34">
        <f t="shared" si="58"/>
        <v>0</v>
      </c>
    </row>
    <row r="1877" spans="1:10" x14ac:dyDescent="0.25">
      <c r="A1877" s="7">
        <v>16037</v>
      </c>
      <c r="B1877" t="s">
        <v>4059</v>
      </c>
      <c r="C1877" s="34">
        <f>IFERROR(VLOOKUP($A1877, Coal_prod!$A:$M, 13, FALSE), 0)</f>
        <v>0</v>
      </c>
      <c r="D1877" s="34">
        <f>IFERROR(VLOOKUP($A1877, Coal_power_combined!$A:$M, 13, FALSE), 0)</f>
        <v>0</v>
      </c>
      <c r="E1877" s="34">
        <f>IFERROR(VLOOKUP($A1877, Oil_prod!$A:$M, 13, FALSE), 0)</f>
        <v>0</v>
      </c>
      <c r="F1877" s="34">
        <f>IFERROR(VLOOKUP($A1877, Oil_refine!$A:$M, 13, FALSE), 0)</f>
        <v>0</v>
      </c>
      <c r="G1877" s="34">
        <f>IFERROR(VLOOKUP($A1877, NG_prod!$A:$M, 13, FALSE), 0)</f>
        <v>0</v>
      </c>
      <c r="H1877" s="34">
        <f>IFERROR(VLOOKUP($A1877, NG_power!$A:$M, 13, FALSE), 0)</f>
        <v>0</v>
      </c>
      <c r="I1877" s="34">
        <f t="shared" si="57"/>
        <v>0</v>
      </c>
      <c r="J1877" s="34">
        <f t="shared" si="58"/>
        <v>0</v>
      </c>
    </row>
    <row r="1878" spans="1:10" x14ac:dyDescent="0.25">
      <c r="A1878" s="7">
        <v>16041</v>
      </c>
      <c r="B1878" t="s">
        <v>4060</v>
      </c>
      <c r="C1878" s="34">
        <f>IFERROR(VLOOKUP($A1878, Coal_prod!$A:$M, 13, FALSE), 0)</f>
        <v>0</v>
      </c>
      <c r="D1878" s="34">
        <f>IFERROR(VLOOKUP($A1878, Coal_power_combined!$A:$M, 13, FALSE), 0)</f>
        <v>0</v>
      </c>
      <c r="E1878" s="34">
        <f>IFERROR(VLOOKUP($A1878, Oil_prod!$A:$M, 13, FALSE), 0)</f>
        <v>0</v>
      </c>
      <c r="F1878" s="34">
        <f>IFERROR(VLOOKUP($A1878, Oil_refine!$A:$M, 13, FALSE), 0)</f>
        <v>0</v>
      </c>
      <c r="G1878" s="34">
        <f>IFERROR(VLOOKUP($A1878, NG_prod!$A:$M, 13, FALSE), 0)</f>
        <v>0</v>
      </c>
      <c r="H1878" s="34">
        <f>IFERROR(VLOOKUP($A1878, NG_power!$A:$M, 13, FALSE), 0)</f>
        <v>0</v>
      </c>
      <c r="I1878" s="34">
        <f t="shared" si="57"/>
        <v>0</v>
      </c>
      <c r="J1878" s="34">
        <f t="shared" si="58"/>
        <v>0</v>
      </c>
    </row>
    <row r="1879" spans="1:10" x14ac:dyDescent="0.25">
      <c r="A1879" s="7">
        <v>16043</v>
      </c>
      <c r="B1879" t="s">
        <v>4061</v>
      </c>
      <c r="C1879" s="34">
        <f>IFERROR(VLOOKUP($A1879, Coal_prod!$A:$M, 13, FALSE), 0)</f>
        <v>0</v>
      </c>
      <c r="D1879" s="34">
        <f>IFERROR(VLOOKUP($A1879, Coal_power_combined!$A:$M, 13, FALSE), 0)</f>
        <v>0</v>
      </c>
      <c r="E1879" s="34">
        <f>IFERROR(VLOOKUP($A1879, Oil_prod!$A:$M, 13, FALSE), 0)</f>
        <v>0</v>
      </c>
      <c r="F1879" s="34">
        <f>IFERROR(VLOOKUP($A1879, Oil_refine!$A:$M, 13, FALSE), 0)</f>
        <v>0</v>
      </c>
      <c r="G1879" s="34">
        <f>IFERROR(VLOOKUP($A1879, NG_prod!$A:$M, 13, FALSE), 0)</f>
        <v>0</v>
      </c>
      <c r="H1879" s="34">
        <f>IFERROR(VLOOKUP($A1879, NG_power!$A:$M, 13, FALSE), 0)</f>
        <v>0</v>
      </c>
      <c r="I1879" s="34">
        <f t="shared" si="57"/>
        <v>0</v>
      </c>
      <c r="J1879" s="34">
        <f t="shared" si="58"/>
        <v>0</v>
      </c>
    </row>
    <row r="1880" spans="1:10" x14ac:dyDescent="0.25">
      <c r="A1880" s="7">
        <v>16045</v>
      </c>
      <c r="B1880" t="s">
        <v>4062</v>
      </c>
      <c r="C1880" s="34">
        <f>IFERROR(VLOOKUP($A1880, Coal_prod!$A:$M, 13, FALSE), 0)</f>
        <v>0</v>
      </c>
      <c r="D1880" s="34">
        <f>IFERROR(VLOOKUP($A1880, Coal_power_combined!$A:$M, 13, FALSE), 0)</f>
        <v>0</v>
      </c>
      <c r="E1880" s="34">
        <f>IFERROR(VLOOKUP($A1880, Oil_prod!$A:$M, 13, FALSE), 0)</f>
        <v>0</v>
      </c>
      <c r="F1880" s="34">
        <f>IFERROR(VLOOKUP($A1880, Oil_refine!$A:$M, 13, FALSE), 0)</f>
        <v>0</v>
      </c>
      <c r="G1880" s="34">
        <f>IFERROR(VLOOKUP($A1880, NG_prod!$A:$M, 13, FALSE), 0)</f>
        <v>0</v>
      </c>
      <c r="H1880" s="34">
        <f>IFERROR(VLOOKUP($A1880, NG_power!$A:$M, 13, FALSE), 0)</f>
        <v>0</v>
      </c>
      <c r="I1880" s="34">
        <f t="shared" si="57"/>
        <v>0</v>
      </c>
      <c r="J1880" s="34">
        <f t="shared" si="58"/>
        <v>0</v>
      </c>
    </row>
    <row r="1881" spans="1:10" x14ac:dyDescent="0.25">
      <c r="A1881" s="7">
        <v>16047</v>
      </c>
      <c r="B1881" t="s">
        <v>3247</v>
      </c>
      <c r="C1881" s="34">
        <f>IFERROR(VLOOKUP($A1881, Coal_prod!$A:$M, 13, FALSE), 0)</f>
        <v>0</v>
      </c>
      <c r="D1881" s="34">
        <f>IFERROR(VLOOKUP($A1881, Coal_power_combined!$A:$M, 13, FALSE), 0)</f>
        <v>0</v>
      </c>
      <c r="E1881" s="34">
        <f>IFERROR(VLOOKUP($A1881, Oil_prod!$A:$M, 13, FALSE), 0)</f>
        <v>0</v>
      </c>
      <c r="F1881" s="34">
        <f>IFERROR(VLOOKUP($A1881, Oil_refine!$A:$M, 13, FALSE), 0)</f>
        <v>0</v>
      </c>
      <c r="G1881" s="34">
        <f>IFERROR(VLOOKUP($A1881, NG_prod!$A:$M, 13, FALSE), 0)</f>
        <v>0</v>
      </c>
      <c r="H1881" s="34">
        <f>IFERROR(VLOOKUP($A1881, NG_power!$A:$M, 13, FALSE), 0)</f>
        <v>0</v>
      </c>
      <c r="I1881" s="34">
        <f t="shared" si="57"/>
        <v>0</v>
      </c>
      <c r="J1881" s="34">
        <f t="shared" si="58"/>
        <v>0</v>
      </c>
    </row>
    <row r="1882" spans="1:10" x14ac:dyDescent="0.25">
      <c r="A1882" s="7">
        <v>16049</v>
      </c>
      <c r="B1882" t="s">
        <v>4063</v>
      </c>
      <c r="C1882" s="34">
        <f>IFERROR(VLOOKUP($A1882, Coal_prod!$A:$M, 13, FALSE), 0)</f>
        <v>0</v>
      </c>
      <c r="D1882" s="34">
        <f>IFERROR(VLOOKUP($A1882, Coal_power_combined!$A:$M, 13, FALSE), 0)</f>
        <v>0</v>
      </c>
      <c r="E1882" s="34">
        <f>IFERROR(VLOOKUP($A1882, Oil_prod!$A:$M, 13, FALSE), 0)</f>
        <v>0</v>
      </c>
      <c r="F1882" s="34">
        <f>IFERROR(VLOOKUP($A1882, Oil_refine!$A:$M, 13, FALSE), 0)</f>
        <v>0</v>
      </c>
      <c r="G1882" s="34">
        <f>IFERROR(VLOOKUP($A1882, NG_prod!$A:$M, 13, FALSE), 0)</f>
        <v>0</v>
      </c>
      <c r="H1882" s="34">
        <f>IFERROR(VLOOKUP($A1882, NG_power!$A:$M, 13, FALSE), 0)</f>
        <v>0</v>
      </c>
      <c r="I1882" s="34">
        <f t="shared" si="57"/>
        <v>0</v>
      </c>
      <c r="J1882" s="34">
        <f t="shared" si="58"/>
        <v>0</v>
      </c>
    </row>
    <row r="1883" spans="1:10" x14ac:dyDescent="0.25">
      <c r="A1883" s="7">
        <v>16051</v>
      </c>
      <c r="B1883" t="s">
        <v>4064</v>
      </c>
      <c r="C1883" s="34">
        <f>IFERROR(VLOOKUP($A1883, Coal_prod!$A:$M, 13, FALSE), 0)</f>
        <v>0</v>
      </c>
      <c r="D1883" s="34">
        <f>IFERROR(VLOOKUP($A1883, Coal_power_combined!$A:$M, 13, FALSE), 0)</f>
        <v>0</v>
      </c>
      <c r="E1883" s="34">
        <f>IFERROR(VLOOKUP($A1883, Oil_prod!$A:$M, 13, FALSE), 0)</f>
        <v>0</v>
      </c>
      <c r="F1883" s="34">
        <f>IFERROR(VLOOKUP($A1883, Oil_refine!$A:$M, 13, FALSE), 0)</f>
        <v>0</v>
      </c>
      <c r="G1883" s="34">
        <f>IFERROR(VLOOKUP($A1883, NG_prod!$A:$M, 13, FALSE), 0)</f>
        <v>0</v>
      </c>
      <c r="H1883" s="34">
        <f>IFERROR(VLOOKUP($A1883, NG_power!$A:$M, 13, FALSE), 0)</f>
        <v>0</v>
      </c>
      <c r="I1883" s="34">
        <f t="shared" si="57"/>
        <v>0</v>
      </c>
      <c r="J1883" s="34">
        <f t="shared" si="58"/>
        <v>0</v>
      </c>
    </row>
    <row r="1884" spans="1:10" x14ac:dyDescent="0.25">
      <c r="A1884" s="7">
        <v>16053</v>
      </c>
      <c r="B1884" t="s">
        <v>4065</v>
      </c>
      <c r="C1884" s="34">
        <f>IFERROR(VLOOKUP($A1884, Coal_prod!$A:$M, 13, FALSE), 0)</f>
        <v>0</v>
      </c>
      <c r="D1884" s="34">
        <f>IFERROR(VLOOKUP($A1884, Coal_power_combined!$A:$M, 13, FALSE), 0)</f>
        <v>0</v>
      </c>
      <c r="E1884" s="34">
        <f>IFERROR(VLOOKUP($A1884, Oil_prod!$A:$M, 13, FALSE), 0)</f>
        <v>0</v>
      </c>
      <c r="F1884" s="34">
        <f>IFERROR(VLOOKUP($A1884, Oil_refine!$A:$M, 13, FALSE), 0)</f>
        <v>0</v>
      </c>
      <c r="G1884" s="34">
        <f>IFERROR(VLOOKUP($A1884, NG_prod!$A:$M, 13, FALSE), 0)</f>
        <v>0</v>
      </c>
      <c r="H1884" s="34">
        <f>IFERROR(VLOOKUP($A1884, NG_power!$A:$M, 13, FALSE), 0)</f>
        <v>0</v>
      </c>
      <c r="I1884" s="34">
        <f t="shared" si="57"/>
        <v>0</v>
      </c>
      <c r="J1884" s="34">
        <f t="shared" si="58"/>
        <v>0</v>
      </c>
    </row>
    <row r="1885" spans="1:10" x14ac:dyDescent="0.25">
      <c r="A1885" s="7">
        <v>16057</v>
      </c>
      <c r="B1885" t="s">
        <v>4066</v>
      </c>
      <c r="C1885" s="34">
        <f>IFERROR(VLOOKUP($A1885, Coal_prod!$A:$M, 13, FALSE), 0)</f>
        <v>0</v>
      </c>
      <c r="D1885" s="34">
        <f>IFERROR(VLOOKUP($A1885, Coal_power_combined!$A:$M, 13, FALSE), 0)</f>
        <v>0</v>
      </c>
      <c r="E1885" s="34">
        <f>IFERROR(VLOOKUP($A1885, Oil_prod!$A:$M, 13, FALSE), 0)</f>
        <v>0</v>
      </c>
      <c r="F1885" s="34">
        <f>IFERROR(VLOOKUP($A1885, Oil_refine!$A:$M, 13, FALSE), 0)</f>
        <v>0</v>
      </c>
      <c r="G1885" s="34">
        <f>IFERROR(VLOOKUP($A1885, NG_prod!$A:$M, 13, FALSE), 0)</f>
        <v>0</v>
      </c>
      <c r="H1885" s="34">
        <f>IFERROR(VLOOKUP($A1885, NG_power!$A:$M, 13, FALSE), 0)</f>
        <v>0</v>
      </c>
      <c r="I1885" s="34">
        <f t="shared" si="57"/>
        <v>0</v>
      </c>
      <c r="J1885" s="34">
        <f t="shared" si="58"/>
        <v>0</v>
      </c>
    </row>
    <row r="1886" spans="1:10" x14ac:dyDescent="0.25">
      <c r="A1886" s="7">
        <v>16059</v>
      </c>
      <c r="B1886" t="s">
        <v>4067</v>
      </c>
      <c r="C1886" s="34">
        <f>IFERROR(VLOOKUP($A1886, Coal_prod!$A:$M, 13, FALSE), 0)</f>
        <v>0</v>
      </c>
      <c r="D1886" s="34">
        <f>IFERROR(VLOOKUP($A1886, Coal_power_combined!$A:$M, 13, FALSE), 0)</f>
        <v>0</v>
      </c>
      <c r="E1886" s="34">
        <f>IFERROR(VLOOKUP($A1886, Oil_prod!$A:$M, 13, FALSE), 0)</f>
        <v>0</v>
      </c>
      <c r="F1886" s="34">
        <f>IFERROR(VLOOKUP($A1886, Oil_refine!$A:$M, 13, FALSE), 0)</f>
        <v>0</v>
      </c>
      <c r="G1886" s="34">
        <f>IFERROR(VLOOKUP($A1886, NG_prod!$A:$M, 13, FALSE), 0)</f>
        <v>0</v>
      </c>
      <c r="H1886" s="34">
        <f>IFERROR(VLOOKUP($A1886, NG_power!$A:$M, 13, FALSE), 0)</f>
        <v>0</v>
      </c>
      <c r="I1886" s="34">
        <f t="shared" si="57"/>
        <v>0</v>
      </c>
      <c r="J1886" s="34">
        <f t="shared" si="58"/>
        <v>0</v>
      </c>
    </row>
    <row r="1887" spans="1:10" x14ac:dyDescent="0.25">
      <c r="A1887" s="7">
        <v>16061</v>
      </c>
      <c r="B1887" t="s">
        <v>4068</v>
      </c>
      <c r="C1887" s="34">
        <f>IFERROR(VLOOKUP($A1887, Coal_prod!$A:$M, 13, FALSE), 0)</f>
        <v>0</v>
      </c>
      <c r="D1887" s="34">
        <f>IFERROR(VLOOKUP($A1887, Coal_power_combined!$A:$M, 13, FALSE), 0)</f>
        <v>0</v>
      </c>
      <c r="E1887" s="34">
        <f>IFERROR(VLOOKUP($A1887, Oil_prod!$A:$M, 13, FALSE), 0)</f>
        <v>0</v>
      </c>
      <c r="F1887" s="34">
        <f>IFERROR(VLOOKUP($A1887, Oil_refine!$A:$M, 13, FALSE), 0)</f>
        <v>0</v>
      </c>
      <c r="G1887" s="34">
        <f>IFERROR(VLOOKUP($A1887, NG_prod!$A:$M, 13, FALSE), 0)</f>
        <v>0</v>
      </c>
      <c r="H1887" s="34">
        <f>IFERROR(VLOOKUP($A1887, NG_power!$A:$M, 13, FALSE), 0)</f>
        <v>0</v>
      </c>
      <c r="I1887" s="34">
        <f t="shared" si="57"/>
        <v>0</v>
      </c>
      <c r="J1887" s="34">
        <f t="shared" si="58"/>
        <v>0</v>
      </c>
    </row>
    <row r="1888" spans="1:10" x14ac:dyDescent="0.25">
      <c r="A1888" s="7">
        <v>16063</v>
      </c>
      <c r="B1888" t="s">
        <v>4069</v>
      </c>
      <c r="C1888" s="34">
        <f>IFERROR(VLOOKUP($A1888, Coal_prod!$A:$M, 13, FALSE), 0)</f>
        <v>0</v>
      </c>
      <c r="D1888" s="34">
        <f>IFERROR(VLOOKUP($A1888, Coal_power_combined!$A:$M, 13, FALSE), 0)</f>
        <v>0</v>
      </c>
      <c r="E1888" s="34">
        <f>IFERROR(VLOOKUP($A1888, Oil_prod!$A:$M, 13, FALSE), 0)</f>
        <v>0</v>
      </c>
      <c r="F1888" s="34">
        <f>IFERROR(VLOOKUP($A1888, Oil_refine!$A:$M, 13, FALSE), 0)</f>
        <v>0</v>
      </c>
      <c r="G1888" s="34">
        <f>IFERROR(VLOOKUP($A1888, NG_prod!$A:$M, 13, FALSE), 0)</f>
        <v>0</v>
      </c>
      <c r="H1888" s="34">
        <f>IFERROR(VLOOKUP($A1888, NG_power!$A:$M, 13, FALSE), 0)</f>
        <v>0</v>
      </c>
      <c r="I1888" s="34">
        <f t="shared" si="57"/>
        <v>0</v>
      </c>
      <c r="J1888" s="34">
        <f t="shared" si="58"/>
        <v>0</v>
      </c>
    </row>
    <row r="1889" spans="1:10" x14ac:dyDescent="0.25">
      <c r="A1889" s="7">
        <v>16067</v>
      </c>
      <c r="B1889" t="s">
        <v>4070</v>
      </c>
      <c r="C1889" s="34">
        <f>IFERROR(VLOOKUP($A1889, Coal_prod!$A:$M, 13, FALSE), 0)</f>
        <v>0</v>
      </c>
      <c r="D1889" s="34">
        <f>IFERROR(VLOOKUP($A1889, Coal_power_combined!$A:$M, 13, FALSE), 0)</f>
        <v>0</v>
      </c>
      <c r="E1889" s="34">
        <f>IFERROR(VLOOKUP($A1889, Oil_prod!$A:$M, 13, FALSE), 0)</f>
        <v>0</v>
      </c>
      <c r="F1889" s="34">
        <f>IFERROR(VLOOKUP($A1889, Oil_refine!$A:$M, 13, FALSE), 0)</f>
        <v>0</v>
      </c>
      <c r="G1889" s="34">
        <f>IFERROR(VLOOKUP($A1889, NG_prod!$A:$M, 13, FALSE), 0)</f>
        <v>0</v>
      </c>
      <c r="H1889" s="34">
        <f>IFERROR(VLOOKUP($A1889, NG_power!$A:$M, 13, FALSE), 0)</f>
        <v>0</v>
      </c>
      <c r="I1889" s="34">
        <f t="shared" si="57"/>
        <v>0</v>
      </c>
      <c r="J1889" s="34">
        <f t="shared" si="58"/>
        <v>0</v>
      </c>
    </row>
    <row r="1890" spans="1:10" x14ac:dyDescent="0.25">
      <c r="A1890" s="7">
        <v>16069</v>
      </c>
      <c r="B1890" t="s">
        <v>4071</v>
      </c>
      <c r="C1890" s="34">
        <f>IFERROR(VLOOKUP($A1890, Coal_prod!$A:$M, 13, FALSE), 0)</f>
        <v>0</v>
      </c>
      <c r="D1890" s="34">
        <f>IFERROR(VLOOKUP($A1890, Coal_power_combined!$A:$M, 13, FALSE), 0)</f>
        <v>0</v>
      </c>
      <c r="E1890" s="34">
        <f>IFERROR(VLOOKUP($A1890, Oil_prod!$A:$M, 13, FALSE), 0)</f>
        <v>0</v>
      </c>
      <c r="F1890" s="34">
        <f>IFERROR(VLOOKUP($A1890, Oil_refine!$A:$M, 13, FALSE), 0)</f>
        <v>0</v>
      </c>
      <c r="G1890" s="34">
        <f>IFERROR(VLOOKUP($A1890, NG_prod!$A:$M, 13, FALSE), 0)</f>
        <v>0</v>
      </c>
      <c r="H1890" s="34">
        <f>IFERROR(VLOOKUP($A1890, NG_power!$A:$M, 13, FALSE), 0)</f>
        <v>0</v>
      </c>
      <c r="I1890" s="34">
        <f t="shared" si="57"/>
        <v>0</v>
      </c>
      <c r="J1890" s="34">
        <f t="shared" si="58"/>
        <v>0</v>
      </c>
    </row>
    <row r="1891" spans="1:10" x14ac:dyDescent="0.25">
      <c r="A1891" s="7">
        <v>16071</v>
      </c>
      <c r="B1891" t="s">
        <v>4072</v>
      </c>
      <c r="C1891" s="34">
        <f>IFERROR(VLOOKUP($A1891, Coal_prod!$A:$M, 13, FALSE), 0)</f>
        <v>0</v>
      </c>
      <c r="D1891" s="34">
        <f>IFERROR(VLOOKUP($A1891, Coal_power_combined!$A:$M, 13, FALSE), 0)</f>
        <v>0</v>
      </c>
      <c r="E1891" s="34">
        <f>IFERROR(VLOOKUP($A1891, Oil_prod!$A:$M, 13, FALSE), 0)</f>
        <v>0</v>
      </c>
      <c r="F1891" s="34">
        <f>IFERROR(VLOOKUP($A1891, Oil_refine!$A:$M, 13, FALSE), 0)</f>
        <v>0</v>
      </c>
      <c r="G1891" s="34">
        <f>IFERROR(VLOOKUP($A1891, NG_prod!$A:$M, 13, FALSE), 0)</f>
        <v>0</v>
      </c>
      <c r="H1891" s="34">
        <f>IFERROR(VLOOKUP($A1891, NG_power!$A:$M, 13, FALSE), 0)</f>
        <v>0</v>
      </c>
      <c r="I1891" s="34">
        <f t="shared" si="57"/>
        <v>0</v>
      </c>
      <c r="J1891" s="34">
        <f t="shared" si="58"/>
        <v>0</v>
      </c>
    </row>
    <row r="1892" spans="1:10" x14ac:dyDescent="0.25">
      <c r="A1892" s="7">
        <v>16073</v>
      </c>
      <c r="B1892" t="s">
        <v>1911</v>
      </c>
      <c r="C1892" s="34">
        <f>IFERROR(VLOOKUP($A1892, Coal_prod!$A:$M, 13, FALSE), 0)</f>
        <v>0</v>
      </c>
      <c r="D1892" s="34">
        <f>IFERROR(VLOOKUP($A1892, Coal_power_combined!$A:$M, 13, FALSE), 0)</f>
        <v>0</v>
      </c>
      <c r="E1892" s="34">
        <f>IFERROR(VLOOKUP($A1892, Oil_prod!$A:$M, 13, FALSE), 0)</f>
        <v>0</v>
      </c>
      <c r="F1892" s="34">
        <f>IFERROR(VLOOKUP($A1892, Oil_refine!$A:$M, 13, FALSE), 0)</f>
        <v>0</v>
      </c>
      <c r="G1892" s="34">
        <f>IFERROR(VLOOKUP($A1892, NG_prod!$A:$M, 13, FALSE), 0)</f>
        <v>0</v>
      </c>
      <c r="H1892" s="34">
        <f>IFERROR(VLOOKUP($A1892, NG_power!$A:$M, 13, FALSE), 0)</f>
        <v>0</v>
      </c>
      <c r="I1892" s="34">
        <f t="shared" si="57"/>
        <v>0</v>
      </c>
      <c r="J1892" s="34">
        <f t="shared" si="58"/>
        <v>0</v>
      </c>
    </row>
    <row r="1893" spans="1:10" x14ac:dyDescent="0.25">
      <c r="A1893" s="7">
        <v>16077</v>
      </c>
      <c r="B1893" t="s">
        <v>994</v>
      </c>
      <c r="C1893" s="34">
        <f>IFERROR(VLOOKUP($A1893, Coal_prod!$A:$M, 13, FALSE), 0)</f>
        <v>0</v>
      </c>
      <c r="D1893" s="34">
        <f>IFERROR(VLOOKUP($A1893, Coal_power_combined!$A:$M, 13, FALSE), 0)</f>
        <v>0</v>
      </c>
      <c r="E1893" s="34">
        <f>IFERROR(VLOOKUP($A1893, Oil_prod!$A:$M, 13, FALSE), 0)</f>
        <v>0</v>
      </c>
      <c r="F1893" s="34">
        <f>IFERROR(VLOOKUP($A1893, Oil_refine!$A:$M, 13, FALSE), 0)</f>
        <v>0</v>
      </c>
      <c r="G1893" s="34">
        <f>IFERROR(VLOOKUP($A1893, NG_prod!$A:$M, 13, FALSE), 0)</f>
        <v>0</v>
      </c>
      <c r="H1893" s="34">
        <f>IFERROR(VLOOKUP($A1893, NG_power!$A:$M, 13, FALSE), 0)</f>
        <v>0</v>
      </c>
      <c r="I1893" s="34">
        <f t="shared" si="57"/>
        <v>0</v>
      </c>
      <c r="J1893" s="34">
        <f t="shared" si="58"/>
        <v>0</v>
      </c>
    </row>
    <row r="1894" spans="1:10" x14ac:dyDescent="0.25">
      <c r="A1894" s="7">
        <v>16079</v>
      </c>
      <c r="B1894" t="s">
        <v>4073</v>
      </c>
      <c r="C1894" s="34">
        <f>IFERROR(VLOOKUP($A1894, Coal_prod!$A:$M, 13, FALSE), 0)</f>
        <v>0</v>
      </c>
      <c r="D1894" s="34">
        <f>IFERROR(VLOOKUP($A1894, Coal_power_combined!$A:$M, 13, FALSE), 0)</f>
        <v>0</v>
      </c>
      <c r="E1894" s="34">
        <f>IFERROR(VLOOKUP($A1894, Oil_prod!$A:$M, 13, FALSE), 0)</f>
        <v>0</v>
      </c>
      <c r="F1894" s="34">
        <f>IFERROR(VLOOKUP($A1894, Oil_refine!$A:$M, 13, FALSE), 0)</f>
        <v>0</v>
      </c>
      <c r="G1894" s="34">
        <f>IFERROR(VLOOKUP($A1894, NG_prod!$A:$M, 13, FALSE), 0)</f>
        <v>0</v>
      </c>
      <c r="H1894" s="34">
        <f>IFERROR(VLOOKUP($A1894, NG_power!$A:$M, 13, FALSE), 0)</f>
        <v>0</v>
      </c>
      <c r="I1894" s="34">
        <f t="shared" si="57"/>
        <v>0</v>
      </c>
      <c r="J1894" s="34">
        <f t="shared" si="58"/>
        <v>0</v>
      </c>
    </row>
    <row r="1895" spans="1:10" x14ac:dyDescent="0.25">
      <c r="A1895" s="7">
        <v>16081</v>
      </c>
      <c r="B1895" t="s">
        <v>4074</v>
      </c>
      <c r="C1895" s="34">
        <f>IFERROR(VLOOKUP($A1895, Coal_prod!$A:$M, 13, FALSE), 0)</f>
        <v>0</v>
      </c>
      <c r="D1895" s="34">
        <f>IFERROR(VLOOKUP($A1895, Coal_power_combined!$A:$M, 13, FALSE), 0)</f>
        <v>0</v>
      </c>
      <c r="E1895" s="34">
        <f>IFERROR(VLOOKUP($A1895, Oil_prod!$A:$M, 13, FALSE), 0)</f>
        <v>0</v>
      </c>
      <c r="F1895" s="34">
        <f>IFERROR(VLOOKUP($A1895, Oil_refine!$A:$M, 13, FALSE), 0)</f>
        <v>0</v>
      </c>
      <c r="G1895" s="34">
        <f>IFERROR(VLOOKUP($A1895, NG_prod!$A:$M, 13, FALSE), 0)</f>
        <v>0</v>
      </c>
      <c r="H1895" s="34">
        <f>IFERROR(VLOOKUP($A1895, NG_power!$A:$M, 13, FALSE), 0)</f>
        <v>0</v>
      </c>
      <c r="I1895" s="34">
        <f t="shared" si="57"/>
        <v>0</v>
      </c>
      <c r="J1895" s="34">
        <f t="shared" si="58"/>
        <v>0</v>
      </c>
    </row>
    <row r="1896" spans="1:10" x14ac:dyDescent="0.25">
      <c r="A1896" s="7">
        <v>16085</v>
      </c>
      <c r="B1896" t="s">
        <v>4075</v>
      </c>
      <c r="C1896" s="34">
        <f>IFERROR(VLOOKUP($A1896, Coal_prod!$A:$M, 13, FALSE), 0)</f>
        <v>0</v>
      </c>
      <c r="D1896" s="34">
        <f>IFERROR(VLOOKUP($A1896, Coal_power_combined!$A:$M, 13, FALSE), 0)</f>
        <v>0</v>
      </c>
      <c r="E1896" s="34">
        <f>IFERROR(VLOOKUP($A1896, Oil_prod!$A:$M, 13, FALSE), 0)</f>
        <v>0</v>
      </c>
      <c r="F1896" s="34">
        <f>IFERROR(VLOOKUP($A1896, Oil_refine!$A:$M, 13, FALSE), 0)</f>
        <v>0</v>
      </c>
      <c r="G1896" s="34">
        <f>IFERROR(VLOOKUP($A1896, NG_prod!$A:$M, 13, FALSE), 0)</f>
        <v>0</v>
      </c>
      <c r="H1896" s="34">
        <f>IFERROR(VLOOKUP($A1896, NG_power!$A:$M, 13, FALSE), 0)</f>
        <v>0</v>
      </c>
      <c r="I1896" s="34">
        <f t="shared" si="57"/>
        <v>0</v>
      </c>
      <c r="J1896" s="34">
        <f t="shared" si="58"/>
        <v>0</v>
      </c>
    </row>
    <row r="1897" spans="1:10" x14ac:dyDescent="0.25">
      <c r="A1897" s="7">
        <v>16087</v>
      </c>
      <c r="B1897" t="s">
        <v>4076</v>
      </c>
      <c r="C1897" s="34">
        <f>IFERROR(VLOOKUP($A1897, Coal_prod!$A:$M, 13, FALSE), 0)</f>
        <v>0</v>
      </c>
      <c r="D1897" s="34">
        <f>IFERROR(VLOOKUP($A1897, Coal_power_combined!$A:$M, 13, FALSE), 0)</f>
        <v>0</v>
      </c>
      <c r="E1897" s="34">
        <f>IFERROR(VLOOKUP($A1897, Oil_prod!$A:$M, 13, FALSE), 0)</f>
        <v>0</v>
      </c>
      <c r="F1897" s="34">
        <f>IFERROR(VLOOKUP($A1897, Oil_refine!$A:$M, 13, FALSE), 0)</f>
        <v>0</v>
      </c>
      <c r="G1897" s="34">
        <f>IFERROR(VLOOKUP($A1897, NG_prod!$A:$M, 13, FALSE), 0)</f>
        <v>0</v>
      </c>
      <c r="H1897" s="34">
        <f>IFERROR(VLOOKUP($A1897, NG_power!$A:$M, 13, FALSE), 0)</f>
        <v>0</v>
      </c>
      <c r="I1897" s="34">
        <f t="shared" si="57"/>
        <v>0</v>
      </c>
      <c r="J1897" s="34">
        <f t="shared" si="58"/>
        <v>0</v>
      </c>
    </row>
    <row r="1898" spans="1:10" x14ac:dyDescent="0.25">
      <c r="A1898" s="7">
        <v>17001</v>
      </c>
      <c r="B1898" t="s">
        <v>4077</v>
      </c>
      <c r="C1898" s="34">
        <f>IFERROR(VLOOKUP($A1898, Coal_prod!$A:$M, 13, FALSE), 0)</f>
        <v>0</v>
      </c>
      <c r="D1898" s="34">
        <f>IFERROR(VLOOKUP($A1898, Coal_power_combined!$A:$M, 13, FALSE), 0)</f>
        <v>0</v>
      </c>
      <c r="E1898" s="34">
        <f>IFERROR(VLOOKUP($A1898, Oil_prod!$A:$M, 13, FALSE), 0)</f>
        <v>0</v>
      </c>
      <c r="F1898" s="34">
        <f>IFERROR(VLOOKUP($A1898, Oil_refine!$A:$M, 13, FALSE), 0)</f>
        <v>0</v>
      </c>
      <c r="G1898" s="34">
        <f>IFERROR(VLOOKUP($A1898, NG_prod!$A:$M, 13, FALSE), 0)</f>
        <v>0</v>
      </c>
      <c r="H1898" s="34">
        <f>IFERROR(VLOOKUP($A1898, NG_power!$A:$M, 13, FALSE), 0)</f>
        <v>0</v>
      </c>
      <c r="I1898" s="34">
        <f t="shared" si="57"/>
        <v>0</v>
      </c>
      <c r="J1898" s="34">
        <f t="shared" si="58"/>
        <v>0</v>
      </c>
    </row>
    <row r="1899" spans="1:10" x14ac:dyDescent="0.25">
      <c r="A1899" s="7">
        <v>17003</v>
      </c>
      <c r="B1899" t="s">
        <v>4078</v>
      </c>
      <c r="C1899" s="34">
        <f>IFERROR(VLOOKUP($A1899, Coal_prod!$A:$M, 13, FALSE), 0)</f>
        <v>0</v>
      </c>
      <c r="D1899" s="34">
        <f>IFERROR(VLOOKUP($A1899, Coal_power_combined!$A:$M, 13, FALSE), 0)</f>
        <v>0</v>
      </c>
      <c r="E1899" s="34">
        <f>IFERROR(VLOOKUP($A1899, Oil_prod!$A:$M, 13, FALSE), 0)</f>
        <v>0</v>
      </c>
      <c r="F1899" s="34">
        <f>IFERROR(VLOOKUP($A1899, Oil_refine!$A:$M, 13, FALSE), 0)</f>
        <v>0</v>
      </c>
      <c r="G1899" s="34">
        <f>IFERROR(VLOOKUP($A1899, NG_prod!$A:$M, 13, FALSE), 0)</f>
        <v>0</v>
      </c>
      <c r="H1899" s="34">
        <f>IFERROR(VLOOKUP($A1899, NG_power!$A:$M, 13, FALSE), 0)</f>
        <v>0</v>
      </c>
      <c r="I1899" s="34">
        <f t="shared" si="57"/>
        <v>0</v>
      </c>
      <c r="J1899" s="34">
        <f t="shared" si="58"/>
        <v>0</v>
      </c>
    </row>
    <row r="1900" spans="1:10" x14ac:dyDescent="0.25">
      <c r="A1900" s="7">
        <v>17005</v>
      </c>
      <c r="B1900" t="s">
        <v>4079</v>
      </c>
      <c r="C1900" s="34">
        <f>IFERROR(VLOOKUP($A1900, Coal_prod!$A:$M, 13, FALSE), 0)</f>
        <v>0</v>
      </c>
      <c r="D1900" s="34">
        <f>IFERROR(VLOOKUP($A1900, Coal_power_combined!$A:$M, 13, FALSE), 0)</f>
        <v>0</v>
      </c>
      <c r="E1900" s="34">
        <f>IFERROR(VLOOKUP($A1900, Oil_prod!$A:$M, 13, FALSE), 0)</f>
        <v>0</v>
      </c>
      <c r="F1900" s="34">
        <f>IFERROR(VLOOKUP($A1900, Oil_refine!$A:$M, 13, FALSE), 0)</f>
        <v>0</v>
      </c>
      <c r="G1900" s="34">
        <f>IFERROR(VLOOKUP($A1900, NG_prod!$A:$M, 13, FALSE), 0)</f>
        <v>0</v>
      </c>
      <c r="H1900" s="34">
        <f>IFERROR(VLOOKUP($A1900, NG_power!$A:$M, 13, FALSE), 0)</f>
        <v>0</v>
      </c>
      <c r="I1900" s="34">
        <f t="shared" si="57"/>
        <v>0</v>
      </c>
      <c r="J1900" s="34">
        <f t="shared" si="58"/>
        <v>0</v>
      </c>
    </row>
    <row r="1901" spans="1:10" x14ac:dyDescent="0.25">
      <c r="A1901" s="7">
        <v>17007</v>
      </c>
      <c r="B1901" t="s">
        <v>4080</v>
      </c>
      <c r="C1901" s="34">
        <f>IFERROR(VLOOKUP($A1901, Coal_prod!$A:$M, 13, FALSE), 0)</f>
        <v>0</v>
      </c>
      <c r="D1901" s="34">
        <f>IFERROR(VLOOKUP($A1901, Coal_power_combined!$A:$M, 13, FALSE), 0)</f>
        <v>0</v>
      </c>
      <c r="E1901" s="34">
        <f>IFERROR(VLOOKUP($A1901, Oil_prod!$A:$M, 13, FALSE), 0)</f>
        <v>0</v>
      </c>
      <c r="F1901" s="34">
        <f>IFERROR(VLOOKUP($A1901, Oil_refine!$A:$M, 13, FALSE), 0)</f>
        <v>0</v>
      </c>
      <c r="G1901" s="34">
        <f>IFERROR(VLOOKUP($A1901, NG_prod!$A:$M, 13, FALSE), 0)</f>
        <v>0</v>
      </c>
      <c r="H1901" s="34">
        <f>IFERROR(VLOOKUP($A1901, NG_power!$A:$M, 13, FALSE), 0)</f>
        <v>0</v>
      </c>
      <c r="I1901" s="34">
        <f t="shared" si="57"/>
        <v>0</v>
      </c>
      <c r="J1901" s="34">
        <f t="shared" si="58"/>
        <v>0</v>
      </c>
    </row>
    <row r="1902" spans="1:10" x14ac:dyDescent="0.25">
      <c r="A1902" s="7">
        <v>17009</v>
      </c>
      <c r="B1902" t="s">
        <v>3527</v>
      </c>
      <c r="C1902" s="34">
        <f>IFERROR(VLOOKUP($A1902, Coal_prod!$A:$M, 13, FALSE), 0)</f>
        <v>0</v>
      </c>
      <c r="D1902" s="34">
        <f>IFERROR(VLOOKUP($A1902, Coal_power_combined!$A:$M, 13, FALSE), 0)</f>
        <v>0</v>
      </c>
      <c r="E1902" s="34">
        <f>IFERROR(VLOOKUP($A1902, Oil_prod!$A:$M, 13, FALSE), 0)</f>
        <v>0</v>
      </c>
      <c r="F1902" s="34">
        <f>IFERROR(VLOOKUP($A1902, Oil_refine!$A:$M, 13, FALSE), 0)</f>
        <v>0</v>
      </c>
      <c r="G1902" s="34">
        <f>IFERROR(VLOOKUP($A1902, NG_prod!$A:$M, 13, FALSE), 0)</f>
        <v>0</v>
      </c>
      <c r="H1902" s="34">
        <f>IFERROR(VLOOKUP($A1902, NG_power!$A:$M, 13, FALSE), 0)</f>
        <v>0</v>
      </c>
      <c r="I1902" s="34">
        <f t="shared" si="57"/>
        <v>0</v>
      </c>
      <c r="J1902" s="34">
        <f t="shared" si="58"/>
        <v>0</v>
      </c>
    </row>
    <row r="1903" spans="1:10" x14ac:dyDescent="0.25">
      <c r="A1903" s="7">
        <v>17013</v>
      </c>
      <c r="B1903" t="s">
        <v>4081</v>
      </c>
      <c r="C1903" s="34">
        <f>IFERROR(VLOOKUP($A1903, Coal_prod!$A:$M, 13, FALSE), 0)</f>
        <v>0</v>
      </c>
      <c r="D1903" s="34">
        <f>IFERROR(VLOOKUP($A1903, Coal_power_combined!$A:$M, 13, FALSE), 0)</f>
        <v>0</v>
      </c>
      <c r="E1903" s="34">
        <f>IFERROR(VLOOKUP($A1903, Oil_prod!$A:$M, 13, FALSE), 0)</f>
        <v>0</v>
      </c>
      <c r="F1903" s="34">
        <f>IFERROR(VLOOKUP($A1903, Oil_refine!$A:$M, 13, FALSE), 0)</f>
        <v>0</v>
      </c>
      <c r="G1903" s="34">
        <f>IFERROR(VLOOKUP($A1903, NG_prod!$A:$M, 13, FALSE), 0)</f>
        <v>0</v>
      </c>
      <c r="H1903" s="34">
        <f>IFERROR(VLOOKUP($A1903, NG_power!$A:$M, 13, FALSE), 0)</f>
        <v>0</v>
      </c>
      <c r="I1903" s="34">
        <f t="shared" si="57"/>
        <v>0</v>
      </c>
      <c r="J1903" s="34">
        <f t="shared" si="58"/>
        <v>0</v>
      </c>
    </row>
    <row r="1904" spans="1:10" x14ac:dyDescent="0.25">
      <c r="A1904" s="7">
        <v>17015</v>
      </c>
      <c r="B1904" t="s">
        <v>4082</v>
      </c>
      <c r="C1904" s="34">
        <f>IFERROR(VLOOKUP($A1904, Coal_prod!$A:$M, 13, FALSE), 0)</f>
        <v>0</v>
      </c>
      <c r="D1904" s="34">
        <f>IFERROR(VLOOKUP($A1904, Coal_power_combined!$A:$M, 13, FALSE), 0)</f>
        <v>0</v>
      </c>
      <c r="E1904" s="34">
        <f>IFERROR(VLOOKUP($A1904, Oil_prod!$A:$M, 13, FALSE), 0)</f>
        <v>0</v>
      </c>
      <c r="F1904" s="34">
        <f>IFERROR(VLOOKUP($A1904, Oil_refine!$A:$M, 13, FALSE), 0)</f>
        <v>0</v>
      </c>
      <c r="G1904" s="34">
        <f>IFERROR(VLOOKUP($A1904, NG_prod!$A:$M, 13, FALSE), 0)</f>
        <v>0</v>
      </c>
      <c r="H1904" s="34">
        <f>IFERROR(VLOOKUP($A1904, NG_power!$A:$M, 13, FALSE), 0)</f>
        <v>0</v>
      </c>
      <c r="I1904" s="34">
        <f t="shared" si="57"/>
        <v>0</v>
      </c>
      <c r="J1904" s="34">
        <f t="shared" si="58"/>
        <v>0</v>
      </c>
    </row>
    <row r="1905" spans="1:10" x14ac:dyDescent="0.25">
      <c r="A1905" s="7">
        <v>17017</v>
      </c>
      <c r="B1905" t="s">
        <v>4083</v>
      </c>
      <c r="C1905" s="34">
        <f>IFERROR(VLOOKUP($A1905, Coal_prod!$A:$M, 13, FALSE), 0)</f>
        <v>0</v>
      </c>
      <c r="D1905" s="34">
        <f>IFERROR(VLOOKUP($A1905, Coal_power_combined!$A:$M, 13, FALSE), 0)</f>
        <v>0</v>
      </c>
      <c r="E1905" s="34">
        <f>IFERROR(VLOOKUP($A1905, Oil_prod!$A:$M, 13, FALSE), 0)</f>
        <v>0</v>
      </c>
      <c r="F1905" s="34">
        <f>IFERROR(VLOOKUP($A1905, Oil_refine!$A:$M, 13, FALSE), 0)</f>
        <v>0</v>
      </c>
      <c r="G1905" s="34">
        <f>IFERROR(VLOOKUP($A1905, NG_prod!$A:$M, 13, FALSE), 0)</f>
        <v>0</v>
      </c>
      <c r="H1905" s="34">
        <f>IFERROR(VLOOKUP($A1905, NG_power!$A:$M, 13, FALSE), 0)</f>
        <v>0</v>
      </c>
      <c r="I1905" s="34">
        <f t="shared" si="57"/>
        <v>0</v>
      </c>
      <c r="J1905" s="34">
        <f t="shared" si="58"/>
        <v>0</v>
      </c>
    </row>
    <row r="1906" spans="1:10" x14ac:dyDescent="0.25">
      <c r="A1906" s="7">
        <v>17023</v>
      </c>
      <c r="B1906" t="s">
        <v>4084</v>
      </c>
      <c r="C1906" s="34">
        <f>IFERROR(VLOOKUP($A1906, Coal_prod!$A:$M, 13, FALSE), 0)</f>
        <v>0</v>
      </c>
      <c r="D1906" s="34">
        <f>IFERROR(VLOOKUP($A1906, Coal_power_combined!$A:$M, 13, FALSE), 0)</f>
        <v>0</v>
      </c>
      <c r="E1906" s="34">
        <f>IFERROR(VLOOKUP($A1906, Oil_prod!$A:$M, 13, FALSE), 0)</f>
        <v>0</v>
      </c>
      <c r="F1906" s="34">
        <f>IFERROR(VLOOKUP($A1906, Oil_refine!$A:$M, 13, FALSE), 0)</f>
        <v>0</v>
      </c>
      <c r="G1906" s="34">
        <f>IFERROR(VLOOKUP($A1906, NG_prod!$A:$M, 13, FALSE), 0)</f>
        <v>0</v>
      </c>
      <c r="H1906" s="34">
        <f>IFERROR(VLOOKUP($A1906, NG_power!$A:$M, 13, FALSE), 0)</f>
        <v>0</v>
      </c>
      <c r="I1906" s="34">
        <f t="shared" si="57"/>
        <v>0</v>
      </c>
      <c r="J1906" s="34">
        <f t="shared" si="58"/>
        <v>0</v>
      </c>
    </row>
    <row r="1907" spans="1:10" x14ac:dyDescent="0.25">
      <c r="A1907" s="7">
        <v>17027</v>
      </c>
      <c r="B1907" t="s">
        <v>4085</v>
      </c>
      <c r="C1907" s="34">
        <f>IFERROR(VLOOKUP($A1907, Coal_prod!$A:$M, 13, FALSE), 0)</f>
        <v>0</v>
      </c>
      <c r="D1907" s="34">
        <f>IFERROR(VLOOKUP($A1907, Coal_power_combined!$A:$M, 13, FALSE), 0)</f>
        <v>0</v>
      </c>
      <c r="E1907" s="34">
        <f>IFERROR(VLOOKUP($A1907, Oil_prod!$A:$M, 13, FALSE), 0)</f>
        <v>0</v>
      </c>
      <c r="F1907" s="34">
        <f>IFERROR(VLOOKUP($A1907, Oil_refine!$A:$M, 13, FALSE), 0)</f>
        <v>0</v>
      </c>
      <c r="G1907" s="34">
        <f>IFERROR(VLOOKUP($A1907, NG_prod!$A:$M, 13, FALSE), 0)</f>
        <v>0</v>
      </c>
      <c r="H1907" s="34">
        <f>IFERROR(VLOOKUP($A1907, NG_power!$A:$M, 13, FALSE), 0)</f>
        <v>0</v>
      </c>
      <c r="I1907" s="34">
        <f t="shared" si="57"/>
        <v>0</v>
      </c>
      <c r="J1907" s="34">
        <f t="shared" si="58"/>
        <v>0</v>
      </c>
    </row>
    <row r="1908" spans="1:10" x14ac:dyDescent="0.25">
      <c r="A1908" s="7">
        <v>17029</v>
      </c>
      <c r="B1908" t="s">
        <v>4086</v>
      </c>
      <c r="C1908" s="34">
        <f>IFERROR(VLOOKUP($A1908, Coal_prod!$A:$M, 13, FALSE), 0)</f>
        <v>0</v>
      </c>
      <c r="D1908" s="34">
        <f>IFERROR(VLOOKUP($A1908, Coal_power_combined!$A:$M, 13, FALSE), 0)</f>
        <v>0</v>
      </c>
      <c r="E1908" s="34">
        <f>IFERROR(VLOOKUP($A1908, Oil_prod!$A:$M, 13, FALSE), 0)</f>
        <v>0</v>
      </c>
      <c r="F1908" s="34">
        <f>IFERROR(VLOOKUP($A1908, Oil_refine!$A:$M, 13, FALSE), 0)</f>
        <v>0</v>
      </c>
      <c r="G1908" s="34">
        <f>IFERROR(VLOOKUP($A1908, NG_prod!$A:$M, 13, FALSE), 0)</f>
        <v>0</v>
      </c>
      <c r="H1908" s="34">
        <f>IFERROR(VLOOKUP($A1908, NG_power!$A:$M, 13, FALSE), 0)</f>
        <v>0</v>
      </c>
      <c r="I1908" s="34">
        <f t="shared" si="57"/>
        <v>0</v>
      </c>
      <c r="J1908" s="34">
        <f t="shared" si="58"/>
        <v>0</v>
      </c>
    </row>
    <row r="1909" spans="1:10" x14ac:dyDescent="0.25">
      <c r="A1909" s="7">
        <v>17035</v>
      </c>
      <c r="B1909" t="s">
        <v>4087</v>
      </c>
      <c r="C1909" s="34">
        <f>IFERROR(VLOOKUP($A1909, Coal_prod!$A:$M, 13, FALSE), 0)</f>
        <v>0</v>
      </c>
      <c r="D1909" s="34">
        <f>IFERROR(VLOOKUP($A1909, Coal_power_combined!$A:$M, 13, FALSE), 0)</f>
        <v>0</v>
      </c>
      <c r="E1909" s="34">
        <f>IFERROR(VLOOKUP($A1909, Oil_prod!$A:$M, 13, FALSE), 0)</f>
        <v>0</v>
      </c>
      <c r="F1909" s="34">
        <f>IFERROR(VLOOKUP($A1909, Oil_refine!$A:$M, 13, FALSE), 0)</f>
        <v>0</v>
      </c>
      <c r="G1909" s="34">
        <f>IFERROR(VLOOKUP($A1909, NG_prod!$A:$M, 13, FALSE), 0)</f>
        <v>0</v>
      </c>
      <c r="H1909" s="34">
        <f>IFERROR(VLOOKUP($A1909, NG_power!$A:$M, 13, FALSE), 0)</f>
        <v>0</v>
      </c>
      <c r="I1909" s="34">
        <f t="shared" si="57"/>
        <v>0</v>
      </c>
      <c r="J1909" s="34">
        <f t="shared" si="58"/>
        <v>0</v>
      </c>
    </row>
    <row r="1910" spans="1:10" x14ac:dyDescent="0.25">
      <c r="A1910" s="7">
        <v>17037</v>
      </c>
      <c r="B1910" t="s">
        <v>1954</v>
      </c>
      <c r="C1910" s="34">
        <f>IFERROR(VLOOKUP($A1910, Coal_prod!$A:$M, 13, FALSE), 0)</f>
        <v>0</v>
      </c>
      <c r="D1910" s="34">
        <f>IFERROR(VLOOKUP($A1910, Coal_power_combined!$A:$M, 13, FALSE), 0)</f>
        <v>0</v>
      </c>
      <c r="E1910" s="34">
        <f>IFERROR(VLOOKUP($A1910, Oil_prod!$A:$M, 13, FALSE), 0)</f>
        <v>0</v>
      </c>
      <c r="F1910" s="34">
        <f>IFERROR(VLOOKUP($A1910, Oil_refine!$A:$M, 13, FALSE), 0)</f>
        <v>0</v>
      </c>
      <c r="G1910" s="34">
        <f>IFERROR(VLOOKUP($A1910, NG_prod!$A:$M, 13, FALSE), 0)</f>
        <v>0</v>
      </c>
      <c r="H1910" s="34">
        <f>IFERROR(VLOOKUP($A1910, NG_power!$A:$M, 13, FALSE), 0)</f>
        <v>0</v>
      </c>
      <c r="I1910" s="34">
        <f t="shared" si="57"/>
        <v>0</v>
      </c>
      <c r="J1910" s="34">
        <f t="shared" si="58"/>
        <v>0</v>
      </c>
    </row>
    <row r="1911" spans="1:10" x14ac:dyDescent="0.25">
      <c r="A1911" s="7">
        <v>17045</v>
      </c>
      <c r="B1911" t="s">
        <v>4088</v>
      </c>
      <c r="C1911" s="34">
        <f>IFERROR(VLOOKUP($A1911, Coal_prod!$A:$M, 13, FALSE), 0)</f>
        <v>0</v>
      </c>
      <c r="D1911" s="34">
        <f>IFERROR(VLOOKUP($A1911, Coal_power_combined!$A:$M, 13, FALSE), 0)</f>
        <v>0</v>
      </c>
      <c r="E1911" s="34">
        <f>IFERROR(VLOOKUP($A1911, Oil_prod!$A:$M, 13, FALSE), 0)</f>
        <v>0</v>
      </c>
      <c r="F1911" s="34">
        <f>IFERROR(VLOOKUP($A1911, Oil_refine!$A:$M, 13, FALSE), 0)</f>
        <v>0</v>
      </c>
      <c r="G1911" s="34">
        <f>IFERROR(VLOOKUP($A1911, NG_prod!$A:$M, 13, FALSE), 0)</f>
        <v>0</v>
      </c>
      <c r="H1911" s="34">
        <f>IFERROR(VLOOKUP($A1911, NG_power!$A:$M, 13, FALSE), 0)</f>
        <v>0</v>
      </c>
      <c r="I1911" s="34">
        <f t="shared" si="57"/>
        <v>0</v>
      </c>
      <c r="J1911" s="34">
        <f t="shared" si="58"/>
        <v>0</v>
      </c>
    </row>
    <row r="1912" spans="1:10" x14ac:dyDescent="0.25">
      <c r="A1912" s="7">
        <v>17047</v>
      </c>
      <c r="B1912" t="s">
        <v>4089</v>
      </c>
      <c r="C1912" s="34">
        <f>IFERROR(VLOOKUP($A1912, Coal_prod!$A:$M, 13, FALSE), 0)</f>
        <v>0</v>
      </c>
      <c r="D1912" s="34">
        <f>IFERROR(VLOOKUP($A1912, Coal_power_combined!$A:$M, 13, FALSE), 0)</f>
        <v>0</v>
      </c>
      <c r="E1912" s="34">
        <f>IFERROR(VLOOKUP($A1912, Oil_prod!$A:$M, 13, FALSE), 0)</f>
        <v>0</v>
      </c>
      <c r="F1912" s="34">
        <f>IFERROR(VLOOKUP($A1912, Oil_refine!$A:$M, 13, FALSE), 0)</f>
        <v>0</v>
      </c>
      <c r="G1912" s="34">
        <f>IFERROR(VLOOKUP($A1912, NG_prod!$A:$M, 13, FALSE), 0)</f>
        <v>0</v>
      </c>
      <c r="H1912" s="34">
        <f>IFERROR(VLOOKUP($A1912, NG_power!$A:$M, 13, FALSE), 0)</f>
        <v>0</v>
      </c>
      <c r="I1912" s="34">
        <f t="shared" si="57"/>
        <v>0</v>
      </c>
      <c r="J1912" s="34">
        <f t="shared" si="58"/>
        <v>0</v>
      </c>
    </row>
    <row r="1913" spans="1:10" x14ac:dyDescent="0.25">
      <c r="A1913" s="7">
        <v>17049</v>
      </c>
      <c r="B1913" t="s">
        <v>4090</v>
      </c>
      <c r="C1913" s="34">
        <f>IFERROR(VLOOKUP($A1913, Coal_prod!$A:$M, 13, FALSE), 0)</f>
        <v>0</v>
      </c>
      <c r="D1913" s="34">
        <f>IFERROR(VLOOKUP($A1913, Coal_power_combined!$A:$M, 13, FALSE), 0)</f>
        <v>0</v>
      </c>
      <c r="E1913" s="34">
        <f>IFERROR(VLOOKUP($A1913, Oil_prod!$A:$M, 13, FALSE), 0)</f>
        <v>0</v>
      </c>
      <c r="F1913" s="34">
        <f>IFERROR(VLOOKUP($A1913, Oil_refine!$A:$M, 13, FALSE), 0)</f>
        <v>0</v>
      </c>
      <c r="G1913" s="34">
        <f>IFERROR(VLOOKUP($A1913, NG_prod!$A:$M, 13, FALSE), 0)</f>
        <v>0</v>
      </c>
      <c r="H1913" s="34">
        <f>IFERROR(VLOOKUP($A1913, NG_power!$A:$M, 13, FALSE), 0)</f>
        <v>0</v>
      </c>
      <c r="I1913" s="34">
        <f t="shared" si="57"/>
        <v>0</v>
      </c>
      <c r="J1913" s="34">
        <f t="shared" si="58"/>
        <v>0</v>
      </c>
    </row>
    <row r="1914" spans="1:10" x14ac:dyDescent="0.25">
      <c r="A1914" s="7">
        <v>17061</v>
      </c>
      <c r="B1914" t="s">
        <v>4091</v>
      </c>
      <c r="C1914" s="34">
        <f>IFERROR(VLOOKUP($A1914, Coal_prod!$A:$M, 13, FALSE), 0)</f>
        <v>0</v>
      </c>
      <c r="D1914" s="34">
        <f>IFERROR(VLOOKUP($A1914, Coal_power_combined!$A:$M, 13, FALSE), 0)</f>
        <v>0</v>
      </c>
      <c r="E1914" s="34">
        <f>IFERROR(VLOOKUP($A1914, Oil_prod!$A:$M, 13, FALSE), 0)</f>
        <v>0</v>
      </c>
      <c r="F1914" s="34">
        <f>IFERROR(VLOOKUP($A1914, Oil_refine!$A:$M, 13, FALSE), 0)</f>
        <v>0</v>
      </c>
      <c r="G1914" s="34">
        <f>IFERROR(VLOOKUP($A1914, NG_prod!$A:$M, 13, FALSE), 0)</f>
        <v>0</v>
      </c>
      <c r="H1914" s="34">
        <f>IFERROR(VLOOKUP($A1914, NG_power!$A:$M, 13, FALSE), 0)</f>
        <v>0</v>
      </c>
      <c r="I1914" s="34">
        <f t="shared" si="57"/>
        <v>0</v>
      </c>
      <c r="J1914" s="34">
        <f t="shared" si="58"/>
        <v>0</v>
      </c>
    </row>
    <row r="1915" spans="1:10" x14ac:dyDescent="0.25">
      <c r="A1915" s="7">
        <v>17067</v>
      </c>
      <c r="B1915" t="s">
        <v>4092</v>
      </c>
      <c r="C1915" s="34">
        <f>IFERROR(VLOOKUP($A1915, Coal_prod!$A:$M, 13, FALSE), 0)</f>
        <v>0</v>
      </c>
      <c r="D1915" s="34">
        <f>IFERROR(VLOOKUP($A1915, Coal_power_combined!$A:$M, 13, FALSE), 0)</f>
        <v>0</v>
      </c>
      <c r="E1915" s="34">
        <f>IFERROR(VLOOKUP($A1915, Oil_prod!$A:$M, 13, FALSE), 0)</f>
        <v>0</v>
      </c>
      <c r="F1915" s="34">
        <f>IFERROR(VLOOKUP($A1915, Oil_refine!$A:$M, 13, FALSE), 0)</f>
        <v>0</v>
      </c>
      <c r="G1915" s="34">
        <f>IFERROR(VLOOKUP($A1915, NG_prod!$A:$M, 13, FALSE), 0)</f>
        <v>0</v>
      </c>
      <c r="H1915" s="34">
        <f>IFERROR(VLOOKUP($A1915, NG_power!$A:$M, 13, FALSE), 0)</f>
        <v>0</v>
      </c>
      <c r="I1915" s="34">
        <f t="shared" si="57"/>
        <v>0</v>
      </c>
      <c r="J1915" s="34">
        <f t="shared" si="58"/>
        <v>0</v>
      </c>
    </row>
    <row r="1916" spans="1:10" x14ac:dyDescent="0.25">
      <c r="A1916" s="7">
        <v>17069</v>
      </c>
      <c r="B1916" t="s">
        <v>4093</v>
      </c>
      <c r="C1916" s="34">
        <f>IFERROR(VLOOKUP($A1916, Coal_prod!$A:$M, 13, FALSE), 0)</f>
        <v>0</v>
      </c>
      <c r="D1916" s="34">
        <f>IFERROR(VLOOKUP($A1916, Coal_power_combined!$A:$M, 13, FALSE), 0)</f>
        <v>0</v>
      </c>
      <c r="E1916" s="34">
        <f>IFERROR(VLOOKUP($A1916, Oil_prod!$A:$M, 13, FALSE), 0)</f>
        <v>0</v>
      </c>
      <c r="F1916" s="34">
        <f>IFERROR(VLOOKUP($A1916, Oil_refine!$A:$M, 13, FALSE), 0)</f>
        <v>0</v>
      </c>
      <c r="G1916" s="34">
        <f>IFERROR(VLOOKUP($A1916, NG_prod!$A:$M, 13, FALSE), 0)</f>
        <v>0</v>
      </c>
      <c r="H1916" s="34">
        <f>IFERROR(VLOOKUP($A1916, NG_power!$A:$M, 13, FALSE), 0)</f>
        <v>0</v>
      </c>
      <c r="I1916" s="34">
        <f t="shared" si="57"/>
        <v>0</v>
      </c>
      <c r="J1916" s="34">
        <f t="shared" si="58"/>
        <v>0</v>
      </c>
    </row>
    <row r="1917" spans="1:10" x14ac:dyDescent="0.25">
      <c r="A1917" s="7">
        <v>17071</v>
      </c>
      <c r="B1917" t="s">
        <v>4094</v>
      </c>
      <c r="C1917" s="34">
        <f>IFERROR(VLOOKUP($A1917, Coal_prod!$A:$M, 13, FALSE), 0)</f>
        <v>0</v>
      </c>
      <c r="D1917" s="34">
        <f>IFERROR(VLOOKUP($A1917, Coal_power_combined!$A:$M, 13, FALSE), 0)</f>
        <v>0</v>
      </c>
      <c r="E1917" s="34">
        <f>IFERROR(VLOOKUP($A1917, Oil_prod!$A:$M, 13, FALSE), 0)</f>
        <v>0</v>
      </c>
      <c r="F1917" s="34">
        <f>IFERROR(VLOOKUP($A1917, Oil_refine!$A:$M, 13, FALSE), 0)</f>
        <v>0</v>
      </c>
      <c r="G1917" s="34">
        <f>IFERROR(VLOOKUP($A1917, NG_prod!$A:$M, 13, FALSE), 0)</f>
        <v>0</v>
      </c>
      <c r="H1917" s="34">
        <f>IFERROR(VLOOKUP($A1917, NG_power!$A:$M, 13, FALSE), 0)</f>
        <v>0</v>
      </c>
      <c r="I1917" s="34">
        <f t="shared" si="57"/>
        <v>0</v>
      </c>
      <c r="J1917" s="34">
        <f t="shared" si="58"/>
        <v>0</v>
      </c>
    </row>
    <row r="1918" spans="1:10" x14ac:dyDescent="0.25">
      <c r="A1918" s="7">
        <v>17075</v>
      </c>
      <c r="B1918" t="s">
        <v>1197</v>
      </c>
      <c r="C1918" s="34">
        <f>IFERROR(VLOOKUP($A1918, Coal_prod!$A:$M, 13, FALSE), 0)</f>
        <v>0</v>
      </c>
      <c r="D1918" s="34">
        <f>IFERROR(VLOOKUP($A1918, Coal_power_combined!$A:$M, 13, FALSE), 0)</f>
        <v>0</v>
      </c>
      <c r="E1918" s="34">
        <f>IFERROR(VLOOKUP($A1918, Oil_prod!$A:$M, 13, FALSE), 0)</f>
        <v>0</v>
      </c>
      <c r="F1918" s="34">
        <f>IFERROR(VLOOKUP($A1918, Oil_refine!$A:$M, 13, FALSE), 0)</f>
        <v>0</v>
      </c>
      <c r="G1918" s="34">
        <f>IFERROR(VLOOKUP($A1918, NG_prod!$A:$M, 13, FALSE), 0)</f>
        <v>0</v>
      </c>
      <c r="H1918" s="34">
        <f>IFERROR(VLOOKUP($A1918, NG_power!$A:$M, 13, FALSE), 0)</f>
        <v>0</v>
      </c>
      <c r="I1918" s="34">
        <f t="shared" si="57"/>
        <v>0</v>
      </c>
      <c r="J1918" s="34">
        <f t="shared" si="58"/>
        <v>0</v>
      </c>
    </row>
    <row r="1919" spans="1:10" x14ac:dyDescent="0.25">
      <c r="A1919" s="7">
        <v>17081</v>
      </c>
      <c r="B1919" t="s">
        <v>4095</v>
      </c>
      <c r="C1919" s="34">
        <f>IFERROR(VLOOKUP($A1919, Coal_prod!$A:$M, 13, FALSE), 0)</f>
        <v>0</v>
      </c>
      <c r="D1919" s="34">
        <f>IFERROR(VLOOKUP($A1919, Coal_power_combined!$A:$M, 13, FALSE), 0)</f>
        <v>0</v>
      </c>
      <c r="E1919" s="34">
        <f>IFERROR(VLOOKUP($A1919, Oil_prod!$A:$M, 13, FALSE), 0)</f>
        <v>0</v>
      </c>
      <c r="F1919" s="34">
        <f>IFERROR(VLOOKUP($A1919, Oil_refine!$A:$M, 13, FALSE), 0)</f>
        <v>0</v>
      </c>
      <c r="G1919" s="34">
        <f>IFERROR(VLOOKUP($A1919, NG_prod!$A:$M, 13, FALSE), 0)</f>
        <v>0</v>
      </c>
      <c r="H1919" s="34">
        <f>IFERROR(VLOOKUP($A1919, NG_power!$A:$M, 13, FALSE), 0)</f>
        <v>0</v>
      </c>
      <c r="I1919" s="34">
        <f t="shared" si="57"/>
        <v>0</v>
      </c>
      <c r="J1919" s="34">
        <f t="shared" si="58"/>
        <v>0</v>
      </c>
    </row>
    <row r="1920" spans="1:10" x14ac:dyDescent="0.25">
      <c r="A1920" s="7">
        <v>17083</v>
      </c>
      <c r="B1920" t="s">
        <v>4096</v>
      </c>
      <c r="C1920" s="34">
        <f>IFERROR(VLOOKUP($A1920, Coal_prod!$A:$M, 13, FALSE), 0)</f>
        <v>0</v>
      </c>
      <c r="D1920" s="34">
        <f>IFERROR(VLOOKUP($A1920, Coal_power_combined!$A:$M, 13, FALSE), 0)</f>
        <v>0</v>
      </c>
      <c r="E1920" s="34">
        <f>IFERROR(VLOOKUP($A1920, Oil_prod!$A:$M, 13, FALSE), 0)</f>
        <v>0</v>
      </c>
      <c r="F1920" s="34">
        <f>IFERROR(VLOOKUP($A1920, Oil_refine!$A:$M, 13, FALSE), 0)</f>
        <v>0</v>
      </c>
      <c r="G1920" s="34">
        <f>IFERROR(VLOOKUP($A1920, NG_prod!$A:$M, 13, FALSE), 0)</f>
        <v>0</v>
      </c>
      <c r="H1920" s="34">
        <f>IFERROR(VLOOKUP($A1920, NG_power!$A:$M, 13, FALSE), 0)</f>
        <v>0</v>
      </c>
      <c r="I1920" s="34">
        <f t="shared" si="57"/>
        <v>0</v>
      </c>
      <c r="J1920" s="34">
        <f t="shared" si="58"/>
        <v>0</v>
      </c>
    </row>
    <row r="1921" spans="1:10" x14ac:dyDescent="0.25">
      <c r="A1921" s="7">
        <v>17085</v>
      </c>
      <c r="B1921" t="s">
        <v>4097</v>
      </c>
      <c r="C1921" s="34">
        <f>IFERROR(VLOOKUP($A1921, Coal_prod!$A:$M, 13, FALSE), 0)</f>
        <v>0</v>
      </c>
      <c r="D1921" s="34">
        <f>IFERROR(VLOOKUP($A1921, Coal_power_combined!$A:$M, 13, FALSE), 0)</f>
        <v>0</v>
      </c>
      <c r="E1921" s="34">
        <f>IFERROR(VLOOKUP($A1921, Oil_prod!$A:$M, 13, FALSE), 0)</f>
        <v>0</v>
      </c>
      <c r="F1921" s="34">
        <f>IFERROR(VLOOKUP($A1921, Oil_refine!$A:$M, 13, FALSE), 0)</f>
        <v>0</v>
      </c>
      <c r="G1921" s="34">
        <f>IFERROR(VLOOKUP($A1921, NG_prod!$A:$M, 13, FALSE), 0)</f>
        <v>0</v>
      </c>
      <c r="H1921" s="34">
        <f>IFERROR(VLOOKUP($A1921, NG_power!$A:$M, 13, FALSE), 0)</f>
        <v>0</v>
      </c>
      <c r="I1921" s="34">
        <f t="shared" si="57"/>
        <v>0</v>
      </c>
      <c r="J1921" s="34">
        <f t="shared" si="58"/>
        <v>0</v>
      </c>
    </row>
    <row r="1922" spans="1:10" x14ac:dyDescent="0.25">
      <c r="A1922" s="7">
        <v>17087</v>
      </c>
      <c r="B1922" t="s">
        <v>4098</v>
      </c>
      <c r="C1922" s="34">
        <f>IFERROR(VLOOKUP($A1922, Coal_prod!$A:$M, 13, FALSE), 0)</f>
        <v>0</v>
      </c>
      <c r="D1922" s="34">
        <f>IFERROR(VLOOKUP($A1922, Coal_power_combined!$A:$M, 13, FALSE), 0)</f>
        <v>0</v>
      </c>
      <c r="E1922" s="34">
        <f>IFERROR(VLOOKUP($A1922, Oil_prod!$A:$M, 13, FALSE), 0)</f>
        <v>0</v>
      </c>
      <c r="F1922" s="34">
        <f>IFERROR(VLOOKUP($A1922, Oil_refine!$A:$M, 13, FALSE), 0)</f>
        <v>0</v>
      </c>
      <c r="G1922" s="34">
        <f>IFERROR(VLOOKUP($A1922, NG_prod!$A:$M, 13, FALSE), 0)</f>
        <v>0</v>
      </c>
      <c r="H1922" s="34">
        <f>IFERROR(VLOOKUP($A1922, NG_power!$A:$M, 13, FALSE), 0)</f>
        <v>0</v>
      </c>
      <c r="I1922" s="34">
        <f t="shared" si="57"/>
        <v>0</v>
      </c>
      <c r="J1922" s="34">
        <f t="shared" si="58"/>
        <v>0</v>
      </c>
    </row>
    <row r="1923" spans="1:10" x14ac:dyDescent="0.25">
      <c r="A1923" s="7">
        <v>17095</v>
      </c>
      <c r="B1923" t="s">
        <v>4099</v>
      </c>
      <c r="C1923" s="34">
        <f>IFERROR(VLOOKUP($A1923, Coal_prod!$A:$M, 13, FALSE), 0)</f>
        <v>0</v>
      </c>
      <c r="D1923" s="34">
        <f>IFERROR(VLOOKUP($A1923, Coal_power_combined!$A:$M, 13, FALSE), 0)</f>
        <v>0</v>
      </c>
      <c r="E1923" s="34">
        <f>IFERROR(VLOOKUP($A1923, Oil_prod!$A:$M, 13, FALSE), 0)</f>
        <v>0</v>
      </c>
      <c r="F1923" s="34">
        <f>IFERROR(VLOOKUP($A1923, Oil_refine!$A:$M, 13, FALSE), 0)</f>
        <v>0</v>
      </c>
      <c r="G1923" s="34">
        <f>IFERROR(VLOOKUP($A1923, NG_prod!$A:$M, 13, FALSE), 0)</f>
        <v>0</v>
      </c>
      <c r="H1923" s="34">
        <f>IFERROR(VLOOKUP($A1923, NG_power!$A:$M, 13, FALSE), 0)</f>
        <v>0</v>
      </c>
      <c r="I1923" s="34">
        <f t="shared" si="57"/>
        <v>0</v>
      </c>
      <c r="J1923" s="34">
        <f t="shared" si="58"/>
        <v>0</v>
      </c>
    </row>
    <row r="1924" spans="1:10" x14ac:dyDescent="0.25">
      <c r="A1924" s="7">
        <v>17099</v>
      </c>
      <c r="B1924" t="s">
        <v>1927</v>
      </c>
      <c r="C1924" s="34">
        <f>IFERROR(VLOOKUP($A1924, Coal_prod!$A:$M, 13, FALSE), 0)</f>
        <v>0</v>
      </c>
      <c r="D1924" s="34">
        <f>IFERROR(VLOOKUP($A1924, Coal_power_combined!$A:$M, 13, FALSE), 0)</f>
        <v>0</v>
      </c>
      <c r="E1924" s="34">
        <f>IFERROR(VLOOKUP($A1924, Oil_prod!$A:$M, 13, FALSE), 0)</f>
        <v>0</v>
      </c>
      <c r="F1924" s="34">
        <f>IFERROR(VLOOKUP($A1924, Oil_refine!$A:$M, 13, FALSE), 0)</f>
        <v>0</v>
      </c>
      <c r="G1924" s="34">
        <f>IFERROR(VLOOKUP($A1924, NG_prod!$A:$M, 13, FALSE), 0)</f>
        <v>0</v>
      </c>
      <c r="H1924" s="34">
        <f>IFERROR(VLOOKUP($A1924, NG_power!$A:$M, 13, FALSE), 0)</f>
        <v>0</v>
      </c>
      <c r="I1924" s="34">
        <f t="shared" ref="I1924:I1987" si="59">SUM(C1924:H1924)</f>
        <v>0</v>
      </c>
      <c r="J1924" s="34">
        <f t="shared" ref="J1924:J1987" si="60">SUM(C1924*$O$4, D1924*$O$4, E1924*$P$4, F1924*$P$4, G1924*$Q$4, H1924*$Q$4)</f>
        <v>0</v>
      </c>
    </row>
    <row r="1925" spans="1:10" x14ac:dyDescent="0.25">
      <c r="A1925" s="7">
        <v>17101</v>
      </c>
      <c r="B1925" t="s">
        <v>4100</v>
      </c>
      <c r="C1925" s="34">
        <f>IFERROR(VLOOKUP($A1925, Coal_prod!$A:$M, 13, FALSE), 0)</f>
        <v>0</v>
      </c>
      <c r="D1925" s="34">
        <f>IFERROR(VLOOKUP($A1925, Coal_power_combined!$A:$M, 13, FALSE), 0)</f>
        <v>0</v>
      </c>
      <c r="E1925" s="34">
        <f>IFERROR(VLOOKUP($A1925, Oil_prod!$A:$M, 13, FALSE), 0)</f>
        <v>0</v>
      </c>
      <c r="F1925" s="34">
        <f>IFERROR(VLOOKUP($A1925, Oil_refine!$A:$M, 13, FALSE), 0)</f>
        <v>0</v>
      </c>
      <c r="G1925" s="34">
        <f>IFERROR(VLOOKUP($A1925, NG_prod!$A:$M, 13, FALSE), 0)</f>
        <v>0</v>
      </c>
      <c r="H1925" s="34">
        <f>IFERROR(VLOOKUP($A1925, NG_power!$A:$M, 13, FALSE), 0)</f>
        <v>0</v>
      </c>
      <c r="I1925" s="34">
        <f t="shared" si="59"/>
        <v>0</v>
      </c>
      <c r="J1925" s="34">
        <f t="shared" si="60"/>
        <v>0</v>
      </c>
    </row>
    <row r="1926" spans="1:10" x14ac:dyDescent="0.25">
      <c r="A1926" s="7">
        <v>17105</v>
      </c>
      <c r="B1926" t="s">
        <v>988</v>
      </c>
      <c r="C1926" s="34">
        <f>IFERROR(VLOOKUP($A1926, Coal_prod!$A:$M, 13, FALSE), 0)</f>
        <v>0</v>
      </c>
      <c r="D1926" s="34">
        <f>IFERROR(VLOOKUP($A1926, Coal_power_combined!$A:$M, 13, FALSE), 0)</f>
        <v>0</v>
      </c>
      <c r="E1926" s="34">
        <f>IFERROR(VLOOKUP($A1926, Oil_prod!$A:$M, 13, FALSE), 0)</f>
        <v>0</v>
      </c>
      <c r="F1926" s="34">
        <f>IFERROR(VLOOKUP($A1926, Oil_refine!$A:$M, 13, FALSE), 0)</f>
        <v>0</v>
      </c>
      <c r="G1926" s="34">
        <f>IFERROR(VLOOKUP($A1926, NG_prod!$A:$M, 13, FALSE), 0)</f>
        <v>0</v>
      </c>
      <c r="H1926" s="34">
        <f>IFERROR(VLOOKUP($A1926, NG_power!$A:$M, 13, FALSE), 0)</f>
        <v>0</v>
      </c>
      <c r="I1926" s="34">
        <f t="shared" si="59"/>
        <v>0</v>
      </c>
      <c r="J1926" s="34">
        <f t="shared" si="60"/>
        <v>0</v>
      </c>
    </row>
    <row r="1927" spans="1:10" x14ac:dyDescent="0.25">
      <c r="A1927" s="7">
        <v>17107</v>
      </c>
      <c r="B1927" t="s">
        <v>2070</v>
      </c>
      <c r="C1927" s="34">
        <f>IFERROR(VLOOKUP($A1927, Coal_prod!$A:$M, 13, FALSE), 0)</f>
        <v>0</v>
      </c>
      <c r="D1927" s="34">
        <f>IFERROR(VLOOKUP($A1927, Coal_power_combined!$A:$M, 13, FALSE), 0)</f>
        <v>0</v>
      </c>
      <c r="E1927" s="34">
        <f>IFERROR(VLOOKUP($A1927, Oil_prod!$A:$M, 13, FALSE), 0)</f>
        <v>0</v>
      </c>
      <c r="F1927" s="34">
        <f>IFERROR(VLOOKUP($A1927, Oil_refine!$A:$M, 13, FALSE), 0)</f>
        <v>0</v>
      </c>
      <c r="G1927" s="34">
        <f>IFERROR(VLOOKUP($A1927, NG_prod!$A:$M, 13, FALSE), 0)</f>
        <v>0</v>
      </c>
      <c r="H1927" s="34">
        <f>IFERROR(VLOOKUP($A1927, NG_power!$A:$M, 13, FALSE), 0)</f>
        <v>0</v>
      </c>
      <c r="I1927" s="34">
        <f t="shared" si="59"/>
        <v>0</v>
      </c>
      <c r="J1927" s="34">
        <f t="shared" si="60"/>
        <v>0</v>
      </c>
    </row>
    <row r="1928" spans="1:10" x14ac:dyDescent="0.25">
      <c r="A1928" s="7">
        <v>17109</v>
      </c>
      <c r="B1928" t="s">
        <v>4101</v>
      </c>
      <c r="C1928" s="34">
        <f>IFERROR(VLOOKUP($A1928, Coal_prod!$A:$M, 13, FALSE), 0)</f>
        <v>0</v>
      </c>
      <c r="D1928" s="34">
        <f>IFERROR(VLOOKUP($A1928, Coal_power_combined!$A:$M, 13, FALSE), 0)</f>
        <v>0</v>
      </c>
      <c r="E1928" s="34">
        <f>IFERROR(VLOOKUP($A1928, Oil_prod!$A:$M, 13, FALSE), 0)</f>
        <v>0</v>
      </c>
      <c r="F1928" s="34">
        <f>IFERROR(VLOOKUP($A1928, Oil_refine!$A:$M, 13, FALSE), 0)</f>
        <v>0</v>
      </c>
      <c r="G1928" s="34">
        <f>IFERROR(VLOOKUP($A1928, NG_prod!$A:$M, 13, FALSE), 0)</f>
        <v>0</v>
      </c>
      <c r="H1928" s="34">
        <f>IFERROR(VLOOKUP($A1928, NG_power!$A:$M, 13, FALSE), 0)</f>
        <v>0</v>
      </c>
      <c r="I1928" s="34">
        <f t="shared" si="59"/>
        <v>0</v>
      </c>
      <c r="J1928" s="34">
        <f t="shared" si="60"/>
        <v>0</v>
      </c>
    </row>
    <row r="1929" spans="1:10" x14ac:dyDescent="0.25">
      <c r="A1929" s="7">
        <v>17113</v>
      </c>
      <c r="B1929" t="s">
        <v>308</v>
      </c>
      <c r="C1929" s="34">
        <f>IFERROR(VLOOKUP($A1929, Coal_prod!$A:$M, 13, FALSE), 0)</f>
        <v>0</v>
      </c>
      <c r="D1929" s="34">
        <f>IFERROR(VLOOKUP($A1929, Coal_power_combined!$A:$M, 13, FALSE), 0)</f>
        <v>0</v>
      </c>
      <c r="E1929" s="34">
        <f>IFERROR(VLOOKUP($A1929, Oil_prod!$A:$M, 13, FALSE), 0)</f>
        <v>0</v>
      </c>
      <c r="F1929" s="34">
        <f>IFERROR(VLOOKUP($A1929, Oil_refine!$A:$M, 13, FALSE), 0)</f>
        <v>0</v>
      </c>
      <c r="G1929" s="34">
        <f>IFERROR(VLOOKUP($A1929, NG_prod!$A:$M, 13, FALSE), 0)</f>
        <v>0</v>
      </c>
      <c r="H1929" s="34">
        <f>IFERROR(VLOOKUP($A1929, NG_power!$A:$M, 13, FALSE), 0)</f>
        <v>0</v>
      </c>
      <c r="I1929" s="34">
        <f t="shared" si="59"/>
        <v>0</v>
      </c>
      <c r="J1929" s="34">
        <f t="shared" si="60"/>
        <v>0</v>
      </c>
    </row>
    <row r="1930" spans="1:10" x14ac:dyDescent="0.25">
      <c r="A1930" s="7">
        <v>17123</v>
      </c>
      <c r="B1930" t="s">
        <v>4102</v>
      </c>
      <c r="C1930" s="34">
        <f>IFERROR(VLOOKUP($A1930, Coal_prod!$A:$M, 13, FALSE), 0)</f>
        <v>0</v>
      </c>
      <c r="D1930" s="34">
        <f>IFERROR(VLOOKUP($A1930, Coal_power_combined!$A:$M, 13, FALSE), 0)</f>
        <v>0</v>
      </c>
      <c r="E1930" s="34">
        <f>IFERROR(VLOOKUP($A1930, Oil_prod!$A:$M, 13, FALSE), 0)</f>
        <v>0</v>
      </c>
      <c r="F1930" s="34">
        <f>IFERROR(VLOOKUP($A1930, Oil_refine!$A:$M, 13, FALSE), 0)</f>
        <v>0</v>
      </c>
      <c r="G1930" s="34">
        <f>IFERROR(VLOOKUP($A1930, NG_prod!$A:$M, 13, FALSE), 0)</f>
        <v>0</v>
      </c>
      <c r="H1930" s="34">
        <f>IFERROR(VLOOKUP($A1930, NG_power!$A:$M, 13, FALSE), 0)</f>
        <v>0</v>
      </c>
      <c r="I1930" s="34">
        <f t="shared" si="59"/>
        <v>0</v>
      </c>
      <c r="J1930" s="34">
        <f t="shared" si="60"/>
        <v>0</v>
      </c>
    </row>
    <row r="1931" spans="1:10" x14ac:dyDescent="0.25">
      <c r="A1931" s="7">
        <v>17129</v>
      </c>
      <c r="B1931" t="s">
        <v>4103</v>
      </c>
      <c r="C1931" s="34">
        <f>IFERROR(VLOOKUP($A1931, Coal_prod!$A:$M, 13, FALSE), 0)</f>
        <v>0</v>
      </c>
      <c r="D1931" s="34">
        <f>IFERROR(VLOOKUP($A1931, Coal_power_combined!$A:$M, 13, FALSE), 0)</f>
        <v>0</v>
      </c>
      <c r="E1931" s="34">
        <f>IFERROR(VLOOKUP($A1931, Oil_prod!$A:$M, 13, FALSE), 0)</f>
        <v>0</v>
      </c>
      <c r="F1931" s="34">
        <f>IFERROR(VLOOKUP($A1931, Oil_refine!$A:$M, 13, FALSE), 0)</f>
        <v>0</v>
      </c>
      <c r="G1931" s="34">
        <f>IFERROR(VLOOKUP($A1931, NG_prod!$A:$M, 13, FALSE), 0)</f>
        <v>0</v>
      </c>
      <c r="H1931" s="34">
        <f>IFERROR(VLOOKUP($A1931, NG_power!$A:$M, 13, FALSE), 0)</f>
        <v>0</v>
      </c>
      <c r="I1931" s="34">
        <f t="shared" si="59"/>
        <v>0</v>
      </c>
      <c r="J1931" s="34">
        <f t="shared" si="60"/>
        <v>0</v>
      </c>
    </row>
    <row r="1932" spans="1:10" x14ac:dyDescent="0.25">
      <c r="A1932" s="7">
        <v>17131</v>
      </c>
      <c r="B1932" t="s">
        <v>4104</v>
      </c>
      <c r="C1932" s="34">
        <f>IFERROR(VLOOKUP($A1932, Coal_prod!$A:$M, 13, FALSE), 0)</f>
        <v>0</v>
      </c>
      <c r="D1932" s="34">
        <f>IFERROR(VLOOKUP($A1932, Coal_power_combined!$A:$M, 13, FALSE), 0)</f>
        <v>0</v>
      </c>
      <c r="E1932" s="34">
        <f>IFERROR(VLOOKUP($A1932, Oil_prod!$A:$M, 13, FALSE), 0)</f>
        <v>0</v>
      </c>
      <c r="F1932" s="34">
        <f>IFERROR(VLOOKUP($A1932, Oil_refine!$A:$M, 13, FALSE), 0)</f>
        <v>0</v>
      </c>
      <c r="G1932" s="34">
        <f>IFERROR(VLOOKUP($A1932, NG_prod!$A:$M, 13, FALSE), 0)</f>
        <v>0</v>
      </c>
      <c r="H1932" s="34">
        <f>IFERROR(VLOOKUP($A1932, NG_power!$A:$M, 13, FALSE), 0)</f>
        <v>0</v>
      </c>
      <c r="I1932" s="34">
        <f t="shared" si="59"/>
        <v>0</v>
      </c>
      <c r="J1932" s="34">
        <f t="shared" si="60"/>
        <v>0</v>
      </c>
    </row>
    <row r="1933" spans="1:10" x14ac:dyDescent="0.25">
      <c r="A1933" s="7">
        <v>17137</v>
      </c>
      <c r="B1933" t="s">
        <v>4105</v>
      </c>
      <c r="C1933" s="34">
        <f>IFERROR(VLOOKUP($A1933, Coal_prod!$A:$M, 13, FALSE), 0)</f>
        <v>0</v>
      </c>
      <c r="D1933" s="34">
        <f>IFERROR(VLOOKUP($A1933, Coal_power_combined!$A:$M, 13, FALSE), 0)</f>
        <v>0</v>
      </c>
      <c r="E1933" s="34">
        <f>IFERROR(VLOOKUP($A1933, Oil_prod!$A:$M, 13, FALSE), 0)</f>
        <v>0</v>
      </c>
      <c r="F1933" s="34">
        <f>IFERROR(VLOOKUP($A1933, Oil_refine!$A:$M, 13, FALSE), 0)</f>
        <v>0</v>
      </c>
      <c r="G1933" s="34">
        <f>IFERROR(VLOOKUP($A1933, NG_prod!$A:$M, 13, FALSE), 0)</f>
        <v>0</v>
      </c>
      <c r="H1933" s="34">
        <f>IFERROR(VLOOKUP($A1933, NG_power!$A:$M, 13, FALSE), 0)</f>
        <v>0</v>
      </c>
      <c r="I1933" s="34">
        <f t="shared" si="59"/>
        <v>0</v>
      </c>
      <c r="J1933" s="34">
        <f t="shared" si="60"/>
        <v>0</v>
      </c>
    </row>
    <row r="1934" spans="1:10" x14ac:dyDescent="0.25">
      <c r="A1934" s="7">
        <v>17139</v>
      </c>
      <c r="B1934" t="s">
        <v>4106</v>
      </c>
      <c r="C1934" s="34">
        <f>IFERROR(VLOOKUP($A1934, Coal_prod!$A:$M, 13, FALSE), 0)</f>
        <v>0</v>
      </c>
      <c r="D1934" s="34">
        <f>IFERROR(VLOOKUP($A1934, Coal_power_combined!$A:$M, 13, FALSE), 0)</f>
        <v>0</v>
      </c>
      <c r="E1934" s="34">
        <f>IFERROR(VLOOKUP($A1934, Oil_prod!$A:$M, 13, FALSE), 0)</f>
        <v>0</v>
      </c>
      <c r="F1934" s="34">
        <f>IFERROR(VLOOKUP($A1934, Oil_refine!$A:$M, 13, FALSE), 0)</f>
        <v>0</v>
      </c>
      <c r="G1934" s="34">
        <f>IFERROR(VLOOKUP($A1934, NG_prod!$A:$M, 13, FALSE), 0)</f>
        <v>0</v>
      </c>
      <c r="H1934" s="34">
        <f>IFERROR(VLOOKUP($A1934, NG_power!$A:$M, 13, FALSE), 0)</f>
        <v>0</v>
      </c>
      <c r="I1934" s="34">
        <f t="shared" si="59"/>
        <v>0</v>
      </c>
      <c r="J1934" s="34">
        <f t="shared" si="60"/>
        <v>0</v>
      </c>
    </row>
    <row r="1935" spans="1:10" x14ac:dyDescent="0.25">
      <c r="A1935" s="7">
        <v>17151</v>
      </c>
      <c r="B1935" t="s">
        <v>4107</v>
      </c>
      <c r="C1935" s="34">
        <f>IFERROR(VLOOKUP($A1935, Coal_prod!$A:$M, 13, FALSE), 0)</f>
        <v>0</v>
      </c>
      <c r="D1935" s="34">
        <f>IFERROR(VLOOKUP($A1935, Coal_power_combined!$A:$M, 13, FALSE), 0)</f>
        <v>0</v>
      </c>
      <c r="E1935" s="34">
        <f>IFERROR(VLOOKUP($A1935, Oil_prod!$A:$M, 13, FALSE), 0)</f>
        <v>0</v>
      </c>
      <c r="F1935" s="34">
        <f>IFERROR(VLOOKUP($A1935, Oil_refine!$A:$M, 13, FALSE), 0)</f>
        <v>0</v>
      </c>
      <c r="G1935" s="34">
        <f>IFERROR(VLOOKUP($A1935, NG_prod!$A:$M, 13, FALSE), 0)</f>
        <v>0</v>
      </c>
      <c r="H1935" s="34">
        <f>IFERROR(VLOOKUP($A1935, NG_power!$A:$M, 13, FALSE), 0)</f>
        <v>0</v>
      </c>
      <c r="I1935" s="34">
        <f t="shared" si="59"/>
        <v>0</v>
      </c>
      <c r="J1935" s="34">
        <f t="shared" si="60"/>
        <v>0</v>
      </c>
    </row>
    <row r="1936" spans="1:10" x14ac:dyDescent="0.25">
      <c r="A1936" s="7">
        <v>17153</v>
      </c>
      <c r="B1936" t="s">
        <v>4108</v>
      </c>
      <c r="C1936" s="34">
        <f>IFERROR(VLOOKUP($A1936, Coal_prod!$A:$M, 13, FALSE), 0)</f>
        <v>0</v>
      </c>
      <c r="D1936" s="34">
        <f>IFERROR(VLOOKUP($A1936, Coal_power_combined!$A:$M, 13, FALSE), 0)</f>
        <v>0</v>
      </c>
      <c r="E1936" s="34">
        <f>IFERROR(VLOOKUP($A1936, Oil_prod!$A:$M, 13, FALSE), 0)</f>
        <v>0</v>
      </c>
      <c r="F1936" s="34">
        <f>IFERROR(VLOOKUP($A1936, Oil_refine!$A:$M, 13, FALSE), 0)</f>
        <v>0</v>
      </c>
      <c r="G1936" s="34">
        <f>IFERROR(VLOOKUP($A1936, NG_prod!$A:$M, 13, FALSE), 0)</f>
        <v>0</v>
      </c>
      <c r="H1936" s="34">
        <f>IFERROR(VLOOKUP($A1936, NG_power!$A:$M, 13, FALSE), 0)</f>
        <v>0</v>
      </c>
      <c r="I1936" s="34">
        <f t="shared" si="59"/>
        <v>0</v>
      </c>
      <c r="J1936" s="34">
        <f t="shared" si="60"/>
        <v>0</v>
      </c>
    </row>
    <row r="1937" spans="1:10" x14ac:dyDescent="0.25">
      <c r="A1937" s="7">
        <v>17159</v>
      </c>
      <c r="B1937" t="s">
        <v>4109</v>
      </c>
      <c r="C1937" s="34">
        <f>IFERROR(VLOOKUP($A1937, Coal_prod!$A:$M, 13, FALSE), 0)</f>
        <v>0</v>
      </c>
      <c r="D1937" s="34">
        <f>IFERROR(VLOOKUP($A1937, Coal_power_combined!$A:$M, 13, FALSE), 0)</f>
        <v>0</v>
      </c>
      <c r="E1937" s="34">
        <f>IFERROR(VLOOKUP($A1937, Oil_prod!$A:$M, 13, FALSE), 0)</f>
        <v>0</v>
      </c>
      <c r="F1937" s="34">
        <f>IFERROR(VLOOKUP($A1937, Oil_refine!$A:$M, 13, FALSE), 0)</f>
        <v>0</v>
      </c>
      <c r="G1937" s="34">
        <f>IFERROR(VLOOKUP($A1937, NG_prod!$A:$M, 13, FALSE), 0)</f>
        <v>0</v>
      </c>
      <c r="H1937" s="34">
        <f>IFERROR(VLOOKUP($A1937, NG_power!$A:$M, 13, FALSE), 0)</f>
        <v>0</v>
      </c>
      <c r="I1937" s="34">
        <f t="shared" si="59"/>
        <v>0</v>
      </c>
      <c r="J1937" s="34">
        <f t="shared" si="60"/>
        <v>0</v>
      </c>
    </row>
    <row r="1938" spans="1:10" x14ac:dyDescent="0.25">
      <c r="A1938" s="7">
        <v>17169</v>
      </c>
      <c r="B1938" t="s">
        <v>4110</v>
      </c>
      <c r="C1938" s="34">
        <f>IFERROR(VLOOKUP($A1938, Coal_prod!$A:$M, 13, FALSE), 0)</f>
        <v>0</v>
      </c>
      <c r="D1938" s="34">
        <f>IFERROR(VLOOKUP($A1938, Coal_power_combined!$A:$M, 13, FALSE), 0)</f>
        <v>0</v>
      </c>
      <c r="E1938" s="34">
        <f>IFERROR(VLOOKUP($A1938, Oil_prod!$A:$M, 13, FALSE), 0)</f>
        <v>0</v>
      </c>
      <c r="F1938" s="34">
        <f>IFERROR(VLOOKUP($A1938, Oil_refine!$A:$M, 13, FALSE), 0)</f>
        <v>0</v>
      </c>
      <c r="G1938" s="34">
        <f>IFERROR(VLOOKUP($A1938, NG_prod!$A:$M, 13, FALSE), 0)</f>
        <v>0</v>
      </c>
      <c r="H1938" s="34">
        <f>IFERROR(VLOOKUP($A1938, NG_power!$A:$M, 13, FALSE), 0)</f>
        <v>0</v>
      </c>
      <c r="I1938" s="34">
        <f t="shared" si="59"/>
        <v>0</v>
      </c>
      <c r="J1938" s="34">
        <f t="shared" si="60"/>
        <v>0</v>
      </c>
    </row>
    <row r="1939" spans="1:10" x14ac:dyDescent="0.25">
      <c r="A1939" s="7">
        <v>17175</v>
      </c>
      <c r="B1939" t="s">
        <v>2433</v>
      </c>
      <c r="C1939" s="34">
        <f>IFERROR(VLOOKUP($A1939, Coal_prod!$A:$M, 13, FALSE), 0)</f>
        <v>0</v>
      </c>
      <c r="D1939" s="34">
        <f>IFERROR(VLOOKUP($A1939, Coal_power_combined!$A:$M, 13, FALSE), 0)</f>
        <v>0</v>
      </c>
      <c r="E1939" s="34">
        <f>IFERROR(VLOOKUP($A1939, Oil_prod!$A:$M, 13, FALSE), 0)</f>
        <v>0</v>
      </c>
      <c r="F1939" s="34">
        <f>IFERROR(VLOOKUP($A1939, Oil_refine!$A:$M, 13, FALSE), 0)</f>
        <v>0</v>
      </c>
      <c r="G1939" s="34">
        <f>IFERROR(VLOOKUP($A1939, NG_prod!$A:$M, 13, FALSE), 0)</f>
        <v>0</v>
      </c>
      <c r="H1939" s="34">
        <f>IFERROR(VLOOKUP($A1939, NG_power!$A:$M, 13, FALSE), 0)</f>
        <v>0</v>
      </c>
      <c r="I1939" s="34">
        <f t="shared" si="59"/>
        <v>0</v>
      </c>
      <c r="J1939" s="34">
        <f t="shared" si="60"/>
        <v>0</v>
      </c>
    </row>
    <row r="1940" spans="1:10" x14ac:dyDescent="0.25">
      <c r="A1940" s="7">
        <v>17181</v>
      </c>
      <c r="B1940" t="s">
        <v>4111</v>
      </c>
      <c r="C1940" s="34">
        <f>IFERROR(VLOOKUP($A1940, Coal_prod!$A:$M, 13, FALSE), 0)</f>
        <v>0</v>
      </c>
      <c r="D1940" s="34">
        <f>IFERROR(VLOOKUP($A1940, Coal_power_combined!$A:$M, 13, FALSE), 0)</f>
        <v>0</v>
      </c>
      <c r="E1940" s="34">
        <f>IFERROR(VLOOKUP($A1940, Oil_prod!$A:$M, 13, FALSE), 0)</f>
        <v>0</v>
      </c>
      <c r="F1940" s="34">
        <f>IFERROR(VLOOKUP($A1940, Oil_refine!$A:$M, 13, FALSE), 0)</f>
        <v>0</v>
      </c>
      <c r="G1940" s="34">
        <f>IFERROR(VLOOKUP($A1940, NG_prod!$A:$M, 13, FALSE), 0)</f>
        <v>0</v>
      </c>
      <c r="H1940" s="34">
        <f>IFERROR(VLOOKUP($A1940, NG_power!$A:$M, 13, FALSE), 0)</f>
        <v>0</v>
      </c>
      <c r="I1940" s="34">
        <f t="shared" si="59"/>
        <v>0</v>
      </c>
      <c r="J1940" s="34">
        <f t="shared" si="60"/>
        <v>0</v>
      </c>
    </row>
    <row r="1941" spans="1:10" x14ac:dyDescent="0.25">
      <c r="A1941" s="7">
        <v>17187</v>
      </c>
      <c r="B1941" t="s">
        <v>4112</v>
      </c>
      <c r="C1941" s="34">
        <f>IFERROR(VLOOKUP($A1941, Coal_prod!$A:$M, 13, FALSE), 0)</f>
        <v>0</v>
      </c>
      <c r="D1941" s="34">
        <f>IFERROR(VLOOKUP($A1941, Coal_power_combined!$A:$M, 13, FALSE), 0)</f>
        <v>0</v>
      </c>
      <c r="E1941" s="34">
        <f>IFERROR(VLOOKUP($A1941, Oil_prod!$A:$M, 13, FALSE), 0)</f>
        <v>0</v>
      </c>
      <c r="F1941" s="34">
        <f>IFERROR(VLOOKUP($A1941, Oil_refine!$A:$M, 13, FALSE), 0)</f>
        <v>0</v>
      </c>
      <c r="G1941" s="34">
        <f>IFERROR(VLOOKUP($A1941, NG_prod!$A:$M, 13, FALSE), 0)</f>
        <v>0</v>
      </c>
      <c r="H1941" s="34">
        <f>IFERROR(VLOOKUP($A1941, NG_power!$A:$M, 13, FALSE), 0)</f>
        <v>0</v>
      </c>
      <c r="I1941" s="34">
        <f t="shared" si="59"/>
        <v>0</v>
      </c>
      <c r="J1941" s="34">
        <f t="shared" si="60"/>
        <v>0</v>
      </c>
    </row>
    <row r="1942" spans="1:10" x14ac:dyDescent="0.25">
      <c r="A1942" s="7">
        <v>17191</v>
      </c>
      <c r="B1942" t="s">
        <v>4113</v>
      </c>
      <c r="C1942" s="34">
        <f>IFERROR(VLOOKUP($A1942, Coal_prod!$A:$M, 13, FALSE), 0)</f>
        <v>0</v>
      </c>
      <c r="D1942" s="34">
        <f>IFERROR(VLOOKUP($A1942, Coal_power_combined!$A:$M, 13, FALSE), 0)</f>
        <v>0</v>
      </c>
      <c r="E1942" s="34">
        <f>IFERROR(VLOOKUP($A1942, Oil_prod!$A:$M, 13, FALSE), 0)</f>
        <v>0</v>
      </c>
      <c r="F1942" s="34">
        <f>IFERROR(VLOOKUP($A1942, Oil_refine!$A:$M, 13, FALSE), 0)</f>
        <v>0</v>
      </c>
      <c r="G1942" s="34">
        <f>IFERROR(VLOOKUP($A1942, NG_prod!$A:$M, 13, FALSE), 0)</f>
        <v>0</v>
      </c>
      <c r="H1942" s="34">
        <f>IFERROR(VLOOKUP($A1942, NG_power!$A:$M, 13, FALSE), 0)</f>
        <v>0</v>
      </c>
      <c r="I1942" s="34">
        <f t="shared" si="59"/>
        <v>0</v>
      </c>
      <c r="J1942" s="34">
        <f t="shared" si="60"/>
        <v>0</v>
      </c>
    </row>
    <row r="1943" spans="1:10" x14ac:dyDescent="0.25">
      <c r="A1943" s="7">
        <v>17193</v>
      </c>
      <c r="B1943" t="s">
        <v>4114</v>
      </c>
      <c r="C1943" s="34">
        <f>IFERROR(VLOOKUP($A1943, Coal_prod!$A:$M, 13, FALSE), 0)</f>
        <v>0</v>
      </c>
      <c r="D1943" s="34">
        <f>IFERROR(VLOOKUP($A1943, Coal_power_combined!$A:$M, 13, FALSE), 0)</f>
        <v>0</v>
      </c>
      <c r="E1943" s="34">
        <f>IFERROR(VLOOKUP($A1943, Oil_prod!$A:$M, 13, FALSE), 0)</f>
        <v>0</v>
      </c>
      <c r="F1943" s="34">
        <f>IFERROR(VLOOKUP($A1943, Oil_refine!$A:$M, 13, FALSE), 0)</f>
        <v>0</v>
      </c>
      <c r="G1943" s="34">
        <f>IFERROR(VLOOKUP($A1943, NG_prod!$A:$M, 13, FALSE), 0)</f>
        <v>0</v>
      </c>
      <c r="H1943" s="34">
        <f>IFERROR(VLOOKUP($A1943, NG_power!$A:$M, 13, FALSE), 0)</f>
        <v>0</v>
      </c>
      <c r="I1943" s="34">
        <f t="shared" si="59"/>
        <v>0</v>
      </c>
      <c r="J1943" s="34">
        <f t="shared" si="60"/>
        <v>0</v>
      </c>
    </row>
    <row r="1944" spans="1:10" x14ac:dyDescent="0.25">
      <c r="A1944" s="7">
        <v>17195</v>
      </c>
      <c r="B1944" t="s">
        <v>4115</v>
      </c>
      <c r="C1944" s="34">
        <f>IFERROR(VLOOKUP($A1944, Coal_prod!$A:$M, 13, FALSE), 0)</f>
        <v>0</v>
      </c>
      <c r="D1944" s="34">
        <f>IFERROR(VLOOKUP($A1944, Coal_power_combined!$A:$M, 13, FALSE), 0)</f>
        <v>0</v>
      </c>
      <c r="E1944" s="34">
        <f>IFERROR(VLOOKUP($A1944, Oil_prod!$A:$M, 13, FALSE), 0)</f>
        <v>0</v>
      </c>
      <c r="F1944" s="34">
        <f>IFERROR(VLOOKUP($A1944, Oil_refine!$A:$M, 13, FALSE), 0)</f>
        <v>0</v>
      </c>
      <c r="G1944" s="34">
        <f>IFERROR(VLOOKUP($A1944, NG_prod!$A:$M, 13, FALSE), 0)</f>
        <v>0</v>
      </c>
      <c r="H1944" s="34">
        <f>IFERROR(VLOOKUP($A1944, NG_power!$A:$M, 13, FALSE), 0)</f>
        <v>0</v>
      </c>
      <c r="I1944" s="34">
        <f t="shared" si="59"/>
        <v>0</v>
      </c>
      <c r="J1944" s="34">
        <f t="shared" si="60"/>
        <v>0</v>
      </c>
    </row>
    <row r="1945" spans="1:10" x14ac:dyDescent="0.25">
      <c r="A1945" s="7">
        <v>17203</v>
      </c>
      <c r="B1945" t="s">
        <v>2047</v>
      </c>
      <c r="C1945" s="34">
        <f>IFERROR(VLOOKUP($A1945, Coal_prod!$A:$M, 13, FALSE), 0)</f>
        <v>0</v>
      </c>
      <c r="D1945" s="34">
        <f>IFERROR(VLOOKUP($A1945, Coal_power_combined!$A:$M, 13, FALSE), 0)</f>
        <v>0</v>
      </c>
      <c r="E1945" s="34">
        <f>IFERROR(VLOOKUP($A1945, Oil_prod!$A:$M, 13, FALSE), 0)</f>
        <v>0</v>
      </c>
      <c r="F1945" s="34">
        <f>IFERROR(VLOOKUP($A1945, Oil_refine!$A:$M, 13, FALSE), 0)</f>
        <v>0</v>
      </c>
      <c r="G1945" s="34">
        <f>IFERROR(VLOOKUP($A1945, NG_prod!$A:$M, 13, FALSE), 0)</f>
        <v>0</v>
      </c>
      <c r="H1945" s="34">
        <f>IFERROR(VLOOKUP($A1945, NG_power!$A:$M, 13, FALSE), 0)</f>
        <v>0</v>
      </c>
      <c r="I1945" s="34">
        <f t="shared" si="59"/>
        <v>0</v>
      </c>
      <c r="J1945" s="34">
        <f t="shared" si="60"/>
        <v>0</v>
      </c>
    </row>
    <row r="1946" spans="1:10" x14ac:dyDescent="0.25">
      <c r="A1946" s="7">
        <v>18003</v>
      </c>
      <c r="B1946" t="s">
        <v>4116</v>
      </c>
      <c r="C1946" s="34">
        <f>IFERROR(VLOOKUP($A1946, Coal_prod!$A:$M, 13, FALSE), 0)</f>
        <v>0</v>
      </c>
      <c r="D1946" s="34">
        <f>IFERROR(VLOOKUP($A1946, Coal_power_combined!$A:$M, 13, FALSE), 0)</f>
        <v>0</v>
      </c>
      <c r="E1946" s="34">
        <f>IFERROR(VLOOKUP($A1946, Oil_prod!$A:$M, 13, FALSE), 0)</f>
        <v>0</v>
      </c>
      <c r="F1946" s="34">
        <f>IFERROR(VLOOKUP($A1946, Oil_refine!$A:$M, 13, FALSE), 0)</f>
        <v>0</v>
      </c>
      <c r="G1946" s="34">
        <f>IFERROR(VLOOKUP($A1946, NG_prod!$A:$M, 13, FALSE), 0)</f>
        <v>0</v>
      </c>
      <c r="H1946" s="34">
        <f>IFERROR(VLOOKUP($A1946, NG_power!$A:$M, 13, FALSE), 0)</f>
        <v>0</v>
      </c>
      <c r="I1946" s="34">
        <f t="shared" si="59"/>
        <v>0</v>
      </c>
      <c r="J1946" s="34">
        <f t="shared" si="60"/>
        <v>0</v>
      </c>
    </row>
    <row r="1947" spans="1:10" x14ac:dyDescent="0.25">
      <c r="A1947" s="7">
        <v>18005</v>
      </c>
      <c r="B1947" t="s">
        <v>4117</v>
      </c>
      <c r="C1947" s="34">
        <f>IFERROR(VLOOKUP($A1947, Coal_prod!$A:$M, 13, FALSE), 0)</f>
        <v>0</v>
      </c>
      <c r="D1947" s="34">
        <f>IFERROR(VLOOKUP($A1947, Coal_power_combined!$A:$M, 13, FALSE), 0)</f>
        <v>0</v>
      </c>
      <c r="E1947" s="34">
        <f>IFERROR(VLOOKUP($A1947, Oil_prod!$A:$M, 13, FALSE), 0)</f>
        <v>0</v>
      </c>
      <c r="F1947" s="34">
        <f>IFERROR(VLOOKUP($A1947, Oil_refine!$A:$M, 13, FALSE), 0)</f>
        <v>0</v>
      </c>
      <c r="G1947" s="34">
        <f>IFERROR(VLOOKUP($A1947, NG_prod!$A:$M, 13, FALSE), 0)</f>
        <v>0</v>
      </c>
      <c r="H1947" s="34">
        <f>IFERROR(VLOOKUP($A1947, NG_power!$A:$M, 13, FALSE), 0)</f>
        <v>0</v>
      </c>
      <c r="I1947" s="34">
        <f t="shared" si="59"/>
        <v>0</v>
      </c>
      <c r="J1947" s="34">
        <f t="shared" si="60"/>
        <v>0</v>
      </c>
    </row>
    <row r="1948" spans="1:10" x14ac:dyDescent="0.25">
      <c r="A1948" s="7">
        <v>18007</v>
      </c>
      <c r="B1948" t="s">
        <v>58</v>
      </c>
      <c r="C1948" s="34">
        <f>IFERROR(VLOOKUP($A1948, Coal_prod!$A:$M, 13, FALSE), 0)</f>
        <v>0</v>
      </c>
      <c r="D1948" s="34">
        <f>IFERROR(VLOOKUP($A1948, Coal_power_combined!$A:$M, 13, FALSE), 0)</f>
        <v>0</v>
      </c>
      <c r="E1948" s="34">
        <f>IFERROR(VLOOKUP($A1948, Oil_prod!$A:$M, 13, FALSE), 0)</f>
        <v>0</v>
      </c>
      <c r="F1948" s="34">
        <f>IFERROR(VLOOKUP($A1948, Oil_refine!$A:$M, 13, FALSE), 0)</f>
        <v>0</v>
      </c>
      <c r="G1948" s="34">
        <f>IFERROR(VLOOKUP($A1948, NG_prod!$A:$M, 13, FALSE), 0)</f>
        <v>0</v>
      </c>
      <c r="H1948" s="34">
        <f>IFERROR(VLOOKUP($A1948, NG_power!$A:$M, 13, FALSE), 0)</f>
        <v>0</v>
      </c>
      <c r="I1948" s="34">
        <f t="shared" si="59"/>
        <v>0</v>
      </c>
      <c r="J1948" s="34">
        <f t="shared" si="60"/>
        <v>0</v>
      </c>
    </row>
    <row r="1949" spans="1:10" x14ac:dyDescent="0.25">
      <c r="A1949" s="7">
        <v>18009</v>
      </c>
      <c r="B1949" t="s">
        <v>4118</v>
      </c>
      <c r="C1949" s="34">
        <f>IFERROR(VLOOKUP($A1949, Coal_prod!$A:$M, 13, FALSE), 0)</f>
        <v>0</v>
      </c>
      <c r="D1949" s="34">
        <f>IFERROR(VLOOKUP($A1949, Coal_power_combined!$A:$M, 13, FALSE), 0)</f>
        <v>0</v>
      </c>
      <c r="E1949" s="34">
        <f>IFERROR(VLOOKUP($A1949, Oil_prod!$A:$M, 13, FALSE), 0)</f>
        <v>0</v>
      </c>
      <c r="F1949" s="34">
        <f>IFERROR(VLOOKUP($A1949, Oil_refine!$A:$M, 13, FALSE), 0)</f>
        <v>0</v>
      </c>
      <c r="G1949" s="34">
        <f>IFERROR(VLOOKUP($A1949, NG_prod!$A:$M, 13, FALSE), 0)</f>
        <v>0</v>
      </c>
      <c r="H1949" s="34">
        <f>IFERROR(VLOOKUP($A1949, NG_power!$A:$M, 13, FALSE), 0)</f>
        <v>0</v>
      </c>
      <c r="I1949" s="34">
        <f t="shared" si="59"/>
        <v>0</v>
      </c>
      <c r="J1949" s="34">
        <f t="shared" si="60"/>
        <v>0</v>
      </c>
    </row>
    <row r="1950" spans="1:10" x14ac:dyDescent="0.25">
      <c r="A1950" s="7">
        <v>18011</v>
      </c>
      <c r="B1950" t="s">
        <v>4119</v>
      </c>
      <c r="C1950" s="34">
        <f>IFERROR(VLOOKUP($A1950, Coal_prod!$A:$M, 13, FALSE), 0)</f>
        <v>0</v>
      </c>
      <c r="D1950" s="34">
        <f>IFERROR(VLOOKUP($A1950, Coal_power_combined!$A:$M, 13, FALSE), 0)</f>
        <v>0</v>
      </c>
      <c r="E1950" s="34">
        <f>IFERROR(VLOOKUP($A1950, Oil_prod!$A:$M, 13, FALSE), 0)</f>
        <v>0</v>
      </c>
      <c r="F1950" s="34">
        <f>IFERROR(VLOOKUP($A1950, Oil_refine!$A:$M, 13, FALSE), 0)</f>
        <v>0</v>
      </c>
      <c r="G1950" s="34">
        <f>IFERROR(VLOOKUP($A1950, NG_prod!$A:$M, 13, FALSE), 0)</f>
        <v>0</v>
      </c>
      <c r="H1950" s="34">
        <f>IFERROR(VLOOKUP($A1950, NG_power!$A:$M, 13, FALSE), 0)</f>
        <v>0</v>
      </c>
      <c r="I1950" s="34">
        <f t="shared" si="59"/>
        <v>0</v>
      </c>
      <c r="J1950" s="34">
        <f t="shared" si="60"/>
        <v>0</v>
      </c>
    </row>
    <row r="1951" spans="1:10" x14ac:dyDescent="0.25">
      <c r="A1951" s="7">
        <v>18013</v>
      </c>
      <c r="B1951" t="s">
        <v>4120</v>
      </c>
      <c r="C1951" s="34">
        <f>IFERROR(VLOOKUP($A1951, Coal_prod!$A:$M, 13, FALSE), 0)</f>
        <v>0</v>
      </c>
      <c r="D1951" s="34">
        <f>IFERROR(VLOOKUP($A1951, Coal_power_combined!$A:$M, 13, FALSE), 0)</f>
        <v>0</v>
      </c>
      <c r="E1951" s="34">
        <f>IFERROR(VLOOKUP($A1951, Oil_prod!$A:$M, 13, FALSE), 0)</f>
        <v>0</v>
      </c>
      <c r="F1951" s="34">
        <f>IFERROR(VLOOKUP($A1951, Oil_refine!$A:$M, 13, FALSE), 0)</f>
        <v>0</v>
      </c>
      <c r="G1951" s="34">
        <f>IFERROR(VLOOKUP($A1951, NG_prod!$A:$M, 13, FALSE), 0)</f>
        <v>0</v>
      </c>
      <c r="H1951" s="34">
        <f>IFERROR(VLOOKUP($A1951, NG_power!$A:$M, 13, FALSE), 0)</f>
        <v>0</v>
      </c>
      <c r="I1951" s="34">
        <f t="shared" si="59"/>
        <v>0</v>
      </c>
      <c r="J1951" s="34">
        <f t="shared" si="60"/>
        <v>0</v>
      </c>
    </row>
    <row r="1952" spans="1:10" x14ac:dyDescent="0.25">
      <c r="A1952" s="7">
        <v>18015</v>
      </c>
      <c r="B1952" t="s">
        <v>4121</v>
      </c>
      <c r="C1952" s="34">
        <f>IFERROR(VLOOKUP($A1952, Coal_prod!$A:$M, 13, FALSE), 0)</f>
        <v>0</v>
      </c>
      <c r="D1952" s="34">
        <f>IFERROR(VLOOKUP($A1952, Coal_power_combined!$A:$M, 13, FALSE), 0)</f>
        <v>0</v>
      </c>
      <c r="E1952" s="34">
        <f>IFERROR(VLOOKUP($A1952, Oil_prod!$A:$M, 13, FALSE), 0)</f>
        <v>0</v>
      </c>
      <c r="F1952" s="34">
        <f>IFERROR(VLOOKUP($A1952, Oil_refine!$A:$M, 13, FALSE), 0)</f>
        <v>0</v>
      </c>
      <c r="G1952" s="34">
        <f>IFERROR(VLOOKUP($A1952, NG_prod!$A:$M, 13, FALSE), 0)</f>
        <v>0</v>
      </c>
      <c r="H1952" s="34">
        <f>IFERROR(VLOOKUP($A1952, NG_power!$A:$M, 13, FALSE), 0)</f>
        <v>0</v>
      </c>
      <c r="I1952" s="34">
        <f t="shared" si="59"/>
        <v>0</v>
      </c>
      <c r="J1952" s="34">
        <f t="shared" si="60"/>
        <v>0</v>
      </c>
    </row>
    <row r="1953" spans="1:10" x14ac:dyDescent="0.25">
      <c r="A1953" s="7">
        <v>18017</v>
      </c>
      <c r="B1953" t="s">
        <v>4122</v>
      </c>
      <c r="C1953" s="34">
        <f>IFERROR(VLOOKUP($A1953, Coal_prod!$A:$M, 13, FALSE), 0)</f>
        <v>0</v>
      </c>
      <c r="D1953" s="34">
        <f>IFERROR(VLOOKUP($A1953, Coal_power_combined!$A:$M, 13, FALSE), 0)</f>
        <v>0</v>
      </c>
      <c r="E1953" s="34">
        <f>IFERROR(VLOOKUP($A1953, Oil_prod!$A:$M, 13, FALSE), 0)</f>
        <v>0</v>
      </c>
      <c r="F1953" s="34">
        <f>IFERROR(VLOOKUP($A1953, Oil_refine!$A:$M, 13, FALSE), 0)</f>
        <v>0</v>
      </c>
      <c r="G1953" s="34">
        <f>IFERROR(VLOOKUP($A1953, NG_prod!$A:$M, 13, FALSE), 0)</f>
        <v>0</v>
      </c>
      <c r="H1953" s="34">
        <f>IFERROR(VLOOKUP($A1953, NG_power!$A:$M, 13, FALSE), 0)</f>
        <v>0</v>
      </c>
      <c r="I1953" s="34">
        <f t="shared" si="59"/>
        <v>0</v>
      </c>
      <c r="J1953" s="34">
        <f t="shared" si="60"/>
        <v>0</v>
      </c>
    </row>
    <row r="1954" spans="1:10" x14ac:dyDescent="0.25">
      <c r="A1954" s="7">
        <v>18019</v>
      </c>
      <c r="B1954" t="s">
        <v>3467</v>
      </c>
      <c r="C1954" s="34">
        <f>IFERROR(VLOOKUP($A1954, Coal_prod!$A:$M, 13, FALSE), 0)</f>
        <v>0</v>
      </c>
      <c r="D1954" s="34">
        <f>IFERROR(VLOOKUP($A1954, Coal_power_combined!$A:$M, 13, FALSE), 0)</f>
        <v>0</v>
      </c>
      <c r="E1954" s="34">
        <f>IFERROR(VLOOKUP($A1954, Oil_prod!$A:$M, 13, FALSE), 0)</f>
        <v>0</v>
      </c>
      <c r="F1954" s="34">
        <f>IFERROR(VLOOKUP($A1954, Oil_refine!$A:$M, 13, FALSE), 0)</f>
        <v>0</v>
      </c>
      <c r="G1954" s="34">
        <f>IFERROR(VLOOKUP($A1954, NG_prod!$A:$M, 13, FALSE), 0)</f>
        <v>0</v>
      </c>
      <c r="H1954" s="34">
        <f>IFERROR(VLOOKUP($A1954, NG_power!$A:$M, 13, FALSE), 0)</f>
        <v>0</v>
      </c>
      <c r="I1954" s="34">
        <f t="shared" si="59"/>
        <v>0</v>
      </c>
      <c r="J1954" s="34">
        <f t="shared" si="60"/>
        <v>0</v>
      </c>
    </row>
    <row r="1955" spans="1:10" x14ac:dyDescent="0.25">
      <c r="A1955" s="7">
        <v>18023</v>
      </c>
      <c r="B1955" t="s">
        <v>4123</v>
      </c>
      <c r="C1955" s="34">
        <f>IFERROR(VLOOKUP($A1955, Coal_prod!$A:$M, 13, FALSE), 0)</f>
        <v>0</v>
      </c>
      <c r="D1955" s="34">
        <f>IFERROR(VLOOKUP($A1955, Coal_power_combined!$A:$M, 13, FALSE), 0)</f>
        <v>0</v>
      </c>
      <c r="E1955" s="34">
        <f>IFERROR(VLOOKUP($A1955, Oil_prod!$A:$M, 13, FALSE), 0)</f>
        <v>0</v>
      </c>
      <c r="F1955" s="34">
        <f>IFERROR(VLOOKUP($A1955, Oil_refine!$A:$M, 13, FALSE), 0)</f>
        <v>0</v>
      </c>
      <c r="G1955" s="34">
        <f>IFERROR(VLOOKUP($A1955, NG_prod!$A:$M, 13, FALSE), 0)</f>
        <v>0</v>
      </c>
      <c r="H1955" s="34">
        <f>IFERROR(VLOOKUP($A1955, NG_power!$A:$M, 13, FALSE), 0)</f>
        <v>0</v>
      </c>
      <c r="I1955" s="34">
        <f t="shared" si="59"/>
        <v>0</v>
      </c>
      <c r="J1955" s="34">
        <f t="shared" si="60"/>
        <v>0</v>
      </c>
    </row>
    <row r="1956" spans="1:10" x14ac:dyDescent="0.25">
      <c r="A1956" s="7">
        <v>18025</v>
      </c>
      <c r="B1956" t="s">
        <v>4124</v>
      </c>
      <c r="C1956" s="34">
        <f>IFERROR(VLOOKUP($A1956, Coal_prod!$A:$M, 13, FALSE), 0)</f>
        <v>0</v>
      </c>
      <c r="D1956" s="34">
        <f>IFERROR(VLOOKUP($A1956, Coal_power_combined!$A:$M, 13, FALSE), 0)</f>
        <v>0</v>
      </c>
      <c r="E1956" s="34">
        <f>IFERROR(VLOOKUP($A1956, Oil_prod!$A:$M, 13, FALSE), 0)</f>
        <v>0</v>
      </c>
      <c r="F1956" s="34">
        <f>IFERROR(VLOOKUP($A1956, Oil_refine!$A:$M, 13, FALSE), 0)</f>
        <v>0</v>
      </c>
      <c r="G1956" s="34">
        <f>IFERROR(VLOOKUP($A1956, NG_prod!$A:$M, 13, FALSE), 0)</f>
        <v>0</v>
      </c>
      <c r="H1956" s="34">
        <f>IFERROR(VLOOKUP($A1956, NG_power!$A:$M, 13, FALSE), 0)</f>
        <v>0</v>
      </c>
      <c r="I1956" s="34">
        <f t="shared" si="59"/>
        <v>0</v>
      </c>
      <c r="J1956" s="34">
        <f t="shared" si="60"/>
        <v>0</v>
      </c>
    </row>
    <row r="1957" spans="1:10" x14ac:dyDescent="0.25">
      <c r="A1957" s="7">
        <v>18031</v>
      </c>
      <c r="B1957" t="s">
        <v>3468</v>
      </c>
      <c r="C1957" s="34">
        <f>IFERROR(VLOOKUP($A1957, Coal_prod!$A:$M, 13, FALSE), 0)</f>
        <v>0</v>
      </c>
      <c r="D1957" s="34">
        <f>IFERROR(VLOOKUP($A1957, Coal_power_combined!$A:$M, 13, FALSE), 0)</f>
        <v>0</v>
      </c>
      <c r="E1957" s="34">
        <f>IFERROR(VLOOKUP($A1957, Oil_prod!$A:$M, 13, FALSE), 0)</f>
        <v>0</v>
      </c>
      <c r="F1957" s="34">
        <f>IFERROR(VLOOKUP($A1957, Oil_refine!$A:$M, 13, FALSE), 0)</f>
        <v>0</v>
      </c>
      <c r="G1957" s="34">
        <f>IFERROR(VLOOKUP($A1957, NG_prod!$A:$M, 13, FALSE), 0)</f>
        <v>0</v>
      </c>
      <c r="H1957" s="34">
        <f>IFERROR(VLOOKUP($A1957, NG_power!$A:$M, 13, FALSE), 0)</f>
        <v>0</v>
      </c>
      <c r="I1957" s="34">
        <f t="shared" si="59"/>
        <v>0</v>
      </c>
      <c r="J1957" s="34">
        <f t="shared" si="60"/>
        <v>0</v>
      </c>
    </row>
    <row r="1958" spans="1:10" x14ac:dyDescent="0.25">
      <c r="A1958" s="7">
        <v>18033</v>
      </c>
      <c r="B1958" t="s">
        <v>3502</v>
      </c>
      <c r="C1958" s="34">
        <f>IFERROR(VLOOKUP($A1958, Coal_prod!$A:$M, 13, FALSE), 0)</f>
        <v>0</v>
      </c>
      <c r="D1958" s="34">
        <f>IFERROR(VLOOKUP($A1958, Coal_power_combined!$A:$M, 13, FALSE), 0)</f>
        <v>0</v>
      </c>
      <c r="E1958" s="34">
        <f>IFERROR(VLOOKUP($A1958, Oil_prod!$A:$M, 13, FALSE), 0)</f>
        <v>0</v>
      </c>
      <c r="F1958" s="34">
        <f>IFERROR(VLOOKUP($A1958, Oil_refine!$A:$M, 13, FALSE), 0)</f>
        <v>0</v>
      </c>
      <c r="G1958" s="34">
        <f>IFERROR(VLOOKUP($A1958, NG_prod!$A:$M, 13, FALSE), 0)</f>
        <v>0</v>
      </c>
      <c r="H1958" s="34">
        <f>IFERROR(VLOOKUP($A1958, NG_power!$A:$M, 13, FALSE), 0)</f>
        <v>0</v>
      </c>
      <c r="I1958" s="34">
        <f t="shared" si="59"/>
        <v>0</v>
      </c>
      <c r="J1958" s="34">
        <f t="shared" si="60"/>
        <v>0</v>
      </c>
    </row>
    <row r="1959" spans="1:10" x14ac:dyDescent="0.25">
      <c r="A1959" s="7">
        <v>18035</v>
      </c>
      <c r="B1959" t="s">
        <v>4125</v>
      </c>
      <c r="C1959" s="34">
        <f>IFERROR(VLOOKUP($A1959, Coal_prod!$A:$M, 13, FALSE), 0)</f>
        <v>0</v>
      </c>
      <c r="D1959" s="34">
        <f>IFERROR(VLOOKUP($A1959, Coal_power_combined!$A:$M, 13, FALSE), 0)</f>
        <v>0</v>
      </c>
      <c r="E1959" s="34">
        <f>IFERROR(VLOOKUP($A1959, Oil_prod!$A:$M, 13, FALSE), 0)</f>
        <v>0</v>
      </c>
      <c r="F1959" s="34">
        <f>IFERROR(VLOOKUP($A1959, Oil_refine!$A:$M, 13, FALSE), 0)</f>
        <v>0</v>
      </c>
      <c r="G1959" s="34">
        <f>IFERROR(VLOOKUP($A1959, NG_prod!$A:$M, 13, FALSE), 0)</f>
        <v>0</v>
      </c>
      <c r="H1959" s="34">
        <f>IFERROR(VLOOKUP($A1959, NG_power!$A:$M, 13, FALSE), 0)</f>
        <v>0</v>
      </c>
      <c r="I1959" s="34">
        <f t="shared" si="59"/>
        <v>0</v>
      </c>
      <c r="J1959" s="34">
        <f t="shared" si="60"/>
        <v>0</v>
      </c>
    </row>
    <row r="1960" spans="1:10" x14ac:dyDescent="0.25">
      <c r="A1960" s="7">
        <v>18039</v>
      </c>
      <c r="B1960" t="s">
        <v>3274</v>
      </c>
      <c r="C1960" s="34">
        <f>IFERROR(VLOOKUP($A1960, Coal_prod!$A:$M, 13, FALSE), 0)</f>
        <v>0</v>
      </c>
      <c r="D1960" s="34">
        <f>IFERROR(VLOOKUP($A1960, Coal_power_combined!$A:$M, 13, FALSE), 0)</f>
        <v>0</v>
      </c>
      <c r="E1960" s="34">
        <f>IFERROR(VLOOKUP($A1960, Oil_prod!$A:$M, 13, FALSE), 0)</f>
        <v>0</v>
      </c>
      <c r="F1960" s="34">
        <f>IFERROR(VLOOKUP($A1960, Oil_refine!$A:$M, 13, FALSE), 0)</f>
        <v>0</v>
      </c>
      <c r="G1960" s="34">
        <f>IFERROR(VLOOKUP($A1960, NG_prod!$A:$M, 13, FALSE), 0)</f>
        <v>0</v>
      </c>
      <c r="H1960" s="34">
        <f>IFERROR(VLOOKUP($A1960, NG_power!$A:$M, 13, FALSE), 0)</f>
        <v>0</v>
      </c>
      <c r="I1960" s="34">
        <f t="shared" si="59"/>
        <v>0</v>
      </c>
      <c r="J1960" s="34">
        <f t="shared" si="60"/>
        <v>0</v>
      </c>
    </row>
    <row r="1961" spans="1:10" x14ac:dyDescent="0.25">
      <c r="A1961" s="7">
        <v>18041</v>
      </c>
      <c r="B1961" t="s">
        <v>4126</v>
      </c>
      <c r="C1961" s="34">
        <f>IFERROR(VLOOKUP($A1961, Coal_prod!$A:$M, 13, FALSE), 0)</f>
        <v>0</v>
      </c>
      <c r="D1961" s="34">
        <f>IFERROR(VLOOKUP($A1961, Coal_power_combined!$A:$M, 13, FALSE), 0)</f>
        <v>0</v>
      </c>
      <c r="E1961" s="34">
        <f>IFERROR(VLOOKUP($A1961, Oil_prod!$A:$M, 13, FALSE), 0)</f>
        <v>0</v>
      </c>
      <c r="F1961" s="34">
        <f>IFERROR(VLOOKUP($A1961, Oil_refine!$A:$M, 13, FALSE), 0)</f>
        <v>0</v>
      </c>
      <c r="G1961" s="34">
        <f>IFERROR(VLOOKUP($A1961, NG_prod!$A:$M, 13, FALSE), 0)</f>
        <v>0</v>
      </c>
      <c r="H1961" s="34">
        <f>IFERROR(VLOOKUP($A1961, NG_power!$A:$M, 13, FALSE), 0)</f>
        <v>0</v>
      </c>
      <c r="I1961" s="34">
        <f t="shared" si="59"/>
        <v>0</v>
      </c>
      <c r="J1961" s="34">
        <f t="shared" si="60"/>
        <v>0</v>
      </c>
    </row>
    <row r="1962" spans="1:10" x14ac:dyDescent="0.25">
      <c r="A1962" s="7">
        <v>18045</v>
      </c>
      <c r="B1962" t="s">
        <v>4127</v>
      </c>
      <c r="C1962" s="34">
        <f>IFERROR(VLOOKUP($A1962, Coal_prod!$A:$M, 13, FALSE), 0)</f>
        <v>0</v>
      </c>
      <c r="D1962" s="34">
        <f>IFERROR(VLOOKUP($A1962, Coal_power_combined!$A:$M, 13, FALSE), 0)</f>
        <v>0</v>
      </c>
      <c r="E1962" s="34">
        <f>IFERROR(VLOOKUP($A1962, Oil_prod!$A:$M, 13, FALSE), 0)</f>
        <v>0</v>
      </c>
      <c r="F1962" s="34">
        <f>IFERROR(VLOOKUP($A1962, Oil_refine!$A:$M, 13, FALSE), 0)</f>
        <v>0</v>
      </c>
      <c r="G1962" s="34">
        <f>IFERROR(VLOOKUP($A1962, NG_prod!$A:$M, 13, FALSE), 0)</f>
        <v>0</v>
      </c>
      <c r="H1962" s="34">
        <f>IFERROR(VLOOKUP($A1962, NG_power!$A:$M, 13, FALSE), 0)</f>
        <v>0</v>
      </c>
      <c r="I1962" s="34">
        <f t="shared" si="59"/>
        <v>0</v>
      </c>
      <c r="J1962" s="34">
        <f t="shared" si="60"/>
        <v>0</v>
      </c>
    </row>
    <row r="1963" spans="1:10" x14ac:dyDescent="0.25">
      <c r="A1963" s="7">
        <v>18047</v>
      </c>
      <c r="B1963" t="s">
        <v>4128</v>
      </c>
      <c r="C1963" s="34">
        <f>IFERROR(VLOOKUP($A1963, Coal_prod!$A:$M, 13, FALSE), 0)</f>
        <v>0</v>
      </c>
      <c r="D1963" s="34">
        <f>IFERROR(VLOOKUP($A1963, Coal_power_combined!$A:$M, 13, FALSE), 0)</f>
        <v>0</v>
      </c>
      <c r="E1963" s="34">
        <f>IFERROR(VLOOKUP($A1963, Oil_prod!$A:$M, 13, FALSE), 0)</f>
        <v>0</v>
      </c>
      <c r="F1963" s="34">
        <f>IFERROR(VLOOKUP($A1963, Oil_refine!$A:$M, 13, FALSE), 0)</f>
        <v>0</v>
      </c>
      <c r="G1963" s="34">
        <f>IFERROR(VLOOKUP($A1963, NG_prod!$A:$M, 13, FALSE), 0)</f>
        <v>0</v>
      </c>
      <c r="H1963" s="34">
        <f>IFERROR(VLOOKUP($A1963, NG_power!$A:$M, 13, FALSE), 0)</f>
        <v>0</v>
      </c>
      <c r="I1963" s="34">
        <f t="shared" si="59"/>
        <v>0</v>
      </c>
      <c r="J1963" s="34">
        <f t="shared" si="60"/>
        <v>0</v>
      </c>
    </row>
    <row r="1964" spans="1:10" x14ac:dyDescent="0.25">
      <c r="A1964" s="7">
        <v>18049</v>
      </c>
      <c r="B1964" t="s">
        <v>4129</v>
      </c>
      <c r="C1964" s="34">
        <f>IFERROR(VLOOKUP($A1964, Coal_prod!$A:$M, 13, FALSE), 0)</f>
        <v>0</v>
      </c>
      <c r="D1964" s="34">
        <f>IFERROR(VLOOKUP($A1964, Coal_power_combined!$A:$M, 13, FALSE), 0)</f>
        <v>0</v>
      </c>
      <c r="E1964" s="34">
        <f>IFERROR(VLOOKUP($A1964, Oil_prod!$A:$M, 13, FALSE), 0)</f>
        <v>0</v>
      </c>
      <c r="F1964" s="34">
        <f>IFERROR(VLOOKUP($A1964, Oil_refine!$A:$M, 13, FALSE), 0)</f>
        <v>0</v>
      </c>
      <c r="G1964" s="34">
        <f>IFERROR(VLOOKUP($A1964, NG_prod!$A:$M, 13, FALSE), 0)</f>
        <v>0</v>
      </c>
      <c r="H1964" s="34">
        <f>IFERROR(VLOOKUP($A1964, NG_power!$A:$M, 13, FALSE), 0)</f>
        <v>0</v>
      </c>
      <c r="I1964" s="34">
        <f t="shared" si="59"/>
        <v>0</v>
      </c>
      <c r="J1964" s="34">
        <f t="shared" si="60"/>
        <v>0</v>
      </c>
    </row>
    <row r="1965" spans="1:10" x14ac:dyDescent="0.25">
      <c r="A1965" s="7">
        <v>18053</v>
      </c>
      <c r="B1965" t="s">
        <v>2965</v>
      </c>
      <c r="C1965" s="34">
        <f>IFERROR(VLOOKUP($A1965, Coal_prod!$A:$M, 13, FALSE), 0)</f>
        <v>0</v>
      </c>
      <c r="D1965" s="34">
        <f>IFERROR(VLOOKUP($A1965, Coal_power_combined!$A:$M, 13, FALSE), 0)</f>
        <v>0</v>
      </c>
      <c r="E1965" s="34">
        <f>IFERROR(VLOOKUP($A1965, Oil_prod!$A:$M, 13, FALSE), 0)</f>
        <v>0</v>
      </c>
      <c r="F1965" s="34">
        <f>IFERROR(VLOOKUP($A1965, Oil_refine!$A:$M, 13, FALSE), 0)</f>
        <v>0</v>
      </c>
      <c r="G1965" s="34">
        <f>IFERROR(VLOOKUP($A1965, NG_prod!$A:$M, 13, FALSE), 0)</f>
        <v>0</v>
      </c>
      <c r="H1965" s="34">
        <f>IFERROR(VLOOKUP($A1965, NG_power!$A:$M, 13, FALSE), 0)</f>
        <v>0</v>
      </c>
      <c r="I1965" s="34">
        <f t="shared" si="59"/>
        <v>0</v>
      </c>
      <c r="J1965" s="34">
        <f t="shared" si="60"/>
        <v>0</v>
      </c>
    </row>
    <row r="1966" spans="1:10" x14ac:dyDescent="0.25">
      <c r="A1966" s="7">
        <v>18059</v>
      </c>
      <c r="B1966" t="s">
        <v>2712</v>
      </c>
      <c r="C1966" s="34">
        <f>IFERROR(VLOOKUP($A1966, Coal_prod!$A:$M, 13, FALSE), 0)</f>
        <v>0</v>
      </c>
      <c r="D1966" s="34">
        <f>IFERROR(VLOOKUP($A1966, Coal_power_combined!$A:$M, 13, FALSE), 0)</f>
        <v>0</v>
      </c>
      <c r="E1966" s="34">
        <f>IFERROR(VLOOKUP($A1966, Oil_prod!$A:$M, 13, FALSE), 0)</f>
        <v>0</v>
      </c>
      <c r="F1966" s="34">
        <f>IFERROR(VLOOKUP($A1966, Oil_refine!$A:$M, 13, FALSE), 0)</f>
        <v>0</v>
      </c>
      <c r="G1966" s="34">
        <f>IFERROR(VLOOKUP($A1966, NG_prod!$A:$M, 13, FALSE), 0)</f>
        <v>0</v>
      </c>
      <c r="H1966" s="34">
        <f>IFERROR(VLOOKUP($A1966, NG_power!$A:$M, 13, FALSE), 0)</f>
        <v>0</v>
      </c>
      <c r="I1966" s="34">
        <f t="shared" si="59"/>
        <v>0</v>
      </c>
      <c r="J1966" s="34">
        <f t="shared" si="60"/>
        <v>0</v>
      </c>
    </row>
    <row r="1967" spans="1:10" x14ac:dyDescent="0.25">
      <c r="A1967" s="7">
        <v>18061</v>
      </c>
      <c r="B1967" t="s">
        <v>3469</v>
      </c>
      <c r="C1967" s="34">
        <f>IFERROR(VLOOKUP($A1967, Coal_prod!$A:$M, 13, FALSE), 0)</f>
        <v>0</v>
      </c>
      <c r="D1967" s="34">
        <f>IFERROR(VLOOKUP($A1967, Coal_power_combined!$A:$M, 13, FALSE), 0)</f>
        <v>0</v>
      </c>
      <c r="E1967" s="34">
        <f>IFERROR(VLOOKUP($A1967, Oil_prod!$A:$M, 13, FALSE), 0)</f>
        <v>0</v>
      </c>
      <c r="F1967" s="34">
        <f>IFERROR(VLOOKUP($A1967, Oil_refine!$A:$M, 13, FALSE), 0)</f>
        <v>0</v>
      </c>
      <c r="G1967" s="34">
        <f>IFERROR(VLOOKUP($A1967, NG_prod!$A:$M, 13, FALSE), 0)</f>
        <v>0</v>
      </c>
      <c r="H1967" s="34">
        <f>IFERROR(VLOOKUP($A1967, NG_power!$A:$M, 13, FALSE), 0)</f>
        <v>0</v>
      </c>
      <c r="I1967" s="34">
        <f t="shared" si="59"/>
        <v>0</v>
      </c>
      <c r="J1967" s="34">
        <f t="shared" si="60"/>
        <v>0</v>
      </c>
    </row>
    <row r="1968" spans="1:10" x14ac:dyDescent="0.25">
      <c r="A1968" s="7">
        <v>18063</v>
      </c>
      <c r="B1968" t="s">
        <v>4130</v>
      </c>
      <c r="C1968" s="34">
        <f>IFERROR(VLOOKUP($A1968, Coal_prod!$A:$M, 13, FALSE), 0)</f>
        <v>0</v>
      </c>
      <c r="D1968" s="34">
        <f>IFERROR(VLOOKUP($A1968, Coal_power_combined!$A:$M, 13, FALSE), 0)</f>
        <v>0</v>
      </c>
      <c r="E1968" s="34">
        <f>IFERROR(VLOOKUP($A1968, Oil_prod!$A:$M, 13, FALSE), 0)</f>
        <v>0</v>
      </c>
      <c r="F1968" s="34">
        <f>IFERROR(VLOOKUP($A1968, Oil_refine!$A:$M, 13, FALSE), 0)</f>
        <v>0</v>
      </c>
      <c r="G1968" s="34">
        <f>IFERROR(VLOOKUP($A1968, NG_prod!$A:$M, 13, FALSE), 0)</f>
        <v>0</v>
      </c>
      <c r="H1968" s="34">
        <f>IFERROR(VLOOKUP($A1968, NG_power!$A:$M, 13, FALSE), 0)</f>
        <v>0</v>
      </c>
      <c r="I1968" s="34">
        <f t="shared" si="59"/>
        <v>0</v>
      </c>
      <c r="J1968" s="34">
        <f t="shared" si="60"/>
        <v>0</v>
      </c>
    </row>
    <row r="1969" spans="1:10" x14ac:dyDescent="0.25">
      <c r="A1969" s="7">
        <v>18067</v>
      </c>
      <c r="B1969" t="s">
        <v>2510</v>
      </c>
      <c r="C1969" s="34">
        <f>IFERROR(VLOOKUP($A1969, Coal_prod!$A:$M, 13, FALSE), 0)</f>
        <v>0</v>
      </c>
      <c r="D1969" s="34">
        <f>IFERROR(VLOOKUP($A1969, Coal_power_combined!$A:$M, 13, FALSE), 0)</f>
        <v>0</v>
      </c>
      <c r="E1969" s="34">
        <f>IFERROR(VLOOKUP($A1969, Oil_prod!$A:$M, 13, FALSE), 0)</f>
        <v>0</v>
      </c>
      <c r="F1969" s="34">
        <f>IFERROR(VLOOKUP($A1969, Oil_refine!$A:$M, 13, FALSE), 0)</f>
        <v>0</v>
      </c>
      <c r="G1969" s="34">
        <f>IFERROR(VLOOKUP($A1969, NG_prod!$A:$M, 13, FALSE), 0)</f>
        <v>0</v>
      </c>
      <c r="H1969" s="34">
        <f>IFERROR(VLOOKUP($A1969, NG_power!$A:$M, 13, FALSE), 0)</f>
        <v>0</v>
      </c>
      <c r="I1969" s="34">
        <f t="shared" si="59"/>
        <v>0</v>
      </c>
      <c r="J1969" s="34">
        <f t="shared" si="60"/>
        <v>0</v>
      </c>
    </row>
    <row r="1970" spans="1:10" x14ac:dyDescent="0.25">
      <c r="A1970" s="7">
        <v>18069</v>
      </c>
      <c r="B1970" t="s">
        <v>4131</v>
      </c>
      <c r="C1970" s="34">
        <f>IFERROR(VLOOKUP($A1970, Coal_prod!$A:$M, 13, FALSE), 0)</f>
        <v>0</v>
      </c>
      <c r="D1970" s="34">
        <f>IFERROR(VLOOKUP($A1970, Coal_power_combined!$A:$M, 13, FALSE), 0)</f>
        <v>0</v>
      </c>
      <c r="E1970" s="34">
        <f>IFERROR(VLOOKUP($A1970, Oil_prod!$A:$M, 13, FALSE), 0)</f>
        <v>0</v>
      </c>
      <c r="F1970" s="34">
        <f>IFERROR(VLOOKUP($A1970, Oil_refine!$A:$M, 13, FALSE), 0)</f>
        <v>0</v>
      </c>
      <c r="G1970" s="34">
        <f>IFERROR(VLOOKUP($A1970, NG_prod!$A:$M, 13, FALSE), 0)</f>
        <v>0</v>
      </c>
      <c r="H1970" s="34">
        <f>IFERROR(VLOOKUP($A1970, NG_power!$A:$M, 13, FALSE), 0)</f>
        <v>0</v>
      </c>
      <c r="I1970" s="34">
        <f t="shared" si="59"/>
        <v>0</v>
      </c>
      <c r="J1970" s="34">
        <f t="shared" si="60"/>
        <v>0</v>
      </c>
    </row>
    <row r="1971" spans="1:10" x14ac:dyDescent="0.25">
      <c r="A1971" s="7">
        <v>18071</v>
      </c>
      <c r="B1971" t="s">
        <v>3470</v>
      </c>
      <c r="C1971" s="34">
        <f>IFERROR(VLOOKUP($A1971, Coal_prod!$A:$M, 13, FALSE), 0)</f>
        <v>0</v>
      </c>
      <c r="D1971" s="34">
        <f>IFERROR(VLOOKUP($A1971, Coal_power_combined!$A:$M, 13, FALSE), 0)</f>
        <v>0</v>
      </c>
      <c r="E1971" s="34">
        <f>IFERROR(VLOOKUP($A1971, Oil_prod!$A:$M, 13, FALSE), 0)</f>
        <v>0</v>
      </c>
      <c r="F1971" s="34">
        <f>IFERROR(VLOOKUP($A1971, Oil_refine!$A:$M, 13, FALSE), 0)</f>
        <v>0</v>
      </c>
      <c r="G1971" s="34">
        <f>IFERROR(VLOOKUP($A1971, NG_prod!$A:$M, 13, FALSE), 0)</f>
        <v>0</v>
      </c>
      <c r="H1971" s="34">
        <f>IFERROR(VLOOKUP($A1971, NG_power!$A:$M, 13, FALSE), 0)</f>
        <v>0</v>
      </c>
      <c r="I1971" s="34">
        <f t="shared" si="59"/>
        <v>0</v>
      </c>
      <c r="J1971" s="34">
        <f t="shared" si="60"/>
        <v>0</v>
      </c>
    </row>
    <row r="1972" spans="1:10" x14ac:dyDescent="0.25">
      <c r="A1972" s="7">
        <v>18079</v>
      </c>
      <c r="B1972" t="s">
        <v>4132</v>
      </c>
      <c r="C1972" s="34">
        <f>IFERROR(VLOOKUP($A1972, Coal_prod!$A:$M, 13, FALSE), 0)</f>
        <v>0</v>
      </c>
      <c r="D1972" s="34">
        <f>IFERROR(VLOOKUP($A1972, Coal_power_combined!$A:$M, 13, FALSE), 0)</f>
        <v>0</v>
      </c>
      <c r="E1972" s="34">
        <f>IFERROR(VLOOKUP($A1972, Oil_prod!$A:$M, 13, FALSE), 0)</f>
        <v>0</v>
      </c>
      <c r="F1972" s="34">
        <f>IFERROR(VLOOKUP($A1972, Oil_refine!$A:$M, 13, FALSE), 0)</f>
        <v>0</v>
      </c>
      <c r="G1972" s="34">
        <f>IFERROR(VLOOKUP($A1972, NG_prod!$A:$M, 13, FALSE), 0)</f>
        <v>0</v>
      </c>
      <c r="H1972" s="34">
        <f>IFERROR(VLOOKUP($A1972, NG_power!$A:$M, 13, FALSE), 0)</f>
        <v>0</v>
      </c>
      <c r="I1972" s="34">
        <f t="shared" si="59"/>
        <v>0</v>
      </c>
      <c r="J1972" s="34">
        <f t="shared" si="60"/>
        <v>0</v>
      </c>
    </row>
    <row r="1973" spans="1:10" x14ac:dyDescent="0.25">
      <c r="A1973" s="7">
        <v>18081</v>
      </c>
      <c r="B1973" t="s">
        <v>2635</v>
      </c>
      <c r="C1973" s="34">
        <f>IFERROR(VLOOKUP($A1973, Coal_prod!$A:$M, 13, FALSE), 0)</f>
        <v>0</v>
      </c>
      <c r="D1973" s="34">
        <f>IFERROR(VLOOKUP($A1973, Coal_power_combined!$A:$M, 13, FALSE), 0)</f>
        <v>0</v>
      </c>
      <c r="E1973" s="34">
        <f>IFERROR(VLOOKUP($A1973, Oil_prod!$A:$M, 13, FALSE), 0)</f>
        <v>0</v>
      </c>
      <c r="F1973" s="34">
        <f>IFERROR(VLOOKUP($A1973, Oil_refine!$A:$M, 13, FALSE), 0)</f>
        <v>0</v>
      </c>
      <c r="G1973" s="34">
        <f>IFERROR(VLOOKUP($A1973, NG_prod!$A:$M, 13, FALSE), 0)</f>
        <v>0</v>
      </c>
      <c r="H1973" s="34">
        <f>IFERROR(VLOOKUP($A1973, NG_power!$A:$M, 13, FALSE), 0)</f>
        <v>0</v>
      </c>
      <c r="I1973" s="34">
        <f t="shared" si="59"/>
        <v>0</v>
      </c>
      <c r="J1973" s="34">
        <f t="shared" si="60"/>
        <v>0</v>
      </c>
    </row>
    <row r="1974" spans="1:10" x14ac:dyDescent="0.25">
      <c r="A1974" s="7">
        <v>18085</v>
      </c>
      <c r="B1974" t="s">
        <v>4133</v>
      </c>
      <c r="C1974" s="34">
        <f>IFERROR(VLOOKUP($A1974, Coal_prod!$A:$M, 13, FALSE), 0)</f>
        <v>0</v>
      </c>
      <c r="D1974" s="34">
        <f>IFERROR(VLOOKUP($A1974, Coal_power_combined!$A:$M, 13, FALSE), 0)</f>
        <v>0</v>
      </c>
      <c r="E1974" s="34">
        <f>IFERROR(VLOOKUP($A1974, Oil_prod!$A:$M, 13, FALSE), 0)</f>
        <v>0</v>
      </c>
      <c r="F1974" s="34">
        <f>IFERROR(VLOOKUP($A1974, Oil_refine!$A:$M, 13, FALSE), 0)</f>
        <v>0</v>
      </c>
      <c r="G1974" s="34">
        <f>IFERROR(VLOOKUP($A1974, NG_prod!$A:$M, 13, FALSE), 0)</f>
        <v>0</v>
      </c>
      <c r="H1974" s="34">
        <f>IFERROR(VLOOKUP($A1974, NG_power!$A:$M, 13, FALSE), 0)</f>
        <v>0</v>
      </c>
      <c r="I1974" s="34">
        <f t="shared" si="59"/>
        <v>0</v>
      </c>
      <c r="J1974" s="34">
        <f t="shared" si="60"/>
        <v>0</v>
      </c>
    </row>
    <row r="1975" spans="1:10" x14ac:dyDescent="0.25">
      <c r="A1975" s="7">
        <v>18087</v>
      </c>
      <c r="B1975" t="s">
        <v>4134</v>
      </c>
      <c r="C1975" s="34">
        <f>IFERROR(VLOOKUP($A1975, Coal_prod!$A:$M, 13, FALSE), 0)</f>
        <v>0</v>
      </c>
      <c r="D1975" s="34">
        <f>IFERROR(VLOOKUP($A1975, Coal_power_combined!$A:$M, 13, FALSE), 0)</f>
        <v>0</v>
      </c>
      <c r="E1975" s="34">
        <f>IFERROR(VLOOKUP($A1975, Oil_prod!$A:$M, 13, FALSE), 0)</f>
        <v>0</v>
      </c>
      <c r="F1975" s="34">
        <f>IFERROR(VLOOKUP($A1975, Oil_refine!$A:$M, 13, FALSE), 0)</f>
        <v>0</v>
      </c>
      <c r="G1975" s="34">
        <f>IFERROR(VLOOKUP($A1975, NG_prod!$A:$M, 13, FALSE), 0)</f>
        <v>0</v>
      </c>
      <c r="H1975" s="34">
        <f>IFERROR(VLOOKUP($A1975, NG_power!$A:$M, 13, FALSE), 0)</f>
        <v>0</v>
      </c>
      <c r="I1975" s="34">
        <f t="shared" si="59"/>
        <v>0</v>
      </c>
      <c r="J1975" s="34">
        <f t="shared" si="60"/>
        <v>0</v>
      </c>
    </row>
    <row r="1976" spans="1:10" x14ac:dyDescent="0.25">
      <c r="A1976" s="7">
        <v>18099</v>
      </c>
      <c r="B1976" t="s">
        <v>4135</v>
      </c>
      <c r="C1976" s="34">
        <f>IFERROR(VLOOKUP($A1976, Coal_prod!$A:$M, 13, FALSE), 0)</f>
        <v>0</v>
      </c>
      <c r="D1976" s="34">
        <f>IFERROR(VLOOKUP($A1976, Coal_power_combined!$A:$M, 13, FALSE), 0)</f>
        <v>0</v>
      </c>
      <c r="E1976" s="34">
        <f>IFERROR(VLOOKUP($A1976, Oil_prod!$A:$M, 13, FALSE), 0)</f>
        <v>0</v>
      </c>
      <c r="F1976" s="34">
        <f>IFERROR(VLOOKUP($A1976, Oil_refine!$A:$M, 13, FALSE), 0)</f>
        <v>0</v>
      </c>
      <c r="G1976" s="34">
        <f>IFERROR(VLOOKUP($A1976, NG_prod!$A:$M, 13, FALSE), 0)</f>
        <v>0</v>
      </c>
      <c r="H1976" s="34">
        <f>IFERROR(VLOOKUP($A1976, NG_power!$A:$M, 13, FALSE), 0)</f>
        <v>0</v>
      </c>
      <c r="I1976" s="34">
        <f t="shared" si="59"/>
        <v>0</v>
      </c>
      <c r="J1976" s="34">
        <f t="shared" si="60"/>
        <v>0</v>
      </c>
    </row>
    <row r="1977" spans="1:10" x14ac:dyDescent="0.25">
      <c r="A1977" s="7">
        <v>18101</v>
      </c>
      <c r="B1977" t="s">
        <v>1985</v>
      </c>
      <c r="C1977" s="34">
        <f>IFERROR(VLOOKUP($A1977, Coal_prod!$A:$M, 13, FALSE), 0)</f>
        <v>0</v>
      </c>
      <c r="D1977" s="34">
        <f>IFERROR(VLOOKUP($A1977, Coal_power_combined!$A:$M, 13, FALSE), 0)</f>
        <v>0</v>
      </c>
      <c r="E1977" s="34">
        <f>IFERROR(VLOOKUP($A1977, Oil_prod!$A:$M, 13, FALSE), 0)</f>
        <v>0</v>
      </c>
      <c r="F1977" s="34">
        <f>IFERROR(VLOOKUP($A1977, Oil_refine!$A:$M, 13, FALSE), 0)</f>
        <v>0</v>
      </c>
      <c r="G1977" s="34">
        <f>IFERROR(VLOOKUP($A1977, NG_prod!$A:$M, 13, FALSE), 0)</f>
        <v>0</v>
      </c>
      <c r="H1977" s="34">
        <f>IFERROR(VLOOKUP($A1977, NG_power!$A:$M, 13, FALSE), 0)</f>
        <v>0</v>
      </c>
      <c r="I1977" s="34">
        <f t="shared" si="59"/>
        <v>0</v>
      </c>
      <c r="J1977" s="34">
        <f t="shared" si="60"/>
        <v>0</v>
      </c>
    </row>
    <row r="1978" spans="1:10" x14ac:dyDescent="0.25">
      <c r="A1978" s="7">
        <v>18105</v>
      </c>
      <c r="B1978" t="s">
        <v>3471</v>
      </c>
      <c r="C1978" s="34">
        <f>IFERROR(VLOOKUP($A1978, Coal_prod!$A:$M, 13, FALSE), 0)</f>
        <v>0</v>
      </c>
      <c r="D1978" s="34">
        <f>IFERROR(VLOOKUP($A1978, Coal_power_combined!$A:$M, 13, FALSE), 0)</f>
        <v>0</v>
      </c>
      <c r="E1978" s="34">
        <f>IFERROR(VLOOKUP($A1978, Oil_prod!$A:$M, 13, FALSE), 0)</f>
        <v>0</v>
      </c>
      <c r="F1978" s="34">
        <f>IFERROR(VLOOKUP($A1978, Oil_refine!$A:$M, 13, FALSE), 0)</f>
        <v>0</v>
      </c>
      <c r="G1978" s="34">
        <f>IFERROR(VLOOKUP($A1978, NG_prod!$A:$M, 13, FALSE), 0)</f>
        <v>0</v>
      </c>
      <c r="H1978" s="34">
        <f>IFERROR(VLOOKUP($A1978, NG_power!$A:$M, 13, FALSE), 0)</f>
        <v>0</v>
      </c>
      <c r="I1978" s="34">
        <f t="shared" si="59"/>
        <v>0</v>
      </c>
      <c r="J1978" s="34">
        <f t="shared" si="60"/>
        <v>0</v>
      </c>
    </row>
    <row r="1979" spans="1:10" x14ac:dyDescent="0.25">
      <c r="A1979" s="7">
        <v>18111</v>
      </c>
      <c r="B1979" t="s">
        <v>4136</v>
      </c>
      <c r="C1979" s="34">
        <f>IFERROR(VLOOKUP($A1979, Coal_prod!$A:$M, 13, FALSE), 0)</f>
        <v>0</v>
      </c>
      <c r="D1979" s="34">
        <f>IFERROR(VLOOKUP($A1979, Coal_power_combined!$A:$M, 13, FALSE), 0)</f>
        <v>0</v>
      </c>
      <c r="E1979" s="34">
        <f>IFERROR(VLOOKUP($A1979, Oil_prod!$A:$M, 13, FALSE), 0)</f>
        <v>0</v>
      </c>
      <c r="F1979" s="34">
        <f>IFERROR(VLOOKUP($A1979, Oil_refine!$A:$M, 13, FALSE), 0)</f>
        <v>0</v>
      </c>
      <c r="G1979" s="34">
        <f>IFERROR(VLOOKUP($A1979, NG_prod!$A:$M, 13, FALSE), 0)</f>
        <v>0</v>
      </c>
      <c r="H1979" s="34">
        <f>IFERROR(VLOOKUP($A1979, NG_power!$A:$M, 13, FALSE), 0)</f>
        <v>0</v>
      </c>
      <c r="I1979" s="34">
        <f t="shared" si="59"/>
        <v>0</v>
      </c>
      <c r="J1979" s="34">
        <f t="shared" si="60"/>
        <v>0</v>
      </c>
    </row>
    <row r="1980" spans="1:10" x14ac:dyDescent="0.25">
      <c r="A1980" s="7">
        <v>18113</v>
      </c>
      <c r="B1980" t="s">
        <v>4137</v>
      </c>
      <c r="C1980" s="34">
        <f>IFERROR(VLOOKUP($A1980, Coal_prod!$A:$M, 13, FALSE), 0)</f>
        <v>0</v>
      </c>
      <c r="D1980" s="34">
        <f>IFERROR(VLOOKUP($A1980, Coal_power_combined!$A:$M, 13, FALSE), 0)</f>
        <v>0</v>
      </c>
      <c r="E1980" s="34">
        <f>IFERROR(VLOOKUP($A1980, Oil_prod!$A:$M, 13, FALSE), 0)</f>
        <v>0</v>
      </c>
      <c r="F1980" s="34">
        <f>IFERROR(VLOOKUP($A1980, Oil_refine!$A:$M, 13, FALSE), 0)</f>
        <v>0</v>
      </c>
      <c r="G1980" s="34">
        <f>IFERROR(VLOOKUP($A1980, NG_prod!$A:$M, 13, FALSE), 0)</f>
        <v>0</v>
      </c>
      <c r="H1980" s="34">
        <f>IFERROR(VLOOKUP($A1980, NG_power!$A:$M, 13, FALSE), 0)</f>
        <v>0</v>
      </c>
      <c r="I1980" s="34">
        <f t="shared" si="59"/>
        <v>0</v>
      </c>
      <c r="J1980" s="34">
        <f t="shared" si="60"/>
        <v>0</v>
      </c>
    </row>
    <row r="1981" spans="1:10" x14ac:dyDescent="0.25">
      <c r="A1981" s="7">
        <v>18115</v>
      </c>
      <c r="B1981" t="s">
        <v>4138</v>
      </c>
      <c r="C1981" s="34">
        <f>IFERROR(VLOOKUP($A1981, Coal_prod!$A:$M, 13, FALSE), 0)</f>
        <v>0</v>
      </c>
      <c r="D1981" s="34">
        <f>IFERROR(VLOOKUP($A1981, Coal_power_combined!$A:$M, 13, FALSE), 0)</f>
        <v>0</v>
      </c>
      <c r="E1981" s="34">
        <f>IFERROR(VLOOKUP($A1981, Oil_prod!$A:$M, 13, FALSE), 0)</f>
        <v>0</v>
      </c>
      <c r="F1981" s="34">
        <f>IFERROR(VLOOKUP($A1981, Oil_refine!$A:$M, 13, FALSE), 0)</f>
        <v>0</v>
      </c>
      <c r="G1981" s="34">
        <f>IFERROR(VLOOKUP($A1981, NG_prod!$A:$M, 13, FALSE), 0)</f>
        <v>0</v>
      </c>
      <c r="H1981" s="34">
        <f>IFERROR(VLOOKUP($A1981, NG_power!$A:$M, 13, FALSE), 0)</f>
        <v>0</v>
      </c>
      <c r="I1981" s="34">
        <f t="shared" si="59"/>
        <v>0</v>
      </c>
      <c r="J1981" s="34">
        <f t="shared" si="60"/>
        <v>0</v>
      </c>
    </row>
    <row r="1982" spans="1:10" x14ac:dyDescent="0.25">
      <c r="A1982" s="7">
        <v>18117</v>
      </c>
      <c r="B1982" t="s">
        <v>4139</v>
      </c>
      <c r="C1982" s="34">
        <f>IFERROR(VLOOKUP($A1982, Coal_prod!$A:$M, 13, FALSE), 0)</f>
        <v>0</v>
      </c>
      <c r="D1982" s="34">
        <f>IFERROR(VLOOKUP($A1982, Coal_power_combined!$A:$M, 13, FALSE), 0)</f>
        <v>0</v>
      </c>
      <c r="E1982" s="34">
        <f>IFERROR(VLOOKUP($A1982, Oil_prod!$A:$M, 13, FALSE), 0)</f>
        <v>0</v>
      </c>
      <c r="F1982" s="34">
        <f>IFERROR(VLOOKUP($A1982, Oil_refine!$A:$M, 13, FALSE), 0)</f>
        <v>0</v>
      </c>
      <c r="G1982" s="34">
        <f>IFERROR(VLOOKUP($A1982, NG_prod!$A:$M, 13, FALSE), 0)</f>
        <v>0</v>
      </c>
      <c r="H1982" s="34">
        <f>IFERROR(VLOOKUP($A1982, NG_power!$A:$M, 13, FALSE), 0)</f>
        <v>0</v>
      </c>
      <c r="I1982" s="34">
        <f t="shared" si="59"/>
        <v>0</v>
      </c>
      <c r="J1982" s="34">
        <f t="shared" si="60"/>
        <v>0</v>
      </c>
    </row>
    <row r="1983" spans="1:10" x14ac:dyDescent="0.25">
      <c r="A1983" s="7">
        <v>18119</v>
      </c>
      <c r="B1983" t="s">
        <v>4140</v>
      </c>
      <c r="C1983" s="34">
        <f>IFERROR(VLOOKUP($A1983, Coal_prod!$A:$M, 13, FALSE), 0)</f>
        <v>0</v>
      </c>
      <c r="D1983" s="34">
        <f>IFERROR(VLOOKUP($A1983, Coal_power_combined!$A:$M, 13, FALSE), 0)</f>
        <v>0</v>
      </c>
      <c r="E1983" s="34">
        <f>IFERROR(VLOOKUP($A1983, Oil_prod!$A:$M, 13, FALSE), 0)</f>
        <v>0</v>
      </c>
      <c r="F1983" s="34">
        <f>IFERROR(VLOOKUP($A1983, Oil_refine!$A:$M, 13, FALSE), 0)</f>
        <v>0</v>
      </c>
      <c r="G1983" s="34">
        <f>IFERROR(VLOOKUP($A1983, NG_prod!$A:$M, 13, FALSE), 0)</f>
        <v>0</v>
      </c>
      <c r="H1983" s="34">
        <f>IFERROR(VLOOKUP($A1983, NG_power!$A:$M, 13, FALSE), 0)</f>
        <v>0</v>
      </c>
      <c r="I1983" s="34">
        <f t="shared" si="59"/>
        <v>0</v>
      </c>
      <c r="J1983" s="34">
        <f t="shared" si="60"/>
        <v>0</v>
      </c>
    </row>
    <row r="1984" spans="1:10" x14ac:dyDescent="0.25">
      <c r="A1984" s="7">
        <v>18121</v>
      </c>
      <c r="B1984" t="s">
        <v>4141</v>
      </c>
      <c r="C1984" s="34">
        <f>IFERROR(VLOOKUP($A1984, Coal_prod!$A:$M, 13, FALSE), 0)</f>
        <v>0</v>
      </c>
      <c r="D1984" s="34">
        <f>IFERROR(VLOOKUP($A1984, Coal_power_combined!$A:$M, 13, FALSE), 0)</f>
        <v>0</v>
      </c>
      <c r="E1984" s="34">
        <f>IFERROR(VLOOKUP($A1984, Oil_prod!$A:$M, 13, FALSE), 0)</f>
        <v>0</v>
      </c>
      <c r="F1984" s="34">
        <f>IFERROR(VLOOKUP($A1984, Oil_refine!$A:$M, 13, FALSE), 0)</f>
        <v>0</v>
      </c>
      <c r="G1984" s="34">
        <f>IFERROR(VLOOKUP($A1984, NG_prod!$A:$M, 13, FALSE), 0)</f>
        <v>0</v>
      </c>
      <c r="H1984" s="34">
        <f>IFERROR(VLOOKUP($A1984, NG_power!$A:$M, 13, FALSE), 0)</f>
        <v>0</v>
      </c>
      <c r="I1984" s="34">
        <f t="shared" si="59"/>
        <v>0</v>
      </c>
      <c r="J1984" s="34">
        <f t="shared" si="60"/>
        <v>0</v>
      </c>
    </row>
    <row r="1985" spans="1:10" x14ac:dyDescent="0.25">
      <c r="A1985" s="7">
        <v>18123</v>
      </c>
      <c r="B1985" t="s">
        <v>3503</v>
      </c>
      <c r="C1985" s="34">
        <f>IFERROR(VLOOKUP($A1985, Coal_prod!$A:$M, 13, FALSE), 0)</f>
        <v>0</v>
      </c>
      <c r="D1985" s="34">
        <f>IFERROR(VLOOKUP($A1985, Coal_power_combined!$A:$M, 13, FALSE), 0)</f>
        <v>0</v>
      </c>
      <c r="E1985" s="34">
        <f>IFERROR(VLOOKUP($A1985, Oil_prod!$A:$M, 13, FALSE), 0)</f>
        <v>0</v>
      </c>
      <c r="F1985" s="34">
        <f>IFERROR(VLOOKUP($A1985, Oil_refine!$A:$M, 13, FALSE), 0)</f>
        <v>0</v>
      </c>
      <c r="G1985" s="34">
        <f>IFERROR(VLOOKUP($A1985, NG_prod!$A:$M, 13, FALSE), 0)</f>
        <v>0</v>
      </c>
      <c r="H1985" s="34">
        <f>IFERROR(VLOOKUP($A1985, NG_power!$A:$M, 13, FALSE), 0)</f>
        <v>0</v>
      </c>
      <c r="I1985" s="34">
        <f t="shared" si="59"/>
        <v>0</v>
      </c>
      <c r="J1985" s="34">
        <f t="shared" si="60"/>
        <v>0</v>
      </c>
    </row>
    <row r="1986" spans="1:10" x14ac:dyDescent="0.25">
      <c r="A1986" s="7">
        <v>18131</v>
      </c>
      <c r="B1986" t="s">
        <v>4142</v>
      </c>
      <c r="C1986" s="34">
        <f>IFERROR(VLOOKUP($A1986, Coal_prod!$A:$M, 13, FALSE), 0)</f>
        <v>0</v>
      </c>
      <c r="D1986" s="34">
        <f>IFERROR(VLOOKUP($A1986, Coal_power_combined!$A:$M, 13, FALSE), 0)</f>
        <v>0</v>
      </c>
      <c r="E1986" s="34">
        <f>IFERROR(VLOOKUP($A1986, Oil_prod!$A:$M, 13, FALSE), 0)</f>
        <v>0</v>
      </c>
      <c r="F1986" s="34">
        <f>IFERROR(VLOOKUP($A1986, Oil_refine!$A:$M, 13, FALSE), 0)</f>
        <v>0</v>
      </c>
      <c r="G1986" s="34">
        <f>IFERROR(VLOOKUP($A1986, NG_prod!$A:$M, 13, FALSE), 0)</f>
        <v>0</v>
      </c>
      <c r="H1986" s="34">
        <f>IFERROR(VLOOKUP($A1986, NG_power!$A:$M, 13, FALSE), 0)</f>
        <v>0</v>
      </c>
      <c r="I1986" s="34">
        <f t="shared" si="59"/>
        <v>0</v>
      </c>
      <c r="J1986" s="34">
        <f t="shared" si="60"/>
        <v>0</v>
      </c>
    </row>
    <row r="1987" spans="1:10" x14ac:dyDescent="0.25">
      <c r="A1987" s="7">
        <v>18133</v>
      </c>
      <c r="B1987" t="s">
        <v>4143</v>
      </c>
      <c r="C1987" s="34">
        <f>IFERROR(VLOOKUP($A1987, Coal_prod!$A:$M, 13, FALSE), 0)</f>
        <v>0</v>
      </c>
      <c r="D1987" s="34">
        <f>IFERROR(VLOOKUP($A1987, Coal_power_combined!$A:$M, 13, FALSE), 0)</f>
        <v>0</v>
      </c>
      <c r="E1987" s="34">
        <f>IFERROR(VLOOKUP($A1987, Oil_prod!$A:$M, 13, FALSE), 0)</f>
        <v>0</v>
      </c>
      <c r="F1987" s="34">
        <f>IFERROR(VLOOKUP($A1987, Oil_refine!$A:$M, 13, FALSE), 0)</f>
        <v>0</v>
      </c>
      <c r="G1987" s="34">
        <f>IFERROR(VLOOKUP($A1987, NG_prod!$A:$M, 13, FALSE), 0)</f>
        <v>0</v>
      </c>
      <c r="H1987" s="34">
        <f>IFERROR(VLOOKUP($A1987, NG_power!$A:$M, 13, FALSE), 0)</f>
        <v>0</v>
      </c>
      <c r="I1987" s="34">
        <f t="shared" si="59"/>
        <v>0</v>
      </c>
      <c r="J1987" s="34">
        <f t="shared" si="60"/>
        <v>0</v>
      </c>
    </row>
    <row r="1988" spans="1:10" x14ac:dyDescent="0.25">
      <c r="A1988" s="7">
        <v>18135</v>
      </c>
      <c r="B1988" t="s">
        <v>1969</v>
      </c>
      <c r="C1988" s="34">
        <f>IFERROR(VLOOKUP($A1988, Coal_prod!$A:$M, 13, FALSE), 0)</f>
        <v>0</v>
      </c>
      <c r="D1988" s="34">
        <f>IFERROR(VLOOKUP($A1988, Coal_power_combined!$A:$M, 13, FALSE), 0)</f>
        <v>0</v>
      </c>
      <c r="E1988" s="34">
        <f>IFERROR(VLOOKUP($A1988, Oil_prod!$A:$M, 13, FALSE), 0)</f>
        <v>0</v>
      </c>
      <c r="F1988" s="34">
        <f>IFERROR(VLOOKUP($A1988, Oil_refine!$A:$M, 13, FALSE), 0)</f>
        <v>0</v>
      </c>
      <c r="G1988" s="34">
        <f>IFERROR(VLOOKUP($A1988, NG_prod!$A:$M, 13, FALSE), 0)</f>
        <v>0</v>
      </c>
      <c r="H1988" s="34">
        <f>IFERROR(VLOOKUP($A1988, NG_power!$A:$M, 13, FALSE), 0)</f>
        <v>0</v>
      </c>
      <c r="I1988" s="34">
        <f t="shared" ref="I1988:I2051" si="61">SUM(C1988:H1988)</f>
        <v>0</v>
      </c>
      <c r="J1988" s="34">
        <f t="shared" ref="J1988:J2051" si="62">SUM(C1988*$O$4, D1988*$O$4, E1988*$P$4, F1988*$P$4, G1988*$Q$4, H1988*$Q$4)</f>
        <v>0</v>
      </c>
    </row>
    <row r="1989" spans="1:10" x14ac:dyDescent="0.25">
      <c r="A1989" s="7">
        <v>18137</v>
      </c>
      <c r="B1989" t="s">
        <v>4144</v>
      </c>
      <c r="C1989" s="34">
        <f>IFERROR(VLOOKUP($A1989, Coal_prod!$A:$M, 13, FALSE), 0)</f>
        <v>0</v>
      </c>
      <c r="D1989" s="34">
        <f>IFERROR(VLOOKUP($A1989, Coal_power_combined!$A:$M, 13, FALSE), 0)</f>
        <v>0</v>
      </c>
      <c r="E1989" s="34">
        <f>IFERROR(VLOOKUP($A1989, Oil_prod!$A:$M, 13, FALSE), 0)</f>
        <v>0</v>
      </c>
      <c r="F1989" s="34">
        <f>IFERROR(VLOOKUP($A1989, Oil_refine!$A:$M, 13, FALSE), 0)</f>
        <v>0</v>
      </c>
      <c r="G1989" s="34">
        <f>IFERROR(VLOOKUP($A1989, NG_prod!$A:$M, 13, FALSE), 0)</f>
        <v>0</v>
      </c>
      <c r="H1989" s="34">
        <f>IFERROR(VLOOKUP($A1989, NG_power!$A:$M, 13, FALSE), 0)</f>
        <v>0</v>
      </c>
      <c r="I1989" s="34">
        <f t="shared" si="61"/>
        <v>0</v>
      </c>
      <c r="J1989" s="34">
        <f t="shared" si="62"/>
        <v>0</v>
      </c>
    </row>
    <row r="1990" spans="1:10" x14ac:dyDescent="0.25">
      <c r="A1990" s="7">
        <v>18139</v>
      </c>
      <c r="B1990" t="s">
        <v>4145</v>
      </c>
      <c r="C1990" s="34">
        <f>IFERROR(VLOOKUP($A1990, Coal_prod!$A:$M, 13, FALSE), 0)</f>
        <v>0</v>
      </c>
      <c r="D1990" s="34">
        <f>IFERROR(VLOOKUP($A1990, Coal_power_combined!$A:$M, 13, FALSE), 0)</f>
        <v>0</v>
      </c>
      <c r="E1990" s="34">
        <f>IFERROR(VLOOKUP($A1990, Oil_prod!$A:$M, 13, FALSE), 0)</f>
        <v>0</v>
      </c>
      <c r="F1990" s="34">
        <f>IFERROR(VLOOKUP($A1990, Oil_refine!$A:$M, 13, FALSE), 0)</f>
        <v>0</v>
      </c>
      <c r="G1990" s="34">
        <f>IFERROR(VLOOKUP($A1990, NG_prod!$A:$M, 13, FALSE), 0)</f>
        <v>0</v>
      </c>
      <c r="H1990" s="34">
        <f>IFERROR(VLOOKUP($A1990, NG_power!$A:$M, 13, FALSE), 0)</f>
        <v>0</v>
      </c>
      <c r="I1990" s="34">
        <f t="shared" si="61"/>
        <v>0</v>
      </c>
      <c r="J1990" s="34">
        <f t="shared" si="62"/>
        <v>0</v>
      </c>
    </row>
    <row r="1991" spans="1:10" x14ac:dyDescent="0.25">
      <c r="A1991" s="7">
        <v>18143</v>
      </c>
      <c r="B1991" t="s">
        <v>4146</v>
      </c>
      <c r="C1991" s="34">
        <f>IFERROR(VLOOKUP($A1991, Coal_prod!$A:$M, 13, FALSE), 0)</f>
        <v>0</v>
      </c>
      <c r="D1991" s="34">
        <f>IFERROR(VLOOKUP($A1991, Coal_power_combined!$A:$M, 13, FALSE), 0)</f>
        <v>0</v>
      </c>
      <c r="E1991" s="34">
        <f>IFERROR(VLOOKUP($A1991, Oil_prod!$A:$M, 13, FALSE), 0)</f>
        <v>0</v>
      </c>
      <c r="F1991" s="34">
        <f>IFERROR(VLOOKUP($A1991, Oil_refine!$A:$M, 13, FALSE), 0)</f>
        <v>0</v>
      </c>
      <c r="G1991" s="34">
        <f>IFERROR(VLOOKUP($A1991, NG_prod!$A:$M, 13, FALSE), 0)</f>
        <v>0</v>
      </c>
      <c r="H1991" s="34">
        <f>IFERROR(VLOOKUP($A1991, NG_power!$A:$M, 13, FALSE), 0)</f>
        <v>0</v>
      </c>
      <c r="I1991" s="34">
        <f t="shared" si="61"/>
        <v>0</v>
      </c>
      <c r="J1991" s="34">
        <f t="shared" si="62"/>
        <v>0</v>
      </c>
    </row>
    <row r="1992" spans="1:10" x14ac:dyDescent="0.25">
      <c r="A1992" s="7">
        <v>18145</v>
      </c>
      <c r="B1992" t="s">
        <v>4147</v>
      </c>
      <c r="C1992" s="34">
        <f>IFERROR(VLOOKUP($A1992, Coal_prod!$A:$M, 13, FALSE), 0)</f>
        <v>0</v>
      </c>
      <c r="D1992" s="34">
        <f>IFERROR(VLOOKUP($A1992, Coal_power_combined!$A:$M, 13, FALSE), 0)</f>
        <v>0</v>
      </c>
      <c r="E1992" s="34">
        <f>IFERROR(VLOOKUP($A1992, Oil_prod!$A:$M, 13, FALSE), 0)</f>
        <v>0</v>
      </c>
      <c r="F1992" s="34">
        <f>IFERROR(VLOOKUP($A1992, Oil_refine!$A:$M, 13, FALSE), 0)</f>
        <v>0</v>
      </c>
      <c r="G1992" s="34">
        <f>IFERROR(VLOOKUP($A1992, NG_prod!$A:$M, 13, FALSE), 0)</f>
        <v>0</v>
      </c>
      <c r="H1992" s="34">
        <f>IFERROR(VLOOKUP($A1992, NG_power!$A:$M, 13, FALSE), 0)</f>
        <v>0</v>
      </c>
      <c r="I1992" s="34">
        <f t="shared" si="61"/>
        <v>0</v>
      </c>
      <c r="J1992" s="34">
        <f t="shared" si="62"/>
        <v>0</v>
      </c>
    </row>
    <row r="1993" spans="1:10" x14ac:dyDescent="0.25">
      <c r="A1993" s="7">
        <v>18149</v>
      </c>
      <c r="B1993" t="s">
        <v>4148</v>
      </c>
      <c r="C1993" s="34">
        <f>IFERROR(VLOOKUP($A1993, Coal_prod!$A:$M, 13, FALSE), 0)</f>
        <v>0</v>
      </c>
      <c r="D1993" s="34">
        <f>IFERROR(VLOOKUP($A1993, Coal_power_combined!$A:$M, 13, FALSE), 0)</f>
        <v>0</v>
      </c>
      <c r="E1993" s="34">
        <f>IFERROR(VLOOKUP($A1993, Oil_prod!$A:$M, 13, FALSE), 0)</f>
        <v>0</v>
      </c>
      <c r="F1993" s="34">
        <f>IFERROR(VLOOKUP($A1993, Oil_refine!$A:$M, 13, FALSE), 0)</f>
        <v>0</v>
      </c>
      <c r="G1993" s="34">
        <f>IFERROR(VLOOKUP($A1993, NG_prod!$A:$M, 13, FALSE), 0)</f>
        <v>0</v>
      </c>
      <c r="H1993" s="34">
        <f>IFERROR(VLOOKUP($A1993, NG_power!$A:$M, 13, FALSE), 0)</f>
        <v>0</v>
      </c>
      <c r="I1993" s="34">
        <f t="shared" si="61"/>
        <v>0</v>
      </c>
      <c r="J1993" s="34">
        <f t="shared" si="62"/>
        <v>0</v>
      </c>
    </row>
    <row r="1994" spans="1:10" x14ac:dyDescent="0.25">
      <c r="A1994" s="7">
        <v>18151</v>
      </c>
      <c r="B1994" t="s">
        <v>4149</v>
      </c>
      <c r="C1994" s="34">
        <f>IFERROR(VLOOKUP($A1994, Coal_prod!$A:$M, 13, FALSE), 0)</f>
        <v>0</v>
      </c>
      <c r="D1994" s="34">
        <f>IFERROR(VLOOKUP($A1994, Coal_power_combined!$A:$M, 13, FALSE), 0)</f>
        <v>0</v>
      </c>
      <c r="E1994" s="34">
        <f>IFERROR(VLOOKUP($A1994, Oil_prod!$A:$M, 13, FALSE), 0)</f>
        <v>0</v>
      </c>
      <c r="F1994" s="34">
        <f>IFERROR(VLOOKUP($A1994, Oil_refine!$A:$M, 13, FALSE), 0)</f>
        <v>0</v>
      </c>
      <c r="G1994" s="34">
        <f>IFERROR(VLOOKUP($A1994, NG_prod!$A:$M, 13, FALSE), 0)</f>
        <v>0</v>
      </c>
      <c r="H1994" s="34">
        <f>IFERROR(VLOOKUP($A1994, NG_power!$A:$M, 13, FALSE), 0)</f>
        <v>0</v>
      </c>
      <c r="I1994" s="34">
        <f t="shared" si="61"/>
        <v>0</v>
      </c>
      <c r="J1994" s="34">
        <f t="shared" si="62"/>
        <v>0</v>
      </c>
    </row>
    <row r="1995" spans="1:10" x14ac:dyDescent="0.25">
      <c r="A1995" s="7">
        <v>18155</v>
      </c>
      <c r="B1995" t="s">
        <v>4150</v>
      </c>
      <c r="C1995" s="34">
        <f>IFERROR(VLOOKUP($A1995, Coal_prod!$A:$M, 13, FALSE), 0)</f>
        <v>0</v>
      </c>
      <c r="D1995" s="34">
        <f>IFERROR(VLOOKUP($A1995, Coal_power_combined!$A:$M, 13, FALSE), 0)</f>
        <v>0</v>
      </c>
      <c r="E1995" s="34">
        <f>IFERROR(VLOOKUP($A1995, Oil_prod!$A:$M, 13, FALSE), 0)</f>
        <v>0</v>
      </c>
      <c r="F1995" s="34">
        <f>IFERROR(VLOOKUP($A1995, Oil_refine!$A:$M, 13, FALSE), 0)</f>
        <v>0</v>
      </c>
      <c r="G1995" s="34">
        <f>IFERROR(VLOOKUP($A1995, NG_prod!$A:$M, 13, FALSE), 0)</f>
        <v>0</v>
      </c>
      <c r="H1995" s="34">
        <f>IFERROR(VLOOKUP($A1995, NG_power!$A:$M, 13, FALSE), 0)</f>
        <v>0</v>
      </c>
      <c r="I1995" s="34">
        <f t="shared" si="61"/>
        <v>0</v>
      </c>
      <c r="J1995" s="34">
        <f t="shared" si="62"/>
        <v>0</v>
      </c>
    </row>
    <row r="1996" spans="1:10" x14ac:dyDescent="0.25">
      <c r="A1996" s="7">
        <v>18159</v>
      </c>
      <c r="B1996" t="s">
        <v>2049</v>
      </c>
      <c r="C1996" s="34">
        <f>IFERROR(VLOOKUP($A1996, Coal_prod!$A:$M, 13, FALSE), 0)</f>
        <v>0</v>
      </c>
      <c r="D1996" s="34">
        <f>IFERROR(VLOOKUP($A1996, Coal_power_combined!$A:$M, 13, FALSE), 0)</f>
        <v>0</v>
      </c>
      <c r="E1996" s="34">
        <f>IFERROR(VLOOKUP($A1996, Oil_prod!$A:$M, 13, FALSE), 0)</f>
        <v>0</v>
      </c>
      <c r="F1996" s="34">
        <f>IFERROR(VLOOKUP($A1996, Oil_refine!$A:$M, 13, FALSE), 0)</f>
        <v>0</v>
      </c>
      <c r="G1996" s="34">
        <f>IFERROR(VLOOKUP($A1996, NG_prod!$A:$M, 13, FALSE), 0)</f>
        <v>0</v>
      </c>
      <c r="H1996" s="34">
        <f>IFERROR(VLOOKUP($A1996, NG_power!$A:$M, 13, FALSE), 0)</f>
        <v>0</v>
      </c>
      <c r="I1996" s="34">
        <f t="shared" si="61"/>
        <v>0</v>
      </c>
      <c r="J1996" s="34">
        <f t="shared" si="62"/>
        <v>0</v>
      </c>
    </row>
    <row r="1997" spans="1:10" x14ac:dyDescent="0.25">
      <c r="A1997" s="7">
        <v>18161</v>
      </c>
      <c r="B1997" t="s">
        <v>4151</v>
      </c>
      <c r="C1997" s="34">
        <f>IFERROR(VLOOKUP($A1997, Coal_prod!$A:$M, 13, FALSE), 0)</f>
        <v>0</v>
      </c>
      <c r="D1997" s="34">
        <f>IFERROR(VLOOKUP($A1997, Coal_power_combined!$A:$M, 13, FALSE), 0)</f>
        <v>0</v>
      </c>
      <c r="E1997" s="34">
        <f>IFERROR(VLOOKUP($A1997, Oil_prod!$A:$M, 13, FALSE), 0)</f>
        <v>0</v>
      </c>
      <c r="F1997" s="34">
        <f>IFERROR(VLOOKUP($A1997, Oil_refine!$A:$M, 13, FALSE), 0)</f>
        <v>0</v>
      </c>
      <c r="G1997" s="34">
        <f>IFERROR(VLOOKUP($A1997, NG_prod!$A:$M, 13, FALSE), 0)</f>
        <v>0</v>
      </c>
      <c r="H1997" s="34">
        <f>IFERROR(VLOOKUP($A1997, NG_power!$A:$M, 13, FALSE), 0)</f>
        <v>0</v>
      </c>
      <c r="I1997" s="34">
        <f t="shared" si="61"/>
        <v>0</v>
      </c>
      <c r="J1997" s="34">
        <f t="shared" si="62"/>
        <v>0</v>
      </c>
    </row>
    <row r="1998" spans="1:10" x14ac:dyDescent="0.25">
      <c r="A1998" s="7">
        <v>18163</v>
      </c>
      <c r="B1998" t="s">
        <v>2592</v>
      </c>
      <c r="C1998" s="34">
        <f>IFERROR(VLOOKUP($A1998, Coal_prod!$A:$M, 13, FALSE), 0)</f>
        <v>0</v>
      </c>
      <c r="D1998" s="34">
        <f>IFERROR(VLOOKUP($A1998, Coal_power_combined!$A:$M, 13, FALSE), 0)</f>
        <v>0</v>
      </c>
      <c r="E1998" s="34">
        <f>IFERROR(VLOOKUP($A1998, Oil_prod!$A:$M, 13, FALSE), 0)</f>
        <v>0</v>
      </c>
      <c r="F1998" s="34">
        <f>IFERROR(VLOOKUP($A1998, Oil_refine!$A:$M, 13, FALSE), 0)</f>
        <v>0</v>
      </c>
      <c r="G1998" s="34">
        <f>IFERROR(VLOOKUP($A1998, NG_prod!$A:$M, 13, FALSE), 0)</f>
        <v>0</v>
      </c>
      <c r="H1998" s="34">
        <f>IFERROR(VLOOKUP($A1998, NG_power!$A:$M, 13, FALSE), 0)</f>
        <v>0</v>
      </c>
      <c r="I1998" s="34">
        <f t="shared" si="61"/>
        <v>0</v>
      </c>
      <c r="J1998" s="34">
        <f t="shared" si="62"/>
        <v>0</v>
      </c>
    </row>
    <row r="1999" spans="1:10" x14ac:dyDescent="0.25">
      <c r="A1999" s="7">
        <v>18171</v>
      </c>
      <c r="B1999" t="s">
        <v>4152</v>
      </c>
      <c r="C1999" s="34">
        <f>IFERROR(VLOOKUP($A1999, Coal_prod!$A:$M, 13, FALSE), 0)</f>
        <v>0</v>
      </c>
      <c r="D1999" s="34">
        <f>IFERROR(VLOOKUP($A1999, Coal_power_combined!$A:$M, 13, FALSE), 0)</f>
        <v>0</v>
      </c>
      <c r="E1999" s="34">
        <f>IFERROR(VLOOKUP($A1999, Oil_prod!$A:$M, 13, FALSE), 0)</f>
        <v>0</v>
      </c>
      <c r="F1999" s="34">
        <f>IFERROR(VLOOKUP($A1999, Oil_refine!$A:$M, 13, FALSE), 0)</f>
        <v>0</v>
      </c>
      <c r="G1999" s="34">
        <f>IFERROR(VLOOKUP($A1999, NG_prod!$A:$M, 13, FALSE), 0)</f>
        <v>0</v>
      </c>
      <c r="H1999" s="34">
        <f>IFERROR(VLOOKUP($A1999, NG_power!$A:$M, 13, FALSE), 0)</f>
        <v>0</v>
      </c>
      <c r="I1999" s="34">
        <f t="shared" si="61"/>
        <v>0</v>
      </c>
      <c r="J1999" s="34">
        <f t="shared" si="62"/>
        <v>0</v>
      </c>
    </row>
    <row r="2000" spans="1:10" x14ac:dyDescent="0.25">
      <c r="A2000" s="7">
        <v>18175</v>
      </c>
      <c r="B2000" t="s">
        <v>4153</v>
      </c>
      <c r="C2000" s="34">
        <f>IFERROR(VLOOKUP($A2000, Coal_prod!$A:$M, 13, FALSE), 0)</f>
        <v>0</v>
      </c>
      <c r="D2000" s="34">
        <f>IFERROR(VLOOKUP($A2000, Coal_power_combined!$A:$M, 13, FALSE), 0)</f>
        <v>0</v>
      </c>
      <c r="E2000" s="34">
        <f>IFERROR(VLOOKUP($A2000, Oil_prod!$A:$M, 13, FALSE), 0)</f>
        <v>0</v>
      </c>
      <c r="F2000" s="34">
        <f>IFERROR(VLOOKUP($A2000, Oil_refine!$A:$M, 13, FALSE), 0)</f>
        <v>0</v>
      </c>
      <c r="G2000" s="34">
        <f>IFERROR(VLOOKUP($A2000, NG_prod!$A:$M, 13, FALSE), 0)</f>
        <v>0</v>
      </c>
      <c r="H2000" s="34">
        <f>IFERROR(VLOOKUP($A2000, NG_power!$A:$M, 13, FALSE), 0)</f>
        <v>0</v>
      </c>
      <c r="I2000" s="34">
        <f t="shared" si="61"/>
        <v>0</v>
      </c>
      <c r="J2000" s="34">
        <f t="shared" si="62"/>
        <v>0</v>
      </c>
    </row>
    <row r="2001" spans="1:10" x14ac:dyDescent="0.25">
      <c r="A2001" s="7">
        <v>18181</v>
      </c>
      <c r="B2001" t="s">
        <v>990</v>
      </c>
      <c r="C2001" s="34">
        <f>IFERROR(VLOOKUP($A2001, Coal_prod!$A:$M, 13, FALSE), 0)</f>
        <v>0</v>
      </c>
      <c r="D2001" s="34">
        <f>IFERROR(VLOOKUP($A2001, Coal_power_combined!$A:$M, 13, FALSE), 0)</f>
        <v>0</v>
      </c>
      <c r="E2001" s="34">
        <f>IFERROR(VLOOKUP($A2001, Oil_prod!$A:$M, 13, FALSE), 0)</f>
        <v>0</v>
      </c>
      <c r="F2001" s="34">
        <f>IFERROR(VLOOKUP($A2001, Oil_refine!$A:$M, 13, FALSE), 0)</f>
        <v>0</v>
      </c>
      <c r="G2001" s="34">
        <f>IFERROR(VLOOKUP($A2001, NG_prod!$A:$M, 13, FALSE), 0)</f>
        <v>0</v>
      </c>
      <c r="H2001" s="34">
        <f>IFERROR(VLOOKUP($A2001, NG_power!$A:$M, 13, FALSE), 0)</f>
        <v>0</v>
      </c>
      <c r="I2001" s="34">
        <f t="shared" si="61"/>
        <v>0</v>
      </c>
      <c r="J2001" s="34">
        <f t="shared" si="62"/>
        <v>0</v>
      </c>
    </row>
    <row r="2002" spans="1:10" x14ac:dyDescent="0.25">
      <c r="A2002" s="7">
        <v>18183</v>
      </c>
      <c r="B2002" t="s">
        <v>4154</v>
      </c>
      <c r="C2002" s="34">
        <f>IFERROR(VLOOKUP($A2002, Coal_prod!$A:$M, 13, FALSE), 0)</f>
        <v>0</v>
      </c>
      <c r="D2002" s="34">
        <f>IFERROR(VLOOKUP($A2002, Coal_power_combined!$A:$M, 13, FALSE), 0)</f>
        <v>0</v>
      </c>
      <c r="E2002" s="34">
        <f>IFERROR(VLOOKUP($A2002, Oil_prod!$A:$M, 13, FALSE), 0)</f>
        <v>0</v>
      </c>
      <c r="F2002" s="34">
        <f>IFERROR(VLOOKUP($A2002, Oil_refine!$A:$M, 13, FALSE), 0)</f>
        <v>0</v>
      </c>
      <c r="G2002" s="34">
        <f>IFERROR(VLOOKUP($A2002, NG_prod!$A:$M, 13, FALSE), 0)</f>
        <v>0</v>
      </c>
      <c r="H2002" s="34">
        <f>IFERROR(VLOOKUP($A2002, NG_power!$A:$M, 13, FALSE), 0)</f>
        <v>0</v>
      </c>
      <c r="I2002" s="34">
        <f t="shared" si="61"/>
        <v>0</v>
      </c>
      <c r="J2002" s="34">
        <f t="shared" si="62"/>
        <v>0</v>
      </c>
    </row>
    <row r="2003" spans="1:10" x14ac:dyDescent="0.25">
      <c r="A2003" s="7">
        <v>19001</v>
      </c>
      <c r="B2003" t="s">
        <v>209</v>
      </c>
      <c r="C2003" s="34">
        <f>IFERROR(VLOOKUP($A2003, Coal_prod!$A:$M, 13, FALSE), 0)</f>
        <v>0</v>
      </c>
      <c r="D2003" s="34">
        <f>IFERROR(VLOOKUP($A2003, Coal_power_combined!$A:$M, 13, FALSE), 0)</f>
        <v>0</v>
      </c>
      <c r="E2003" s="34">
        <f>IFERROR(VLOOKUP($A2003, Oil_prod!$A:$M, 13, FALSE), 0)</f>
        <v>0</v>
      </c>
      <c r="F2003" s="34">
        <f>IFERROR(VLOOKUP($A2003, Oil_refine!$A:$M, 13, FALSE), 0)</f>
        <v>0</v>
      </c>
      <c r="G2003" s="34">
        <f>IFERROR(VLOOKUP($A2003, NG_prod!$A:$M, 13, FALSE), 0)</f>
        <v>0</v>
      </c>
      <c r="H2003" s="34">
        <f>IFERROR(VLOOKUP($A2003, NG_power!$A:$M, 13, FALSE), 0)</f>
        <v>0</v>
      </c>
      <c r="I2003" s="34">
        <f t="shared" si="61"/>
        <v>0</v>
      </c>
      <c r="J2003" s="34">
        <f t="shared" si="62"/>
        <v>0</v>
      </c>
    </row>
    <row r="2004" spans="1:10" x14ac:dyDescent="0.25">
      <c r="A2004" s="7">
        <v>19007</v>
      </c>
      <c r="B2004" t="s">
        <v>4155</v>
      </c>
      <c r="C2004" s="34">
        <f>IFERROR(VLOOKUP($A2004, Coal_prod!$A:$M, 13, FALSE), 0)</f>
        <v>0</v>
      </c>
      <c r="D2004" s="34">
        <f>IFERROR(VLOOKUP($A2004, Coal_power_combined!$A:$M, 13, FALSE), 0)</f>
        <v>0</v>
      </c>
      <c r="E2004" s="34">
        <f>IFERROR(VLOOKUP($A2004, Oil_prod!$A:$M, 13, FALSE), 0)</f>
        <v>0</v>
      </c>
      <c r="F2004" s="34">
        <f>IFERROR(VLOOKUP($A2004, Oil_refine!$A:$M, 13, FALSE), 0)</f>
        <v>0</v>
      </c>
      <c r="G2004" s="34">
        <f>IFERROR(VLOOKUP($A2004, NG_prod!$A:$M, 13, FALSE), 0)</f>
        <v>0</v>
      </c>
      <c r="H2004" s="34">
        <f>IFERROR(VLOOKUP($A2004, NG_power!$A:$M, 13, FALSE), 0)</f>
        <v>0</v>
      </c>
      <c r="I2004" s="34">
        <f t="shared" si="61"/>
        <v>0</v>
      </c>
      <c r="J2004" s="34">
        <f t="shared" si="62"/>
        <v>0</v>
      </c>
    </row>
    <row r="2005" spans="1:10" x14ac:dyDescent="0.25">
      <c r="A2005" s="7">
        <v>19011</v>
      </c>
      <c r="B2005" t="s">
        <v>4156</v>
      </c>
      <c r="C2005" s="34">
        <f>IFERROR(VLOOKUP($A2005, Coal_prod!$A:$M, 13, FALSE), 0)</f>
        <v>0</v>
      </c>
      <c r="D2005" s="34">
        <f>IFERROR(VLOOKUP($A2005, Coal_power_combined!$A:$M, 13, FALSE), 0)</f>
        <v>0</v>
      </c>
      <c r="E2005" s="34">
        <f>IFERROR(VLOOKUP($A2005, Oil_prod!$A:$M, 13, FALSE), 0)</f>
        <v>0</v>
      </c>
      <c r="F2005" s="34">
        <f>IFERROR(VLOOKUP($A2005, Oil_refine!$A:$M, 13, FALSE), 0)</f>
        <v>0</v>
      </c>
      <c r="G2005" s="34">
        <f>IFERROR(VLOOKUP($A2005, NG_prod!$A:$M, 13, FALSE), 0)</f>
        <v>0</v>
      </c>
      <c r="H2005" s="34">
        <f>IFERROR(VLOOKUP($A2005, NG_power!$A:$M, 13, FALSE), 0)</f>
        <v>0</v>
      </c>
      <c r="I2005" s="34">
        <f t="shared" si="61"/>
        <v>0</v>
      </c>
      <c r="J2005" s="34">
        <f t="shared" si="62"/>
        <v>0</v>
      </c>
    </row>
    <row r="2006" spans="1:10" x14ac:dyDescent="0.25">
      <c r="A2006" s="7">
        <v>19015</v>
      </c>
      <c r="B2006" t="s">
        <v>1181</v>
      </c>
      <c r="C2006" s="34">
        <f>IFERROR(VLOOKUP($A2006, Coal_prod!$A:$M, 13, FALSE), 0)</f>
        <v>0</v>
      </c>
      <c r="D2006" s="34">
        <f>IFERROR(VLOOKUP($A2006, Coal_power_combined!$A:$M, 13, FALSE), 0)</f>
        <v>0</v>
      </c>
      <c r="E2006" s="34">
        <f>IFERROR(VLOOKUP($A2006, Oil_prod!$A:$M, 13, FALSE), 0)</f>
        <v>0</v>
      </c>
      <c r="F2006" s="34">
        <f>IFERROR(VLOOKUP($A2006, Oil_refine!$A:$M, 13, FALSE), 0)</f>
        <v>0</v>
      </c>
      <c r="G2006" s="34">
        <f>IFERROR(VLOOKUP($A2006, NG_prod!$A:$M, 13, FALSE), 0)</f>
        <v>0</v>
      </c>
      <c r="H2006" s="34">
        <f>IFERROR(VLOOKUP($A2006, NG_power!$A:$M, 13, FALSE), 0)</f>
        <v>0</v>
      </c>
      <c r="I2006" s="34">
        <f t="shared" si="61"/>
        <v>0</v>
      </c>
      <c r="J2006" s="34">
        <f t="shared" si="62"/>
        <v>0</v>
      </c>
    </row>
    <row r="2007" spans="1:10" x14ac:dyDescent="0.25">
      <c r="A2007" s="7">
        <v>19019</v>
      </c>
      <c r="B2007" t="s">
        <v>4157</v>
      </c>
      <c r="C2007" s="34">
        <f>IFERROR(VLOOKUP($A2007, Coal_prod!$A:$M, 13, FALSE), 0)</f>
        <v>0</v>
      </c>
      <c r="D2007" s="34">
        <f>IFERROR(VLOOKUP($A2007, Coal_power_combined!$A:$M, 13, FALSE), 0)</f>
        <v>0</v>
      </c>
      <c r="E2007" s="34">
        <f>IFERROR(VLOOKUP($A2007, Oil_prod!$A:$M, 13, FALSE), 0)</f>
        <v>0</v>
      </c>
      <c r="F2007" s="34">
        <f>IFERROR(VLOOKUP($A2007, Oil_refine!$A:$M, 13, FALSE), 0)</f>
        <v>0</v>
      </c>
      <c r="G2007" s="34">
        <f>IFERROR(VLOOKUP($A2007, NG_prod!$A:$M, 13, FALSE), 0)</f>
        <v>0</v>
      </c>
      <c r="H2007" s="34">
        <f>IFERROR(VLOOKUP($A2007, NG_power!$A:$M, 13, FALSE), 0)</f>
        <v>0</v>
      </c>
      <c r="I2007" s="34">
        <f t="shared" si="61"/>
        <v>0</v>
      </c>
      <c r="J2007" s="34">
        <f t="shared" si="62"/>
        <v>0</v>
      </c>
    </row>
    <row r="2008" spans="1:10" x14ac:dyDescent="0.25">
      <c r="A2008" s="7">
        <v>19021</v>
      </c>
      <c r="B2008" t="s">
        <v>1066</v>
      </c>
      <c r="C2008" s="34">
        <f>IFERROR(VLOOKUP($A2008, Coal_prod!$A:$M, 13, FALSE), 0)</f>
        <v>0</v>
      </c>
      <c r="D2008" s="34">
        <f>IFERROR(VLOOKUP($A2008, Coal_power_combined!$A:$M, 13, FALSE), 0)</f>
        <v>0</v>
      </c>
      <c r="E2008" s="34">
        <f>IFERROR(VLOOKUP($A2008, Oil_prod!$A:$M, 13, FALSE), 0)</f>
        <v>0</v>
      </c>
      <c r="F2008" s="34">
        <f>IFERROR(VLOOKUP($A2008, Oil_refine!$A:$M, 13, FALSE), 0)</f>
        <v>0</v>
      </c>
      <c r="G2008" s="34">
        <f>IFERROR(VLOOKUP($A2008, NG_prod!$A:$M, 13, FALSE), 0)</f>
        <v>0</v>
      </c>
      <c r="H2008" s="34">
        <f>IFERROR(VLOOKUP($A2008, NG_power!$A:$M, 13, FALSE), 0)</f>
        <v>0</v>
      </c>
      <c r="I2008" s="34">
        <f t="shared" si="61"/>
        <v>0</v>
      </c>
      <c r="J2008" s="34">
        <f t="shared" si="62"/>
        <v>0</v>
      </c>
    </row>
    <row r="2009" spans="1:10" x14ac:dyDescent="0.25">
      <c r="A2009" s="7">
        <v>19023</v>
      </c>
      <c r="B2009" t="s">
        <v>4158</v>
      </c>
      <c r="C2009" s="34">
        <f>IFERROR(VLOOKUP($A2009, Coal_prod!$A:$M, 13, FALSE), 0)</f>
        <v>0</v>
      </c>
      <c r="D2009" s="34">
        <f>IFERROR(VLOOKUP($A2009, Coal_power_combined!$A:$M, 13, FALSE), 0)</f>
        <v>0</v>
      </c>
      <c r="E2009" s="34">
        <f>IFERROR(VLOOKUP($A2009, Oil_prod!$A:$M, 13, FALSE), 0)</f>
        <v>0</v>
      </c>
      <c r="F2009" s="34">
        <f>IFERROR(VLOOKUP($A2009, Oil_refine!$A:$M, 13, FALSE), 0)</f>
        <v>0</v>
      </c>
      <c r="G2009" s="34">
        <f>IFERROR(VLOOKUP($A2009, NG_prod!$A:$M, 13, FALSE), 0)</f>
        <v>0</v>
      </c>
      <c r="H2009" s="34">
        <f>IFERROR(VLOOKUP($A2009, NG_power!$A:$M, 13, FALSE), 0)</f>
        <v>0</v>
      </c>
      <c r="I2009" s="34">
        <f t="shared" si="61"/>
        <v>0</v>
      </c>
      <c r="J2009" s="34">
        <f t="shared" si="62"/>
        <v>0</v>
      </c>
    </row>
    <row r="2010" spans="1:10" x14ac:dyDescent="0.25">
      <c r="A2010" s="7">
        <v>19025</v>
      </c>
      <c r="B2010" t="s">
        <v>4159</v>
      </c>
      <c r="C2010" s="34">
        <f>IFERROR(VLOOKUP($A2010, Coal_prod!$A:$M, 13, FALSE), 0)</f>
        <v>0</v>
      </c>
      <c r="D2010" s="34">
        <f>IFERROR(VLOOKUP($A2010, Coal_power_combined!$A:$M, 13, FALSE), 0)</f>
        <v>0</v>
      </c>
      <c r="E2010" s="34">
        <f>IFERROR(VLOOKUP($A2010, Oil_prod!$A:$M, 13, FALSE), 0)</f>
        <v>0</v>
      </c>
      <c r="F2010" s="34">
        <f>IFERROR(VLOOKUP($A2010, Oil_refine!$A:$M, 13, FALSE), 0)</f>
        <v>0</v>
      </c>
      <c r="G2010" s="34">
        <f>IFERROR(VLOOKUP($A2010, NG_prod!$A:$M, 13, FALSE), 0)</f>
        <v>0</v>
      </c>
      <c r="H2010" s="34">
        <f>IFERROR(VLOOKUP($A2010, NG_power!$A:$M, 13, FALSE), 0)</f>
        <v>0</v>
      </c>
      <c r="I2010" s="34">
        <f t="shared" si="61"/>
        <v>0</v>
      </c>
      <c r="J2010" s="34">
        <f t="shared" si="62"/>
        <v>0</v>
      </c>
    </row>
    <row r="2011" spans="1:10" x14ac:dyDescent="0.25">
      <c r="A2011" s="7">
        <v>19027</v>
      </c>
      <c r="B2011" t="s">
        <v>1428</v>
      </c>
      <c r="C2011" s="34">
        <f>IFERROR(VLOOKUP($A2011, Coal_prod!$A:$M, 13, FALSE), 0)</f>
        <v>0</v>
      </c>
      <c r="D2011" s="34">
        <f>IFERROR(VLOOKUP($A2011, Coal_power_combined!$A:$M, 13, FALSE), 0)</f>
        <v>0</v>
      </c>
      <c r="E2011" s="34">
        <f>IFERROR(VLOOKUP($A2011, Oil_prod!$A:$M, 13, FALSE), 0)</f>
        <v>0</v>
      </c>
      <c r="F2011" s="34">
        <f>IFERROR(VLOOKUP($A2011, Oil_refine!$A:$M, 13, FALSE), 0)</f>
        <v>0</v>
      </c>
      <c r="G2011" s="34">
        <f>IFERROR(VLOOKUP($A2011, NG_prod!$A:$M, 13, FALSE), 0)</f>
        <v>0</v>
      </c>
      <c r="H2011" s="34">
        <f>IFERROR(VLOOKUP($A2011, NG_power!$A:$M, 13, FALSE), 0)</f>
        <v>0</v>
      </c>
      <c r="I2011" s="34">
        <f t="shared" si="61"/>
        <v>0</v>
      </c>
      <c r="J2011" s="34">
        <f t="shared" si="62"/>
        <v>0</v>
      </c>
    </row>
    <row r="2012" spans="1:10" x14ac:dyDescent="0.25">
      <c r="A2012" s="7">
        <v>19035</v>
      </c>
      <c r="B2012" t="s">
        <v>1960</v>
      </c>
      <c r="C2012" s="34">
        <f>IFERROR(VLOOKUP($A2012, Coal_prod!$A:$M, 13, FALSE), 0)</f>
        <v>0</v>
      </c>
      <c r="D2012" s="34">
        <f>IFERROR(VLOOKUP($A2012, Coal_power_combined!$A:$M, 13, FALSE), 0)</f>
        <v>0</v>
      </c>
      <c r="E2012" s="34">
        <f>IFERROR(VLOOKUP($A2012, Oil_prod!$A:$M, 13, FALSE), 0)</f>
        <v>0</v>
      </c>
      <c r="F2012" s="34">
        <f>IFERROR(VLOOKUP($A2012, Oil_refine!$A:$M, 13, FALSE), 0)</f>
        <v>0</v>
      </c>
      <c r="G2012" s="34">
        <f>IFERROR(VLOOKUP($A2012, NG_prod!$A:$M, 13, FALSE), 0)</f>
        <v>0</v>
      </c>
      <c r="H2012" s="34">
        <f>IFERROR(VLOOKUP($A2012, NG_power!$A:$M, 13, FALSE), 0)</f>
        <v>0</v>
      </c>
      <c r="I2012" s="34">
        <f t="shared" si="61"/>
        <v>0</v>
      </c>
      <c r="J2012" s="34">
        <f t="shared" si="62"/>
        <v>0</v>
      </c>
    </row>
    <row r="2013" spans="1:10" x14ac:dyDescent="0.25">
      <c r="A2013" s="7">
        <v>19039</v>
      </c>
      <c r="B2013" t="s">
        <v>4160</v>
      </c>
      <c r="C2013" s="34">
        <f>IFERROR(VLOOKUP($A2013, Coal_prod!$A:$M, 13, FALSE), 0)</f>
        <v>0</v>
      </c>
      <c r="D2013" s="34">
        <f>IFERROR(VLOOKUP($A2013, Coal_power_combined!$A:$M, 13, FALSE), 0)</f>
        <v>0</v>
      </c>
      <c r="E2013" s="34">
        <f>IFERROR(VLOOKUP($A2013, Oil_prod!$A:$M, 13, FALSE), 0)</f>
        <v>0</v>
      </c>
      <c r="F2013" s="34">
        <f>IFERROR(VLOOKUP($A2013, Oil_refine!$A:$M, 13, FALSE), 0)</f>
        <v>0</v>
      </c>
      <c r="G2013" s="34">
        <f>IFERROR(VLOOKUP($A2013, NG_prod!$A:$M, 13, FALSE), 0)</f>
        <v>0</v>
      </c>
      <c r="H2013" s="34">
        <f>IFERROR(VLOOKUP($A2013, NG_power!$A:$M, 13, FALSE), 0)</f>
        <v>0</v>
      </c>
      <c r="I2013" s="34">
        <f t="shared" si="61"/>
        <v>0</v>
      </c>
      <c r="J2013" s="34">
        <f t="shared" si="62"/>
        <v>0</v>
      </c>
    </row>
    <row r="2014" spans="1:10" x14ac:dyDescent="0.25">
      <c r="A2014" s="7">
        <v>19043</v>
      </c>
      <c r="B2014" t="s">
        <v>3292</v>
      </c>
      <c r="C2014" s="34">
        <f>IFERROR(VLOOKUP($A2014, Coal_prod!$A:$M, 13, FALSE), 0)</f>
        <v>0</v>
      </c>
      <c r="D2014" s="34">
        <f>IFERROR(VLOOKUP($A2014, Coal_power_combined!$A:$M, 13, FALSE), 0)</f>
        <v>0</v>
      </c>
      <c r="E2014" s="34">
        <f>IFERROR(VLOOKUP($A2014, Oil_prod!$A:$M, 13, FALSE), 0)</f>
        <v>0</v>
      </c>
      <c r="F2014" s="34">
        <f>IFERROR(VLOOKUP($A2014, Oil_refine!$A:$M, 13, FALSE), 0)</f>
        <v>0</v>
      </c>
      <c r="G2014" s="34">
        <f>IFERROR(VLOOKUP($A2014, NG_prod!$A:$M, 13, FALSE), 0)</f>
        <v>0</v>
      </c>
      <c r="H2014" s="34">
        <f>IFERROR(VLOOKUP($A2014, NG_power!$A:$M, 13, FALSE), 0)</f>
        <v>0</v>
      </c>
      <c r="I2014" s="34">
        <f t="shared" si="61"/>
        <v>0</v>
      </c>
      <c r="J2014" s="34">
        <f t="shared" si="62"/>
        <v>0</v>
      </c>
    </row>
    <row r="2015" spans="1:10" x14ac:dyDescent="0.25">
      <c r="A2015" s="7">
        <v>19047</v>
      </c>
      <c r="B2015" t="s">
        <v>2600</v>
      </c>
      <c r="C2015" s="34">
        <f>IFERROR(VLOOKUP($A2015, Coal_prod!$A:$M, 13, FALSE), 0)</f>
        <v>0</v>
      </c>
      <c r="D2015" s="34">
        <f>IFERROR(VLOOKUP($A2015, Coal_power_combined!$A:$M, 13, FALSE), 0)</f>
        <v>0</v>
      </c>
      <c r="E2015" s="34">
        <f>IFERROR(VLOOKUP($A2015, Oil_prod!$A:$M, 13, FALSE), 0)</f>
        <v>0</v>
      </c>
      <c r="F2015" s="34">
        <f>IFERROR(VLOOKUP($A2015, Oil_refine!$A:$M, 13, FALSE), 0)</f>
        <v>0</v>
      </c>
      <c r="G2015" s="34">
        <f>IFERROR(VLOOKUP($A2015, NG_prod!$A:$M, 13, FALSE), 0)</f>
        <v>0</v>
      </c>
      <c r="H2015" s="34">
        <f>IFERROR(VLOOKUP($A2015, NG_power!$A:$M, 13, FALSE), 0)</f>
        <v>0</v>
      </c>
      <c r="I2015" s="34">
        <f t="shared" si="61"/>
        <v>0</v>
      </c>
      <c r="J2015" s="34">
        <f t="shared" si="62"/>
        <v>0</v>
      </c>
    </row>
    <row r="2016" spans="1:10" x14ac:dyDescent="0.25">
      <c r="A2016" s="7">
        <v>19049</v>
      </c>
      <c r="B2016" t="s">
        <v>4161</v>
      </c>
      <c r="C2016" s="34">
        <f>IFERROR(VLOOKUP($A2016, Coal_prod!$A:$M, 13, FALSE), 0)</f>
        <v>0</v>
      </c>
      <c r="D2016" s="34">
        <f>IFERROR(VLOOKUP($A2016, Coal_power_combined!$A:$M, 13, FALSE), 0)</f>
        <v>0</v>
      </c>
      <c r="E2016" s="34">
        <f>IFERROR(VLOOKUP($A2016, Oil_prod!$A:$M, 13, FALSE), 0)</f>
        <v>0</v>
      </c>
      <c r="F2016" s="34">
        <f>IFERROR(VLOOKUP($A2016, Oil_refine!$A:$M, 13, FALSE), 0)</f>
        <v>0</v>
      </c>
      <c r="G2016" s="34">
        <f>IFERROR(VLOOKUP($A2016, NG_prod!$A:$M, 13, FALSE), 0)</f>
        <v>0</v>
      </c>
      <c r="H2016" s="34">
        <f>IFERROR(VLOOKUP($A2016, NG_power!$A:$M, 13, FALSE), 0)</f>
        <v>0</v>
      </c>
      <c r="I2016" s="34">
        <f t="shared" si="61"/>
        <v>0</v>
      </c>
      <c r="J2016" s="34">
        <f t="shared" si="62"/>
        <v>0</v>
      </c>
    </row>
    <row r="2017" spans="1:10" x14ac:dyDescent="0.25">
      <c r="A2017" s="7">
        <v>19053</v>
      </c>
      <c r="B2017" t="s">
        <v>4162</v>
      </c>
      <c r="C2017" s="34">
        <f>IFERROR(VLOOKUP($A2017, Coal_prod!$A:$M, 13, FALSE), 0)</f>
        <v>0</v>
      </c>
      <c r="D2017" s="34">
        <f>IFERROR(VLOOKUP($A2017, Coal_power_combined!$A:$M, 13, FALSE), 0)</f>
        <v>0</v>
      </c>
      <c r="E2017" s="34">
        <f>IFERROR(VLOOKUP($A2017, Oil_prod!$A:$M, 13, FALSE), 0)</f>
        <v>0</v>
      </c>
      <c r="F2017" s="34">
        <f>IFERROR(VLOOKUP($A2017, Oil_refine!$A:$M, 13, FALSE), 0)</f>
        <v>0</v>
      </c>
      <c r="G2017" s="34">
        <f>IFERROR(VLOOKUP($A2017, NG_prod!$A:$M, 13, FALSE), 0)</f>
        <v>0</v>
      </c>
      <c r="H2017" s="34">
        <f>IFERROR(VLOOKUP($A2017, NG_power!$A:$M, 13, FALSE), 0)</f>
        <v>0</v>
      </c>
      <c r="I2017" s="34">
        <f t="shared" si="61"/>
        <v>0</v>
      </c>
      <c r="J2017" s="34">
        <f t="shared" si="62"/>
        <v>0</v>
      </c>
    </row>
    <row r="2018" spans="1:10" x14ac:dyDescent="0.25">
      <c r="A2018" s="7">
        <v>19055</v>
      </c>
      <c r="B2018" t="s">
        <v>3078</v>
      </c>
      <c r="C2018" s="34">
        <f>IFERROR(VLOOKUP($A2018, Coal_prod!$A:$M, 13, FALSE), 0)</f>
        <v>0</v>
      </c>
      <c r="D2018" s="34">
        <f>IFERROR(VLOOKUP($A2018, Coal_power_combined!$A:$M, 13, FALSE), 0)</f>
        <v>0</v>
      </c>
      <c r="E2018" s="34">
        <f>IFERROR(VLOOKUP($A2018, Oil_prod!$A:$M, 13, FALSE), 0)</f>
        <v>0</v>
      </c>
      <c r="F2018" s="34">
        <f>IFERROR(VLOOKUP($A2018, Oil_refine!$A:$M, 13, FALSE), 0)</f>
        <v>0</v>
      </c>
      <c r="G2018" s="34">
        <f>IFERROR(VLOOKUP($A2018, NG_prod!$A:$M, 13, FALSE), 0)</f>
        <v>0</v>
      </c>
      <c r="H2018" s="34">
        <f>IFERROR(VLOOKUP($A2018, NG_power!$A:$M, 13, FALSE), 0)</f>
        <v>0</v>
      </c>
      <c r="I2018" s="34">
        <f t="shared" si="61"/>
        <v>0</v>
      </c>
      <c r="J2018" s="34">
        <f t="shared" si="62"/>
        <v>0</v>
      </c>
    </row>
    <row r="2019" spans="1:10" x14ac:dyDescent="0.25">
      <c r="A2019" s="7">
        <v>19059</v>
      </c>
      <c r="B2019" t="s">
        <v>2427</v>
      </c>
      <c r="C2019" s="34">
        <f>IFERROR(VLOOKUP($A2019, Coal_prod!$A:$M, 13, FALSE), 0)</f>
        <v>0</v>
      </c>
      <c r="D2019" s="34">
        <f>IFERROR(VLOOKUP($A2019, Coal_power_combined!$A:$M, 13, FALSE), 0)</f>
        <v>0</v>
      </c>
      <c r="E2019" s="34">
        <f>IFERROR(VLOOKUP($A2019, Oil_prod!$A:$M, 13, FALSE), 0)</f>
        <v>0</v>
      </c>
      <c r="F2019" s="34">
        <f>IFERROR(VLOOKUP($A2019, Oil_refine!$A:$M, 13, FALSE), 0)</f>
        <v>0</v>
      </c>
      <c r="G2019" s="34">
        <f>IFERROR(VLOOKUP($A2019, NG_prod!$A:$M, 13, FALSE), 0)</f>
        <v>0</v>
      </c>
      <c r="H2019" s="34">
        <f>IFERROR(VLOOKUP($A2019, NG_power!$A:$M, 13, FALSE), 0)</f>
        <v>0</v>
      </c>
      <c r="I2019" s="34">
        <f t="shared" si="61"/>
        <v>0</v>
      </c>
      <c r="J2019" s="34">
        <f t="shared" si="62"/>
        <v>0</v>
      </c>
    </row>
    <row r="2020" spans="1:10" x14ac:dyDescent="0.25">
      <c r="A2020" s="7">
        <v>19065</v>
      </c>
      <c r="B2020" t="s">
        <v>4163</v>
      </c>
      <c r="C2020" s="34">
        <f>IFERROR(VLOOKUP($A2020, Coal_prod!$A:$M, 13, FALSE), 0)</f>
        <v>0</v>
      </c>
      <c r="D2020" s="34">
        <f>IFERROR(VLOOKUP($A2020, Coal_power_combined!$A:$M, 13, FALSE), 0)</f>
        <v>0</v>
      </c>
      <c r="E2020" s="34">
        <f>IFERROR(VLOOKUP($A2020, Oil_prod!$A:$M, 13, FALSE), 0)</f>
        <v>0</v>
      </c>
      <c r="F2020" s="34">
        <f>IFERROR(VLOOKUP($A2020, Oil_refine!$A:$M, 13, FALSE), 0)</f>
        <v>0</v>
      </c>
      <c r="G2020" s="34">
        <f>IFERROR(VLOOKUP($A2020, NG_prod!$A:$M, 13, FALSE), 0)</f>
        <v>0</v>
      </c>
      <c r="H2020" s="34">
        <f>IFERROR(VLOOKUP($A2020, NG_power!$A:$M, 13, FALSE), 0)</f>
        <v>0</v>
      </c>
      <c r="I2020" s="34">
        <f t="shared" si="61"/>
        <v>0</v>
      </c>
      <c r="J2020" s="34">
        <f t="shared" si="62"/>
        <v>0</v>
      </c>
    </row>
    <row r="2021" spans="1:10" x14ac:dyDescent="0.25">
      <c r="A2021" s="7">
        <v>19069</v>
      </c>
      <c r="B2021" t="s">
        <v>1290</v>
      </c>
      <c r="C2021" s="34">
        <f>IFERROR(VLOOKUP($A2021, Coal_prod!$A:$M, 13, FALSE), 0)</f>
        <v>0</v>
      </c>
      <c r="D2021" s="34">
        <f>IFERROR(VLOOKUP($A2021, Coal_power_combined!$A:$M, 13, FALSE), 0)</f>
        <v>0</v>
      </c>
      <c r="E2021" s="34">
        <f>IFERROR(VLOOKUP($A2021, Oil_prod!$A:$M, 13, FALSE), 0)</f>
        <v>0</v>
      </c>
      <c r="F2021" s="34">
        <f>IFERROR(VLOOKUP($A2021, Oil_refine!$A:$M, 13, FALSE), 0)</f>
        <v>0</v>
      </c>
      <c r="G2021" s="34">
        <f>IFERROR(VLOOKUP($A2021, NG_prod!$A:$M, 13, FALSE), 0)</f>
        <v>0</v>
      </c>
      <c r="H2021" s="34">
        <f>IFERROR(VLOOKUP($A2021, NG_power!$A:$M, 13, FALSE), 0)</f>
        <v>0</v>
      </c>
      <c r="I2021" s="34">
        <f t="shared" si="61"/>
        <v>0</v>
      </c>
      <c r="J2021" s="34">
        <f t="shared" si="62"/>
        <v>0</v>
      </c>
    </row>
    <row r="2022" spans="1:10" x14ac:dyDescent="0.25">
      <c r="A2022" s="7">
        <v>19071</v>
      </c>
      <c r="B2022" t="s">
        <v>4164</v>
      </c>
      <c r="C2022" s="34">
        <f>IFERROR(VLOOKUP($A2022, Coal_prod!$A:$M, 13, FALSE), 0)</f>
        <v>0</v>
      </c>
      <c r="D2022" s="34">
        <f>IFERROR(VLOOKUP($A2022, Coal_power_combined!$A:$M, 13, FALSE), 0)</f>
        <v>0</v>
      </c>
      <c r="E2022" s="34">
        <f>IFERROR(VLOOKUP($A2022, Oil_prod!$A:$M, 13, FALSE), 0)</f>
        <v>0</v>
      </c>
      <c r="F2022" s="34">
        <f>IFERROR(VLOOKUP($A2022, Oil_refine!$A:$M, 13, FALSE), 0)</f>
        <v>0</v>
      </c>
      <c r="G2022" s="34">
        <f>IFERROR(VLOOKUP($A2022, NG_prod!$A:$M, 13, FALSE), 0)</f>
        <v>0</v>
      </c>
      <c r="H2022" s="34">
        <f>IFERROR(VLOOKUP($A2022, NG_power!$A:$M, 13, FALSE), 0)</f>
        <v>0</v>
      </c>
      <c r="I2022" s="34">
        <f t="shared" si="61"/>
        <v>0</v>
      </c>
      <c r="J2022" s="34">
        <f t="shared" si="62"/>
        <v>0</v>
      </c>
    </row>
    <row r="2023" spans="1:10" x14ac:dyDescent="0.25">
      <c r="A2023" s="7">
        <v>19073</v>
      </c>
      <c r="B2023" t="s">
        <v>2882</v>
      </c>
      <c r="C2023" s="34">
        <f>IFERROR(VLOOKUP($A2023, Coal_prod!$A:$M, 13, FALSE), 0)</f>
        <v>0</v>
      </c>
      <c r="D2023" s="34">
        <f>IFERROR(VLOOKUP($A2023, Coal_power_combined!$A:$M, 13, FALSE), 0)</f>
        <v>0</v>
      </c>
      <c r="E2023" s="34">
        <f>IFERROR(VLOOKUP($A2023, Oil_prod!$A:$M, 13, FALSE), 0)</f>
        <v>0</v>
      </c>
      <c r="F2023" s="34">
        <f>IFERROR(VLOOKUP($A2023, Oil_refine!$A:$M, 13, FALSE), 0)</f>
        <v>0</v>
      </c>
      <c r="G2023" s="34">
        <f>IFERROR(VLOOKUP($A2023, NG_prod!$A:$M, 13, FALSE), 0)</f>
        <v>0</v>
      </c>
      <c r="H2023" s="34">
        <f>IFERROR(VLOOKUP($A2023, NG_power!$A:$M, 13, FALSE), 0)</f>
        <v>0</v>
      </c>
      <c r="I2023" s="34">
        <f t="shared" si="61"/>
        <v>0</v>
      </c>
      <c r="J2023" s="34">
        <f t="shared" si="62"/>
        <v>0</v>
      </c>
    </row>
    <row r="2024" spans="1:10" x14ac:dyDescent="0.25">
      <c r="A2024" s="7">
        <v>19075</v>
      </c>
      <c r="B2024" t="s">
        <v>1893</v>
      </c>
      <c r="C2024" s="34">
        <f>IFERROR(VLOOKUP($A2024, Coal_prod!$A:$M, 13, FALSE), 0)</f>
        <v>0</v>
      </c>
      <c r="D2024" s="34">
        <f>IFERROR(VLOOKUP($A2024, Coal_power_combined!$A:$M, 13, FALSE), 0)</f>
        <v>0</v>
      </c>
      <c r="E2024" s="34">
        <f>IFERROR(VLOOKUP($A2024, Oil_prod!$A:$M, 13, FALSE), 0)</f>
        <v>0</v>
      </c>
      <c r="F2024" s="34">
        <f>IFERROR(VLOOKUP($A2024, Oil_refine!$A:$M, 13, FALSE), 0)</f>
        <v>0</v>
      </c>
      <c r="G2024" s="34">
        <f>IFERROR(VLOOKUP($A2024, NG_prod!$A:$M, 13, FALSE), 0)</f>
        <v>0</v>
      </c>
      <c r="H2024" s="34">
        <f>IFERROR(VLOOKUP($A2024, NG_power!$A:$M, 13, FALSE), 0)</f>
        <v>0</v>
      </c>
      <c r="I2024" s="34">
        <f t="shared" si="61"/>
        <v>0</v>
      </c>
      <c r="J2024" s="34">
        <f t="shared" si="62"/>
        <v>0</v>
      </c>
    </row>
    <row r="2025" spans="1:10" x14ac:dyDescent="0.25">
      <c r="A2025" s="7">
        <v>19077</v>
      </c>
      <c r="B2025" t="s">
        <v>2042</v>
      </c>
      <c r="C2025" s="34">
        <f>IFERROR(VLOOKUP($A2025, Coal_prod!$A:$M, 13, FALSE), 0)</f>
        <v>0</v>
      </c>
      <c r="D2025" s="34">
        <f>IFERROR(VLOOKUP($A2025, Coal_power_combined!$A:$M, 13, FALSE), 0)</f>
        <v>0</v>
      </c>
      <c r="E2025" s="34">
        <f>IFERROR(VLOOKUP($A2025, Oil_prod!$A:$M, 13, FALSE), 0)</f>
        <v>0</v>
      </c>
      <c r="F2025" s="34">
        <f>IFERROR(VLOOKUP($A2025, Oil_refine!$A:$M, 13, FALSE), 0)</f>
        <v>0</v>
      </c>
      <c r="G2025" s="34">
        <f>IFERROR(VLOOKUP($A2025, NG_prod!$A:$M, 13, FALSE), 0)</f>
        <v>0</v>
      </c>
      <c r="H2025" s="34">
        <f>IFERROR(VLOOKUP($A2025, NG_power!$A:$M, 13, FALSE), 0)</f>
        <v>0</v>
      </c>
      <c r="I2025" s="34">
        <f t="shared" si="61"/>
        <v>0</v>
      </c>
      <c r="J2025" s="34">
        <f t="shared" si="62"/>
        <v>0</v>
      </c>
    </row>
    <row r="2026" spans="1:10" x14ac:dyDescent="0.25">
      <c r="A2026" s="7">
        <v>19081</v>
      </c>
      <c r="B2026" t="s">
        <v>1041</v>
      </c>
      <c r="C2026" s="34">
        <f>IFERROR(VLOOKUP($A2026, Coal_prod!$A:$M, 13, FALSE), 0)</f>
        <v>0</v>
      </c>
      <c r="D2026" s="34">
        <f>IFERROR(VLOOKUP($A2026, Coal_power_combined!$A:$M, 13, FALSE), 0)</f>
        <v>0</v>
      </c>
      <c r="E2026" s="34">
        <f>IFERROR(VLOOKUP($A2026, Oil_prod!$A:$M, 13, FALSE), 0)</f>
        <v>0</v>
      </c>
      <c r="F2026" s="34">
        <f>IFERROR(VLOOKUP($A2026, Oil_refine!$A:$M, 13, FALSE), 0)</f>
        <v>0</v>
      </c>
      <c r="G2026" s="34">
        <f>IFERROR(VLOOKUP($A2026, NG_prod!$A:$M, 13, FALSE), 0)</f>
        <v>0</v>
      </c>
      <c r="H2026" s="34">
        <f>IFERROR(VLOOKUP($A2026, NG_power!$A:$M, 13, FALSE), 0)</f>
        <v>0</v>
      </c>
      <c r="I2026" s="34">
        <f t="shared" si="61"/>
        <v>0</v>
      </c>
      <c r="J2026" s="34">
        <f t="shared" si="62"/>
        <v>0</v>
      </c>
    </row>
    <row r="2027" spans="1:10" x14ac:dyDescent="0.25">
      <c r="A2027" s="7">
        <v>19083</v>
      </c>
      <c r="B2027" t="s">
        <v>2428</v>
      </c>
      <c r="C2027" s="34">
        <f>IFERROR(VLOOKUP($A2027, Coal_prod!$A:$M, 13, FALSE), 0)</f>
        <v>0</v>
      </c>
      <c r="D2027" s="34">
        <f>IFERROR(VLOOKUP($A2027, Coal_power_combined!$A:$M, 13, FALSE), 0)</f>
        <v>0</v>
      </c>
      <c r="E2027" s="34">
        <f>IFERROR(VLOOKUP($A2027, Oil_prod!$A:$M, 13, FALSE), 0)</f>
        <v>0</v>
      </c>
      <c r="F2027" s="34">
        <f>IFERROR(VLOOKUP($A2027, Oil_refine!$A:$M, 13, FALSE), 0)</f>
        <v>0</v>
      </c>
      <c r="G2027" s="34">
        <f>IFERROR(VLOOKUP($A2027, NG_prod!$A:$M, 13, FALSE), 0)</f>
        <v>0</v>
      </c>
      <c r="H2027" s="34">
        <f>IFERROR(VLOOKUP($A2027, NG_power!$A:$M, 13, FALSE), 0)</f>
        <v>0</v>
      </c>
      <c r="I2027" s="34">
        <f t="shared" si="61"/>
        <v>0</v>
      </c>
      <c r="J2027" s="34">
        <f t="shared" si="62"/>
        <v>0</v>
      </c>
    </row>
    <row r="2028" spans="1:10" x14ac:dyDescent="0.25">
      <c r="A2028" s="7">
        <v>19085</v>
      </c>
      <c r="B2028" t="s">
        <v>4165</v>
      </c>
      <c r="C2028" s="34">
        <f>IFERROR(VLOOKUP($A2028, Coal_prod!$A:$M, 13, FALSE), 0)</f>
        <v>0</v>
      </c>
      <c r="D2028" s="34">
        <f>IFERROR(VLOOKUP($A2028, Coal_power_combined!$A:$M, 13, FALSE), 0)</f>
        <v>0</v>
      </c>
      <c r="E2028" s="34">
        <f>IFERROR(VLOOKUP($A2028, Oil_prod!$A:$M, 13, FALSE), 0)</f>
        <v>0</v>
      </c>
      <c r="F2028" s="34">
        <f>IFERROR(VLOOKUP($A2028, Oil_refine!$A:$M, 13, FALSE), 0)</f>
        <v>0</v>
      </c>
      <c r="G2028" s="34">
        <f>IFERROR(VLOOKUP($A2028, NG_prod!$A:$M, 13, FALSE), 0)</f>
        <v>0</v>
      </c>
      <c r="H2028" s="34">
        <f>IFERROR(VLOOKUP($A2028, NG_power!$A:$M, 13, FALSE), 0)</f>
        <v>0</v>
      </c>
      <c r="I2028" s="34">
        <f t="shared" si="61"/>
        <v>0</v>
      </c>
      <c r="J2028" s="34">
        <f t="shared" si="62"/>
        <v>0</v>
      </c>
    </row>
    <row r="2029" spans="1:10" x14ac:dyDescent="0.25">
      <c r="A2029" s="7">
        <v>19087</v>
      </c>
      <c r="B2029" t="s">
        <v>3524</v>
      </c>
      <c r="C2029" s="34">
        <f>IFERROR(VLOOKUP($A2029, Coal_prod!$A:$M, 13, FALSE), 0)</f>
        <v>0</v>
      </c>
      <c r="D2029" s="34">
        <f>IFERROR(VLOOKUP($A2029, Coal_power_combined!$A:$M, 13, FALSE), 0)</f>
        <v>0</v>
      </c>
      <c r="E2029" s="34">
        <f>IFERROR(VLOOKUP($A2029, Oil_prod!$A:$M, 13, FALSE), 0)</f>
        <v>0</v>
      </c>
      <c r="F2029" s="34">
        <f>IFERROR(VLOOKUP($A2029, Oil_refine!$A:$M, 13, FALSE), 0)</f>
        <v>0</v>
      </c>
      <c r="G2029" s="34">
        <f>IFERROR(VLOOKUP($A2029, NG_prod!$A:$M, 13, FALSE), 0)</f>
        <v>0</v>
      </c>
      <c r="H2029" s="34">
        <f>IFERROR(VLOOKUP($A2029, NG_power!$A:$M, 13, FALSE), 0)</f>
        <v>0</v>
      </c>
      <c r="I2029" s="34">
        <f t="shared" si="61"/>
        <v>0</v>
      </c>
      <c r="J2029" s="34">
        <f t="shared" si="62"/>
        <v>0</v>
      </c>
    </row>
    <row r="2030" spans="1:10" x14ac:dyDescent="0.25">
      <c r="A2030" s="7">
        <v>19089</v>
      </c>
      <c r="B2030" t="s">
        <v>2241</v>
      </c>
      <c r="C2030" s="34">
        <f>IFERROR(VLOOKUP($A2030, Coal_prod!$A:$M, 13, FALSE), 0)</f>
        <v>0</v>
      </c>
      <c r="D2030" s="34">
        <f>IFERROR(VLOOKUP($A2030, Coal_power_combined!$A:$M, 13, FALSE), 0)</f>
        <v>0</v>
      </c>
      <c r="E2030" s="34">
        <f>IFERROR(VLOOKUP($A2030, Oil_prod!$A:$M, 13, FALSE), 0)</f>
        <v>0</v>
      </c>
      <c r="F2030" s="34">
        <f>IFERROR(VLOOKUP($A2030, Oil_refine!$A:$M, 13, FALSE), 0)</f>
        <v>0</v>
      </c>
      <c r="G2030" s="34">
        <f>IFERROR(VLOOKUP($A2030, NG_prod!$A:$M, 13, FALSE), 0)</f>
        <v>0</v>
      </c>
      <c r="H2030" s="34">
        <f>IFERROR(VLOOKUP($A2030, NG_power!$A:$M, 13, FALSE), 0)</f>
        <v>0</v>
      </c>
      <c r="I2030" s="34">
        <f t="shared" si="61"/>
        <v>0</v>
      </c>
      <c r="J2030" s="34">
        <f t="shared" si="62"/>
        <v>0</v>
      </c>
    </row>
    <row r="2031" spans="1:10" x14ac:dyDescent="0.25">
      <c r="A2031" s="7">
        <v>19091</v>
      </c>
      <c r="B2031" t="s">
        <v>4166</v>
      </c>
      <c r="C2031" s="34">
        <f>IFERROR(VLOOKUP($A2031, Coal_prod!$A:$M, 13, FALSE), 0)</f>
        <v>0</v>
      </c>
      <c r="D2031" s="34">
        <f>IFERROR(VLOOKUP($A2031, Coal_power_combined!$A:$M, 13, FALSE), 0)</f>
        <v>0</v>
      </c>
      <c r="E2031" s="34">
        <f>IFERROR(VLOOKUP($A2031, Oil_prod!$A:$M, 13, FALSE), 0)</f>
        <v>0</v>
      </c>
      <c r="F2031" s="34">
        <f>IFERROR(VLOOKUP($A2031, Oil_refine!$A:$M, 13, FALSE), 0)</f>
        <v>0</v>
      </c>
      <c r="G2031" s="34">
        <f>IFERROR(VLOOKUP($A2031, NG_prod!$A:$M, 13, FALSE), 0)</f>
        <v>0</v>
      </c>
      <c r="H2031" s="34">
        <f>IFERROR(VLOOKUP($A2031, NG_power!$A:$M, 13, FALSE), 0)</f>
        <v>0</v>
      </c>
      <c r="I2031" s="34">
        <f t="shared" si="61"/>
        <v>0</v>
      </c>
      <c r="J2031" s="34">
        <f t="shared" si="62"/>
        <v>0</v>
      </c>
    </row>
    <row r="2032" spans="1:10" x14ac:dyDescent="0.25">
      <c r="A2032" s="7">
        <v>19093</v>
      </c>
      <c r="B2032" t="s">
        <v>1022</v>
      </c>
      <c r="C2032" s="34">
        <f>IFERROR(VLOOKUP($A2032, Coal_prod!$A:$M, 13, FALSE), 0)</f>
        <v>0</v>
      </c>
      <c r="D2032" s="34">
        <f>IFERROR(VLOOKUP($A2032, Coal_power_combined!$A:$M, 13, FALSE), 0)</f>
        <v>0</v>
      </c>
      <c r="E2032" s="34">
        <f>IFERROR(VLOOKUP($A2032, Oil_prod!$A:$M, 13, FALSE), 0)</f>
        <v>0</v>
      </c>
      <c r="F2032" s="34">
        <f>IFERROR(VLOOKUP($A2032, Oil_refine!$A:$M, 13, FALSE), 0)</f>
        <v>0</v>
      </c>
      <c r="G2032" s="34">
        <f>IFERROR(VLOOKUP($A2032, NG_prod!$A:$M, 13, FALSE), 0)</f>
        <v>0</v>
      </c>
      <c r="H2032" s="34">
        <f>IFERROR(VLOOKUP($A2032, NG_power!$A:$M, 13, FALSE), 0)</f>
        <v>0</v>
      </c>
      <c r="I2032" s="34">
        <f t="shared" si="61"/>
        <v>0</v>
      </c>
      <c r="J2032" s="34">
        <f t="shared" si="62"/>
        <v>0</v>
      </c>
    </row>
    <row r="2033" spans="1:10" x14ac:dyDescent="0.25">
      <c r="A2033" s="7">
        <v>19095</v>
      </c>
      <c r="B2033" t="s">
        <v>4167</v>
      </c>
      <c r="C2033" s="34">
        <f>IFERROR(VLOOKUP($A2033, Coal_prod!$A:$M, 13, FALSE), 0)</f>
        <v>0</v>
      </c>
      <c r="D2033" s="34">
        <f>IFERROR(VLOOKUP($A2033, Coal_power_combined!$A:$M, 13, FALSE), 0)</f>
        <v>0</v>
      </c>
      <c r="E2033" s="34">
        <f>IFERROR(VLOOKUP($A2033, Oil_prod!$A:$M, 13, FALSE), 0)</f>
        <v>0</v>
      </c>
      <c r="F2033" s="34">
        <f>IFERROR(VLOOKUP($A2033, Oil_refine!$A:$M, 13, FALSE), 0)</f>
        <v>0</v>
      </c>
      <c r="G2033" s="34">
        <f>IFERROR(VLOOKUP($A2033, NG_prod!$A:$M, 13, FALSE), 0)</f>
        <v>0</v>
      </c>
      <c r="H2033" s="34">
        <f>IFERROR(VLOOKUP($A2033, NG_power!$A:$M, 13, FALSE), 0)</f>
        <v>0</v>
      </c>
      <c r="I2033" s="34">
        <f t="shared" si="61"/>
        <v>0</v>
      </c>
      <c r="J2033" s="34">
        <f t="shared" si="62"/>
        <v>0</v>
      </c>
    </row>
    <row r="2034" spans="1:10" x14ac:dyDescent="0.25">
      <c r="A2034" s="7">
        <v>19099</v>
      </c>
      <c r="B2034" t="s">
        <v>4168</v>
      </c>
      <c r="C2034" s="34">
        <f>IFERROR(VLOOKUP($A2034, Coal_prod!$A:$M, 13, FALSE), 0)</f>
        <v>0</v>
      </c>
      <c r="D2034" s="34">
        <f>IFERROR(VLOOKUP($A2034, Coal_power_combined!$A:$M, 13, FALSE), 0)</f>
        <v>0</v>
      </c>
      <c r="E2034" s="34">
        <f>IFERROR(VLOOKUP($A2034, Oil_prod!$A:$M, 13, FALSE), 0)</f>
        <v>0</v>
      </c>
      <c r="F2034" s="34">
        <f>IFERROR(VLOOKUP($A2034, Oil_refine!$A:$M, 13, FALSE), 0)</f>
        <v>0</v>
      </c>
      <c r="G2034" s="34">
        <f>IFERROR(VLOOKUP($A2034, NG_prod!$A:$M, 13, FALSE), 0)</f>
        <v>0</v>
      </c>
      <c r="H2034" s="34">
        <f>IFERROR(VLOOKUP($A2034, NG_power!$A:$M, 13, FALSE), 0)</f>
        <v>0</v>
      </c>
      <c r="I2034" s="34">
        <f t="shared" si="61"/>
        <v>0</v>
      </c>
      <c r="J2034" s="34">
        <f t="shared" si="62"/>
        <v>0</v>
      </c>
    </row>
    <row r="2035" spans="1:10" x14ac:dyDescent="0.25">
      <c r="A2035" s="7">
        <v>19101</v>
      </c>
      <c r="B2035" t="s">
        <v>4169</v>
      </c>
      <c r="C2035" s="34">
        <f>IFERROR(VLOOKUP($A2035, Coal_prod!$A:$M, 13, FALSE), 0)</f>
        <v>0</v>
      </c>
      <c r="D2035" s="34">
        <f>IFERROR(VLOOKUP($A2035, Coal_power_combined!$A:$M, 13, FALSE), 0)</f>
        <v>0</v>
      </c>
      <c r="E2035" s="34">
        <f>IFERROR(VLOOKUP($A2035, Oil_prod!$A:$M, 13, FALSE), 0)</f>
        <v>0</v>
      </c>
      <c r="F2035" s="34">
        <f>IFERROR(VLOOKUP($A2035, Oil_refine!$A:$M, 13, FALSE), 0)</f>
        <v>0</v>
      </c>
      <c r="G2035" s="34">
        <f>IFERROR(VLOOKUP($A2035, NG_prod!$A:$M, 13, FALSE), 0)</f>
        <v>0</v>
      </c>
      <c r="H2035" s="34">
        <f>IFERROR(VLOOKUP($A2035, NG_power!$A:$M, 13, FALSE), 0)</f>
        <v>0</v>
      </c>
      <c r="I2035" s="34">
        <f t="shared" si="61"/>
        <v>0</v>
      </c>
      <c r="J2035" s="34">
        <f t="shared" si="62"/>
        <v>0</v>
      </c>
    </row>
    <row r="2036" spans="1:10" x14ac:dyDescent="0.25">
      <c r="A2036" s="7">
        <v>19105</v>
      </c>
      <c r="B2036" t="s">
        <v>4170</v>
      </c>
      <c r="C2036" s="34">
        <f>IFERROR(VLOOKUP($A2036, Coal_prod!$A:$M, 13, FALSE), 0)</f>
        <v>0</v>
      </c>
      <c r="D2036" s="34">
        <f>IFERROR(VLOOKUP($A2036, Coal_power_combined!$A:$M, 13, FALSE), 0)</f>
        <v>0</v>
      </c>
      <c r="E2036" s="34">
        <f>IFERROR(VLOOKUP($A2036, Oil_prod!$A:$M, 13, FALSE), 0)</f>
        <v>0</v>
      </c>
      <c r="F2036" s="34">
        <f>IFERROR(VLOOKUP($A2036, Oil_refine!$A:$M, 13, FALSE), 0)</f>
        <v>0</v>
      </c>
      <c r="G2036" s="34">
        <f>IFERROR(VLOOKUP($A2036, NG_prod!$A:$M, 13, FALSE), 0)</f>
        <v>0</v>
      </c>
      <c r="H2036" s="34">
        <f>IFERROR(VLOOKUP($A2036, NG_power!$A:$M, 13, FALSE), 0)</f>
        <v>0</v>
      </c>
      <c r="I2036" s="34">
        <f t="shared" si="61"/>
        <v>0</v>
      </c>
      <c r="J2036" s="34">
        <f t="shared" si="62"/>
        <v>0</v>
      </c>
    </row>
    <row r="2037" spans="1:10" x14ac:dyDescent="0.25">
      <c r="A2037" s="7">
        <v>19107</v>
      </c>
      <c r="B2037" t="s">
        <v>4171</v>
      </c>
      <c r="C2037" s="34">
        <f>IFERROR(VLOOKUP($A2037, Coal_prod!$A:$M, 13, FALSE), 0)</f>
        <v>0</v>
      </c>
      <c r="D2037" s="34">
        <f>IFERROR(VLOOKUP($A2037, Coal_power_combined!$A:$M, 13, FALSE), 0)</f>
        <v>0</v>
      </c>
      <c r="E2037" s="34">
        <f>IFERROR(VLOOKUP($A2037, Oil_prod!$A:$M, 13, FALSE), 0)</f>
        <v>0</v>
      </c>
      <c r="F2037" s="34">
        <f>IFERROR(VLOOKUP($A2037, Oil_refine!$A:$M, 13, FALSE), 0)</f>
        <v>0</v>
      </c>
      <c r="G2037" s="34">
        <f>IFERROR(VLOOKUP($A2037, NG_prod!$A:$M, 13, FALSE), 0)</f>
        <v>0</v>
      </c>
      <c r="H2037" s="34">
        <f>IFERROR(VLOOKUP($A2037, NG_power!$A:$M, 13, FALSE), 0)</f>
        <v>0</v>
      </c>
      <c r="I2037" s="34">
        <f t="shared" si="61"/>
        <v>0</v>
      </c>
      <c r="J2037" s="34">
        <f t="shared" si="62"/>
        <v>0</v>
      </c>
    </row>
    <row r="2038" spans="1:10" x14ac:dyDescent="0.25">
      <c r="A2038" s="7">
        <v>19109</v>
      </c>
      <c r="B2038" t="s">
        <v>3243</v>
      </c>
      <c r="C2038" s="34">
        <f>IFERROR(VLOOKUP($A2038, Coal_prod!$A:$M, 13, FALSE), 0)</f>
        <v>0</v>
      </c>
      <c r="D2038" s="34">
        <f>IFERROR(VLOOKUP($A2038, Coal_power_combined!$A:$M, 13, FALSE), 0)</f>
        <v>0</v>
      </c>
      <c r="E2038" s="34">
        <f>IFERROR(VLOOKUP($A2038, Oil_prod!$A:$M, 13, FALSE), 0)</f>
        <v>0</v>
      </c>
      <c r="F2038" s="34">
        <f>IFERROR(VLOOKUP($A2038, Oil_refine!$A:$M, 13, FALSE), 0)</f>
        <v>0</v>
      </c>
      <c r="G2038" s="34">
        <f>IFERROR(VLOOKUP($A2038, NG_prod!$A:$M, 13, FALSE), 0)</f>
        <v>0</v>
      </c>
      <c r="H2038" s="34">
        <f>IFERROR(VLOOKUP($A2038, NG_power!$A:$M, 13, FALSE), 0)</f>
        <v>0</v>
      </c>
      <c r="I2038" s="34">
        <f t="shared" si="61"/>
        <v>0</v>
      </c>
      <c r="J2038" s="34">
        <f t="shared" si="62"/>
        <v>0</v>
      </c>
    </row>
    <row r="2039" spans="1:10" x14ac:dyDescent="0.25">
      <c r="A2039" s="7">
        <v>19117</v>
      </c>
      <c r="B2039" t="s">
        <v>4172</v>
      </c>
      <c r="C2039" s="34">
        <f>IFERROR(VLOOKUP($A2039, Coal_prod!$A:$M, 13, FALSE), 0)</f>
        <v>0</v>
      </c>
      <c r="D2039" s="34">
        <f>IFERROR(VLOOKUP($A2039, Coal_power_combined!$A:$M, 13, FALSE), 0)</f>
        <v>0</v>
      </c>
      <c r="E2039" s="34">
        <f>IFERROR(VLOOKUP($A2039, Oil_prod!$A:$M, 13, FALSE), 0)</f>
        <v>0</v>
      </c>
      <c r="F2039" s="34">
        <f>IFERROR(VLOOKUP($A2039, Oil_refine!$A:$M, 13, FALSE), 0)</f>
        <v>0</v>
      </c>
      <c r="G2039" s="34">
        <f>IFERROR(VLOOKUP($A2039, NG_prod!$A:$M, 13, FALSE), 0)</f>
        <v>0</v>
      </c>
      <c r="H2039" s="34">
        <f>IFERROR(VLOOKUP($A2039, NG_power!$A:$M, 13, FALSE), 0)</f>
        <v>0</v>
      </c>
      <c r="I2039" s="34">
        <f t="shared" si="61"/>
        <v>0</v>
      </c>
      <c r="J2039" s="34">
        <f t="shared" si="62"/>
        <v>0</v>
      </c>
    </row>
    <row r="2040" spans="1:10" x14ac:dyDescent="0.25">
      <c r="A2040" s="7">
        <v>19119</v>
      </c>
      <c r="B2040" t="s">
        <v>4173</v>
      </c>
      <c r="C2040" s="34">
        <f>IFERROR(VLOOKUP($A2040, Coal_prod!$A:$M, 13, FALSE), 0)</f>
        <v>0</v>
      </c>
      <c r="D2040" s="34">
        <f>IFERROR(VLOOKUP($A2040, Coal_power_combined!$A:$M, 13, FALSE), 0)</f>
        <v>0</v>
      </c>
      <c r="E2040" s="34">
        <f>IFERROR(VLOOKUP($A2040, Oil_prod!$A:$M, 13, FALSE), 0)</f>
        <v>0</v>
      </c>
      <c r="F2040" s="34">
        <f>IFERROR(VLOOKUP($A2040, Oil_refine!$A:$M, 13, FALSE), 0)</f>
        <v>0</v>
      </c>
      <c r="G2040" s="34">
        <f>IFERROR(VLOOKUP($A2040, NG_prod!$A:$M, 13, FALSE), 0)</f>
        <v>0</v>
      </c>
      <c r="H2040" s="34">
        <f>IFERROR(VLOOKUP($A2040, NG_power!$A:$M, 13, FALSE), 0)</f>
        <v>0</v>
      </c>
      <c r="I2040" s="34">
        <f t="shared" si="61"/>
        <v>0</v>
      </c>
      <c r="J2040" s="34">
        <f t="shared" si="62"/>
        <v>0</v>
      </c>
    </row>
    <row r="2041" spans="1:10" x14ac:dyDescent="0.25">
      <c r="A2041" s="7">
        <v>19121</v>
      </c>
      <c r="B2041" t="s">
        <v>2470</v>
      </c>
      <c r="C2041" s="34">
        <f>IFERROR(VLOOKUP($A2041, Coal_prod!$A:$M, 13, FALSE), 0)</f>
        <v>0</v>
      </c>
      <c r="D2041" s="34">
        <f>IFERROR(VLOOKUP($A2041, Coal_power_combined!$A:$M, 13, FALSE), 0)</f>
        <v>0</v>
      </c>
      <c r="E2041" s="34">
        <f>IFERROR(VLOOKUP($A2041, Oil_prod!$A:$M, 13, FALSE), 0)</f>
        <v>0</v>
      </c>
      <c r="F2041" s="34">
        <f>IFERROR(VLOOKUP($A2041, Oil_refine!$A:$M, 13, FALSE), 0)</f>
        <v>0</v>
      </c>
      <c r="G2041" s="34">
        <f>IFERROR(VLOOKUP($A2041, NG_prod!$A:$M, 13, FALSE), 0)</f>
        <v>0</v>
      </c>
      <c r="H2041" s="34">
        <f>IFERROR(VLOOKUP($A2041, NG_power!$A:$M, 13, FALSE), 0)</f>
        <v>0</v>
      </c>
      <c r="I2041" s="34">
        <f t="shared" si="61"/>
        <v>0</v>
      </c>
      <c r="J2041" s="34">
        <f t="shared" si="62"/>
        <v>0</v>
      </c>
    </row>
    <row r="2042" spans="1:10" x14ac:dyDescent="0.25">
      <c r="A2042" s="7">
        <v>19123</v>
      </c>
      <c r="B2042" t="s">
        <v>2237</v>
      </c>
      <c r="C2042" s="34">
        <f>IFERROR(VLOOKUP($A2042, Coal_prod!$A:$M, 13, FALSE), 0)</f>
        <v>0</v>
      </c>
      <c r="D2042" s="34">
        <f>IFERROR(VLOOKUP($A2042, Coal_power_combined!$A:$M, 13, FALSE), 0)</f>
        <v>0</v>
      </c>
      <c r="E2042" s="34">
        <f>IFERROR(VLOOKUP($A2042, Oil_prod!$A:$M, 13, FALSE), 0)</f>
        <v>0</v>
      </c>
      <c r="F2042" s="34">
        <f>IFERROR(VLOOKUP($A2042, Oil_refine!$A:$M, 13, FALSE), 0)</f>
        <v>0</v>
      </c>
      <c r="G2042" s="34">
        <f>IFERROR(VLOOKUP($A2042, NG_prod!$A:$M, 13, FALSE), 0)</f>
        <v>0</v>
      </c>
      <c r="H2042" s="34">
        <f>IFERROR(VLOOKUP($A2042, NG_power!$A:$M, 13, FALSE), 0)</f>
        <v>0</v>
      </c>
      <c r="I2042" s="34">
        <f t="shared" si="61"/>
        <v>0</v>
      </c>
      <c r="J2042" s="34">
        <f t="shared" si="62"/>
        <v>0</v>
      </c>
    </row>
    <row r="2043" spans="1:10" x14ac:dyDescent="0.25">
      <c r="A2043" s="7">
        <v>19129</v>
      </c>
      <c r="B2043" t="s">
        <v>4174</v>
      </c>
      <c r="C2043" s="34">
        <f>IFERROR(VLOOKUP($A2043, Coal_prod!$A:$M, 13, FALSE), 0)</f>
        <v>0</v>
      </c>
      <c r="D2043" s="34">
        <f>IFERROR(VLOOKUP($A2043, Coal_power_combined!$A:$M, 13, FALSE), 0)</f>
        <v>0</v>
      </c>
      <c r="E2043" s="34">
        <f>IFERROR(VLOOKUP($A2043, Oil_prod!$A:$M, 13, FALSE), 0)</f>
        <v>0</v>
      </c>
      <c r="F2043" s="34">
        <f>IFERROR(VLOOKUP($A2043, Oil_refine!$A:$M, 13, FALSE), 0)</f>
        <v>0</v>
      </c>
      <c r="G2043" s="34">
        <f>IFERROR(VLOOKUP($A2043, NG_prod!$A:$M, 13, FALSE), 0)</f>
        <v>0</v>
      </c>
      <c r="H2043" s="34">
        <f>IFERROR(VLOOKUP($A2043, NG_power!$A:$M, 13, FALSE), 0)</f>
        <v>0</v>
      </c>
      <c r="I2043" s="34">
        <f t="shared" si="61"/>
        <v>0</v>
      </c>
      <c r="J2043" s="34">
        <f t="shared" si="62"/>
        <v>0</v>
      </c>
    </row>
    <row r="2044" spans="1:10" x14ac:dyDescent="0.25">
      <c r="A2044" s="7">
        <v>19133</v>
      </c>
      <c r="B2044" t="s">
        <v>4175</v>
      </c>
      <c r="C2044" s="34">
        <f>IFERROR(VLOOKUP($A2044, Coal_prod!$A:$M, 13, FALSE), 0)</f>
        <v>0</v>
      </c>
      <c r="D2044" s="34">
        <f>IFERROR(VLOOKUP($A2044, Coal_power_combined!$A:$M, 13, FALSE), 0)</f>
        <v>0</v>
      </c>
      <c r="E2044" s="34">
        <f>IFERROR(VLOOKUP($A2044, Oil_prod!$A:$M, 13, FALSE), 0)</f>
        <v>0</v>
      </c>
      <c r="F2044" s="34">
        <f>IFERROR(VLOOKUP($A2044, Oil_refine!$A:$M, 13, FALSE), 0)</f>
        <v>0</v>
      </c>
      <c r="G2044" s="34">
        <f>IFERROR(VLOOKUP($A2044, NG_prod!$A:$M, 13, FALSE), 0)</f>
        <v>0</v>
      </c>
      <c r="H2044" s="34">
        <f>IFERROR(VLOOKUP($A2044, NG_power!$A:$M, 13, FALSE), 0)</f>
        <v>0</v>
      </c>
      <c r="I2044" s="34">
        <f t="shared" si="61"/>
        <v>0</v>
      </c>
      <c r="J2044" s="34">
        <f t="shared" si="62"/>
        <v>0</v>
      </c>
    </row>
    <row r="2045" spans="1:10" x14ac:dyDescent="0.25">
      <c r="A2045" s="7">
        <v>19137</v>
      </c>
      <c r="B2045" t="s">
        <v>4176</v>
      </c>
      <c r="C2045" s="34">
        <f>IFERROR(VLOOKUP($A2045, Coal_prod!$A:$M, 13, FALSE), 0)</f>
        <v>0</v>
      </c>
      <c r="D2045" s="34">
        <f>IFERROR(VLOOKUP($A2045, Coal_power_combined!$A:$M, 13, FALSE), 0)</f>
        <v>0</v>
      </c>
      <c r="E2045" s="34">
        <f>IFERROR(VLOOKUP($A2045, Oil_prod!$A:$M, 13, FALSE), 0)</f>
        <v>0</v>
      </c>
      <c r="F2045" s="34">
        <f>IFERROR(VLOOKUP($A2045, Oil_refine!$A:$M, 13, FALSE), 0)</f>
        <v>0</v>
      </c>
      <c r="G2045" s="34">
        <f>IFERROR(VLOOKUP($A2045, NG_prod!$A:$M, 13, FALSE), 0)</f>
        <v>0</v>
      </c>
      <c r="H2045" s="34">
        <f>IFERROR(VLOOKUP($A2045, NG_power!$A:$M, 13, FALSE), 0)</f>
        <v>0</v>
      </c>
      <c r="I2045" s="34">
        <f t="shared" si="61"/>
        <v>0</v>
      </c>
      <c r="J2045" s="34">
        <f t="shared" si="62"/>
        <v>0</v>
      </c>
    </row>
    <row r="2046" spans="1:10" x14ac:dyDescent="0.25">
      <c r="A2046" s="7">
        <v>19141</v>
      </c>
      <c r="B2046" t="s">
        <v>585</v>
      </c>
      <c r="C2046" s="34">
        <f>IFERROR(VLOOKUP($A2046, Coal_prod!$A:$M, 13, FALSE), 0)</f>
        <v>0</v>
      </c>
      <c r="D2046" s="34">
        <f>IFERROR(VLOOKUP($A2046, Coal_power_combined!$A:$M, 13, FALSE), 0)</f>
        <v>0</v>
      </c>
      <c r="E2046" s="34">
        <f>IFERROR(VLOOKUP($A2046, Oil_prod!$A:$M, 13, FALSE), 0)</f>
        <v>0</v>
      </c>
      <c r="F2046" s="34">
        <f>IFERROR(VLOOKUP($A2046, Oil_refine!$A:$M, 13, FALSE), 0)</f>
        <v>0</v>
      </c>
      <c r="G2046" s="34">
        <f>IFERROR(VLOOKUP($A2046, NG_prod!$A:$M, 13, FALSE), 0)</f>
        <v>0</v>
      </c>
      <c r="H2046" s="34">
        <f>IFERROR(VLOOKUP($A2046, NG_power!$A:$M, 13, FALSE), 0)</f>
        <v>0</v>
      </c>
      <c r="I2046" s="34">
        <f t="shared" si="61"/>
        <v>0</v>
      </c>
      <c r="J2046" s="34">
        <f t="shared" si="62"/>
        <v>0</v>
      </c>
    </row>
    <row r="2047" spans="1:10" x14ac:dyDescent="0.25">
      <c r="A2047" s="7">
        <v>19145</v>
      </c>
      <c r="B2047" t="s">
        <v>4177</v>
      </c>
      <c r="C2047" s="34">
        <f>IFERROR(VLOOKUP($A2047, Coal_prod!$A:$M, 13, FALSE), 0)</f>
        <v>0</v>
      </c>
      <c r="D2047" s="34">
        <f>IFERROR(VLOOKUP($A2047, Coal_power_combined!$A:$M, 13, FALSE), 0)</f>
        <v>0</v>
      </c>
      <c r="E2047" s="34">
        <f>IFERROR(VLOOKUP($A2047, Oil_prod!$A:$M, 13, FALSE), 0)</f>
        <v>0</v>
      </c>
      <c r="F2047" s="34">
        <f>IFERROR(VLOOKUP($A2047, Oil_refine!$A:$M, 13, FALSE), 0)</f>
        <v>0</v>
      </c>
      <c r="G2047" s="34">
        <f>IFERROR(VLOOKUP($A2047, NG_prod!$A:$M, 13, FALSE), 0)</f>
        <v>0</v>
      </c>
      <c r="H2047" s="34">
        <f>IFERROR(VLOOKUP($A2047, NG_power!$A:$M, 13, FALSE), 0)</f>
        <v>0</v>
      </c>
      <c r="I2047" s="34">
        <f t="shared" si="61"/>
        <v>0</v>
      </c>
      <c r="J2047" s="34">
        <f t="shared" si="62"/>
        <v>0</v>
      </c>
    </row>
    <row r="2048" spans="1:10" x14ac:dyDescent="0.25">
      <c r="A2048" s="7">
        <v>19147</v>
      </c>
      <c r="B2048" t="s">
        <v>3235</v>
      </c>
      <c r="C2048" s="34">
        <f>IFERROR(VLOOKUP($A2048, Coal_prod!$A:$M, 13, FALSE), 0)</f>
        <v>0</v>
      </c>
      <c r="D2048" s="34">
        <f>IFERROR(VLOOKUP($A2048, Coal_power_combined!$A:$M, 13, FALSE), 0)</f>
        <v>0</v>
      </c>
      <c r="E2048" s="34">
        <f>IFERROR(VLOOKUP($A2048, Oil_prod!$A:$M, 13, FALSE), 0)</f>
        <v>0</v>
      </c>
      <c r="F2048" s="34">
        <f>IFERROR(VLOOKUP($A2048, Oil_refine!$A:$M, 13, FALSE), 0)</f>
        <v>0</v>
      </c>
      <c r="G2048" s="34">
        <f>IFERROR(VLOOKUP($A2048, NG_prod!$A:$M, 13, FALSE), 0)</f>
        <v>0</v>
      </c>
      <c r="H2048" s="34">
        <f>IFERROR(VLOOKUP($A2048, NG_power!$A:$M, 13, FALSE), 0)</f>
        <v>0</v>
      </c>
      <c r="I2048" s="34">
        <f t="shared" si="61"/>
        <v>0</v>
      </c>
      <c r="J2048" s="34">
        <f t="shared" si="62"/>
        <v>0</v>
      </c>
    </row>
    <row r="2049" spans="1:10" x14ac:dyDescent="0.25">
      <c r="A2049" s="7">
        <v>19149</v>
      </c>
      <c r="B2049" t="s">
        <v>4178</v>
      </c>
      <c r="C2049" s="34">
        <f>IFERROR(VLOOKUP($A2049, Coal_prod!$A:$M, 13, FALSE), 0)</f>
        <v>0</v>
      </c>
      <c r="D2049" s="34">
        <f>IFERROR(VLOOKUP($A2049, Coal_power_combined!$A:$M, 13, FALSE), 0)</f>
        <v>0</v>
      </c>
      <c r="E2049" s="34">
        <f>IFERROR(VLOOKUP($A2049, Oil_prod!$A:$M, 13, FALSE), 0)</f>
        <v>0</v>
      </c>
      <c r="F2049" s="34">
        <f>IFERROR(VLOOKUP($A2049, Oil_refine!$A:$M, 13, FALSE), 0)</f>
        <v>0</v>
      </c>
      <c r="G2049" s="34">
        <f>IFERROR(VLOOKUP($A2049, NG_prod!$A:$M, 13, FALSE), 0)</f>
        <v>0</v>
      </c>
      <c r="H2049" s="34">
        <f>IFERROR(VLOOKUP($A2049, NG_power!$A:$M, 13, FALSE), 0)</f>
        <v>0</v>
      </c>
      <c r="I2049" s="34">
        <f t="shared" si="61"/>
        <v>0</v>
      </c>
      <c r="J2049" s="34">
        <f t="shared" si="62"/>
        <v>0</v>
      </c>
    </row>
    <row r="2050" spans="1:10" x14ac:dyDescent="0.25">
      <c r="A2050" s="7">
        <v>19151</v>
      </c>
      <c r="B2050" t="s">
        <v>1072</v>
      </c>
      <c r="C2050" s="34">
        <f>IFERROR(VLOOKUP($A2050, Coal_prod!$A:$M, 13, FALSE), 0)</f>
        <v>0</v>
      </c>
      <c r="D2050" s="34">
        <f>IFERROR(VLOOKUP($A2050, Coal_power_combined!$A:$M, 13, FALSE), 0)</f>
        <v>0</v>
      </c>
      <c r="E2050" s="34">
        <f>IFERROR(VLOOKUP($A2050, Oil_prod!$A:$M, 13, FALSE), 0)</f>
        <v>0</v>
      </c>
      <c r="F2050" s="34">
        <f>IFERROR(VLOOKUP($A2050, Oil_refine!$A:$M, 13, FALSE), 0)</f>
        <v>0</v>
      </c>
      <c r="G2050" s="34">
        <f>IFERROR(VLOOKUP($A2050, NG_prod!$A:$M, 13, FALSE), 0)</f>
        <v>0</v>
      </c>
      <c r="H2050" s="34">
        <f>IFERROR(VLOOKUP($A2050, NG_power!$A:$M, 13, FALSE), 0)</f>
        <v>0</v>
      </c>
      <c r="I2050" s="34">
        <f t="shared" si="61"/>
        <v>0</v>
      </c>
      <c r="J2050" s="34">
        <f t="shared" si="62"/>
        <v>0</v>
      </c>
    </row>
    <row r="2051" spans="1:10" x14ac:dyDescent="0.25">
      <c r="A2051" s="7">
        <v>19159</v>
      </c>
      <c r="B2051" t="s">
        <v>4179</v>
      </c>
      <c r="C2051" s="34">
        <f>IFERROR(VLOOKUP($A2051, Coal_prod!$A:$M, 13, FALSE), 0)</f>
        <v>0</v>
      </c>
      <c r="D2051" s="34">
        <f>IFERROR(VLOOKUP($A2051, Coal_power_combined!$A:$M, 13, FALSE), 0)</f>
        <v>0</v>
      </c>
      <c r="E2051" s="34">
        <f>IFERROR(VLOOKUP($A2051, Oil_prod!$A:$M, 13, FALSE), 0)</f>
        <v>0</v>
      </c>
      <c r="F2051" s="34">
        <f>IFERROR(VLOOKUP($A2051, Oil_refine!$A:$M, 13, FALSE), 0)</f>
        <v>0</v>
      </c>
      <c r="G2051" s="34">
        <f>IFERROR(VLOOKUP($A2051, NG_prod!$A:$M, 13, FALSE), 0)</f>
        <v>0</v>
      </c>
      <c r="H2051" s="34">
        <f>IFERROR(VLOOKUP($A2051, NG_power!$A:$M, 13, FALSE), 0)</f>
        <v>0</v>
      </c>
      <c r="I2051" s="34">
        <f t="shared" si="61"/>
        <v>0</v>
      </c>
      <c r="J2051" s="34">
        <f t="shared" si="62"/>
        <v>0</v>
      </c>
    </row>
    <row r="2052" spans="1:10" x14ac:dyDescent="0.25">
      <c r="A2052" s="7">
        <v>19161</v>
      </c>
      <c r="B2052" t="s">
        <v>4180</v>
      </c>
      <c r="C2052" s="34">
        <f>IFERROR(VLOOKUP($A2052, Coal_prod!$A:$M, 13, FALSE), 0)</f>
        <v>0</v>
      </c>
      <c r="D2052" s="34">
        <f>IFERROR(VLOOKUP($A2052, Coal_power_combined!$A:$M, 13, FALSE), 0)</f>
        <v>0</v>
      </c>
      <c r="E2052" s="34">
        <f>IFERROR(VLOOKUP($A2052, Oil_prod!$A:$M, 13, FALSE), 0)</f>
        <v>0</v>
      </c>
      <c r="F2052" s="34">
        <f>IFERROR(VLOOKUP($A2052, Oil_refine!$A:$M, 13, FALSE), 0)</f>
        <v>0</v>
      </c>
      <c r="G2052" s="34">
        <f>IFERROR(VLOOKUP($A2052, NG_prod!$A:$M, 13, FALSE), 0)</f>
        <v>0</v>
      </c>
      <c r="H2052" s="34">
        <f>IFERROR(VLOOKUP($A2052, NG_power!$A:$M, 13, FALSE), 0)</f>
        <v>0</v>
      </c>
      <c r="I2052" s="34">
        <f t="shared" ref="I2052:I2115" si="63">SUM(C2052:H2052)</f>
        <v>0</v>
      </c>
      <c r="J2052" s="34">
        <f t="shared" ref="J2052:J2115" si="64">SUM(C2052*$O$4, D2052*$O$4, E2052*$P$4, F2052*$P$4, G2052*$Q$4, H2052*$Q$4)</f>
        <v>0</v>
      </c>
    </row>
    <row r="2053" spans="1:10" x14ac:dyDescent="0.25">
      <c r="A2053" s="7">
        <v>19165</v>
      </c>
      <c r="B2053" t="s">
        <v>4181</v>
      </c>
      <c r="C2053" s="34">
        <f>IFERROR(VLOOKUP($A2053, Coal_prod!$A:$M, 13, FALSE), 0)</f>
        <v>0</v>
      </c>
      <c r="D2053" s="34">
        <f>IFERROR(VLOOKUP($A2053, Coal_power_combined!$A:$M, 13, FALSE), 0)</f>
        <v>0</v>
      </c>
      <c r="E2053" s="34">
        <f>IFERROR(VLOOKUP($A2053, Oil_prod!$A:$M, 13, FALSE), 0)</f>
        <v>0</v>
      </c>
      <c r="F2053" s="34">
        <f>IFERROR(VLOOKUP($A2053, Oil_refine!$A:$M, 13, FALSE), 0)</f>
        <v>0</v>
      </c>
      <c r="G2053" s="34">
        <f>IFERROR(VLOOKUP($A2053, NG_prod!$A:$M, 13, FALSE), 0)</f>
        <v>0</v>
      </c>
      <c r="H2053" s="34">
        <f>IFERROR(VLOOKUP($A2053, NG_power!$A:$M, 13, FALSE), 0)</f>
        <v>0</v>
      </c>
      <c r="I2053" s="34">
        <f t="shared" si="63"/>
        <v>0</v>
      </c>
      <c r="J2053" s="34">
        <f t="shared" si="64"/>
        <v>0</v>
      </c>
    </row>
    <row r="2054" spans="1:10" x14ac:dyDescent="0.25">
      <c r="A2054" s="7">
        <v>19167</v>
      </c>
      <c r="B2054" t="s">
        <v>4182</v>
      </c>
      <c r="C2054" s="34">
        <f>IFERROR(VLOOKUP($A2054, Coal_prod!$A:$M, 13, FALSE), 0)</f>
        <v>0</v>
      </c>
      <c r="D2054" s="34">
        <f>IFERROR(VLOOKUP($A2054, Coal_power_combined!$A:$M, 13, FALSE), 0)</f>
        <v>0</v>
      </c>
      <c r="E2054" s="34">
        <f>IFERROR(VLOOKUP($A2054, Oil_prod!$A:$M, 13, FALSE), 0)</f>
        <v>0</v>
      </c>
      <c r="F2054" s="34">
        <f>IFERROR(VLOOKUP($A2054, Oil_refine!$A:$M, 13, FALSE), 0)</f>
        <v>0</v>
      </c>
      <c r="G2054" s="34">
        <f>IFERROR(VLOOKUP($A2054, NG_prod!$A:$M, 13, FALSE), 0)</f>
        <v>0</v>
      </c>
      <c r="H2054" s="34">
        <f>IFERROR(VLOOKUP($A2054, NG_power!$A:$M, 13, FALSE), 0)</f>
        <v>0</v>
      </c>
      <c r="I2054" s="34">
        <f t="shared" si="63"/>
        <v>0</v>
      </c>
      <c r="J2054" s="34">
        <f t="shared" si="64"/>
        <v>0</v>
      </c>
    </row>
    <row r="2055" spans="1:10" x14ac:dyDescent="0.25">
      <c r="A2055" s="7">
        <v>19171</v>
      </c>
      <c r="B2055" t="s">
        <v>3526</v>
      </c>
      <c r="C2055" s="34">
        <f>IFERROR(VLOOKUP($A2055, Coal_prod!$A:$M, 13, FALSE), 0)</f>
        <v>0</v>
      </c>
      <c r="D2055" s="34">
        <f>IFERROR(VLOOKUP($A2055, Coal_power_combined!$A:$M, 13, FALSE), 0)</f>
        <v>0</v>
      </c>
      <c r="E2055" s="34">
        <f>IFERROR(VLOOKUP($A2055, Oil_prod!$A:$M, 13, FALSE), 0)</f>
        <v>0</v>
      </c>
      <c r="F2055" s="34">
        <f>IFERROR(VLOOKUP($A2055, Oil_refine!$A:$M, 13, FALSE), 0)</f>
        <v>0</v>
      </c>
      <c r="G2055" s="34">
        <f>IFERROR(VLOOKUP($A2055, NG_prod!$A:$M, 13, FALSE), 0)</f>
        <v>0</v>
      </c>
      <c r="H2055" s="34">
        <f>IFERROR(VLOOKUP($A2055, NG_power!$A:$M, 13, FALSE), 0)</f>
        <v>0</v>
      </c>
      <c r="I2055" s="34">
        <f t="shared" si="63"/>
        <v>0</v>
      </c>
      <c r="J2055" s="34">
        <f t="shared" si="64"/>
        <v>0</v>
      </c>
    </row>
    <row r="2056" spans="1:10" x14ac:dyDescent="0.25">
      <c r="A2056" s="7">
        <v>19173</v>
      </c>
      <c r="B2056" t="s">
        <v>3261</v>
      </c>
      <c r="C2056" s="34">
        <f>IFERROR(VLOOKUP($A2056, Coal_prod!$A:$M, 13, FALSE), 0)</f>
        <v>0</v>
      </c>
      <c r="D2056" s="34">
        <f>IFERROR(VLOOKUP($A2056, Coal_power_combined!$A:$M, 13, FALSE), 0)</f>
        <v>0</v>
      </c>
      <c r="E2056" s="34">
        <f>IFERROR(VLOOKUP($A2056, Oil_prod!$A:$M, 13, FALSE), 0)</f>
        <v>0</v>
      </c>
      <c r="F2056" s="34">
        <f>IFERROR(VLOOKUP($A2056, Oil_refine!$A:$M, 13, FALSE), 0)</f>
        <v>0</v>
      </c>
      <c r="G2056" s="34">
        <f>IFERROR(VLOOKUP($A2056, NG_prod!$A:$M, 13, FALSE), 0)</f>
        <v>0</v>
      </c>
      <c r="H2056" s="34">
        <f>IFERROR(VLOOKUP($A2056, NG_power!$A:$M, 13, FALSE), 0)</f>
        <v>0</v>
      </c>
      <c r="I2056" s="34">
        <f t="shared" si="63"/>
        <v>0</v>
      </c>
      <c r="J2056" s="34">
        <f t="shared" si="64"/>
        <v>0</v>
      </c>
    </row>
    <row r="2057" spans="1:10" x14ac:dyDescent="0.25">
      <c r="A2057" s="7">
        <v>19177</v>
      </c>
      <c r="B2057" t="s">
        <v>4183</v>
      </c>
      <c r="C2057" s="34">
        <f>IFERROR(VLOOKUP($A2057, Coal_prod!$A:$M, 13, FALSE), 0)</f>
        <v>0</v>
      </c>
      <c r="D2057" s="34">
        <f>IFERROR(VLOOKUP($A2057, Coal_power_combined!$A:$M, 13, FALSE), 0)</f>
        <v>0</v>
      </c>
      <c r="E2057" s="34">
        <f>IFERROR(VLOOKUP($A2057, Oil_prod!$A:$M, 13, FALSE), 0)</f>
        <v>0</v>
      </c>
      <c r="F2057" s="34">
        <f>IFERROR(VLOOKUP($A2057, Oil_refine!$A:$M, 13, FALSE), 0)</f>
        <v>0</v>
      </c>
      <c r="G2057" s="34">
        <f>IFERROR(VLOOKUP($A2057, NG_prod!$A:$M, 13, FALSE), 0)</f>
        <v>0</v>
      </c>
      <c r="H2057" s="34">
        <f>IFERROR(VLOOKUP($A2057, NG_power!$A:$M, 13, FALSE), 0)</f>
        <v>0</v>
      </c>
      <c r="I2057" s="34">
        <f t="shared" si="63"/>
        <v>0</v>
      </c>
      <c r="J2057" s="34">
        <f t="shared" si="64"/>
        <v>0</v>
      </c>
    </row>
    <row r="2058" spans="1:10" x14ac:dyDescent="0.25">
      <c r="A2058" s="7">
        <v>19181</v>
      </c>
      <c r="B2058" t="s">
        <v>4184</v>
      </c>
      <c r="C2058" s="34">
        <f>IFERROR(VLOOKUP($A2058, Coal_prod!$A:$M, 13, FALSE), 0)</f>
        <v>0</v>
      </c>
      <c r="D2058" s="34">
        <f>IFERROR(VLOOKUP($A2058, Coal_power_combined!$A:$M, 13, FALSE), 0)</f>
        <v>0</v>
      </c>
      <c r="E2058" s="34">
        <f>IFERROR(VLOOKUP($A2058, Oil_prod!$A:$M, 13, FALSE), 0)</f>
        <v>0</v>
      </c>
      <c r="F2058" s="34">
        <f>IFERROR(VLOOKUP($A2058, Oil_refine!$A:$M, 13, FALSE), 0)</f>
        <v>0</v>
      </c>
      <c r="G2058" s="34">
        <f>IFERROR(VLOOKUP($A2058, NG_prod!$A:$M, 13, FALSE), 0)</f>
        <v>0</v>
      </c>
      <c r="H2058" s="34">
        <f>IFERROR(VLOOKUP($A2058, NG_power!$A:$M, 13, FALSE), 0)</f>
        <v>0</v>
      </c>
      <c r="I2058" s="34">
        <f t="shared" si="63"/>
        <v>0</v>
      </c>
      <c r="J2058" s="34">
        <f t="shared" si="64"/>
        <v>0</v>
      </c>
    </row>
    <row r="2059" spans="1:10" x14ac:dyDescent="0.25">
      <c r="A2059" s="7">
        <v>19183</v>
      </c>
      <c r="B2059" t="s">
        <v>4185</v>
      </c>
      <c r="C2059" s="34">
        <f>IFERROR(VLOOKUP($A2059, Coal_prod!$A:$M, 13, FALSE), 0)</f>
        <v>0</v>
      </c>
      <c r="D2059" s="34">
        <f>IFERROR(VLOOKUP($A2059, Coal_power_combined!$A:$M, 13, FALSE), 0)</f>
        <v>0</v>
      </c>
      <c r="E2059" s="34">
        <f>IFERROR(VLOOKUP($A2059, Oil_prod!$A:$M, 13, FALSE), 0)</f>
        <v>0</v>
      </c>
      <c r="F2059" s="34">
        <f>IFERROR(VLOOKUP($A2059, Oil_refine!$A:$M, 13, FALSE), 0)</f>
        <v>0</v>
      </c>
      <c r="G2059" s="34">
        <f>IFERROR(VLOOKUP($A2059, NG_prod!$A:$M, 13, FALSE), 0)</f>
        <v>0</v>
      </c>
      <c r="H2059" s="34">
        <f>IFERROR(VLOOKUP($A2059, NG_power!$A:$M, 13, FALSE), 0)</f>
        <v>0</v>
      </c>
      <c r="I2059" s="34">
        <f t="shared" si="63"/>
        <v>0</v>
      </c>
      <c r="J2059" s="34">
        <f t="shared" si="64"/>
        <v>0</v>
      </c>
    </row>
    <row r="2060" spans="1:10" x14ac:dyDescent="0.25">
      <c r="A2060" s="7">
        <v>19185</v>
      </c>
      <c r="B2060" t="s">
        <v>4186</v>
      </c>
      <c r="C2060" s="34">
        <f>IFERROR(VLOOKUP($A2060, Coal_prod!$A:$M, 13, FALSE), 0)</f>
        <v>0</v>
      </c>
      <c r="D2060" s="34">
        <f>IFERROR(VLOOKUP($A2060, Coal_power_combined!$A:$M, 13, FALSE), 0)</f>
        <v>0</v>
      </c>
      <c r="E2060" s="34">
        <f>IFERROR(VLOOKUP($A2060, Oil_prod!$A:$M, 13, FALSE), 0)</f>
        <v>0</v>
      </c>
      <c r="F2060" s="34">
        <f>IFERROR(VLOOKUP($A2060, Oil_refine!$A:$M, 13, FALSE), 0)</f>
        <v>0</v>
      </c>
      <c r="G2060" s="34">
        <f>IFERROR(VLOOKUP($A2060, NG_prod!$A:$M, 13, FALSE), 0)</f>
        <v>0</v>
      </c>
      <c r="H2060" s="34">
        <f>IFERROR(VLOOKUP($A2060, NG_power!$A:$M, 13, FALSE), 0)</f>
        <v>0</v>
      </c>
      <c r="I2060" s="34">
        <f t="shared" si="63"/>
        <v>0</v>
      </c>
      <c r="J2060" s="34">
        <f t="shared" si="64"/>
        <v>0</v>
      </c>
    </row>
    <row r="2061" spans="1:10" x14ac:dyDescent="0.25">
      <c r="A2061" s="7">
        <v>19189</v>
      </c>
      <c r="B2061" t="s">
        <v>2645</v>
      </c>
      <c r="C2061" s="34">
        <f>IFERROR(VLOOKUP($A2061, Coal_prod!$A:$M, 13, FALSE), 0)</f>
        <v>0</v>
      </c>
      <c r="D2061" s="34">
        <f>IFERROR(VLOOKUP($A2061, Coal_power_combined!$A:$M, 13, FALSE), 0)</f>
        <v>0</v>
      </c>
      <c r="E2061" s="34">
        <f>IFERROR(VLOOKUP($A2061, Oil_prod!$A:$M, 13, FALSE), 0)</f>
        <v>0</v>
      </c>
      <c r="F2061" s="34">
        <f>IFERROR(VLOOKUP($A2061, Oil_refine!$A:$M, 13, FALSE), 0)</f>
        <v>0</v>
      </c>
      <c r="G2061" s="34">
        <f>IFERROR(VLOOKUP($A2061, NG_prod!$A:$M, 13, FALSE), 0)</f>
        <v>0</v>
      </c>
      <c r="H2061" s="34">
        <f>IFERROR(VLOOKUP($A2061, NG_power!$A:$M, 13, FALSE), 0)</f>
        <v>0</v>
      </c>
      <c r="I2061" s="34">
        <f t="shared" si="63"/>
        <v>0</v>
      </c>
      <c r="J2061" s="34">
        <f t="shared" si="64"/>
        <v>0</v>
      </c>
    </row>
    <row r="2062" spans="1:10" x14ac:dyDescent="0.25">
      <c r="A2062" s="7">
        <v>19191</v>
      </c>
      <c r="B2062" t="s">
        <v>3523</v>
      </c>
      <c r="C2062" s="34">
        <f>IFERROR(VLOOKUP($A2062, Coal_prod!$A:$M, 13, FALSE), 0)</f>
        <v>0</v>
      </c>
      <c r="D2062" s="34">
        <f>IFERROR(VLOOKUP($A2062, Coal_power_combined!$A:$M, 13, FALSE), 0)</f>
        <v>0</v>
      </c>
      <c r="E2062" s="34">
        <f>IFERROR(VLOOKUP($A2062, Oil_prod!$A:$M, 13, FALSE), 0)</f>
        <v>0</v>
      </c>
      <c r="F2062" s="34">
        <f>IFERROR(VLOOKUP($A2062, Oil_refine!$A:$M, 13, FALSE), 0)</f>
        <v>0</v>
      </c>
      <c r="G2062" s="34">
        <f>IFERROR(VLOOKUP($A2062, NG_prod!$A:$M, 13, FALSE), 0)</f>
        <v>0</v>
      </c>
      <c r="H2062" s="34">
        <f>IFERROR(VLOOKUP($A2062, NG_power!$A:$M, 13, FALSE), 0)</f>
        <v>0</v>
      </c>
      <c r="I2062" s="34">
        <f t="shared" si="63"/>
        <v>0</v>
      </c>
      <c r="J2062" s="34">
        <f t="shared" si="64"/>
        <v>0</v>
      </c>
    </row>
    <row r="2063" spans="1:10" x14ac:dyDescent="0.25">
      <c r="A2063" s="7">
        <v>19197</v>
      </c>
      <c r="B2063" t="s">
        <v>4187</v>
      </c>
      <c r="C2063" s="34">
        <f>IFERROR(VLOOKUP($A2063, Coal_prod!$A:$M, 13, FALSE), 0)</f>
        <v>0</v>
      </c>
      <c r="D2063" s="34">
        <f>IFERROR(VLOOKUP($A2063, Coal_power_combined!$A:$M, 13, FALSE), 0)</f>
        <v>0</v>
      </c>
      <c r="E2063" s="34">
        <f>IFERROR(VLOOKUP($A2063, Oil_prod!$A:$M, 13, FALSE), 0)</f>
        <v>0</v>
      </c>
      <c r="F2063" s="34">
        <f>IFERROR(VLOOKUP($A2063, Oil_refine!$A:$M, 13, FALSE), 0)</f>
        <v>0</v>
      </c>
      <c r="G2063" s="34">
        <f>IFERROR(VLOOKUP($A2063, NG_prod!$A:$M, 13, FALSE), 0)</f>
        <v>0</v>
      </c>
      <c r="H2063" s="34">
        <f>IFERROR(VLOOKUP($A2063, NG_power!$A:$M, 13, FALSE), 0)</f>
        <v>0</v>
      </c>
      <c r="I2063" s="34">
        <f t="shared" si="63"/>
        <v>0</v>
      </c>
      <c r="J2063" s="34">
        <f t="shared" si="64"/>
        <v>0</v>
      </c>
    </row>
    <row r="2064" spans="1:10" x14ac:dyDescent="0.25">
      <c r="A2064" s="7">
        <v>20005</v>
      </c>
      <c r="B2064" t="s">
        <v>3406</v>
      </c>
      <c r="C2064" s="34">
        <f>IFERROR(VLOOKUP($A2064, Coal_prod!$A:$M, 13, FALSE), 0)</f>
        <v>0</v>
      </c>
      <c r="D2064" s="34">
        <f>IFERROR(VLOOKUP($A2064, Coal_power_combined!$A:$M, 13, FALSE), 0)</f>
        <v>0</v>
      </c>
      <c r="E2064" s="34">
        <f>IFERROR(VLOOKUP($A2064, Oil_prod!$A:$M, 13, FALSE), 0)</f>
        <v>0</v>
      </c>
      <c r="F2064" s="34">
        <f>IFERROR(VLOOKUP($A2064, Oil_refine!$A:$M, 13, FALSE), 0)</f>
        <v>0</v>
      </c>
      <c r="G2064" s="34">
        <f>IFERROR(VLOOKUP($A2064, NG_prod!$A:$M, 13, FALSE), 0)</f>
        <v>0</v>
      </c>
      <c r="H2064" s="34">
        <f>IFERROR(VLOOKUP($A2064, NG_power!$A:$M, 13, FALSE), 0)</f>
        <v>0</v>
      </c>
      <c r="I2064" s="34">
        <f t="shared" si="63"/>
        <v>0</v>
      </c>
      <c r="J2064" s="34">
        <f t="shared" si="64"/>
        <v>0</v>
      </c>
    </row>
    <row r="2065" spans="1:10" x14ac:dyDescent="0.25">
      <c r="A2065" s="7">
        <v>20029</v>
      </c>
      <c r="B2065" t="s">
        <v>2036</v>
      </c>
      <c r="C2065" s="34">
        <f>IFERROR(VLOOKUP($A2065, Coal_prod!$A:$M, 13, FALSE), 0)</f>
        <v>0</v>
      </c>
      <c r="D2065" s="34">
        <f>IFERROR(VLOOKUP($A2065, Coal_power_combined!$A:$M, 13, FALSE), 0)</f>
        <v>0</v>
      </c>
      <c r="E2065" s="34">
        <f>IFERROR(VLOOKUP($A2065, Oil_prod!$A:$M, 13, FALSE), 0)</f>
        <v>0</v>
      </c>
      <c r="F2065" s="34">
        <f>IFERROR(VLOOKUP($A2065, Oil_refine!$A:$M, 13, FALSE), 0)</f>
        <v>0</v>
      </c>
      <c r="G2065" s="34">
        <f>IFERROR(VLOOKUP($A2065, NG_prod!$A:$M, 13, FALSE), 0)</f>
        <v>0</v>
      </c>
      <c r="H2065" s="34">
        <f>IFERROR(VLOOKUP($A2065, NG_power!$A:$M, 13, FALSE), 0)</f>
        <v>0</v>
      </c>
      <c r="I2065" s="34">
        <f t="shared" si="63"/>
        <v>0</v>
      </c>
      <c r="J2065" s="34">
        <f t="shared" si="64"/>
        <v>0</v>
      </c>
    </row>
    <row r="2066" spans="1:10" x14ac:dyDescent="0.25">
      <c r="A2066" s="7">
        <v>20043</v>
      </c>
      <c r="B2066" t="s">
        <v>3409</v>
      </c>
      <c r="C2066" s="34">
        <f>IFERROR(VLOOKUP($A2066, Coal_prod!$A:$M, 13, FALSE), 0)</f>
        <v>0</v>
      </c>
      <c r="D2066" s="34">
        <f>IFERROR(VLOOKUP($A2066, Coal_power_combined!$A:$M, 13, FALSE), 0)</f>
        <v>0</v>
      </c>
      <c r="E2066" s="34">
        <f>IFERROR(VLOOKUP($A2066, Oil_prod!$A:$M, 13, FALSE), 0)</f>
        <v>0</v>
      </c>
      <c r="F2066" s="34">
        <f>IFERROR(VLOOKUP($A2066, Oil_refine!$A:$M, 13, FALSE), 0)</f>
        <v>0</v>
      </c>
      <c r="G2066" s="34">
        <f>IFERROR(VLOOKUP($A2066, NG_prod!$A:$M, 13, FALSE), 0)</f>
        <v>0</v>
      </c>
      <c r="H2066" s="34">
        <f>IFERROR(VLOOKUP($A2066, NG_power!$A:$M, 13, FALSE), 0)</f>
        <v>0</v>
      </c>
      <c r="I2066" s="34">
        <f t="shared" si="63"/>
        <v>0</v>
      </c>
      <c r="J2066" s="34">
        <f t="shared" si="64"/>
        <v>0</v>
      </c>
    </row>
    <row r="2067" spans="1:10" x14ac:dyDescent="0.25">
      <c r="A2067" s="7">
        <v>20089</v>
      </c>
      <c r="B2067" t="s">
        <v>3411</v>
      </c>
      <c r="C2067" s="34">
        <f>IFERROR(VLOOKUP($A2067, Coal_prod!$A:$M, 13, FALSE), 0)</f>
        <v>0</v>
      </c>
      <c r="D2067" s="34">
        <f>IFERROR(VLOOKUP($A2067, Coal_power_combined!$A:$M, 13, FALSE), 0)</f>
        <v>0</v>
      </c>
      <c r="E2067" s="34">
        <f>IFERROR(VLOOKUP($A2067, Oil_prod!$A:$M, 13, FALSE), 0)</f>
        <v>0</v>
      </c>
      <c r="F2067" s="34">
        <f>IFERROR(VLOOKUP($A2067, Oil_refine!$A:$M, 13, FALSE), 0)</f>
        <v>0</v>
      </c>
      <c r="G2067" s="34">
        <f>IFERROR(VLOOKUP($A2067, NG_prod!$A:$M, 13, FALSE), 0)</f>
        <v>0</v>
      </c>
      <c r="H2067" s="34">
        <f>IFERROR(VLOOKUP($A2067, NG_power!$A:$M, 13, FALSE), 0)</f>
        <v>0</v>
      </c>
      <c r="I2067" s="34">
        <f t="shared" si="63"/>
        <v>0</v>
      </c>
      <c r="J2067" s="34">
        <f t="shared" si="64"/>
        <v>0</v>
      </c>
    </row>
    <row r="2068" spans="1:10" x14ac:dyDescent="0.25">
      <c r="A2068" s="7">
        <v>20105</v>
      </c>
      <c r="B2068" t="s">
        <v>1443</v>
      </c>
      <c r="C2068" s="34">
        <f>IFERROR(VLOOKUP($A2068, Coal_prod!$A:$M, 13, FALSE), 0)</f>
        <v>0</v>
      </c>
      <c r="D2068" s="34">
        <f>IFERROR(VLOOKUP($A2068, Coal_power_combined!$A:$M, 13, FALSE), 0)</f>
        <v>0</v>
      </c>
      <c r="E2068" s="34">
        <f>IFERROR(VLOOKUP($A2068, Oil_prod!$A:$M, 13, FALSE), 0)</f>
        <v>0</v>
      </c>
      <c r="F2068" s="34">
        <f>IFERROR(VLOOKUP($A2068, Oil_refine!$A:$M, 13, FALSE), 0)</f>
        <v>0</v>
      </c>
      <c r="G2068" s="34">
        <f>IFERROR(VLOOKUP($A2068, NG_prod!$A:$M, 13, FALSE), 0)</f>
        <v>0</v>
      </c>
      <c r="H2068" s="34">
        <f>IFERROR(VLOOKUP($A2068, NG_power!$A:$M, 13, FALSE), 0)</f>
        <v>0</v>
      </c>
      <c r="I2068" s="34">
        <f t="shared" si="63"/>
        <v>0</v>
      </c>
      <c r="J2068" s="34">
        <f t="shared" si="64"/>
        <v>0</v>
      </c>
    </row>
    <row r="2069" spans="1:10" x14ac:dyDescent="0.25">
      <c r="A2069" s="7">
        <v>20117</v>
      </c>
      <c r="B2069" t="s">
        <v>2881</v>
      </c>
      <c r="C2069" s="34">
        <f>IFERROR(VLOOKUP($A2069, Coal_prod!$A:$M, 13, FALSE), 0)</f>
        <v>0</v>
      </c>
      <c r="D2069" s="34">
        <f>IFERROR(VLOOKUP($A2069, Coal_power_combined!$A:$M, 13, FALSE), 0)</f>
        <v>0</v>
      </c>
      <c r="E2069" s="34">
        <f>IFERROR(VLOOKUP($A2069, Oil_prod!$A:$M, 13, FALSE), 0)</f>
        <v>0</v>
      </c>
      <c r="F2069" s="34">
        <f>IFERROR(VLOOKUP($A2069, Oil_refine!$A:$M, 13, FALSE), 0)</f>
        <v>0</v>
      </c>
      <c r="G2069" s="34">
        <f>IFERROR(VLOOKUP($A2069, NG_prod!$A:$M, 13, FALSE), 0)</f>
        <v>0</v>
      </c>
      <c r="H2069" s="34">
        <f>IFERROR(VLOOKUP($A2069, NG_power!$A:$M, 13, FALSE), 0)</f>
        <v>0</v>
      </c>
      <c r="I2069" s="34">
        <f t="shared" si="63"/>
        <v>0</v>
      </c>
      <c r="J2069" s="34">
        <f t="shared" si="64"/>
        <v>0</v>
      </c>
    </row>
    <row r="2070" spans="1:10" x14ac:dyDescent="0.25">
      <c r="A2070" s="7">
        <v>20123</v>
      </c>
      <c r="B2070" t="s">
        <v>3412</v>
      </c>
      <c r="C2070" s="34">
        <f>IFERROR(VLOOKUP($A2070, Coal_prod!$A:$M, 13, FALSE), 0)</f>
        <v>0</v>
      </c>
      <c r="D2070" s="34">
        <f>IFERROR(VLOOKUP($A2070, Coal_power_combined!$A:$M, 13, FALSE), 0)</f>
        <v>0</v>
      </c>
      <c r="E2070" s="34">
        <f>IFERROR(VLOOKUP($A2070, Oil_prod!$A:$M, 13, FALSE), 0)</f>
        <v>0</v>
      </c>
      <c r="F2070" s="34">
        <f>IFERROR(VLOOKUP($A2070, Oil_refine!$A:$M, 13, FALSE), 0)</f>
        <v>0</v>
      </c>
      <c r="G2070" s="34">
        <f>IFERROR(VLOOKUP($A2070, NG_prod!$A:$M, 13, FALSE), 0)</f>
        <v>0</v>
      </c>
      <c r="H2070" s="34">
        <f>IFERROR(VLOOKUP($A2070, NG_power!$A:$M, 13, FALSE), 0)</f>
        <v>0</v>
      </c>
      <c r="I2070" s="34">
        <f t="shared" si="63"/>
        <v>0</v>
      </c>
      <c r="J2070" s="34">
        <f t="shared" si="64"/>
        <v>0</v>
      </c>
    </row>
    <row r="2071" spans="1:10" x14ac:dyDescent="0.25">
      <c r="A2071" s="7">
        <v>20157</v>
      </c>
      <c r="B2071" t="s">
        <v>3414</v>
      </c>
      <c r="C2071" s="34">
        <f>IFERROR(VLOOKUP($A2071, Coal_prod!$A:$M, 13, FALSE), 0)</f>
        <v>0</v>
      </c>
      <c r="D2071" s="34">
        <f>IFERROR(VLOOKUP($A2071, Coal_power_combined!$A:$M, 13, FALSE), 0)</f>
        <v>0</v>
      </c>
      <c r="E2071" s="34">
        <f>IFERROR(VLOOKUP($A2071, Oil_prod!$A:$M, 13, FALSE), 0)</f>
        <v>0</v>
      </c>
      <c r="F2071" s="34">
        <f>IFERROR(VLOOKUP($A2071, Oil_refine!$A:$M, 13, FALSE), 0)</f>
        <v>0</v>
      </c>
      <c r="G2071" s="34">
        <f>IFERROR(VLOOKUP($A2071, NG_prod!$A:$M, 13, FALSE), 0)</f>
        <v>0</v>
      </c>
      <c r="H2071" s="34">
        <f>IFERROR(VLOOKUP($A2071, NG_power!$A:$M, 13, FALSE), 0)</f>
        <v>0</v>
      </c>
      <c r="I2071" s="34">
        <f t="shared" si="63"/>
        <v>0</v>
      </c>
      <c r="J2071" s="34">
        <f t="shared" si="64"/>
        <v>0</v>
      </c>
    </row>
    <row r="2072" spans="1:10" x14ac:dyDescent="0.25">
      <c r="A2072" s="7">
        <v>20183</v>
      </c>
      <c r="B2072" t="s">
        <v>3417</v>
      </c>
      <c r="C2072" s="34">
        <f>IFERROR(VLOOKUP($A2072, Coal_prod!$A:$M, 13, FALSE), 0)</f>
        <v>0</v>
      </c>
      <c r="D2072" s="34">
        <f>IFERROR(VLOOKUP($A2072, Coal_power_combined!$A:$M, 13, FALSE), 0)</f>
        <v>0</v>
      </c>
      <c r="E2072" s="34">
        <f>IFERROR(VLOOKUP($A2072, Oil_prod!$A:$M, 13, FALSE), 0)</f>
        <v>0</v>
      </c>
      <c r="F2072" s="34">
        <f>IFERROR(VLOOKUP($A2072, Oil_refine!$A:$M, 13, FALSE), 0)</f>
        <v>0</v>
      </c>
      <c r="G2072" s="34">
        <f>IFERROR(VLOOKUP($A2072, NG_prod!$A:$M, 13, FALSE), 0)</f>
        <v>0</v>
      </c>
      <c r="H2072" s="34">
        <f>IFERROR(VLOOKUP($A2072, NG_power!$A:$M, 13, FALSE), 0)</f>
        <v>0</v>
      </c>
      <c r="I2072" s="34">
        <f t="shared" si="63"/>
        <v>0</v>
      </c>
      <c r="J2072" s="34">
        <f t="shared" si="64"/>
        <v>0</v>
      </c>
    </row>
    <row r="2073" spans="1:10" x14ac:dyDescent="0.25">
      <c r="A2073" s="7">
        <v>21001</v>
      </c>
      <c r="B2073" t="s">
        <v>4188</v>
      </c>
      <c r="C2073" s="34">
        <f>IFERROR(VLOOKUP($A2073, Coal_prod!$A:$M, 13, FALSE), 0)</f>
        <v>0</v>
      </c>
      <c r="D2073" s="34">
        <f>IFERROR(VLOOKUP($A2073, Coal_power_combined!$A:$M, 13, FALSE), 0)</f>
        <v>0</v>
      </c>
      <c r="E2073" s="34">
        <f>IFERROR(VLOOKUP($A2073, Oil_prod!$A:$M, 13, FALSE), 0)</f>
        <v>0</v>
      </c>
      <c r="F2073" s="34">
        <f>IFERROR(VLOOKUP($A2073, Oil_refine!$A:$M, 13, FALSE), 0)</f>
        <v>0</v>
      </c>
      <c r="G2073" s="34">
        <f>IFERROR(VLOOKUP($A2073, NG_prod!$A:$M, 13, FALSE), 0)</f>
        <v>0</v>
      </c>
      <c r="H2073" s="34">
        <f>IFERROR(VLOOKUP($A2073, NG_power!$A:$M, 13, FALSE), 0)</f>
        <v>0</v>
      </c>
      <c r="I2073" s="34">
        <f t="shared" si="63"/>
        <v>0</v>
      </c>
      <c r="J2073" s="34">
        <f t="shared" si="64"/>
        <v>0</v>
      </c>
    </row>
    <row r="2074" spans="1:10" x14ac:dyDescent="0.25">
      <c r="A2074" s="7">
        <v>21003</v>
      </c>
      <c r="B2074" t="s">
        <v>4189</v>
      </c>
      <c r="C2074" s="34">
        <f>IFERROR(VLOOKUP($A2074, Coal_prod!$A:$M, 13, FALSE), 0)</f>
        <v>0</v>
      </c>
      <c r="D2074" s="34">
        <f>IFERROR(VLOOKUP($A2074, Coal_power_combined!$A:$M, 13, FALSE), 0)</f>
        <v>0</v>
      </c>
      <c r="E2074" s="34">
        <f>IFERROR(VLOOKUP($A2074, Oil_prod!$A:$M, 13, FALSE), 0)</f>
        <v>0</v>
      </c>
      <c r="F2074" s="34">
        <f>IFERROR(VLOOKUP($A2074, Oil_refine!$A:$M, 13, FALSE), 0)</f>
        <v>0</v>
      </c>
      <c r="G2074" s="34">
        <f>IFERROR(VLOOKUP($A2074, NG_prod!$A:$M, 13, FALSE), 0)</f>
        <v>0</v>
      </c>
      <c r="H2074" s="34">
        <f>IFERROR(VLOOKUP($A2074, NG_power!$A:$M, 13, FALSE), 0)</f>
        <v>0</v>
      </c>
      <c r="I2074" s="34">
        <f t="shared" si="63"/>
        <v>0</v>
      </c>
      <c r="J2074" s="34">
        <f t="shared" si="64"/>
        <v>0</v>
      </c>
    </row>
    <row r="2075" spans="1:10" x14ac:dyDescent="0.25">
      <c r="A2075" s="7">
        <v>21005</v>
      </c>
      <c r="B2075" t="s">
        <v>4190</v>
      </c>
      <c r="C2075" s="34">
        <f>IFERROR(VLOOKUP($A2075, Coal_prod!$A:$M, 13, FALSE), 0)</f>
        <v>0</v>
      </c>
      <c r="D2075" s="34">
        <f>IFERROR(VLOOKUP($A2075, Coal_power_combined!$A:$M, 13, FALSE), 0)</f>
        <v>0</v>
      </c>
      <c r="E2075" s="34">
        <f>IFERROR(VLOOKUP($A2075, Oil_prod!$A:$M, 13, FALSE), 0)</f>
        <v>0</v>
      </c>
      <c r="F2075" s="34">
        <f>IFERROR(VLOOKUP($A2075, Oil_refine!$A:$M, 13, FALSE), 0)</f>
        <v>0</v>
      </c>
      <c r="G2075" s="34">
        <f>IFERROR(VLOOKUP($A2075, NG_prod!$A:$M, 13, FALSE), 0)</f>
        <v>0</v>
      </c>
      <c r="H2075" s="34">
        <f>IFERROR(VLOOKUP($A2075, NG_power!$A:$M, 13, FALSE), 0)</f>
        <v>0</v>
      </c>
      <c r="I2075" s="34">
        <f t="shared" si="63"/>
        <v>0</v>
      </c>
      <c r="J2075" s="34">
        <f t="shared" si="64"/>
        <v>0</v>
      </c>
    </row>
    <row r="2076" spans="1:10" x14ac:dyDescent="0.25">
      <c r="A2076" s="7">
        <v>21007</v>
      </c>
      <c r="B2076" t="s">
        <v>4191</v>
      </c>
      <c r="C2076" s="34">
        <f>IFERROR(VLOOKUP($A2076, Coal_prod!$A:$M, 13, FALSE), 0)</f>
        <v>0</v>
      </c>
      <c r="D2076" s="34">
        <f>IFERROR(VLOOKUP($A2076, Coal_power_combined!$A:$M, 13, FALSE), 0)</f>
        <v>0</v>
      </c>
      <c r="E2076" s="34">
        <f>IFERROR(VLOOKUP($A2076, Oil_prod!$A:$M, 13, FALSE), 0)</f>
        <v>0</v>
      </c>
      <c r="F2076" s="34">
        <f>IFERROR(VLOOKUP($A2076, Oil_refine!$A:$M, 13, FALSE), 0)</f>
        <v>0</v>
      </c>
      <c r="G2076" s="34">
        <f>IFERROR(VLOOKUP($A2076, NG_prod!$A:$M, 13, FALSE), 0)</f>
        <v>0</v>
      </c>
      <c r="H2076" s="34">
        <f>IFERROR(VLOOKUP($A2076, NG_power!$A:$M, 13, FALSE), 0)</f>
        <v>0</v>
      </c>
      <c r="I2076" s="34">
        <f t="shared" si="63"/>
        <v>0</v>
      </c>
      <c r="J2076" s="34">
        <f t="shared" si="64"/>
        <v>0</v>
      </c>
    </row>
    <row r="2077" spans="1:10" x14ac:dyDescent="0.25">
      <c r="A2077" s="7">
        <v>21009</v>
      </c>
      <c r="B2077" t="s">
        <v>4192</v>
      </c>
      <c r="C2077" s="34">
        <f>IFERROR(VLOOKUP($A2077, Coal_prod!$A:$M, 13, FALSE), 0)</f>
        <v>0</v>
      </c>
      <c r="D2077" s="34">
        <f>IFERROR(VLOOKUP($A2077, Coal_power_combined!$A:$M, 13, FALSE), 0)</f>
        <v>0</v>
      </c>
      <c r="E2077" s="34">
        <f>IFERROR(VLOOKUP($A2077, Oil_prod!$A:$M, 13, FALSE), 0)</f>
        <v>0</v>
      </c>
      <c r="F2077" s="34">
        <f>IFERROR(VLOOKUP($A2077, Oil_refine!$A:$M, 13, FALSE), 0)</f>
        <v>0</v>
      </c>
      <c r="G2077" s="34">
        <f>IFERROR(VLOOKUP($A2077, NG_prod!$A:$M, 13, FALSE), 0)</f>
        <v>0</v>
      </c>
      <c r="H2077" s="34">
        <f>IFERROR(VLOOKUP($A2077, NG_power!$A:$M, 13, FALSE), 0)</f>
        <v>0</v>
      </c>
      <c r="I2077" s="34">
        <f t="shared" si="63"/>
        <v>0</v>
      </c>
      <c r="J2077" s="34">
        <f t="shared" si="64"/>
        <v>0</v>
      </c>
    </row>
    <row r="2078" spans="1:10" x14ac:dyDescent="0.25">
      <c r="A2078" s="7">
        <v>21011</v>
      </c>
      <c r="B2078" t="s">
        <v>4193</v>
      </c>
      <c r="C2078" s="34">
        <f>IFERROR(VLOOKUP($A2078, Coal_prod!$A:$M, 13, FALSE), 0)</f>
        <v>0</v>
      </c>
      <c r="D2078" s="34">
        <f>IFERROR(VLOOKUP($A2078, Coal_power_combined!$A:$M, 13, FALSE), 0)</f>
        <v>0</v>
      </c>
      <c r="E2078" s="34">
        <f>IFERROR(VLOOKUP($A2078, Oil_prod!$A:$M, 13, FALSE), 0)</f>
        <v>0</v>
      </c>
      <c r="F2078" s="34">
        <f>IFERROR(VLOOKUP($A2078, Oil_refine!$A:$M, 13, FALSE), 0)</f>
        <v>0</v>
      </c>
      <c r="G2078" s="34">
        <f>IFERROR(VLOOKUP($A2078, NG_prod!$A:$M, 13, FALSE), 0)</f>
        <v>0</v>
      </c>
      <c r="H2078" s="34">
        <f>IFERROR(VLOOKUP($A2078, NG_power!$A:$M, 13, FALSE), 0)</f>
        <v>0</v>
      </c>
      <c r="I2078" s="34">
        <f t="shared" si="63"/>
        <v>0</v>
      </c>
      <c r="J2078" s="34">
        <f t="shared" si="64"/>
        <v>0</v>
      </c>
    </row>
    <row r="2079" spans="1:10" x14ac:dyDescent="0.25">
      <c r="A2079" s="7">
        <v>21017</v>
      </c>
      <c r="B2079" t="s">
        <v>4194</v>
      </c>
      <c r="C2079" s="34">
        <f>IFERROR(VLOOKUP($A2079, Coal_prod!$A:$M, 13, FALSE), 0)</f>
        <v>0</v>
      </c>
      <c r="D2079" s="34">
        <f>IFERROR(VLOOKUP($A2079, Coal_power_combined!$A:$M, 13, FALSE), 0)</f>
        <v>0</v>
      </c>
      <c r="E2079" s="34">
        <f>IFERROR(VLOOKUP($A2079, Oil_prod!$A:$M, 13, FALSE), 0)</f>
        <v>0</v>
      </c>
      <c r="F2079" s="34">
        <f>IFERROR(VLOOKUP($A2079, Oil_refine!$A:$M, 13, FALSE), 0)</f>
        <v>0</v>
      </c>
      <c r="G2079" s="34">
        <f>IFERROR(VLOOKUP($A2079, NG_prod!$A:$M, 13, FALSE), 0)</f>
        <v>0</v>
      </c>
      <c r="H2079" s="34">
        <f>IFERROR(VLOOKUP($A2079, NG_power!$A:$M, 13, FALSE), 0)</f>
        <v>0</v>
      </c>
      <c r="I2079" s="34">
        <f t="shared" si="63"/>
        <v>0</v>
      </c>
      <c r="J2079" s="34">
        <f t="shared" si="64"/>
        <v>0</v>
      </c>
    </row>
    <row r="2080" spans="1:10" x14ac:dyDescent="0.25">
      <c r="A2080" s="7">
        <v>21021</v>
      </c>
      <c r="B2080" t="s">
        <v>4195</v>
      </c>
      <c r="C2080" s="34">
        <f>IFERROR(VLOOKUP($A2080, Coal_prod!$A:$M, 13, FALSE), 0)</f>
        <v>0</v>
      </c>
      <c r="D2080" s="34">
        <f>IFERROR(VLOOKUP($A2080, Coal_power_combined!$A:$M, 13, FALSE), 0)</f>
        <v>0</v>
      </c>
      <c r="E2080" s="34">
        <f>IFERROR(VLOOKUP($A2080, Oil_prod!$A:$M, 13, FALSE), 0)</f>
        <v>0</v>
      </c>
      <c r="F2080" s="34">
        <f>IFERROR(VLOOKUP($A2080, Oil_refine!$A:$M, 13, FALSE), 0)</f>
        <v>0</v>
      </c>
      <c r="G2080" s="34">
        <f>IFERROR(VLOOKUP($A2080, NG_prod!$A:$M, 13, FALSE), 0)</f>
        <v>0</v>
      </c>
      <c r="H2080" s="34">
        <f>IFERROR(VLOOKUP($A2080, NG_power!$A:$M, 13, FALSE), 0)</f>
        <v>0</v>
      </c>
      <c r="I2080" s="34">
        <f t="shared" si="63"/>
        <v>0</v>
      </c>
      <c r="J2080" s="34">
        <f t="shared" si="64"/>
        <v>0</v>
      </c>
    </row>
    <row r="2081" spans="1:10" x14ac:dyDescent="0.25">
      <c r="A2081" s="7">
        <v>21023</v>
      </c>
      <c r="B2081" t="s">
        <v>4196</v>
      </c>
      <c r="C2081" s="34">
        <f>IFERROR(VLOOKUP($A2081, Coal_prod!$A:$M, 13, FALSE), 0)</f>
        <v>0</v>
      </c>
      <c r="D2081" s="34">
        <f>IFERROR(VLOOKUP($A2081, Coal_power_combined!$A:$M, 13, FALSE), 0)</f>
        <v>0</v>
      </c>
      <c r="E2081" s="34">
        <f>IFERROR(VLOOKUP($A2081, Oil_prod!$A:$M, 13, FALSE), 0)</f>
        <v>0</v>
      </c>
      <c r="F2081" s="34">
        <f>IFERROR(VLOOKUP($A2081, Oil_refine!$A:$M, 13, FALSE), 0)</f>
        <v>0</v>
      </c>
      <c r="G2081" s="34">
        <f>IFERROR(VLOOKUP($A2081, NG_prod!$A:$M, 13, FALSE), 0)</f>
        <v>0</v>
      </c>
      <c r="H2081" s="34">
        <f>IFERROR(VLOOKUP($A2081, NG_power!$A:$M, 13, FALSE), 0)</f>
        <v>0</v>
      </c>
      <c r="I2081" s="34">
        <f t="shared" si="63"/>
        <v>0</v>
      </c>
      <c r="J2081" s="34">
        <f t="shared" si="64"/>
        <v>0</v>
      </c>
    </row>
    <row r="2082" spans="1:10" x14ac:dyDescent="0.25">
      <c r="A2082" s="7">
        <v>21027</v>
      </c>
      <c r="B2082" t="s">
        <v>4197</v>
      </c>
      <c r="C2082" s="34">
        <f>IFERROR(VLOOKUP($A2082, Coal_prod!$A:$M, 13, FALSE), 0)</f>
        <v>0</v>
      </c>
      <c r="D2082" s="34">
        <f>IFERROR(VLOOKUP($A2082, Coal_power_combined!$A:$M, 13, FALSE), 0)</f>
        <v>0</v>
      </c>
      <c r="E2082" s="34">
        <f>IFERROR(VLOOKUP($A2082, Oil_prod!$A:$M, 13, FALSE), 0)</f>
        <v>0</v>
      </c>
      <c r="F2082" s="34">
        <f>IFERROR(VLOOKUP($A2082, Oil_refine!$A:$M, 13, FALSE), 0)</f>
        <v>0</v>
      </c>
      <c r="G2082" s="34">
        <f>IFERROR(VLOOKUP($A2082, NG_prod!$A:$M, 13, FALSE), 0)</f>
        <v>0</v>
      </c>
      <c r="H2082" s="34">
        <f>IFERROR(VLOOKUP($A2082, NG_power!$A:$M, 13, FALSE), 0)</f>
        <v>0</v>
      </c>
      <c r="I2082" s="34">
        <f t="shared" si="63"/>
        <v>0</v>
      </c>
      <c r="J2082" s="34">
        <f t="shared" si="64"/>
        <v>0</v>
      </c>
    </row>
    <row r="2083" spans="1:10" x14ac:dyDescent="0.25">
      <c r="A2083" s="7">
        <v>21029</v>
      </c>
      <c r="B2083" t="s">
        <v>4198</v>
      </c>
      <c r="C2083" s="34">
        <f>IFERROR(VLOOKUP($A2083, Coal_prod!$A:$M, 13, FALSE), 0)</f>
        <v>0</v>
      </c>
      <c r="D2083" s="34">
        <f>IFERROR(VLOOKUP($A2083, Coal_power_combined!$A:$M, 13, FALSE), 0)</f>
        <v>0</v>
      </c>
      <c r="E2083" s="34">
        <f>IFERROR(VLOOKUP($A2083, Oil_prod!$A:$M, 13, FALSE), 0)</f>
        <v>0</v>
      </c>
      <c r="F2083" s="34">
        <f>IFERROR(VLOOKUP($A2083, Oil_refine!$A:$M, 13, FALSE), 0)</f>
        <v>0</v>
      </c>
      <c r="G2083" s="34">
        <f>IFERROR(VLOOKUP($A2083, NG_prod!$A:$M, 13, FALSE), 0)</f>
        <v>0</v>
      </c>
      <c r="H2083" s="34">
        <f>IFERROR(VLOOKUP($A2083, NG_power!$A:$M, 13, FALSE), 0)</f>
        <v>0</v>
      </c>
      <c r="I2083" s="34">
        <f t="shared" si="63"/>
        <v>0</v>
      </c>
      <c r="J2083" s="34">
        <f t="shared" si="64"/>
        <v>0</v>
      </c>
    </row>
    <row r="2084" spans="1:10" x14ac:dyDescent="0.25">
      <c r="A2084" s="7">
        <v>21031</v>
      </c>
      <c r="B2084" t="s">
        <v>4199</v>
      </c>
      <c r="C2084" s="34">
        <f>IFERROR(VLOOKUP($A2084, Coal_prod!$A:$M, 13, FALSE), 0)</f>
        <v>0</v>
      </c>
      <c r="D2084" s="34">
        <f>IFERROR(VLOOKUP($A2084, Coal_power_combined!$A:$M, 13, FALSE), 0)</f>
        <v>0</v>
      </c>
      <c r="E2084" s="34">
        <f>IFERROR(VLOOKUP($A2084, Oil_prod!$A:$M, 13, FALSE), 0)</f>
        <v>0</v>
      </c>
      <c r="F2084" s="34">
        <f>IFERROR(VLOOKUP($A2084, Oil_refine!$A:$M, 13, FALSE), 0)</f>
        <v>0</v>
      </c>
      <c r="G2084" s="34">
        <f>IFERROR(VLOOKUP($A2084, NG_prod!$A:$M, 13, FALSE), 0)</f>
        <v>0</v>
      </c>
      <c r="H2084" s="34">
        <f>IFERROR(VLOOKUP($A2084, NG_power!$A:$M, 13, FALSE), 0)</f>
        <v>0</v>
      </c>
      <c r="I2084" s="34">
        <f t="shared" si="63"/>
        <v>0</v>
      </c>
      <c r="J2084" s="34">
        <f t="shared" si="64"/>
        <v>0</v>
      </c>
    </row>
    <row r="2085" spans="1:10" x14ac:dyDescent="0.25">
      <c r="A2085" s="7">
        <v>21033</v>
      </c>
      <c r="B2085" t="s">
        <v>4200</v>
      </c>
      <c r="C2085" s="34">
        <f>IFERROR(VLOOKUP($A2085, Coal_prod!$A:$M, 13, FALSE), 0)</f>
        <v>0</v>
      </c>
      <c r="D2085" s="34">
        <f>IFERROR(VLOOKUP($A2085, Coal_power_combined!$A:$M, 13, FALSE), 0)</f>
        <v>0</v>
      </c>
      <c r="E2085" s="34">
        <f>IFERROR(VLOOKUP($A2085, Oil_prod!$A:$M, 13, FALSE), 0)</f>
        <v>0</v>
      </c>
      <c r="F2085" s="34">
        <f>IFERROR(VLOOKUP($A2085, Oil_refine!$A:$M, 13, FALSE), 0)</f>
        <v>0</v>
      </c>
      <c r="G2085" s="34">
        <f>IFERROR(VLOOKUP($A2085, NG_prod!$A:$M, 13, FALSE), 0)</f>
        <v>0</v>
      </c>
      <c r="H2085" s="34">
        <f>IFERROR(VLOOKUP($A2085, NG_power!$A:$M, 13, FALSE), 0)</f>
        <v>0</v>
      </c>
      <c r="I2085" s="34">
        <f t="shared" si="63"/>
        <v>0</v>
      </c>
      <c r="J2085" s="34">
        <f t="shared" si="64"/>
        <v>0</v>
      </c>
    </row>
    <row r="2086" spans="1:10" x14ac:dyDescent="0.25">
      <c r="A2086" s="7">
        <v>21035</v>
      </c>
      <c r="B2086" t="s">
        <v>4201</v>
      </c>
      <c r="C2086" s="34">
        <f>IFERROR(VLOOKUP($A2086, Coal_prod!$A:$M, 13, FALSE), 0)</f>
        <v>0</v>
      </c>
      <c r="D2086" s="34">
        <f>IFERROR(VLOOKUP($A2086, Coal_power_combined!$A:$M, 13, FALSE), 0)</f>
        <v>0</v>
      </c>
      <c r="E2086" s="34">
        <f>IFERROR(VLOOKUP($A2086, Oil_prod!$A:$M, 13, FALSE), 0)</f>
        <v>0</v>
      </c>
      <c r="F2086" s="34">
        <f>IFERROR(VLOOKUP($A2086, Oil_refine!$A:$M, 13, FALSE), 0)</f>
        <v>0</v>
      </c>
      <c r="G2086" s="34">
        <f>IFERROR(VLOOKUP($A2086, NG_prod!$A:$M, 13, FALSE), 0)</f>
        <v>0</v>
      </c>
      <c r="H2086" s="34">
        <f>IFERROR(VLOOKUP($A2086, NG_power!$A:$M, 13, FALSE), 0)</f>
        <v>0</v>
      </c>
      <c r="I2086" s="34">
        <f t="shared" si="63"/>
        <v>0</v>
      </c>
      <c r="J2086" s="34">
        <f t="shared" si="64"/>
        <v>0</v>
      </c>
    </row>
    <row r="2087" spans="1:10" x14ac:dyDescent="0.25">
      <c r="A2087" s="7">
        <v>21037</v>
      </c>
      <c r="B2087" t="s">
        <v>4202</v>
      </c>
      <c r="C2087" s="34">
        <f>IFERROR(VLOOKUP($A2087, Coal_prod!$A:$M, 13, FALSE), 0)</f>
        <v>0</v>
      </c>
      <c r="D2087" s="34">
        <f>IFERROR(VLOOKUP($A2087, Coal_power_combined!$A:$M, 13, FALSE), 0)</f>
        <v>0</v>
      </c>
      <c r="E2087" s="34">
        <f>IFERROR(VLOOKUP($A2087, Oil_prod!$A:$M, 13, FALSE), 0)</f>
        <v>0</v>
      </c>
      <c r="F2087" s="34">
        <f>IFERROR(VLOOKUP($A2087, Oil_refine!$A:$M, 13, FALSE), 0)</f>
        <v>0</v>
      </c>
      <c r="G2087" s="34">
        <f>IFERROR(VLOOKUP($A2087, NG_prod!$A:$M, 13, FALSE), 0)</f>
        <v>0</v>
      </c>
      <c r="H2087" s="34">
        <f>IFERROR(VLOOKUP($A2087, NG_power!$A:$M, 13, FALSE), 0)</f>
        <v>0</v>
      </c>
      <c r="I2087" s="34">
        <f t="shared" si="63"/>
        <v>0</v>
      </c>
      <c r="J2087" s="34">
        <f t="shared" si="64"/>
        <v>0</v>
      </c>
    </row>
    <row r="2088" spans="1:10" x14ac:dyDescent="0.25">
      <c r="A2088" s="7">
        <v>21039</v>
      </c>
      <c r="B2088" t="s">
        <v>4203</v>
      </c>
      <c r="C2088" s="34">
        <f>IFERROR(VLOOKUP($A2088, Coal_prod!$A:$M, 13, FALSE), 0)</f>
        <v>0</v>
      </c>
      <c r="D2088" s="34">
        <f>IFERROR(VLOOKUP($A2088, Coal_power_combined!$A:$M, 13, FALSE), 0)</f>
        <v>0</v>
      </c>
      <c r="E2088" s="34">
        <f>IFERROR(VLOOKUP($A2088, Oil_prod!$A:$M, 13, FALSE), 0)</f>
        <v>0</v>
      </c>
      <c r="F2088" s="34">
        <f>IFERROR(VLOOKUP($A2088, Oil_refine!$A:$M, 13, FALSE), 0)</f>
        <v>0</v>
      </c>
      <c r="G2088" s="34">
        <f>IFERROR(VLOOKUP($A2088, NG_prod!$A:$M, 13, FALSE), 0)</f>
        <v>0</v>
      </c>
      <c r="H2088" s="34">
        <f>IFERROR(VLOOKUP($A2088, NG_power!$A:$M, 13, FALSE), 0)</f>
        <v>0</v>
      </c>
      <c r="I2088" s="34">
        <f t="shared" si="63"/>
        <v>0</v>
      </c>
      <c r="J2088" s="34">
        <f t="shared" si="64"/>
        <v>0</v>
      </c>
    </row>
    <row r="2089" spans="1:10" x14ac:dyDescent="0.25">
      <c r="A2089" s="7">
        <v>21043</v>
      </c>
      <c r="B2089" t="s">
        <v>4204</v>
      </c>
      <c r="C2089" s="34">
        <f>IFERROR(VLOOKUP($A2089, Coal_prod!$A:$M, 13, FALSE), 0)</f>
        <v>0</v>
      </c>
      <c r="D2089" s="34">
        <f>IFERROR(VLOOKUP($A2089, Coal_power_combined!$A:$M, 13, FALSE), 0)</f>
        <v>0</v>
      </c>
      <c r="E2089" s="34">
        <f>IFERROR(VLOOKUP($A2089, Oil_prod!$A:$M, 13, FALSE), 0)</f>
        <v>0</v>
      </c>
      <c r="F2089" s="34">
        <f>IFERROR(VLOOKUP($A2089, Oil_refine!$A:$M, 13, FALSE), 0)</f>
        <v>0</v>
      </c>
      <c r="G2089" s="34">
        <f>IFERROR(VLOOKUP($A2089, NG_prod!$A:$M, 13, FALSE), 0)</f>
        <v>0</v>
      </c>
      <c r="H2089" s="34">
        <f>IFERROR(VLOOKUP($A2089, NG_power!$A:$M, 13, FALSE), 0)</f>
        <v>0</v>
      </c>
      <c r="I2089" s="34">
        <f t="shared" si="63"/>
        <v>0</v>
      </c>
      <c r="J2089" s="34">
        <f t="shared" si="64"/>
        <v>0</v>
      </c>
    </row>
    <row r="2090" spans="1:10" x14ac:dyDescent="0.25">
      <c r="A2090" s="7">
        <v>21045</v>
      </c>
      <c r="B2090" t="s">
        <v>4205</v>
      </c>
      <c r="C2090" s="34">
        <f>IFERROR(VLOOKUP($A2090, Coal_prod!$A:$M, 13, FALSE), 0)</f>
        <v>0</v>
      </c>
      <c r="D2090" s="34">
        <f>IFERROR(VLOOKUP($A2090, Coal_power_combined!$A:$M, 13, FALSE), 0)</f>
        <v>0</v>
      </c>
      <c r="E2090" s="34">
        <f>IFERROR(VLOOKUP($A2090, Oil_prod!$A:$M, 13, FALSE), 0)</f>
        <v>0</v>
      </c>
      <c r="F2090" s="34">
        <f>IFERROR(VLOOKUP($A2090, Oil_refine!$A:$M, 13, FALSE), 0)</f>
        <v>0</v>
      </c>
      <c r="G2090" s="34">
        <f>IFERROR(VLOOKUP($A2090, NG_prod!$A:$M, 13, FALSE), 0)</f>
        <v>0</v>
      </c>
      <c r="H2090" s="34">
        <f>IFERROR(VLOOKUP($A2090, NG_power!$A:$M, 13, FALSE), 0)</f>
        <v>0</v>
      </c>
      <c r="I2090" s="34">
        <f t="shared" si="63"/>
        <v>0</v>
      </c>
      <c r="J2090" s="34">
        <f t="shared" si="64"/>
        <v>0</v>
      </c>
    </row>
    <row r="2091" spans="1:10" x14ac:dyDescent="0.25">
      <c r="A2091" s="7">
        <v>21047</v>
      </c>
      <c r="B2091" t="s">
        <v>4206</v>
      </c>
      <c r="C2091" s="34">
        <f>IFERROR(VLOOKUP($A2091, Coal_prod!$A:$M, 13, FALSE), 0)</f>
        <v>0</v>
      </c>
      <c r="D2091" s="34">
        <f>IFERROR(VLOOKUP($A2091, Coal_power_combined!$A:$M, 13, FALSE), 0)</f>
        <v>0</v>
      </c>
      <c r="E2091" s="34">
        <f>IFERROR(VLOOKUP($A2091, Oil_prod!$A:$M, 13, FALSE), 0)</f>
        <v>0</v>
      </c>
      <c r="F2091" s="34">
        <f>IFERROR(VLOOKUP($A2091, Oil_refine!$A:$M, 13, FALSE), 0)</f>
        <v>0</v>
      </c>
      <c r="G2091" s="34">
        <f>IFERROR(VLOOKUP($A2091, NG_prod!$A:$M, 13, FALSE), 0)</f>
        <v>0</v>
      </c>
      <c r="H2091" s="34">
        <f>IFERROR(VLOOKUP($A2091, NG_power!$A:$M, 13, FALSE), 0)</f>
        <v>0</v>
      </c>
      <c r="I2091" s="34">
        <f t="shared" si="63"/>
        <v>0</v>
      </c>
      <c r="J2091" s="34">
        <f t="shared" si="64"/>
        <v>0</v>
      </c>
    </row>
    <row r="2092" spans="1:10" x14ac:dyDescent="0.25">
      <c r="A2092" s="7">
        <v>21051</v>
      </c>
      <c r="B2092" t="s">
        <v>4207</v>
      </c>
      <c r="C2092" s="34">
        <f>IFERROR(VLOOKUP($A2092, Coal_prod!$A:$M, 13, FALSE), 0)</f>
        <v>0</v>
      </c>
      <c r="D2092" s="34">
        <f>IFERROR(VLOOKUP($A2092, Coal_power_combined!$A:$M, 13, FALSE), 0)</f>
        <v>0</v>
      </c>
      <c r="E2092" s="34">
        <f>IFERROR(VLOOKUP($A2092, Oil_prod!$A:$M, 13, FALSE), 0)</f>
        <v>0</v>
      </c>
      <c r="F2092" s="34">
        <f>IFERROR(VLOOKUP($A2092, Oil_refine!$A:$M, 13, FALSE), 0)</f>
        <v>0</v>
      </c>
      <c r="G2092" s="34">
        <f>IFERROR(VLOOKUP($A2092, NG_prod!$A:$M, 13, FALSE), 0)</f>
        <v>0</v>
      </c>
      <c r="H2092" s="34">
        <f>IFERROR(VLOOKUP($A2092, NG_power!$A:$M, 13, FALSE), 0)</f>
        <v>0</v>
      </c>
      <c r="I2092" s="34">
        <f t="shared" si="63"/>
        <v>0</v>
      </c>
      <c r="J2092" s="34">
        <f t="shared" si="64"/>
        <v>0</v>
      </c>
    </row>
    <row r="2093" spans="1:10" x14ac:dyDescent="0.25">
      <c r="A2093" s="7">
        <v>21053</v>
      </c>
      <c r="B2093" t="s">
        <v>4208</v>
      </c>
      <c r="C2093" s="34">
        <f>IFERROR(VLOOKUP($A2093, Coal_prod!$A:$M, 13, FALSE), 0)</f>
        <v>0</v>
      </c>
      <c r="D2093" s="34">
        <f>IFERROR(VLOOKUP($A2093, Coal_power_combined!$A:$M, 13, FALSE), 0)</f>
        <v>0</v>
      </c>
      <c r="E2093" s="34">
        <f>IFERROR(VLOOKUP($A2093, Oil_prod!$A:$M, 13, FALSE), 0)</f>
        <v>0</v>
      </c>
      <c r="F2093" s="34">
        <f>IFERROR(VLOOKUP($A2093, Oil_refine!$A:$M, 13, FALSE), 0)</f>
        <v>0</v>
      </c>
      <c r="G2093" s="34">
        <f>IFERROR(VLOOKUP($A2093, NG_prod!$A:$M, 13, FALSE), 0)</f>
        <v>0</v>
      </c>
      <c r="H2093" s="34">
        <f>IFERROR(VLOOKUP($A2093, NG_power!$A:$M, 13, FALSE), 0)</f>
        <v>0</v>
      </c>
      <c r="I2093" s="34">
        <f t="shared" si="63"/>
        <v>0</v>
      </c>
      <c r="J2093" s="34">
        <f t="shared" si="64"/>
        <v>0</v>
      </c>
    </row>
    <row r="2094" spans="1:10" x14ac:dyDescent="0.25">
      <c r="A2094" s="7">
        <v>21055</v>
      </c>
      <c r="B2094" t="s">
        <v>4209</v>
      </c>
      <c r="C2094" s="34">
        <f>IFERROR(VLOOKUP($A2094, Coal_prod!$A:$M, 13, FALSE), 0)</f>
        <v>0</v>
      </c>
      <c r="D2094" s="34">
        <f>IFERROR(VLOOKUP($A2094, Coal_power_combined!$A:$M, 13, FALSE), 0)</f>
        <v>0</v>
      </c>
      <c r="E2094" s="34">
        <f>IFERROR(VLOOKUP($A2094, Oil_prod!$A:$M, 13, FALSE), 0)</f>
        <v>0</v>
      </c>
      <c r="F2094" s="34">
        <f>IFERROR(VLOOKUP($A2094, Oil_refine!$A:$M, 13, FALSE), 0)</f>
        <v>0</v>
      </c>
      <c r="G2094" s="34">
        <f>IFERROR(VLOOKUP($A2094, NG_prod!$A:$M, 13, FALSE), 0)</f>
        <v>0</v>
      </c>
      <c r="H2094" s="34">
        <f>IFERROR(VLOOKUP($A2094, NG_power!$A:$M, 13, FALSE), 0)</f>
        <v>0</v>
      </c>
      <c r="I2094" s="34">
        <f t="shared" si="63"/>
        <v>0</v>
      </c>
      <c r="J2094" s="34">
        <f t="shared" si="64"/>
        <v>0</v>
      </c>
    </row>
    <row r="2095" spans="1:10" x14ac:dyDescent="0.25">
      <c r="A2095" s="7">
        <v>21057</v>
      </c>
      <c r="B2095" t="s">
        <v>4210</v>
      </c>
      <c r="C2095" s="34">
        <f>IFERROR(VLOOKUP($A2095, Coal_prod!$A:$M, 13, FALSE), 0)</f>
        <v>0</v>
      </c>
      <c r="D2095" s="34">
        <f>IFERROR(VLOOKUP($A2095, Coal_power_combined!$A:$M, 13, FALSE), 0)</f>
        <v>0</v>
      </c>
      <c r="E2095" s="34">
        <f>IFERROR(VLOOKUP($A2095, Oil_prod!$A:$M, 13, FALSE), 0)</f>
        <v>0</v>
      </c>
      <c r="F2095" s="34">
        <f>IFERROR(VLOOKUP($A2095, Oil_refine!$A:$M, 13, FALSE), 0)</f>
        <v>0</v>
      </c>
      <c r="G2095" s="34">
        <f>IFERROR(VLOOKUP($A2095, NG_prod!$A:$M, 13, FALSE), 0)</f>
        <v>0</v>
      </c>
      <c r="H2095" s="34">
        <f>IFERROR(VLOOKUP($A2095, NG_power!$A:$M, 13, FALSE), 0)</f>
        <v>0</v>
      </c>
      <c r="I2095" s="34">
        <f t="shared" si="63"/>
        <v>0</v>
      </c>
      <c r="J2095" s="34">
        <f t="shared" si="64"/>
        <v>0</v>
      </c>
    </row>
    <row r="2096" spans="1:10" x14ac:dyDescent="0.25">
      <c r="A2096" s="7">
        <v>21061</v>
      </c>
      <c r="B2096" t="s">
        <v>4211</v>
      </c>
      <c r="C2096" s="34">
        <f>IFERROR(VLOOKUP($A2096, Coal_prod!$A:$M, 13, FALSE), 0)</f>
        <v>0</v>
      </c>
      <c r="D2096" s="34">
        <f>IFERROR(VLOOKUP($A2096, Coal_power_combined!$A:$M, 13, FALSE), 0)</f>
        <v>0</v>
      </c>
      <c r="E2096" s="34">
        <f>IFERROR(VLOOKUP($A2096, Oil_prod!$A:$M, 13, FALSE), 0)</f>
        <v>0</v>
      </c>
      <c r="F2096" s="34">
        <f>IFERROR(VLOOKUP($A2096, Oil_refine!$A:$M, 13, FALSE), 0)</f>
        <v>0</v>
      </c>
      <c r="G2096" s="34">
        <f>IFERROR(VLOOKUP($A2096, NG_prod!$A:$M, 13, FALSE), 0)</f>
        <v>0</v>
      </c>
      <c r="H2096" s="34">
        <f>IFERROR(VLOOKUP($A2096, NG_power!$A:$M, 13, FALSE), 0)</f>
        <v>0</v>
      </c>
      <c r="I2096" s="34">
        <f t="shared" si="63"/>
        <v>0</v>
      </c>
      <c r="J2096" s="34">
        <f t="shared" si="64"/>
        <v>0</v>
      </c>
    </row>
    <row r="2097" spans="1:10" x14ac:dyDescent="0.25">
      <c r="A2097" s="7">
        <v>21063</v>
      </c>
      <c r="B2097" t="s">
        <v>4212</v>
      </c>
      <c r="C2097" s="34">
        <f>IFERROR(VLOOKUP($A2097, Coal_prod!$A:$M, 13, FALSE), 0)</f>
        <v>0</v>
      </c>
      <c r="D2097" s="34">
        <f>IFERROR(VLOOKUP($A2097, Coal_power_combined!$A:$M, 13, FALSE), 0)</f>
        <v>0</v>
      </c>
      <c r="E2097" s="34">
        <f>IFERROR(VLOOKUP($A2097, Oil_prod!$A:$M, 13, FALSE), 0)</f>
        <v>0</v>
      </c>
      <c r="F2097" s="34">
        <f>IFERROR(VLOOKUP($A2097, Oil_refine!$A:$M, 13, FALSE), 0)</f>
        <v>0</v>
      </c>
      <c r="G2097" s="34">
        <f>IFERROR(VLOOKUP($A2097, NG_prod!$A:$M, 13, FALSE), 0)</f>
        <v>0</v>
      </c>
      <c r="H2097" s="34">
        <f>IFERROR(VLOOKUP($A2097, NG_power!$A:$M, 13, FALSE), 0)</f>
        <v>0</v>
      </c>
      <c r="I2097" s="34">
        <f t="shared" si="63"/>
        <v>0</v>
      </c>
      <c r="J2097" s="34">
        <f t="shared" si="64"/>
        <v>0</v>
      </c>
    </row>
    <row r="2098" spans="1:10" x14ac:dyDescent="0.25">
      <c r="A2098" s="7">
        <v>21065</v>
      </c>
      <c r="B2098" t="s">
        <v>4213</v>
      </c>
      <c r="C2098" s="34">
        <f>IFERROR(VLOOKUP($A2098, Coal_prod!$A:$M, 13, FALSE), 0)</f>
        <v>0</v>
      </c>
      <c r="D2098" s="34">
        <f>IFERROR(VLOOKUP($A2098, Coal_power_combined!$A:$M, 13, FALSE), 0)</f>
        <v>0</v>
      </c>
      <c r="E2098" s="34">
        <f>IFERROR(VLOOKUP($A2098, Oil_prod!$A:$M, 13, FALSE), 0)</f>
        <v>0</v>
      </c>
      <c r="F2098" s="34">
        <f>IFERROR(VLOOKUP($A2098, Oil_refine!$A:$M, 13, FALSE), 0)</f>
        <v>0</v>
      </c>
      <c r="G2098" s="34">
        <f>IFERROR(VLOOKUP($A2098, NG_prod!$A:$M, 13, FALSE), 0)</f>
        <v>0</v>
      </c>
      <c r="H2098" s="34">
        <f>IFERROR(VLOOKUP($A2098, NG_power!$A:$M, 13, FALSE), 0)</f>
        <v>0</v>
      </c>
      <c r="I2098" s="34">
        <f t="shared" si="63"/>
        <v>0</v>
      </c>
      <c r="J2098" s="34">
        <f t="shared" si="64"/>
        <v>0</v>
      </c>
    </row>
    <row r="2099" spans="1:10" x14ac:dyDescent="0.25">
      <c r="A2099" s="7">
        <v>21069</v>
      </c>
      <c r="B2099" t="s">
        <v>4214</v>
      </c>
      <c r="C2099" s="34">
        <f>IFERROR(VLOOKUP($A2099, Coal_prod!$A:$M, 13, FALSE), 0)</f>
        <v>0</v>
      </c>
      <c r="D2099" s="34">
        <f>IFERROR(VLOOKUP($A2099, Coal_power_combined!$A:$M, 13, FALSE), 0)</f>
        <v>0</v>
      </c>
      <c r="E2099" s="34">
        <f>IFERROR(VLOOKUP($A2099, Oil_prod!$A:$M, 13, FALSE), 0)</f>
        <v>0</v>
      </c>
      <c r="F2099" s="34">
        <f>IFERROR(VLOOKUP($A2099, Oil_refine!$A:$M, 13, FALSE), 0)</f>
        <v>0</v>
      </c>
      <c r="G2099" s="34">
        <f>IFERROR(VLOOKUP($A2099, NG_prod!$A:$M, 13, FALSE), 0)</f>
        <v>0</v>
      </c>
      <c r="H2099" s="34">
        <f>IFERROR(VLOOKUP($A2099, NG_power!$A:$M, 13, FALSE), 0)</f>
        <v>0</v>
      </c>
      <c r="I2099" s="34">
        <f t="shared" si="63"/>
        <v>0</v>
      </c>
      <c r="J2099" s="34">
        <f t="shared" si="64"/>
        <v>0</v>
      </c>
    </row>
    <row r="2100" spans="1:10" x14ac:dyDescent="0.25">
      <c r="A2100" s="7">
        <v>21073</v>
      </c>
      <c r="B2100" t="s">
        <v>4215</v>
      </c>
      <c r="C2100" s="34">
        <f>IFERROR(VLOOKUP($A2100, Coal_prod!$A:$M, 13, FALSE), 0)</f>
        <v>0</v>
      </c>
      <c r="D2100" s="34">
        <f>IFERROR(VLOOKUP($A2100, Coal_power_combined!$A:$M, 13, FALSE), 0)</f>
        <v>0</v>
      </c>
      <c r="E2100" s="34">
        <f>IFERROR(VLOOKUP($A2100, Oil_prod!$A:$M, 13, FALSE), 0)</f>
        <v>0</v>
      </c>
      <c r="F2100" s="34">
        <f>IFERROR(VLOOKUP($A2100, Oil_refine!$A:$M, 13, FALSE), 0)</f>
        <v>0</v>
      </c>
      <c r="G2100" s="34">
        <f>IFERROR(VLOOKUP($A2100, NG_prod!$A:$M, 13, FALSE), 0)</f>
        <v>0</v>
      </c>
      <c r="H2100" s="34">
        <f>IFERROR(VLOOKUP($A2100, NG_power!$A:$M, 13, FALSE), 0)</f>
        <v>0</v>
      </c>
      <c r="I2100" s="34">
        <f t="shared" si="63"/>
        <v>0</v>
      </c>
      <c r="J2100" s="34">
        <f t="shared" si="64"/>
        <v>0</v>
      </c>
    </row>
    <row r="2101" spans="1:10" x14ac:dyDescent="0.25">
      <c r="A2101" s="7">
        <v>21075</v>
      </c>
      <c r="B2101" t="s">
        <v>4216</v>
      </c>
      <c r="C2101" s="34">
        <f>IFERROR(VLOOKUP($A2101, Coal_prod!$A:$M, 13, FALSE), 0)</f>
        <v>0</v>
      </c>
      <c r="D2101" s="34">
        <f>IFERROR(VLOOKUP($A2101, Coal_power_combined!$A:$M, 13, FALSE), 0)</f>
        <v>0</v>
      </c>
      <c r="E2101" s="34">
        <f>IFERROR(VLOOKUP($A2101, Oil_prod!$A:$M, 13, FALSE), 0)</f>
        <v>0</v>
      </c>
      <c r="F2101" s="34">
        <f>IFERROR(VLOOKUP($A2101, Oil_refine!$A:$M, 13, FALSE), 0)</f>
        <v>0</v>
      </c>
      <c r="G2101" s="34">
        <f>IFERROR(VLOOKUP($A2101, NG_prod!$A:$M, 13, FALSE), 0)</f>
        <v>0</v>
      </c>
      <c r="H2101" s="34">
        <f>IFERROR(VLOOKUP($A2101, NG_power!$A:$M, 13, FALSE), 0)</f>
        <v>0</v>
      </c>
      <c r="I2101" s="34">
        <f t="shared" si="63"/>
        <v>0</v>
      </c>
      <c r="J2101" s="34">
        <f t="shared" si="64"/>
        <v>0</v>
      </c>
    </row>
    <row r="2102" spans="1:10" x14ac:dyDescent="0.25">
      <c r="A2102" s="7">
        <v>21077</v>
      </c>
      <c r="B2102" t="s">
        <v>4217</v>
      </c>
      <c r="C2102" s="34">
        <f>IFERROR(VLOOKUP($A2102, Coal_prod!$A:$M, 13, FALSE), 0)</f>
        <v>0</v>
      </c>
      <c r="D2102" s="34">
        <f>IFERROR(VLOOKUP($A2102, Coal_power_combined!$A:$M, 13, FALSE), 0)</f>
        <v>0</v>
      </c>
      <c r="E2102" s="34">
        <f>IFERROR(VLOOKUP($A2102, Oil_prod!$A:$M, 13, FALSE), 0)</f>
        <v>0</v>
      </c>
      <c r="F2102" s="34">
        <f>IFERROR(VLOOKUP($A2102, Oil_refine!$A:$M, 13, FALSE), 0)</f>
        <v>0</v>
      </c>
      <c r="G2102" s="34">
        <f>IFERROR(VLOOKUP($A2102, NG_prod!$A:$M, 13, FALSE), 0)</f>
        <v>0</v>
      </c>
      <c r="H2102" s="34">
        <f>IFERROR(VLOOKUP($A2102, NG_power!$A:$M, 13, FALSE), 0)</f>
        <v>0</v>
      </c>
      <c r="I2102" s="34">
        <f t="shared" si="63"/>
        <v>0</v>
      </c>
      <c r="J2102" s="34">
        <f t="shared" si="64"/>
        <v>0</v>
      </c>
    </row>
    <row r="2103" spans="1:10" x14ac:dyDescent="0.25">
      <c r="A2103" s="7">
        <v>21079</v>
      </c>
      <c r="B2103" t="s">
        <v>4218</v>
      </c>
      <c r="C2103" s="34">
        <f>IFERROR(VLOOKUP($A2103, Coal_prod!$A:$M, 13, FALSE), 0)</f>
        <v>0</v>
      </c>
      <c r="D2103" s="34">
        <f>IFERROR(VLOOKUP($A2103, Coal_power_combined!$A:$M, 13, FALSE), 0)</f>
        <v>0</v>
      </c>
      <c r="E2103" s="34">
        <f>IFERROR(VLOOKUP($A2103, Oil_prod!$A:$M, 13, FALSE), 0)</f>
        <v>0</v>
      </c>
      <c r="F2103" s="34">
        <f>IFERROR(VLOOKUP($A2103, Oil_refine!$A:$M, 13, FALSE), 0)</f>
        <v>0</v>
      </c>
      <c r="G2103" s="34">
        <f>IFERROR(VLOOKUP($A2103, NG_prod!$A:$M, 13, FALSE), 0)</f>
        <v>0</v>
      </c>
      <c r="H2103" s="34">
        <f>IFERROR(VLOOKUP($A2103, NG_power!$A:$M, 13, FALSE), 0)</f>
        <v>0</v>
      </c>
      <c r="I2103" s="34">
        <f t="shared" si="63"/>
        <v>0</v>
      </c>
      <c r="J2103" s="34">
        <f t="shared" si="64"/>
        <v>0</v>
      </c>
    </row>
    <row r="2104" spans="1:10" x14ac:dyDescent="0.25">
      <c r="A2104" s="7">
        <v>21081</v>
      </c>
      <c r="B2104" t="s">
        <v>2964</v>
      </c>
      <c r="C2104" s="34">
        <f>IFERROR(VLOOKUP($A2104, Coal_prod!$A:$M, 13, FALSE), 0)</f>
        <v>0</v>
      </c>
      <c r="D2104" s="34">
        <f>IFERROR(VLOOKUP($A2104, Coal_power_combined!$A:$M, 13, FALSE), 0)</f>
        <v>0</v>
      </c>
      <c r="E2104" s="34">
        <f>IFERROR(VLOOKUP($A2104, Oil_prod!$A:$M, 13, FALSE), 0)</f>
        <v>0</v>
      </c>
      <c r="F2104" s="34">
        <f>IFERROR(VLOOKUP($A2104, Oil_refine!$A:$M, 13, FALSE), 0)</f>
        <v>0</v>
      </c>
      <c r="G2104" s="34">
        <f>IFERROR(VLOOKUP($A2104, NG_prod!$A:$M, 13, FALSE), 0)</f>
        <v>0</v>
      </c>
      <c r="H2104" s="34">
        <f>IFERROR(VLOOKUP($A2104, NG_power!$A:$M, 13, FALSE), 0)</f>
        <v>0</v>
      </c>
      <c r="I2104" s="34">
        <f t="shared" si="63"/>
        <v>0</v>
      </c>
      <c r="J2104" s="34">
        <f t="shared" si="64"/>
        <v>0</v>
      </c>
    </row>
    <row r="2105" spans="1:10" x14ac:dyDescent="0.25">
      <c r="A2105" s="7">
        <v>21083</v>
      </c>
      <c r="B2105" t="s">
        <v>4219</v>
      </c>
      <c r="C2105" s="34">
        <f>IFERROR(VLOOKUP($A2105, Coal_prod!$A:$M, 13, FALSE), 0)</f>
        <v>0</v>
      </c>
      <c r="D2105" s="34">
        <f>IFERROR(VLOOKUP($A2105, Coal_power_combined!$A:$M, 13, FALSE), 0)</f>
        <v>0</v>
      </c>
      <c r="E2105" s="34">
        <f>IFERROR(VLOOKUP($A2105, Oil_prod!$A:$M, 13, FALSE), 0)</f>
        <v>0</v>
      </c>
      <c r="F2105" s="34">
        <f>IFERROR(VLOOKUP($A2105, Oil_refine!$A:$M, 13, FALSE), 0)</f>
        <v>0</v>
      </c>
      <c r="G2105" s="34">
        <f>IFERROR(VLOOKUP($A2105, NG_prod!$A:$M, 13, FALSE), 0)</f>
        <v>0</v>
      </c>
      <c r="H2105" s="34">
        <f>IFERROR(VLOOKUP($A2105, NG_power!$A:$M, 13, FALSE), 0)</f>
        <v>0</v>
      </c>
      <c r="I2105" s="34">
        <f t="shared" si="63"/>
        <v>0</v>
      </c>
      <c r="J2105" s="34">
        <f t="shared" si="64"/>
        <v>0</v>
      </c>
    </row>
    <row r="2106" spans="1:10" x14ac:dyDescent="0.25">
      <c r="A2106" s="7">
        <v>21085</v>
      </c>
      <c r="B2106" t="s">
        <v>4220</v>
      </c>
      <c r="C2106" s="34">
        <f>IFERROR(VLOOKUP($A2106, Coal_prod!$A:$M, 13, FALSE), 0)</f>
        <v>0</v>
      </c>
      <c r="D2106" s="34">
        <f>IFERROR(VLOOKUP($A2106, Coal_power_combined!$A:$M, 13, FALSE), 0)</f>
        <v>0</v>
      </c>
      <c r="E2106" s="34">
        <f>IFERROR(VLOOKUP($A2106, Oil_prod!$A:$M, 13, FALSE), 0)</f>
        <v>0</v>
      </c>
      <c r="F2106" s="34">
        <f>IFERROR(VLOOKUP($A2106, Oil_refine!$A:$M, 13, FALSE), 0)</f>
        <v>0</v>
      </c>
      <c r="G2106" s="34">
        <f>IFERROR(VLOOKUP($A2106, NG_prod!$A:$M, 13, FALSE), 0)</f>
        <v>0</v>
      </c>
      <c r="H2106" s="34">
        <f>IFERROR(VLOOKUP($A2106, NG_power!$A:$M, 13, FALSE), 0)</f>
        <v>0</v>
      </c>
      <c r="I2106" s="34">
        <f t="shared" si="63"/>
        <v>0</v>
      </c>
      <c r="J2106" s="34">
        <f t="shared" si="64"/>
        <v>0</v>
      </c>
    </row>
    <row r="2107" spans="1:10" x14ac:dyDescent="0.25">
      <c r="A2107" s="7">
        <v>21087</v>
      </c>
      <c r="B2107" t="s">
        <v>4221</v>
      </c>
      <c r="C2107" s="34">
        <f>IFERROR(VLOOKUP($A2107, Coal_prod!$A:$M, 13, FALSE), 0)</f>
        <v>0</v>
      </c>
      <c r="D2107" s="34">
        <f>IFERROR(VLOOKUP($A2107, Coal_power_combined!$A:$M, 13, FALSE), 0)</f>
        <v>0</v>
      </c>
      <c r="E2107" s="34">
        <f>IFERROR(VLOOKUP($A2107, Oil_prod!$A:$M, 13, FALSE), 0)</f>
        <v>0</v>
      </c>
      <c r="F2107" s="34">
        <f>IFERROR(VLOOKUP($A2107, Oil_refine!$A:$M, 13, FALSE), 0)</f>
        <v>0</v>
      </c>
      <c r="G2107" s="34">
        <f>IFERROR(VLOOKUP($A2107, NG_prod!$A:$M, 13, FALSE), 0)</f>
        <v>0</v>
      </c>
      <c r="H2107" s="34">
        <f>IFERROR(VLOOKUP($A2107, NG_power!$A:$M, 13, FALSE), 0)</f>
        <v>0</v>
      </c>
      <c r="I2107" s="34">
        <f t="shared" si="63"/>
        <v>0</v>
      </c>
      <c r="J2107" s="34">
        <f t="shared" si="64"/>
        <v>0</v>
      </c>
    </row>
    <row r="2108" spans="1:10" x14ac:dyDescent="0.25">
      <c r="A2108" s="7">
        <v>21089</v>
      </c>
      <c r="B2108" t="s">
        <v>4222</v>
      </c>
      <c r="C2108" s="34">
        <f>IFERROR(VLOOKUP($A2108, Coal_prod!$A:$M, 13, FALSE), 0)</f>
        <v>0</v>
      </c>
      <c r="D2108" s="34">
        <f>IFERROR(VLOOKUP($A2108, Coal_power_combined!$A:$M, 13, FALSE), 0)</f>
        <v>0</v>
      </c>
      <c r="E2108" s="34">
        <f>IFERROR(VLOOKUP($A2108, Oil_prod!$A:$M, 13, FALSE), 0)</f>
        <v>0</v>
      </c>
      <c r="F2108" s="34">
        <f>IFERROR(VLOOKUP($A2108, Oil_refine!$A:$M, 13, FALSE), 0)</f>
        <v>0</v>
      </c>
      <c r="G2108" s="34">
        <f>IFERROR(VLOOKUP($A2108, NG_prod!$A:$M, 13, FALSE), 0)</f>
        <v>0</v>
      </c>
      <c r="H2108" s="34">
        <f>IFERROR(VLOOKUP($A2108, NG_power!$A:$M, 13, FALSE), 0)</f>
        <v>0</v>
      </c>
      <c r="I2108" s="34">
        <f t="shared" si="63"/>
        <v>0</v>
      </c>
      <c r="J2108" s="34">
        <f t="shared" si="64"/>
        <v>0</v>
      </c>
    </row>
    <row r="2109" spans="1:10" x14ac:dyDescent="0.25">
      <c r="A2109" s="7">
        <v>21093</v>
      </c>
      <c r="B2109" t="s">
        <v>4223</v>
      </c>
      <c r="C2109" s="34">
        <f>IFERROR(VLOOKUP($A2109, Coal_prod!$A:$M, 13, FALSE), 0)</f>
        <v>0</v>
      </c>
      <c r="D2109" s="34">
        <f>IFERROR(VLOOKUP($A2109, Coal_power_combined!$A:$M, 13, FALSE), 0)</f>
        <v>0</v>
      </c>
      <c r="E2109" s="34">
        <f>IFERROR(VLOOKUP($A2109, Oil_prod!$A:$M, 13, FALSE), 0)</f>
        <v>0</v>
      </c>
      <c r="F2109" s="34">
        <f>IFERROR(VLOOKUP($A2109, Oil_refine!$A:$M, 13, FALSE), 0)</f>
        <v>0</v>
      </c>
      <c r="G2109" s="34">
        <f>IFERROR(VLOOKUP($A2109, NG_prod!$A:$M, 13, FALSE), 0)</f>
        <v>0</v>
      </c>
      <c r="H2109" s="34">
        <f>IFERROR(VLOOKUP($A2109, NG_power!$A:$M, 13, FALSE), 0)</f>
        <v>0</v>
      </c>
      <c r="I2109" s="34">
        <f t="shared" si="63"/>
        <v>0</v>
      </c>
      <c r="J2109" s="34">
        <f t="shared" si="64"/>
        <v>0</v>
      </c>
    </row>
    <row r="2110" spans="1:10" x14ac:dyDescent="0.25">
      <c r="A2110" s="7">
        <v>21097</v>
      </c>
      <c r="B2110" t="s">
        <v>4224</v>
      </c>
      <c r="C2110" s="34">
        <f>IFERROR(VLOOKUP($A2110, Coal_prod!$A:$M, 13, FALSE), 0)</f>
        <v>0</v>
      </c>
      <c r="D2110" s="34">
        <f>IFERROR(VLOOKUP($A2110, Coal_power_combined!$A:$M, 13, FALSE), 0)</f>
        <v>0</v>
      </c>
      <c r="E2110" s="34">
        <f>IFERROR(VLOOKUP($A2110, Oil_prod!$A:$M, 13, FALSE), 0)</f>
        <v>0</v>
      </c>
      <c r="F2110" s="34">
        <f>IFERROR(VLOOKUP($A2110, Oil_refine!$A:$M, 13, FALSE), 0)</f>
        <v>0</v>
      </c>
      <c r="G2110" s="34">
        <f>IFERROR(VLOOKUP($A2110, NG_prod!$A:$M, 13, FALSE), 0)</f>
        <v>0</v>
      </c>
      <c r="H2110" s="34">
        <f>IFERROR(VLOOKUP($A2110, NG_power!$A:$M, 13, FALSE), 0)</f>
        <v>0</v>
      </c>
      <c r="I2110" s="34">
        <f t="shared" si="63"/>
        <v>0</v>
      </c>
      <c r="J2110" s="34">
        <f t="shared" si="64"/>
        <v>0</v>
      </c>
    </row>
    <row r="2111" spans="1:10" x14ac:dyDescent="0.25">
      <c r="A2111" s="7">
        <v>21099</v>
      </c>
      <c r="B2111" t="s">
        <v>4225</v>
      </c>
      <c r="C2111" s="34">
        <f>IFERROR(VLOOKUP($A2111, Coal_prod!$A:$M, 13, FALSE), 0)</f>
        <v>0</v>
      </c>
      <c r="D2111" s="34">
        <f>IFERROR(VLOOKUP($A2111, Coal_power_combined!$A:$M, 13, FALSE), 0)</f>
        <v>0</v>
      </c>
      <c r="E2111" s="34">
        <f>IFERROR(VLOOKUP($A2111, Oil_prod!$A:$M, 13, FALSE), 0)</f>
        <v>0</v>
      </c>
      <c r="F2111" s="34">
        <f>IFERROR(VLOOKUP($A2111, Oil_refine!$A:$M, 13, FALSE), 0)</f>
        <v>0</v>
      </c>
      <c r="G2111" s="34">
        <f>IFERROR(VLOOKUP($A2111, NG_prod!$A:$M, 13, FALSE), 0)</f>
        <v>0</v>
      </c>
      <c r="H2111" s="34">
        <f>IFERROR(VLOOKUP($A2111, NG_power!$A:$M, 13, FALSE), 0)</f>
        <v>0</v>
      </c>
      <c r="I2111" s="34">
        <f t="shared" si="63"/>
        <v>0</v>
      </c>
      <c r="J2111" s="34">
        <f t="shared" si="64"/>
        <v>0</v>
      </c>
    </row>
    <row r="2112" spans="1:10" x14ac:dyDescent="0.25">
      <c r="A2112" s="7">
        <v>21103</v>
      </c>
      <c r="B2112" t="s">
        <v>4226</v>
      </c>
      <c r="C2112" s="34">
        <f>IFERROR(VLOOKUP($A2112, Coal_prod!$A:$M, 13, FALSE), 0)</f>
        <v>0</v>
      </c>
      <c r="D2112" s="34">
        <f>IFERROR(VLOOKUP($A2112, Coal_power_combined!$A:$M, 13, FALSE), 0)</f>
        <v>0</v>
      </c>
      <c r="E2112" s="34">
        <f>IFERROR(VLOOKUP($A2112, Oil_prod!$A:$M, 13, FALSE), 0)</f>
        <v>0</v>
      </c>
      <c r="F2112" s="34">
        <f>IFERROR(VLOOKUP($A2112, Oil_refine!$A:$M, 13, FALSE), 0)</f>
        <v>0</v>
      </c>
      <c r="G2112" s="34">
        <f>IFERROR(VLOOKUP($A2112, NG_prod!$A:$M, 13, FALSE), 0)</f>
        <v>0</v>
      </c>
      <c r="H2112" s="34">
        <f>IFERROR(VLOOKUP($A2112, NG_power!$A:$M, 13, FALSE), 0)</f>
        <v>0</v>
      </c>
      <c r="I2112" s="34">
        <f t="shared" si="63"/>
        <v>0</v>
      </c>
      <c r="J2112" s="34">
        <f t="shared" si="64"/>
        <v>0</v>
      </c>
    </row>
    <row r="2113" spans="1:10" x14ac:dyDescent="0.25">
      <c r="A2113" s="7">
        <v>21105</v>
      </c>
      <c r="B2113" t="s">
        <v>4227</v>
      </c>
      <c r="C2113" s="34">
        <f>IFERROR(VLOOKUP($A2113, Coal_prod!$A:$M, 13, FALSE), 0)</f>
        <v>0</v>
      </c>
      <c r="D2113" s="34">
        <f>IFERROR(VLOOKUP($A2113, Coal_power_combined!$A:$M, 13, FALSE), 0)</f>
        <v>0</v>
      </c>
      <c r="E2113" s="34">
        <f>IFERROR(VLOOKUP($A2113, Oil_prod!$A:$M, 13, FALSE), 0)</f>
        <v>0</v>
      </c>
      <c r="F2113" s="34">
        <f>IFERROR(VLOOKUP($A2113, Oil_refine!$A:$M, 13, FALSE), 0)</f>
        <v>0</v>
      </c>
      <c r="G2113" s="34">
        <f>IFERROR(VLOOKUP($A2113, NG_prod!$A:$M, 13, FALSE), 0)</f>
        <v>0</v>
      </c>
      <c r="H2113" s="34">
        <f>IFERROR(VLOOKUP($A2113, NG_power!$A:$M, 13, FALSE), 0)</f>
        <v>0</v>
      </c>
      <c r="I2113" s="34">
        <f t="shared" si="63"/>
        <v>0</v>
      </c>
      <c r="J2113" s="34">
        <f t="shared" si="64"/>
        <v>0</v>
      </c>
    </row>
    <row r="2114" spans="1:10" x14ac:dyDescent="0.25">
      <c r="A2114" s="7">
        <v>21109</v>
      </c>
      <c r="B2114" t="s">
        <v>4228</v>
      </c>
      <c r="C2114" s="34">
        <f>IFERROR(VLOOKUP($A2114, Coal_prod!$A:$M, 13, FALSE), 0)</f>
        <v>0</v>
      </c>
      <c r="D2114" s="34">
        <f>IFERROR(VLOOKUP($A2114, Coal_power_combined!$A:$M, 13, FALSE), 0)</f>
        <v>0</v>
      </c>
      <c r="E2114" s="34">
        <f>IFERROR(VLOOKUP($A2114, Oil_prod!$A:$M, 13, FALSE), 0)</f>
        <v>0</v>
      </c>
      <c r="F2114" s="34">
        <f>IFERROR(VLOOKUP($A2114, Oil_refine!$A:$M, 13, FALSE), 0)</f>
        <v>0</v>
      </c>
      <c r="G2114" s="34">
        <f>IFERROR(VLOOKUP($A2114, NG_prod!$A:$M, 13, FALSE), 0)</f>
        <v>0</v>
      </c>
      <c r="H2114" s="34">
        <f>IFERROR(VLOOKUP($A2114, NG_power!$A:$M, 13, FALSE), 0)</f>
        <v>0</v>
      </c>
      <c r="I2114" s="34">
        <f t="shared" si="63"/>
        <v>0</v>
      </c>
      <c r="J2114" s="34">
        <f t="shared" si="64"/>
        <v>0</v>
      </c>
    </row>
    <row r="2115" spans="1:10" x14ac:dyDescent="0.25">
      <c r="A2115" s="7">
        <v>21113</v>
      </c>
      <c r="B2115" t="s">
        <v>4229</v>
      </c>
      <c r="C2115" s="34">
        <f>IFERROR(VLOOKUP($A2115, Coal_prod!$A:$M, 13, FALSE), 0)</f>
        <v>0</v>
      </c>
      <c r="D2115" s="34">
        <f>IFERROR(VLOOKUP($A2115, Coal_power_combined!$A:$M, 13, FALSE), 0)</f>
        <v>0</v>
      </c>
      <c r="E2115" s="34">
        <f>IFERROR(VLOOKUP($A2115, Oil_prod!$A:$M, 13, FALSE), 0)</f>
        <v>0</v>
      </c>
      <c r="F2115" s="34">
        <f>IFERROR(VLOOKUP($A2115, Oil_refine!$A:$M, 13, FALSE), 0)</f>
        <v>0</v>
      </c>
      <c r="G2115" s="34">
        <f>IFERROR(VLOOKUP($A2115, NG_prod!$A:$M, 13, FALSE), 0)</f>
        <v>0</v>
      </c>
      <c r="H2115" s="34">
        <f>IFERROR(VLOOKUP($A2115, NG_power!$A:$M, 13, FALSE), 0)</f>
        <v>0</v>
      </c>
      <c r="I2115" s="34">
        <f t="shared" si="63"/>
        <v>0</v>
      </c>
      <c r="J2115" s="34">
        <f t="shared" si="64"/>
        <v>0</v>
      </c>
    </row>
    <row r="2116" spans="1:10" x14ac:dyDescent="0.25">
      <c r="A2116" s="7">
        <v>21117</v>
      </c>
      <c r="B2116" t="s">
        <v>2594</v>
      </c>
      <c r="C2116" s="34">
        <f>IFERROR(VLOOKUP($A2116, Coal_prod!$A:$M, 13, FALSE), 0)</f>
        <v>0</v>
      </c>
      <c r="D2116" s="34">
        <f>IFERROR(VLOOKUP($A2116, Coal_power_combined!$A:$M, 13, FALSE), 0)</f>
        <v>0</v>
      </c>
      <c r="E2116" s="34">
        <f>IFERROR(VLOOKUP($A2116, Oil_prod!$A:$M, 13, FALSE), 0)</f>
        <v>0</v>
      </c>
      <c r="F2116" s="34">
        <f>IFERROR(VLOOKUP($A2116, Oil_refine!$A:$M, 13, FALSE), 0)</f>
        <v>0</v>
      </c>
      <c r="G2116" s="34">
        <f>IFERROR(VLOOKUP($A2116, NG_prod!$A:$M, 13, FALSE), 0)</f>
        <v>0</v>
      </c>
      <c r="H2116" s="34">
        <f>IFERROR(VLOOKUP($A2116, NG_power!$A:$M, 13, FALSE), 0)</f>
        <v>0</v>
      </c>
      <c r="I2116" s="34">
        <f t="shared" ref="I2116:I2179" si="65">SUM(C2116:H2116)</f>
        <v>0</v>
      </c>
      <c r="J2116" s="34">
        <f t="shared" ref="J2116:J2179" si="66">SUM(C2116*$O$4, D2116*$O$4, E2116*$P$4, F2116*$P$4, G2116*$Q$4, H2116*$Q$4)</f>
        <v>0</v>
      </c>
    </row>
    <row r="2117" spans="1:10" x14ac:dyDescent="0.25">
      <c r="A2117" s="7">
        <v>21123</v>
      </c>
      <c r="B2117" t="s">
        <v>4230</v>
      </c>
      <c r="C2117" s="34">
        <f>IFERROR(VLOOKUP($A2117, Coal_prod!$A:$M, 13, FALSE), 0)</f>
        <v>0</v>
      </c>
      <c r="D2117" s="34">
        <f>IFERROR(VLOOKUP($A2117, Coal_power_combined!$A:$M, 13, FALSE), 0)</f>
        <v>0</v>
      </c>
      <c r="E2117" s="34">
        <f>IFERROR(VLOOKUP($A2117, Oil_prod!$A:$M, 13, FALSE), 0)</f>
        <v>0</v>
      </c>
      <c r="F2117" s="34">
        <f>IFERROR(VLOOKUP($A2117, Oil_refine!$A:$M, 13, FALSE), 0)</f>
        <v>0</v>
      </c>
      <c r="G2117" s="34">
        <f>IFERROR(VLOOKUP($A2117, NG_prod!$A:$M, 13, FALSE), 0)</f>
        <v>0</v>
      </c>
      <c r="H2117" s="34">
        <f>IFERROR(VLOOKUP($A2117, NG_power!$A:$M, 13, FALSE), 0)</f>
        <v>0</v>
      </c>
      <c r="I2117" s="34">
        <f t="shared" si="65"/>
        <v>0</v>
      </c>
      <c r="J2117" s="34">
        <f t="shared" si="66"/>
        <v>0</v>
      </c>
    </row>
    <row r="2118" spans="1:10" x14ac:dyDescent="0.25">
      <c r="A2118" s="7">
        <v>21125</v>
      </c>
      <c r="B2118" t="s">
        <v>4231</v>
      </c>
      <c r="C2118" s="34">
        <f>IFERROR(VLOOKUP($A2118, Coal_prod!$A:$M, 13, FALSE), 0)</f>
        <v>0</v>
      </c>
      <c r="D2118" s="34">
        <f>IFERROR(VLOOKUP($A2118, Coal_power_combined!$A:$M, 13, FALSE), 0)</f>
        <v>0</v>
      </c>
      <c r="E2118" s="34">
        <f>IFERROR(VLOOKUP($A2118, Oil_prod!$A:$M, 13, FALSE), 0)</f>
        <v>0</v>
      </c>
      <c r="F2118" s="34">
        <f>IFERROR(VLOOKUP($A2118, Oil_refine!$A:$M, 13, FALSE), 0)</f>
        <v>0</v>
      </c>
      <c r="G2118" s="34">
        <f>IFERROR(VLOOKUP($A2118, NG_prod!$A:$M, 13, FALSE), 0)</f>
        <v>0</v>
      </c>
      <c r="H2118" s="34">
        <f>IFERROR(VLOOKUP($A2118, NG_power!$A:$M, 13, FALSE), 0)</f>
        <v>0</v>
      </c>
      <c r="I2118" s="34">
        <f t="shared" si="65"/>
        <v>0</v>
      </c>
      <c r="J2118" s="34">
        <f t="shared" si="66"/>
        <v>0</v>
      </c>
    </row>
    <row r="2119" spans="1:10" x14ac:dyDescent="0.25">
      <c r="A2119" s="7">
        <v>21135</v>
      </c>
      <c r="B2119" t="s">
        <v>4232</v>
      </c>
      <c r="C2119" s="34">
        <f>IFERROR(VLOOKUP($A2119, Coal_prod!$A:$M, 13, FALSE), 0)</f>
        <v>0</v>
      </c>
      <c r="D2119" s="34">
        <f>IFERROR(VLOOKUP($A2119, Coal_power_combined!$A:$M, 13, FALSE), 0)</f>
        <v>0</v>
      </c>
      <c r="E2119" s="34">
        <f>IFERROR(VLOOKUP($A2119, Oil_prod!$A:$M, 13, FALSE), 0)</f>
        <v>0</v>
      </c>
      <c r="F2119" s="34">
        <f>IFERROR(VLOOKUP($A2119, Oil_refine!$A:$M, 13, FALSE), 0)</f>
        <v>0</v>
      </c>
      <c r="G2119" s="34">
        <f>IFERROR(VLOOKUP($A2119, NG_prod!$A:$M, 13, FALSE), 0)</f>
        <v>0</v>
      </c>
      <c r="H2119" s="34">
        <f>IFERROR(VLOOKUP($A2119, NG_power!$A:$M, 13, FALSE), 0)</f>
        <v>0</v>
      </c>
      <c r="I2119" s="34">
        <f t="shared" si="65"/>
        <v>0</v>
      </c>
      <c r="J2119" s="34">
        <f t="shared" si="66"/>
        <v>0</v>
      </c>
    </row>
    <row r="2120" spans="1:10" x14ac:dyDescent="0.25">
      <c r="A2120" s="7">
        <v>21137</v>
      </c>
      <c r="B2120" t="s">
        <v>4233</v>
      </c>
      <c r="C2120" s="34">
        <f>IFERROR(VLOOKUP($A2120, Coal_prod!$A:$M, 13, FALSE), 0)</f>
        <v>0</v>
      </c>
      <c r="D2120" s="34">
        <f>IFERROR(VLOOKUP($A2120, Coal_power_combined!$A:$M, 13, FALSE), 0)</f>
        <v>0</v>
      </c>
      <c r="E2120" s="34">
        <f>IFERROR(VLOOKUP($A2120, Oil_prod!$A:$M, 13, FALSE), 0)</f>
        <v>0</v>
      </c>
      <c r="F2120" s="34">
        <f>IFERROR(VLOOKUP($A2120, Oil_refine!$A:$M, 13, FALSE), 0)</f>
        <v>0</v>
      </c>
      <c r="G2120" s="34">
        <f>IFERROR(VLOOKUP($A2120, NG_prod!$A:$M, 13, FALSE), 0)</f>
        <v>0</v>
      </c>
      <c r="H2120" s="34">
        <f>IFERROR(VLOOKUP($A2120, NG_power!$A:$M, 13, FALSE), 0)</f>
        <v>0</v>
      </c>
      <c r="I2120" s="34">
        <f t="shared" si="65"/>
        <v>0</v>
      </c>
      <c r="J2120" s="34">
        <f t="shared" si="66"/>
        <v>0</v>
      </c>
    </row>
    <row r="2121" spans="1:10" x14ac:dyDescent="0.25">
      <c r="A2121" s="7">
        <v>21139</v>
      </c>
      <c r="B2121" t="s">
        <v>4234</v>
      </c>
      <c r="C2121" s="34">
        <f>IFERROR(VLOOKUP($A2121, Coal_prod!$A:$M, 13, FALSE), 0)</f>
        <v>0</v>
      </c>
      <c r="D2121" s="34">
        <f>IFERROR(VLOOKUP($A2121, Coal_power_combined!$A:$M, 13, FALSE), 0)</f>
        <v>0</v>
      </c>
      <c r="E2121" s="34">
        <f>IFERROR(VLOOKUP($A2121, Oil_prod!$A:$M, 13, FALSE), 0)</f>
        <v>0</v>
      </c>
      <c r="F2121" s="34">
        <f>IFERROR(VLOOKUP($A2121, Oil_refine!$A:$M, 13, FALSE), 0)</f>
        <v>0</v>
      </c>
      <c r="G2121" s="34">
        <f>IFERROR(VLOOKUP($A2121, NG_prod!$A:$M, 13, FALSE), 0)</f>
        <v>0</v>
      </c>
      <c r="H2121" s="34">
        <f>IFERROR(VLOOKUP($A2121, NG_power!$A:$M, 13, FALSE), 0)</f>
        <v>0</v>
      </c>
      <c r="I2121" s="34">
        <f t="shared" si="65"/>
        <v>0</v>
      </c>
      <c r="J2121" s="34">
        <f t="shared" si="66"/>
        <v>0</v>
      </c>
    </row>
    <row r="2122" spans="1:10" x14ac:dyDescent="0.25">
      <c r="A2122" s="7">
        <v>21141</v>
      </c>
      <c r="B2122" t="s">
        <v>4235</v>
      </c>
      <c r="C2122" s="34">
        <f>IFERROR(VLOOKUP($A2122, Coal_prod!$A:$M, 13, FALSE), 0)</f>
        <v>0</v>
      </c>
      <c r="D2122" s="34">
        <f>IFERROR(VLOOKUP($A2122, Coal_power_combined!$A:$M, 13, FALSE), 0)</f>
        <v>0</v>
      </c>
      <c r="E2122" s="34">
        <f>IFERROR(VLOOKUP($A2122, Oil_prod!$A:$M, 13, FALSE), 0)</f>
        <v>0</v>
      </c>
      <c r="F2122" s="34">
        <f>IFERROR(VLOOKUP($A2122, Oil_refine!$A:$M, 13, FALSE), 0)</f>
        <v>0</v>
      </c>
      <c r="G2122" s="34">
        <f>IFERROR(VLOOKUP($A2122, NG_prod!$A:$M, 13, FALSE), 0)</f>
        <v>0</v>
      </c>
      <c r="H2122" s="34">
        <f>IFERROR(VLOOKUP($A2122, NG_power!$A:$M, 13, FALSE), 0)</f>
        <v>0</v>
      </c>
      <c r="I2122" s="34">
        <f t="shared" si="65"/>
        <v>0</v>
      </c>
      <c r="J2122" s="34">
        <f t="shared" si="66"/>
        <v>0</v>
      </c>
    </row>
    <row r="2123" spans="1:10" x14ac:dyDescent="0.25">
      <c r="A2123" s="7">
        <v>21143</v>
      </c>
      <c r="B2123" t="s">
        <v>4236</v>
      </c>
      <c r="C2123" s="34">
        <f>IFERROR(VLOOKUP($A2123, Coal_prod!$A:$M, 13, FALSE), 0)</f>
        <v>0</v>
      </c>
      <c r="D2123" s="34">
        <f>IFERROR(VLOOKUP($A2123, Coal_power_combined!$A:$M, 13, FALSE), 0)</f>
        <v>0</v>
      </c>
      <c r="E2123" s="34">
        <f>IFERROR(VLOOKUP($A2123, Oil_prod!$A:$M, 13, FALSE), 0)</f>
        <v>0</v>
      </c>
      <c r="F2123" s="34">
        <f>IFERROR(VLOOKUP($A2123, Oil_refine!$A:$M, 13, FALSE), 0)</f>
        <v>0</v>
      </c>
      <c r="G2123" s="34">
        <f>IFERROR(VLOOKUP($A2123, NG_prod!$A:$M, 13, FALSE), 0)</f>
        <v>0</v>
      </c>
      <c r="H2123" s="34">
        <f>IFERROR(VLOOKUP($A2123, NG_power!$A:$M, 13, FALSE), 0)</f>
        <v>0</v>
      </c>
      <c r="I2123" s="34">
        <f t="shared" si="65"/>
        <v>0</v>
      </c>
      <c r="J2123" s="34">
        <f t="shared" si="66"/>
        <v>0</v>
      </c>
    </row>
    <row r="2124" spans="1:10" x14ac:dyDescent="0.25">
      <c r="A2124" s="7">
        <v>21147</v>
      </c>
      <c r="B2124" t="s">
        <v>4237</v>
      </c>
      <c r="C2124" s="34">
        <f>IFERROR(VLOOKUP($A2124, Coal_prod!$A:$M, 13, FALSE), 0)</f>
        <v>0</v>
      </c>
      <c r="D2124" s="34">
        <f>IFERROR(VLOOKUP($A2124, Coal_power_combined!$A:$M, 13, FALSE), 0)</f>
        <v>0</v>
      </c>
      <c r="E2124" s="34">
        <f>IFERROR(VLOOKUP($A2124, Oil_prod!$A:$M, 13, FALSE), 0)</f>
        <v>0</v>
      </c>
      <c r="F2124" s="34">
        <f>IFERROR(VLOOKUP($A2124, Oil_refine!$A:$M, 13, FALSE), 0)</f>
        <v>0</v>
      </c>
      <c r="G2124" s="34">
        <f>IFERROR(VLOOKUP($A2124, NG_prod!$A:$M, 13, FALSE), 0)</f>
        <v>0</v>
      </c>
      <c r="H2124" s="34">
        <f>IFERROR(VLOOKUP($A2124, NG_power!$A:$M, 13, FALSE), 0)</f>
        <v>0</v>
      </c>
      <c r="I2124" s="34">
        <f t="shared" si="65"/>
        <v>0</v>
      </c>
      <c r="J2124" s="34">
        <f t="shared" si="66"/>
        <v>0</v>
      </c>
    </row>
    <row r="2125" spans="1:10" x14ac:dyDescent="0.25">
      <c r="A2125" s="7">
        <v>21151</v>
      </c>
      <c r="B2125" t="s">
        <v>4239</v>
      </c>
      <c r="C2125" s="34">
        <f>IFERROR(VLOOKUP($A2125, Coal_prod!$A:$M, 13, FALSE), 0)</f>
        <v>0</v>
      </c>
      <c r="D2125" s="34">
        <f>IFERROR(VLOOKUP($A2125, Coal_power_combined!$A:$M, 13, FALSE), 0)</f>
        <v>0</v>
      </c>
      <c r="E2125" s="34">
        <f>IFERROR(VLOOKUP($A2125, Oil_prod!$A:$M, 13, FALSE), 0)</f>
        <v>0</v>
      </c>
      <c r="F2125" s="34">
        <f>IFERROR(VLOOKUP($A2125, Oil_refine!$A:$M, 13, FALSE), 0)</f>
        <v>0</v>
      </c>
      <c r="G2125" s="34">
        <f>IFERROR(VLOOKUP($A2125, NG_prod!$A:$M, 13, FALSE), 0)</f>
        <v>0</v>
      </c>
      <c r="H2125" s="34">
        <f>IFERROR(VLOOKUP($A2125, NG_power!$A:$M, 13, FALSE), 0)</f>
        <v>0</v>
      </c>
      <c r="I2125" s="34">
        <f t="shared" si="65"/>
        <v>0</v>
      </c>
      <c r="J2125" s="34">
        <f t="shared" si="66"/>
        <v>0</v>
      </c>
    </row>
    <row r="2126" spans="1:10" x14ac:dyDescent="0.25">
      <c r="A2126" s="7">
        <v>21155</v>
      </c>
      <c r="B2126" t="s">
        <v>4240</v>
      </c>
      <c r="C2126" s="34">
        <f>IFERROR(VLOOKUP($A2126, Coal_prod!$A:$M, 13, FALSE), 0)</f>
        <v>0</v>
      </c>
      <c r="D2126" s="34">
        <f>IFERROR(VLOOKUP($A2126, Coal_power_combined!$A:$M, 13, FALSE), 0)</f>
        <v>0</v>
      </c>
      <c r="E2126" s="34">
        <f>IFERROR(VLOOKUP($A2126, Oil_prod!$A:$M, 13, FALSE), 0)</f>
        <v>0</v>
      </c>
      <c r="F2126" s="34">
        <f>IFERROR(VLOOKUP($A2126, Oil_refine!$A:$M, 13, FALSE), 0)</f>
        <v>0</v>
      </c>
      <c r="G2126" s="34">
        <f>IFERROR(VLOOKUP($A2126, NG_prod!$A:$M, 13, FALSE), 0)</f>
        <v>0</v>
      </c>
      <c r="H2126" s="34">
        <f>IFERROR(VLOOKUP($A2126, NG_power!$A:$M, 13, FALSE), 0)</f>
        <v>0</v>
      </c>
      <c r="I2126" s="34">
        <f t="shared" si="65"/>
        <v>0</v>
      </c>
      <c r="J2126" s="34">
        <f t="shared" si="66"/>
        <v>0</v>
      </c>
    </row>
    <row r="2127" spans="1:10" x14ac:dyDescent="0.25">
      <c r="A2127" s="7">
        <v>21163</v>
      </c>
      <c r="B2127" t="s">
        <v>4241</v>
      </c>
      <c r="C2127" s="34">
        <f>IFERROR(VLOOKUP($A2127, Coal_prod!$A:$M, 13, FALSE), 0)</f>
        <v>0</v>
      </c>
      <c r="D2127" s="34">
        <f>IFERROR(VLOOKUP($A2127, Coal_power_combined!$A:$M, 13, FALSE), 0)</f>
        <v>0</v>
      </c>
      <c r="E2127" s="34">
        <f>IFERROR(VLOOKUP($A2127, Oil_prod!$A:$M, 13, FALSE), 0)</f>
        <v>0</v>
      </c>
      <c r="F2127" s="34">
        <f>IFERROR(VLOOKUP($A2127, Oil_refine!$A:$M, 13, FALSE), 0)</f>
        <v>0</v>
      </c>
      <c r="G2127" s="34">
        <f>IFERROR(VLOOKUP($A2127, NG_prod!$A:$M, 13, FALSE), 0)</f>
        <v>0</v>
      </c>
      <c r="H2127" s="34">
        <f>IFERROR(VLOOKUP($A2127, NG_power!$A:$M, 13, FALSE), 0)</f>
        <v>0</v>
      </c>
      <c r="I2127" s="34">
        <f t="shared" si="65"/>
        <v>0</v>
      </c>
      <c r="J2127" s="34">
        <f t="shared" si="66"/>
        <v>0</v>
      </c>
    </row>
    <row r="2128" spans="1:10" x14ac:dyDescent="0.25">
      <c r="A2128" s="7">
        <v>21165</v>
      </c>
      <c r="B2128" t="s">
        <v>4242</v>
      </c>
      <c r="C2128" s="34">
        <f>IFERROR(VLOOKUP($A2128, Coal_prod!$A:$M, 13, FALSE), 0)</f>
        <v>0</v>
      </c>
      <c r="D2128" s="34">
        <f>IFERROR(VLOOKUP($A2128, Coal_power_combined!$A:$M, 13, FALSE), 0)</f>
        <v>0</v>
      </c>
      <c r="E2128" s="34">
        <f>IFERROR(VLOOKUP($A2128, Oil_prod!$A:$M, 13, FALSE), 0)</f>
        <v>0</v>
      </c>
      <c r="F2128" s="34">
        <f>IFERROR(VLOOKUP($A2128, Oil_refine!$A:$M, 13, FALSE), 0)</f>
        <v>0</v>
      </c>
      <c r="G2128" s="34">
        <f>IFERROR(VLOOKUP($A2128, NG_prod!$A:$M, 13, FALSE), 0)</f>
        <v>0</v>
      </c>
      <c r="H2128" s="34">
        <f>IFERROR(VLOOKUP($A2128, NG_power!$A:$M, 13, FALSE), 0)</f>
        <v>0</v>
      </c>
      <c r="I2128" s="34">
        <f t="shared" si="65"/>
        <v>0</v>
      </c>
      <c r="J2128" s="34">
        <f t="shared" si="66"/>
        <v>0</v>
      </c>
    </row>
    <row r="2129" spans="1:10" x14ac:dyDescent="0.25">
      <c r="A2129" s="7">
        <v>21169</v>
      </c>
      <c r="B2129" t="s">
        <v>4243</v>
      </c>
      <c r="C2129" s="34">
        <f>IFERROR(VLOOKUP($A2129, Coal_prod!$A:$M, 13, FALSE), 0)</f>
        <v>0</v>
      </c>
      <c r="D2129" s="34">
        <f>IFERROR(VLOOKUP($A2129, Coal_power_combined!$A:$M, 13, FALSE), 0)</f>
        <v>0</v>
      </c>
      <c r="E2129" s="34">
        <f>IFERROR(VLOOKUP($A2129, Oil_prod!$A:$M, 13, FALSE), 0)</f>
        <v>0</v>
      </c>
      <c r="F2129" s="34">
        <f>IFERROR(VLOOKUP($A2129, Oil_refine!$A:$M, 13, FALSE), 0)</f>
        <v>0</v>
      </c>
      <c r="G2129" s="34">
        <f>IFERROR(VLOOKUP($A2129, NG_prod!$A:$M, 13, FALSE), 0)</f>
        <v>0</v>
      </c>
      <c r="H2129" s="34">
        <f>IFERROR(VLOOKUP($A2129, NG_power!$A:$M, 13, FALSE), 0)</f>
        <v>0</v>
      </c>
      <c r="I2129" s="34">
        <f t="shared" si="65"/>
        <v>0</v>
      </c>
      <c r="J2129" s="34">
        <f t="shared" si="66"/>
        <v>0</v>
      </c>
    </row>
    <row r="2130" spans="1:10" x14ac:dyDescent="0.25">
      <c r="A2130" s="7">
        <v>21171</v>
      </c>
      <c r="B2130" t="s">
        <v>4244</v>
      </c>
      <c r="C2130" s="34">
        <f>IFERROR(VLOOKUP($A2130, Coal_prod!$A:$M, 13, FALSE), 0)</f>
        <v>0</v>
      </c>
      <c r="D2130" s="34">
        <f>IFERROR(VLOOKUP($A2130, Coal_power_combined!$A:$M, 13, FALSE), 0)</f>
        <v>0</v>
      </c>
      <c r="E2130" s="34">
        <f>IFERROR(VLOOKUP($A2130, Oil_prod!$A:$M, 13, FALSE), 0)</f>
        <v>0</v>
      </c>
      <c r="F2130" s="34">
        <f>IFERROR(VLOOKUP($A2130, Oil_refine!$A:$M, 13, FALSE), 0)</f>
        <v>0</v>
      </c>
      <c r="G2130" s="34">
        <f>IFERROR(VLOOKUP($A2130, NG_prod!$A:$M, 13, FALSE), 0)</f>
        <v>0</v>
      </c>
      <c r="H2130" s="34">
        <f>IFERROR(VLOOKUP($A2130, NG_power!$A:$M, 13, FALSE), 0)</f>
        <v>0</v>
      </c>
      <c r="I2130" s="34">
        <f t="shared" si="65"/>
        <v>0</v>
      </c>
      <c r="J2130" s="34">
        <f t="shared" si="66"/>
        <v>0</v>
      </c>
    </row>
    <row r="2131" spans="1:10" x14ac:dyDescent="0.25">
      <c r="A2131" s="7">
        <v>21173</v>
      </c>
      <c r="B2131" t="s">
        <v>4245</v>
      </c>
      <c r="C2131" s="34">
        <f>IFERROR(VLOOKUP($A2131, Coal_prod!$A:$M, 13, FALSE), 0)</f>
        <v>0</v>
      </c>
      <c r="D2131" s="34">
        <f>IFERROR(VLOOKUP($A2131, Coal_power_combined!$A:$M, 13, FALSE), 0)</f>
        <v>0</v>
      </c>
      <c r="E2131" s="34">
        <f>IFERROR(VLOOKUP($A2131, Oil_prod!$A:$M, 13, FALSE), 0)</f>
        <v>0</v>
      </c>
      <c r="F2131" s="34">
        <f>IFERROR(VLOOKUP($A2131, Oil_refine!$A:$M, 13, FALSE), 0)</f>
        <v>0</v>
      </c>
      <c r="G2131" s="34">
        <f>IFERROR(VLOOKUP($A2131, NG_prod!$A:$M, 13, FALSE), 0)</f>
        <v>0</v>
      </c>
      <c r="H2131" s="34">
        <f>IFERROR(VLOOKUP($A2131, NG_power!$A:$M, 13, FALSE), 0)</f>
        <v>0</v>
      </c>
      <c r="I2131" s="34">
        <f t="shared" si="65"/>
        <v>0</v>
      </c>
      <c r="J2131" s="34">
        <f t="shared" si="66"/>
        <v>0</v>
      </c>
    </row>
    <row r="2132" spans="1:10" x14ac:dyDescent="0.25">
      <c r="A2132" s="7">
        <v>21179</v>
      </c>
      <c r="B2132" t="s">
        <v>4246</v>
      </c>
      <c r="C2132" s="34">
        <f>IFERROR(VLOOKUP($A2132, Coal_prod!$A:$M, 13, FALSE), 0)</f>
        <v>0</v>
      </c>
      <c r="D2132" s="34">
        <f>IFERROR(VLOOKUP($A2132, Coal_power_combined!$A:$M, 13, FALSE), 0)</f>
        <v>0</v>
      </c>
      <c r="E2132" s="34">
        <f>IFERROR(VLOOKUP($A2132, Oil_prod!$A:$M, 13, FALSE), 0)</f>
        <v>0</v>
      </c>
      <c r="F2132" s="34">
        <f>IFERROR(VLOOKUP($A2132, Oil_refine!$A:$M, 13, FALSE), 0)</f>
        <v>0</v>
      </c>
      <c r="G2132" s="34">
        <f>IFERROR(VLOOKUP($A2132, NG_prod!$A:$M, 13, FALSE), 0)</f>
        <v>0</v>
      </c>
      <c r="H2132" s="34">
        <f>IFERROR(VLOOKUP($A2132, NG_power!$A:$M, 13, FALSE), 0)</f>
        <v>0</v>
      </c>
      <c r="I2132" s="34">
        <f t="shared" si="65"/>
        <v>0</v>
      </c>
      <c r="J2132" s="34">
        <f t="shared" si="66"/>
        <v>0</v>
      </c>
    </row>
    <row r="2133" spans="1:10" x14ac:dyDescent="0.25">
      <c r="A2133" s="7">
        <v>21181</v>
      </c>
      <c r="B2133" t="s">
        <v>4247</v>
      </c>
      <c r="C2133" s="34">
        <f>IFERROR(VLOOKUP($A2133, Coal_prod!$A:$M, 13, FALSE), 0)</f>
        <v>0</v>
      </c>
      <c r="D2133" s="34">
        <f>IFERROR(VLOOKUP($A2133, Coal_power_combined!$A:$M, 13, FALSE), 0)</f>
        <v>0</v>
      </c>
      <c r="E2133" s="34">
        <f>IFERROR(VLOOKUP($A2133, Oil_prod!$A:$M, 13, FALSE), 0)</f>
        <v>0</v>
      </c>
      <c r="F2133" s="34">
        <f>IFERROR(VLOOKUP($A2133, Oil_refine!$A:$M, 13, FALSE), 0)</f>
        <v>0</v>
      </c>
      <c r="G2133" s="34">
        <f>IFERROR(VLOOKUP($A2133, NG_prod!$A:$M, 13, FALSE), 0)</f>
        <v>0</v>
      </c>
      <c r="H2133" s="34">
        <f>IFERROR(VLOOKUP($A2133, NG_power!$A:$M, 13, FALSE), 0)</f>
        <v>0</v>
      </c>
      <c r="I2133" s="34">
        <f t="shared" si="65"/>
        <v>0</v>
      </c>
      <c r="J2133" s="34">
        <f t="shared" si="66"/>
        <v>0</v>
      </c>
    </row>
    <row r="2134" spans="1:10" x14ac:dyDescent="0.25">
      <c r="A2134" s="7">
        <v>21187</v>
      </c>
      <c r="B2134" t="s">
        <v>4248</v>
      </c>
      <c r="C2134" s="34">
        <f>IFERROR(VLOOKUP($A2134, Coal_prod!$A:$M, 13, FALSE), 0)</f>
        <v>0</v>
      </c>
      <c r="D2134" s="34">
        <f>IFERROR(VLOOKUP($A2134, Coal_power_combined!$A:$M, 13, FALSE), 0)</f>
        <v>0</v>
      </c>
      <c r="E2134" s="34">
        <f>IFERROR(VLOOKUP($A2134, Oil_prod!$A:$M, 13, FALSE), 0)</f>
        <v>0</v>
      </c>
      <c r="F2134" s="34">
        <f>IFERROR(VLOOKUP($A2134, Oil_refine!$A:$M, 13, FALSE), 0)</f>
        <v>0</v>
      </c>
      <c r="G2134" s="34">
        <f>IFERROR(VLOOKUP($A2134, NG_prod!$A:$M, 13, FALSE), 0)</f>
        <v>0</v>
      </c>
      <c r="H2134" s="34">
        <f>IFERROR(VLOOKUP($A2134, NG_power!$A:$M, 13, FALSE), 0)</f>
        <v>0</v>
      </c>
      <c r="I2134" s="34">
        <f t="shared" si="65"/>
        <v>0</v>
      </c>
      <c r="J2134" s="34">
        <f t="shared" si="66"/>
        <v>0</v>
      </c>
    </row>
    <row r="2135" spans="1:10" x14ac:dyDescent="0.25">
      <c r="A2135" s="7">
        <v>21189</v>
      </c>
      <c r="B2135" t="s">
        <v>4249</v>
      </c>
      <c r="C2135" s="34">
        <f>IFERROR(VLOOKUP($A2135, Coal_prod!$A:$M, 13, FALSE), 0)</f>
        <v>0</v>
      </c>
      <c r="D2135" s="34">
        <f>IFERROR(VLOOKUP($A2135, Coal_power_combined!$A:$M, 13, FALSE), 0)</f>
        <v>0</v>
      </c>
      <c r="E2135" s="34">
        <f>IFERROR(VLOOKUP($A2135, Oil_prod!$A:$M, 13, FALSE), 0)</f>
        <v>0</v>
      </c>
      <c r="F2135" s="34">
        <f>IFERROR(VLOOKUP($A2135, Oil_refine!$A:$M, 13, FALSE), 0)</f>
        <v>0</v>
      </c>
      <c r="G2135" s="34">
        <f>IFERROR(VLOOKUP($A2135, NG_prod!$A:$M, 13, FALSE), 0)</f>
        <v>0</v>
      </c>
      <c r="H2135" s="34">
        <f>IFERROR(VLOOKUP($A2135, NG_power!$A:$M, 13, FALSE), 0)</f>
        <v>0</v>
      </c>
      <c r="I2135" s="34">
        <f t="shared" si="65"/>
        <v>0</v>
      </c>
      <c r="J2135" s="34">
        <f t="shared" si="66"/>
        <v>0</v>
      </c>
    </row>
    <row r="2136" spans="1:10" x14ac:dyDescent="0.25">
      <c r="A2136" s="7">
        <v>21191</v>
      </c>
      <c r="B2136" t="s">
        <v>4250</v>
      </c>
      <c r="C2136" s="34">
        <f>IFERROR(VLOOKUP($A2136, Coal_prod!$A:$M, 13, FALSE), 0)</f>
        <v>0</v>
      </c>
      <c r="D2136" s="34">
        <f>IFERROR(VLOOKUP($A2136, Coal_power_combined!$A:$M, 13, FALSE), 0)</f>
        <v>0</v>
      </c>
      <c r="E2136" s="34">
        <f>IFERROR(VLOOKUP($A2136, Oil_prod!$A:$M, 13, FALSE), 0)</f>
        <v>0</v>
      </c>
      <c r="F2136" s="34">
        <f>IFERROR(VLOOKUP($A2136, Oil_refine!$A:$M, 13, FALSE), 0)</f>
        <v>0</v>
      </c>
      <c r="G2136" s="34">
        <f>IFERROR(VLOOKUP($A2136, NG_prod!$A:$M, 13, FALSE), 0)</f>
        <v>0</v>
      </c>
      <c r="H2136" s="34">
        <f>IFERROR(VLOOKUP($A2136, NG_power!$A:$M, 13, FALSE), 0)</f>
        <v>0</v>
      </c>
      <c r="I2136" s="34">
        <f t="shared" si="65"/>
        <v>0</v>
      </c>
      <c r="J2136" s="34">
        <f t="shared" si="66"/>
        <v>0</v>
      </c>
    </row>
    <row r="2137" spans="1:10" x14ac:dyDescent="0.25">
      <c r="A2137" s="7">
        <v>21197</v>
      </c>
      <c r="B2137" t="s">
        <v>4251</v>
      </c>
      <c r="C2137" s="34">
        <f>IFERROR(VLOOKUP($A2137, Coal_prod!$A:$M, 13, FALSE), 0)</f>
        <v>0</v>
      </c>
      <c r="D2137" s="34">
        <f>IFERROR(VLOOKUP($A2137, Coal_power_combined!$A:$M, 13, FALSE), 0)</f>
        <v>0</v>
      </c>
      <c r="E2137" s="34">
        <f>IFERROR(VLOOKUP($A2137, Oil_prod!$A:$M, 13, FALSE), 0)</f>
        <v>0</v>
      </c>
      <c r="F2137" s="34">
        <f>IFERROR(VLOOKUP($A2137, Oil_refine!$A:$M, 13, FALSE), 0)</f>
        <v>0</v>
      </c>
      <c r="G2137" s="34">
        <f>IFERROR(VLOOKUP($A2137, NG_prod!$A:$M, 13, FALSE), 0)</f>
        <v>0</v>
      </c>
      <c r="H2137" s="34">
        <f>IFERROR(VLOOKUP($A2137, NG_power!$A:$M, 13, FALSE), 0)</f>
        <v>0</v>
      </c>
      <c r="I2137" s="34">
        <f t="shared" si="65"/>
        <v>0</v>
      </c>
      <c r="J2137" s="34">
        <f t="shared" si="66"/>
        <v>0</v>
      </c>
    </row>
    <row r="2138" spans="1:10" x14ac:dyDescent="0.25">
      <c r="A2138" s="7">
        <v>21201</v>
      </c>
      <c r="B2138" t="s">
        <v>4252</v>
      </c>
      <c r="C2138" s="34">
        <f>IFERROR(VLOOKUP($A2138, Coal_prod!$A:$M, 13, FALSE), 0)</f>
        <v>0</v>
      </c>
      <c r="D2138" s="34">
        <f>IFERROR(VLOOKUP($A2138, Coal_power_combined!$A:$M, 13, FALSE), 0)</f>
        <v>0</v>
      </c>
      <c r="E2138" s="34">
        <f>IFERROR(VLOOKUP($A2138, Oil_prod!$A:$M, 13, FALSE), 0)</f>
        <v>0</v>
      </c>
      <c r="F2138" s="34">
        <f>IFERROR(VLOOKUP($A2138, Oil_refine!$A:$M, 13, FALSE), 0)</f>
        <v>0</v>
      </c>
      <c r="G2138" s="34">
        <f>IFERROR(VLOOKUP($A2138, NG_prod!$A:$M, 13, FALSE), 0)</f>
        <v>0</v>
      </c>
      <c r="H2138" s="34">
        <f>IFERROR(VLOOKUP($A2138, NG_power!$A:$M, 13, FALSE), 0)</f>
        <v>0</v>
      </c>
      <c r="I2138" s="34">
        <f t="shared" si="65"/>
        <v>0</v>
      </c>
      <c r="J2138" s="34">
        <f t="shared" si="66"/>
        <v>0</v>
      </c>
    </row>
    <row r="2139" spans="1:10" x14ac:dyDescent="0.25">
      <c r="A2139" s="7">
        <v>21203</v>
      </c>
      <c r="B2139" t="s">
        <v>4253</v>
      </c>
      <c r="C2139" s="34">
        <f>IFERROR(VLOOKUP($A2139, Coal_prod!$A:$M, 13, FALSE), 0)</f>
        <v>0</v>
      </c>
      <c r="D2139" s="34">
        <f>IFERROR(VLOOKUP($A2139, Coal_power_combined!$A:$M, 13, FALSE), 0)</f>
        <v>0</v>
      </c>
      <c r="E2139" s="34">
        <f>IFERROR(VLOOKUP($A2139, Oil_prod!$A:$M, 13, FALSE), 0)</f>
        <v>0</v>
      </c>
      <c r="F2139" s="34">
        <f>IFERROR(VLOOKUP($A2139, Oil_refine!$A:$M, 13, FALSE), 0)</f>
        <v>0</v>
      </c>
      <c r="G2139" s="34">
        <f>IFERROR(VLOOKUP($A2139, NG_prod!$A:$M, 13, FALSE), 0)</f>
        <v>0</v>
      </c>
      <c r="H2139" s="34">
        <f>IFERROR(VLOOKUP($A2139, NG_power!$A:$M, 13, FALSE), 0)</f>
        <v>0</v>
      </c>
      <c r="I2139" s="34">
        <f t="shared" si="65"/>
        <v>0</v>
      </c>
      <c r="J2139" s="34">
        <f t="shared" si="66"/>
        <v>0</v>
      </c>
    </row>
    <row r="2140" spans="1:10" x14ac:dyDescent="0.25">
      <c r="A2140" s="7">
        <v>21205</v>
      </c>
      <c r="B2140" t="s">
        <v>4254</v>
      </c>
      <c r="C2140" s="34">
        <f>IFERROR(VLOOKUP($A2140, Coal_prod!$A:$M, 13, FALSE), 0)</f>
        <v>0</v>
      </c>
      <c r="D2140" s="34">
        <f>IFERROR(VLOOKUP($A2140, Coal_power_combined!$A:$M, 13, FALSE), 0)</f>
        <v>0</v>
      </c>
      <c r="E2140" s="34">
        <f>IFERROR(VLOOKUP($A2140, Oil_prod!$A:$M, 13, FALSE), 0)</f>
        <v>0</v>
      </c>
      <c r="F2140" s="34">
        <f>IFERROR(VLOOKUP($A2140, Oil_refine!$A:$M, 13, FALSE), 0)</f>
        <v>0</v>
      </c>
      <c r="G2140" s="34">
        <f>IFERROR(VLOOKUP($A2140, NG_prod!$A:$M, 13, FALSE), 0)</f>
        <v>0</v>
      </c>
      <c r="H2140" s="34">
        <f>IFERROR(VLOOKUP($A2140, NG_power!$A:$M, 13, FALSE), 0)</f>
        <v>0</v>
      </c>
      <c r="I2140" s="34">
        <f t="shared" si="65"/>
        <v>0</v>
      </c>
      <c r="J2140" s="34">
        <f t="shared" si="66"/>
        <v>0</v>
      </c>
    </row>
    <row r="2141" spans="1:10" x14ac:dyDescent="0.25">
      <c r="A2141" s="7">
        <v>21207</v>
      </c>
      <c r="B2141" t="s">
        <v>4255</v>
      </c>
      <c r="C2141" s="34">
        <f>IFERROR(VLOOKUP($A2141, Coal_prod!$A:$M, 13, FALSE), 0)</f>
        <v>0</v>
      </c>
      <c r="D2141" s="34">
        <f>IFERROR(VLOOKUP($A2141, Coal_power_combined!$A:$M, 13, FALSE), 0)</f>
        <v>0</v>
      </c>
      <c r="E2141" s="34">
        <f>IFERROR(VLOOKUP($A2141, Oil_prod!$A:$M, 13, FALSE), 0)</f>
        <v>0</v>
      </c>
      <c r="F2141" s="34">
        <f>IFERROR(VLOOKUP($A2141, Oil_refine!$A:$M, 13, FALSE), 0)</f>
        <v>0</v>
      </c>
      <c r="G2141" s="34">
        <f>IFERROR(VLOOKUP($A2141, NG_prod!$A:$M, 13, FALSE), 0)</f>
        <v>0</v>
      </c>
      <c r="H2141" s="34">
        <f>IFERROR(VLOOKUP($A2141, NG_power!$A:$M, 13, FALSE), 0)</f>
        <v>0</v>
      </c>
      <c r="I2141" s="34">
        <f t="shared" si="65"/>
        <v>0</v>
      </c>
      <c r="J2141" s="34">
        <f t="shared" si="66"/>
        <v>0</v>
      </c>
    </row>
    <row r="2142" spans="1:10" x14ac:dyDescent="0.25">
      <c r="A2142" s="7">
        <v>21209</v>
      </c>
      <c r="B2142" t="s">
        <v>4256</v>
      </c>
      <c r="C2142" s="34">
        <f>IFERROR(VLOOKUP($A2142, Coal_prod!$A:$M, 13, FALSE), 0)</f>
        <v>0</v>
      </c>
      <c r="D2142" s="34">
        <f>IFERROR(VLOOKUP($A2142, Coal_power_combined!$A:$M, 13, FALSE), 0)</f>
        <v>0</v>
      </c>
      <c r="E2142" s="34">
        <f>IFERROR(VLOOKUP($A2142, Oil_prod!$A:$M, 13, FALSE), 0)</f>
        <v>0</v>
      </c>
      <c r="F2142" s="34">
        <f>IFERROR(VLOOKUP($A2142, Oil_refine!$A:$M, 13, FALSE), 0)</f>
        <v>0</v>
      </c>
      <c r="G2142" s="34">
        <f>IFERROR(VLOOKUP($A2142, NG_prod!$A:$M, 13, FALSE), 0)</f>
        <v>0</v>
      </c>
      <c r="H2142" s="34">
        <f>IFERROR(VLOOKUP($A2142, NG_power!$A:$M, 13, FALSE), 0)</f>
        <v>0</v>
      </c>
      <c r="I2142" s="34">
        <f t="shared" si="65"/>
        <v>0</v>
      </c>
      <c r="J2142" s="34">
        <f t="shared" si="66"/>
        <v>0</v>
      </c>
    </row>
    <row r="2143" spans="1:10" x14ac:dyDescent="0.25">
      <c r="A2143" s="7">
        <v>21211</v>
      </c>
      <c r="B2143" t="s">
        <v>4257</v>
      </c>
      <c r="C2143" s="34">
        <f>IFERROR(VLOOKUP($A2143, Coal_prod!$A:$M, 13, FALSE), 0)</f>
        <v>0</v>
      </c>
      <c r="D2143" s="34">
        <f>IFERROR(VLOOKUP($A2143, Coal_power_combined!$A:$M, 13, FALSE), 0)</f>
        <v>0</v>
      </c>
      <c r="E2143" s="34">
        <f>IFERROR(VLOOKUP($A2143, Oil_prod!$A:$M, 13, FALSE), 0)</f>
        <v>0</v>
      </c>
      <c r="F2143" s="34">
        <f>IFERROR(VLOOKUP($A2143, Oil_refine!$A:$M, 13, FALSE), 0)</f>
        <v>0</v>
      </c>
      <c r="G2143" s="34">
        <f>IFERROR(VLOOKUP($A2143, NG_prod!$A:$M, 13, FALSE), 0)</f>
        <v>0</v>
      </c>
      <c r="H2143" s="34">
        <f>IFERROR(VLOOKUP($A2143, NG_power!$A:$M, 13, FALSE), 0)</f>
        <v>0</v>
      </c>
      <c r="I2143" s="34">
        <f t="shared" si="65"/>
        <v>0</v>
      </c>
      <c r="J2143" s="34">
        <f t="shared" si="66"/>
        <v>0</v>
      </c>
    </row>
    <row r="2144" spans="1:10" x14ac:dyDescent="0.25">
      <c r="A2144" s="7">
        <v>21213</v>
      </c>
      <c r="B2144" t="s">
        <v>4258</v>
      </c>
      <c r="C2144" s="34">
        <f>IFERROR(VLOOKUP($A2144, Coal_prod!$A:$M, 13, FALSE), 0)</f>
        <v>0</v>
      </c>
      <c r="D2144" s="34">
        <f>IFERROR(VLOOKUP($A2144, Coal_power_combined!$A:$M, 13, FALSE), 0)</f>
        <v>0</v>
      </c>
      <c r="E2144" s="34">
        <f>IFERROR(VLOOKUP($A2144, Oil_prod!$A:$M, 13, FALSE), 0)</f>
        <v>0</v>
      </c>
      <c r="F2144" s="34">
        <f>IFERROR(VLOOKUP($A2144, Oil_refine!$A:$M, 13, FALSE), 0)</f>
        <v>0</v>
      </c>
      <c r="G2144" s="34">
        <f>IFERROR(VLOOKUP($A2144, NG_prod!$A:$M, 13, FALSE), 0)</f>
        <v>0</v>
      </c>
      <c r="H2144" s="34">
        <f>IFERROR(VLOOKUP($A2144, NG_power!$A:$M, 13, FALSE), 0)</f>
        <v>0</v>
      </c>
      <c r="I2144" s="34">
        <f t="shared" si="65"/>
        <v>0</v>
      </c>
      <c r="J2144" s="34">
        <f t="shared" si="66"/>
        <v>0</v>
      </c>
    </row>
    <row r="2145" spans="1:10" x14ac:dyDescent="0.25">
      <c r="A2145" s="7">
        <v>21215</v>
      </c>
      <c r="B2145" t="s">
        <v>4259</v>
      </c>
      <c r="C2145" s="34">
        <f>IFERROR(VLOOKUP($A2145, Coal_prod!$A:$M, 13, FALSE), 0)</f>
        <v>0</v>
      </c>
      <c r="D2145" s="34">
        <f>IFERROR(VLOOKUP($A2145, Coal_power_combined!$A:$M, 13, FALSE), 0)</f>
        <v>0</v>
      </c>
      <c r="E2145" s="34">
        <f>IFERROR(VLOOKUP($A2145, Oil_prod!$A:$M, 13, FALSE), 0)</f>
        <v>0</v>
      </c>
      <c r="F2145" s="34">
        <f>IFERROR(VLOOKUP($A2145, Oil_refine!$A:$M, 13, FALSE), 0)</f>
        <v>0</v>
      </c>
      <c r="G2145" s="34">
        <f>IFERROR(VLOOKUP($A2145, NG_prod!$A:$M, 13, FALSE), 0)</f>
        <v>0</v>
      </c>
      <c r="H2145" s="34">
        <f>IFERROR(VLOOKUP($A2145, NG_power!$A:$M, 13, FALSE), 0)</f>
        <v>0</v>
      </c>
      <c r="I2145" s="34">
        <f t="shared" si="65"/>
        <v>0</v>
      </c>
      <c r="J2145" s="34">
        <f t="shared" si="66"/>
        <v>0</v>
      </c>
    </row>
    <row r="2146" spans="1:10" x14ac:dyDescent="0.25">
      <c r="A2146" s="7">
        <v>21217</v>
      </c>
      <c r="B2146" t="s">
        <v>4260</v>
      </c>
      <c r="C2146" s="34">
        <f>IFERROR(VLOOKUP($A2146, Coal_prod!$A:$M, 13, FALSE), 0)</f>
        <v>0</v>
      </c>
      <c r="D2146" s="34">
        <f>IFERROR(VLOOKUP($A2146, Coal_power_combined!$A:$M, 13, FALSE), 0)</f>
        <v>0</v>
      </c>
      <c r="E2146" s="34">
        <f>IFERROR(VLOOKUP($A2146, Oil_prod!$A:$M, 13, FALSE), 0)</f>
        <v>0</v>
      </c>
      <c r="F2146" s="34">
        <f>IFERROR(VLOOKUP($A2146, Oil_refine!$A:$M, 13, FALSE), 0)</f>
        <v>0</v>
      </c>
      <c r="G2146" s="34">
        <f>IFERROR(VLOOKUP($A2146, NG_prod!$A:$M, 13, FALSE), 0)</f>
        <v>0</v>
      </c>
      <c r="H2146" s="34">
        <f>IFERROR(VLOOKUP($A2146, NG_power!$A:$M, 13, FALSE), 0)</f>
        <v>0</v>
      </c>
      <c r="I2146" s="34">
        <f t="shared" si="65"/>
        <v>0</v>
      </c>
      <c r="J2146" s="34">
        <f t="shared" si="66"/>
        <v>0</v>
      </c>
    </row>
    <row r="2147" spans="1:10" x14ac:dyDescent="0.25">
      <c r="A2147" s="7">
        <v>21219</v>
      </c>
      <c r="B2147" t="s">
        <v>4261</v>
      </c>
      <c r="C2147" s="34">
        <f>IFERROR(VLOOKUP($A2147, Coal_prod!$A:$M, 13, FALSE), 0)</f>
        <v>0</v>
      </c>
      <c r="D2147" s="34">
        <f>IFERROR(VLOOKUP($A2147, Coal_power_combined!$A:$M, 13, FALSE), 0)</f>
        <v>0</v>
      </c>
      <c r="E2147" s="34">
        <f>IFERROR(VLOOKUP($A2147, Oil_prod!$A:$M, 13, FALSE), 0)</f>
        <v>0</v>
      </c>
      <c r="F2147" s="34">
        <f>IFERROR(VLOOKUP($A2147, Oil_refine!$A:$M, 13, FALSE), 0)</f>
        <v>0</v>
      </c>
      <c r="G2147" s="34">
        <f>IFERROR(VLOOKUP($A2147, NG_prod!$A:$M, 13, FALSE), 0)</f>
        <v>0</v>
      </c>
      <c r="H2147" s="34">
        <f>IFERROR(VLOOKUP($A2147, NG_power!$A:$M, 13, FALSE), 0)</f>
        <v>0</v>
      </c>
      <c r="I2147" s="34">
        <f t="shared" si="65"/>
        <v>0</v>
      </c>
      <c r="J2147" s="34">
        <f t="shared" si="66"/>
        <v>0</v>
      </c>
    </row>
    <row r="2148" spans="1:10" x14ac:dyDescent="0.25">
      <c r="A2148" s="7">
        <v>21221</v>
      </c>
      <c r="B2148" t="s">
        <v>4262</v>
      </c>
      <c r="C2148" s="34">
        <f>IFERROR(VLOOKUP($A2148, Coal_prod!$A:$M, 13, FALSE), 0)</f>
        <v>0</v>
      </c>
      <c r="D2148" s="34">
        <f>IFERROR(VLOOKUP($A2148, Coal_power_combined!$A:$M, 13, FALSE), 0)</f>
        <v>0</v>
      </c>
      <c r="E2148" s="34">
        <f>IFERROR(VLOOKUP($A2148, Oil_prod!$A:$M, 13, FALSE), 0)</f>
        <v>0</v>
      </c>
      <c r="F2148" s="34">
        <f>IFERROR(VLOOKUP($A2148, Oil_refine!$A:$M, 13, FALSE), 0)</f>
        <v>0</v>
      </c>
      <c r="G2148" s="34">
        <f>IFERROR(VLOOKUP($A2148, NG_prod!$A:$M, 13, FALSE), 0)</f>
        <v>0</v>
      </c>
      <c r="H2148" s="34">
        <f>IFERROR(VLOOKUP($A2148, NG_power!$A:$M, 13, FALSE), 0)</f>
        <v>0</v>
      </c>
      <c r="I2148" s="34">
        <f t="shared" si="65"/>
        <v>0</v>
      </c>
      <c r="J2148" s="34">
        <f t="shared" si="66"/>
        <v>0</v>
      </c>
    </row>
    <row r="2149" spans="1:10" x14ac:dyDescent="0.25">
      <c r="A2149" s="7">
        <v>21227</v>
      </c>
      <c r="B2149" t="s">
        <v>4263</v>
      </c>
      <c r="C2149" s="34">
        <f>IFERROR(VLOOKUP($A2149, Coal_prod!$A:$M, 13, FALSE), 0)</f>
        <v>0</v>
      </c>
      <c r="D2149" s="34">
        <f>IFERROR(VLOOKUP($A2149, Coal_power_combined!$A:$M, 13, FALSE), 0)</f>
        <v>0</v>
      </c>
      <c r="E2149" s="34">
        <f>IFERROR(VLOOKUP($A2149, Oil_prod!$A:$M, 13, FALSE), 0)</f>
        <v>0</v>
      </c>
      <c r="F2149" s="34">
        <f>IFERROR(VLOOKUP($A2149, Oil_refine!$A:$M, 13, FALSE), 0)</f>
        <v>0</v>
      </c>
      <c r="G2149" s="34">
        <f>IFERROR(VLOOKUP($A2149, NG_prod!$A:$M, 13, FALSE), 0)</f>
        <v>0</v>
      </c>
      <c r="H2149" s="34">
        <f>IFERROR(VLOOKUP($A2149, NG_power!$A:$M, 13, FALSE), 0)</f>
        <v>0</v>
      </c>
      <c r="I2149" s="34">
        <f t="shared" si="65"/>
        <v>0</v>
      </c>
      <c r="J2149" s="34">
        <f t="shared" si="66"/>
        <v>0</v>
      </c>
    </row>
    <row r="2150" spans="1:10" x14ac:dyDescent="0.25">
      <c r="A2150" s="7">
        <v>21229</v>
      </c>
      <c r="B2150" t="s">
        <v>4264</v>
      </c>
      <c r="C2150" s="34">
        <f>IFERROR(VLOOKUP($A2150, Coal_prod!$A:$M, 13, FALSE), 0)</f>
        <v>0</v>
      </c>
      <c r="D2150" s="34">
        <f>IFERROR(VLOOKUP($A2150, Coal_power_combined!$A:$M, 13, FALSE), 0)</f>
        <v>0</v>
      </c>
      <c r="E2150" s="34">
        <f>IFERROR(VLOOKUP($A2150, Oil_prod!$A:$M, 13, FALSE), 0)</f>
        <v>0</v>
      </c>
      <c r="F2150" s="34">
        <f>IFERROR(VLOOKUP($A2150, Oil_refine!$A:$M, 13, FALSE), 0)</f>
        <v>0</v>
      </c>
      <c r="G2150" s="34">
        <f>IFERROR(VLOOKUP($A2150, NG_prod!$A:$M, 13, FALSE), 0)</f>
        <v>0</v>
      </c>
      <c r="H2150" s="34">
        <f>IFERROR(VLOOKUP($A2150, NG_power!$A:$M, 13, FALSE), 0)</f>
        <v>0</v>
      </c>
      <c r="I2150" s="34">
        <f t="shared" si="65"/>
        <v>0</v>
      </c>
      <c r="J2150" s="34">
        <f t="shared" si="66"/>
        <v>0</v>
      </c>
    </row>
    <row r="2151" spans="1:10" x14ac:dyDescent="0.25">
      <c r="A2151" s="7">
        <v>21231</v>
      </c>
      <c r="B2151" t="s">
        <v>4265</v>
      </c>
      <c r="C2151" s="34">
        <f>IFERROR(VLOOKUP($A2151, Coal_prod!$A:$M, 13, FALSE), 0)</f>
        <v>0</v>
      </c>
      <c r="D2151" s="34">
        <f>IFERROR(VLOOKUP($A2151, Coal_power_combined!$A:$M, 13, FALSE), 0)</f>
        <v>0</v>
      </c>
      <c r="E2151" s="34">
        <f>IFERROR(VLOOKUP($A2151, Oil_prod!$A:$M, 13, FALSE), 0)</f>
        <v>0</v>
      </c>
      <c r="F2151" s="34">
        <f>IFERROR(VLOOKUP($A2151, Oil_refine!$A:$M, 13, FALSE), 0)</f>
        <v>0</v>
      </c>
      <c r="G2151" s="34">
        <f>IFERROR(VLOOKUP($A2151, NG_prod!$A:$M, 13, FALSE), 0)</f>
        <v>0</v>
      </c>
      <c r="H2151" s="34">
        <f>IFERROR(VLOOKUP($A2151, NG_power!$A:$M, 13, FALSE), 0)</f>
        <v>0</v>
      </c>
      <c r="I2151" s="34">
        <f t="shared" si="65"/>
        <v>0</v>
      </c>
      <c r="J2151" s="34">
        <f t="shared" si="66"/>
        <v>0</v>
      </c>
    </row>
    <row r="2152" spans="1:10" x14ac:dyDescent="0.25">
      <c r="A2152" s="7">
        <v>21237</v>
      </c>
      <c r="B2152" t="s">
        <v>4266</v>
      </c>
      <c r="C2152" s="34">
        <f>IFERROR(VLOOKUP($A2152, Coal_prod!$A:$M, 13, FALSE), 0)</f>
        <v>0</v>
      </c>
      <c r="D2152" s="34">
        <f>IFERROR(VLOOKUP($A2152, Coal_power_combined!$A:$M, 13, FALSE), 0)</f>
        <v>0</v>
      </c>
      <c r="E2152" s="34">
        <f>IFERROR(VLOOKUP($A2152, Oil_prod!$A:$M, 13, FALSE), 0)</f>
        <v>0</v>
      </c>
      <c r="F2152" s="34">
        <f>IFERROR(VLOOKUP($A2152, Oil_refine!$A:$M, 13, FALSE), 0)</f>
        <v>0</v>
      </c>
      <c r="G2152" s="34">
        <f>IFERROR(VLOOKUP($A2152, NG_prod!$A:$M, 13, FALSE), 0)</f>
        <v>0</v>
      </c>
      <c r="H2152" s="34">
        <f>IFERROR(VLOOKUP($A2152, NG_power!$A:$M, 13, FALSE), 0)</f>
        <v>0</v>
      </c>
      <c r="I2152" s="34">
        <f t="shared" si="65"/>
        <v>0</v>
      </c>
      <c r="J2152" s="34">
        <f t="shared" si="66"/>
        <v>0</v>
      </c>
    </row>
    <row r="2153" spans="1:10" x14ac:dyDescent="0.25">
      <c r="A2153" s="7">
        <v>22035</v>
      </c>
      <c r="B2153" t="s">
        <v>3419</v>
      </c>
      <c r="C2153" s="34">
        <f>IFERROR(VLOOKUP($A2153, Coal_prod!$A:$M, 13, FALSE), 0)</f>
        <v>0</v>
      </c>
      <c r="D2153" s="34">
        <f>IFERROR(VLOOKUP($A2153, Coal_power_combined!$A:$M, 13, FALSE), 0)</f>
        <v>0</v>
      </c>
      <c r="E2153" s="34">
        <f>IFERROR(VLOOKUP($A2153, Oil_prod!$A:$M, 13, FALSE), 0)</f>
        <v>0</v>
      </c>
      <c r="F2153" s="34">
        <f>IFERROR(VLOOKUP($A2153, Oil_refine!$A:$M, 13, FALSE), 0)</f>
        <v>0</v>
      </c>
      <c r="G2153" s="34">
        <f>IFERROR(VLOOKUP($A2153, NG_prod!$A:$M, 13, FALSE), 0)</f>
        <v>0</v>
      </c>
      <c r="H2153" s="34">
        <f>IFERROR(VLOOKUP($A2153, NG_power!$A:$M, 13, FALSE), 0)</f>
        <v>0</v>
      </c>
      <c r="I2153" s="34">
        <f t="shared" si="65"/>
        <v>0</v>
      </c>
      <c r="J2153" s="34">
        <f t="shared" si="66"/>
        <v>0</v>
      </c>
    </row>
    <row r="2154" spans="1:10" x14ac:dyDescent="0.25">
      <c r="A2154" s="7">
        <v>22065</v>
      </c>
      <c r="B2154" t="s">
        <v>3421</v>
      </c>
      <c r="C2154" s="34">
        <f>IFERROR(VLOOKUP($A2154, Coal_prod!$A:$M, 13, FALSE), 0)</f>
        <v>0</v>
      </c>
      <c r="D2154" s="34">
        <f>IFERROR(VLOOKUP($A2154, Coal_power_combined!$A:$M, 13, FALSE), 0)</f>
        <v>0</v>
      </c>
      <c r="E2154" s="34">
        <f>IFERROR(VLOOKUP($A2154, Oil_prod!$A:$M, 13, FALSE), 0)</f>
        <v>0</v>
      </c>
      <c r="F2154" s="34">
        <f>IFERROR(VLOOKUP($A2154, Oil_refine!$A:$M, 13, FALSE), 0)</f>
        <v>0</v>
      </c>
      <c r="G2154" s="34">
        <f>IFERROR(VLOOKUP($A2154, NG_prod!$A:$M, 13, FALSE), 0)</f>
        <v>0</v>
      </c>
      <c r="H2154" s="34">
        <f>IFERROR(VLOOKUP($A2154, NG_power!$A:$M, 13, FALSE), 0)</f>
        <v>0</v>
      </c>
      <c r="I2154" s="34">
        <f t="shared" si="65"/>
        <v>0</v>
      </c>
      <c r="J2154" s="34">
        <f t="shared" si="66"/>
        <v>0</v>
      </c>
    </row>
    <row r="2155" spans="1:10" x14ac:dyDescent="0.25">
      <c r="A2155" s="7">
        <v>22071</v>
      </c>
      <c r="B2155" t="s">
        <v>3423</v>
      </c>
      <c r="C2155" s="34">
        <f>IFERROR(VLOOKUP($A2155, Coal_prod!$A:$M, 13, FALSE), 0)</f>
        <v>0</v>
      </c>
      <c r="D2155" s="34">
        <f>IFERROR(VLOOKUP($A2155, Coal_power_combined!$A:$M, 13, FALSE), 0)</f>
        <v>0</v>
      </c>
      <c r="E2155" s="34">
        <f>IFERROR(VLOOKUP($A2155, Oil_prod!$A:$M, 13, FALSE), 0)</f>
        <v>0</v>
      </c>
      <c r="F2155" s="34">
        <f>IFERROR(VLOOKUP($A2155, Oil_refine!$A:$M, 13, FALSE), 0)</f>
        <v>0</v>
      </c>
      <c r="G2155" s="34">
        <f>IFERROR(VLOOKUP($A2155, NG_prod!$A:$M, 13, FALSE), 0)</f>
        <v>0</v>
      </c>
      <c r="H2155" s="34">
        <f>IFERROR(VLOOKUP($A2155, NG_power!$A:$M, 13, FALSE), 0)</f>
        <v>0</v>
      </c>
      <c r="I2155" s="34">
        <f t="shared" si="65"/>
        <v>0</v>
      </c>
      <c r="J2155" s="34">
        <f t="shared" si="66"/>
        <v>0</v>
      </c>
    </row>
    <row r="2156" spans="1:10" x14ac:dyDescent="0.25">
      <c r="A2156" s="7">
        <v>22103</v>
      </c>
      <c r="B2156" t="s">
        <v>3425</v>
      </c>
      <c r="C2156" s="34">
        <f>IFERROR(VLOOKUP($A2156, Coal_prod!$A:$M, 13, FALSE), 0)</f>
        <v>0</v>
      </c>
      <c r="D2156" s="34">
        <f>IFERROR(VLOOKUP($A2156, Coal_power_combined!$A:$M, 13, FALSE), 0)</f>
        <v>0</v>
      </c>
      <c r="E2156" s="34">
        <f>IFERROR(VLOOKUP($A2156, Oil_prod!$A:$M, 13, FALSE), 0)</f>
        <v>0</v>
      </c>
      <c r="F2156" s="34">
        <f>IFERROR(VLOOKUP($A2156, Oil_refine!$A:$M, 13, FALSE), 0)</f>
        <v>0</v>
      </c>
      <c r="G2156" s="34">
        <f>IFERROR(VLOOKUP($A2156, NG_prod!$A:$M, 13, FALSE), 0)</f>
        <v>0</v>
      </c>
      <c r="H2156" s="34">
        <f>IFERROR(VLOOKUP($A2156, NG_power!$A:$M, 13, FALSE), 0)</f>
        <v>0</v>
      </c>
      <c r="I2156" s="34">
        <f t="shared" si="65"/>
        <v>0</v>
      </c>
      <c r="J2156" s="34">
        <f t="shared" si="66"/>
        <v>0</v>
      </c>
    </row>
    <row r="2157" spans="1:10" x14ac:dyDescent="0.25">
      <c r="A2157" s="7">
        <v>22123</v>
      </c>
      <c r="B2157" t="s">
        <v>3427</v>
      </c>
      <c r="C2157" s="34">
        <f>IFERROR(VLOOKUP($A2157, Coal_prod!$A:$M, 13, FALSE), 0)</f>
        <v>0</v>
      </c>
      <c r="D2157" s="34">
        <f>IFERROR(VLOOKUP($A2157, Coal_power_combined!$A:$M, 13, FALSE), 0)</f>
        <v>0</v>
      </c>
      <c r="E2157" s="34">
        <f>IFERROR(VLOOKUP($A2157, Oil_prod!$A:$M, 13, FALSE), 0)</f>
        <v>0</v>
      </c>
      <c r="F2157" s="34">
        <f>IFERROR(VLOOKUP($A2157, Oil_refine!$A:$M, 13, FALSE), 0)</f>
        <v>0</v>
      </c>
      <c r="G2157" s="34">
        <f>IFERROR(VLOOKUP($A2157, NG_prod!$A:$M, 13, FALSE), 0)</f>
        <v>0</v>
      </c>
      <c r="H2157" s="34">
        <f>IFERROR(VLOOKUP($A2157, NG_power!$A:$M, 13, FALSE), 0)</f>
        <v>0</v>
      </c>
      <c r="I2157" s="34">
        <f t="shared" si="65"/>
        <v>0</v>
      </c>
      <c r="J2157" s="34">
        <f t="shared" si="66"/>
        <v>0</v>
      </c>
    </row>
    <row r="2158" spans="1:10" x14ac:dyDescent="0.25">
      <c r="A2158" s="7">
        <v>23001</v>
      </c>
      <c r="B2158" t="s">
        <v>4267</v>
      </c>
      <c r="C2158" s="34">
        <f>IFERROR(VLOOKUP($A2158, Coal_prod!$A:$M, 13, FALSE), 0)</f>
        <v>0</v>
      </c>
      <c r="D2158" s="34">
        <f>IFERROR(VLOOKUP($A2158, Coal_power_combined!$A:$M, 13, FALSE), 0)</f>
        <v>0</v>
      </c>
      <c r="E2158" s="34">
        <f>IFERROR(VLOOKUP($A2158, Oil_prod!$A:$M, 13, FALSE), 0)</f>
        <v>0</v>
      </c>
      <c r="F2158" s="34">
        <f>IFERROR(VLOOKUP($A2158, Oil_refine!$A:$M, 13, FALSE), 0)</f>
        <v>0</v>
      </c>
      <c r="G2158" s="34">
        <f>IFERROR(VLOOKUP($A2158, NG_prod!$A:$M, 13, FALSE), 0)</f>
        <v>0</v>
      </c>
      <c r="H2158" s="34">
        <f>IFERROR(VLOOKUP($A2158, NG_power!$A:$M, 13, FALSE), 0)</f>
        <v>0</v>
      </c>
      <c r="I2158" s="34">
        <f t="shared" si="65"/>
        <v>0</v>
      </c>
      <c r="J2158" s="34">
        <f t="shared" si="66"/>
        <v>0</v>
      </c>
    </row>
    <row r="2159" spans="1:10" x14ac:dyDescent="0.25">
      <c r="A2159" s="7">
        <v>23003</v>
      </c>
      <c r="B2159" t="s">
        <v>2067</v>
      </c>
      <c r="C2159" s="34">
        <f>IFERROR(VLOOKUP($A2159, Coal_prod!$A:$M, 13, FALSE), 0)</f>
        <v>0</v>
      </c>
      <c r="D2159" s="34">
        <f>IFERROR(VLOOKUP($A2159, Coal_power_combined!$A:$M, 13, FALSE), 0)</f>
        <v>0</v>
      </c>
      <c r="E2159" s="34">
        <f>IFERROR(VLOOKUP($A2159, Oil_prod!$A:$M, 13, FALSE), 0)</f>
        <v>0</v>
      </c>
      <c r="F2159" s="34">
        <f>IFERROR(VLOOKUP($A2159, Oil_refine!$A:$M, 13, FALSE), 0)</f>
        <v>0</v>
      </c>
      <c r="G2159" s="34">
        <f>IFERROR(VLOOKUP($A2159, NG_prod!$A:$M, 13, FALSE), 0)</f>
        <v>0</v>
      </c>
      <c r="H2159" s="34">
        <f>IFERROR(VLOOKUP($A2159, NG_power!$A:$M, 13, FALSE), 0)</f>
        <v>0</v>
      </c>
      <c r="I2159" s="34">
        <f t="shared" si="65"/>
        <v>0</v>
      </c>
      <c r="J2159" s="34">
        <f t="shared" si="66"/>
        <v>0</v>
      </c>
    </row>
    <row r="2160" spans="1:10" x14ac:dyDescent="0.25">
      <c r="A2160" s="7">
        <v>23011</v>
      </c>
      <c r="B2160" t="s">
        <v>3277</v>
      </c>
      <c r="C2160" s="34">
        <f>IFERROR(VLOOKUP($A2160, Coal_prod!$A:$M, 13, FALSE), 0)</f>
        <v>0</v>
      </c>
      <c r="D2160" s="34">
        <f>IFERROR(VLOOKUP($A2160, Coal_power_combined!$A:$M, 13, FALSE), 0)</f>
        <v>0</v>
      </c>
      <c r="E2160" s="34">
        <f>IFERROR(VLOOKUP($A2160, Oil_prod!$A:$M, 13, FALSE), 0)</f>
        <v>0</v>
      </c>
      <c r="F2160" s="34">
        <f>IFERROR(VLOOKUP($A2160, Oil_refine!$A:$M, 13, FALSE), 0)</f>
        <v>0</v>
      </c>
      <c r="G2160" s="34">
        <f>IFERROR(VLOOKUP($A2160, NG_prod!$A:$M, 13, FALSE), 0)</f>
        <v>0</v>
      </c>
      <c r="H2160" s="34">
        <f>IFERROR(VLOOKUP($A2160, NG_power!$A:$M, 13, FALSE), 0)</f>
        <v>0</v>
      </c>
      <c r="I2160" s="34">
        <f t="shared" si="65"/>
        <v>0</v>
      </c>
      <c r="J2160" s="34">
        <f t="shared" si="66"/>
        <v>0</v>
      </c>
    </row>
    <row r="2161" spans="1:10" x14ac:dyDescent="0.25">
      <c r="A2161" s="7">
        <v>23013</v>
      </c>
      <c r="B2161" t="s">
        <v>3255</v>
      </c>
      <c r="C2161" s="34">
        <f>IFERROR(VLOOKUP($A2161, Coal_prod!$A:$M, 13, FALSE), 0)</f>
        <v>0</v>
      </c>
      <c r="D2161" s="34">
        <f>IFERROR(VLOOKUP($A2161, Coal_power_combined!$A:$M, 13, FALSE), 0)</f>
        <v>0</v>
      </c>
      <c r="E2161" s="34">
        <f>IFERROR(VLOOKUP($A2161, Oil_prod!$A:$M, 13, FALSE), 0)</f>
        <v>0</v>
      </c>
      <c r="F2161" s="34">
        <f>IFERROR(VLOOKUP($A2161, Oil_refine!$A:$M, 13, FALSE), 0)</f>
        <v>0</v>
      </c>
      <c r="G2161" s="34">
        <f>IFERROR(VLOOKUP($A2161, NG_prod!$A:$M, 13, FALSE), 0)</f>
        <v>0</v>
      </c>
      <c r="H2161" s="34">
        <f>IFERROR(VLOOKUP($A2161, NG_power!$A:$M, 13, FALSE), 0)</f>
        <v>0</v>
      </c>
      <c r="I2161" s="34">
        <f t="shared" si="65"/>
        <v>0</v>
      </c>
      <c r="J2161" s="34">
        <f t="shared" si="66"/>
        <v>0</v>
      </c>
    </row>
    <row r="2162" spans="1:10" x14ac:dyDescent="0.25">
      <c r="A2162" s="7">
        <v>23015</v>
      </c>
      <c r="B2162" t="s">
        <v>4268</v>
      </c>
      <c r="C2162" s="34">
        <f>IFERROR(VLOOKUP($A2162, Coal_prod!$A:$M, 13, FALSE), 0)</f>
        <v>0</v>
      </c>
      <c r="D2162" s="34">
        <f>IFERROR(VLOOKUP($A2162, Coal_power_combined!$A:$M, 13, FALSE), 0)</f>
        <v>0</v>
      </c>
      <c r="E2162" s="34">
        <f>IFERROR(VLOOKUP($A2162, Oil_prod!$A:$M, 13, FALSE), 0)</f>
        <v>0</v>
      </c>
      <c r="F2162" s="34">
        <f>IFERROR(VLOOKUP($A2162, Oil_refine!$A:$M, 13, FALSE), 0)</f>
        <v>0</v>
      </c>
      <c r="G2162" s="34">
        <f>IFERROR(VLOOKUP($A2162, NG_prod!$A:$M, 13, FALSE), 0)</f>
        <v>0</v>
      </c>
      <c r="H2162" s="34">
        <f>IFERROR(VLOOKUP($A2162, NG_power!$A:$M, 13, FALSE), 0)</f>
        <v>0</v>
      </c>
      <c r="I2162" s="34">
        <f t="shared" si="65"/>
        <v>0</v>
      </c>
      <c r="J2162" s="34">
        <f t="shared" si="66"/>
        <v>0</v>
      </c>
    </row>
    <row r="2163" spans="1:10" x14ac:dyDescent="0.25">
      <c r="A2163" s="7">
        <v>23021</v>
      </c>
      <c r="B2163" t="s">
        <v>2069</v>
      </c>
      <c r="C2163" s="34">
        <f>IFERROR(VLOOKUP($A2163, Coal_prod!$A:$M, 13, FALSE), 0)</f>
        <v>0</v>
      </c>
      <c r="D2163" s="34">
        <f>IFERROR(VLOOKUP($A2163, Coal_power_combined!$A:$M, 13, FALSE), 0)</f>
        <v>0</v>
      </c>
      <c r="E2163" s="34">
        <f>IFERROR(VLOOKUP($A2163, Oil_prod!$A:$M, 13, FALSE), 0)</f>
        <v>0</v>
      </c>
      <c r="F2163" s="34">
        <f>IFERROR(VLOOKUP($A2163, Oil_refine!$A:$M, 13, FALSE), 0)</f>
        <v>0</v>
      </c>
      <c r="G2163" s="34">
        <f>IFERROR(VLOOKUP($A2163, NG_prod!$A:$M, 13, FALSE), 0)</f>
        <v>0</v>
      </c>
      <c r="H2163" s="34">
        <f>IFERROR(VLOOKUP($A2163, NG_power!$A:$M, 13, FALSE), 0)</f>
        <v>0</v>
      </c>
      <c r="I2163" s="34">
        <f t="shared" si="65"/>
        <v>0</v>
      </c>
      <c r="J2163" s="34">
        <f t="shared" si="66"/>
        <v>0</v>
      </c>
    </row>
    <row r="2164" spans="1:10" x14ac:dyDescent="0.25">
      <c r="A2164" s="7">
        <v>23023</v>
      </c>
      <c r="B2164" t="s">
        <v>4269</v>
      </c>
      <c r="C2164" s="34">
        <f>IFERROR(VLOOKUP($A2164, Coal_prod!$A:$M, 13, FALSE), 0)</f>
        <v>0</v>
      </c>
      <c r="D2164" s="34">
        <f>IFERROR(VLOOKUP($A2164, Coal_power_combined!$A:$M, 13, FALSE), 0)</f>
        <v>0</v>
      </c>
      <c r="E2164" s="34">
        <f>IFERROR(VLOOKUP($A2164, Oil_prod!$A:$M, 13, FALSE), 0)</f>
        <v>0</v>
      </c>
      <c r="F2164" s="34">
        <f>IFERROR(VLOOKUP($A2164, Oil_refine!$A:$M, 13, FALSE), 0)</f>
        <v>0</v>
      </c>
      <c r="G2164" s="34">
        <f>IFERROR(VLOOKUP($A2164, NG_prod!$A:$M, 13, FALSE), 0)</f>
        <v>0</v>
      </c>
      <c r="H2164" s="34">
        <f>IFERROR(VLOOKUP($A2164, NG_power!$A:$M, 13, FALSE), 0)</f>
        <v>0</v>
      </c>
      <c r="I2164" s="34">
        <f t="shared" si="65"/>
        <v>0</v>
      </c>
      <c r="J2164" s="34">
        <f t="shared" si="66"/>
        <v>0</v>
      </c>
    </row>
    <row r="2165" spans="1:10" x14ac:dyDescent="0.25">
      <c r="A2165" s="7">
        <v>23025</v>
      </c>
      <c r="B2165" t="s">
        <v>2588</v>
      </c>
      <c r="C2165" s="34">
        <f>IFERROR(VLOOKUP($A2165, Coal_prod!$A:$M, 13, FALSE), 0)</f>
        <v>0</v>
      </c>
      <c r="D2165" s="34">
        <f>IFERROR(VLOOKUP($A2165, Coal_power_combined!$A:$M, 13, FALSE), 0)</f>
        <v>0</v>
      </c>
      <c r="E2165" s="34">
        <f>IFERROR(VLOOKUP($A2165, Oil_prod!$A:$M, 13, FALSE), 0)</f>
        <v>0</v>
      </c>
      <c r="F2165" s="34">
        <f>IFERROR(VLOOKUP($A2165, Oil_refine!$A:$M, 13, FALSE), 0)</f>
        <v>0</v>
      </c>
      <c r="G2165" s="34">
        <f>IFERROR(VLOOKUP($A2165, NG_prod!$A:$M, 13, FALSE), 0)</f>
        <v>0</v>
      </c>
      <c r="H2165" s="34">
        <f>IFERROR(VLOOKUP($A2165, NG_power!$A:$M, 13, FALSE), 0)</f>
        <v>0</v>
      </c>
      <c r="I2165" s="34">
        <f t="shared" si="65"/>
        <v>0</v>
      </c>
      <c r="J2165" s="34">
        <f t="shared" si="66"/>
        <v>0</v>
      </c>
    </row>
    <row r="2166" spans="1:10" x14ac:dyDescent="0.25">
      <c r="A2166" s="7">
        <v>23027</v>
      </c>
      <c r="B2166" t="s">
        <v>3257</v>
      </c>
      <c r="C2166" s="34">
        <f>IFERROR(VLOOKUP($A2166, Coal_prod!$A:$M, 13, FALSE), 0)</f>
        <v>0</v>
      </c>
      <c r="D2166" s="34">
        <f>IFERROR(VLOOKUP($A2166, Coal_power_combined!$A:$M, 13, FALSE), 0)</f>
        <v>0</v>
      </c>
      <c r="E2166" s="34">
        <f>IFERROR(VLOOKUP($A2166, Oil_prod!$A:$M, 13, FALSE), 0)</f>
        <v>0</v>
      </c>
      <c r="F2166" s="34">
        <f>IFERROR(VLOOKUP($A2166, Oil_refine!$A:$M, 13, FALSE), 0)</f>
        <v>0</v>
      </c>
      <c r="G2166" s="34">
        <f>IFERROR(VLOOKUP($A2166, NG_prod!$A:$M, 13, FALSE), 0)</f>
        <v>0</v>
      </c>
      <c r="H2166" s="34">
        <f>IFERROR(VLOOKUP($A2166, NG_power!$A:$M, 13, FALSE), 0)</f>
        <v>0</v>
      </c>
      <c r="I2166" s="34">
        <f t="shared" si="65"/>
        <v>0</v>
      </c>
      <c r="J2166" s="34">
        <f t="shared" si="66"/>
        <v>0</v>
      </c>
    </row>
    <row r="2167" spans="1:10" x14ac:dyDescent="0.25">
      <c r="A2167" s="7">
        <v>23029</v>
      </c>
      <c r="B2167" t="s">
        <v>2870</v>
      </c>
      <c r="C2167" s="34">
        <f>IFERROR(VLOOKUP($A2167, Coal_prod!$A:$M, 13, FALSE), 0)</f>
        <v>0</v>
      </c>
      <c r="D2167" s="34">
        <f>IFERROR(VLOOKUP($A2167, Coal_power_combined!$A:$M, 13, FALSE), 0)</f>
        <v>0</v>
      </c>
      <c r="E2167" s="34">
        <f>IFERROR(VLOOKUP($A2167, Oil_prod!$A:$M, 13, FALSE), 0)</f>
        <v>0</v>
      </c>
      <c r="F2167" s="34">
        <f>IFERROR(VLOOKUP($A2167, Oil_refine!$A:$M, 13, FALSE), 0)</f>
        <v>0</v>
      </c>
      <c r="G2167" s="34">
        <f>IFERROR(VLOOKUP($A2167, NG_prod!$A:$M, 13, FALSE), 0)</f>
        <v>0</v>
      </c>
      <c r="H2167" s="34">
        <f>IFERROR(VLOOKUP($A2167, NG_power!$A:$M, 13, FALSE), 0)</f>
        <v>0</v>
      </c>
      <c r="I2167" s="34">
        <f t="shared" si="65"/>
        <v>0</v>
      </c>
      <c r="J2167" s="34">
        <f t="shared" si="66"/>
        <v>0</v>
      </c>
    </row>
    <row r="2168" spans="1:10" x14ac:dyDescent="0.25">
      <c r="A2168" s="7">
        <v>23031</v>
      </c>
      <c r="B2168" t="s">
        <v>4270</v>
      </c>
      <c r="C2168" s="34">
        <f>IFERROR(VLOOKUP($A2168, Coal_prod!$A:$M, 13, FALSE), 0)</f>
        <v>0</v>
      </c>
      <c r="D2168" s="34">
        <f>IFERROR(VLOOKUP($A2168, Coal_power_combined!$A:$M, 13, FALSE), 0)</f>
        <v>0</v>
      </c>
      <c r="E2168" s="34">
        <f>IFERROR(VLOOKUP($A2168, Oil_prod!$A:$M, 13, FALSE), 0)</f>
        <v>0</v>
      </c>
      <c r="F2168" s="34">
        <f>IFERROR(VLOOKUP($A2168, Oil_refine!$A:$M, 13, FALSE), 0)</f>
        <v>0</v>
      </c>
      <c r="G2168" s="34">
        <f>IFERROR(VLOOKUP($A2168, NG_prod!$A:$M, 13, FALSE), 0)</f>
        <v>0</v>
      </c>
      <c r="H2168" s="34">
        <f>IFERROR(VLOOKUP($A2168, NG_power!$A:$M, 13, FALSE), 0)</f>
        <v>0</v>
      </c>
      <c r="I2168" s="34">
        <f t="shared" si="65"/>
        <v>0</v>
      </c>
      <c r="J2168" s="34">
        <f t="shared" si="66"/>
        <v>0</v>
      </c>
    </row>
    <row r="2169" spans="1:10" x14ac:dyDescent="0.25">
      <c r="A2169" s="7">
        <v>24011</v>
      </c>
      <c r="B2169" t="s">
        <v>4271</v>
      </c>
      <c r="C2169" s="34">
        <f>IFERROR(VLOOKUP($A2169, Coal_prod!$A:$M, 13, FALSE), 0)</f>
        <v>0</v>
      </c>
      <c r="D2169" s="34">
        <f>IFERROR(VLOOKUP($A2169, Coal_power_combined!$A:$M, 13, FALSE), 0)</f>
        <v>0</v>
      </c>
      <c r="E2169" s="34">
        <f>IFERROR(VLOOKUP($A2169, Oil_prod!$A:$M, 13, FALSE), 0)</f>
        <v>0</v>
      </c>
      <c r="F2169" s="34">
        <f>IFERROR(VLOOKUP($A2169, Oil_refine!$A:$M, 13, FALSE), 0)</f>
        <v>0</v>
      </c>
      <c r="G2169" s="34">
        <f>IFERROR(VLOOKUP($A2169, NG_prod!$A:$M, 13, FALSE), 0)</f>
        <v>0</v>
      </c>
      <c r="H2169" s="34">
        <f>IFERROR(VLOOKUP($A2169, NG_power!$A:$M, 13, FALSE), 0)</f>
        <v>0</v>
      </c>
      <c r="I2169" s="34">
        <f t="shared" si="65"/>
        <v>0</v>
      </c>
      <c r="J2169" s="34">
        <f t="shared" si="66"/>
        <v>0</v>
      </c>
    </row>
    <row r="2170" spans="1:10" x14ac:dyDescent="0.25">
      <c r="A2170" s="7">
        <v>24013</v>
      </c>
      <c r="B2170" t="s">
        <v>4272</v>
      </c>
      <c r="C2170" s="34">
        <f>IFERROR(VLOOKUP($A2170, Coal_prod!$A:$M, 13, FALSE), 0)</f>
        <v>0</v>
      </c>
      <c r="D2170" s="34">
        <f>IFERROR(VLOOKUP($A2170, Coal_power_combined!$A:$M, 13, FALSE), 0)</f>
        <v>0</v>
      </c>
      <c r="E2170" s="34">
        <f>IFERROR(VLOOKUP($A2170, Oil_prod!$A:$M, 13, FALSE), 0)</f>
        <v>0</v>
      </c>
      <c r="F2170" s="34">
        <f>IFERROR(VLOOKUP($A2170, Oil_refine!$A:$M, 13, FALSE), 0)</f>
        <v>0</v>
      </c>
      <c r="G2170" s="34">
        <f>IFERROR(VLOOKUP($A2170, NG_prod!$A:$M, 13, FALSE), 0)</f>
        <v>0</v>
      </c>
      <c r="H2170" s="34">
        <f>IFERROR(VLOOKUP($A2170, NG_power!$A:$M, 13, FALSE), 0)</f>
        <v>0</v>
      </c>
      <c r="I2170" s="34">
        <f t="shared" si="65"/>
        <v>0</v>
      </c>
      <c r="J2170" s="34">
        <f t="shared" si="66"/>
        <v>0</v>
      </c>
    </row>
    <row r="2171" spans="1:10" x14ac:dyDescent="0.25">
      <c r="A2171" s="7">
        <v>24019</v>
      </c>
      <c r="B2171" t="s">
        <v>2514</v>
      </c>
      <c r="C2171" s="34">
        <f>IFERROR(VLOOKUP($A2171, Coal_prod!$A:$M, 13, FALSE), 0)</f>
        <v>0</v>
      </c>
      <c r="D2171" s="34">
        <f>IFERROR(VLOOKUP($A2171, Coal_power_combined!$A:$M, 13, FALSE), 0)</f>
        <v>0</v>
      </c>
      <c r="E2171" s="34">
        <f>IFERROR(VLOOKUP($A2171, Oil_prod!$A:$M, 13, FALSE), 0)</f>
        <v>0</v>
      </c>
      <c r="F2171" s="34">
        <f>IFERROR(VLOOKUP($A2171, Oil_refine!$A:$M, 13, FALSE), 0)</f>
        <v>0</v>
      </c>
      <c r="G2171" s="34">
        <f>IFERROR(VLOOKUP($A2171, NG_prod!$A:$M, 13, FALSE), 0)</f>
        <v>0</v>
      </c>
      <c r="H2171" s="34">
        <f>IFERROR(VLOOKUP($A2171, NG_power!$A:$M, 13, FALSE), 0)</f>
        <v>0</v>
      </c>
      <c r="I2171" s="34">
        <f t="shared" si="65"/>
        <v>0</v>
      </c>
      <c r="J2171" s="34">
        <f t="shared" si="66"/>
        <v>0</v>
      </c>
    </row>
    <row r="2172" spans="1:10" x14ac:dyDescent="0.25">
      <c r="A2172" s="7">
        <v>24021</v>
      </c>
      <c r="B2172" t="s">
        <v>947</v>
      </c>
      <c r="C2172" s="34">
        <f>IFERROR(VLOOKUP($A2172, Coal_prod!$A:$M, 13, FALSE), 0)</f>
        <v>0</v>
      </c>
      <c r="D2172" s="34">
        <f>IFERROR(VLOOKUP($A2172, Coal_power_combined!$A:$M, 13, FALSE), 0)</f>
        <v>0</v>
      </c>
      <c r="E2172" s="34">
        <f>IFERROR(VLOOKUP($A2172, Oil_prod!$A:$M, 13, FALSE), 0)</f>
        <v>0</v>
      </c>
      <c r="F2172" s="34">
        <f>IFERROR(VLOOKUP($A2172, Oil_refine!$A:$M, 13, FALSE), 0)</f>
        <v>0</v>
      </c>
      <c r="G2172" s="34">
        <f>IFERROR(VLOOKUP($A2172, NG_prod!$A:$M, 13, FALSE), 0)</f>
        <v>0</v>
      </c>
      <c r="H2172" s="34">
        <f>IFERROR(VLOOKUP($A2172, NG_power!$A:$M, 13, FALSE), 0)</f>
        <v>0</v>
      </c>
      <c r="I2172" s="34">
        <f t="shared" si="65"/>
        <v>0</v>
      </c>
      <c r="J2172" s="34">
        <f t="shared" si="66"/>
        <v>0</v>
      </c>
    </row>
    <row r="2173" spans="1:10" x14ac:dyDescent="0.25">
      <c r="A2173" s="7">
        <v>24027</v>
      </c>
      <c r="B2173" t="s">
        <v>2516</v>
      </c>
      <c r="C2173" s="34">
        <f>IFERROR(VLOOKUP($A2173, Coal_prod!$A:$M, 13, FALSE), 0)</f>
        <v>0</v>
      </c>
      <c r="D2173" s="34">
        <f>IFERROR(VLOOKUP($A2173, Coal_power_combined!$A:$M, 13, FALSE), 0)</f>
        <v>0</v>
      </c>
      <c r="E2173" s="34">
        <f>IFERROR(VLOOKUP($A2173, Oil_prod!$A:$M, 13, FALSE), 0)</f>
        <v>0</v>
      </c>
      <c r="F2173" s="34">
        <f>IFERROR(VLOOKUP($A2173, Oil_refine!$A:$M, 13, FALSE), 0)</f>
        <v>0</v>
      </c>
      <c r="G2173" s="34">
        <f>IFERROR(VLOOKUP($A2173, NG_prod!$A:$M, 13, FALSE), 0)</f>
        <v>0</v>
      </c>
      <c r="H2173" s="34">
        <f>IFERROR(VLOOKUP($A2173, NG_power!$A:$M, 13, FALSE), 0)</f>
        <v>0</v>
      </c>
      <c r="I2173" s="34">
        <f t="shared" si="65"/>
        <v>0</v>
      </c>
      <c r="J2173" s="34">
        <f t="shared" si="66"/>
        <v>0</v>
      </c>
    </row>
    <row r="2174" spans="1:10" x14ac:dyDescent="0.25">
      <c r="A2174" s="7">
        <v>24029</v>
      </c>
      <c r="B2174" t="s">
        <v>2606</v>
      </c>
      <c r="C2174" s="34">
        <f>IFERROR(VLOOKUP($A2174, Coal_prod!$A:$M, 13, FALSE), 0)</f>
        <v>0</v>
      </c>
      <c r="D2174" s="34">
        <f>IFERROR(VLOOKUP($A2174, Coal_power_combined!$A:$M, 13, FALSE), 0)</f>
        <v>0</v>
      </c>
      <c r="E2174" s="34">
        <f>IFERROR(VLOOKUP($A2174, Oil_prod!$A:$M, 13, FALSE), 0)</f>
        <v>0</v>
      </c>
      <c r="F2174" s="34">
        <f>IFERROR(VLOOKUP($A2174, Oil_refine!$A:$M, 13, FALSE), 0)</f>
        <v>0</v>
      </c>
      <c r="G2174" s="34">
        <f>IFERROR(VLOOKUP($A2174, NG_prod!$A:$M, 13, FALSE), 0)</f>
        <v>0</v>
      </c>
      <c r="H2174" s="34">
        <f>IFERROR(VLOOKUP($A2174, NG_power!$A:$M, 13, FALSE), 0)</f>
        <v>0</v>
      </c>
      <c r="I2174" s="34">
        <f t="shared" si="65"/>
        <v>0</v>
      </c>
      <c r="J2174" s="34">
        <f t="shared" si="66"/>
        <v>0</v>
      </c>
    </row>
    <row r="2175" spans="1:10" x14ac:dyDescent="0.25">
      <c r="A2175" s="7">
        <v>24035</v>
      </c>
      <c r="B2175" t="s">
        <v>4274</v>
      </c>
      <c r="C2175" s="34">
        <f>IFERROR(VLOOKUP($A2175, Coal_prod!$A:$M, 13, FALSE), 0)</f>
        <v>0</v>
      </c>
      <c r="D2175" s="34">
        <f>IFERROR(VLOOKUP($A2175, Coal_power_combined!$A:$M, 13, FALSE), 0)</f>
        <v>0</v>
      </c>
      <c r="E2175" s="34">
        <f>IFERROR(VLOOKUP($A2175, Oil_prod!$A:$M, 13, FALSE), 0)</f>
        <v>0</v>
      </c>
      <c r="F2175" s="34">
        <f>IFERROR(VLOOKUP($A2175, Oil_refine!$A:$M, 13, FALSE), 0)</f>
        <v>0</v>
      </c>
      <c r="G2175" s="34">
        <f>IFERROR(VLOOKUP($A2175, NG_prod!$A:$M, 13, FALSE), 0)</f>
        <v>0</v>
      </c>
      <c r="H2175" s="34">
        <f>IFERROR(VLOOKUP($A2175, NG_power!$A:$M, 13, FALSE), 0)</f>
        <v>0</v>
      </c>
      <c r="I2175" s="34">
        <f t="shared" si="65"/>
        <v>0</v>
      </c>
      <c r="J2175" s="34">
        <f t="shared" si="66"/>
        <v>0</v>
      </c>
    </row>
    <row r="2176" spans="1:10" x14ac:dyDescent="0.25">
      <c r="A2176" s="7">
        <v>24037</v>
      </c>
      <c r="B2176" t="s">
        <v>4275</v>
      </c>
      <c r="C2176" s="34">
        <f>IFERROR(VLOOKUP($A2176, Coal_prod!$A:$M, 13, FALSE), 0)</f>
        <v>0</v>
      </c>
      <c r="D2176" s="34">
        <f>IFERROR(VLOOKUP($A2176, Coal_power_combined!$A:$M, 13, FALSE), 0)</f>
        <v>0</v>
      </c>
      <c r="E2176" s="34">
        <f>IFERROR(VLOOKUP($A2176, Oil_prod!$A:$M, 13, FALSE), 0)</f>
        <v>0</v>
      </c>
      <c r="F2176" s="34">
        <f>IFERROR(VLOOKUP($A2176, Oil_refine!$A:$M, 13, FALSE), 0)</f>
        <v>0</v>
      </c>
      <c r="G2176" s="34">
        <f>IFERROR(VLOOKUP($A2176, NG_prod!$A:$M, 13, FALSE), 0)</f>
        <v>0</v>
      </c>
      <c r="H2176" s="34">
        <f>IFERROR(VLOOKUP($A2176, NG_power!$A:$M, 13, FALSE), 0)</f>
        <v>0</v>
      </c>
      <c r="I2176" s="34">
        <f t="shared" si="65"/>
        <v>0</v>
      </c>
      <c r="J2176" s="34">
        <f t="shared" si="66"/>
        <v>0</v>
      </c>
    </row>
    <row r="2177" spans="1:10" x14ac:dyDescent="0.25">
      <c r="A2177" s="7">
        <v>24039</v>
      </c>
      <c r="B2177" t="s">
        <v>789</v>
      </c>
      <c r="C2177" s="34">
        <f>IFERROR(VLOOKUP($A2177, Coal_prod!$A:$M, 13, FALSE), 0)</f>
        <v>0</v>
      </c>
      <c r="D2177" s="34">
        <f>IFERROR(VLOOKUP($A2177, Coal_power_combined!$A:$M, 13, FALSE), 0)</f>
        <v>0</v>
      </c>
      <c r="E2177" s="34">
        <f>IFERROR(VLOOKUP($A2177, Oil_prod!$A:$M, 13, FALSE), 0)</f>
        <v>0</v>
      </c>
      <c r="F2177" s="34">
        <f>IFERROR(VLOOKUP($A2177, Oil_refine!$A:$M, 13, FALSE), 0)</f>
        <v>0</v>
      </c>
      <c r="G2177" s="34">
        <f>IFERROR(VLOOKUP($A2177, NG_prod!$A:$M, 13, FALSE), 0)</f>
        <v>0</v>
      </c>
      <c r="H2177" s="34">
        <f>IFERROR(VLOOKUP($A2177, NG_power!$A:$M, 13, FALSE), 0)</f>
        <v>0</v>
      </c>
      <c r="I2177" s="34">
        <f t="shared" si="65"/>
        <v>0</v>
      </c>
      <c r="J2177" s="34">
        <f t="shared" si="66"/>
        <v>0</v>
      </c>
    </row>
    <row r="2178" spans="1:10" x14ac:dyDescent="0.25">
      <c r="A2178" s="7">
        <v>24041</v>
      </c>
      <c r="B2178" t="s">
        <v>3275</v>
      </c>
      <c r="C2178" s="34">
        <f>IFERROR(VLOOKUP($A2178, Coal_prod!$A:$M, 13, FALSE), 0)</f>
        <v>0</v>
      </c>
      <c r="D2178" s="34">
        <f>IFERROR(VLOOKUP($A2178, Coal_power_combined!$A:$M, 13, FALSE), 0)</f>
        <v>0</v>
      </c>
      <c r="E2178" s="34">
        <f>IFERROR(VLOOKUP($A2178, Oil_prod!$A:$M, 13, FALSE), 0)</f>
        <v>0</v>
      </c>
      <c r="F2178" s="34">
        <f>IFERROR(VLOOKUP($A2178, Oil_refine!$A:$M, 13, FALSE), 0)</f>
        <v>0</v>
      </c>
      <c r="G2178" s="34">
        <f>IFERROR(VLOOKUP($A2178, NG_prod!$A:$M, 13, FALSE), 0)</f>
        <v>0</v>
      </c>
      <c r="H2178" s="34">
        <f>IFERROR(VLOOKUP($A2178, NG_power!$A:$M, 13, FALSE), 0)</f>
        <v>0</v>
      </c>
      <c r="I2178" s="34">
        <f t="shared" si="65"/>
        <v>0</v>
      </c>
      <c r="J2178" s="34">
        <f t="shared" si="66"/>
        <v>0</v>
      </c>
    </row>
    <row r="2179" spans="1:10" x14ac:dyDescent="0.25">
      <c r="A2179" s="7">
        <v>24045</v>
      </c>
      <c r="B2179" t="s">
        <v>1991</v>
      </c>
      <c r="C2179" s="34">
        <f>IFERROR(VLOOKUP($A2179, Coal_prod!$A:$M, 13, FALSE), 0)</f>
        <v>0</v>
      </c>
      <c r="D2179" s="34">
        <f>IFERROR(VLOOKUP($A2179, Coal_power_combined!$A:$M, 13, FALSE), 0)</f>
        <v>0</v>
      </c>
      <c r="E2179" s="34">
        <f>IFERROR(VLOOKUP($A2179, Oil_prod!$A:$M, 13, FALSE), 0)</f>
        <v>0</v>
      </c>
      <c r="F2179" s="34">
        <f>IFERROR(VLOOKUP($A2179, Oil_refine!$A:$M, 13, FALSE), 0)</f>
        <v>0</v>
      </c>
      <c r="G2179" s="34">
        <f>IFERROR(VLOOKUP($A2179, NG_prod!$A:$M, 13, FALSE), 0)</f>
        <v>0</v>
      </c>
      <c r="H2179" s="34">
        <f>IFERROR(VLOOKUP($A2179, NG_power!$A:$M, 13, FALSE), 0)</f>
        <v>0</v>
      </c>
      <c r="I2179" s="34">
        <f t="shared" si="65"/>
        <v>0</v>
      </c>
      <c r="J2179" s="34">
        <f t="shared" si="66"/>
        <v>0</v>
      </c>
    </row>
    <row r="2180" spans="1:10" x14ac:dyDescent="0.25">
      <c r="A2180" s="7">
        <v>24047</v>
      </c>
      <c r="B2180" t="s">
        <v>2324</v>
      </c>
      <c r="C2180" s="34">
        <f>IFERROR(VLOOKUP($A2180, Coal_prod!$A:$M, 13, FALSE), 0)</f>
        <v>0</v>
      </c>
      <c r="D2180" s="34">
        <f>IFERROR(VLOOKUP($A2180, Coal_power_combined!$A:$M, 13, FALSE), 0)</f>
        <v>0</v>
      </c>
      <c r="E2180" s="34">
        <f>IFERROR(VLOOKUP($A2180, Oil_prod!$A:$M, 13, FALSE), 0)</f>
        <v>0</v>
      </c>
      <c r="F2180" s="34">
        <f>IFERROR(VLOOKUP($A2180, Oil_refine!$A:$M, 13, FALSE), 0)</f>
        <v>0</v>
      </c>
      <c r="G2180" s="34">
        <f>IFERROR(VLOOKUP($A2180, NG_prod!$A:$M, 13, FALSE), 0)</f>
        <v>0</v>
      </c>
      <c r="H2180" s="34">
        <f>IFERROR(VLOOKUP($A2180, NG_power!$A:$M, 13, FALSE), 0)</f>
        <v>0</v>
      </c>
      <c r="I2180" s="34">
        <f t="shared" ref="I2180:I2243" si="67">SUM(C2180:H2180)</f>
        <v>0</v>
      </c>
      <c r="J2180" s="34">
        <f t="shared" ref="J2180:J2243" si="68">SUM(C2180*$O$4, D2180*$O$4, E2180*$P$4, F2180*$P$4, G2180*$Q$4, H2180*$Q$4)</f>
        <v>0</v>
      </c>
    </row>
    <row r="2181" spans="1:10" x14ac:dyDescent="0.25">
      <c r="A2181" s="7">
        <v>25007</v>
      </c>
      <c r="B2181" t="s">
        <v>2637</v>
      </c>
      <c r="C2181" s="34">
        <f>IFERROR(VLOOKUP($A2181, Coal_prod!$A:$M, 13, FALSE), 0)</f>
        <v>0</v>
      </c>
      <c r="D2181" s="34">
        <f>IFERROR(VLOOKUP($A2181, Coal_power_combined!$A:$M, 13, FALSE), 0)</f>
        <v>0</v>
      </c>
      <c r="E2181" s="34">
        <f>IFERROR(VLOOKUP($A2181, Oil_prod!$A:$M, 13, FALSE), 0)</f>
        <v>0</v>
      </c>
      <c r="F2181" s="34">
        <f>IFERROR(VLOOKUP($A2181, Oil_refine!$A:$M, 13, FALSE), 0)</f>
        <v>0</v>
      </c>
      <c r="G2181" s="34">
        <f>IFERROR(VLOOKUP($A2181, NG_prod!$A:$M, 13, FALSE), 0)</f>
        <v>0</v>
      </c>
      <c r="H2181" s="34">
        <f>IFERROR(VLOOKUP($A2181, NG_power!$A:$M, 13, FALSE), 0)</f>
        <v>0</v>
      </c>
      <c r="I2181" s="34">
        <f t="shared" si="67"/>
        <v>0</v>
      </c>
      <c r="J2181" s="34">
        <f t="shared" si="68"/>
        <v>0</v>
      </c>
    </row>
    <row r="2182" spans="1:10" x14ac:dyDescent="0.25">
      <c r="A2182" s="7">
        <v>25019</v>
      </c>
      <c r="B2182" t="s">
        <v>4276</v>
      </c>
      <c r="C2182" s="34">
        <f>IFERROR(VLOOKUP($A2182, Coal_prod!$A:$M, 13, FALSE), 0)</f>
        <v>0</v>
      </c>
      <c r="D2182" s="34">
        <f>IFERROR(VLOOKUP($A2182, Coal_power_combined!$A:$M, 13, FALSE), 0)</f>
        <v>0</v>
      </c>
      <c r="E2182" s="34">
        <f>IFERROR(VLOOKUP($A2182, Oil_prod!$A:$M, 13, FALSE), 0)</f>
        <v>0</v>
      </c>
      <c r="F2182" s="34">
        <f>IFERROR(VLOOKUP($A2182, Oil_refine!$A:$M, 13, FALSE), 0)</f>
        <v>0</v>
      </c>
      <c r="G2182" s="34">
        <f>IFERROR(VLOOKUP($A2182, NG_prod!$A:$M, 13, FALSE), 0)</f>
        <v>0</v>
      </c>
      <c r="H2182" s="34">
        <f>IFERROR(VLOOKUP($A2182, NG_power!$A:$M, 13, FALSE), 0)</f>
        <v>0</v>
      </c>
      <c r="I2182" s="34">
        <f t="shared" si="67"/>
        <v>0</v>
      </c>
      <c r="J2182" s="34">
        <f t="shared" si="68"/>
        <v>0</v>
      </c>
    </row>
    <row r="2183" spans="1:10" x14ac:dyDescent="0.25">
      <c r="A2183" s="7">
        <v>25023</v>
      </c>
      <c r="B2183" t="s">
        <v>619</v>
      </c>
      <c r="C2183" s="34">
        <f>IFERROR(VLOOKUP($A2183, Coal_prod!$A:$M, 13, FALSE), 0)</f>
        <v>0</v>
      </c>
      <c r="D2183" s="34">
        <f>IFERROR(VLOOKUP($A2183, Coal_power_combined!$A:$M, 13, FALSE), 0)</f>
        <v>0</v>
      </c>
      <c r="E2183" s="34">
        <f>IFERROR(VLOOKUP($A2183, Oil_prod!$A:$M, 13, FALSE), 0)</f>
        <v>0</v>
      </c>
      <c r="F2183" s="34">
        <f>IFERROR(VLOOKUP($A2183, Oil_refine!$A:$M, 13, FALSE), 0)</f>
        <v>0</v>
      </c>
      <c r="G2183" s="34">
        <f>IFERROR(VLOOKUP($A2183, NG_prod!$A:$M, 13, FALSE), 0)</f>
        <v>0</v>
      </c>
      <c r="H2183" s="34">
        <f>IFERROR(VLOOKUP($A2183, NG_power!$A:$M, 13, FALSE), 0)</f>
        <v>0</v>
      </c>
      <c r="I2183" s="34">
        <f t="shared" si="67"/>
        <v>0</v>
      </c>
      <c r="J2183" s="34">
        <f t="shared" si="68"/>
        <v>0</v>
      </c>
    </row>
    <row r="2184" spans="1:10" x14ac:dyDescent="0.25">
      <c r="A2184" s="7">
        <v>26001</v>
      </c>
      <c r="B2184" t="s">
        <v>4277</v>
      </c>
      <c r="C2184" s="34">
        <f>IFERROR(VLOOKUP($A2184, Coal_prod!$A:$M, 13, FALSE), 0)</f>
        <v>0</v>
      </c>
      <c r="D2184" s="34">
        <f>IFERROR(VLOOKUP($A2184, Coal_power_combined!$A:$M, 13, FALSE), 0)</f>
        <v>0</v>
      </c>
      <c r="E2184" s="34">
        <f>IFERROR(VLOOKUP($A2184, Oil_prod!$A:$M, 13, FALSE), 0)</f>
        <v>0</v>
      </c>
      <c r="F2184" s="34">
        <f>IFERROR(VLOOKUP($A2184, Oil_refine!$A:$M, 13, FALSE), 0)</f>
        <v>0</v>
      </c>
      <c r="G2184" s="34">
        <f>IFERROR(VLOOKUP($A2184, NG_prod!$A:$M, 13, FALSE), 0)</f>
        <v>0</v>
      </c>
      <c r="H2184" s="34">
        <f>IFERROR(VLOOKUP($A2184, NG_power!$A:$M, 13, FALSE), 0)</f>
        <v>0</v>
      </c>
      <c r="I2184" s="34">
        <f t="shared" si="67"/>
        <v>0</v>
      </c>
      <c r="J2184" s="34">
        <f t="shared" si="68"/>
        <v>0</v>
      </c>
    </row>
    <row r="2185" spans="1:10" x14ac:dyDescent="0.25">
      <c r="A2185" s="7">
        <v>26009</v>
      </c>
      <c r="B2185" t="s">
        <v>4278</v>
      </c>
      <c r="C2185" s="34">
        <f>IFERROR(VLOOKUP($A2185, Coal_prod!$A:$M, 13, FALSE), 0)</f>
        <v>0</v>
      </c>
      <c r="D2185" s="34">
        <f>IFERROR(VLOOKUP($A2185, Coal_power_combined!$A:$M, 13, FALSE), 0)</f>
        <v>0</v>
      </c>
      <c r="E2185" s="34">
        <f>IFERROR(VLOOKUP($A2185, Oil_prod!$A:$M, 13, FALSE), 0)</f>
        <v>0</v>
      </c>
      <c r="F2185" s="34">
        <f>IFERROR(VLOOKUP($A2185, Oil_refine!$A:$M, 13, FALSE), 0)</f>
        <v>0</v>
      </c>
      <c r="G2185" s="34">
        <f>IFERROR(VLOOKUP($A2185, NG_prod!$A:$M, 13, FALSE), 0)</f>
        <v>0</v>
      </c>
      <c r="H2185" s="34">
        <f>IFERROR(VLOOKUP($A2185, NG_power!$A:$M, 13, FALSE), 0)</f>
        <v>0</v>
      </c>
      <c r="I2185" s="34">
        <f t="shared" si="67"/>
        <v>0</v>
      </c>
      <c r="J2185" s="34">
        <f t="shared" si="68"/>
        <v>0</v>
      </c>
    </row>
    <row r="2186" spans="1:10" x14ac:dyDescent="0.25">
      <c r="A2186" s="7">
        <v>26011</v>
      </c>
      <c r="B2186" t="s">
        <v>4279</v>
      </c>
      <c r="C2186" s="34">
        <f>IFERROR(VLOOKUP($A2186, Coal_prod!$A:$M, 13, FALSE), 0)</f>
        <v>0</v>
      </c>
      <c r="D2186" s="34">
        <f>IFERROR(VLOOKUP($A2186, Coal_power_combined!$A:$M, 13, FALSE), 0)</f>
        <v>0</v>
      </c>
      <c r="E2186" s="34">
        <f>IFERROR(VLOOKUP($A2186, Oil_prod!$A:$M, 13, FALSE), 0)</f>
        <v>0</v>
      </c>
      <c r="F2186" s="34">
        <f>IFERROR(VLOOKUP($A2186, Oil_refine!$A:$M, 13, FALSE), 0)</f>
        <v>0</v>
      </c>
      <c r="G2186" s="34">
        <f>IFERROR(VLOOKUP($A2186, NG_prod!$A:$M, 13, FALSE), 0)</f>
        <v>0</v>
      </c>
      <c r="H2186" s="34">
        <f>IFERROR(VLOOKUP($A2186, NG_power!$A:$M, 13, FALSE), 0)</f>
        <v>0</v>
      </c>
      <c r="I2186" s="34">
        <f t="shared" si="67"/>
        <v>0</v>
      </c>
      <c r="J2186" s="34">
        <f t="shared" si="68"/>
        <v>0</v>
      </c>
    </row>
    <row r="2187" spans="1:10" x14ac:dyDescent="0.25">
      <c r="A2187" s="7">
        <v>26015</v>
      </c>
      <c r="B2187" t="s">
        <v>4280</v>
      </c>
      <c r="C2187" s="34">
        <f>IFERROR(VLOOKUP($A2187, Coal_prod!$A:$M, 13, FALSE), 0)</f>
        <v>0</v>
      </c>
      <c r="D2187" s="34">
        <f>IFERROR(VLOOKUP($A2187, Coal_power_combined!$A:$M, 13, FALSE), 0)</f>
        <v>0</v>
      </c>
      <c r="E2187" s="34">
        <f>IFERROR(VLOOKUP($A2187, Oil_prod!$A:$M, 13, FALSE), 0)</f>
        <v>0</v>
      </c>
      <c r="F2187" s="34">
        <f>IFERROR(VLOOKUP($A2187, Oil_refine!$A:$M, 13, FALSE), 0)</f>
        <v>0</v>
      </c>
      <c r="G2187" s="34">
        <f>IFERROR(VLOOKUP($A2187, NG_prod!$A:$M, 13, FALSE), 0)</f>
        <v>0</v>
      </c>
      <c r="H2187" s="34">
        <f>IFERROR(VLOOKUP($A2187, NG_power!$A:$M, 13, FALSE), 0)</f>
        <v>0</v>
      </c>
      <c r="I2187" s="34">
        <f t="shared" si="67"/>
        <v>0</v>
      </c>
      <c r="J2187" s="34">
        <f t="shared" si="68"/>
        <v>0</v>
      </c>
    </row>
    <row r="2188" spans="1:10" x14ac:dyDescent="0.25">
      <c r="A2188" s="7">
        <v>26019</v>
      </c>
      <c r="B2188" t="s">
        <v>4281</v>
      </c>
      <c r="C2188" s="34">
        <f>IFERROR(VLOOKUP($A2188, Coal_prod!$A:$M, 13, FALSE), 0)</f>
        <v>0</v>
      </c>
      <c r="D2188" s="34">
        <f>IFERROR(VLOOKUP($A2188, Coal_power_combined!$A:$M, 13, FALSE), 0)</f>
        <v>0</v>
      </c>
      <c r="E2188" s="34">
        <f>IFERROR(VLOOKUP($A2188, Oil_prod!$A:$M, 13, FALSE), 0)</f>
        <v>0</v>
      </c>
      <c r="F2188" s="34">
        <f>IFERROR(VLOOKUP($A2188, Oil_refine!$A:$M, 13, FALSE), 0)</f>
        <v>0</v>
      </c>
      <c r="G2188" s="34">
        <f>IFERROR(VLOOKUP($A2188, NG_prod!$A:$M, 13, FALSE), 0)</f>
        <v>0</v>
      </c>
      <c r="H2188" s="34">
        <f>IFERROR(VLOOKUP($A2188, NG_power!$A:$M, 13, FALSE), 0)</f>
        <v>0</v>
      </c>
      <c r="I2188" s="34">
        <f t="shared" si="67"/>
        <v>0</v>
      </c>
      <c r="J2188" s="34">
        <f t="shared" si="68"/>
        <v>0</v>
      </c>
    </row>
    <row r="2189" spans="1:10" x14ac:dyDescent="0.25">
      <c r="A2189" s="7">
        <v>26021</v>
      </c>
      <c r="B2189" t="s">
        <v>2565</v>
      </c>
      <c r="C2189" s="34">
        <f>IFERROR(VLOOKUP($A2189, Coal_prod!$A:$M, 13, FALSE), 0)</f>
        <v>0</v>
      </c>
      <c r="D2189" s="34">
        <f>IFERROR(VLOOKUP($A2189, Coal_power_combined!$A:$M, 13, FALSE), 0)</f>
        <v>0</v>
      </c>
      <c r="E2189" s="34">
        <f>IFERROR(VLOOKUP($A2189, Oil_prod!$A:$M, 13, FALSE), 0)</f>
        <v>0</v>
      </c>
      <c r="F2189" s="34">
        <f>IFERROR(VLOOKUP($A2189, Oil_refine!$A:$M, 13, FALSE), 0)</f>
        <v>0</v>
      </c>
      <c r="G2189" s="34">
        <f>IFERROR(VLOOKUP($A2189, NG_prod!$A:$M, 13, FALSE), 0)</f>
        <v>0</v>
      </c>
      <c r="H2189" s="34">
        <f>IFERROR(VLOOKUP($A2189, NG_power!$A:$M, 13, FALSE), 0)</f>
        <v>0</v>
      </c>
      <c r="I2189" s="34">
        <f t="shared" si="67"/>
        <v>0</v>
      </c>
      <c r="J2189" s="34">
        <f t="shared" si="68"/>
        <v>0</v>
      </c>
    </row>
    <row r="2190" spans="1:10" x14ac:dyDescent="0.25">
      <c r="A2190" s="7">
        <v>26027</v>
      </c>
      <c r="B2190" t="s">
        <v>4282</v>
      </c>
      <c r="C2190" s="34">
        <f>IFERROR(VLOOKUP($A2190, Coal_prod!$A:$M, 13, FALSE), 0)</f>
        <v>0</v>
      </c>
      <c r="D2190" s="34">
        <f>IFERROR(VLOOKUP($A2190, Coal_power_combined!$A:$M, 13, FALSE), 0)</f>
        <v>0</v>
      </c>
      <c r="E2190" s="34">
        <f>IFERROR(VLOOKUP($A2190, Oil_prod!$A:$M, 13, FALSE), 0)</f>
        <v>0</v>
      </c>
      <c r="F2190" s="34">
        <f>IFERROR(VLOOKUP($A2190, Oil_refine!$A:$M, 13, FALSE), 0)</f>
        <v>0</v>
      </c>
      <c r="G2190" s="34">
        <f>IFERROR(VLOOKUP($A2190, NG_prod!$A:$M, 13, FALSE), 0)</f>
        <v>0</v>
      </c>
      <c r="H2190" s="34">
        <f>IFERROR(VLOOKUP($A2190, NG_power!$A:$M, 13, FALSE), 0)</f>
        <v>0</v>
      </c>
      <c r="I2190" s="34">
        <f t="shared" si="67"/>
        <v>0</v>
      </c>
      <c r="J2190" s="34">
        <f t="shared" si="68"/>
        <v>0</v>
      </c>
    </row>
    <row r="2191" spans="1:10" x14ac:dyDescent="0.25">
      <c r="A2191" s="7">
        <v>26029</v>
      </c>
      <c r="B2191" t="s">
        <v>4283</v>
      </c>
      <c r="C2191" s="34">
        <f>IFERROR(VLOOKUP($A2191, Coal_prod!$A:$M, 13, FALSE), 0)</f>
        <v>0</v>
      </c>
      <c r="D2191" s="34">
        <f>IFERROR(VLOOKUP($A2191, Coal_power_combined!$A:$M, 13, FALSE), 0)</f>
        <v>0</v>
      </c>
      <c r="E2191" s="34">
        <f>IFERROR(VLOOKUP($A2191, Oil_prod!$A:$M, 13, FALSE), 0)</f>
        <v>0</v>
      </c>
      <c r="F2191" s="34">
        <f>IFERROR(VLOOKUP($A2191, Oil_refine!$A:$M, 13, FALSE), 0)</f>
        <v>0</v>
      </c>
      <c r="G2191" s="34">
        <f>IFERROR(VLOOKUP($A2191, NG_prod!$A:$M, 13, FALSE), 0)</f>
        <v>0</v>
      </c>
      <c r="H2191" s="34">
        <f>IFERROR(VLOOKUP($A2191, NG_power!$A:$M, 13, FALSE), 0)</f>
        <v>0</v>
      </c>
      <c r="I2191" s="34">
        <f t="shared" si="67"/>
        <v>0</v>
      </c>
      <c r="J2191" s="34">
        <f t="shared" si="68"/>
        <v>0</v>
      </c>
    </row>
    <row r="2192" spans="1:10" x14ac:dyDescent="0.25">
      <c r="A2192" s="7">
        <v>26031</v>
      </c>
      <c r="B2192" t="s">
        <v>3519</v>
      </c>
      <c r="C2192" s="34">
        <f>IFERROR(VLOOKUP($A2192, Coal_prod!$A:$M, 13, FALSE), 0)</f>
        <v>0</v>
      </c>
      <c r="D2192" s="34">
        <f>IFERROR(VLOOKUP($A2192, Coal_power_combined!$A:$M, 13, FALSE), 0)</f>
        <v>0</v>
      </c>
      <c r="E2192" s="34">
        <f>IFERROR(VLOOKUP($A2192, Oil_prod!$A:$M, 13, FALSE), 0)</f>
        <v>0</v>
      </c>
      <c r="F2192" s="34">
        <f>IFERROR(VLOOKUP($A2192, Oil_refine!$A:$M, 13, FALSE), 0)</f>
        <v>0</v>
      </c>
      <c r="G2192" s="34">
        <f>IFERROR(VLOOKUP($A2192, NG_prod!$A:$M, 13, FALSE), 0)</f>
        <v>0</v>
      </c>
      <c r="H2192" s="34">
        <f>IFERROR(VLOOKUP($A2192, NG_power!$A:$M, 13, FALSE), 0)</f>
        <v>0</v>
      </c>
      <c r="I2192" s="34">
        <f t="shared" si="67"/>
        <v>0</v>
      </c>
      <c r="J2192" s="34">
        <f t="shared" si="68"/>
        <v>0</v>
      </c>
    </row>
    <row r="2193" spans="1:10" x14ac:dyDescent="0.25">
      <c r="A2193" s="7">
        <v>26033</v>
      </c>
      <c r="B2193" t="s">
        <v>4284</v>
      </c>
      <c r="C2193" s="34">
        <f>IFERROR(VLOOKUP($A2193, Coal_prod!$A:$M, 13, FALSE), 0)</f>
        <v>0</v>
      </c>
      <c r="D2193" s="34">
        <f>IFERROR(VLOOKUP($A2193, Coal_power_combined!$A:$M, 13, FALSE), 0)</f>
        <v>0</v>
      </c>
      <c r="E2193" s="34">
        <f>IFERROR(VLOOKUP($A2193, Oil_prod!$A:$M, 13, FALSE), 0)</f>
        <v>0</v>
      </c>
      <c r="F2193" s="34">
        <f>IFERROR(VLOOKUP($A2193, Oil_refine!$A:$M, 13, FALSE), 0)</f>
        <v>0</v>
      </c>
      <c r="G2193" s="34">
        <f>IFERROR(VLOOKUP($A2193, NG_prod!$A:$M, 13, FALSE), 0)</f>
        <v>0</v>
      </c>
      <c r="H2193" s="34">
        <f>IFERROR(VLOOKUP($A2193, NG_power!$A:$M, 13, FALSE), 0)</f>
        <v>0</v>
      </c>
      <c r="I2193" s="34">
        <f t="shared" si="67"/>
        <v>0</v>
      </c>
      <c r="J2193" s="34">
        <f t="shared" si="68"/>
        <v>0</v>
      </c>
    </row>
    <row r="2194" spans="1:10" x14ac:dyDescent="0.25">
      <c r="A2194" s="7">
        <v>26035</v>
      </c>
      <c r="B2194" t="s">
        <v>4285</v>
      </c>
      <c r="C2194" s="34">
        <f>IFERROR(VLOOKUP($A2194, Coal_prod!$A:$M, 13, FALSE), 0)</f>
        <v>0</v>
      </c>
      <c r="D2194" s="34">
        <f>IFERROR(VLOOKUP($A2194, Coal_power_combined!$A:$M, 13, FALSE), 0)</f>
        <v>0</v>
      </c>
      <c r="E2194" s="34">
        <f>IFERROR(VLOOKUP($A2194, Oil_prod!$A:$M, 13, FALSE), 0)</f>
        <v>0</v>
      </c>
      <c r="F2194" s="34">
        <f>IFERROR(VLOOKUP($A2194, Oil_refine!$A:$M, 13, FALSE), 0)</f>
        <v>0</v>
      </c>
      <c r="G2194" s="34">
        <f>IFERROR(VLOOKUP($A2194, NG_prod!$A:$M, 13, FALSE), 0)</f>
        <v>0</v>
      </c>
      <c r="H2194" s="34">
        <f>IFERROR(VLOOKUP($A2194, NG_power!$A:$M, 13, FALSE), 0)</f>
        <v>0</v>
      </c>
      <c r="I2194" s="34">
        <f t="shared" si="67"/>
        <v>0</v>
      </c>
      <c r="J2194" s="34">
        <f t="shared" si="68"/>
        <v>0</v>
      </c>
    </row>
    <row r="2195" spans="1:10" x14ac:dyDescent="0.25">
      <c r="A2195" s="7">
        <v>26037</v>
      </c>
      <c r="B2195" t="s">
        <v>4286</v>
      </c>
      <c r="C2195" s="34">
        <f>IFERROR(VLOOKUP($A2195, Coal_prod!$A:$M, 13, FALSE), 0)</f>
        <v>0</v>
      </c>
      <c r="D2195" s="34">
        <f>IFERROR(VLOOKUP($A2195, Coal_power_combined!$A:$M, 13, FALSE), 0)</f>
        <v>0</v>
      </c>
      <c r="E2195" s="34">
        <f>IFERROR(VLOOKUP($A2195, Oil_prod!$A:$M, 13, FALSE), 0)</f>
        <v>0</v>
      </c>
      <c r="F2195" s="34">
        <f>IFERROR(VLOOKUP($A2195, Oil_refine!$A:$M, 13, FALSE), 0)</f>
        <v>0</v>
      </c>
      <c r="G2195" s="34">
        <f>IFERROR(VLOOKUP($A2195, NG_prod!$A:$M, 13, FALSE), 0)</f>
        <v>0</v>
      </c>
      <c r="H2195" s="34">
        <f>IFERROR(VLOOKUP($A2195, NG_power!$A:$M, 13, FALSE), 0)</f>
        <v>0</v>
      </c>
      <c r="I2195" s="34">
        <f t="shared" si="67"/>
        <v>0</v>
      </c>
      <c r="J2195" s="34">
        <f t="shared" si="68"/>
        <v>0</v>
      </c>
    </row>
    <row r="2196" spans="1:10" x14ac:dyDescent="0.25">
      <c r="A2196" s="7">
        <v>26039</v>
      </c>
      <c r="B2196" t="s">
        <v>4287</v>
      </c>
      <c r="C2196" s="34">
        <f>IFERROR(VLOOKUP($A2196, Coal_prod!$A:$M, 13, FALSE), 0)</f>
        <v>0</v>
      </c>
      <c r="D2196" s="34">
        <f>IFERROR(VLOOKUP($A2196, Coal_power_combined!$A:$M, 13, FALSE), 0)</f>
        <v>0</v>
      </c>
      <c r="E2196" s="34">
        <f>IFERROR(VLOOKUP($A2196, Oil_prod!$A:$M, 13, FALSE), 0)</f>
        <v>0</v>
      </c>
      <c r="F2196" s="34">
        <f>IFERROR(VLOOKUP($A2196, Oil_refine!$A:$M, 13, FALSE), 0)</f>
        <v>0</v>
      </c>
      <c r="G2196" s="34">
        <f>IFERROR(VLOOKUP($A2196, NG_prod!$A:$M, 13, FALSE), 0)</f>
        <v>0</v>
      </c>
      <c r="H2196" s="34">
        <f>IFERROR(VLOOKUP($A2196, NG_power!$A:$M, 13, FALSE), 0)</f>
        <v>0</v>
      </c>
      <c r="I2196" s="34">
        <f t="shared" si="67"/>
        <v>0</v>
      </c>
      <c r="J2196" s="34">
        <f t="shared" si="68"/>
        <v>0</v>
      </c>
    </row>
    <row r="2197" spans="1:10" x14ac:dyDescent="0.25">
      <c r="A2197" s="7">
        <v>26041</v>
      </c>
      <c r="B2197" t="s">
        <v>3226</v>
      </c>
      <c r="C2197" s="34">
        <f>IFERROR(VLOOKUP($A2197, Coal_prod!$A:$M, 13, FALSE), 0)</f>
        <v>0</v>
      </c>
      <c r="D2197" s="34">
        <f>IFERROR(VLOOKUP($A2197, Coal_power_combined!$A:$M, 13, FALSE), 0)</f>
        <v>0</v>
      </c>
      <c r="E2197" s="34">
        <f>IFERROR(VLOOKUP($A2197, Oil_prod!$A:$M, 13, FALSE), 0)</f>
        <v>0</v>
      </c>
      <c r="F2197" s="34">
        <f>IFERROR(VLOOKUP($A2197, Oil_refine!$A:$M, 13, FALSE), 0)</f>
        <v>0</v>
      </c>
      <c r="G2197" s="34">
        <f>IFERROR(VLOOKUP($A2197, NG_prod!$A:$M, 13, FALSE), 0)</f>
        <v>0</v>
      </c>
      <c r="H2197" s="34">
        <f>IFERROR(VLOOKUP($A2197, NG_power!$A:$M, 13, FALSE), 0)</f>
        <v>0</v>
      </c>
      <c r="I2197" s="34">
        <f t="shared" si="67"/>
        <v>0</v>
      </c>
      <c r="J2197" s="34">
        <f t="shared" si="68"/>
        <v>0</v>
      </c>
    </row>
    <row r="2198" spans="1:10" x14ac:dyDescent="0.25">
      <c r="A2198" s="7">
        <v>26043</v>
      </c>
      <c r="B2198" t="s">
        <v>4288</v>
      </c>
      <c r="C2198" s="34">
        <f>IFERROR(VLOOKUP($A2198, Coal_prod!$A:$M, 13, FALSE), 0)</f>
        <v>0</v>
      </c>
      <c r="D2198" s="34">
        <f>IFERROR(VLOOKUP($A2198, Coal_power_combined!$A:$M, 13, FALSE), 0)</f>
        <v>0</v>
      </c>
      <c r="E2198" s="34">
        <f>IFERROR(VLOOKUP($A2198, Oil_prod!$A:$M, 13, FALSE), 0)</f>
        <v>0</v>
      </c>
      <c r="F2198" s="34">
        <f>IFERROR(VLOOKUP($A2198, Oil_refine!$A:$M, 13, FALSE), 0)</f>
        <v>0</v>
      </c>
      <c r="G2198" s="34">
        <f>IFERROR(VLOOKUP($A2198, NG_prod!$A:$M, 13, FALSE), 0)</f>
        <v>0</v>
      </c>
      <c r="H2198" s="34">
        <f>IFERROR(VLOOKUP($A2198, NG_power!$A:$M, 13, FALSE), 0)</f>
        <v>0</v>
      </c>
      <c r="I2198" s="34">
        <f t="shared" si="67"/>
        <v>0</v>
      </c>
      <c r="J2198" s="34">
        <f t="shared" si="68"/>
        <v>0</v>
      </c>
    </row>
    <row r="2199" spans="1:10" x14ac:dyDescent="0.25">
      <c r="A2199" s="7">
        <v>26047</v>
      </c>
      <c r="B2199" t="s">
        <v>4289</v>
      </c>
      <c r="C2199" s="34">
        <f>IFERROR(VLOOKUP($A2199, Coal_prod!$A:$M, 13, FALSE), 0)</f>
        <v>0</v>
      </c>
      <c r="D2199" s="34">
        <f>IFERROR(VLOOKUP($A2199, Coal_power_combined!$A:$M, 13, FALSE), 0)</f>
        <v>0</v>
      </c>
      <c r="E2199" s="34">
        <f>IFERROR(VLOOKUP($A2199, Oil_prod!$A:$M, 13, FALSE), 0)</f>
        <v>0</v>
      </c>
      <c r="F2199" s="34">
        <f>IFERROR(VLOOKUP($A2199, Oil_refine!$A:$M, 13, FALSE), 0)</f>
        <v>0</v>
      </c>
      <c r="G2199" s="34">
        <f>IFERROR(VLOOKUP($A2199, NG_prod!$A:$M, 13, FALSE), 0)</f>
        <v>0</v>
      </c>
      <c r="H2199" s="34">
        <f>IFERROR(VLOOKUP($A2199, NG_power!$A:$M, 13, FALSE), 0)</f>
        <v>0</v>
      </c>
      <c r="I2199" s="34">
        <f t="shared" si="67"/>
        <v>0</v>
      </c>
      <c r="J2199" s="34">
        <f t="shared" si="68"/>
        <v>0</v>
      </c>
    </row>
    <row r="2200" spans="1:10" x14ac:dyDescent="0.25">
      <c r="A2200" s="7">
        <v>26049</v>
      </c>
      <c r="B2200" t="s">
        <v>4290</v>
      </c>
      <c r="C2200" s="34">
        <f>IFERROR(VLOOKUP($A2200, Coal_prod!$A:$M, 13, FALSE), 0)</f>
        <v>0</v>
      </c>
      <c r="D2200" s="34">
        <f>IFERROR(VLOOKUP($A2200, Coal_power_combined!$A:$M, 13, FALSE), 0)</f>
        <v>0</v>
      </c>
      <c r="E2200" s="34">
        <f>IFERROR(VLOOKUP($A2200, Oil_prod!$A:$M, 13, FALSE), 0)</f>
        <v>0</v>
      </c>
      <c r="F2200" s="34">
        <f>IFERROR(VLOOKUP($A2200, Oil_refine!$A:$M, 13, FALSE), 0)</f>
        <v>0</v>
      </c>
      <c r="G2200" s="34">
        <f>IFERROR(VLOOKUP($A2200, NG_prod!$A:$M, 13, FALSE), 0)</f>
        <v>0</v>
      </c>
      <c r="H2200" s="34">
        <f>IFERROR(VLOOKUP($A2200, NG_power!$A:$M, 13, FALSE), 0)</f>
        <v>0</v>
      </c>
      <c r="I2200" s="34">
        <f t="shared" si="67"/>
        <v>0</v>
      </c>
      <c r="J2200" s="34">
        <f t="shared" si="68"/>
        <v>0</v>
      </c>
    </row>
    <row r="2201" spans="1:10" x14ac:dyDescent="0.25">
      <c r="A2201" s="7">
        <v>26051</v>
      </c>
      <c r="B2201" t="s">
        <v>4291</v>
      </c>
      <c r="C2201" s="34">
        <f>IFERROR(VLOOKUP($A2201, Coal_prod!$A:$M, 13, FALSE), 0)</f>
        <v>0</v>
      </c>
      <c r="D2201" s="34">
        <f>IFERROR(VLOOKUP($A2201, Coal_power_combined!$A:$M, 13, FALSE), 0)</f>
        <v>0</v>
      </c>
      <c r="E2201" s="34">
        <f>IFERROR(VLOOKUP($A2201, Oil_prod!$A:$M, 13, FALSE), 0)</f>
        <v>0</v>
      </c>
      <c r="F2201" s="34">
        <f>IFERROR(VLOOKUP($A2201, Oil_refine!$A:$M, 13, FALSE), 0)</f>
        <v>0</v>
      </c>
      <c r="G2201" s="34">
        <f>IFERROR(VLOOKUP($A2201, NG_prod!$A:$M, 13, FALSE), 0)</f>
        <v>0</v>
      </c>
      <c r="H2201" s="34">
        <f>IFERROR(VLOOKUP($A2201, NG_power!$A:$M, 13, FALSE), 0)</f>
        <v>0</v>
      </c>
      <c r="I2201" s="34">
        <f t="shared" si="67"/>
        <v>0</v>
      </c>
      <c r="J2201" s="34">
        <f t="shared" si="68"/>
        <v>0</v>
      </c>
    </row>
    <row r="2202" spans="1:10" x14ac:dyDescent="0.25">
      <c r="A2202" s="7">
        <v>26053</v>
      </c>
      <c r="B2202" t="s">
        <v>4292</v>
      </c>
      <c r="C2202" s="34">
        <f>IFERROR(VLOOKUP($A2202, Coal_prod!$A:$M, 13, FALSE), 0)</f>
        <v>0</v>
      </c>
      <c r="D2202" s="34">
        <f>IFERROR(VLOOKUP($A2202, Coal_power_combined!$A:$M, 13, FALSE), 0)</f>
        <v>0</v>
      </c>
      <c r="E2202" s="34">
        <f>IFERROR(VLOOKUP($A2202, Oil_prod!$A:$M, 13, FALSE), 0)</f>
        <v>0</v>
      </c>
      <c r="F2202" s="34">
        <f>IFERROR(VLOOKUP($A2202, Oil_refine!$A:$M, 13, FALSE), 0)</f>
        <v>0</v>
      </c>
      <c r="G2202" s="34">
        <f>IFERROR(VLOOKUP($A2202, NG_prod!$A:$M, 13, FALSE), 0)</f>
        <v>0</v>
      </c>
      <c r="H2202" s="34">
        <f>IFERROR(VLOOKUP($A2202, NG_power!$A:$M, 13, FALSE), 0)</f>
        <v>0</v>
      </c>
      <c r="I2202" s="34">
        <f t="shared" si="67"/>
        <v>0</v>
      </c>
      <c r="J2202" s="34">
        <f t="shared" si="68"/>
        <v>0</v>
      </c>
    </row>
    <row r="2203" spans="1:10" x14ac:dyDescent="0.25">
      <c r="A2203" s="7">
        <v>26055</v>
      </c>
      <c r="B2203" t="s">
        <v>3505</v>
      </c>
      <c r="C2203" s="34">
        <f>IFERROR(VLOOKUP($A2203, Coal_prod!$A:$M, 13, FALSE), 0)</f>
        <v>0</v>
      </c>
      <c r="D2203" s="34">
        <f>IFERROR(VLOOKUP($A2203, Coal_power_combined!$A:$M, 13, FALSE), 0)</f>
        <v>0</v>
      </c>
      <c r="E2203" s="34">
        <f>IFERROR(VLOOKUP($A2203, Oil_prod!$A:$M, 13, FALSE), 0)</f>
        <v>0</v>
      </c>
      <c r="F2203" s="34">
        <f>IFERROR(VLOOKUP($A2203, Oil_refine!$A:$M, 13, FALSE), 0)</f>
        <v>0</v>
      </c>
      <c r="G2203" s="34">
        <f>IFERROR(VLOOKUP($A2203, NG_prod!$A:$M, 13, FALSE), 0)</f>
        <v>0</v>
      </c>
      <c r="H2203" s="34">
        <f>IFERROR(VLOOKUP($A2203, NG_power!$A:$M, 13, FALSE), 0)</f>
        <v>0</v>
      </c>
      <c r="I2203" s="34">
        <f t="shared" si="67"/>
        <v>0</v>
      </c>
      <c r="J2203" s="34">
        <f t="shared" si="68"/>
        <v>0</v>
      </c>
    </row>
    <row r="2204" spans="1:10" x14ac:dyDescent="0.25">
      <c r="A2204" s="7">
        <v>26057</v>
      </c>
      <c r="B2204" t="s">
        <v>1179</v>
      </c>
      <c r="C2204" s="34">
        <f>IFERROR(VLOOKUP($A2204, Coal_prod!$A:$M, 13, FALSE), 0)</f>
        <v>0</v>
      </c>
      <c r="D2204" s="34">
        <f>IFERROR(VLOOKUP($A2204, Coal_power_combined!$A:$M, 13, FALSE), 0)</f>
        <v>0</v>
      </c>
      <c r="E2204" s="34">
        <f>IFERROR(VLOOKUP($A2204, Oil_prod!$A:$M, 13, FALSE), 0)</f>
        <v>0</v>
      </c>
      <c r="F2204" s="34">
        <f>IFERROR(VLOOKUP($A2204, Oil_refine!$A:$M, 13, FALSE), 0)</f>
        <v>0</v>
      </c>
      <c r="G2204" s="34">
        <f>IFERROR(VLOOKUP($A2204, NG_prod!$A:$M, 13, FALSE), 0)</f>
        <v>0</v>
      </c>
      <c r="H2204" s="34">
        <f>IFERROR(VLOOKUP($A2204, NG_power!$A:$M, 13, FALSE), 0)</f>
        <v>0</v>
      </c>
      <c r="I2204" s="34">
        <f t="shared" si="67"/>
        <v>0</v>
      </c>
      <c r="J2204" s="34">
        <f t="shared" si="68"/>
        <v>0</v>
      </c>
    </row>
    <row r="2205" spans="1:10" x14ac:dyDescent="0.25">
      <c r="A2205" s="7">
        <v>26061</v>
      </c>
      <c r="B2205" t="s">
        <v>4293</v>
      </c>
      <c r="C2205" s="34">
        <f>IFERROR(VLOOKUP($A2205, Coal_prod!$A:$M, 13, FALSE), 0)</f>
        <v>0</v>
      </c>
      <c r="D2205" s="34">
        <f>IFERROR(VLOOKUP($A2205, Coal_power_combined!$A:$M, 13, FALSE), 0)</f>
        <v>0</v>
      </c>
      <c r="E2205" s="34">
        <f>IFERROR(VLOOKUP($A2205, Oil_prod!$A:$M, 13, FALSE), 0)</f>
        <v>0</v>
      </c>
      <c r="F2205" s="34">
        <f>IFERROR(VLOOKUP($A2205, Oil_refine!$A:$M, 13, FALSE), 0)</f>
        <v>0</v>
      </c>
      <c r="G2205" s="34">
        <f>IFERROR(VLOOKUP($A2205, NG_prod!$A:$M, 13, FALSE), 0)</f>
        <v>0</v>
      </c>
      <c r="H2205" s="34">
        <f>IFERROR(VLOOKUP($A2205, NG_power!$A:$M, 13, FALSE), 0)</f>
        <v>0</v>
      </c>
      <c r="I2205" s="34">
        <f t="shared" si="67"/>
        <v>0</v>
      </c>
      <c r="J2205" s="34">
        <f t="shared" si="68"/>
        <v>0</v>
      </c>
    </row>
    <row r="2206" spans="1:10" x14ac:dyDescent="0.25">
      <c r="A2206" s="7">
        <v>26067</v>
      </c>
      <c r="B2206" t="s">
        <v>4294</v>
      </c>
      <c r="C2206" s="34">
        <f>IFERROR(VLOOKUP($A2206, Coal_prod!$A:$M, 13, FALSE), 0)</f>
        <v>0</v>
      </c>
      <c r="D2206" s="34">
        <f>IFERROR(VLOOKUP($A2206, Coal_power_combined!$A:$M, 13, FALSE), 0)</f>
        <v>0</v>
      </c>
      <c r="E2206" s="34">
        <f>IFERROR(VLOOKUP($A2206, Oil_prod!$A:$M, 13, FALSE), 0)</f>
        <v>0</v>
      </c>
      <c r="F2206" s="34">
        <f>IFERROR(VLOOKUP($A2206, Oil_refine!$A:$M, 13, FALSE), 0)</f>
        <v>0</v>
      </c>
      <c r="G2206" s="34">
        <f>IFERROR(VLOOKUP($A2206, NG_prod!$A:$M, 13, FALSE), 0)</f>
        <v>0</v>
      </c>
      <c r="H2206" s="34">
        <f>IFERROR(VLOOKUP($A2206, NG_power!$A:$M, 13, FALSE), 0)</f>
        <v>0</v>
      </c>
      <c r="I2206" s="34">
        <f t="shared" si="67"/>
        <v>0</v>
      </c>
      <c r="J2206" s="34">
        <f t="shared" si="68"/>
        <v>0</v>
      </c>
    </row>
    <row r="2207" spans="1:10" x14ac:dyDescent="0.25">
      <c r="A2207" s="7">
        <v>26069</v>
      </c>
      <c r="B2207" t="s">
        <v>4295</v>
      </c>
      <c r="C2207" s="34">
        <f>IFERROR(VLOOKUP($A2207, Coal_prod!$A:$M, 13, FALSE), 0)</f>
        <v>0</v>
      </c>
      <c r="D2207" s="34">
        <f>IFERROR(VLOOKUP($A2207, Coal_power_combined!$A:$M, 13, FALSE), 0)</f>
        <v>0</v>
      </c>
      <c r="E2207" s="34">
        <f>IFERROR(VLOOKUP($A2207, Oil_prod!$A:$M, 13, FALSE), 0)</f>
        <v>0</v>
      </c>
      <c r="F2207" s="34">
        <f>IFERROR(VLOOKUP($A2207, Oil_refine!$A:$M, 13, FALSE), 0)</f>
        <v>0</v>
      </c>
      <c r="G2207" s="34">
        <f>IFERROR(VLOOKUP($A2207, NG_prod!$A:$M, 13, FALSE), 0)</f>
        <v>0</v>
      </c>
      <c r="H2207" s="34">
        <f>IFERROR(VLOOKUP($A2207, NG_power!$A:$M, 13, FALSE), 0)</f>
        <v>0</v>
      </c>
      <c r="I2207" s="34">
        <f t="shared" si="67"/>
        <v>0</v>
      </c>
      <c r="J2207" s="34">
        <f t="shared" si="68"/>
        <v>0</v>
      </c>
    </row>
    <row r="2208" spans="1:10" x14ac:dyDescent="0.25">
      <c r="A2208" s="7">
        <v>26071</v>
      </c>
      <c r="B2208" t="s">
        <v>4296</v>
      </c>
      <c r="C2208" s="34">
        <f>IFERROR(VLOOKUP($A2208, Coal_prod!$A:$M, 13, FALSE), 0)</f>
        <v>0</v>
      </c>
      <c r="D2208" s="34">
        <f>IFERROR(VLOOKUP($A2208, Coal_power_combined!$A:$M, 13, FALSE), 0)</f>
        <v>0</v>
      </c>
      <c r="E2208" s="34">
        <f>IFERROR(VLOOKUP($A2208, Oil_prod!$A:$M, 13, FALSE), 0)</f>
        <v>0</v>
      </c>
      <c r="F2208" s="34">
        <f>IFERROR(VLOOKUP($A2208, Oil_refine!$A:$M, 13, FALSE), 0)</f>
        <v>0</v>
      </c>
      <c r="G2208" s="34">
        <f>IFERROR(VLOOKUP($A2208, NG_prod!$A:$M, 13, FALSE), 0)</f>
        <v>0</v>
      </c>
      <c r="H2208" s="34">
        <f>IFERROR(VLOOKUP($A2208, NG_power!$A:$M, 13, FALSE), 0)</f>
        <v>0</v>
      </c>
      <c r="I2208" s="34">
        <f t="shared" si="67"/>
        <v>0</v>
      </c>
      <c r="J2208" s="34">
        <f t="shared" si="68"/>
        <v>0</v>
      </c>
    </row>
    <row r="2209" spans="1:10" x14ac:dyDescent="0.25">
      <c r="A2209" s="7">
        <v>26083</v>
      </c>
      <c r="B2209" t="s">
        <v>4297</v>
      </c>
      <c r="C2209" s="34">
        <f>IFERROR(VLOOKUP($A2209, Coal_prod!$A:$M, 13, FALSE), 0)</f>
        <v>0</v>
      </c>
      <c r="D2209" s="34">
        <f>IFERROR(VLOOKUP($A2209, Coal_power_combined!$A:$M, 13, FALSE), 0)</f>
        <v>0</v>
      </c>
      <c r="E2209" s="34">
        <f>IFERROR(VLOOKUP($A2209, Oil_prod!$A:$M, 13, FALSE), 0)</f>
        <v>0</v>
      </c>
      <c r="F2209" s="34">
        <f>IFERROR(VLOOKUP($A2209, Oil_refine!$A:$M, 13, FALSE), 0)</f>
        <v>0</v>
      </c>
      <c r="G2209" s="34">
        <f>IFERROR(VLOOKUP($A2209, NG_prod!$A:$M, 13, FALSE), 0)</f>
        <v>0</v>
      </c>
      <c r="H2209" s="34">
        <f>IFERROR(VLOOKUP($A2209, NG_power!$A:$M, 13, FALSE), 0)</f>
        <v>0</v>
      </c>
      <c r="I2209" s="34">
        <f t="shared" si="67"/>
        <v>0</v>
      </c>
      <c r="J2209" s="34">
        <f t="shared" si="68"/>
        <v>0</v>
      </c>
    </row>
    <row r="2210" spans="1:10" x14ac:dyDescent="0.25">
      <c r="A2210" s="7">
        <v>26085</v>
      </c>
      <c r="B2210" t="s">
        <v>4298</v>
      </c>
      <c r="C2210" s="34">
        <f>IFERROR(VLOOKUP($A2210, Coal_prod!$A:$M, 13, FALSE), 0)</f>
        <v>0</v>
      </c>
      <c r="D2210" s="34">
        <f>IFERROR(VLOOKUP($A2210, Coal_power_combined!$A:$M, 13, FALSE), 0)</f>
        <v>0</v>
      </c>
      <c r="E2210" s="34">
        <f>IFERROR(VLOOKUP($A2210, Oil_prod!$A:$M, 13, FALSE), 0)</f>
        <v>0</v>
      </c>
      <c r="F2210" s="34">
        <f>IFERROR(VLOOKUP($A2210, Oil_refine!$A:$M, 13, FALSE), 0)</f>
        <v>0</v>
      </c>
      <c r="G2210" s="34">
        <f>IFERROR(VLOOKUP($A2210, NG_prod!$A:$M, 13, FALSE), 0)</f>
        <v>0</v>
      </c>
      <c r="H2210" s="34">
        <f>IFERROR(VLOOKUP($A2210, NG_power!$A:$M, 13, FALSE), 0)</f>
        <v>0</v>
      </c>
      <c r="I2210" s="34">
        <f t="shared" si="67"/>
        <v>0</v>
      </c>
      <c r="J2210" s="34">
        <f t="shared" si="68"/>
        <v>0</v>
      </c>
    </row>
    <row r="2211" spans="1:10" x14ac:dyDescent="0.25">
      <c r="A2211" s="7">
        <v>26087</v>
      </c>
      <c r="B2211" t="s">
        <v>937</v>
      </c>
      <c r="C2211" s="34">
        <f>IFERROR(VLOOKUP($A2211, Coal_prod!$A:$M, 13, FALSE), 0)</f>
        <v>0</v>
      </c>
      <c r="D2211" s="34">
        <f>IFERROR(VLOOKUP($A2211, Coal_power_combined!$A:$M, 13, FALSE), 0)</f>
        <v>0</v>
      </c>
      <c r="E2211" s="34">
        <f>IFERROR(VLOOKUP($A2211, Oil_prod!$A:$M, 13, FALSE), 0)</f>
        <v>0</v>
      </c>
      <c r="F2211" s="34">
        <f>IFERROR(VLOOKUP($A2211, Oil_refine!$A:$M, 13, FALSE), 0)</f>
        <v>0</v>
      </c>
      <c r="G2211" s="34">
        <f>IFERROR(VLOOKUP($A2211, NG_prod!$A:$M, 13, FALSE), 0)</f>
        <v>0</v>
      </c>
      <c r="H2211" s="34">
        <f>IFERROR(VLOOKUP($A2211, NG_power!$A:$M, 13, FALSE), 0)</f>
        <v>0</v>
      </c>
      <c r="I2211" s="34">
        <f t="shared" si="67"/>
        <v>0</v>
      </c>
      <c r="J2211" s="34">
        <f t="shared" si="68"/>
        <v>0</v>
      </c>
    </row>
    <row r="2212" spans="1:10" x14ac:dyDescent="0.25">
      <c r="A2212" s="7">
        <v>26089</v>
      </c>
      <c r="B2212" t="s">
        <v>2714</v>
      </c>
      <c r="C2212" s="34">
        <f>IFERROR(VLOOKUP($A2212, Coal_prod!$A:$M, 13, FALSE), 0)</f>
        <v>0</v>
      </c>
      <c r="D2212" s="34">
        <f>IFERROR(VLOOKUP($A2212, Coal_power_combined!$A:$M, 13, FALSE), 0)</f>
        <v>0</v>
      </c>
      <c r="E2212" s="34">
        <f>IFERROR(VLOOKUP($A2212, Oil_prod!$A:$M, 13, FALSE), 0)</f>
        <v>0</v>
      </c>
      <c r="F2212" s="34">
        <f>IFERROR(VLOOKUP($A2212, Oil_refine!$A:$M, 13, FALSE), 0)</f>
        <v>0</v>
      </c>
      <c r="G2212" s="34">
        <f>IFERROR(VLOOKUP($A2212, NG_prod!$A:$M, 13, FALSE), 0)</f>
        <v>0</v>
      </c>
      <c r="H2212" s="34">
        <f>IFERROR(VLOOKUP($A2212, NG_power!$A:$M, 13, FALSE), 0)</f>
        <v>0</v>
      </c>
      <c r="I2212" s="34">
        <f t="shared" si="67"/>
        <v>0</v>
      </c>
      <c r="J2212" s="34">
        <f t="shared" si="68"/>
        <v>0</v>
      </c>
    </row>
    <row r="2213" spans="1:10" x14ac:dyDescent="0.25">
      <c r="A2213" s="7">
        <v>26091</v>
      </c>
      <c r="B2213" t="s">
        <v>4299</v>
      </c>
      <c r="C2213" s="34">
        <f>IFERROR(VLOOKUP($A2213, Coal_prod!$A:$M, 13, FALSE), 0)</f>
        <v>0</v>
      </c>
      <c r="D2213" s="34">
        <f>IFERROR(VLOOKUP($A2213, Coal_power_combined!$A:$M, 13, FALSE), 0)</f>
        <v>0</v>
      </c>
      <c r="E2213" s="34">
        <f>IFERROR(VLOOKUP($A2213, Oil_prod!$A:$M, 13, FALSE), 0)</f>
        <v>0</v>
      </c>
      <c r="F2213" s="34">
        <f>IFERROR(VLOOKUP($A2213, Oil_refine!$A:$M, 13, FALSE), 0)</f>
        <v>0</v>
      </c>
      <c r="G2213" s="34">
        <f>IFERROR(VLOOKUP($A2213, NG_prod!$A:$M, 13, FALSE), 0)</f>
        <v>0</v>
      </c>
      <c r="H2213" s="34">
        <f>IFERROR(VLOOKUP($A2213, NG_power!$A:$M, 13, FALSE), 0)</f>
        <v>0</v>
      </c>
      <c r="I2213" s="34">
        <f t="shared" si="67"/>
        <v>0</v>
      </c>
      <c r="J2213" s="34">
        <f t="shared" si="68"/>
        <v>0</v>
      </c>
    </row>
    <row r="2214" spans="1:10" x14ac:dyDescent="0.25">
      <c r="A2214" s="7">
        <v>26093</v>
      </c>
      <c r="B2214" t="s">
        <v>4300</v>
      </c>
      <c r="C2214" s="34">
        <f>IFERROR(VLOOKUP($A2214, Coal_prod!$A:$M, 13, FALSE), 0)</f>
        <v>0</v>
      </c>
      <c r="D2214" s="34">
        <f>IFERROR(VLOOKUP($A2214, Coal_power_combined!$A:$M, 13, FALSE), 0)</f>
        <v>0</v>
      </c>
      <c r="E2214" s="34">
        <f>IFERROR(VLOOKUP($A2214, Oil_prod!$A:$M, 13, FALSE), 0)</f>
        <v>0</v>
      </c>
      <c r="F2214" s="34">
        <f>IFERROR(VLOOKUP($A2214, Oil_refine!$A:$M, 13, FALSE), 0)</f>
        <v>0</v>
      </c>
      <c r="G2214" s="34">
        <f>IFERROR(VLOOKUP($A2214, NG_prod!$A:$M, 13, FALSE), 0)</f>
        <v>0</v>
      </c>
      <c r="H2214" s="34">
        <f>IFERROR(VLOOKUP($A2214, NG_power!$A:$M, 13, FALSE), 0)</f>
        <v>0</v>
      </c>
      <c r="I2214" s="34">
        <f t="shared" si="67"/>
        <v>0</v>
      </c>
      <c r="J2214" s="34">
        <f t="shared" si="68"/>
        <v>0</v>
      </c>
    </row>
    <row r="2215" spans="1:10" x14ac:dyDescent="0.25">
      <c r="A2215" s="7">
        <v>26095</v>
      </c>
      <c r="B2215" t="s">
        <v>4301</v>
      </c>
      <c r="C2215" s="34">
        <f>IFERROR(VLOOKUP($A2215, Coal_prod!$A:$M, 13, FALSE), 0)</f>
        <v>0</v>
      </c>
      <c r="D2215" s="34">
        <f>IFERROR(VLOOKUP($A2215, Coal_power_combined!$A:$M, 13, FALSE), 0)</f>
        <v>0</v>
      </c>
      <c r="E2215" s="34">
        <f>IFERROR(VLOOKUP($A2215, Oil_prod!$A:$M, 13, FALSE), 0)</f>
        <v>0</v>
      </c>
      <c r="F2215" s="34">
        <f>IFERROR(VLOOKUP($A2215, Oil_refine!$A:$M, 13, FALSE), 0)</f>
        <v>0</v>
      </c>
      <c r="G2215" s="34">
        <f>IFERROR(VLOOKUP($A2215, NG_prod!$A:$M, 13, FALSE), 0)</f>
        <v>0</v>
      </c>
      <c r="H2215" s="34">
        <f>IFERROR(VLOOKUP($A2215, NG_power!$A:$M, 13, FALSE), 0)</f>
        <v>0</v>
      </c>
      <c r="I2215" s="34">
        <f t="shared" si="67"/>
        <v>0</v>
      </c>
      <c r="J2215" s="34">
        <f t="shared" si="68"/>
        <v>0</v>
      </c>
    </row>
    <row r="2216" spans="1:10" x14ac:dyDescent="0.25">
      <c r="A2216" s="7">
        <v>26097</v>
      </c>
      <c r="B2216" t="s">
        <v>4302</v>
      </c>
      <c r="C2216" s="34">
        <f>IFERROR(VLOOKUP($A2216, Coal_prod!$A:$M, 13, FALSE), 0)</f>
        <v>0</v>
      </c>
      <c r="D2216" s="34">
        <f>IFERROR(VLOOKUP($A2216, Coal_power_combined!$A:$M, 13, FALSE), 0)</f>
        <v>0</v>
      </c>
      <c r="E2216" s="34">
        <f>IFERROR(VLOOKUP($A2216, Oil_prod!$A:$M, 13, FALSE), 0)</f>
        <v>0</v>
      </c>
      <c r="F2216" s="34">
        <f>IFERROR(VLOOKUP($A2216, Oil_refine!$A:$M, 13, FALSE), 0)</f>
        <v>0</v>
      </c>
      <c r="G2216" s="34">
        <f>IFERROR(VLOOKUP($A2216, NG_prod!$A:$M, 13, FALSE), 0)</f>
        <v>0</v>
      </c>
      <c r="H2216" s="34">
        <f>IFERROR(VLOOKUP($A2216, NG_power!$A:$M, 13, FALSE), 0)</f>
        <v>0</v>
      </c>
      <c r="I2216" s="34">
        <f t="shared" si="67"/>
        <v>0</v>
      </c>
      <c r="J2216" s="34">
        <f t="shared" si="68"/>
        <v>0</v>
      </c>
    </row>
    <row r="2217" spans="1:10" x14ac:dyDescent="0.25">
      <c r="A2217" s="7">
        <v>26107</v>
      </c>
      <c r="B2217" t="s">
        <v>4303</v>
      </c>
      <c r="C2217" s="34">
        <f>IFERROR(VLOOKUP($A2217, Coal_prod!$A:$M, 13, FALSE), 0)</f>
        <v>0</v>
      </c>
      <c r="D2217" s="34">
        <f>IFERROR(VLOOKUP($A2217, Coal_power_combined!$A:$M, 13, FALSE), 0)</f>
        <v>0</v>
      </c>
      <c r="E2217" s="34">
        <f>IFERROR(VLOOKUP($A2217, Oil_prod!$A:$M, 13, FALSE), 0)</f>
        <v>0</v>
      </c>
      <c r="F2217" s="34">
        <f>IFERROR(VLOOKUP($A2217, Oil_refine!$A:$M, 13, FALSE), 0)</f>
        <v>0</v>
      </c>
      <c r="G2217" s="34">
        <f>IFERROR(VLOOKUP($A2217, NG_prod!$A:$M, 13, FALSE), 0)</f>
        <v>0</v>
      </c>
      <c r="H2217" s="34">
        <f>IFERROR(VLOOKUP($A2217, NG_power!$A:$M, 13, FALSE), 0)</f>
        <v>0</v>
      </c>
      <c r="I2217" s="34">
        <f t="shared" si="67"/>
        <v>0</v>
      </c>
      <c r="J2217" s="34">
        <f t="shared" si="68"/>
        <v>0</v>
      </c>
    </row>
    <row r="2218" spans="1:10" x14ac:dyDescent="0.25">
      <c r="A2218" s="7">
        <v>26109</v>
      </c>
      <c r="B2218" t="s">
        <v>4304</v>
      </c>
      <c r="C2218" s="34">
        <f>IFERROR(VLOOKUP($A2218, Coal_prod!$A:$M, 13, FALSE), 0)</f>
        <v>0</v>
      </c>
      <c r="D2218" s="34">
        <f>IFERROR(VLOOKUP($A2218, Coal_power_combined!$A:$M, 13, FALSE), 0)</f>
        <v>0</v>
      </c>
      <c r="E2218" s="34">
        <f>IFERROR(VLOOKUP($A2218, Oil_prod!$A:$M, 13, FALSE), 0)</f>
        <v>0</v>
      </c>
      <c r="F2218" s="34">
        <f>IFERROR(VLOOKUP($A2218, Oil_refine!$A:$M, 13, FALSE), 0)</f>
        <v>0</v>
      </c>
      <c r="G2218" s="34">
        <f>IFERROR(VLOOKUP($A2218, NG_prod!$A:$M, 13, FALSE), 0)</f>
        <v>0</v>
      </c>
      <c r="H2218" s="34">
        <f>IFERROR(VLOOKUP($A2218, NG_power!$A:$M, 13, FALSE), 0)</f>
        <v>0</v>
      </c>
      <c r="I2218" s="34">
        <f t="shared" si="67"/>
        <v>0</v>
      </c>
      <c r="J2218" s="34">
        <f t="shared" si="68"/>
        <v>0</v>
      </c>
    </row>
    <row r="2219" spans="1:10" x14ac:dyDescent="0.25">
      <c r="A2219" s="7">
        <v>26113</v>
      </c>
      <c r="B2219" t="s">
        <v>2957</v>
      </c>
      <c r="C2219" s="34">
        <f>IFERROR(VLOOKUP($A2219, Coal_prod!$A:$M, 13, FALSE), 0)</f>
        <v>0</v>
      </c>
      <c r="D2219" s="34">
        <f>IFERROR(VLOOKUP($A2219, Coal_power_combined!$A:$M, 13, FALSE), 0)</f>
        <v>0</v>
      </c>
      <c r="E2219" s="34">
        <f>IFERROR(VLOOKUP($A2219, Oil_prod!$A:$M, 13, FALSE), 0)</f>
        <v>0</v>
      </c>
      <c r="F2219" s="34">
        <f>IFERROR(VLOOKUP($A2219, Oil_refine!$A:$M, 13, FALSE), 0)</f>
        <v>0</v>
      </c>
      <c r="G2219" s="34">
        <f>IFERROR(VLOOKUP($A2219, NG_prod!$A:$M, 13, FALSE), 0)</f>
        <v>0</v>
      </c>
      <c r="H2219" s="34">
        <f>IFERROR(VLOOKUP($A2219, NG_power!$A:$M, 13, FALSE), 0)</f>
        <v>0</v>
      </c>
      <c r="I2219" s="34">
        <f t="shared" si="67"/>
        <v>0</v>
      </c>
      <c r="J2219" s="34">
        <f t="shared" si="68"/>
        <v>0</v>
      </c>
    </row>
    <row r="2220" spans="1:10" x14ac:dyDescent="0.25">
      <c r="A2220" s="7">
        <v>26119</v>
      </c>
      <c r="B2220" t="s">
        <v>4305</v>
      </c>
      <c r="C2220" s="34">
        <f>IFERROR(VLOOKUP($A2220, Coal_prod!$A:$M, 13, FALSE), 0)</f>
        <v>0</v>
      </c>
      <c r="D2220" s="34">
        <f>IFERROR(VLOOKUP($A2220, Coal_power_combined!$A:$M, 13, FALSE), 0)</f>
        <v>0</v>
      </c>
      <c r="E2220" s="34">
        <f>IFERROR(VLOOKUP($A2220, Oil_prod!$A:$M, 13, FALSE), 0)</f>
        <v>0</v>
      </c>
      <c r="F2220" s="34">
        <f>IFERROR(VLOOKUP($A2220, Oil_refine!$A:$M, 13, FALSE), 0)</f>
        <v>0</v>
      </c>
      <c r="G2220" s="34">
        <f>IFERROR(VLOOKUP($A2220, NG_prod!$A:$M, 13, FALSE), 0)</f>
        <v>0</v>
      </c>
      <c r="H2220" s="34">
        <f>IFERROR(VLOOKUP($A2220, NG_power!$A:$M, 13, FALSE), 0)</f>
        <v>0</v>
      </c>
      <c r="I2220" s="34">
        <f t="shared" si="67"/>
        <v>0</v>
      </c>
      <c r="J2220" s="34">
        <f t="shared" si="68"/>
        <v>0</v>
      </c>
    </row>
    <row r="2221" spans="1:10" x14ac:dyDescent="0.25">
      <c r="A2221" s="7">
        <v>26123</v>
      </c>
      <c r="B2221" t="s">
        <v>4306</v>
      </c>
      <c r="C2221" s="34">
        <f>IFERROR(VLOOKUP($A2221, Coal_prod!$A:$M, 13, FALSE), 0)</f>
        <v>0</v>
      </c>
      <c r="D2221" s="34">
        <f>IFERROR(VLOOKUP($A2221, Coal_power_combined!$A:$M, 13, FALSE), 0)</f>
        <v>0</v>
      </c>
      <c r="E2221" s="34">
        <f>IFERROR(VLOOKUP($A2221, Oil_prod!$A:$M, 13, FALSE), 0)</f>
        <v>0</v>
      </c>
      <c r="F2221" s="34">
        <f>IFERROR(VLOOKUP($A2221, Oil_refine!$A:$M, 13, FALSE), 0)</f>
        <v>0</v>
      </c>
      <c r="G2221" s="34">
        <f>IFERROR(VLOOKUP($A2221, NG_prod!$A:$M, 13, FALSE), 0)</f>
        <v>0</v>
      </c>
      <c r="H2221" s="34">
        <f>IFERROR(VLOOKUP($A2221, NG_power!$A:$M, 13, FALSE), 0)</f>
        <v>0</v>
      </c>
      <c r="I2221" s="34">
        <f t="shared" si="67"/>
        <v>0</v>
      </c>
      <c r="J2221" s="34">
        <f t="shared" si="68"/>
        <v>0</v>
      </c>
    </row>
    <row r="2222" spans="1:10" x14ac:dyDescent="0.25">
      <c r="A2222" s="7">
        <v>26129</v>
      </c>
      <c r="B2222" t="s">
        <v>4307</v>
      </c>
      <c r="C2222" s="34">
        <f>IFERROR(VLOOKUP($A2222, Coal_prod!$A:$M, 13, FALSE), 0)</f>
        <v>0</v>
      </c>
      <c r="D2222" s="34">
        <f>IFERROR(VLOOKUP($A2222, Coal_power_combined!$A:$M, 13, FALSE), 0)</f>
        <v>0</v>
      </c>
      <c r="E2222" s="34">
        <f>IFERROR(VLOOKUP($A2222, Oil_prod!$A:$M, 13, FALSE), 0)</f>
        <v>0</v>
      </c>
      <c r="F2222" s="34">
        <f>IFERROR(VLOOKUP($A2222, Oil_refine!$A:$M, 13, FALSE), 0)</f>
        <v>0</v>
      </c>
      <c r="G2222" s="34">
        <f>IFERROR(VLOOKUP($A2222, NG_prod!$A:$M, 13, FALSE), 0)</f>
        <v>0</v>
      </c>
      <c r="H2222" s="34">
        <f>IFERROR(VLOOKUP($A2222, NG_power!$A:$M, 13, FALSE), 0)</f>
        <v>0</v>
      </c>
      <c r="I2222" s="34">
        <f t="shared" si="67"/>
        <v>0</v>
      </c>
      <c r="J2222" s="34">
        <f t="shared" si="68"/>
        <v>0</v>
      </c>
    </row>
    <row r="2223" spans="1:10" x14ac:dyDescent="0.25">
      <c r="A2223" s="7">
        <v>26135</v>
      </c>
      <c r="B2223" t="s">
        <v>4308</v>
      </c>
      <c r="C2223" s="34">
        <f>IFERROR(VLOOKUP($A2223, Coal_prod!$A:$M, 13, FALSE), 0)</f>
        <v>0</v>
      </c>
      <c r="D2223" s="34">
        <f>IFERROR(VLOOKUP($A2223, Coal_power_combined!$A:$M, 13, FALSE), 0)</f>
        <v>0</v>
      </c>
      <c r="E2223" s="34">
        <f>IFERROR(VLOOKUP($A2223, Oil_prod!$A:$M, 13, FALSE), 0)</f>
        <v>0</v>
      </c>
      <c r="F2223" s="34">
        <f>IFERROR(VLOOKUP($A2223, Oil_refine!$A:$M, 13, FALSE), 0)</f>
        <v>0</v>
      </c>
      <c r="G2223" s="34">
        <f>IFERROR(VLOOKUP($A2223, NG_prod!$A:$M, 13, FALSE), 0)</f>
        <v>0</v>
      </c>
      <c r="H2223" s="34">
        <f>IFERROR(VLOOKUP($A2223, NG_power!$A:$M, 13, FALSE), 0)</f>
        <v>0</v>
      </c>
      <c r="I2223" s="34">
        <f t="shared" si="67"/>
        <v>0</v>
      </c>
      <c r="J2223" s="34">
        <f t="shared" si="68"/>
        <v>0</v>
      </c>
    </row>
    <row r="2224" spans="1:10" x14ac:dyDescent="0.25">
      <c r="A2224" s="7">
        <v>26141</v>
      </c>
      <c r="B2224" t="s">
        <v>4309</v>
      </c>
      <c r="C2224" s="34">
        <f>IFERROR(VLOOKUP($A2224, Coal_prod!$A:$M, 13, FALSE), 0)</f>
        <v>0</v>
      </c>
      <c r="D2224" s="34">
        <f>IFERROR(VLOOKUP($A2224, Coal_power_combined!$A:$M, 13, FALSE), 0)</f>
        <v>0</v>
      </c>
      <c r="E2224" s="34">
        <f>IFERROR(VLOOKUP($A2224, Oil_prod!$A:$M, 13, FALSE), 0)</f>
        <v>0</v>
      </c>
      <c r="F2224" s="34">
        <f>IFERROR(VLOOKUP($A2224, Oil_refine!$A:$M, 13, FALSE), 0)</f>
        <v>0</v>
      </c>
      <c r="G2224" s="34">
        <f>IFERROR(VLOOKUP($A2224, NG_prod!$A:$M, 13, FALSE), 0)</f>
        <v>0</v>
      </c>
      <c r="H2224" s="34">
        <f>IFERROR(VLOOKUP($A2224, NG_power!$A:$M, 13, FALSE), 0)</f>
        <v>0</v>
      </c>
      <c r="I2224" s="34">
        <f t="shared" si="67"/>
        <v>0</v>
      </c>
      <c r="J2224" s="34">
        <f t="shared" si="68"/>
        <v>0</v>
      </c>
    </row>
    <row r="2225" spans="1:10" x14ac:dyDescent="0.25">
      <c r="A2225" s="7">
        <v>26143</v>
      </c>
      <c r="B2225" t="s">
        <v>4310</v>
      </c>
      <c r="C2225" s="34">
        <f>IFERROR(VLOOKUP($A2225, Coal_prod!$A:$M, 13, FALSE), 0)</f>
        <v>0</v>
      </c>
      <c r="D2225" s="34">
        <f>IFERROR(VLOOKUP($A2225, Coal_power_combined!$A:$M, 13, FALSE), 0)</f>
        <v>0</v>
      </c>
      <c r="E2225" s="34">
        <f>IFERROR(VLOOKUP($A2225, Oil_prod!$A:$M, 13, FALSE), 0)</f>
        <v>0</v>
      </c>
      <c r="F2225" s="34">
        <f>IFERROR(VLOOKUP($A2225, Oil_refine!$A:$M, 13, FALSE), 0)</f>
        <v>0</v>
      </c>
      <c r="G2225" s="34">
        <f>IFERROR(VLOOKUP($A2225, NG_prod!$A:$M, 13, FALSE), 0)</f>
        <v>0</v>
      </c>
      <c r="H2225" s="34">
        <f>IFERROR(VLOOKUP($A2225, NG_power!$A:$M, 13, FALSE), 0)</f>
        <v>0</v>
      </c>
      <c r="I2225" s="34">
        <f t="shared" si="67"/>
        <v>0</v>
      </c>
      <c r="J2225" s="34">
        <f t="shared" si="68"/>
        <v>0</v>
      </c>
    </row>
    <row r="2226" spans="1:10" x14ac:dyDescent="0.25">
      <c r="A2226" s="7">
        <v>26145</v>
      </c>
      <c r="B2226" t="s">
        <v>4311</v>
      </c>
      <c r="C2226" s="34">
        <f>IFERROR(VLOOKUP($A2226, Coal_prod!$A:$M, 13, FALSE), 0)</f>
        <v>0</v>
      </c>
      <c r="D2226" s="34">
        <f>IFERROR(VLOOKUP($A2226, Coal_power_combined!$A:$M, 13, FALSE), 0)</f>
        <v>0</v>
      </c>
      <c r="E2226" s="34">
        <f>IFERROR(VLOOKUP($A2226, Oil_prod!$A:$M, 13, FALSE), 0)</f>
        <v>0</v>
      </c>
      <c r="F2226" s="34">
        <f>IFERROR(VLOOKUP($A2226, Oil_refine!$A:$M, 13, FALSE), 0)</f>
        <v>0</v>
      </c>
      <c r="G2226" s="34">
        <f>IFERROR(VLOOKUP($A2226, NG_prod!$A:$M, 13, FALSE), 0)</f>
        <v>0</v>
      </c>
      <c r="H2226" s="34">
        <f>IFERROR(VLOOKUP($A2226, NG_power!$A:$M, 13, FALSE), 0)</f>
        <v>0</v>
      </c>
      <c r="I2226" s="34">
        <f t="shared" si="67"/>
        <v>0</v>
      </c>
      <c r="J2226" s="34">
        <f t="shared" si="68"/>
        <v>0</v>
      </c>
    </row>
    <row r="2227" spans="1:10" x14ac:dyDescent="0.25">
      <c r="A2227" s="7">
        <v>26149</v>
      </c>
      <c r="B2227" t="s">
        <v>4312</v>
      </c>
      <c r="C2227" s="34">
        <f>IFERROR(VLOOKUP($A2227, Coal_prod!$A:$M, 13, FALSE), 0)</f>
        <v>0</v>
      </c>
      <c r="D2227" s="34">
        <f>IFERROR(VLOOKUP($A2227, Coal_power_combined!$A:$M, 13, FALSE), 0)</f>
        <v>0</v>
      </c>
      <c r="E2227" s="34">
        <f>IFERROR(VLOOKUP($A2227, Oil_prod!$A:$M, 13, FALSE), 0)</f>
        <v>0</v>
      </c>
      <c r="F2227" s="34">
        <f>IFERROR(VLOOKUP($A2227, Oil_refine!$A:$M, 13, FALSE), 0)</f>
        <v>0</v>
      </c>
      <c r="G2227" s="34">
        <f>IFERROR(VLOOKUP($A2227, NG_prod!$A:$M, 13, FALSE), 0)</f>
        <v>0</v>
      </c>
      <c r="H2227" s="34">
        <f>IFERROR(VLOOKUP($A2227, NG_power!$A:$M, 13, FALSE), 0)</f>
        <v>0</v>
      </c>
      <c r="I2227" s="34">
        <f t="shared" si="67"/>
        <v>0</v>
      </c>
      <c r="J2227" s="34">
        <f t="shared" si="68"/>
        <v>0</v>
      </c>
    </row>
    <row r="2228" spans="1:10" x14ac:dyDescent="0.25">
      <c r="A2228" s="7">
        <v>26153</v>
      </c>
      <c r="B2228" t="s">
        <v>4313</v>
      </c>
      <c r="C2228" s="34">
        <f>IFERROR(VLOOKUP($A2228, Coal_prod!$A:$M, 13, FALSE), 0)</f>
        <v>0</v>
      </c>
      <c r="D2228" s="34">
        <f>IFERROR(VLOOKUP($A2228, Coal_power_combined!$A:$M, 13, FALSE), 0)</f>
        <v>0</v>
      </c>
      <c r="E2228" s="34">
        <f>IFERROR(VLOOKUP($A2228, Oil_prod!$A:$M, 13, FALSE), 0)</f>
        <v>0</v>
      </c>
      <c r="F2228" s="34">
        <f>IFERROR(VLOOKUP($A2228, Oil_refine!$A:$M, 13, FALSE), 0)</f>
        <v>0</v>
      </c>
      <c r="G2228" s="34">
        <f>IFERROR(VLOOKUP($A2228, NG_prod!$A:$M, 13, FALSE), 0)</f>
        <v>0</v>
      </c>
      <c r="H2228" s="34">
        <f>IFERROR(VLOOKUP($A2228, NG_power!$A:$M, 13, FALSE), 0)</f>
        <v>0</v>
      </c>
      <c r="I2228" s="34">
        <f t="shared" si="67"/>
        <v>0</v>
      </c>
      <c r="J2228" s="34">
        <f t="shared" si="68"/>
        <v>0</v>
      </c>
    </row>
    <row r="2229" spans="1:10" x14ac:dyDescent="0.25">
      <c r="A2229" s="7">
        <v>26155</v>
      </c>
      <c r="B2229" t="s">
        <v>4314</v>
      </c>
      <c r="C2229" s="34">
        <f>IFERROR(VLOOKUP($A2229, Coal_prod!$A:$M, 13, FALSE), 0)</f>
        <v>0</v>
      </c>
      <c r="D2229" s="34">
        <f>IFERROR(VLOOKUP($A2229, Coal_power_combined!$A:$M, 13, FALSE), 0)</f>
        <v>0</v>
      </c>
      <c r="E2229" s="34">
        <f>IFERROR(VLOOKUP($A2229, Oil_prod!$A:$M, 13, FALSE), 0)</f>
        <v>0</v>
      </c>
      <c r="F2229" s="34">
        <f>IFERROR(VLOOKUP($A2229, Oil_refine!$A:$M, 13, FALSE), 0)</f>
        <v>0</v>
      </c>
      <c r="G2229" s="34">
        <f>IFERROR(VLOOKUP($A2229, NG_prod!$A:$M, 13, FALSE), 0)</f>
        <v>0</v>
      </c>
      <c r="H2229" s="34">
        <f>IFERROR(VLOOKUP($A2229, NG_power!$A:$M, 13, FALSE), 0)</f>
        <v>0</v>
      </c>
      <c r="I2229" s="34">
        <f t="shared" si="67"/>
        <v>0</v>
      </c>
      <c r="J2229" s="34">
        <f t="shared" si="68"/>
        <v>0</v>
      </c>
    </row>
    <row r="2230" spans="1:10" x14ac:dyDescent="0.25">
      <c r="A2230" s="7">
        <v>26165</v>
      </c>
      <c r="B2230" t="s">
        <v>4315</v>
      </c>
      <c r="C2230" s="34">
        <f>IFERROR(VLOOKUP($A2230, Coal_prod!$A:$M, 13, FALSE), 0)</f>
        <v>0</v>
      </c>
      <c r="D2230" s="34">
        <f>IFERROR(VLOOKUP($A2230, Coal_power_combined!$A:$M, 13, FALSE), 0)</f>
        <v>0</v>
      </c>
      <c r="E2230" s="34">
        <f>IFERROR(VLOOKUP($A2230, Oil_prod!$A:$M, 13, FALSE), 0)</f>
        <v>0</v>
      </c>
      <c r="F2230" s="34">
        <f>IFERROR(VLOOKUP($A2230, Oil_refine!$A:$M, 13, FALSE), 0)</f>
        <v>0</v>
      </c>
      <c r="G2230" s="34">
        <f>IFERROR(VLOOKUP($A2230, NG_prod!$A:$M, 13, FALSE), 0)</f>
        <v>0</v>
      </c>
      <c r="H2230" s="34">
        <f>IFERROR(VLOOKUP($A2230, NG_power!$A:$M, 13, FALSE), 0)</f>
        <v>0</v>
      </c>
      <c r="I2230" s="34">
        <f t="shared" si="67"/>
        <v>0</v>
      </c>
      <c r="J2230" s="34">
        <f t="shared" si="68"/>
        <v>0</v>
      </c>
    </row>
    <row r="2231" spans="1:10" x14ac:dyDescent="0.25">
      <c r="A2231" s="7">
        <v>27001</v>
      </c>
      <c r="B2231" t="s">
        <v>4316</v>
      </c>
      <c r="C2231" s="34">
        <f>IFERROR(VLOOKUP($A2231, Coal_prod!$A:$M, 13, FALSE), 0)</f>
        <v>0</v>
      </c>
      <c r="D2231" s="34">
        <f>IFERROR(VLOOKUP($A2231, Coal_power_combined!$A:$M, 13, FALSE), 0)</f>
        <v>0</v>
      </c>
      <c r="E2231" s="34">
        <f>IFERROR(VLOOKUP($A2231, Oil_prod!$A:$M, 13, FALSE), 0)</f>
        <v>0</v>
      </c>
      <c r="F2231" s="34">
        <f>IFERROR(VLOOKUP($A2231, Oil_refine!$A:$M, 13, FALSE), 0)</f>
        <v>0</v>
      </c>
      <c r="G2231" s="34">
        <f>IFERROR(VLOOKUP($A2231, NG_prod!$A:$M, 13, FALSE), 0)</f>
        <v>0</v>
      </c>
      <c r="H2231" s="34">
        <f>IFERROR(VLOOKUP($A2231, NG_power!$A:$M, 13, FALSE), 0)</f>
        <v>0</v>
      </c>
      <c r="I2231" s="34">
        <f t="shared" si="67"/>
        <v>0</v>
      </c>
      <c r="J2231" s="34">
        <f t="shared" si="68"/>
        <v>0</v>
      </c>
    </row>
    <row r="2232" spans="1:10" x14ac:dyDescent="0.25">
      <c r="A2232" s="7">
        <v>27003</v>
      </c>
      <c r="B2232" t="s">
        <v>2631</v>
      </c>
      <c r="C2232" s="34">
        <f>IFERROR(VLOOKUP($A2232, Coal_prod!$A:$M, 13, FALSE), 0)</f>
        <v>0</v>
      </c>
      <c r="D2232" s="34">
        <f>IFERROR(VLOOKUP($A2232, Coal_power_combined!$A:$M, 13, FALSE), 0)</f>
        <v>0</v>
      </c>
      <c r="E2232" s="34">
        <f>IFERROR(VLOOKUP($A2232, Oil_prod!$A:$M, 13, FALSE), 0)</f>
        <v>0</v>
      </c>
      <c r="F2232" s="34">
        <f>IFERROR(VLOOKUP($A2232, Oil_refine!$A:$M, 13, FALSE), 0)</f>
        <v>0</v>
      </c>
      <c r="G2232" s="34">
        <f>IFERROR(VLOOKUP($A2232, NG_prod!$A:$M, 13, FALSE), 0)</f>
        <v>0</v>
      </c>
      <c r="H2232" s="34">
        <f>IFERROR(VLOOKUP($A2232, NG_power!$A:$M, 13, FALSE), 0)</f>
        <v>0</v>
      </c>
      <c r="I2232" s="34">
        <f t="shared" si="67"/>
        <v>0</v>
      </c>
      <c r="J2232" s="34">
        <f t="shared" si="68"/>
        <v>0</v>
      </c>
    </row>
    <row r="2233" spans="1:10" x14ac:dyDescent="0.25">
      <c r="A2233" s="7">
        <v>27005</v>
      </c>
      <c r="B2233" t="s">
        <v>4317</v>
      </c>
      <c r="C2233" s="34">
        <f>IFERROR(VLOOKUP($A2233, Coal_prod!$A:$M, 13, FALSE), 0)</f>
        <v>0</v>
      </c>
      <c r="D2233" s="34">
        <f>IFERROR(VLOOKUP($A2233, Coal_power_combined!$A:$M, 13, FALSE), 0)</f>
        <v>0</v>
      </c>
      <c r="E2233" s="34">
        <f>IFERROR(VLOOKUP($A2233, Oil_prod!$A:$M, 13, FALSE), 0)</f>
        <v>0</v>
      </c>
      <c r="F2233" s="34">
        <f>IFERROR(VLOOKUP($A2233, Oil_refine!$A:$M, 13, FALSE), 0)</f>
        <v>0</v>
      </c>
      <c r="G2233" s="34">
        <f>IFERROR(VLOOKUP($A2233, NG_prod!$A:$M, 13, FALSE), 0)</f>
        <v>0</v>
      </c>
      <c r="H2233" s="34">
        <f>IFERROR(VLOOKUP($A2233, NG_power!$A:$M, 13, FALSE), 0)</f>
        <v>0</v>
      </c>
      <c r="I2233" s="34">
        <f t="shared" si="67"/>
        <v>0</v>
      </c>
      <c r="J2233" s="34">
        <f t="shared" si="68"/>
        <v>0</v>
      </c>
    </row>
    <row r="2234" spans="1:10" x14ac:dyDescent="0.25">
      <c r="A2234" s="7">
        <v>27009</v>
      </c>
      <c r="B2234" t="s">
        <v>2151</v>
      </c>
      <c r="C2234" s="34">
        <f>IFERROR(VLOOKUP($A2234, Coal_prod!$A:$M, 13, FALSE), 0)</f>
        <v>0</v>
      </c>
      <c r="D2234" s="34">
        <f>IFERROR(VLOOKUP($A2234, Coal_power_combined!$A:$M, 13, FALSE), 0)</f>
        <v>0</v>
      </c>
      <c r="E2234" s="34">
        <f>IFERROR(VLOOKUP($A2234, Oil_prod!$A:$M, 13, FALSE), 0)</f>
        <v>0</v>
      </c>
      <c r="F2234" s="34">
        <f>IFERROR(VLOOKUP($A2234, Oil_refine!$A:$M, 13, FALSE), 0)</f>
        <v>0</v>
      </c>
      <c r="G2234" s="34">
        <f>IFERROR(VLOOKUP($A2234, NG_prod!$A:$M, 13, FALSE), 0)</f>
        <v>0</v>
      </c>
      <c r="H2234" s="34">
        <f>IFERROR(VLOOKUP($A2234, NG_power!$A:$M, 13, FALSE), 0)</f>
        <v>0</v>
      </c>
      <c r="I2234" s="34">
        <f t="shared" si="67"/>
        <v>0</v>
      </c>
      <c r="J2234" s="34">
        <f t="shared" si="68"/>
        <v>0</v>
      </c>
    </row>
    <row r="2235" spans="1:10" x14ac:dyDescent="0.25">
      <c r="A2235" s="7">
        <v>27011</v>
      </c>
      <c r="B2235" t="s">
        <v>4318</v>
      </c>
      <c r="C2235" s="34">
        <f>IFERROR(VLOOKUP($A2235, Coal_prod!$A:$M, 13, FALSE), 0)</f>
        <v>0</v>
      </c>
      <c r="D2235" s="34">
        <f>IFERROR(VLOOKUP($A2235, Coal_power_combined!$A:$M, 13, FALSE), 0)</f>
        <v>0</v>
      </c>
      <c r="E2235" s="34">
        <f>IFERROR(VLOOKUP($A2235, Oil_prod!$A:$M, 13, FALSE), 0)</f>
        <v>0</v>
      </c>
      <c r="F2235" s="34">
        <f>IFERROR(VLOOKUP($A2235, Oil_refine!$A:$M, 13, FALSE), 0)</f>
        <v>0</v>
      </c>
      <c r="G2235" s="34">
        <f>IFERROR(VLOOKUP($A2235, NG_prod!$A:$M, 13, FALSE), 0)</f>
        <v>0</v>
      </c>
      <c r="H2235" s="34">
        <f>IFERROR(VLOOKUP($A2235, NG_power!$A:$M, 13, FALSE), 0)</f>
        <v>0</v>
      </c>
      <c r="I2235" s="34">
        <f t="shared" si="67"/>
        <v>0</v>
      </c>
      <c r="J2235" s="34">
        <f t="shared" si="68"/>
        <v>0</v>
      </c>
    </row>
    <row r="2236" spans="1:10" x14ac:dyDescent="0.25">
      <c r="A2236" s="7">
        <v>27021</v>
      </c>
      <c r="B2236" t="s">
        <v>4319</v>
      </c>
      <c r="C2236" s="34">
        <f>IFERROR(VLOOKUP($A2236, Coal_prod!$A:$M, 13, FALSE), 0)</f>
        <v>0</v>
      </c>
      <c r="D2236" s="34">
        <f>IFERROR(VLOOKUP($A2236, Coal_power_combined!$A:$M, 13, FALSE), 0)</f>
        <v>0</v>
      </c>
      <c r="E2236" s="34">
        <f>IFERROR(VLOOKUP($A2236, Oil_prod!$A:$M, 13, FALSE), 0)</f>
        <v>0</v>
      </c>
      <c r="F2236" s="34">
        <f>IFERROR(VLOOKUP($A2236, Oil_refine!$A:$M, 13, FALSE), 0)</f>
        <v>0</v>
      </c>
      <c r="G2236" s="34">
        <f>IFERROR(VLOOKUP($A2236, NG_prod!$A:$M, 13, FALSE), 0)</f>
        <v>0</v>
      </c>
      <c r="H2236" s="34">
        <f>IFERROR(VLOOKUP($A2236, NG_power!$A:$M, 13, FALSE), 0)</f>
        <v>0</v>
      </c>
      <c r="I2236" s="34">
        <f t="shared" si="67"/>
        <v>0</v>
      </c>
      <c r="J2236" s="34">
        <f t="shared" si="68"/>
        <v>0</v>
      </c>
    </row>
    <row r="2237" spans="1:10" x14ac:dyDescent="0.25">
      <c r="A2237" s="7">
        <v>27023</v>
      </c>
      <c r="B2237" t="s">
        <v>2153</v>
      </c>
      <c r="C2237" s="34">
        <f>IFERROR(VLOOKUP($A2237, Coal_prod!$A:$M, 13, FALSE), 0)</f>
        <v>0</v>
      </c>
      <c r="D2237" s="34">
        <f>IFERROR(VLOOKUP($A2237, Coal_power_combined!$A:$M, 13, FALSE), 0)</f>
        <v>0</v>
      </c>
      <c r="E2237" s="34">
        <f>IFERROR(VLOOKUP($A2237, Oil_prod!$A:$M, 13, FALSE), 0)</f>
        <v>0</v>
      </c>
      <c r="F2237" s="34">
        <f>IFERROR(VLOOKUP($A2237, Oil_refine!$A:$M, 13, FALSE), 0)</f>
        <v>0</v>
      </c>
      <c r="G2237" s="34">
        <f>IFERROR(VLOOKUP($A2237, NG_prod!$A:$M, 13, FALSE), 0)</f>
        <v>0</v>
      </c>
      <c r="H2237" s="34">
        <f>IFERROR(VLOOKUP($A2237, NG_power!$A:$M, 13, FALSE), 0)</f>
        <v>0</v>
      </c>
      <c r="I2237" s="34">
        <f t="shared" si="67"/>
        <v>0</v>
      </c>
      <c r="J2237" s="34">
        <f t="shared" si="68"/>
        <v>0</v>
      </c>
    </row>
    <row r="2238" spans="1:10" x14ac:dyDescent="0.25">
      <c r="A2238" s="7">
        <v>27025</v>
      </c>
      <c r="B2238" t="s">
        <v>321</v>
      </c>
      <c r="C2238" s="34">
        <f>IFERROR(VLOOKUP($A2238, Coal_prod!$A:$M, 13, FALSE), 0)</f>
        <v>0</v>
      </c>
      <c r="D2238" s="34">
        <f>IFERROR(VLOOKUP($A2238, Coal_power_combined!$A:$M, 13, FALSE), 0)</f>
        <v>0</v>
      </c>
      <c r="E2238" s="34">
        <f>IFERROR(VLOOKUP($A2238, Oil_prod!$A:$M, 13, FALSE), 0)</f>
        <v>0</v>
      </c>
      <c r="F2238" s="34">
        <f>IFERROR(VLOOKUP($A2238, Oil_refine!$A:$M, 13, FALSE), 0)</f>
        <v>0</v>
      </c>
      <c r="G2238" s="34">
        <f>IFERROR(VLOOKUP($A2238, NG_prod!$A:$M, 13, FALSE), 0)</f>
        <v>0</v>
      </c>
      <c r="H2238" s="34">
        <f>IFERROR(VLOOKUP($A2238, NG_power!$A:$M, 13, FALSE), 0)</f>
        <v>0</v>
      </c>
      <c r="I2238" s="34">
        <f t="shared" si="67"/>
        <v>0</v>
      </c>
      <c r="J2238" s="34">
        <f t="shared" si="68"/>
        <v>0</v>
      </c>
    </row>
    <row r="2239" spans="1:10" x14ac:dyDescent="0.25">
      <c r="A2239" s="7">
        <v>27029</v>
      </c>
      <c r="B2239" t="s">
        <v>4320</v>
      </c>
      <c r="C2239" s="34">
        <f>IFERROR(VLOOKUP($A2239, Coal_prod!$A:$M, 13, FALSE), 0)</f>
        <v>0</v>
      </c>
      <c r="D2239" s="34">
        <f>IFERROR(VLOOKUP($A2239, Coal_power_combined!$A:$M, 13, FALSE), 0)</f>
        <v>0</v>
      </c>
      <c r="E2239" s="34">
        <f>IFERROR(VLOOKUP($A2239, Oil_prod!$A:$M, 13, FALSE), 0)</f>
        <v>0</v>
      </c>
      <c r="F2239" s="34">
        <f>IFERROR(VLOOKUP($A2239, Oil_refine!$A:$M, 13, FALSE), 0)</f>
        <v>0</v>
      </c>
      <c r="G2239" s="34">
        <f>IFERROR(VLOOKUP($A2239, NG_prod!$A:$M, 13, FALSE), 0)</f>
        <v>0</v>
      </c>
      <c r="H2239" s="34">
        <f>IFERROR(VLOOKUP($A2239, NG_power!$A:$M, 13, FALSE), 0)</f>
        <v>0</v>
      </c>
      <c r="I2239" s="34">
        <f t="shared" si="67"/>
        <v>0</v>
      </c>
      <c r="J2239" s="34">
        <f t="shared" si="68"/>
        <v>0</v>
      </c>
    </row>
    <row r="2240" spans="1:10" x14ac:dyDescent="0.25">
      <c r="A2240" s="7">
        <v>27033</v>
      </c>
      <c r="B2240" t="s">
        <v>1425</v>
      </c>
      <c r="C2240" s="34">
        <f>IFERROR(VLOOKUP($A2240, Coal_prod!$A:$M, 13, FALSE), 0)</f>
        <v>0</v>
      </c>
      <c r="D2240" s="34">
        <f>IFERROR(VLOOKUP($A2240, Coal_power_combined!$A:$M, 13, FALSE), 0)</f>
        <v>0</v>
      </c>
      <c r="E2240" s="34">
        <f>IFERROR(VLOOKUP($A2240, Oil_prod!$A:$M, 13, FALSE), 0)</f>
        <v>0</v>
      </c>
      <c r="F2240" s="34">
        <f>IFERROR(VLOOKUP($A2240, Oil_refine!$A:$M, 13, FALSE), 0)</f>
        <v>0</v>
      </c>
      <c r="G2240" s="34">
        <f>IFERROR(VLOOKUP($A2240, NG_prod!$A:$M, 13, FALSE), 0)</f>
        <v>0</v>
      </c>
      <c r="H2240" s="34">
        <f>IFERROR(VLOOKUP($A2240, NG_power!$A:$M, 13, FALSE), 0)</f>
        <v>0</v>
      </c>
      <c r="I2240" s="34">
        <f t="shared" si="67"/>
        <v>0</v>
      </c>
      <c r="J2240" s="34">
        <f t="shared" si="68"/>
        <v>0</v>
      </c>
    </row>
    <row r="2241" spans="1:10" x14ac:dyDescent="0.25">
      <c r="A2241" s="7">
        <v>27035</v>
      </c>
      <c r="B2241" t="s">
        <v>3657</v>
      </c>
      <c r="C2241" s="34">
        <f>IFERROR(VLOOKUP($A2241, Coal_prod!$A:$M, 13, FALSE), 0)</f>
        <v>0</v>
      </c>
      <c r="D2241" s="34">
        <f>IFERROR(VLOOKUP($A2241, Coal_power_combined!$A:$M, 13, FALSE), 0)</f>
        <v>0</v>
      </c>
      <c r="E2241" s="34">
        <f>IFERROR(VLOOKUP($A2241, Oil_prod!$A:$M, 13, FALSE), 0)</f>
        <v>0</v>
      </c>
      <c r="F2241" s="34">
        <f>IFERROR(VLOOKUP($A2241, Oil_refine!$A:$M, 13, FALSE), 0)</f>
        <v>0</v>
      </c>
      <c r="G2241" s="34">
        <f>IFERROR(VLOOKUP($A2241, NG_prod!$A:$M, 13, FALSE), 0)</f>
        <v>0</v>
      </c>
      <c r="H2241" s="34">
        <f>IFERROR(VLOOKUP($A2241, NG_power!$A:$M, 13, FALSE), 0)</f>
        <v>0</v>
      </c>
      <c r="I2241" s="34">
        <f t="shared" si="67"/>
        <v>0</v>
      </c>
      <c r="J2241" s="34">
        <f t="shared" si="68"/>
        <v>0</v>
      </c>
    </row>
    <row r="2242" spans="1:10" x14ac:dyDescent="0.25">
      <c r="A2242" s="7">
        <v>27039</v>
      </c>
      <c r="B2242" t="s">
        <v>1714</v>
      </c>
      <c r="C2242" s="34">
        <f>IFERROR(VLOOKUP($A2242, Coal_prod!$A:$M, 13, FALSE), 0)</f>
        <v>0</v>
      </c>
      <c r="D2242" s="34">
        <f>IFERROR(VLOOKUP($A2242, Coal_power_combined!$A:$M, 13, FALSE), 0)</f>
        <v>0</v>
      </c>
      <c r="E2242" s="34">
        <f>IFERROR(VLOOKUP($A2242, Oil_prod!$A:$M, 13, FALSE), 0)</f>
        <v>0</v>
      </c>
      <c r="F2242" s="34">
        <f>IFERROR(VLOOKUP($A2242, Oil_refine!$A:$M, 13, FALSE), 0)</f>
        <v>0</v>
      </c>
      <c r="G2242" s="34">
        <f>IFERROR(VLOOKUP($A2242, NG_prod!$A:$M, 13, FALSE), 0)</f>
        <v>0</v>
      </c>
      <c r="H2242" s="34">
        <f>IFERROR(VLOOKUP($A2242, NG_power!$A:$M, 13, FALSE), 0)</f>
        <v>0</v>
      </c>
      <c r="I2242" s="34">
        <f t="shared" si="67"/>
        <v>0</v>
      </c>
      <c r="J2242" s="34">
        <f t="shared" si="68"/>
        <v>0</v>
      </c>
    </row>
    <row r="2243" spans="1:10" x14ac:dyDescent="0.25">
      <c r="A2243" s="7">
        <v>27041</v>
      </c>
      <c r="B2243" t="s">
        <v>2368</v>
      </c>
      <c r="C2243" s="34">
        <f>IFERROR(VLOOKUP($A2243, Coal_prod!$A:$M, 13, FALSE), 0)</f>
        <v>0</v>
      </c>
      <c r="D2243" s="34">
        <f>IFERROR(VLOOKUP($A2243, Coal_power_combined!$A:$M, 13, FALSE), 0)</f>
        <v>0</v>
      </c>
      <c r="E2243" s="34">
        <f>IFERROR(VLOOKUP($A2243, Oil_prod!$A:$M, 13, FALSE), 0)</f>
        <v>0</v>
      </c>
      <c r="F2243" s="34">
        <f>IFERROR(VLOOKUP($A2243, Oil_refine!$A:$M, 13, FALSE), 0)</f>
        <v>0</v>
      </c>
      <c r="G2243" s="34">
        <f>IFERROR(VLOOKUP($A2243, NG_prod!$A:$M, 13, FALSE), 0)</f>
        <v>0</v>
      </c>
      <c r="H2243" s="34">
        <f>IFERROR(VLOOKUP($A2243, NG_power!$A:$M, 13, FALSE), 0)</f>
        <v>0</v>
      </c>
      <c r="I2243" s="34">
        <f t="shared" si="67"/>
        <v>0</v>
      </c>
      <c r="J2243" s="34">
        <f t="shared" si="68"/>
        <v>0</v>
      </c>
    </row>
    <row r="2244" spans="1:10" x14ac:dyDescent="0.25">
      <c r="A2244" s="7">
        <v>27043</v>
      </c>
      <c r="B2244" t="s">
        <v>3117</v>
      </c>
      <c r="C2244" s="34">
        <f>IFERROR(VLOOKUP($A2244, Coal_prod!$A:$M, 13, FALSE), 0)</f>
        <v>0</v>
      </c>
      <c r="D2244" s="34">
        <f>IFERROR(VLOOKUP($A2244, Coal_power_combined!$A:$M, 13, FALSE), 0)</f>
        <v>0</v>
      </c>
      <c r="E2244" s="34">
        <f>IFERROR(VLOOKUP($A2244, Oil_prod!$A:$M, 13, FALSE), 0)</f>
        <v>0</v>
      </c>
      <c r="F2244" s="34">
        <f>IFERROR(VLOOKUP($A2244, Oil_refine!$A:$M, 13, FALSE), 0)</f>
        <v>0</v>
      </c>
      <c r="G2244" s="34">
        <f>IFERROR(VLOOKUP($A2244, NG_prod!$A:$M, 13, FALSE), 0)</f>
        <v>0</v>
      </c>
      <c r="H2244" s="34">
        <f>IFERROR(VLOOKUP($A2244, NG_power!$A:$M, 13, FALSE), 0)</f>
        <v>0</v>
      </c>
      <c r="I2244" s="34">
        <f t="shared" ref="I2244:I2307" si="69">SUM(C2244:H2244)</f>
        <v>0</v>
      </c>
      <c r="J2244" s="34">
        <f t="shared" ref="J2244:J2307" si="70">SUM(C2244*$O$4, D2244*$O$4, E2244*$P$4, F2244*$P$4, G2244*$Q$4, H2244*$Q$4)</f>
        <v>0</v>
      </c>
    </row>
    <row r="2245" spans="1:10" x14ac:dyDescent="0.25">
      <c r="A2245" s="7">
        <v>27047</v>
      </c>
      <c r="B2245" t="s">
        <v>1973</v>
      </c>
      <c r="C2245" s="34">
        <f>IFERROR(VLOOKUP($A2245, Coal_prod!$A:$M, 13, FALSE), 0)</f>
        <v>0</v>
      </c>
      <c r="D2245" s="34">
        <f>IFERROR(VLOOKUP($A2245, Coal_power_combined!$A:$M, 13, FALSE), 0)</f>
        <v>0</v>
      </c>
      <c r="E2245" s="34">
        <f>IFERROR(VLOOKUP($A2245, Oil_prod!$A:$M, 13, FALSE), 0)</f>
        <v>0</v>
      </c>
      <c r="F2245" s="34">
        <f>IFERROR(VLOOKUP($A2245, Oil_refine!$A:$M, 13, FALSE), 0)</f>
        <v>0</v>
      </c>
      <c r="G2245" s="34">
        <f>IFERROR(VLOOKUP($A2245, NG_prod!$A:$M, 13, FALSE), 0)</f>
        <v>0</v>
      </c>
      <c r="H2245" s="34">
        <f>IFERROR(VLOOKUP($A2245, NG_power!$A:$M, 13, FALSE), 0)</f>
        <v>0</v>
      </c>
      <c r="I2245" s="34">
        <f t="shared" si="69"/>
        <v>0</v>
      </c>
      <c r="J2245" s="34">
        <f t="shared" si="70"/>
        <v>0</v>
      </c>
    </row>
    <row r="2246" spans="1:10" x14ac:dyDescent="0.25">
      <c r="A2246" s="7">
        <v>27051</v>
      </c>
      <c r="B2246" t="s">
        <v>3236</v>
      </c>
      <c r="C2246" s="34">
        <f>IFERROR(VLOOKUP($A2246, Coal_prod!$A:$M, 13, FALSE), 0)</f>
        <v>0</v>
      </c>
      <c r="D2246" s="34">
        <f>IFERROR(VLOOKUP($A2246, Coal_power_combined!$A:$M, 13, FALSE), 0)</f>
        <v>0</v>
      </c>
      <c r="E2246" s="34">
        <f>IFERROR(VLOOKUP($A2246, Oil_prod!$A:$M, 13, FALSE), 0)</f>
        <v>0</v>
      </c>
      <c r="F2246" s="34">
        <f>IFERROR(VLOOKUP($A2246, Oil_refine!$A:$M, 13, FALSE), 0)</f>
        <v>0</v>
      </c>
      <c r="G2246" s="34">
        <f>IFERROR(VLOOKUP($A2246, NG_prod!$A:$M, 13, FALSE), 0)</f>
        <v>0</v>
      </c>
      <c r="H2246" s="34">
        <f>IFERROR(VLOOKUP($A2246, NG_power!$A:$M, 13, FALSE), 0)</f>
        <v>0</v>
      </c>
      <c r="I2246" s="34">
        <f t="shared" si="69"/>
        <v>0</v>
      </c>
      <c r="J2246" s="34">
        <f t="shared" si="70"/>
        <v>0</v>
      </c>
    </row>
    <row r="2247" spans="1:10" x14ac:dyDescent="0.25">
      <c r="A2247" s="7">
        <v>27055</v>
      </c>
      <c r="B2247" t="s">
        <v>4321</v>
      </c>
      <c r="C2247" s="34">
        <f>IFERROR(VLOOKUP($A2247, Coal_prod!$A:$M, 13, FALSE), 0)</f>
        <v>0</v>
      </c>
      <c r="D2247" s="34">
        <f>IFERROR(VLOOKUP($A2247, Coal_power_combined!$A:$M, 13, FALSE), 0)</f>
        <v>0</v>
      </c>
      <c r="E2247" s="34">
        <f>IFERROR(VLOOKUP($A2247, Oil_prod!$A:$M, 13, FALSE), 0)</f>
        <v>0</v>
      </c>
      <c r="F2247" s="34">
        <f>IFERROR(VLOOKUP($A2247, Oil_refine!$A:$M, 13, FALSE), 0)</f>
        <v>0</v>
      </c>
      <c r="G2247" s="34">
        <f>IFERROR(VLOOKUP($A2247, NG_prod!$A:$M, 13, FALSE), 0)</f>
        <v>0</v>
      </c>
      <c r="H2247" s="34">
        <f>IFERROR(VLOOKUP($A2247, NG_power!$A:$M, 13, FALSE), 0)</f>
        <v>0</v>
      </c>
      <c r="I2247" s="34">
        <f t="shared" si="69"/>
        <v>0</v>
      </c>
      <c r="J2247" s="34">
        <f t="shared" si="70"/>
        <v>0</v>
      </c>
    </row>
    <row r="2248" spans="1:10" x14ac:dyDescent="0.25">
      <c r="A2248" s="7">
        <v>27057</v>
      </c>
      <c r="B2248" t="s">
        <v>4322</v>
      </c>
      <c r="C2248" s="34">
        <f>IFERROR(VLOOKUP($A2248, Coal_prod!$A:$M, 13, FALSE), 0)</f>
        <v>0</v>
      </c>
      <c r="D2248" s="34">
        <f>IFERROR(VLOOKUP($A2248, Coal_power_combined!$A:$M, 13, FALSE), 0)</f>
        <v>0</v>
      </c>
      <c r="E2248" s="34">
        <f>IFERROR(VLOOKUP($A2248, Oil_prod!$A:$M, 13, FALSE), 0)</f>
        <v>0</v>
      </c>
      <c r="F2248" s="34">
        <f>IFERROR(VLOOKUP($A2248, Oil_refine!$A:$M, 13, FALSE), 0)</f>
        <v>0</v>
      </c>
      <c r="G2248" s="34">
        <f>IFERROR(VLOOKUP($A2248, NG_prod!$A:$M, 13, FALSE), 0)</f>
        <v>0</v>
      </c>
      <c r="H2248" s="34">
        <f>IFERROR(VLOOKUP($A2248, NG_power!$A:$M, 13, FALSE), 0)</f>
        <v>0</v>
      </c>
      <c r="I2248" s="34">
        <f t="shared" si="69"/>
        <v>0</v>
      </c>
      <c r="J2248" s="34">
        <f t="shared" si="70"/>
        <v>0</v>
      </c>
    </row>
    <row r="2249" spans="1:10" x14ac:dyDescent="0.25">
      <c r="A2249" s="7">
        <v>27063</v>
      </c>
      <c r="B2249" t="s">
        <v>1146</v>
      </c>
      <c r="C2249" s="34">
        <f>IFERROR(VLOOKUP($A2249, Coal_prod!$A:$M, 13, FALSE), 0)</f>
        <v>0</v>
      </c>
      <c r="D2249" s="34">
        <f>IFERROR(VLOOKUP($A2249, Coal_power_combined!$A:$M, 13, FALSE), 0)</f>
        <v>0</v>
      </c>
      <c r="E2249" s="34">
        <f>IFERROR(VLOOKUP($A2249, Oil_prod!$A:$M, 13, FALSE), 0)</f>
        <v>0</v>
      </c>
      <c r="F2249" s="34">
        <f>IFERROR(VLOOKUP($A2249, Oil_refine!$A:$M, 13, FALSE), 0)</f>
        <v>0</v>
      </c>
      <c r="G2249" s="34">
        <f>IFERROR(VLOOKUP($A2249, NG_prod!$A:$M, 13, FALSE), 0)</f>
        <v>0</v>
      </c>
      <c r="H2249" s="34">
        <f>IFERROR(VLOOKUP($A2249, NG_power!$A:$M, 13, FALSE), 0)</f>
        <v>0</v>
      </c>
      <c r="I2249" s="34">
        <f t="shared" si="69"/>
        <v>0</v>
      </c>
      <c r="J2249" s="34">
        <f t="shared" si="70"/>
        <v>0</v>
      </c>
    </row>
    <row r="2250" spans="1:10" x14ac:dyDescent="0.25">
      <c r="A2250" s="7">
        <v>27069</v>
      </c>
      <c r="B2250" t="s">
        <v>4323</v>
      </c>
      <c r="C2250" s="34">
        <f>IFERROR(VLOOKUP($A2250, Coal_prod!$A:$M, 13, FALSE), 0)</f>
        <v>0</v>
      </c>
      <c r="D2250" s="34">
        <f>IFERROR(VLOOKUP($A2250, Coal_power_combined!$A:$M, 13, FALSE), 0)</f>
        <v>0</v>
      </c>
      <c r="E2250" s="34">
        <f>IFERROR(VLOOKUP($A2250, Oil_prod!$A:$M, 13, FALSE), 0)</f>
        <v>0</v>
      </c>
      <c r="F2250" s="34">
        <f>IFERROR(VLOOKUP($A2250, Oil_refine!$A:$M, 13, FALSE), 0)</f>
        <v>0</v>
      </c>
      <c r="G2250" s="34">
        <f>IFERROR(VLOOKUP($A2250, NG_prod!$A:$M, 13, FALSE), 0)</f>
        <v>0</v>
      </c>
      <c r="H2250" s="34">
        <f>IFERROR(VLOOKUP($A2250, NG_power!$A:$M, 13, FALSE), 0)</f>
        <v>0</v>
      </c>
      <c r="I2250" s="34">
        <f t="shared" si="69"/>
        <v>0</v>
      </c>
      <c r="J2250" s="34">
        <f t="shared" si="70"/>
        <v>0</v>
      </c>
    </row>
    <row r="2251" spans="1:10" x14ac:dyDescent="0.25">
      <c r="A2251" s="7">
        <v>27071</v>
      </c>
      <c r="B2251" t="s">
        <v>4324</v>
      </c>
      <c r="C2251" s="34">
        <f>IFERROR(VLOOKUP($A2251, Coal_prod!$A:$M, 13, FALSE), 0)</f>
        <v>0</v>
      </c>
      <c r="D2251" s="34">
        <f>IFERROR(VLOOKUP($A2251, Coal_power_combined!$A:$M, 13, FALSE), 0)</f>
        <v>0</v>
      </c>
      <c r="E2251" s="34">
        <f>IFERROR(VLOOKUP($A2251, Oil_prod!$A:$M, 13, FALSE), 0)</f>
        <v>0</v>
      </c>
      <c r="F2251" s="34">
        <f>IFERROR(VLOOKUP($A2251, Oil_refine!$A:$M, 13, FALSE), 0)</f>
        <v>0</v>
      </c>
      <c r="G2251" s="34">
        <f>IFERROR(VLOOKUP($A2251, NG_prod!$A:$M, 13, FALSE), 0)</f>
        <v>0</v>
      </c>
      <c r="H2251" s="34">
        <f>IFERROR(VLOOKUP($A2251, NG_power!$A:$M, 13, FALSE), 0)</f>
        <v>0</v>
      </c>
      <c r="I2251" s="34">
        <f t="shared" si="69"/>
        <v>0</v>
      </c>
      <c r="J2251" s="34">
        <f t="shared" si="70"/>
        <v>0</v>
      </c>
    </row>
    <row r="2252" spans="1:10" x14ac:dyDescent="0.25">
      <c r="A2252" s="7">
        <v>27073</v>
      </c>
      <c r="B2252" t="s">
        <v>4325</v>
      </c>
      <c r="C2252" s="34">
        <f>IFERROR(VLOOKUP($A2252, Coal_prod!$A:$M, 13, FALSE), 0)</f>
        <v>0</v>
      </c>
      <c r="D2252" s="34">
        <f>IFERROR(VLOOKUP($A2252, Coal_power_combined!$A:$M, 13, FALSE), 0)</f>
        <v>0</v>
      </c>
      <c r="E2252" s="34">
        <f>IFERROR(VLOOKUP($A2252, Oil_prod!$A:$M, 13, FALSE), 0)</f>
        <v>0</v>
      </c>
      <c r="F2252" s="34">
        <f>IFERROR(VLOOKUP($A2252, Oil_refine!$A:$M, 13, FALSE), 0)</f>
        <v>0</v>
      </c>
      <c r="G2252" s="34">
        <f>IFERROR(VLOOKUP($A2252, NG_prod!$A:$M, 13, FALSE), 0)</f>
        <v>0</v>
      </c>
      <c r="H2252" s="34">
        <f>IFERROR(VLOOKUP($A2252, NG_power!$A:$M, 13, FALSE), 0)</f>
        <v>0</v>
      </c>
      <c r="I2252" s="34">
        <f t="shared" si="69"/>
        <v>0</v>
      </c>
      <c r="J2252" s="34">
        <f t="shared" si="70"/>
        <v>0</v>
      </c>
    </row>
    <row r="2253" spans="1:10" x14ac:dyDescent="0.25">
      <c r="A2253" s="7">
        <v>27077</v>
      </c>
      <c r="B2253" t="s">
        <v>4326</v>
      </c>
      <c r="C2253" s="34">
        <f>IFERROR(VLOOKUP($A2253, Coal_prod!$A:$M, 13, FALSE), 0)</f>
        <v>0</v>
      </c>
      <c r="D2253" s="34">
        <f>IFERROR(VLOOKUP($A2253, Coal_power_combined!$A:$M, 13, FALSE), 0)</f>
        <v>0</v>
      </c>
      <c r="E2253" s="34">
        <f>IFERROR(VLOOKUP($A2253, Oil_prod!$A:$M, 13, FALSE), 0)</f>
        <v>0</v>
      </c>
      <c r="F2253" s="34">
        <f>IFERROR(VLOOKUP($A2253, Oil_refine!$A:$M, 13, FALSE), 0)</f>
        <v>0</v>
      </c>
      <c r="G2253" s="34">
        <f>IFERROR(VLOOKUP($A2253, NG_prod!$A:$M, 13, FALSE), 0)</f>
        <v>0</v>
      </c>
      <c r="H2253" s="34">
        <f>IFERROR(VLOOKUP($A2253, NG_power!$A:$M, 13, FALSE), 0)</f>
        <v>0</v>
      </c>
      <c r="I2253" s="34">
        <f t="shared" si="69"/>
        <v>0</v>
      </c>
      <c r="J2253" s="34">
        <f t="shared" si="70"/>
        <v>0</v>
      </c>
    </row>
    <row r="2254" spans="1:10" x14ac:dyDescent="0.25">
      <c r="A2254" s="7">
        <v>27081</v>
      </c>
      <c r="B2254" t="s">
        <v>1012</v>
      </c>
      <c r="C2254" s="34">
        <f>IFERROR(VLOOKUP($A2254, Coal_prod!$A:$M, 13, FALSE), 0)</f>
        <v>0</v>
      </c>
      <c r="D2254" s="34">
        <f>IFERROR(VLOOKUP($A2254, Coal_power_combined!$A:$M, 13, FALSE), 0)</f>
        <v>0</v>
      </c>
      <c r="E2254" s="34">
        <f>IFERROR(VLOOKUP($A2254, Oil_prod!$A:$M, 13, FALSE), 0)</f>
        <v>0</v>
      </c>
      <c r="F2254" s="34">
        <f>IFERROR(VLOOKUP($A2254, Oil_refine!$A:$M, 13, FALSE), 0)</f>
        <v>0</v>
      </c>
      <c r="G2254" s="34">
        <f>IFERROR(VLOOKUP($A2254, NG_prod!$A:$M, 13, FALSE), 0)</f>
        <v>0</v>
      </c>
      <c r="H2254" s="34">
        <f>IFERROR(VLOOKUP($A2254, NG_power!$A:$M, 13, FALSE), 0)</f>
        <v>0</v>
      </c>
      <c r="I2254" s="34">
        <f t="shared" si="69"/>
        <v>0</v>
      </c>
      <c r="J2254" s="34">
        <f t="shared" si="70"/>
        <v>0</v>
      </c>
    </row>
    <row r="2255" spans="1:10" x14ac:dyDescent="0.25">
      <c r="A2255" s="7">
        <v>27083</v>
      </c>
      <c r="B2255" t="s">
        <v>824</v>
      </c>
      <c r="C2255" s="34">
        <f>IFERROR(VLOOKUP($A2255, Coal_prod!$A:$M, 13, FALSE), 0)</f>
        <v>0</v>
      </c>
      <c r="D2255" s="34">
        <f>IFERROR(VLOOKUP($A2255, Coal_power_combined!$A:$M, 13, FALSE), 0)</f>
        <v>0</v>
      </c>
      <c r="E2255" s="34">
        <f>IFERROR(VLOOKUP($A2255, Oil_prod!$A:$M, 13, FALSE), 0)</f>
        <v>0</v>
      </c>
      <c r="F2255" s="34">
        <f>IFERROR(VLOOKUP($A2255, Oil_refine!$A:$M, 13, FALSE), 0)</f>
        <v>0</v>
      </c>
      <c r="G2255" s="34">
        <f>IFERROR(VLOOKUP($A2255, NG_prod!$A:$M, 13, FALSE), 0)</f>
        <v>0</v>
      </c>
      <c r="H2255" s="34">
        <f>IFERROR(VLOOKUP($A2255, NG_power!$A:$M, 13, FALSE), 0)</f>
        <v>0</v>
      </c>
      <c r="I2255" s="34">
        <f t="shared" si="69"/>
        <v>0</v>
      </c>
      <c r="J2255" s="34">
        <f t="shared" si="70"/>
        <v>0</v>
      </c>
    </row>
    <row r="2256" spans="1:10" x14ac:dyDescent="0.25">
      <c r="A2256" s="7">
        <v>27087</v>
      </c>
      <c r="B2256" t="s">
        <v>4327</v>
      </c>
      <c r="C2256" s="34">
        <f>IFERROR(VLOOKUP($A2256, Coal_prod!$A:$M, 13, FALSE), 0)</f>
        <v>0</v>
      </c>
      <c r="D2256" s="34">
        <f>IFERROR(VLOOKUP($A2256, Coal_power_combined!$A:$M, 13, FALSE), 0)</f>
        <v>0</v>
      </c>
      <c r="E2256" s="34">
        <f>IFERROR(VLOOKUP($A2256, Oil_prod!$A:$M, 13, FALSE), 0)</f>
        <v>0</v>
      </c>
      <c r="F2256" s="34">
        <f>IFERROR(VLOOKUP($A2256, Oil_refine!$A:$M, 13, FALSE), 0)</f>
        <v>0</v>
      </c>
      <c r="G2256" s="34">
        <f>IFERROR(VLOOKUP($A2256, NG_prod!$A:$M, 13, FALSE), 0)</f>
        <v>0</v>
      </c>
      <c r="H2256" s="34">
        <f>IFERROR(VLOOKUP($A2256, NG_power!$A:$M, 13, FALSE), 0)</f>
        <v>0</v>
      </c>
      <c r="I2256" s="34">
        <f t="shared" si="69"/>
        <v>0</v>
      </c>
      <c r="J2256" s="34">
        <f t="shared" si="70"/>
        <v>0</v>
      </c>
    </row>
    <row r="2257" spans="1:10" x14ac:dyDescent="0.25">
      <c r="A2257" s="7">
        <v>27089</v>
      </c>
      <c r="B2257" t="s">
        <v>4328</v>
      </c>
      <c r="C2257" s="34">
        <f>IFERROR(VLOOKUP($A2257, Coal_prod!$A:$M, 13, FALSE), 0)</f>
        <v>0</v>
      </c>
      <c r="D2257" s="34">
        <f>IFERROR(VLOOKUP($A2257, Coal_power_combined!$A:$M, 13, FALSE), 0)</f>
        <v>0</v>
      </c>
      <c r="E2257" s="34">
        <f>IFERROR(VLOOKUP($A2257, Oil_prod!$A:$M, 13, FALSE), 0)</f>
        <v>0</v>
      </c>
      <c r="F2257" s="34">
        <f>IFERROR(VLOOKUP($A2257, Oil_refine!$A:$M, 13, FALSE), 0)</f>
        <v>0</v>
      </c>
      <c r="G2257" s="34">
        <f>IFERROR(VLOOKUP($A2257, NG_prod!$A:$M, 13, FALSE), 0)</f>
        <v>0</v>
      </c>
      <c r="H2257" s="34">
        <f>IFERROR(VLOOKUP($A2257, NG_power!$A:$M, 13, FALSE), 0)</f>
        <v>0</v>
      </c>
      <c r="I2257" s="34">
        <f t="shared" si="69"/>
        <v>0</v>
      </c>
      <c r="J2257" s="34">
        <f t="shared" si="70"/>
        <v>0</v>
      </c>
    </row>
    <row r="2258" spans="1:10" x14ac:dyDescent="0.25">
      <c r="A2258" s="7">
        <v>27093</v>
      </c>
      <c r="B2258" t="s">
        <v>3089</v>
      </c>
      <c r="C2258" s="34">
        <f>IFERROR(VLOOKUP($A2258, Coal_prod!$A:$M, 13, FALSE), 0)</f>
        <v>0</v>
      </c>
      <c r="D2258" s="34">
        <f>IFERROR(VLOOKUP($A2258, Coal_power_combined!$A:$M, 13, FALSE), 0)</f>
        <v>0</v>
      </c>
      <c r="E2258" s="34">
        <f>IFERROR(VLOOKUP($A2258, Oil_prod!$A:$M, 13, FALSE), 0)</f>
        <v>0</v>
      </c>
      <c r="F2258" s="34">
        <f>IFERROR(VLOOKUP($A2258, Oil_refine!$A:$M, 13, FALSE), 0)</f>
        <v>0</v>
      </c>
      <c r="G2258" s="34">
        <f>IFERROR(VLOOKUP($A2258, NG_prod!$A:$M, 13, FALSE), 0)</f>
        <v>0</v>
      </c>
      <c r="H2258" s="34">
        <f>IFERROR(VLOOKUP($A2258, NG_power!$A:$M, 13, FALSE), 0)</f>
        <v>0</v>
      </c>
      <c r="I2258" s="34">
        <f t="shared" si="69"/>
        <v>0</v>
      </c>
      <c r="J2258" s="34">
        <f t="shared" si="70"/>
        <v>0</v>
      </c>
    </row>
    <row r="2259" spans="1:10" x14ac:dyDescent="0.25">
      <c r="A2259" s="7">
        <v>27095</v>
      </c>
      <c r="B2259" t="s">
        <v>4329</v>
      </c>
      <c r="C2259" s="34">
        <f>IFERROR(VLOOKUP($A2259, Coal_prod!$A:$M, 13, FALSE), 0)</f>
        <v>0</v>
      </c>
      <c r="D2259" s="34">
        <f>IFERROR(VLOOKUP($A2259, Coal_power_combined!$A:$M, 13, FALSE), 0)</f>
        <v>0</v>
      </c>
      <c r="E2259" s="34">
        <f>IFERROR(VLOOKUP($A2259, Oil_prod!$A:$M, 13, FALSE), 0)</f>
        <v>0</v>
      </c>
      <c r="F2259" s="34">
        <f>IFERROR(VLOOKUP($A2259, Oil_refine!$A:$M, 13, FALSE), 0)</f>
        <v>0</v>
      </c>
      <c r="G2259" s="34">
        <f>IFERROR(VLOOKUP($A2259, NG_prod!$A:$M, 13, FALSE), 0)</f>
        <v>0</v>
      </c>
      <c r="H2259" s="34">
        <f>IFERROR(VLOOKUP($A2259, NG_power!$A:$M, 13, FALSE), 0)</f>
        <v>0</v>
      </c>
      <c r="I2259" s="34">
        <f t="shared" si="69"/>
        <v>0</v>
      </c>
      <c r="J2259" s="34">
        <f t="shared" si="70"/>
        <v>0</v>
      </c>
    </row>
    <row r="2260" spans="1:10" x14ac:dyDescent="0.25">
      <c r="A2260" s="7">
        <v>27097</v>
      </c>
      <c r="B2260" t="s">
        <v>4330</v>
      </c>
      <c r="C2260" s="34">
        <f>IFERROR(VLOOKUP($A2260, Coal_prod!$A:$M, 13, FALSE), 0)</f>
        <v>0</v>
      </c>
      <c r="D2260" s="34">
        <f>IFERROR(VLOOKUP($A2260, Coal_power_combined!$A:$M, 13, FALSE), 0)</f>
        <v>0</v>
      </c>
      <c r="E2260" s="34">
        <f>IFERROR(VLOOKUP($A2260, Oil_prod!$A:$M, 13, FALSE), 0)</f>
        <v>0</v>
      </c>
      <c r="F2260" s="34">
        <f>IFERROR(VLOOKUP($A2260, Oil_refine!$A:$M, 13, FALSE), 0)</f>
        <v>0</v>
      </c>
      <c r="G2260" s="34">
        <f>IFERROR(VLOOKUP($A2260, NG_prod!$A:$M, 13, FALSE), 0)</f>
        <v>0</v>
      </c>
      <c r="H2260" s="34">
        <f>IFERROR(VLOOKUP($A2260, NG_power!$A:$M, 13, FALSE), 0)</f>
        <v>0</v>
      </c>
      <c r="I2260" s="34">
        <f t="shared" si="69"/>
        <v>0</v>
      </c>
      <c r="J2260" s="34">
        <f t="shared" si="70"/>
        <v>0</v>
      </c>
    </row>
    <row r="2261" spans="1:10" x14ac:dyDescent="0.25">
      <c r="A2261" s="7">
        <v>27101</v>
      </c>
      <c r="B2261" t="s">
        <v>1189</v>
      </c>
      <c r="C2261" s="34">
        <f>IFERROR(VLOOKUP($A2261, Coal_prod!$A:$M, 13, FALSE), 0)</f>
        <v>0</v>
      </c>
      <c r="D2261" s="34">
        <f>IFERROR(VLOOKUP($A2261, Coal_power_combined!$A:$M, 13, FALSE), 0)</f>
        <v>0</v>
      </c>
      <c r="E2261" s="34">
        <f>IFERROR(VLOOKUP($A2261, Oil_prod!$A:$M, 13, FALSE), 0)</f>
        <v>0</v>
      </c>
      <c r="F2261" s="34">
        <f>IFERROR(VLOOKUP($A2261, Oil_refine!$A:$M, 13, FALSE), 0)</f>
        <v>0</v>
      </c>
      <c r="G2261" s="34">
        <f>IFERROR(VLOOKUP($A2261, NG_prod!$A:$M, 13, FALSE), 0)</f>
        <v>0</v>
      </c>
      <c r="H2261" s="34">
        <f>IFERROR(VLOOKUP($A2261, NG_power!$A:$M, 13, FALSE), 0)</f>
        <v>0</v>
      </c>
      <c r="I2261" s="34">
        <f t="shared" si="69"/>
        <v>0</v>
      </c>
      <c r="J2261" s="34">
        <f t="shared" si="70"/>
        <v>0</v>
      </c>
    </row>
    <row r="2262" spans="1:10" x14ac:dyDescent="0.25">
      <c r="A2262" s="7">
        <v>27103</v>
      </c>
      <c r="B2262" t="s">
        <v>2191</v>
      </c>
      <c r="C2262" s="34">
        <f>IFERROR(VLOOKUP($A2262, Coal_prod!$A:$M, 13, FALSE), 0)</f>
        <v>0</v>
      </c>
      <c r="D2262" s="34">
        <f>IFERROR(VLOOKUP($A2262, Coal_power_combined!$A:$M, 13, FALSE), 0)</f>
        <v>0</v>
      </c>
      <c r="E2262" s="34">
        <f>IFERROR(VLOOKUP($A2262, Oil_prod!$A:$M, 13, FALSE), 0)</f>
        <v>0</v>
      </c>
      <c r="F2262" s="34">
        <f>IFERROR(VLOOKUP($A2262, Oil_refine!$A:$M, 13, FALSE), 0)</f>
        <v>0</v>
      </c>
      <c r="G2262" s="34">
        <f>IFERROR(VLOOKUP($A2262, NG_prod!$A:$M, 13, FALSE), 0)</f>
        <v>0</v>
      </c>
      <c r="H2262" s="34">
        <f>IFERROR(VLOOKUP($A2262, NG_power!$A:$M, 13, FALSE), 0)</f>
        <v>0</v>
      </c>
      <c r="I2262" s="34">
        <f t="shared" si="69"/>
        <v>0</v>
      </c>
      <c r="J2262" s="34">
        <f t="shared" si="70"/>
        <v>0</v>
      </c>
    </row>
    <row r="2263" spans="1:10" x14ac:dyDescent="0.25">
      <c r="A2263" s="7">
        <v>27105</v>
      </c>
      <c r="B2263" t="s">
        <v>1447</v>
      </c>
      <c r="C2263" s="34">
        <f>IFERROR(VLOOKUP($A2263, Coal_prod!$A:$M, 13, FALSE), 0)</f>
        <v>0</v>
      </c>
      <c r="D2263" s="34">
        <f>IFERROR(VLOOKUP($A2263, Coal_power_combined!$A:$M, 13, FALSE), 0)</f>
        <v>0</v>
      </c>
      <c r="E2263" s="34">
        <f>IFERROR(VLOOKUP($A2263, Oil_prod!$A:$M, 13, FALSE), 0)</f>
        <v>0</v>
      </c>
      <c r="F2263" s="34">
        <f>IFERROR(VLOOKUP($A2263, Oil_refine!$A:$M, 13, FALSE), 0)</f>
        <v>0</v>
      </c>
      <c r="G2263" s="34">
        <f>IFERROR(VLOOKUP($A2263, NG_prod!$A:$M, 13, FALSE), 0)</f>
        <v>0</v>
      </c>
      <c r="H2263" s="34">
        <f>IFERROR(VLOOKUP($A2263, NG_power!$A:$M, 13, FALSE), 0)</f>
        <v>0</v>
      </c>
      <c r="I2263" s="34">
        <f t="shared" si="69"/>
        <v>0</v>
      </c>
      <c r="J2263" s="34">
        <f t="shared" si="70"/>
        <v>0</v>
      </c>
    </row>
    <row r="2264" spans="1:10" x14ac:dyDescent="0.25">
      <c r="A2264" s="7">
        <v>27107</v>
      </c>
      <c r="B2264" t="s">
        <v>4331</v>
      </c>
      <c r="C2264" s="34">
        <f>IFERROR(VLOOKUP($A2264, Coal_prod!$A:$M, 13, FALSE), 0)</f>
        <v>0</v>
      </c>
      <c r="D2264" s="34">
        <f>IFERROR(VLOOKUP($A2264, Coal_power_combined!$A:$M, 13, FALSE), 0)</f>
        <v>0</v>
      </c>
      <c r="E2264" s="34">
        <f>IFERROR(VLOOKUP($A2264, Oil_prod!$A:$M, 13, FALSE), 0)</f>
        <v>0</v>
      </c>
      <c r="F2264" s="34">
        <f>IFERROR(VLOOKUP($A2264, Oil_refine!$A:$M, 13, FALSE), 0)</f>
        <v>0</v>
      </c>
      <c r="G2264" s="34">
        <f>IFERROR(VLOOKUP($A2264, NG_prod!$A:$M, 13, FALSE), 0)</f>
        <v>0</v>
      </c>
      <c r="H2264" s="34">
        <f>IFERROR(VLOOKUP($A2264, NG_power!$A:$M, 13, FALSE), 0)</f>
        <v>0</v>
      </c>
      <c r="I2264" s="34">
        <f t="shared" si="69"/>
        <v>0</v>
      </c>
      <c r="J2264" s="34">
        <f t="shared" si="70"/>
        <v>0</v>
      </c>
    </row>
    <row r="2265" spans="1:10" x14ac:dyDescent="0.25">
      <c r="A2265" s="7">
        <v>27113</v>
      </c>
      <c r="B2265" t="s">
        <v>4332</v>
      </c>
      <c r="C2265" s="34">
        <f>IFERROR(VLOOKUP($A2265, Coal_prod!$A:$M, 13, FALSE), 0)</f>
        <v>0</v>
      </c>
      <c r="D2265" s="34">
        <f>IFERROR(VLOOKUP($A2265, Coal_power_combined!$A:$M, 13, FALSE), 0)</f>
        <v>0</v>
      </c>
      <c r="E2265" s="34">
        <f>IFERROR(VLOOKUP($A2265, Oil_prod!$A:$M, 13, FALSE), 0)</f>
        <v>0</v>
      </c>
      <c r="F2265" s="34">
        <f>IFERROR(VLOOKUP($A2265, Oil_refine!$A:$M, 13, FALSE), 0)</f>
        <v>0</v>
      </c>
      <c r="G2265" s="34">
        <f>IFERROR(VLOOKUP($A2265, NG_prod!$A:$M, 13, FALSE), 0)</f>
        <v>0</v>
      </c>
      <c r="H2265" s="34">
        <f>IFERROR(VLOOKUP($A2265, NG_power!$A:$M, 13, FALSE), 0)</f>
        <v>0</v>
      </c>
      <c r="I2265" s="34">
        <f t="shared" si="69"/>
        <v>0</v>
      </c>
      <c r="J2265" s="34">
        <f t="shared" si="70"/>
        <v>0</v>
      </c>
    </row>
    <row r="2266" spans="1:10" x14ac:dyDescent="0.25">
      <c r="A2266" s="7">
        <v>27115</v>
      </c>
      <c r="B2266" t="s">
        <v>4333</v>
      </c>
      <c r="C2266" s="34">
        <f>IFERROR(VLOOKUP($A2266, Coal_prod!$A:$M, 13, FALSE), 0)</f>
        <v>0</v>
      </c>
      <c r="D2266" s="34">
        <f>IFERROR(VLOOKUP($A2266, Coal_power_combined!$A:$M, 13, FALSE), 0)</f>
        <v>0</v>
      </c>
      <c r="E2266" s="34">
        <f>IFERROR(VLOOKUP($A2266, Oil_prod!$A:$M, 13, FALSE), 0)</f>
        <v>0</v>
      </c>
      <c r="F2266" s="34">
        <f>IFERROR(VLOOKUP($A2266, Oil_refine!$A:$M, 13, FALSE), 0)</f>
        <v>0</v>
      </c>
      <c r="G2266" s="34">
        <f>IFERROR(VLOOKUP($A2266, NG_prod!$A:$M, 13, FALSE), 0)</f>
        <v>0</v>
      </c>
      <c r="H2266" s="34">
        <f>IFERROR(VLOOKUP($A2266, NG_power!$A:$M, 13, FALSE), 0)</f>
        <v>0</v>
      </c>
      <c r="I2266" s="34">
        <f t="shared" si="69"/>
        <v>0</v>
      </c>
      <c r="J2266" s="34">
        <f t="shared" si="70"/>
        <v>0</v>
      </c>
    </row>
    <row r="2267" spans="1:10" x14ac:dyDescent="0.25">
      <c r="A2267" s="7">
        <v>27117</v>
      </c>
      <c r="B2267" t="s">
        <v>1060</v>
      </c>
      <c r="C2267" s="34">
        <f>IFERROR(VLOOKUP($A2267, Coal_prod!$A:$M, 13, FALSE), 0)</f>
        <v>0</v>
      </c>
      <c r="D2267" s="34">
        <f>IFERROR(VLOOKUP($A2267, Coal_power_combined!$A:$M, 13, FALSE), 0)</f>
        <v>0</v>
      </c>
      <c r="E2267" s="34">
        <f>IFERROR(VLOOKUP($A2267, Oil_prod!$A:$M, 13, FALSE), 0)</f>
        <v>0</v>
      </c>
      <c r="F2267" s="34">
        <f>IFERROR(VLOOKUP($A2267, Oil_refine!$A:$M, 13, FALSE), 0)</f>
        <v>0</v>
      </c>
      <c r="G2267" s="34">
        <f>IFERROR(VLOOKUP($A2267, NG_prod!$A:$M, 13, FALSE), 0)</f>
        <v>0</v>
      </c>
      <c r="H2267" s="34">
        <f>IFERROR(VLOOKUP($A2267, NG_power!$A:$M, 13, FALSE), 0)</f>
        <v>0</v>
      </c>
      <c r="I2267" s="34">
        <f t="shared" si="69"/>
        <v>0</v>
      </c>
      <c r="J2267" s="34">
        <f t="shared" si="70"/>
        <v>0</v>
      </c>
    </row>
    <row r="2268" spans="1:10" x14ac:dyDescent="0.25">
      <c r="A2268" s="7">
        <v>27121</v>
      </c>
      <c r="B2268" t="s">
        <v>1946</v>
      </c>
      <c r="C2268" s="34">
        <f>IFERROR(VLOOKUP($A2268, Coal_prod!$A:$M, 13, FALSE), 0)</f>
        <v>0</v>
      </c>
      <c r="D2268" s="34">
        <f>IFERROR(VLOOKUP($A2268, Coal_power_combined!$A:$M, 13, FALSE), 0)</f>
        <v>0</v>
      </c>
      <c r="E2268" s="34">
        <f>IFERROR(VLOOKUP($A2268, Oil_prod!$A:$M, 13, FALSE), 0)</f>
        <v>0</v>
      </c>
      <c r="F2268" s="34">
        <f>IFERROR(VLOOKUP($A2268, Oil_refine!$A:$M, 13, FALSE), 0)</f>
        <v>0</v>
      </c>
      <c r="G2268" s="34">
        <f>IFERROR(VLOOKUP($A2268, NG_prod!$A:$M, 13, FALSE), 0)</f>
        <v>0</v>
      </c>
      <c r="H2268" s="34">
        <f>IFERROR(VLOOKUP($A2268, NG_power!$A:$M, 13, FALSE), 0)</f>
        <v>0</v>
      </c>
      <c r="I2268" s="34">
        <f t="shared" si="69"/>
        <v>0</v>
      </c>
      <c r="J2268" s="34">
        <f t="shared" si="70"/>
        <v>0</v>
      </c>
    </row>
    <row r="2269" spans="1:10" x14ac:dyDescent="0.25">
      <c r="A2269" s="7">
        <v>27125</v>
      </c>
      <c r="B2269" t="s">
        <v>4334</v>
      </c>
      <c r="C2269" s="34">
        <f>IFERROR(VLOOKUP($A2269, Coal_prod!$A:$M, 13, FALSE), 0)</f>
        <v>0</v>
      </c>
      <c r="D2269" s="34">
        <f>IFERROR(VLOOKUP($A2269, Coal_power_combined!$A:$M, 13, FALSE), 0)</f>
        <v>0</v>
      </c>
      <c r="E2269" s="34">
        <f>IFERROR(VLOOKUP($A2269, Oil_prod!$A:$M, 13, FALSE), 0)</f>
        <v>0</v>
      </c>
      <c r="F2269" s="34">
        <f>IFERROR(VLOOKUP($A2269, Oil_refine!$A:$M, 13, FALSE), 0)</f>
        <v>0</v>
      </c>
      <c r="G2269" s="34">
        <f>IFERROR(VLOOKUP($A2269, NG_prod!$A:$M, 13, FALSE), 0)</f>
        <v>0</v>
      </c>
      <c r="H2269" s="34">
        <f>IFERROR(VLOOKUP($A2269, NG_power!$A:$M, 13, FALSE), 0)</f>
        <v>0</v>
      </c>
      <c r="I2269" s="34">
        <f t="shared" si="69"/>
        <v>0</v>
      </c>
      <c r="J2269" s="34">
        <f t="shared" si="70"/>
        <v>0</v>
      </c>
    </row>
    <row r="2270" spans="1:10" x14ac:dyDescent="0.25">
      <c r="A2270" s="7">
        <v>27133</v>
      </c>
      <c r="B2270" t="s">
        <v>1955</v>
      </c>
      <c r="C2270" s="34">
        <f>IFERROR(VLOOKUP($A2270, Coal_prod!$A:$M, 13, FALSE), 0)</f>
        <v>0</v>
      </c>
      <c r="D2270" s="34">
        <f>IFERROR(VLOOKUP($A2270, Coal_power_combined!$A:$M, 13, FALSE), 0)</f>
        <v>0</v>
      </c>
      <c r="E2270" s="34">
        <f>IFERROR(VLOOKUP($A2270, Oil_prod!$A:$M, 13, FALSE), 0)</f>
        <v>0</v>
      </c>
      <c r="F2270" s="34">
        <f>IFERROR(VLOOKUP($A2270, Oil_refine!$A:$M, 13, FALSE), 0)</f>
        <v>0</v>
      </c>
      <c r="G2270" s="34">
        <f>IFERROR(VLOOKUP($A2270, NG_prod!$A:$M, 13, FALSE), 0)</f>
        <v>0</v>
      </c>
      <c r="H2270" s="34">
        <f>IFERROR(VLOOKUP($A2270, NG_power!$A:$M, 13, FALSE), 0)</f>
        <v>0</v>
      </c>
      <c r="I2270" s="34">
        <f t="shared" si="69"/>
        <v>0</v>
      </c>
      <c r="J2270" s="34">
        <f t="shared" si="70"/>
        <v>0</v>
      </c>
    </row>
    <row r="2271" spans="1:10" x14ac:dyDescent="0.25">
      <c r="A2271" s="7">
        <v>27135</v>
      </c>
      <c r="B2271" t="s">
        <v>4335</v>
      </c>
      <c r="C2271" s="34">
        <f>IFERROR(VLOOKUP($A2271, Coal_prod!$A:$M, 13, FALSE), 0)</f>
        <v>0</v>
      </c>
      <c r="D2271" s="34">
        <f>IFERROR(VLOOKUP($A2271, Coal_power_combined!$A:$M, 13, FALSE), 0)</f>
        <v>0</v>
      </c>
      <c r="E2271" s="34">
        <f>IFERROR(VLOOKUP($A2271, Oil_prod!$A:$M, 13, FALSE), 0)</f>
        <v>0</v>
      </c>
      <c r="F2271" s="34">
        <f>IFERROR(VLOOKUP($A2271, Oil_refine!$A:$M, 13, FALSE), 0)</f>
        <v>0</v>
      </c>
      <c r="G2271" s="34">
        <f>IFERROR(VLOOKUP($A2271, NG_prod!$A:$M, 13, FALSE), 0)</f>
        <v>0</v>
      </c>
      <c r="H2271" s="34">
        <f>IFERROR(VLOOKUP($A2271, NG_power!$A:$M, 13, FALSE), 0)</f>
        <v>0</v>
      </c>
      <c r="I2271" s="34">
        <f t="shared" si="69"/>
        <v>0</v>
      </c>
      <c r="J2271" s="34">
        <f t="shared" si="70"/>
        <v>0</v>
      </c>
    </row>
    <row r="2272" spans="1:10" x14ac:dyDescent="0.25">
      <c r="A2272" s="7">
        <v>27143</v>
      </c>
      <c r="B2272" t="s">
        <v>2633</v>
      </c>
      <c r="C2272" s="34">
        <f>IFERROR(VLOOKUP($A2272, Coal_prod!$A:$M, 13, FALSE), 0)</f>
        <v>0</v>
      </c>
      <c r="D2272" s="34">
        <f>IFERROR(VLOOKUP($A2272, Coal_power_combined!$A:$M, 13, FALSE), 0)</f>
        <v>0</v>
      </c>
      <c r="E2272" s="34">
        <f>IFERROR(VLOOKUP($A2272, Oil_prod!$A:$M, 13, FALSE), 0)</f>
        <v>0</v>
      </c>
      <c r="F2272" s="34">
        <f>IFERROR(VLOOKUP($A2272, Oil_refine!$A:$M, 13, FALSE), 0)</f>
        <v>0</v>
      </c>
      <c r="G2272" s="34">
        <f>IFERROR(VLOOKUP($A2272, NG_prod!$A:$M, 13, FALSE), 0)</f>
        <v>0</v>
      </c>
      <c r="H2272" s="34">
        <f>IFERROR(VLOOKUP($A2272, NG_power!$A:$M, 13, FALSE), 0)</f>
        <v>0</v>
      </c>
      <c r="I2272" s="34">
        <f t="shared" si="69"/>
        <v>0</v>
      </c>
      <c r="J2272" s="34">
        <f t="shared" si="70"/>
        <v>0</v>
      </c>
    </row>
    <row r="2273" spans="1:10" x14ac:dyDescent="0.25">
      <c r="A2273" s="7">
        <v>27145</v>
      </c>
      <c r="B2273" t="s">
        <v>772</v>
      </c>
      <c r="C2273" s="34">
        <f>IFERROR(VLOOKUP($A2273, Coal_prod!$A:$M, 13, FALSE), 0)</f>
        <v>0</v>
      </c>
      <c r="D2273" s="34">
        <f>IFERROR(VLOOKUP($A2273, Coal_power_combined!$A:$M, 13, FALSE), 0)</f>
        <v>0</v>
      </c>
      <c r="E2273" s="34">
        <f>IFERROR(VLOOKUP($A2273, Oil_prod!$A:$M, 13, FALSE), 0)</f>
        <v>0</v>
      </c>
      <c r="F2273" s="34">
        <f>IFERROR(VLOOKUP($A2273, Oil_refine!$A:$M, 13, FALSE), 0)</f>
        <v>0</v>
      </c>
      <c r="G2273" s="34">
        <f>IFERROR(VLOOKUP($A2273, NG_prod!$A:$M, 13, FALSE), 0)</f>
        <v>0</v>
      </c>
      <c r="H2273" s="34">
        <f>IFERROR(VLOOKUP($A2273, NG_power!$A:$M, 13, FALSE), 0)</f>
        <v>0</v>
      </c>
      <c r="I2273" s="34">
        <f t="shared" si="69"/>
        <v>0</v>
      </c>
      <c r="J2273" s="34">
        <f t="shared" si="70"/>
        <v>0</v>
      </c>
    </row>
    <row r="2274" spans="1:10" x14ac:dyDescent="0.25">
      <c r="A2274" s="7">
        <v>27149</v>
      </c>
      <c r="B2274" t="s">
        <v>3262</v>
      </c>
      <c r="C2274" s="34">
        <f>IFERROR(VLOOKUP($A2274, Coal_prod!$A:$M, 13, FALSE), 0)</f>
        <v>0</v>
      </c>
      <c r="D2274" s="34">
        <f>IFERROR(VLOOKUP($A2274, Coal_power_combined!$A:$M, 13, FALSE), 0)</f>
        <v>0</v>
      </c>
      <c r="E2274" s="34">
        <f>IFERROR(VLOOKUP($A2274, Oil_prod!$A:$M, 13, FALSE), 0)</f>
        <v>0</v>
      </c>
      <c r="F2274" s="34">
        <f>IFERROR(VLOOKUP($A2274, Oil_refine!$A:$M, 13, FALSE), 0)</f>
        <v>0</v>
      </c>
      <c r="G2274" s="34">
        <f>IFERROR(VLOOKUP($A2274, NG_prod!$A:$M, 13, FALSE), 0)</f>
        <v>0</v>
      </c>
      <c r="H2274" s="34">
        <f>IFERROR(VLOOKUP($A2274, NG_power!$A:$M, 13, FALSE), 0)</f>
        <v>0</v>
      </c>
      <c r="I2274" s="34">
        <f t="shared" si="69"/>
        <v>0</v>
      </c>
      <c r="J2274" s="34">
        <f t="shared" si="70"/>
        <v>0</v>
      </c>
    </row>
    <row r="2275" spans="1:10" x14ac:dyDescent="0.25">
      <c r="A2275" s="7">
        <v>27151</v>
      </c>
      <c r="B2275" t="s">
        <v>4336</v>
      </c>
      <c r="C2275" s="34">
        <f>IFERROR(VLOOKUP($A2275, Coal_prod!$A:$M, 13, FALSE), 0)</f>
        <v>0</v>
      </c>
      <c r="D2275" s="34">
        <f>IFERROR(VLOOKUP($A2275, Coal_power_combined!$A:$M, 13, FALSE), 0)</f>
        <v>0</v>
      </c>
      <c r="E2275" s="34">
        <f>IFERROR(VLOOKUP($A2275, Oil_prod!$A:$M, 13, FALSE), 0)</f>
        <v>0</v>
      </c>
      <c r="F2275" s="34">
        <f>IFERROR(VLOOKUP($A2275, Oil_refine!$A:$M, 13, FALSE), 0)</f>
        <v>0</v>
      </c>
      <c r="G2275" s="34">
        <f>IFERROR(VLOOKUP($A2275, NG_prod!$A:$M, 13, FALSE), 0)</f>
        <v>0</v>
      </c>
      <c r="H2275" s="34">
        <f>IFERROR(VLOOKUP($A2275, NG_power!$A:$M, 13, FALSE), 0)</f>
        <v>0</v>
      </c>
      <c r="I2275" s="34">
        <f t="shared" si="69"/>
        <v>0</v>
      </c>
      <c r="J2275" s="34">
        <f t="shared" si="70"/>
        <v>0</v>
      </c>
    </row>
    <row r="2276" spans="1:10" x14ac:dyDescent="0.25">
      <c r="A2276" s="7">
        <v>27153</v>
      </c>
      <c r="B2276" t="s">
        <v>4337</v>
      </c>
      <c r="C2276" s="34">
        <f>IFERROR(VLOOKUP($A2276, Coal_prod!$A:$M, 13, FALSE), 0)</f>
        <v>0</v>
      </c>
      <c r="D2276" s="34">
        <f>IFERROR(VLOOKUP($A2276, Coal_power_combined!$A:$M, 13, FALSE), 0)</f>
        <v>0</v>
      </c>
      <c r="E2276" s="34">
        <f>IFERROR(VLOOKUP($A2276, Oil_prod!$A:$M, 13, FALSE), 0)</f>
        <v>0</v>
      </c>
      <c r="F2276" s="34">
        <f>IFERROR(VLOOKUP($A2276, Oil_refine!$A:$M, 13, FALSE), 0)</f>
        <v>0</v>
      </c>
      <c r="G2276" s="34">
        <f>IFERROR(VLOOKUP($A2276, NG_prod!$A:$M, 13, FALSE), 0)</f>
        <v>0</v>
      </c>
      <c r="H2276" s="34">
        <f>IFERROR(VLOOKUP($A2276, NG_power!$A:$M, 13, FALSE), 0)</f>
        <v>0</v>
      </c>
      <c r="I2276" s="34">
        <f t="shared" si="69"/>
        <v>0</v>
      </c>
      <c r="J2276" s="34">
        <f t="shared" si="70"/>
        <v>0</v>
      </c>
    </row>
    <row r="2277" spans="1:10" x14ac:dyDescent="0.25">
      <c r="A2277" s="7">
        <v>27155</v>
      </c>
      <c r="B2277" t="s">
        <v>4338</v>
      </c>
      <c r="C2277" s="34">
        <f>IFERROR(VLOOKUP($A2277, Coal_prod!$A:$M, 13, FALSE), 0)</f>
        <v>0</v>
      </c>
      <c r="D2277" s="34">
        <f>IFERROR(VLOOKUP($A2277, Coal_power_combined!$A:$M, 13, FALSE), 0)</f>
        <v>0</v>
      </c>
      <c r="E2277" s="34">
        <f>IFERROR(VLOOKUP($A2277, Oil_prod!$A:$M, 13, FALSE), 0)</f>
        <v>0</v>
      </c>
      <c r="F2277" s="34">
        <f>IFERROR(VLOOKUP($A2277, Oil_refine!$A:$M, 13, FALSE), 0)</f>
        <v>0</v>
      </c>
      <c r="G2277" s="34">
        <f>IFERROR(VLOOKUP($A2277, NG_prod!$A:$M, 13, FALSE), 0)</f>
        <v>0</v>
      </c>
      <c r="H2277" s="34">
        <f>IFERROR(VLOOKUP($A2277, NG_power!$A:$M, 13, FALSE), 0)</f>
        <v>0</v>
      </c>
      <c r="I2277" s="34">
        <f t="shared" si="69"/>
        <v>0</v>
      </c>
      <c r="J2277" s="34">
        <f t="shared" si="70"/>
        <v>0</v>
      </c>
    </row>
    <row r="2278" spans="1:10" x14ac:dyDescent="0.25">
      <c r="A2278" s="7">
        <v>27157</v>
      </c>
      <c r="B2278" t="s">
        <v>2339</v>
      </c>
      <c r="C2278" s="34">
        <f>IFERROR(VLOOKUP($A2278, Coal_prod!$A:$M, 13, FALSE), 0)</f>
        <v>0</v>
      </c>
      <c r="D2278" s="34">
        <f>IFERROR(VLOOKUP($A2278, Coal_power_combined!$A:$M, 13, FALSE), 0)</f>
        <v>0</v>
      </c>
      <c r="E2278" s="34">
        <f>IFERROR(VLOOKUP($A2278, Oil_prod!$A:$M, 13, FALSE), 0)</f>
        <v>0</v>
      </c>
      <c r="F2278" s="34">
        <f>IFERROR(VLOOKUP($A2278, Oil_refine!$A:$M, 13, FALSE), 0)</f>
        <v>0</v>
      </c>
      <c r="G2278" s="34">
        <f>IFERROR(VLOOKUP($A2278, NG_prod!$A:$M, 13, FALSE), 0)</f>
        <v>0</v>
      </c>
      <c r="H2278" s="34">
        <f>IFERROR(VLOOKUP($A2278, NG_power!$A:$M, 13, FALSE), 0)</f>
        <v>0</v>
      </c>
      <c r="I2278" s="34">
        <f t="shared" si="69"/>
        <v>0</v>
      </c>
      <c r="J2278" s="34">
        <f t="shared" si="70"/>
        <v>0</v>
      </c>
    </row>
    <row r="2279" spans="1:10" x14ac:dyDescent="0.25">
      <c r="A2279" s="7">
        <v>27159</v>
      </c>
      <c r="B2279" t="s">
        <v>4339</v>
      </c>
      <c r="C2279" s="34">
        <f>IFERROR(VLOOKUP($A2279, Coal_prod!$A:$M, 13, FALSE), 0)</f>
        <v>0</v>
      </c>
      <c r="D2279" s="34">
        <f>IFERROR(VLOOKUP($A2279, Coal_power_combined!$A:$M, 13, FALSE), 0)</f>
        <v>0</v>
      </c>
      <c r="E2279" s="34">
        <f>IFERROR(VLOOKUP($A2279, Oil_prod!$A:$M, 13, FALSE), 0)</f>
        <v>0</v>
      </c>
      <c r="F2279" s="34">
        <f>IFERROR(VLOOKUP($A2279, Oil_refine!$A:$M, 13, FALSE), 0)</f>
        <v>0</v>
      </c>
      <c r="G2279" s="34">
        <f>IFERROR(VLOOKUP($A2279, NG_prod!$A:$M, 13, FALSE), 0)</f>
        <v>0</v>
      </c>
      <c r="H2279" s="34">
        <f>IFERROR(VLOOKUP($A2279, NG_power!$A:$M, 13, FALSE), 0)</f>
        <v>0</v>
      </c>
      <c r="I2279" s="34">
        <f t="shared" si="69"/>
        <v>0</v>
      </c>
      <c r="J2279" s="34">
        <f t="shared" si="70"/>
        <v>0</v>
      </c>
    </row>
    <row r="2280" spans="1:10" x14ac:dyDescent="0.25">
      <c r="A2280" s="7">
        <v>27161</v>
      </c>
      <c r="B2280" t="s">
        <v>1716</v>
      </c>
      <c r="C2280" s="34">
        <f>IFERROR(VLOOKUP($A2280, Coal_prod!$A:$M, 13, FALSE), 0)</f>
        <v>0</v>
      </c>
      <c r="D2280" s="34">
        <f>IFERROR(VLOOKUP($A2280, Coal_power_combined!$A:$M, 13, FALSE), 0)</f>
        <v>0</v>
      </c>
      <c r="E2280" s="34">
        <f>IFERROR(VLOOKUP($A2280, Oil_prod!$A:$M, 13, FALSE), 0)</f>
        <v>0</v>
      </c>
      <c r="F2280" s="34">
        <f>IFERROR(VLOOKUP($A2280, Oil_refine!$A:$M, 13, FALSE), 0)</f>
        <v>0</v>
      </c>
      <c r="G2280" s="34">
        <f>IFERROR(VLOOKUP($A2280, NG_prod!$A:$M, 13, FALSE), 0)</f>
        <v>0</v>
      </c>
      <c r="H2280" s="34">
        <f>IFERROR(VLOOKUP($A2280, NG_power!$A:$M, 13, FALSE), 0)</f>
        <v>0</v>
      </c>
      <c r="I2280" s="34">
        <f t="shared" si="69"/>
        <v>0</v>
      </c>
      <c r="J2280" s="34">
        <f t="shared" si="70"/>
        <v>0</v>
      </c>
    </row>
    <row r="2281" spans="1:10" x14ac:dyDescent="0.25">
      <c r="A2281" s="7">
        <v>27167</v>
      </c>
      <c r="B2281" t="s">
        <v>4340</v>
      </c>
      <c r="C2281" s="34">
        <f>IFERROR(VLOOKUP($A2281, Coal_prod!$A:$M, 13, FALSE), 0)</f>
        <v>0</v>
      </c>
      <c r="D2281" s="34">
        <f>IFERROR(VLOOKUP($A2281, Coal_power_combined!$A:$M, 13, FALSE), 0)</f>
        <v>0</v>
      </c>
      <c r="E2281" s="34">
        <f>IFERROR(VLOOKUP($A2281, Oil_prod!$A:$M, 13, FALSE), 0)</f>
        <v>0</v>
      </c>
      <c r="F2281" s="34">
        <f>IFERROR(VLOOKUP($A2281, Oil_refine!$A:$M, 13, FALSE), 0)</f>
        <v>0</v>
      </c>
      <c r="G2281" s="34">
        <f>IFERROR(VLOOKUP($A2281, NG_prod!$A:$M, 13, FALSE), 0)</f>
        <v>0</v>
      </c>
      <c r="H2281" s="34">
        <f>IFERROR(VLOOKUP($A2281, NG_power!$A:$M, 13, FALSE), 0)</f>
        <v>0</v>
      </c>
      <c r="I2281" s="34">
        <f t="shared" si="69"/>
        <v>0</v>
      </c>
      <c r="J2281" s="34">
        <f t="shared" si="70"/>
        <v>0</v>
      </c>
    </row>
    <row r="2282" spans="1:10" x14ac:dyDescent="0.25">
      <c r="A2282" s="7">
        <v>27169</v>
      </c>
      <c r="B2282" t="s">
        <v>2343</v>
      </c>
      <c r="C2282" s="34">
        <f>IFERROR(VLOOKUP($A2282, Coal_prod!$A:$M, 13, FALSE), 0)</f>
        <v>0</v>
      </c>
      <c r="D2282" s="34">
        <f>IFERROR(VLOOKUP($A2282, Coal_power_combined!$A:$M, 13, FALSE), 0)</f>
        <v>0</v>
      </c>
      <c r="E2282" s="34">
        <f>IFERROR(VLOOKUP($A2282, Oil_prod!$A:$M, 13, FALSE), 0)</f>
        <v>0</v>
      </c>
      <c r="F2282" s="34">
        <f>IFERROR(VLOOKUP($A2282, Oil_refine!$A:$M, 13, FALSE), 0)</f>
        <v>0</v>
      </c>
      <c r="G2282" s="34">
        <f>IFERROR(VLOOKUP($A2282, NG_prod!$A:$M, 13, FALSE), 0)</f>
        <v>0</v>
      </c>
      <c r="H2282" s="34">
        <f>IFERROR(VLOOKUP($A2282, NG_power!$A:$M, 13, FALSE), 0)</f>
        <v>0</v>
      </c>
      <c r="I2282" s="34">
        <f t="shared" si="69"/>
        <v>0</v>
      </c>
      <c r="J2282" s="34">
        <f t="shared" si="70"/>
        <v>0</v>
      </c>
    </row>
    <row r="2283" spans="1:10" x14ac:dyDescent="0.25">
      <c r="A2283" s="7">
        <v>27173</v>
      </c>
      <c r="B2283" t="s">
        <v>2548</v>
      </c>
      <c r="C2283" s="34">
        <f>IFERROR(VLOOKUP($A2283, Coal_prod!$A:$M, 13, FALSE), 0)</f>
        <v>0</v>
      </c>
      <c r="D2283" s="34">
        <f>IFERROR(VLOOKUP($A2283, Coal_power_combined!$A:$M, 13, FALSE), 0)</f>
        <v>0</v>
      </c>
      <c r="E2283" s="34">
        <f>IFERROR(VLOOKUP($A2283, Oil_prod!$A:$M, 13, FALSE), 0)</f>
        <v>0</v>
      </c>
      <c r="F2283" s="34">
        <f>IFERROR(VLOOKUP($A2283, Oil_refine!$A:$M, 13, FALSE), 0)</f>
        <v>0</v>
      </c>
      <c r="G2283" s="34">
        <f>IFERROR(VLOOKUP($A2283, NG_prod!$A:$M, 13, FALSE), 0)</f>
        <v>0</v>
      </c>
      <c r="H2283" s="34">
        <f>IFERROR(VLOOKUP($A2283, NG_power!$A:$M, 13, FALSE), 0)</f>
        <v>0</v>
      </c>
      <c r="I2283" s="34">
        <f t="shared" si="69"/>
        <v>0</v>
      </c>
      <c r="J2283" s="34">
        <f t="shared" si="70"/>
        <v>0</v>
      </c>
    </row>
    <row r="2284" spans="1:10" x14ac:dyDescent="0.25">
      <c r="A2284" s="7">
        <v>28001</v>
      </c>
      <c r="B2284" t="s">
        <v>3719</v>
      </c>
      <c r="C2284" s="34">
        <f>IFERROR(VLOOKUP($A2284, Coal_prod!$A:$M, 13, FALSE), 0)</f>
        <v>0</v>
      </c>
      <c r="D2284" s="34">
        <f>IFERROR(VLOOKUP($A2284, Coal_power_combined!$A:$M, 13, FALSE), 0)</f>
        <v>0</v>
      </c>
      <c r="E2284" s="34">
        <f>IFERROR(VLOOKUP($A2284, Oil_prod!$A:$M, 13, FALSE), 0)</f>
        <v>0</v>
      </c>
      <c r="F2284" s="34">
        <f>IFERROR(VLOOKUP($A2284, Oil_refine!$A:$M, 13, FALSE), 0)</f>
        <v>0</v>
      </c>
      <c r="G2284" s="34">
        <f>IFERROR(VLOOKUP($A2284, NG_prod!$A:$M, 13, FALSE), 0)</f>
        <v>0</v>
      </c>
      <c r="H2284" s="34">
        <f>IFERROR(VLOOKUP($A2284, NG_power!$A:$M, 13, FALSE), 0)</f>
        <v>0</v>
      </c>
      <c r="I2284" s="34">
        <f t="shared" si="69"/>
        <v>0</v>
      </c>
      <c r="J2284" s="34">
        <f t="shared" si="70"/>
        <v>0</v>
      </c>
    </row>
    <row r="2285" spans="1:10" x14ac:dyDescent="0.25">
      <c r="A2285" s="7">
        <v>28003</v>
      </c>
      <c r="B2285" t="s">
        <v>4341</v>
      </c>
      <c r="C2285" s="34">
        <f>IFERROR(VLOOKUP($A2285, Coal_prod!$A:$M, 13, FALSE), 0)</f>
        <v>0</v>
      </c>
      <c r="D2285" s="34">
        <f>IFERROR(VLOOKUP($A2285, Coal_power_combined!$A:$M, 13, FALSE), 0)</f>
        <v>0</v>
      </c>
      <c r="E2285" s="34">
        <f>IFERROR(VLOOKUP($A2285, Oil_prod!$A:$M, 13, FALSE), 0)</f>
        <v>0</v>
      </c>
      <c r="F2285" s="34">
        <f>IFERROR(VLOOKUP($A2285, Oil_refine!$A:$M, 13, FALSE), 0)</f>
        <v>0</v>
      </c>
      <c r="G2285" s="34">
        <f>IFERROR(VLOOKUP($A2285, NG_prod!$A:$M, 13, FALSE), 0)</f>
        <v>0</v>
      </c>
      <c r="H2285" s="34">
        <f>IFERROR(VLOOKUP($A2285, NG_power!$A:$M, 13, FALSE), 0)</f>
        <v>0</v>
      </c>
      <c r="I2285" s="34">
        <f t="shared" si="69"/>
        <v>0</v>
      </c>
      <c r="J2285" s="34">
        <f t="shared" si="70"/>
        <v>0</v>
      </c>
    </row>
    <row r="2286" spans="1:10" x14ac:dyDescent="0.25">
      <c r="A2286" s="7">
        <v>28005</v>
      </c>
      <c r="B2286" t="s">
        <v>3720</v>
      </c>
      <c r="C2286" s="34">
        <f>IFERROR(VLOOKUP($A2286, Coal_prod!$A:$M, 13, FALSE), 0)</f>
        <v>0</v>
      </c>
      <c r="D2286" s="34">
        <f>IFERROR(VLOOKUP($A2286, Coal_power_combined!$A:$M, 13, FALSE), 0)</f>
        <v>0</v>
      </c>
      <c r="E2286" s="34">
        <f>IFERROR(VLOOKUP($A2286, Oil_prod!$A:$M, 13, FALSE), 0)</f>
        <v>0</v>
      </c>
      <c r="F2286" s="34">
        <f>IFERROR(VLOOKUP($A2286, Oil_refine!$A:$M, 13, FALSE), 0)</f>
        <v>0</v>
      </c>
      <c r="G2286" s="34">
        <f>IFERROR(VLOOKUP($A2286, NG_prod!$A:$M, 13, FALSE), 0)</f>
        <v>0</v>
      </c>
      <c r="H2286" s="34">
        <f>IFERROR(VLOOKUP($A2286, NG_power!$A:$M, 13, FALSE), 0)</f>
        <v>0</v>
      </c>
      <c r="I2286" s="34">
        <f t="shared" si="69"/>
        <v>0</v>
      </c>
      <c r="J2286" s="34">
        <f t="shared" si="70"/>
        <v>0</v>
      </c>
    </row>
    <row r="2287" spans="1:10" x14ac:dyDescent="0.25">
      <c r="A2287" s="7">
        <v>28011</v>
      </c>
      <c r="B2287" t="s">
        <v>4342</v>
      </c>
      <c r="C2287" s="34">
        <f>IFERROR(VLOOKUP($A2287, Coal_prod!$A:$M, 13, FALSE), 0)</f>
        <v>0</v>
      </c>
      <c r="D2287" s="34">
        <f>IFERROR(VLOOKUP($A2287, Coal_power_combined!$A:$M, 13, FALSE), 0)</f>
        <v>0</v>
      </c>
      <c r="E2287" s="34">
        <f>IFERROR(VLOOKUP($A2287, Oil_prod!$A:$M, 13, FALSE), 0)</f>
        <v>0</v>
      </c>
      <c r="F2287" s="34">
        <f>IFERROR(VLOOKUP($A2287, Oil_refine!$A:$M, 13, FALSE), 0)</f>
        <v>0</v>
      </c>
      <c r="G2287" s="34">
        <f>IFERROR(VLOOKUP($A2287, NG_prod!$A:$M, 13, FALSE), 0)</f>
        <v>0</v>
      </c>
      <c r="H2287" s="34">
        <f>IFERROR(VLOOKUP($A2287, NG_power!$A:$M, 13, FALSE), 0)</f>
        <v>0</v>
      </c>
      <c r="I2287" s="34">
        <f t="shared" si="69"/>
        <v>0</v>
      </c>
      <c r="J2287" s="34">
        <f t="shared" si="70"/>
        <v>0</v>
      </c>
    </row>
    <row r="2288" spans="1:10" x14ac:dyDescent="0.25">
      <c r="A2288" s="7">
        <v>28013</v>
      </c>
      <c r="B2288" t="s">
        <v>4343</v>
      </c>
      <c r="C2288" s="34">
        <f>IFERROR(VLOOKUP($A2288, Coal_prod!$A:$M, 13, FALSE), 0)</f>
        <v>0</v>
      </c>
      <c r="D2288" s="34">
        <f>IFERROR(VLOOKUP($A2288, Coal_power_combined!$A:$M, 13, FALSE), 0)</f>
        <v>0</v>
      </c>
      <c r="E2288" s="34">
        <f>IFERROR(VLOOKUP($A2288, Oil_prod!$A:$M, 13, FALSE), 0)</f>
        <v>0</v>
      </c>
      <c r="F2288" s="34">
        <f>IFERROR(VLOOKUP($A2288, Oil_refine!$A:$M, 13, FALSE), 0)</f>
        <v>0</v>
      </c>
      <c r="G2288" s="34">
        <f>IFERROR(VLOOKUP($A2288, NG_prod!$A:$M, 13, FALSE), 0)</f>
        <v>0</v>
      </c>
      <c r="H2288" s="34">
        <f>IFERROR(VLOOKUP($A2288, NG_power!$A:$M, 13, FALSE), 0)</f>
        <v>0</v>
      </c>
      <c r="I2288" s="34">
        <f t="shared" si="69"/>
        <v>0</v>
      </c>
      <c r="J2288" s="34">
        <f t="shared" si="70"/>
        <v>0</v>
      </c>
    </row>
    <row r="2289" spans="1:10" x14ac:dyDescent="0.25">
      <c r="A2289" s="7">
        <v>28015</v>
      </c>
      <c r="B2289" t="s">
        <v>4344</v>
      </c>
      <c r="C2289" s="34">
        <f>IFERROR(VLOOKUP($A2289, Coal_prod!$A:$M, 13, FALSE), 0)</f>
        <v>0</v>
      </c>
      <c r="D2289" s="34">
        <f>IFERROR(VLOOKUP($A2289, Coal_power_combined!$A:$M, 13, FALSE), 0)</f>
        <v>0</v>
      </c>
      <c r="E2289" s="34">
        <f>IFERROR(VLOOKUP($A2289, Oil_prod!$A:$M, 13, FALSE), 0)</f>
        <v>0</v>
      </c>
      <c r="F2289" s="34">
        <f>IFERROR(VLOOKUP($A2289, Oil_refine!$A:$M, 13, FALSE), 0)</f>
        <v>0</v>
      </c>
      <c r="G2289" s="34">
        <f>IFERROR(VLOOKUP($A2289, NG_prod!$A:$M, 13, FALSE), 0)</f>
        <v>0</v>
      </c>
      <c r="H2289" s="34">
        <f>IFERROR(VLOOKUP($A2289, NG_power!$A:$M, 13, FALSE), 0)</f>
        <v>0</v>
      </c>
      <c r="I2289" s="34">
        <f t="shared" si="69"/>
        <v>0</v>
      </c>
      <c r="J2289" s="34">
        <f t="shared" si="70"/>
        <v>0</v>
      </c>
    </row>
    <row r="2290" spans="1:10" x14ac:dyDescent="0.25">
      <c r="A2290" s="7">
        <v>28017</v>
      </c>
      <c r="B2290" t="s">
        <v>2639</v>
      </c>
      <c r="C2290" s="34">
        <f>IFERROR(VLOOKUP($A2290, Coal_prod!$A:$M, 13, FALSE), 0)</f>
        <v>0</v>
      </c>
      <c r="D2290" s="34">
        <f>IFERROR(VLOOKUP($A2290, Coal_power_combined!$A:$M, 13, FALSE), 0)</f>
        <v>0</v>
      </c>
      <c r="E2290" s="34">
        <f>IFERROR(VLOOKUP($A2290, Oil_prod!$A:$M, 13, FALSE), 0)</f>
        <v>0</v>
      </c>
      <c r="F2290" s="34">
        <f>IFERROR(VLOOKUP($A2290, Oil_refine!$A:$M, 13, FALSE), 0)</f>
        <v>0</v>
      </c>
      <c r="G2290" s="34">
        <f>IFERROR(VLOOKUP($A2290, NG_prod!$A:$M, 13, FALSE), 0)</f>
        <v>0</v>
      </c>
      <c r="H2290" s="34">
        <f>IFERROR(VLOOKUP($A2290, NG_power!$A:$M, 13, FALSE), 0)</f>
        <v>0</v>
      </c>
      <c r="I2290" s="34">
        <f t="shared" si="69"/>
        <v>0</v>
      </c>
      <c r="J2290" s="34">
        <f t="shared" si="70"/>
        <v>0</v>
      </c>
    </row>
    <row r="2291" spans="1:10" x14ac:dyDescent="0.25">
      <c r="A2291" s="7">
        <v>28021</v>
      </c>
      <c r="B2291" t="s">
        <v>3721</v>
      </c>
      <c r="C2291" s="34">
        <f>IFERROR(VLOOKUP($A2291, Coal_prod!$A:$M, 13, FALSE), 0)</f>
        <v>0</v>
      </c>
      <c r="D2291" s="34">
        <f>IFERROR(VLOOKUP($A2291, Coal_power_combined!$A:$M, 13, FALSE), 0)</f>
        <v>0</v>
      </c>
      <c r="E2291" s="34">
        <f>IFERROR(VLOOKUP($A2291, Oil_prod!$A:$M, 13, FALSE), 0)</f>
        <v>0</v>
      </c>
      <c r="F2291" s="34">
        <f>IFERROR(VLOOKUP($A2291, Oil_refine!$A:$M, 13, FALSE), 0)</f>
        <v>0</v>
      </c>
      <c r="G2291" s="34">
        <f>IFERROR(VLOOKUP($A2291, NG_prod!$A:$M, 13, FALSE), 0)</f>
        <v>0</v>
      </c>
      <c r="H2291" s="34">
        <f>IFERROR(VLOOKUP($A2291, NG_power!$A:$M, 13, FALSE), 0)</f>
        <v>0</v>
      </c>
      <c r="I2291" s="34">
        <f t="shared" si="69"/>
        <v>0</v>
      </c>
      <c r="J2291" s="34">
        <f t="shared" si="70"/>
        <v>0</v>
      </c>
    </row>
    <row r="2292" spans="1:10" x14ac:dyDescent="0.25">
      <c r="A2292" s="7">
        <v>28023</v>
      </c>
      <c r="B2292" t="s">
        <v>3722</v>
      </c>
      <c r="C2292" s="34">
        <f>IFERROR(VLOOKUP($A2292, Coal_prod!$A:$M, 13, FALSE), 0)</f>
        <v>0</v>
      </c>
      <c r="D2292" s="34">
        <f>IFERROR(VLOOKUP($A2292, Coal_power_combined!$A:$M, 13, FALSE), 0)</f>
        <v>0</v>
      </c>
      <c r="E2292" s="34">
        <f>IFERROR(VLOOKUP($A2292, Oil_prod!$A:$M, 13, FALSE), 0)</f>
        <v>0</v>
      </c>
      <c r="F2292" s="34">
        <f>IFERROR(VLOOKUP($A2292, Oil_refine!$A:$M, 13, FALSE), 0)</f>
        <v>0</v>
      </c>
      <c r="G2292" s="34">
        <f>IFERROR(VLOOKUP($A2292, NG_prod!$A:$M, 13, FALSE), 0)</f>
        <v>0</v>
      </c>
      <c r="H2292" s="34">
        <f>IFERROR(VLOOKUP($A2292, NG_power!$A:$M, 13, FALSE), 0)</f>
        <v>0</v>
      </c>
      <c r="I2292" s="34">
        <f t="shared" si="69"/>
        <v>0</v>
      </c>
      <c r="J2292" s="34">
        <f t="shared" si="70"/>
        <v>0</v>
      </c>
    </row>
    <row r="2293" spans="1:10" x14ac:dyDescent="0.25">
      <c r="A2293" s="7">
        <v>28025</v>
      </c>
      <c r="B2293" t="s">
        <v>3723</v>
      </c>
      <c r="C2293" s="34">
        <f>IFERROR(VLOOKUP($A2293, Coal_prod!$A:$M, 13, FALSE), 0)</f>
        <v>0</v>
      </c>
      <c r="D2293" s="34">
        <f>IFERROR(VLOOKUP($A2293, Coal_power_combined!$A:$M, 13, FALSE), 0)</f>
        <v>0</v>
      </c>
      <c r="E2293" s="34">
        <f>IFERROR(VLOOKUP($A2293, Oil_prod!$A:$M, 13, FALSE), 0)</f>
        <v>0</v>
      </c>
      <c r="F2293" s="34">
        <f>IFERROR(VLOOKUP($A2293, Oil_refine!$A:$M, 13, FALSE), 0)</f>
        <v>0</v>
      </c>
      <c r="G2293" s="34">
        <f>IFERROR(VLOOKUP($A2293, NG_prod!$A:$M, 13, FALSE), 0)</f>
        <v>0</v>
      </c>
      <c r="H2293" s="34">
        <f>IFERROR(VLOOKUP($A2293, NG_power!$A:$M, 13, FALSE), 0)</f>
        <v>0</v>
      </c>
      <c r="I2293" s="34">
        <f t="shared" si="69"/>
        <v>0</v>
      </c>
      <c r="J2293" s="34">
        <f t="shared" si="70"/>
        <v>0</v>
      </c>
    </row>
    <row r="2294" spans="1:10" x14ac:dyDescent="0.25">
      <c r="A2294" s="7">
        <v>28029</v>
      </c>
      <c r="B2294" t="s">
        <v>3724</v>
      </c>
      <c r="C2294" s="34">
        <f>IFERROR(VLOOKUP($A2294, Coal_prod!$A:$M, 13, FALSE), 0)</f>
        <v>0</v>
      </c>
      <c r="D2294" s="34">
        <f>IFERROR(VLOOKUP($A2294, Coal_power_combined!$A:$M, 13, FALSE), 0)</f>
        <v>0</v>
      </c>
      <c r="E2294" s="34">
        <f>IFERROR(VLOOKUP($A2294, Oil_prod!$A:$M, 13, FALSE), 0)</f>
        <v>0</v>
      </c>
      <c r="F2294" s="34">
        <f>IFERROR(VLOOKUP($A2294, Oil_refine!$A:$M, 13, FALSE), 0)</f>
        <v>0</v>
      </c>
      <c r="G2294" s="34">
        <f>IFERROR(VLOOKUP($A2294, NG_prod!$A:$M, 13, FALSE), 0)</f>
        <v>0</v>
      </c>
      <c r="H2294" s="34">
        <f>IFERROR(VLOOKUP($A2294, NG_power!$A:$M, 13, FALSE), 0)</f>
        <v>0</v>
      </c>
      <c r="I2294" s="34">
        <f t="shared" si="69"/>
        <v>0</v>
      </c>
      <c r="J2294" s="34">
        <f t="shared" si="70"/>
        <v>0</v>
      </c>
    </row>
    <row r="2295" spans="1:10" x14ac:dyDescent="0.25">
      <c r="A2295" s="7">
        <v>28031</v>
      </c>
      <c r="B2295" t="s">
        <v>3725</v>
      </c>
      <c r="C2295" s="34">
        <f>IFERROR(VLOOKUP($A2295, Coal_prod!$A:$M, 13, FALSE), 0)</f>
        <v>0</v>
      </c>
      <c r="D2295" s="34">
        <f>IFERROR(VLOOKUP($A2295, Coal_power_combined!$A:$M, 13, FALSE), 0)</f>
        <v>0</v>
      </c>
      <c r="E2295" s="34">
        <f>IFERROR(VLOOKUP($A2295, Oil_prod!$A:$M, 13, FALSE), 0)</f>
        <v>0</v>
      </c>
      <c r="F2295" s="34">
        <f>IFERROR(VLOOKUP($A2295, Oil_refine!$A:$M, 13, FALSE), 0)</f>
        <v>0</v>
      </c>
      <c r="G2295" s="34">
        <f>IFERROR(VLOOKUP($A2295, NG_prod!$A:$M, 13, FALSE), 0)</f>
        <v>0</v>
      </c>
      <c r="H2295" s="34">
        <f>IFERROR(VLOOKUP($A2295, NG_power!$A:$M, 13, FALSE), 0)</f>
        <v>0</v>
      </c>
      <c r="I2295" s="34">
        <f t="shared" si="69"/>
        <v>0</v>
      </c>
      <c r="J2295" s="34">
        <f t="shared" si="70"/>
        <v>0</v>
      </c>
    </row>
    <row r="2296" spans="1:10" x14ac:dyDescent="0.25">
      <c r="A2296" s="7">
        <v>28035</v>
      </c>
      <c r="B2296" t="s">
        <v>921</v>
      </c>
      <c r="C2296" s="34">
        <f>IFERROR(VLOOKUP($A2296, Coal_prod!$A:$M, 13, FALSE), 0)</f>
        <v>0</v>
      </c>
      <c r="D2296" s="34">
        <f>IFERROR(VLOOKUP($A2296, Coal_power_combined!$A:$M, 13, FALSE), 0)</f>
        <v>0</v>
      </c>
      <c r="E2296" s="34">
        <f>IFERROR(VLOOKUP($A2296, Oil_prod!$A:$M, 13, FALSE), 0)</f>
        <v>0</v>
      </c>
      <c r="F2296" s="34">
        <f>IFERROR(VLOOKUP($A2296, Oil_refine!$A:$M, 13, FALSE), 0)</f>
        <v>0</v>
      </c>
      <c r="G2296" s="34">
        <f>IFERROR(VLOOKUP($A2296, NG_prod!$A:$M, 13, FALSE), 0)</f>
        <v>0</v>
      </c>
      <c r="H2296" s="34">
        <f>IFERROR(VLOOKUP($A2296, NG_power!$A:$M, 13, FALSE), 0)</f>
        <v>0</v>
      </c>
      <c r="I2296" s="34">
        <f t="shared" si="69"/>
        <v>0</v>
      </c>
      <c r="J2296" s="34">
        <f t="shared" si="70"/>
        <v>0</v>
      </c>
    </row>
    <row r="2297" spans="1:10" x14ac:dyDescent="0.25">
      <c r="A2297" s="7">
        <v>28037</v>
      </c>
      <c r="B2297" t="s">
        <v>3726</v>
      </c>
      <c r="C2297" s="34">
        <f>IFERROR(VLOOKUP($A2297, Coal_prod!$A:$M, 13, FALSE), 0)</f>
        <v>0</v>
      </c>
      <c r="D2297" s="34">
        <f>IFERROR(VLOOKUP($A2297, Coal_power_combined!$A:$M, 13, FALSE), 0)</f>
        <v>0</v>
      </c>
      <c r="E2297" s="34">
        <f>IFERROR(VLOOKUP($A2297, Oil_prod!$A:$M, 13, FALSE), 0)</f>
        <v>0</v>
      </c>
      <c r="F2297" s="34">
        <f>IFERROR(VLOOKUP($A2297, Oil_refine!$A:$M, 13, FALSE), 0)</f>
        <v>0</v>
      </c>
      <c r="G2297" s="34">
        <f>IFERROR(VLOOKUP($A2297, NG_prod!$A:$M, 13, FALSE), 0)</f>
        <v>0</v>
      </c>
      <c r="H2297" s="34">
        <f>IFERROR(VLOOKUP($A2297, NG_power!$A:$M, 13, FALSE), 0)</f>
        <v>0</v>
      </c>
      <c r="I2297" s="34">
        <f t="shared" si="69"/>
        <v>0</v>
      </c>
      <c r="J2297" s="34">
        <f t="shared" si="70"/>
        <v>0</v>
      </c>
    </row>
    <row r="2298" spans="1:10" x14ac:dyDescent="0.25">
      <c r="A2298" s="7">
        <v>28039</v>
      </c>
      <c r="B2298" t="s">
        <v>4345</v>
      </c>
      <c r="C2298" s="34">
        <f>IFERROR(VLOOKUP($A2298, Coal_prod!$A:$M, 13, FALSE), 0)</f>
        <v>0</v>
      </c>
      <c r="D2298" s="34">
        <f>IFERROR(VLOOKUP($A2298, Coal_power_combined!$A:$M, 13, FALSE), 0)</f>
        <v>0</v>
      </c>
      <c r="E2298" s="34">
        <f>IFERROR(VLOOKUP($A2298, Oil_prod!$A:$M, 13, FALSE), 0)</f>
        <v>0</v>
      </c>
      <c r="F2298" s="34">
        <f>IFERROR(VLOOKUP($A2298, Oil_refine!$A:$M, 13, FALSE), 0)</f>
        <v>0</v>
      </c>
      <c r="G2298" s="34">
        <f>IFERROR(VLOOKUP($A2298, NG_prod!$A:$M, 13, FALSE), 0)</f>
        <v>0</v>
      </c>
      <c r="H2298" s="34">
        <f>IFERROR(VLOOKUP($A2298, NG_power!$A:$M, 13, FALSE), 0)</f>
        <v>0</v>
      </c>
      <c r="I2298" s="34">
        <f t="shared" si="69"/>
        <v>0</v>
      </c>
      <c r="J2298" s="34">
        <f t="shared" si="70"/>
        <v>0</v>
      </c>
    </row>
    <row r="2299" spans="1:10" x14ac:dyDescent="0.25">
      <c r="A2299" s="7">
        <v>28041</v>
      </c>
      <c r="B2299" t="s">
        <v>3727</v>
      </c>
      <c r="C2299" s="34">
        <f>IFERROR(VLOOKUP($A2299, Coal_prod!$A:$M, 13, FALSE), 0)</f>
        <v>0</v>
      </c>
      <c r="D2299" s="34">
        <f>IFERROR(VLOOKUP($A2299, Coal_power_combined!$A:$M, 13, FALSE), 0)</f>
        <v>0</v>
      </c>
      <c r="E2299" s="34">
        <f>IFERROR(VLOOKUP($A2299, Oil_prod!$A:$M, 13, FALSE), 0)</f>
        <v>0</v>
      </c>
      <c r="F2299" s="34">
        <f>IFERROR(VLOOKUP($A2299, Oil_refine!$A:$M, 13, FALSE), 0)</f>
        <v>0</v>
      </c>
      <c r="G2299" s="34">
        <f>IFERROR(VLOOKUP($A2299, NG_prod!$A:$M, 13, FALSE), 0)</f>
        <v>0</v>
      </c>
      <c r="H2299" s="34">
        <f>IFERROR(VLOOKUP($A2299, NG_power!$A:$M, 13, FALSE), 0)</f>
        <v>0</v>
      </c>
      <c r="I2299" s="34">
        <f t="shared" si="69"/>
        <v>0</v>
      </c>
      <c r="J2299" s="34">
        <f t="shared" si="70"/>
        <v>0</v>
      </c>
    </row>
    <row r="2300" spans="1:10" x14ac:dyDescent="0.25">
      <c r="A2300" s="7">
        <v>28043</v>
      </c>
      <c r="B2300" t="s">
        <v>4346</v>
      </c>
      <c r="C2300" s="34">
        <f>IFERROR(VLOOKUP($A2300, Coal_prod!$A:$M, 13, FALSE), 0)</f>
        <v>0</v>
      </c>
      <c r="D2300" s="34">
        <f>IFERROR(VLOOKUP($A2300, Coal_power_combined!$A:$M, 13, FALSE), 0)</f>
        <v>0</v>
      </c>
      <c r="E2300" s="34">
        <f>IFERROR(VLOOKUP($A2300, Oil_prod!$A:$M, 13, FALSE), 0)</f>
        <v>0</v>
      </c>
      <c r="F2300" s="34">
        <f>IFERROR(VLOOKUP($A2300, Oil_refine!$A:$M, 13, FALSE), 0)</f>
        <v>0</v>
      </c>
      <c r="G2300" s="34">
        <f>IFERROR(VLOOKUP($A2300, NG_prod!$A:$M, 13, FALSE), 0)</f>
        <v>0</v>
      </c>
      <c r="H2300" s="34">
        <f>IFERROR(VLOOKUP($A2300, NG_power!$A:$M, 13, FALSE), 0)</f>
        <v>0</v>
      </c>
      <c r="I2300" s="34">
        <f t="shared" si="69"/>
        <v>0</v>
      </c>
      <c r="J2300" s="34">
        <f t="shared" si="70"/>
        <v>0</v>
      </c>
    </row>
    <row r="2301" spans="1:10" x14ac:dyDescent="0.25">
      <c r="A2301" s="7">
        <v>28045</v>
      </c>
      <c r="B2301" t="s">
        <v>4347</v>
      </c>
      <c r="C2301" s="34">
        <f>IFERROR(VLOOKUP($A2301, Coal_prod!$A:$M, 13, FALSE), 0)</f>
        <v>0</v>
      </c>
      <c r="D2301" s="34">
        <f>IFERROR(VLOOKUP($A2301, Coal_power_combined!$A:$M, 13, FALSE), 0)</f>
        <v>0</v>
      </c>
      <c r="E2301" s="34">
        <f>IFERROR(VLOOKUP($A2301, Oil_prod!$A:$M, 13, FALSE), 0)</f>
        <v>0</v>
      </c>
      <c r="F2301" s="34">
        <f>IFERROR(VLOOKUP($A2301, Oil_refine!$A:$M, 13, FALSE), 0)</f>
        <v>0</v>
      </c>
      <c r="G2301" s="34">
        <f>IFERROR(VLOOKUP($A2301, NG_prod!$A:$M, 13, FALSE), 0)</f>
        <v>0</v>
      </c>
      <c r="H2301" s="34">
        <f>IFERROR(VLOOKUP($A2301, NG_power!$A:$M, 13, FALSE), 0)</f>
        <v>0</v>
      </c>
      <c r="I2301" s="34">
        <f t="shared" si="69"/>
        <v>0</v>
      </c>
      <c r="J2301" s="34">
        <f t="shared" si="70"/>
        <v>0</v>
      </c>
    </row>
    <row r="2302" spans="1:10" x14ac:dyDescent="0.25">
      <c r="A2302" s="7">
        <v>28051</v>
      </c>
      <c r="B2302" t="s">
        <v>3728</v>
      </c>
      <c r="C2302" s="34">
        <f>IFERROR(VLOOKUP($A2302, Coal_prod!$A:$M, 13, FALSE), 0)</f>
        <v>0</v>
      </c>
      <c r="D2302" s="34">
        <f>IFERROR(VLOOKUP($A2302, Coal_power_combined!$A:$M, 13, FALSE), 0)</f>
        <v>0</v>
      </c>
      <c r="E2302" s="34">
        <f>IFERROR(VLOOKUP($A2302, Oil_prod!$A:$M, 13, FALSE), 0)</f>
        <v>0</v>
      </c>
      <c r="F2302" s="34">
        <f>IFERROR(VLOOKUP($A2302, Oil_refine!$A:$M, 13, FALSE), 0)</f>
        <v>0</v>
      </c>
      <c r="G2302" s="34">
        <f>IFERROR(VLOOKUP($A2302, NG_prod!$A:$M, 13, FALSE), 0)</f>
        <v>0</v>
      </c>
      <c r="H2302" s="34">
        <f>IFERROR(VLOOKUP($A2302, NG_power!$A:$M, 13, FALSE), 0)</f>
        <v>0</v>
      </c>
      <c r="I2302" s="34">
        <f t="shared" si="69"/>
        <v>0</v>
      </c>
      <c r="J2302" s="34">
        <f t="shared" si="70"/>
        <v>0</v>
      </c>
    </row>
    <row r="2303" spans="1:10" x14ac:dyDescent="0.25">
      <c r="A2303" s="7">
        <v>28053</v>
      </c>
      <c r="B2303" t="s">
        <v>4348</v>
      </c>
      <c r="C2303" s="34">
        <f>IFERROR(VLOOKUP($A2303, Coal_prod!$A:$M, 13, FALSE), 0)</f>
        <v>0</v>
      </c>
      <c r="D2303" s="34">
        <f>IFERROR(VLOOKUP($A2303, Coal_power_combined!$A:$M, 13, FALSE), 0)</f>
        <v>0</v>
      </c>
      <c r="E2303" s="34">
        <f>IFERROR(VLOOKUP($A2303, Oil_prod!$A:$M, 13, FALSE), 0)</f>
        <v>0</v>
      </c>
      <c r="F2303" s="34">
        <f>IFERROR(VLOOKUP($A2303, Oil_refine!$A:$M, 13, FALSE), 0)</f>
        <v>0</v>
      </c>
      <c r="G2303" s="34">
        <f>IFERROR(VLOOKUP($A2303, NG_prod!$A:$M, 13, FALSE), 0)</f>
        <v>0</v>
      </c>
      <c r="H2303" s="34">
        <f>IFERROR(VLOOKUP($A2303, NG_power!$A:$M, 13, FALSE), 0)</f>
        <v>0</v>
      </c>
      <c r="I2303" s="34">
        <f t="shared" si="69"/>
        <v>0</v>
      </c>
      <c r="J2303" s="34">
        <f t="shared" si="70"/>
        <v>0</v>
      </c>
    </row>
    <row r="2304" spans="1:10" x14ac:dyDescent="0.25">
      <c r="A2304" s="7">
        <v>28055</v>
      </c>
      <c r="B2304" t="s">
        <v>4349</v>
      </c>
      <c r="C2304" s="34">
        <f>IFERROR(VLOOKUP($A2304, Coal_prod!$A:$M, 13, FALSE), 0)</f>
        <v>0</v>
      </c>
      <c r="D2304" s="34">
        <f>IFERROR(VLOOKUP($A2304, Coal_power_combined!$A:$M, 13, FALSE), 0)</f>
        <v>0</v>
      </c>
      <c r="E2304" s="34">
        <f>IFERROR(VLOOKUP($A2304, Oil_prod!$A:$M, 13, FALSE), 0)</f>
        <v>0</v>
      </c>
      <c r="F2304" s="34">
        <f>IFERROR(VLOOKUP($A2304, Oil_refine!$A:$M, 13, FALSE), 0)</f>
        <v>0</v>
      </c>
      <c r="G2304" s="34">
        <f>IFERROR(VLOOKUP($A2304, NG_prod!$A:$M, 13, FALSE), 0)</f>
        <v>0</v>
      </c>
      <c r="H2304" s="34">
        <f>IFERROR(VLOOKUP($A2304, NG_power!$A:$M, 13, FALSE), 0)</f>
        <v>0</v>
      </c>
      <c r="I2304" s="34">
        <f t="shared" si="69"/>
        <v>0</v>
      </c>
      <c r="J2304" s="34">
        <f t="shared" si="70"/>
        <v>0</v>
      </c>
    </row>
    <row r="2305" spans="1:10" x14ac:dyDescent="0.25">
      <c r="A2305" s="7">
        <v>28057</v>
      </c>
      <c r="B2305" t="s">
        <v>4350</v>
      </c>
      <c r="C2305" s="34">
        <f>IFERROR(VLOOKUP($A2305, Coal_prod!$A:$M, 13, FALSE), 0)</f>
        <v>0</v>
      </c>
      <c r="D2305" s="34">
        <f>IFERROR(VLOOKUP($A2305, Coal_power_combined!$A:$M, 13, FALSE), 0)</f>
        <v>0</v>
      </c>
      <c r="E2305" s="34">
        <f>IFERROR(VLOOKUP($A2305, Oil_prod!$A:$M, 13, FALSE), 0)</f>
        <v>0</v>
      </c>
      <c r="F2305" s="34">
        <f>IFERROR(VLOOKUP($A2305, Oil_refine!$A:$M, 13, FALSE), 0)</f>
        <v>0</v>
      </c>
      <c r="G2305" s="34">
        <f>IFERROR(VLOOKUP($A2305, NG_prod!$A:$M, 13, FALSE), 0)</f>
        <v>0</v>
      </c>
      <c r="H2305" s="34">
        <f>IFERROR(VLOOKUP($A2305, NG_power!$A:$M, 13, FALSE), 0)</f>
        <v>0</v>
      </c>
      <c r="I2305" s="34">
        <f t="shared" si="69"/>
        <v>0</v>
      </c>
      <c r="J2305" s="34">
        <f t="shared" si="70"/>
        <v>0</v>
      </c>
    </row>
    <row r="2306" spans="1:10" x14ac:dyDescent="0.25">
      <c r="A2306" s="7">
        <v>28061</v>
      </c>
      <c r="B2306" t="s">
        <v>3729</v>
      </c>
      <c r="C2306" s="34">
        <f>IFERROR(VLOOKUP($A2306, Coal_prod!$A:$M, 13, FALSE), 0)</f>
        <v>0</v>
      </c>
      <c r="D2306" s="34">
        <f>IFERROR(VLOOKUP($A2306, Coal_power_combined!$A:$M, 13, FALSE), 0)</f>
        <v>0</v>
      </c>
      <c r="E2306" s="34">
        <f>IFERROR(VLOOKUP($A2306, Oil_prod!$A:$M, 13, FALSE), 0)</f>
        <v>0</v>
      </c>
      <c r="F2306" s="34">
        <f>IFERROR(VLOOKUP($A2306, Oil_refine!$A:$M, 13, FALSE), 0)</f>
        <v>0</v>
      </c>
      <c r="G2306" s="34">
        <f>IFERROR(VLOOKUP($A2306, NG_prod!$A:$M, 13, FALSE), 0)</f>
        <v>0</v>
      </c>
      <c r="H2306" s="34">
        <f>IFERROR(VLOOKUP($A2306, NG_power!$A:$M, 13, FALSE), 0)</f>
        <v>0</v>
      </c>
      <c r="I2306" s="34">
        <f t="shared" si="69"/>
        <v>0</v>
      </c>
      <c r="J2306" s="34">
        <f t="shared" si="70"/>
        <v>0</v>
      </c>
    </row>
    <row r="2307" spans="1:10" x14ac:dyDescent="0.25">
      <c r="A2307" s="7">
        <v>28063</v>
      </c>
      <c r="B2307" t="s">
        <v>3730</v>
      </c>
      <c r="C2307" s="34">
        <f>IFERROR(VLOOKUP($A2307, Coal_prod!$A:$M, 13, FALSE), 0)</f>
        <v>0</v>
      </c>
      <c r="D2307" s="34">
        <f>IFERROR(VLOOKUP($A2307, Coal_power_combined!$A:$M, 13, FALSE), 0)</f>
        <v>0</v>
      </c>
      <c r="E2307" s="34">
        <f>IFERROR(VLOOKUP($A2307, Oil_prod!$A:$M, 13, FALSE), 0)</f>
        <v>0</v>
      </c>
      <c r="F2307" s="34">
        <f>IFERROR(VLOOKUP($A2307, Oil_refine!$A:$M, 13, FALSE), 0)</f>
        <v>0</v>
      </c>
      <c r="G2307" s="34">
        <f>IFERROR(VLOOKUP($A2307, NG_prod!$A:$M, 13, FALSE), 0)</f>
        <v>0</v>
      </c>
      <c r="H2307" s="34">
        <f>IFERROR(VLOOKUP($A2307, NG_power!$A:$M, 13, FALSE), 0)</f>
        <v>0</v>
      </c>
      <c r="I2307" s="34">
        <f t="shared" si="69"/>
        <v>0</v>
      </c>
      <c r="J2307" s="34">
        <f t="shared" si="70"/>
        <v>0</v>
      </c>
    </row>
    <row r="2308" spans="1:10" x14ac:dyDescent="0.25">
      <c r="A2308" s="7">
        <v>28071</v>
      </c>
      <c r="B2308" t="s">
        <v>4351</v>
      </c>
      <c r="C2308" s="34">
        <f>IFERROR(VLOOKUP($A2308, Coal_prod!$A:$M, 13, FALSE), 0)</f>
        <v>0</v>
      </c>
      <c r="D2308" s="34">
        <f>IFERROR(VLOOKUP($A2308, Coal_power_combined!$A:$M, 13, FALSE), 0)</f>
        <v>0</v>
      </c>
      <c r="E2308" s="34">
        <f>IFERROR(VLOOKUP($A2308, Oil_prod!$A:$M, 13, FALSE), 0)</f>
        <v>0</v>
      </c>
      <c r="F2308" s="34">
        <f>IFERROR(VLOOKUP($A2308, Oil_refine!$A:$M, 13, FALSE), 0)</f>
        <v>0</v>
      </c>
      <c r="G2308" s="34">
        <f>IFERROR(VLOOKUP($A2308, NG_prod!$A:$M, 13, FALSE), 0)</f>
        <v>0</v>
      </c>
      <c r="H2308" s="34">
        <f>IFERROR(VLOOKUP($A2308, NG_power!$A:$M, 13, FALSE), 0)</f>
        <v>0</v>
      </c>
      <c r="I2308" s="34">
        <f t="shared" ref="I2308:I2371" si="71">SUM(C2308:H2308)</f>
        <v>0</v>
      </c>
      <c r="J2308" s="34">
        <f t="shared" ref="J2308:J2371" si="72">SUM(C2308*$O$4, D2308*$O$4, E2308*$P$4, F2308*$P$4, G2308*$Q$4, H2308*$Q$4)</f>
        <v>0</v>
      </c>
    </row>
    <row r="2309" spans="1:10" x14ac:dyDescent="0.25">
      <c r="A2309" s="7">
        <v>28077</v>
      </c>
      <c r="B2309" t="s">
        <v>3731</v>
      </c>
      <c r="C2309" s="34">
        <f>IFERROR(VLOOKUP($A2309, Coal_prod!$A:$M, 13, FALSE), 0)</f>
        <v>0</v>
      </c>
      <c r="D2309" s="34">
        <f>IFERROR(VLOOKUP($A2309, Coal_power_combined!$A:$M, 13, FALSE), 0)</f>
        <v>0</v>
      </c>
      <c r="E2309" s="34">
        <f>IFERROR(VLOOKUP($A2309, Oil_prod!$A:$M, 13, FALSE), 0)</f>
        <v>0</v>
      </c>
      <c r="F2309" s="34">
        <f>IFERROR(VLOOKUP($A2309, Oil_refine!$A:$M, 13, FALSE), 0)</f>
        <v>0</v>
      </c>
      <c r="G2309" s="34">
        <f>IFERROR(VLOOKUP($A2309, NG_prod!$A:$M, 13, FALSE), 0)</f>
        <v>0</v>
      </c>
      <c r="H2309" s="34">
        <f>IFERROR(VLOOKUP($A2309, NG_power!$A:$M, 13, FALSE), 0)</f>
        <v>0</v>
      </c>
      <c r="I2309" s="34">
        <f t="shared" si="71"/>
        <v>0</v>
      </c>
      <c r="J2309" s="34">
        <f t="shared" si="72"/>
        <v>0</v>
      </c>
    </row>
    <row r="2310" spans="1:10" x14ac:dyDescent="0.25">
      <c r="A2310" s="7">
        <v>28079</v>
      </c>
      <c r="B2310" t="s">
        <v>4352</v>
      </c>
      <c r="C2310" s="34">
        <f>IFERROR(VLOOKUP($A2310, Coal_prod!$A:$M, 13, FALSE), 0)</f>
        <v>0</v>
      </c>
      <c r="D2310" s="34">
        <f>IFERROR(VLOOKUP($A2310, Coal_power_combined!$A:$M, 13, FALSE), 0)</f>
        <v>0</v>
      </c>
      <c r="E2310" s="34">
        <f>IFERROR(VLOOKUP($A2310, Oil_prod!$A:$M, 13, FALSE), 0)</f>
        <v>0</v>
      </c>
      <c r="F2310" s="34">
        <f>IFERROR(VLOOKUP($A2310, Oil_refine!$A:$M, 13, FALSE), 0)</f>
        <v>0</v>
      </c>
      <c r="G2310" s="34">
        <f>IFERROR(VLOOKUP($A2310, NG_prod!$A:$M, 13, FALSE), 0)</f>
        <v>0</v>
      </c>
      <c r="H2310" s="34">
        <f>IFERROR(VLOOKUP($A2310, NG_power!$A:$M, 13, FALSE), 0)</f>
        <v>0</v>
      </c>
      <c r="I2310" s="34">
        <f t="shared" si="71"/>
        <v>0</v>
      </c>
      <c r="J2310" s="34">
        <f t="shared" si="72"/>
        <v>0</v>
      </c>
    </row>
    <row r="2311" spans="1:10" x14ac:dyDescent="0.25">
      <c r="A2311" s="7">
        <v>28081</v>
      </c>
      <c r="B2311" t="s">
        <v>3732</v>
      </c>
      <c r="C2311" s="34">
        <f>IFERROR(VLOOKUP($A2311, Coal_prod!$A:$M, 13, FALSE), 0)</f>
        <v>0</v>
      </c>
      <c r="D2311" s="34">
        <f>IFERROR(VLOOKUP($A2311, Coal_power_combined!$A:$M, 13, FALSE), 0)</f>
        <v>0</v>
      </c>
      <c r="E2311" s="34">
        <f>IFERROR(VLOOKUP($A2311, Oil_prod!$A:$M, 13, FALSE), 0)</f>
        <v>0</v>
      </c>
      <c r="F2311" s="34">
        <f>IFERROR(VLOOKUP($A2311, Oil_refine!$A:$M, 13, FALSE), 0)</f>
        <v>0</v>
      </c>
      <c r="G2311" s="34">
        <f>IFERROR(VLOOKUP($A2311, NG_prod!$A:$M, 13, FALSE), 0)</f>
        <v>0</v>
      </c>
      <c r="H2311" s="34">
        <f>IFERROR(VLOOKUP($A2311, NG_power!$A:$M, 13, FALSE), 0)</f>
        <v>0</v>
      </c>
      <c r="I2311" s="34">
        <f t="shared" si="71"/>
        <v>0</v>
      </c>
      <c r="J2311" s="34">
        <f t="shared" si="72"/>
        <v>0</v>
      </c>
    </row>
    <row r="2312" spans="1:10" x14ac:dyDescent="0.25">
      <c r="A2312" s="7">
        <v>28083</v>
      </c>
      <c r="B2312" t="s">
        <v>3733</v>
      </c>
      <c r="C2312" s="34">
        <f>IFERROR(VLOOKUP($A2312, Coal_prod!$A:$M, 13, FALSE), 0)</f>
        <v>0</v>
      </c>
      <c r="D2312" s="34">
        <f>IFERROR(VLOOKUP($A2312, Coal_power_combined!$A:$M, 13, FALSE), 0)</f>
        <v>0</v>
      </c>
      <c r="E2312" s="34">
        <f>IFERROR(VLOOKUP($A2312, Oil_prod!$A:$M, 13, FALSE), 0)</f>
        <v>0</v>
      </c>
      <c r="F2312" s="34">
        <f>IFERROR(VLOOKUP($A2312, Oil_refine!$A:$M, 13, FALSE), 0)</f>
        <v>0</v>
      </c>
      <c r="G2312" s="34">
        <f>IFERROR(VLOOKUP($A2312, NG_prod!$A:$M, 13, FALSE), 0)</f>
        <v>0</v>
      </c>
      <c r="H2312" s="34">
        <f>IFERROR(VLOOKUP($A2312, NG_power!$A:$M, 13, FALSE), 0)</f>
        <v>0</v>
      </c>
      <c r="I2312" s="34">
        <f t="shared" si="71"/>
        <v>0</v>
      </c>
      <c r="J2312" s="34">
        <f t="shared" si="72"/>
        <v>0</v>
      </c>
    </row>
    <row r="2313" spans="1:10" x14ac:dyDescent="0.25">
      <c r="A2313" s="7">
        <v>28085</v>
      </c>
      <c r="B2313" t="s">
        <v>3734</v>
      </c>
      <c r="C2313" s="34">
        <f>IFERROR(VLOOKUP($A2313, Coal_prod!$A:$M, 13, FALSE), 0)</f>
        <v>0</v>
      </c>
      <c r="D2313" s="34">
        <f>IFERROR(VLOOKUP($A2313, Coal_power_combined!$A:$M, 13, FALSE), 0)</f>
        <v>0</v>
      </c>
      <c r="E2313" s="34">
        <f>IFERROR(VLOOKUP($A2313, Oil_prod!$A:$M, 13, FALSE), 0)</f>
        <v>0</v>
      </c>
      <c r="F2313" s="34">
        <f>IFERROR(VLOOKUP($A2313, Oil_refine!$A:$M, 13, FALSE), 0)</f>
        <v>0</v>
      </c>
      <c r="G2313" s="34">
        <f>IFERROR(VLOOKUP($A2313, NG_prod!$A:$M, 13, FALSE), 0)</f>
        <v>0</v>
      </c>
      <c r="H2313" s="34">
        <f>IFERROR(VLOOKUP($A2313, NG_power!$A:$M, 13, FALSE), 0)</f>
        <v>0</v>
      </c>
      <c r="I2313" s="34">
        <f t="shared" si="71"/>
        <v>0</v>
      </c>
      <c r="J2313" s="34">
        <f t="shared" si="72"/>
        <v>0</v>
      </c>
    </row>
    <row r="2314" spans="1:10" x14ac:dyDescent="0.25">
      <c r="A2314" s="7">
        <v>28089</v>
      </c>
      <c r="B2314" t="s">
        <v>3735</v>
      </c>
      <c r="C2314" s="34">
        <f>IFERROR(VLOOKUP($A2314, Coal_prod!$A:$M, 13, FALSE), 0)</f>
        <v>0</v>
      </c>
      <c r="D2314" s="34">
        <f>IFERROR(VLOOKUP($A2314, Coal_power_combined!$A:$M, 13, FALSE), 0)</f>
        <v>0</v>
      </c>
      <c r="E2314" s="34">
        <f>IFERROR(VLOOKUP($A2314, Oil_prod!$A:$M, 13, FALSE), 0)</f>
        <v>0</v>
      </c>
      <c r="F2314" s="34">
        <f>IFERROR(VLOOKUP($A2314, Oil_refine!$A:$M, 13, FALSE), 0)</f>
        <v>0</v>
      </c>
      <c r="G2314" s="34">
        <f>IFERROR(VLOOKUP($A2314, NG_prod!$A:$M, 13, FALSE), 0)</f>
        <v>0</v>
      </c>
      <c r="H2314" s="34">
        <f>IFERROR(VLOOKUP($A2314, NG_power!$A:$M, 13, FALSE), 0)</f>
        <v>0</v>
      </c>
      <c r="I2314" s="34">
        <f t="shared" si="71"/>
        <v>0</v>
      </c>
      <c r="J2314" s="34">
        <f t="shared" si="72"/>
        <v>0</v>
      </c>
    </row>
    <row r="2315" spans="1:10" x14ac:dyDescent="0.25">
      <c r="A2315" s="7">
        <v>28091</v>
      </c>
      <c r="B2315" t="s">
        <v>3736</v>
      </c>
      <c r="C2315" s="34">
        <f>IFERROR(VLOOKUP($A2315, Coal_prod!$A:$M, 13, FALSE), 0)</f>
        <v>0</v>
      </c>
      <c r="D2315" s="34">
        <f>IFERROR(VLOOKUP($A2315, Coal_power_combined!$A:$M, 13, FALSE), 0)</f>
        <v>0</v>
      </c>
      <c r="E2315" s="34">
        <f>IFERROR(VLOOKUP($A2315, Oil_prod!$A:$M, 13, FALSE), 0)</f>
        <v>0</v>
      </c>
      <c r="F2315" s="34">
        <f>IFERROR(VLOOKUP($A2315, Oil_refine!$A:$M, 13, FALSE), 0)</f>
        <v>0</v>
      </c>
      <c r="G2315" s="34">
        <f>IFERROR(VLOOKUP($A2315, NG_prod!$A:$M, 13, FALSE), 0)</f>
        <v>0</v>
      </c>
      <c r="H2315" s="34">
        <f>IFERROR(VLOOKUP($A2315, NG_power!$A:$M, 13, FALSE), 0)</f>
        <v>0</v>
      </c>
      <c r="I2315" s="34">
        <f t="shared" si="71"/>
        <v>0</v>
      </c>
      <c r="J2315" s="34">
        <f t="shared" si="72"/>
        <v>0</v>
      </c>
    </row>
    <row r="2316" spans="1:10" x14ac:dyDescent="0.25">
      <c r="A2316" s="7">
        <v>28093</v>
      </c>
      <c r="B2316" t="s">
        <v>4353</v>
      </c>
      <c r="C2316" s="34">
        <f>IFERROR(VLOOKUP($A2316, Coal_prod!$A:$M, 13, FALSE), 0)</f>
        <v>0</v>
      </c>
      <c r="D2316" s="34">
        <f>IFERROR(VLOOKUP($A2316, Coal_power_combined!$A:$M, 13, FALSE), 0)</f>
        <v>0</v>
      </c>
      <c r="E2316" s="34">
        <f>IFERROR(VLOOKUP($A2316, Oil_prod!$A:$M, 13, FALSE), 0)</f>
        <v>0</v>
      </c>
      <c r="F2316" s="34">
        <f>IFERROR(VLOOKUP($A2316, Oil_refine!$A:$M, 13, FALSE), 0)</f>
        <v>0</v>
      </c>
      <c r="G2316" s="34">
        <f>IFERROR(VLOOKUP($A2316, NG_prod!$A:$M, 13, FALSE), 0)</f>
        <v>0</v>
      </c>
      <c r="H2316" s="34">
        <f>IFERROR(VLOOKUP($A2316, NG_power!$A:$M, 13, FALSE), 0)</f>
        <v>0</v>
      </c>
      <c r="I2316" s="34">
        <f t="shared" si="71"/>
        <v>0</v>
      </c>
      <c r="J2316" s="34">
        <f t="shared" si="72"/>
        <v>0</v>
      </c>
    </row>
    <row r="2317" spans="1:10" x14ac:dyDescent="0.25">
      <c r="A2317" s="7">
        <v>28095</v>
      </c>
      <c r="B2317" t="s">
        <v>3737</v>
      </c>
      <c r="C2317" s="34">
        <f>IFERROR(VLOOKUP($A2317, Coal_prod!$A:$M, 13, FALSE), 0)</f>
        <v>0</v>
      </c>
      <c r="D2317" s="34">
        <f>IFERROR(VLOOKUP($A2317, Coal_power_combined!$A:$M, 13, FALSE), 0)</f>
        <v>0</v>
      </c>
      <c r="E2317" s="34">
        <f>IFERROR(VLOOKUP($A2317, Oil_prod!$A:$M, 13, FALSE), 0)</f>
        <v>0</v>
      </c>
      <c r="F2317" s="34">
        <f>IFERROR(VLOOKUP($A2317, Oil_refine!$A:$M, 13, FALSE), 0)</f>
        <v>0</v>
      </c>
      <c r="G2317" s="34">
        <f>IFERROR(VLOOKUP($A2317, NG_prod!$A:$M, 13, FALSE), 0)</f>
        <v>0</v>
      </c>
      <c r="H2317" s="34">
        <f>IFERROR(VLOOKUP($A2317, NG_power!$A:$M, 13, FALSE), 0)</f>
        <v>0</v>
      </c>
      <c r="I2317" s="34">
        <f t="shared" si="71"/>
        <v>0</v>
      </c>
      <c r="J2317" s="34">
        <f t="shared" si="72"/>
        <v>0</v>
      </c>
    </row>
    <row r="2318" spans="1:10" x14ac:dyDescent="0.25">
      <c r="A2318" s="7">
        <v>28097</v>
      </c>
      <c r="B2318" t="s">
        <v>4354</v>
      </c>
      <c r="C2318" s="34">
        <f>IFERROR(VLOOKUP($A2318, Coal_prod!$A:$M, 13, FALSE), 0)</f>
        <v>0</v>
      </c>
      <c r="D2318" s="34">
        <f>IFERROR(VLOOKUP($A2318, Coal_power_combined!$A:$M, 13, FALSE), 0)</f>
        <v>0</v>
      </c>
      <c r="E2318" s="34">
        <f>IFERROR(VLOOKUP($A2318, Oil_prod!$A:$M, 13, FALSE), 0)</f>
        <v>0</v>
      </c>
      <c r="F2318" s="34">
        <f>IFERROR(VLOOKUP($A2318, Oil_refine!$A:$M, 13, FALSE), 0)</f>
        <v>0</v>
      </c>
      <c r="G2318" s="34">
        <f>IFERROR(VLOOKUP($A2318, NG_prod!$A:$M, 13, FALSE), 0)</f>
        <v>0</v>
      </c>
      <c r="H2318" s="34">
        <f>IFERROR(VLOOKUP($A2318, NG_power!$A:$M, 13, FALSE), 0)</f>
        <v>0</v>
      </c>
      <c r="I2318" s="34">
        <f t="shared" si="71"/>
        <v>0</v>
      </c>
      <c r="J2318" s="34">
        <f t="shared" si="72"/>
        <v>0</v>
      </c>
    </row>
    <row r="2319" spans="1:10" x14ac:dyDescent="0.25">
      <c r="A2319" s="7">
        <v>28099</v>
      </c>
      <c r="B2319" t="s">
        <v>4355</v>
      </c>
      <c r="C2319" s="34">
        <f>IFERROR(VLOOKUP($A2319, Coal_prod!$A:$M, 13, FALSE), 0)</f>
        <v>0</v>
      </c>
      <c r="D2319" s="34">
        <f>IFERROR(VLOOKUP($A2319, Coal_power_combined!$A:$M, 13, FALSE), 0)</f>
        <v>0</v>
      </c>
      <c r="E2319" s="34">
        <f>IFERROR(VLOOKUP($A2319, Oil_prod!$A:$M, 13, FALSE), 0)</f>
        <v>0</v>
      </c>
      <c r="F2319" s="34">
        <f>IFERROR(VLOOKUP($A2319, Oil_refine!$A:$M, 13, FALSE), 0)</f>
        <v>0</v>
      </c>
      <c r="G2319" s="34">
        <f>IFERROR(VLOOKUP($A2319, NG_prod!$A:$M, 13, FALSE), 0)</f>
        <v>0</v>
      </c>
      <c r="H2319" s="34">
        <f>IFERROR(VLOOKUP($A2319, NG_power!$A:$M, 13, FALSE), 0)</f>
        <v>0</v>
      </c>
      <c r="I2319" s="34">
        <f t="shared" si="71"/>
        <v>0</v>
      </c>
      <c r="J2319" s="34">
        <f t="shared" si="72"/>
        <v>0</v>
      </c>
    </row>
    <row r="2320" spans="1:10" x14ac:dyDescent="0.25">
      <c r="A2320" s="7">
        <v>28101</v>
      </c>
      <c r="B2320" t="s">
        <v>4356</v>
      </c>
      <c r="C2320" s="34">
        <f>IFERROR(VLOOKUP($A2320, Coal_prod!$A:$M, 13, FALSE), 0)</f>
        <v>0</v>
      </c>
      <c r="D2320" s="34">
        <f>IFERROR(VLOOKUP($A2320, Coal_power_combined!$A:$M, 13, FALSE), 0)</f>
        <v>0</v>
      </c>
      <c r="E2320" s="34">
        <f>IFERROR(VLOOKUP($A2320, Oil_prod!$A:$M, 13, FALSE), 0)</f>
        <v>0</v>
      </c>
      <c r="F2320" s="34">
        <f>IFERROR(VLOOKUP($A2320, Oil_refine!$A:$M, 13, FALSE), 0)</f>
        <v>0</v>
      </c>
      <c r="G2320" s="34">
        <f>IFERROR(VLOOKUP($A2320, NG_prod!$A:$M, 13, FALSE), 0)</f>
        <v>0</v>
      </c>
      <c r="H2320" s="34">
        <f>IFERROR(VLOOKUP($A2320, NG_power!$A:$M, 13, FALSE), 0)</f>
        <v>0</v>
      </c>
      <c r="I2320" s="34">
        <f t="shared" si="71"/>
        <v>0</v>
      </c>
      <c r="J2320" s="34">
        <f t="shared" si="72"/>
        <v>0</v>
      </c>
    </row>
    <row r="2321" spans="1:10" x14ac:dyDescent="0.25">
      <c r="A2321" s="7">
        <v>28103</v>
      </c>
      <c r="B2321" t="s">
        <v>4357</v>
      </c>
      <c r="C2321" s="34">
        <f>IFERROR(VLOOKUP($A2321, Coal_prod!$A:$M, 13, FALSE), 0)</f>
        <v>0</v>
      </c>
      <c r="D2321" s="34">
        <f>IFERROR(VLOOKUP($A2321, Coal_power_combined!$A:$M, 13, FALSE), 0)</f>
        <v>0</v>
      </c>
      <c r="E2321" s="34">
        <f>IFERROR(VLOOKUP($A2321, Oil_prod!$A:$M, 13, FALSE), 0)</f>
        <v>0</v>
      </c>
      <c r="F2321" s="34">
        <f>IFERROR(VLOOKUP($A2321, Oil_refine!$A:$M, 13, FALSE), 0)</f>
        <v>0</v>
      </c>
      <c r="G2321" s="34">
        <f>IFERROR(VLOOKUP($A2321, NG_prod!$A:$M, 13, FALSE), 0)</f>
        <v>0</v>
      </c>
      <c r="H2321" s="34">
        <f>IFERROR(VLOOKUP($A2321, NG_power!$A:$M, 13, FALSE), 0)</f>
        <v>0</v>
      </c>
      <c r="I2321" s="34">
        <f t="shared" si="71"/>
        <v>0</v>
      </c>
      <c r="J2321" s="34">
        <f t="shared" si="72"/>
        <v>0</v>
      </c>
    </row>
    <row r="2322" spans="1:10" x14ac:dyDescent="0.25">
      <c r="A2322" s="7">
        <v>28105</v>
      </c>
      <c r="B2322" t="s">
        <v>3738</v>
      </c>
      <c r="C2322" s="34">
        <f>IFERROR(VLOOKUP($A2322, Coal_prod!$A:$M, 13, FALSE), 0)</f>
        <v>0</v>
      </c>
      <c r="D2322" s="34">
        <f>IFERROR(VLOOKUP($A2322, Coal_power_combined!$A:$M, 13, FALSE), 0)</f>
        <v>0</v>
      </c>
      <c r="E2322" s="34">
        <f>IFERROR(VLOOKUP($A2322, Oil_prod!$A:$M, 13, FALSE), 0)</f>
        <v>0</v>
      </c>
      <c r="F2322" s="34">
        <f>IFERROR(VLOOKUP($A2322, Oil_refine!$A:$M, 13, FALSE), 0)</f>
        <v>0</v>
      </c>
      <c r="G2322" s="34">
        <f>IFERROR(VLOOKUP($A2322, NG_prod!$A:$M, 13, FALSE), 0)</f>
        <v>0</v>
      </c>
      <c r="H2322" s="34">
        <f>IFERROR(VLOOKUP($A2322, NG_power!$A:$M, 13, FALSE), 0)</f>
        <v>0</v>
      </c>
      <c r="I2322" s="34">
        <f t="shared" si="71"/>
        <v>0</v>
      </c>
      <c r="J2322" s="34">
        <f t="shared" si="72"/>
        <v>0</v>
      </c>
    </row>
    <row r="2323" spans="1:10" x14ac:dyDescent="0.25">
      <c r="A2323" s="7">
        <v>28109</v>
      </c>
      <c r="B2323" t="s">
        <v>3739</v>
      </c>
      <c r="C2323" s="34">
        <f>IFERROR(VLOOKUP($A2323, Coal_prod!$A:$M, 13, FALSE), 0)</f>
        <v>0</v>
      </c>
      <c r="D2323" s="34">
        <f>IFERROR(VLOOKUP($A2323, Coal_power_combined!$A:$M, 13, FALSE), 0)</f>
        <v>0</v>
      </c>
      <c r="E2323" s="34">
        <f>IFERROR(VLOOKUP($A2323, Oil_prod!$A:$M, 13, FALSE), 0)</f>
        <v>0</v>
      </c>
      <c r="F2323" s="34">
        <f>IFERROR(VLOOKUP($A2323, Oil_refine!$A:$M, 13, FALSE), 0)</f>
        <v>0</v>
      </c>
      <c r="G2323" s="34">
        <f>IFERROR(VLOOKUP($A2323, NG_prod!$A:$M, 13, FALSE), 0)</f>
        <v>0</v>
      </c>
      <c r="H2323" s="34">
        <f>IFERROR(VLOOKUP($A2323, NG_power!$A:$M, 13, FALSE), 0)</f>
        <v>0</v>
      </c>
      <c r="I2323" s="34">
        <f t="shared" si="71"/>
        <v>0</v>
      </c>
      <c r="J2323" s="34">
        <f t="shared" si="72"/>
        <v>0</v>
      </c>
    </row>
    <row r="2324" spans="1:10" x14ac:dyDescent="0.25">
      <c r="A2324" s="7">
        <v>28111</v>
      </c>
      <c r="B2324" t="s">
        <v>3740</v>
      </c>
      <c r="C2324" s="34">
        <f>IFERROR(VLOOKUP($A2324, Coal_prod!$A:$M, 13, FALSE), 0)</f>
        <v>0</v>
      </c>
      <c r="D2324" s="34">
        <f>IFERROR(VLOOKUP($A2324, Coal_power_combined!$A:$M, 13, FALSE), 0)</f>
        <v>0</v>
      </c>
      <c r="E2324" s="34">
        <f>IFERROR(VLOOKUP($A2324, Oil_prod!$A:$M, 13, FALSE), 0)</f>
        <v>0</v>
      </c>
      <c r="F2324" s="34">
        <f>IFERROR(VLOOKUP($A2324, Oil_refine!$A:$M, 13, FALSE), 0)</f>
        <v>0</v>
      </c>
      <c r="G2324" s="34">
        <f>IFERROR(VLOOKUP($A2324, NG_prod!$A:$M, 13, FALSE), 0)</f>
        <v>0</v>
      </c>
      <c r="H2324" s="34">
        <f>IFERROR(VLOOKUP($A2324, NG_power!$A:$M, 13, FALSE), 0)</f>
        <v>0</v>
      </c>
      <c r="I2324" s="34">
        <f t="shared" si="71"/>
        <v>0</v>
      </c>
      <c r="J2324" s="34">
        <f t="shared" si="72"/>
        <v>0</v>
      </c>
    </row>
    <row r="2325" spans="1:10" x14ac:dyDescent="0.25">
      <c r="A2325" s="7">
        <v>28113</v>
      </c>
      <c r="B2325" t="s">
        <v>3741</v>
      </c>
      <c r="C2325" s="34">
        <f>IFERROR(VLOOKUP($A2325, Coal_prod!$A:$M, 13, FALSE), 0)</f>
        <v>0</v>
      </c>
      <c r="D2325" s="34">
        <f>IFERROR(VLOOKUP($A2325, Coal_power_combined!$A:$M, 13, FALSE), 0)</f>
        <v>0</v>
      </c>
      <c r="E2325" s="34">
        <f>IFERROR(VLOOKUP($A2325, Oil_prod!$A:$M, 13, FALSE), 0)</f>
        <v>0</v>
      </c>
      <c r="F2325" s="34">
        <f>IFERROR(VLOOKUP($A2325, Oil_refine!$A:$M, 13, FALSE), 0)</f>
        <v>0</v>
      </c>
      <c r="G2325" s="34">
        <f>IFERROR(VLOOKUP($A2325, NG_prod!$A:$M, 13, FALSE), 0)</f>
        <v>0</v>
      </c>
      <c r="H2325" s="34">
        <f>IFERROR(VLOOKUP($A2325, NG_power!$A:$M, 13, FALSE), 0)</f>
        <v>0</v>
      </c>
      <c r="I2325" s="34">
        <f t="shared" si="71"/>
        <v>0</v>
      </c>
      <c r="J2325" s="34">
        <f t="shared" si="72"/>
        <v>0</v>
      </c>
    </row>
    <row r="2326" spans="1:10" x14ac:dyDescent="0.25">
      <c r="A2326" s="7">
        <v>28115</v>
      </c>
      <c r="B2326" t="s">
        <v>3742</v>
      </c>
      <c r="C2326" s="34">
        <f>IFERROR(VLOOKUP($A2326, Coal_prod!$A:$M, 13, FALSE), 0)</f>
        <v>0</v>
      </c>
      <c r="D2326" s="34">
        <f>IFERROR(VLOOKUP($A2326, Coal_power_combined!$A:$M, 13, FALSE), 0)</f>
        <v>0</v>
      </c>
      <c r="E2326" s="34">
        <f>IFERROR(VLOOKUP($A2326, Oil_prod!$A:$M, 13, FALSE), 0)</f>
        <v>0</v>
      </c>
      <c r="F2326" s="34">
        <f>IFERROR(VLOOKUP($A2326, Oil_refine!$A:$M, 13, FALSE), 0)</f>
        <v>0</v>
      </c>
      <c r="G2326" s="34">
        <f>IFERROR(VLOOKUP($A2326, NG_prod!$A:$M, 13, FALSE), 0)</f>
        <v>0</v>
      </c>
      <c r="H2326" s="34">
        <f>IFERROR(VLOOKUP($A2326, NG_power!$A:$M, 13, FALSE), 0)</f>
        <v>0</v>
      </c>
      <c r="I2326" s="34">
        <f t="shared" si="71"/>
        <v>0</v>
      </c>
      <c r="J2326" s="34">
        <f t="shared" si="72"/>
        <v>0</v>
      </c>
    </row>
    <row r="2327" spans="1:10" x14ac:dyDescent="0.25">
      <c r="A2327" s="7">
        <v>28117</v>
      </c>
      <c r="B2327" t="s">
        <v>4358</v>
      </c>
      <c r="C2327" s="34">
        <f>IFERROR(VLOOKUP($A2327, Coal_prod!$A:$M, 13, FALSE), 0)</f>
        <v>0</v>
      </c>
      <c r="D2327" s="34">
        <f>IFERROR(VLOOKUP($A2327, Coal_power_combined!$A:$M, 13, FALSE), 0)</f>
        <v>0</v>
      </c>
      <c r="E2327" s="34">
        <f>IFERROR(VLOOKUP($A2327, Oil_prod!$A:$M, 13, FALSE), 0)</f>
        <v>0</v>
      </c>
      <c r="F2327" s="34">
        <f>IFERROR(VLOOKUP($A2327, Oil_refine!$A:$M, 13, FALSE), 0)</f>
        <v>0</v>
      </c>
      <c r="G2327" s="34">
        <f>IFERROR(VLOOKUP($A2327, NG_prod!$A:$M, 13, FALSE), 0)</f>
        <v>0</v>
      </c>
      <c r="H2327" s="34">
        <f>IFERROR(VLOOKUP($A2327, NG_power!$A:$M, 13, FALSE), 0)</f>
        <v>0</v>
      </c>
      <c r="I2327" s="34">
        <f t="shared" si="71"/>
        <v>0</v>
      </c>
      <c r="J2327" s="34">
        <f t="shared" si="72"/>
        <v>0</v>
      </c>
    </row>
    <row r="2328" spans="1:10" x14ac:dyDescent="0.25">
      <c r="A2328" s="7">
        <v>28119</v>
      </c>
      <c r="B2328" t="s">
        <v>3743</v>
      </c>
      <c r="C2328" s="34">
        <f>IFERROR(VLOOKUP($A2328, Coal_prod!$A:$M, 13, FALSE), 0)</f>
        <v>0</v>
      </c>
      <c r="D2328" s="34">
        <f>IFERROR(VLOOKUP($A2328, Coal_power_combined!$A:$M, 13, FALSE), 0)</f>
        <v>0</v>
      </c>
      <c r="E2328" s="34">
        <f>IFERROR(VLOOKUP($A2328, Oil_prod!$A:$M, 13, FALSE), 0)</f>
        <v>0</v>
      </c>
      <c r="F2328" s="34">
        <f>IFERROR(VLOOKUP($A2328, Oil_refine!$A:$M, 13, FALSE), 0)</f>
        <v>0</v>
      </c>
      <c r="G2328" s="34">
        <f>IFERROR(VLOOKUP($A2328, NG_prod!$A:$M, 13, FALSE), 0)</f>
        <v>0</v>
      </c>
      <c r="H2328" s="34">
        <f>IFERROR(VLOOKUP($A2328, NG_power!$A:$M, 13, FALSE), 0)</f>
        <v>0</v>
      </c>
      <c r="I2328" s="34">
        <f t="shared" si="71"/>
        <v>0</v>
      </c>
      <c r="J2328" s="34">
        <f t="shared" si="72"/>
        <v>0</v>
      </c>
    </row>
    <row r="2329" spans="1:10" x14ac:dyDescent="0.25">
      <c r="A2329" s="7">
        <v>28121</v>
      </c>
      <c r="B2329" t="s">
        <v>3744</v>
      </c>
      <c r="C2329" s="34">
        <f>IFERROR(VLOOKUP($A2329, Coal_prod!$A:$M, 13, FALSE), 0)</f>
        <v>0</v>
      </c>
      <c r="D2329" s="34">
        <f>IFERROR(VLOOKUP($A2329, Coal_power_combined!$A:$M, 13, FALSE), 0)</f>
        <v>0</v>
      </c>
      <c r="E2329" s="34">
        <f>IFERROR(VLOOKUP($A2329, Oil_prod!$A:$M, 13, FALSE), 0)</f>
        <v>0</v>
      </c>
      <c r="F2329" s="34">
        <f>IFERROR(VLOOKUP($A2329, Oil_refine!$A:$M, 13, FALSE), 0)</f>
        <v>0</v>
      </c>
      <c r="G2329" s="34">
        <f>IFERROR(VLOOKUP($A2329, NG_prod!$A:$M, 13, FALSE), 0)</f>
        <v>0</v>
      </c>
      <c r="H2329" s="34">
        <f>IFERROR(VLOOKUP($A2329, NG_power!$A:$M, 13, FALSE), 0)</f>
        <v>0</v>
      </c>
      <c r="I2329" s="34">
        <f t="shared" si="71"/>
        <v>0</v>
      </c>
      <c r="J2329" s="34">
        <f t="shared" si="72"/>
        <v>0</v>
      </c>
    </row>
    <row r="2330" spans="1:10" x14ac:dyDescent="0.25">
      <c r="A2330" s="7">
        <v>28123</v>
      </c>
      <c r="B2330" t="s">
        <v>3745</v>
      </c>
      <c r="C2330" s="34">
        <f>IFERROR(VLOOKUP($A2330, Coal_prod!$A:$M, 13, FALSE), 0)</f>
        <v>0</v>
      </c>
      <c r="D2330" s="34">
        <f>IFERROR(VLOOKUP($A2330, Coal_power_combined!$A:$M, 13, FALSE), 0)</f>
        <v>0</v>
      </c>
      <c r="E2330" s="34">
        <f>IFERROR(VLOOKUP($A2330, Oil_prod!$A:$M, 13, FALSE), 0)</f>
        <v>0</v>
      </c>
      <c r="F2330" s="34">
        <f>IFERROR(VLOOKUP($A2330, Oil_refine!$A:$M, 13, FALSE), 0)</f>
        <v>0</v>
      </c>
      <c r="G2330" s="34">
        <f>IFERROR(VLOOKUP($A2330, NG_prod!$A:$M, 13, FALSE), 0)</f>
        <v>0</v>
      </c>
      <c r="H2330" s="34">
        <f>IFERROR(VLOOKUP($A2330, NG_power!$A:$M, 13, FALSE), 0)</f>
        <v>0</v>
      </c>
      <c r="I2330" s="34">
        <f t="shared" si="71"/>
        <v>0</v>
      </c>
      <c r="J2330" s="34">
        <f t="shared" si="72"/>
        <v>0</v>
      </c>
    </row>
    <row r="2331" spans="1:10" x14ac:dyDescent="0.25">
      <c r="A2331" s="7">
        <v>28125</v>
      </c>
      <c r="B2331" t="s">
        <v>4359</v>
      </c>
      <c r="C2331" s="34">
        <f>IFERROR(VLOOKUP($A2331, Coal_prod!$A:$M, 13, FALSE), 0)</f>
        <v>0</v>
      </c>
      <c r="D2331" s="34">
        <f>IFERROR(VLOOKUP($A2331, Coal_power_combined!$A:$M, 13, FALSE), 0)</f>
        <v>0</v>
      </c>
      <c r="E2331" s="34">
        <f>IFERROR(VLOOKUP($A2331, Oil_prod!$A:$M, 13, FALSE), 0)</f>
        <v>0</v>
      </c>
      <c r="F2331" s="34">
        <f>IFERROR(VLOOKUP($A2331, Oil_refine!$A:$M, 13, FALSE), 0)</f>
        <v>0</v>
      </c>
      <c r="G2331" s="34">
        <f>IFERROR(VLOOKUP($A2331, NG_prod!$A:$M, 13, FALSE), 0)</f>
        <v>0</v>
      </c>
      <c r="H2331" s="34">
        <f>IFERROR(VLOOKUP($A2331, NG_power!$A:$M, 13, FALSE), 0)</f>
        <v>0</v>
      </c>
      <c r="I2331" s="34">
        <f t="shared" si="71"/>
        <v>0</v>
      </c>
      <c r="J2331" s="34">
        <f t="shared" si="72"/>
        <v>0</v>
      </c>
    </row>
    <row r="2332" spans="1:10" x14ac:dyDescent="0.25">
      <c r="A2332" s="7">
        <v>28127</v>
      </c>
      <c r="B2332" t="s">
        <v>3746</v>
      </c>
      <c r="C2332" s="34">
        <f>IFERROR(VLOOKUP($A2332, Coal_prod!$A:$M, 13, FALSE), 0)</f>
        <v>0</v>
      </c>
      <c r="D2332" s="34">
        <f>IFERROR(VLOOKUP($A2332, Coal_power_combined!$A:$M, 13, FALSE), 0)</f>
        <v>0</v>
      </c>
      <c r="E2332" s="34">
        <f>IFERROR(VLOOKUP($A2332, Oil_prod!$A:$M, 13, FALSE), 0)</f>
        <v>0</v>
      </c>
      <c r="F2332" s="34">
        <f>IFERROR(VLOOKUP($A2332, Oil_refine!$A:$M, 13, FALSE), 0)</f>
        <v>0</v>
      </c>
      <c r="G2332" s="34">
        <f>IFERROR(VLOOKUP($A2332, NG_prod!$A:$M, 13, FALSE), 0)</f>
        <v>0</v>
      </c>
      <c r="H2332" s="34">
        <f>IFERROR(VLOOKUP($A2332, NG_power!$A:$M, 13, FALSE), 0)</f>
        <v>0</v>
      </c>
      <c r="I2332" s="34">
        <f t="shared" si="71"/>
        <v>0</v>
      </c>
      <c r="J2332" s="34">
        <f t="shared" si="72"/>
        <v>0</v>
      </c>
    </row>
    <row r="2333" spans="1:10" x14ac:dyDescent="0.25">
      <c r="A2333" s="7">
        <v>28131</v>
      </c>
      <c r="B2333" t="s">
        <v>4360</v>
      </c>
      <c r="C2333" s="34">
        <f>IFERROR(VLOOKUP($A2333, Coal_prod!$A:$M, 13, FALSE), 0)</f>
        <v>0</v>
      </c>
      <c r="D2333" s="34">
        <f>IFERROR(VLOOKUP($A2333, Coal_power_combined!$A:$M, 13, FALSE), 0)</f>
        <v>0</v>
      </c>
      <c r="E2333" s="34">
        <f>IFERROR(VLOOKUP($A2333, Oil_prod!$A:$M, 13, FALSE), 0)</f>
        <v>0</v>
      </c>
      <c r="F2333" s="34">
        <f>IFERROR(VLOOKUP($A2333, Oil_refine!$A:$M, 13, FALSE), 0)</f>
        <v>0</v>
      </c>
      <c r="G2333" s="34">
        <f>IFERROR(VLOOKUP($A2333, NG_prod!$A:$M, 13, FALSE), 0)</f>
        <v>0</v>
      </c>
      <c r="H2333" s="34">
        <f>IFERROR(VLOOKUP($A2333, NG_power!$A:$M, 13, FALSE), 0)</f>
        <v>0</v>
      </c>
      <c r="I2333" s="34">
        <f t="shared" si="71"/>
        <v>0</v>
      </c>
      <c r="J2333" s="34">
        <f t="shared" si="72"/>
        <v>0</v>
      </c>
    </row>
    <row r="2334" spans="1:10" x14ac:dyDescent="0.25">
      <c r="A2334" s="7">
        <v>28133</v>
      </c>
      <c r="B2334" t="s">
        <v>4361</v>
      </c>
      <c r="C2334" s="34">
        <f>IFERROR(VLOOKUP($A2334, Coal_prod!$A:$M, 13, FALSE), 0)</f>
        <v>0</v>
      </c>
      <c r="D2334" s="34">
        <f>IFERROR(VLOOKUP($A2334, Coal_power_combined!$A:$M, 13, FALSE), 0)</f>
        <v>0</v>
      </c>
      <c r="E2334" s="34">
        <f>IFERROR(VLOOKUP($A2334, Oil_prod!$A:$M, 13, FALSE), 0)</f>
        <v>0</v>
      </c>
      <c r="F2334" s="34">
        <f>IFERROR(VLOOKUP($A2334, Oil_refine!$A:$M, 13, FALSE), 0)</f>
        <v>0</v>
      </c>
      <c r="G2334" s="34">
        <f>IFERROR(VLOOKUP($A2334, NG_prod!$A:$M, 13, FALSE), 0)</f>
        <v>0</v>
      </c>
      <c r="H2334" s="34">
        <f>IFERROR(VLOOKUP($A2334, NG_power!$A:$M, 13, FALSE), 0)</f>
        <v>0</v>
      </c>
      <c r="I2334" s="34">
        <f t="shared" si="71"/>
        <v>0</v>
      </c>
      <c r="J2334" s="34">
        <f t="shared" si="72"/>
        <v>0</v>
      </c>
    </row>
    <row r="2335" spans="1:10" x14ac:dyDescent="0.25">
      <c r="A2335" s="7">
        <v>28135</v>
      </c>
      <c r="B2335" t="s">
        <v>4362</v>
      </c>
      <c r="C2335" s="34">
        <f>IFERROR(VLOOKUP($A2335, Coal_prod!$A:$M, 13, FALSE), 0)</f>
        <v>0</v>
      </c>
      <c r="D2335" s="34">
        <f>IFERROR(VLOOKUP($A2335, Coal_power_combined!$A:$M, 13, FALSE), 0)</f>
        <v>0</v>
      </c>
      <c r="E2335" s="34">
        <f>IFERROR(VLOOKUP($A2335, Oil_prod!$A:$M, 13, FALSE), 0)</f>
        <v>0</v>
      </c>
      <c r="F2335" s="34">
        <f>IFERROR(VLOOKUP($A2335, Oil_refine!$A:$M, 13, FALSE), 0)</f>
        <v>0</v>
      </c>
      <c r="G2335" s="34">
        <f>IFERROR(VLOOKUP($A2335, NG_prod!$A:$M, 13, FALSE), 0)</f>
        <v>0</v>
      </c>
      <c r="H2335" s="34">
        <f>IFERROR(VLOOKUP($A2335, NG_power!$A:$M, 13, FALSE), 0)</f>
        <v>0</v>
      </c>
      <c r="I2335" s="34">
        <f t="shared" si="71"/>
        <v>0</v>
      </c>
      <c r="J2335" s="34">
        <f t="shared" si="72"/>
        <v>0</v>
      </c>
    </row>
    <row r="2336" spans="1:10" x14ac:dyDescent="0.25">
      <c r="A2336" s="7">
        <v>28137</v>
      </c>
      <c r="B2336" t="s">
        <v>4363</v>
      </c>
      <c r="C2336" s="34">
        <f>IFERROR(VLOOKUP($A2336, Coal_prod!$A:$M, 13, FALSE), 0)</f>
        <v>0</v>
      </c>
      <c r="D2336" s="34">
        <f>IFERROR(VLOOKUP($A2336, Coal_power_combined!$A:$M, 13, FALSE), 0)</f>
        <v>0</v>
      </c>
      <c r="E2336" s="34">
        <f>IFERROR(VLOOKUP($A2336, Oil_prod!$A:$M, 13, FALSE), 0)</f>
        <v>0</v>
      </c>
      <c r="F2336" s="34">
        <f>IFERROR(VLOOKUP($A2336, Oil_refine!$A:$M, 13, FALSE), 0)</f>
        <v>0</v>
      </c>
      <c r="G2336" s="34">
        <f>IFERROR(VLOOKUP($A2336, NG_prod!$A:$M, 13, FALSE), 0)</f>
        <v>0</v>
      </c>
      <c r="H2336" s="34">
        <f>IFERROR(VLOOKUP($A2336, NG_power!$A:$M, 13, FALSE), 0)</f>
        <v>0</v>
      </c>
      <c r="I2336" s="34">
        <f t="shared" si="71"/>
        <v>0</v>
      </c>
      <c r="J2336" s="34">
        <f t="shared" si="72"/>
        <v>0</v>
      </c>
    </row>
    <row r="2337" spans="1:10" x14ac:dyDescent="0.25">
      <c r="A2337" s="7">
        <v>28139</v>
      </c>
      <c r="B2337" t="s">
        <v>4364</v>
      </c>
      <c r="C2337" s="34">
        <f>IFERROR(VLOOKUP($A2337, Coal_prod!$A:$M, 13, FALSE), 0)</f>
        <v>0</v>
      </c>
      <c r="D2337" s="34">
        <f>IFERROR(VLOOKUP($A2337, Coal_power_combined!$A:$M, 13, FALSE), 0)</f>
        <v>0</v>
      </c>
      <c r="E2337" s="34">
        <f>IFERROR(VLOOKUP($A2337, Oil_prod!$A:$M, 13, FALSE), 0)</f>
        <v>0</v>
      </c>
      <c r="F2337" s="34">
        <f>IFERROR(VLOOKUP($A2337, Oil_refine!$A:$M, 13, FALSE), 0)</f>
        <v>0</v>
      </c>
      <c r="G2337" s="34">
        <f>IFERROR(VLOOKUP($A2337, NG_prod!$A:$M, 13, FALSE), 0)</f>
        <v>0</v>
      </c>
      <c r="H2337" s="34">
        <f>IFERROR(VLOOKUP($A2337, NG_power!$A:$M, 13, FALSE), 0)</f>
        <v>0</v>
      </c>
      <c r="I2337" s="34">
        <f t="shared" si="71"/>
        <v>0</v>
      </c>
      <c r="J2337" s="34">
        <f t="shared" si="72"/>
        <v>0</v>
      </c>
    </row>
    <row r="2338" spans="1:10" x14ac:dyDescent="0.25">
      <c r="A2338" s="7">
        <v>28141</v>
      </c>
      <c r="B2338" t="s">
        <v>4365</v>
      </c>
      <c r="C2338" s="34">
        <f>IFERROR(VLOOKUP($A2338, Coal_prod!$A:$M, 13, FALSE), 0)</f>
        <v>0</v>
      </c>
      <c r="D2338" s="34">
        <f>IFERROR(VLOOKUP($A2338, Coal_power_combined!$A:$M, 13, FALSE), 0)</f>
        <v>0</v>
      </c>
      <c r="E2338" s="34">
        <f>IFERROR(VLOOKUP($A2338, Oil_prod!$A:$M, 13, FALSE), 0)</f>
        <v>0</v>
      </c>
      <c r="F2338" s="34">
        <f>IFERROR(VLOOKUP($A2338, Oil_refine!$A:$M, 13, FALSE), 0)</f>
        <v>0</v>
      </c>
      <c r="G2338" s="34">
        <f>IFERROR(VLOOKUP($A2338, NG_prod!$A:$M, 13, FALSE), 0)</f>
        <v>0</v>
      </c>
      <c r="H2338" s="34">
        <f>IFERROR(VLOOKUP($A2338, NG_power!$A:$M, 13, FALSE), 0)</f>
        <v>0</v>
      </c>
      <c r="I2338" s="34">
        <f t="shared" si="71"/>
        <v>0</v>
      </c>
      <c r="J2338" s="34">
        <f t="shared" si="72"/>
        <v>0</v>
      </c>
    </row>
    <row r="2339" spans="1:10" x14ac:dyDescent="0.25">
      <c r="A2339" s="7">
        <v>28143</v>
      </c>
      <c r="B2339" t="s">
        <v>4366</v>
      </c>
      <c r="C2339" s="34">
        <f>IFERROR(VLOOKUP($A2339, Coal_prod!$A:$M, 13, FALSE), 0)</f>
        <v>0</v>
      </c>
      <c r="D2339" s="34">
        <f>IFERROR(VLOOKUP($A2339, Coal_power_combined!$A:$M, 13, FALSE), 0)</f>
        <v>0</v>
      </c>
      <c r="E2339" s="34">
        <f>IFERROR(VLOOKUP($A2339, Oil_prod!$A:$M, 13, FALSE), 0)</f>
        <v>0</v>
      </c>
      <c r="F2339" s="34">
        <f>IFERROR(VLOOKUP($A2339, Oil_refine!$A:$M, 13, FALSE), 0)</f>
        <v>0</v>
      </c>
      <c r="G2339" s="34">
        <f>IFERROR(VLOOKUP($A2339, NG_prod!$A:$M, 13, FALSE), 0)</f>
        <v>0</v>
      </c>
      <c r="H2339" s="34">
        <f>IFERROR(VLOOKUP($A2339, NG_power!$A:$M, 13, FALSE), 0)</f>
        <v>0</v>
      </c>
      <c r="I2339" s="34">
        <f t="shared" si="71"/>
        <v>0</v>
      </c>
      <c r="J2339" s="34">
        <f t="shared" si="72"/>
        <v>0</v>
      </c>
    </row>
    <row r="2340" spans="1:10" x14ac:dyDescent="0.25">
      <c r="A2340" s="7">
        <v>28145</v>
      </c>
      <c r="B2340" t="s">
        <v>4367</v>
      </c>
      <c r="C2340" s="34">
        <f>IFERROR(VLOOKUP($A2340, Coal_prod!$A:$M, 13, FALSE), 0)</f>
        <v>0</v>
      </c>
      <c r="D2340" s="34">
        <f>IFERROR(VLOOKUP($A2340, Coal_power_combined!$A:$M, 13, FALSE), 0)</f>
        <v>0</v>
      </c>
      <c r="E2340" s="34">
        <f>IFERROR(VLOOKUP($A2340, Oil_prod!$A:$M, 13, FALSE), 0)</f>
        <v>0</v>
      </c>
      <c r="F2340" s="34">
        <f>IFERROR(VLOOKUP($A2340, Oil_refine!$A:$M, 13, FALSE), 0)</f>
        <v>0</v>
      </c>
      <c r="G2340" s="34">
        <f>IFERROR(VLOOKUP($A2340, NG_prod!$A:$M, 13, FALSE), 0)</f>
        <v>0</v>
      </c>
      <c r="H2340" s="34">
        <f>IFERROR(VLOOKUP($A2340, NG_power!$A:$M, 13, FALSE), 0)</f>
        <v>0</v>
      </c>
      <c r="I2340" s="34">
        <f t="shared" si="71"/>
        <v>0</v>
      </c>
      <c r="J2340" s="34">
        <f t="shared" si="72"/>
        <v>0</v>
      </c>
    </row>
    <row r="2341" spans="1:10" x14ac:dyDescent="0.25">
      <c r="A2341" s="7">
        <v>28147</v>
      </c>
      <c r="B2341" t="s">
        <v>3747</v>
      </c>
      <c r="C2341" s="34">
        <f>IFERROR(VLOOKUP($A2341, Coal_prod!$A:$M, 13, FALSE), 0)</f>
        <v>0</v>
      </c>
      <c r="D2341" s="34">
        <f>IFERROR(VLOOKUP($A2341, Coal_power_combined!$A:$M, 13, FALSE), 0)</f>
        <v>0</v>
      </c>
      <c r="E2341" s="34">
        <f>IFERROR(VLOOKUP($A2341, Oil_prod!$A:$M, 13, FALSE), 0)</f>
        <v>0</v>
      </c>
      <c r="F2341" s="34">
        <f>IFERROR(VLOOKUP($A2341, Oil_refine!$A:$M, 13, FALSE), 0)</f>
        <v>0</v>
      </c>
      <c r="G2341" s="34">
        <f>IFERROR(VLOOKUP($A2341, NG_prod!$A:$M, 13, FALSE), 0)</f>
        <v>0</v>
      </c>
      <c r="H2341" s="34">
        <f>IFERROR(VLOOKUP($A2341, NG_power!$A:$M, 13, FALSE), 0)</f>
        <v>0</v>
      </c>
      <c r="I2341" s="34">
        <f t="shared" si="71"/>
        <v>0</v>
      </c>
      <c r="J2341" s="34">
        <f t="shared" si="72"/>
        <v>0</v>
      </c>
    </row>
    <row r="2342" spans="1:10" x14ac:dyDescent="0.25">
      <c r="A2342" s="7">
        <v>28153</v>
      </c>
      <c r="B2342" t="s">
        <v>3748</v>
      </c>
      <c r="C2342" s="34">
        <f>IFERROR(VLOOKUP($A2342, Coal_prod!$A:$M, 13, FALSE), 0)</f>
        <v>0</v>
      </c>
      <c r="D2342" s="34">
        <f>IFERROR(VLOOKUP($A2342, Coal_power_combined!$A:$M, 13, FALSE), 0)</f>
        <v>0</v>
      </c>
      <c r="E2342" s="34">
        <f>IFERROR(VLOOKUP($A2342, Oil_prod!$A:$M, 13, FALSE), 0)</f>
        <v>0</v>
      </c>
      <c r="F2342" s="34">
        <f>IFERROR(VLOOKUP($A2342, Oil_refine!$A:$M, 13, FALSE), 0)</f>
        <v>0</v>
      </c>
      <c r="G2342" s="34">
        <f>IFERROR(VLOOKUP($A2342, NG_prod!$A:$M, 13, FALSE), 0)</f>
        <v>0</v>
      </c>
      <c r="H2342" s="34">
        <f>IFERROR(VLOOKUP($A2342, NG_power!$A:$M, 13, FALSE), 0)</f>
        <v>0</v>
      </c>
      <c r="I2342" s="34">
        <f t="shared" si="71"/>
        <v>0</v>
      </c>
      <c r="J2342" s="34">
        <f t="shared" si="72"/>
        <v>0</v>
      </c>
    </row>
    <row r="2343" spans="1:10" x14ac:dyDescent="0.25">
      <c r="A2343" s="7">
        <v>28155</v>
      </c>
      <c r="B2343" t="s">
        <v>4368</v>
      </c>
      <c r="C2343" s="34">
        <f>IFERROR(VLOOKUP($A2343, Coal_prod!$A:$M, 13, FALSE), 0)</f>
        <v>0</v>
      </c>
      <c r="D2343" s="34">
        <f>IFERROR(VLOOKUP($A2343, Coal_power_combined!$A:$M, 13, FALSE), 0)</f>
        <v>0</v>
      </c>
      <c r="E2343" s="34">
        <f>IFERROR(VLOOKUP($A2343, Oil_prod!$A:$M, 13, FALSE), 0)</f>
        <v>0</v>
      </c>
      <c r="F2343" s="34">
        <f>IFERROR(VLOOKUP($A2343, Oil_refine!$A:$M, 13, FALSE), 0)</f>
        <v>0</v>
      </c>
      <c r="G2343" s="34">
        <f>IFERROR(VLOOKUP($A2343, NG_prod!$A:$M, 13, FALSE), 0)</f>
        <v>0</v>
      </c>
      <c r="H2343" s="34">
        <f>IFERROR(VLOOKUP($A2343, NG_power!$A:$M, 13, FALSE), 0)</f>
        <v>0</v>
      </c>
      <c r="I2343" s="34">
        <f t="shared" si="71"/>
        <v>0</v>
      </c>
      <c r="J2343" s="34">
        <f t="shared" si="72"/>
        <v>0</v>
      </c>
    </row>
    <row r="2344" spans="1:10" x14ac:dyDescent="0.25">
      <c r="A2344" s="7">
        <v>28157</v>
      </c>
      <c r="B2344" t="s">
        <v>3749</v>
      </c>
      <c r="C2344" s="34">
        <f>IFERROR(VLOOKUP($A2344, Coal_prod!$A:$M, 13, FALSE), 0)</f>
        <v>0</v>
      </c>
      <c r="D2344" s="34">
        <f>IFERROR(VLOOKUP($A2344, Coal_power_combined!$A:$M, 13, FALSE), 0)</f>
        <v>0</v>
      </c>
      <c r="E2344" s="34">
        <f>IFERROR(VLOOKUP($A2344, Oil_prod!$A:$M, 13, FALSE), 0)</f>
        <v>0</v>
      </c>
      <c r="F2344" s="34">
        <f>IFERROR(VLOOKUP($A2344, Oil_refine!$A:$M, 13, FALSE), 0)</f>
        <v>0</v>
      </c>
      <c r="G2344" s="34">
        <f>IFERROR(VLOOKUP($A2344, NG_prod!$A:$M, 13, FALSE), 0)</f>
        <v>0</v>
      </c>
      <c r="H2344" s="34">
        <f>IFERROR(VLOOKUP($A2344, NG_power!$A:$M, 13, FALSE), 0)</f>
        <v>0</v>
      </c>
      <c r="I2344" s="34">
        <f t="shared" si="71"/>
        <v>0</v>
      </c>
      <c r="J2344" s="34">
        <f t="shared" si="72"/>
        <v>0</v>
      </c>
    </row>
    <row r="2345" spans="1:10" x14ac:dyDescent="0.25">
      <c r="A2345" s="7">
        <v>28159</v>
      </c>
      <c r="B2345" t="s">
        <v>4369</v>
      </c>
      <c r="C2345" s="34">
        <f>IFERROR(VLOOKUP($A2345, Coal_prod!$A:$M, 13, FALSE), 0)</f>
        <v>0</v>
      </c>
      <c r="D2345" s="34">
        <f>IFERROR(VLOOKUP($A2345, Coal_power_combined!$A:$M, 13, FALSE), 0)</f>
        <v>0</v>
      </c>
      <c r="E2345" s="34">
        <f>IFERROR(VLOOKUP($A2345, Oil_prod!$A:$M, 13, FALSE), 0)</f>
        <v>0</v>
      </c>
      <c r="F2345" s="34">
        <f>IFERROR(VLOOKUP($A2345, Oil_refine!$A:$M, 13, FALSE), 0)</f>
        <v>0</v>
      </c>
      <c r="G2345" s="34">
        <f>IFERROR(VLOOKUP($A2345, NG_prod!$A:$M, 13, FALSE), 0)</f>
        <v>0</v>
      </c>
      <c r="H2345" s="34">
        <f>IFERROR(VLOOKUP($A2345, NG_power!$A:$M, 13, FALSE), 0)</f>
        <v>0</v>
      </c>
      <c r="I2345" s="34">
        <f t="shared" si="71"/>
        <v>0</v>
      </c>
      <c r="J2345" s="34">
        <f t="shared" si="72"/>
        <v>0</v>
      </c>
    </row>
    <row r="2346" spans="1:10" x14ac:dyDescent="0.25">
      <c r="A2346" s="7">
        <v>28161</v>
      </c>
      <c r="B2346" t="s">
        <v>4370</v>
      </c>
      <c r="C2346" s="34">
        <f>IFERROR(VLOOKUP($A2346, Coal_prod!$A:$M, 13, FALSE), 0)</f>
        <v>0</v>
      </c>
      <c r="D2346" s="34">
        <f>IFERROR(VLOOKUP($A2346, Coal_power_combined!$A:$M, 13, FALSE), 0)</f>
        <v>0</v>
      </c>
      <c r="E2346" s="34">
        <f>IFERROR(VLOOKUP($A2346, Oil_prod!$A:$M, 13, FALSE), 0)</f>
        <v>0</v>
      </c>
      <c r="F2346" s="34">
        <f>IFERROR(VLOOKUP($A2346, Oil_refine!$A:$M, 13, FALSE), 0)</f>
        <v>0</v>
      </c>
      <c r="G2346" s="34">
        <f>IFERROR(VLOOKUP($A2346, NG_prod!$A:$M, 13, FALSE), 0)</f>
        <v>0</v>
      </c>
      <c r="H2346" s="34">
        <f>IFERROR(VLOOKUP($A2346, NG_power!$A:$M, 13, FALSE), 0)</f>
        <v>0</v>
      </c>
      <c r="I2346" s="34">
        <f t="shared" si="71"/>
        <v>0</v>
      </c>
      <c r="J2346" s="34">
        <f t="shared" si="72"/>
        <v>0</v>
      </c>
    </row>
    <row r="2347" spans="1:10" x14ac:dyDescent="0.25">
      <c r="A2347" s="7">
        <v>29001</v>
      </c>
      <c r="B2347" t="s">
        <v>4371</v>
      </c>
      <c r="C2347" s="34">
        <f>IFERROR(VLOOKUP($A2347, Coal_prod!$A:$M, 13, FALSE), 0)</f>
        <v>0</v>
      </c>
      <c r="D2347" s="34">
        <f>IFERROR(VLOOKUP($A2347, Coal_power_combined!$A:$M, 13, FALSE), 0)</f>
        <v>0</v>
      </c>
      <c r="E2347" s="34">
        <f>IFERROR(VLOOKUP($A2347, Oil_prod!$A:$M, 13, FALSE), 0)</f>
        <v>0</v>
      </c>
      <c r="F2347" s="34">
        <f>IFERROR(VLOOKUP($A2347, Oil_refine!$A:$M, 13, FALSE), 0)</f>
        <v>0</v>
      </c>
      <c r="G2347" s="34">
        <f>IFERROR(VLOOKUP($A2347, NG_prod!$A:$M, 13, FALSE), 0)</f>
        <v>0</v>
      </c>
      <c r="H2347" s="34">
        <f>IFERROR(VLOOKUP($A2347, NG_power!$A:$M, 13, FALSE), 0)</f>
        <v>0</v>
      </c>
      <c r="I2347" s="34">
        <f t="shared" si="71"/>
        <v>0</v>
      </c>
      <c r="J2347" s="34">
        <f t="shared" si="72"/>
        <v>0</v>
      </c>
    </row>
    <row r="2348" spans="1:10" x14ac:dyDescent="0.25">
      <c r="A2348" s="7">
        <v>29003</v>
      </c>
      <c r="B2348" t="s">
        <v>4372</v>
      </c>
      <c r="C2348" s="34">
        <f>IFERROR(VLOOKUP($A2348, Coal_prod!$A:$M, 13, FALSE), 0)</f>
        <v>0</v>
      </c>
      <c r="D2348" s="34">
        <f>IFERROR(VLOOKUP($A2348, Coal_power_combined!$A:$M, 13, FALSE), 0)</f>
        <v>0</v>
      </c>
      <c r="E2348" s="34">
        <f>IFERROR(VLOOKUP($A2348, Oil_prod!$A:$M, 13, FALSE), 0)</f>
        <v>0</v>
      </c>
      <c r="F2348" s="34">
        <f>IFERROR(VLOOKUP($A2348, Oil_refine!$A:$M, 13, FALSE), 0)</f>
        <v>0</v>
      </c>
      <c r="G2348" s="34">
        <f>IFERROR(VLOOKUP($A2348, NG_prod!$A:$M, 13, FALSE), 0)</f>
        <v>0</v>
      </c>
      <c r="H2348" s="34">
        <f>IFERROR(VLOOKUP($A2348, NG_power!$A:$M, 13, FALSE), 0)</f>
        <v>0</v>
      </c>
      <c r="I2348" s="34">
        <f t="shared" si="71"/>
        <v>0</v>
      </c>
      <c r="J2348" s="34">
        <f t="shared" si="72"/>
        <v>0</v>
      </c>
    </row>
    <row r="2349" spans="1:10" x14ac:dyDescent="0.25">
      <c r="A2349" s="7">
        <v>29005</v>
      </c>
      <c r="B2349" t="s">
        <v>1024</v>
      </c>
      <c r="C2349" s="34">
        <f>IFERROR(VLOOKUP($A2349, Coal_prod!$A:$M, 13, FALSE), 0)</f>
        <v>0</v>
      </c>
      <c r="D2349" s="34">
        <f>IFERROR(VLOOKUP($A2349, Coal_power_combined!$A:$M, 13, FALSE), 0)</f>
        <v>0</v>
      </c>
      <c r="E2349" s="34">
        <f>IFERROR(VLOOKUP($A2349, Oil_prod!$A:$M, 13, FALSE), 0)</f>
        <v>0</v>
      </c>
      <c r="F2349" s="34">
        <f>IFERROR(VLOOKUP($A2349, Oil_refine!$A:$M, 13, FALSE), 0)</f>
        <v>0</v>
      </c>
      <c r="G2349" s="34">
        <f>IFERROR(VLOOKUP($A2349, NG_prod!$A:$M, 13, FALSE), 0)</f>
        <v>0</v>
      </c>
      <c r="H2349" s="34">
        <f>IFERROR(VLOOKUP($A2349, NG_power!$A:$M, 13, FALSE), 0)</f>
        <v>0</v>
      </c>
      <c r="I2349" s="34">
        <f t="shared" si="71"/>
        <v>0</v>
      </c>
      <c r="J2349" s="34">
        <f t="shared" si="72"/>
        <v>0</v>
      </c>
    </row>
    <row r="2350" spans="1:10" x14ac:dyDescent="0.25">
      <c r="A2350" s="7">
        <v>29009</v>
      </c>
      <c r="B2350" t="s">
        <v>4373</v>
      </c>
      <c r="C2350" s="34">
        <f>IFERROR(VLOOKUP($A2350, Coal_prod!$A:$M, 13, FALSE), 0)</f>
        <v>0</v>
      </c>
      <c r="D2350" s="34">
        <f>IFERROR(VLOOKUP($A2350, Coal_power_combined!$A:$M, 13, FALSE), 0)</f>
        <v>0</v>
      </c>
      <c r="E2350" s="34">
        <f>IFERROR(VLOOKUP($A2350, Oil_prod!$A:$M, 13, FALSE), 0)</f>
        <v>0</v>
      </c>
      <c r="F2350" s="34">
        <f>IFERROR(VLOOKUP($A2350, Oil_refine!$A:$M, 13, FALSE), 0)</f>
        <v>0</v>
      </c>
      <c r="G2350" s="34">
        <f>IFERROR(VLOOKUP($A2350, NG_prod!$A:$M, 13, FALSE), 0)</f>
        <v>0</v>
      </c>
      <c r="H2350" s="34">
        <f>IFERROR(VLOOKUP($A2350, NG_power!$A:$M, 13, FALSE), 0)</f>
        <v>0</v>
      </c>
      <c r="I2350" s="34">
        <f t="shared" si="71"/>
        <v>0</v>
      </c>
      <c r="J2350" s="34">
        <f t="shared" si="72"/>
        <v>0</v>
      </c>
    </row>
    <row r="2351" spans="1:10" x14ac:dyDescent="0.25">
      <c r="A2351" s="7">
        <v>29011</v>
      </c>
      <c r="B2351" t="s">
        <v>4374</v>
      </c>
      <c r="C2351" s="34">
        <f>IFERROR(VLOOKUP($A2351, Coal_prod!$A:$M, 13, FALSE), 0)</f>
        <v>0</v>
      </c>
      <c r="D2351" s="34">
        <f>IFERROR(VLOOKUP($A2351, Coal_power_combined!$A:$M, 13, FALSE), 0)</f>
        <v>0</v>
      </c>
      <c r="E2351" s="34">
        <f>IFERROR(VLOOKUP($A2351, Oil_prod!$A:$M, 13, FALSE), 0)</f>
        <v>0</v>
      </c>
      <c r="F2351" s="34">
        <f>IFERROR(VLOOKUP($A2351, Oil_refine!$A:$M, 13, FALSE), 0)</f>
        <v>0</v>
      </c>
      <c r="G2351" s="34">
        <f>IFERROR(VLOOKUP($A2351, NG_prod!$A:$M, 13, FALSE), 0)</f>
        <v>0</v>
      </c>
      <c r="H2351" s="34">
        <f>IFERROR(VLOOKUP($A2351, NG_power!$A:$M, 13, FALSE), 0)</f>
        <v>0</v>
      </c>
      <c r="I2351" s="34">
        <f t="shared" si="71"/>
        <v>0</v>
      </c>
      <c r="J2351" s="34">
        <f t="shared" si="72"/>
        <v>0</v>
      </c>
    </row>
    <row r="2352" spans="1:10" x14ac:dyDescent="0.25">
      <c r="A2352" s="7">
        <v>29015</v>
      </c>
      <c r="B2352" t="s">
        <v>4375</v>
      </c>
      <c r="C2352" s="34">
        <f>IFERROR(VLOOKUP($A2352, Coal_prod!$A:$M, 13, FALSE), 0)</f>
        <v>0</v>
      </c>
      <c r="D2352" s="34">
        <f>IFERROR(VLOOKUP($A2352, Coal_power_combined!$A:$M, 13, FALSE), 0)</f>
        <v>0</v>
      </c>
      <c r="E2352" s="34">
        <f>IFERROR(VLOOKUP($A2352, Oil_prod!$A:$M, 13, FALSE), 0)</f>
        <v>0</v>
      </c>
      <c r="F2352" s="34">
        <f>IFERROR(VLOOKUP($A2352, Oil_refine!$A:$M, 13, FALSE), 0)</f>
        <v>0</v>
      </c>
      <c r="G2352" s="34">
        <f>IFERROR(VLOOKUP($A2352, NG_prod!$A:$M, 13, FALSE), 0)</f>
        <v>0</v>
      </c>
      <c r="H2352" s="34">
        <f>IFERROR(VLOOKUP($A2352, NG_power!$A:$M, 13, FALSE), 0)</f>
        <v>0</v>
      </c>
      <c r="I2352" s="34">
        <f t="shared" si="71"/>
        <v>0</v>
      </c>
      <c r="J2352" s="34">
        <f t="shared" si="72"/>
        <v>0</v>
      </c>
    </row>
    <row r="2353" spans="1:10" x14ac:dyDescent="0.25">
      <c r="A2353" s="7">
        <v>29017</v>
      </c>
      <c r="B2353" t="s">
        <v>4376</v>
      </c>
      <c r="C2353" s="34">
        <f>IFERROR(VLOOKUP($A2353, Coal_prod!$A:$M, 13, FALSE), 0)</f>
        <v>0</v>
      </c>
      <c r="D2353" s="34">
        <f>IFERROR(VLOOKUP($A2353, Coal_power_combined!$A:$M, 13, FALSE), 0)</f>
        <v>0</v>
      </c>
      <c r="E2353" s="34">
        <f>IFERROR(VLOOKUP($A2353, Oil_prod!$A:$M, 13, FALSE), 0)</f>
        <v>0</v>
      </c>
      <c r="F2353" s="34">
        <f>IFERROR(VLOOKUP($A2353, Oil_refine!$A:$M, 13, FALSE), 0)</f>
        <v>0</v>
      </c>
      <c r="G2353" s="34">
        <f>IFERROR(VLOOKUP($A2353, NG_prod!$A:$M, 13, FALSE), 0)</f>
        <v>0</v>
      </c>
      <c r="H2353" s="34">
        <f>IFERROR(VLOOKUP($A2353, NG_power!$A:$M, 13, FALSE), 0)</f>
        <v>0</v>
      </c>
      <c r="I2353" s="34">
        <f t="shared" si="71"/>
        <v>0</v>
      </c>
      <c r="J2353" s="34">
        <f t="shared" si="72"/>
        <v>0</v>
      </c>
    </row>
    <row r="2354" spans="1:10" x14ac:dyDescent="0.25">
      <c r="A2354" s="7">
        <v>29025</v>
      </c>
      <c r="B2354" t="s">
        <v>4377</v>
      </c>
      <c r="C2354" s="34">
        <f>IFERROR(VLOOKUP($A2354, Coal_prod!$A:$M, 13, FALSE), 0)</f>
        <v>0</v>
      </c>
      <c r="D2354" s="34">
        <f>IFERROR(VLOOKUP($A2354, Coal_power_combined!$A:$M, 13, FALSE), 0)</f>
        <v>0</v>
      </c>
      <c r="E2354" s="34">
        <f>IFERROR(VLOOKUP($A2354, Oil_prod!$A:$M, 13, FALSE), 0)</f>
        <v>0</v>
      </c>
      <c r="F2354" s="34">
        <f>IFERROR(VLOOKUP($A2354, Oil_refine!$A:$M, 13, FALSE), 0)</f>
        <v>0</v>
      </c>
      <c r="G2354" s="34">
        <f>IFERROR(VLOOKUP($A2354, NG_prod!$A:$M, 13, FALSE), 0)</f>
        <v>0</v>
      </c>
      <c r="H2354" s="34">
        <f>IFERROR(VLOOKUP($A2354, NG_power!$A:$M, 13, FALSE), 0)</f>
        <v>0</v>
      </c>
      <c r="I2354" s="34">
        <f t="shared" si="71"/>
        <v>0</v>
      </c>
      <c r="J2354" s="34">
        <f t="shared" si="72"/>
        <v>0</v>
      </c>
    </row>
    <row r="2355" spans="1:10" x14ac:dyDescent="0.25">
      <c r="A2355" s="7">
        <v>29029</v>
      </c>
      <c r="B2355" t="s">
        <v>4378</v>
      </c>
      <c r="C2355" s="34">
        <f>IFERROR(VLOOKUP($A2355, Coal_prod!$A:$M, 13, FALSE), 0)</f>
        <v>0</v>
      </c>
      <c r="D2355" s="34">
        <f>IFERROR(VLOOKUP($A2355, Coal_power_combined!$A:$M, 13, FALSE), 0)</f>
        <v>0</v>
      </c>
      <c r="E2355" s="34">
        <f>IFERROR(VLOOKUP($A2355, Oil_prod!$A:$M, 13, FALSE), 0)</f>
        <v>0</v>
      </c>
      <c r="F2355" s="34">
        <f>IFERROR(VLOOKUP($A2355, Oil_refine!$A:$M, 13, FALSE), 0)</f>
        <v>0</v>
      </c>
      <c r="G2355" s="34">
        <f>IFERROR(VLOOKUP($A2355, NG_prod!$A:$M, 13, FALSE), 0)</f>
        <v>0</v>
      </c>
      <c r="H2355" s="34">
        <f>IFERROR(VLOOKUP($A2355, NG_power!$A:$M, 13, FALSE), 0)</f>
        <v>0</v>
      </c>
      <c r="I2355" s="34">
        <f t="shared" si="71"/>
        <v>0</v>
      </c>
      <c r="J2355" s="34">
        <f t="shared" si="72"/>
        <v>0</v>
      </c>
    </row>
    <row r="2356" spans="1:10" x14ac:dyDescent="0.25">
      <c r="A2356" s="7">
        <v>29031</v>
      </c>
      <c r="B2356" t="s">
        <v>4379</v>
      </c>
      <c r="C2356" s="34">
        <f>IFERROR(VLOOKUP($A2356, Coal_prod!$A:$M, 13, FALSE), 0)</f>
        <v>0</v>
      </c>
      <c r="D2356" s="34">
        <f>IFERROR(VLOOKUP($A2356, Coal_power_combined!$A:$M, 13, FALSE), 0)</f>
        <v>0</v>
      </c>
      <c r="E2356" s="34">
        <f>IFERROR(VLOOKUP($A2356, Oil_prod!$A:$M, 13, FALSE), 0)</f>
        <v>0</v>
      </c>
      <c r="F2356" s="34">
        <f>IFERROR(VLOOKUP($A2356, Oil_refine!$A:$M, 13, FALSE), 0)</f>
        <v>0</v>
      </c>
      <c r="G2356" s="34">
        <f>IFERROR(VLOOKUP($A2356, NG_prod!$A:$M, 13, FALSE), 0)</f>
        <v>0</v>
      </c>
      <c r="H2356" s="34">
        <f>IFERROR(VLOOKUP($A2356, NG_power!$A:$M, 13, FALSE), 0)</f>
        <v>0</v>
      </c>
      <c r="I2356" s="34">
        <f t="shared" si="71"/>
        <v>0</v>
      </c>
      <c r="J2356" s="34">
        <f t="shared" si="72"/>
        <v>0</v>
      </c>
    </row>
    <row r="2357" spans="1:10" x14ac:dyDescent="0.25">
      <c r="A2357" s="7">
        <v>29035</v>
      </c>
      <c r="B2357" t="s">
        <v>4380</v>
      </c>
      <c r="C2357" s="34">
        <f>IFERROR(VLOOKUP($A2357, Coal_prod!$A:$M, 13, FALSE), 0)</f>
        <v>0</v>
      </c>
      <c r="D2357" s="34">
        <f>IFERROR(VLOOKUP($A2357, Coal_power_combined!$A:$M, 13, FALSE), 0)</f>
        <v>0</v>
      </c>
      <c r="E2357" s="34">
        <f>IFERROR(VLOOKUP($A2357, Oil_prod!$A:$M, 13, FALSE), 0)</f>
        <v>0</v>
      </c>
      <c r="F2357" s="34">
        <f>IFERROR(VLOOKUP($A2357, Oil_refine!$A:$M, 13, FALSE), 0)</f>
        <v>0</v>
      </c>
      <c r="G2357" s="34">
        <f>IFERROR(VLOOKUP($A2357, NG_prod!$A:$M, 13, FALSE), 0)</f>
        <v>0</v>
      </c>
      <c r="H2357" s="34">
        <f>IFERROR(VLOOKUP($A2357, NG_power!$A:$M, 13, FALSE), 0)</f>
        <v>0</v>
      </c>
      <c r="I2357" s="34">
        <f t="shared" si="71"/>
        <v>0</v>
      </c>
      <c r="J2357" s="34">
        <f t="shared" si="72"/>
        <v>0</v>
      </c>
    </row>
    <row r="2358" spans="1:10" x14ac:dyDescent="0.25">
      <c r="A2358" s="7">
        <v>29039</v>
      </c>
      <c r="B2358" t="s">
        <v>2967</v>
      </c>
      <c r="C2358" s="34">
        <f>IFERROR(VLOOKUP($A2358, Coal_prod!$A:$M, 13, FALSE), 0)</f>
        <v>0</v>
      </c>
      <c r="D2358" s="34">
        <f>IFERROR(VLOOKUP($A2358, Coal_power_combined!$A:$M, 13, FALSE), 0)</f>
        <v>0</v>
      </c>
      <c r="E2358" s="34">
        <f>IFERROR(VLOOKUP($A2358, Oil_prod!$A:$M, 13, FALSE), 0)</f>
        <v>0</v>
      </c>
      <c r="F2358" s="34">
        <f>IFERROR(VLOOKUP($A2358, Oil_refine!$A:$M, 13, FALSE), 0)</f>
        <v>0</v>
      </c>
      <c r="G2358" s="34">
        <f>IFERROR(VLOOKUP($A2358, NG_prod!$A:$M, 13, FALSE), 0)</f>
        <v>0</v>
      </c>
      <c r="H2358" s="34">
        <f>IFERROR(VLOOKUP($A2358, NG_power!$A:$M, 13, FALSE), 0)</f>
        <v>0</v>
      </c>
      <c r="I2358" s="34">
        <f t="shared" si="71"/>
        <v>0</v>
      </c>
      <c r="J2358" s="34">
        <f t="shared" si="72"/>
        <v>0</v>
      </c>
    </row>
    <row r="2359" spans="1:10" x14ac:dyDescent="0.25">
      <c r="A2359" s="7">
        <v>29041</v>
      </c>
      <c r="B2359" t="s">
        <v>4381</v>
      </c>
      <c r="C2359" s="34">
        <f>IFERROR(VLOOKUP($A2359, Coal_prod!$A:$M, 13, FALSE), 0)</f>
        <v>0</v>
      </c>
      <c r="D2359" s="34">
        <f>IFERROR(VLOOKUP($A2359, Coal_power_combined!$A:$M, 13, FALSE), 0)</f>
        <v>0</v>
      </c>
      <c r="E2359" s="34">
        <f>IFERROR(VLOOKUP($A2359, Oil_prod!$A:$M, 13, FALSE), 0)</f>
        <v>0</v>
      </c>
      <c r="F2359" s="34">
        <f>IFERROR(VLOOKUP($A2359, Oil_refine!$A:$M, 13, FALSE), 0)</f>
        <v>0</v>
      </c>
      <c r="G2359" s="34">
        <f>IFERROR(VLOOKUP($A2359, NG_prod!$A:$M, 13, FALSE), 0)</f>
        <v>0</v>
      </c>
      <c r="H2359" s="34">
        <f>IFERROR(VLOOKUP($A2359, NG_power!$A:$M, 13, FALSE), 0)</f>
        <v>0</v>
      </c>
      <c r="I2359" s="34">
        <f t="shared" si="71"/>
        <v>0</v>
      </c>
      <c r="J2359" s="34">
        <f t="shared" si="72"/>
        <v>0</v>
      </c>
    </row>
    <row r="2360" spans="1:10" x14ac:dyDescent="0.25">
      <c r="A2360" s="7">
        <v>29043</v>
      </c>
      <c r="B2360" t="s">
        <v>2352</v>
      </c>
      <c r="C2360" s="34">
        <f>IFERROR(VLOOKUP($A2360, Coal_prod!$A:$M, 13, FALSE), 0)</f>
        <v>0</v>
      </c>
      <c r="D2360" s="34">
        <f>IFERROR(VLOOKUP($A2360, Coal_power_combined!$A:$M, 13, FALSE), 0)</f>
        <v>0</v>
      </c>
      <c r="E2360" s="34">
        <f>IFERROR(VLOOKUP($A2360, Oil_prod!$A:$M, 13, FALSE), 0)</f>
        <v>0</v>
      </c>
      <c r="F2360" s="34">
        <f>IFERROR(VLOOKUP($A2360, Oil_refine!$A:$M, 13, FALSE), 0)</f>
        <v>0</v>
      </c>
      <c r="G2360" s="34">
        <f>IFERROR(VLOOKUP($A2360, NG_prod!$A:$M, 13, FALSE), 0)</f>
        <v>0</v>
      </c>
      <c r="H2360" s="34">
        <f>IFERROR(VLOOKUP($A2360, NG_power!$A:$M, 13, FALSE), 0)</f>
        <v>0</v>
      </c>
      <c r="I2360" s="34">
        <f t="shared" si="71"/>
        <v>0</v>
      </c>
      <c r="J2360" s="34">
        <f t="shared" si="72"/>
        <v>0</v>
      </c>
    </row>
    <row r="2361" spans="1:10" x14ac:dyDescent="0.25">
      <c r="A2361" s="7">
        <v>29049</v>
      </c>
      <c r="B2361" t="s">
        <v>4382</v>
      </c>
      <c r="C2361" s="34">
        <f>IFERROR(VLOOKUP($A2361, Coal_prod!$A:$M, 13, FALSE), 0)</f>
        <v>0</v>
      </c>
      <c r="D2361" s="34">
        <f>IFERROR(VLOOKUP($A2361, Coal_power_combined!$A:$M, 13, FALSE), 0)</f>
        <v>0</v>
      </c>
      <c r="E2361" s="34">
        <f>IFERROR(VLOOKUP($A2361, Oil_prod!$A:$M, 13, FALSE), 0)</f>
        <v>0</v>
      </c>
      <c r="F2361" s="34">
        <f>IFERROR(VLOOKUP($A2361, Oil_refine!$A:$M, 13, FALSE), 0)</f>
        <v>0</v>
      </c>
      <c r="G2361" s="34">
        <f>IFERROR(VLOOKUP($A2361, NG_prod!$A:$M, 13, FALSE), 0)</f>
        <v>0</v>
      </c>
      <c r="H2361" s="34">
        <f>IFERROR(VLOOKUP($A2361, NG_power!$A:$M, 13, FALSE), 0)</f>
        <v>0</v>
      </c>
      <c r="I2361" s="34">
        <f t="shared" si="71"/>
        <v>0</v>
      </c>
      <c r="J2361" s="34">
        <f t="shared" si="72"/>
        <v>0</v>
      </c>
    </row>
    <row r="2362" spans="1:10" x14ac:dyDescent="0.25">
      <c r="A2362" s="7">
        <v>29051</v>
      </c>
      <c r="B2362" t="s">
        <v>4383</v>
      </c>
      <c r="C2362" s="34">
        <f>IFERROR(VLOOKUP($A2362, Coal_prod!$A:$M, 13, FALSE), 0)</f>
        <v>0</v>
      </c>
      <c r="D2362" s="34">
        <f>IFERROR(VLOOKUP($A2362, Coal_power_combined!$A:$M, 13, FALSE), 0)</f>
        <v>0</v>
      </c>
      <c r="E2362" s="34">
        <f>IFERROR(VLOOKUP($A2362, Oil_prod!$A:$M, 13, FALSE), 0)</f>
        <v>0</v>
      </c>
      <c r="F2362" s="34">
        <f>IFERROR(VLOOKUP($A2362, Oil_refine!$A:$M, 13, FALSE), 0)</f>
        <v>0</v>
      </c>
      <c r="G2362" s="34">
        <f>IFERROR(VLOOKUP($A2362, NG_prod!$A:$M, 13, FALSE), 0)</f>
        <v>0</v>
      </c>
      <c r="H2362" s="34">
        <f>IFERROR(VLOOKUP($A2362, NG_power!$A:$M, 13, FALSE), 0)</f>
        <v>0</v>
      </c>
      <c r="I2362" s="34">
        <f t="shared" si="71"/>
        <v>0</v>
      </c>
      <c r="J2362" s="34">
        <f t="shared" si="72"/>
        <v>0</v>
      </c>
    </row>
    <row r="2363" spans="1:10" x14ac:dyDescent="0.25">
      <c r="A2363" s="7">
        <v>29053</v>
      </c>
      <c r="B2363" t="s">
        <v>4384</v>
      </c>
      <c r="C2363" s="34">
        <f>IFERROR(VLOOKUP($A2363, Coal_prod!$A:$M, 13, FALSE), 0)</f>
        <v>0</v>
      </c>
      <c r="D2363" s="34">
        <f>IFERROR(VLOOKUP($A2363, Coal_power_combined!$A:$M, 13, FALSE), 0)</f>
        <v>0</v>
      </c>
      <c r="E2363" s="34">
        <f>IFERROR(VLOOKUP($A2363, Oil_prod!$A:$M, 13, FALSE), 0)</f>
        <v>0</v>
      </c>
      <c r="F2363" s="34">
        <f>IFERROR(VLOOKUP($A2363, Oil_refine!$A:$M, 13, FALSE), 0)</f>
        <v>0</v>
      </c>
      <c r="G2363" s="34">
        <f>IFERROR(VLOOKUP($A2363, NG_prod!$A:$M, 13, FALSE), 0)</f>
        <v>0</v>
      </c>
      <c r="H2363" s="34">
        <f>IFERROR(VLOOKUP($A2363, NG_power!$A:$M, 13, FALSE), 0)</f>
        <v>0</v>
      </c>
      <c r="I2363" s="34">
        <f t="shared" si="71"/>
        <v>0</v>
      </c>
      <c r="J2363" s="34">
        <f t="shared" si="72"/>
        <v>0</v>
      </c>
    </row>
    <row r="2364" spans="1:10" x14ac:dyDescent="0.25">
      <c r="A2364" s="7">
        <v>29055</v>
      </c>
      <c r="B2364" t="s">
        <v>4385</v>
      </c>
      <c r="C2364" s="34">
        <f>IFERROR(VLOOKUP($A2364, Coal_prod!$A:$M, 13, FALSE), 0)</f>
        <v>0</v>
      </c>
      <c r="D2364" s="34">
        <f>IFERROR(VLOOKUP($A2364, Coal_power_combined!$A:$M, 13, FALSE), 0)</f>
        <v>0</v>
      </c>
      <c r="E2364" s="34">
        <f>IFERROR(VLOOKUP($A2364, Oil_prod!$A:$M, 13, FALSE), 0)</f>
        <v>0</v>
      </c>
      <c r="F2364" s="34">
        <f>IFERROR(VLOOKUP($A2364, Oil_refine!$A:$M, 13, FALSE), 0)</f>
        <v>0</v>
      </c>
      <c r="G2364" s="34">
        <f>IFERROR(VLOOKUP($A2364, NG_prod!$A:$M, 13, FALSE), 0)</f>
        <v>0</v>
      </c>
      <c r="H2364" s="34">
        <f>IFERROR(VLOOKUP($A2364, NG_power!$A:$M, 13, FALSE), 0)</f>
        <v>0</v>
      </c>
      <c r="I2364" s="34">
        <f t="shared" si="71"/>
        <v>0</v>
      </c>
      <c r="J2364" s="34">
        <f t="shared" si="72"/>
        <v>0</v>
      </c>
    </row>
    <row r="2365" spans="1:10" x14ac:dyDescent="0.25">
      <c r="A2365" s="7">
        <v>29057</v>
      </c>
      <c r="B2365" t="s">
        <v>4386</v>
      </c>
      <c r="C2365" s="34">
        <f>IFERROR(VLOOKUP($A2365, Coal_prod!$A:$M, 13, FALSE), 0)</f>
        <v>0</v>
      </c>
      <c r="D2365" s="34">
        <f>IFERROR(VLOOKUP($A2365, Coal_power_combined!$A:$M, 13, FALSE), 0)</f>
        <v>0</v>
      </c>
      <c r="E2365" s="34">
        <f>IFERROR(VLOOKUP($A2365, Oil_prod!$A:$M, 13, FALSE), 0)</f>
        <v>0</v>
      </c>
      <c r="F2365" s="34">
        <f>IFERROR(VLOOKUP($A2365, Oil_refine!$A:$M, 13, FALSE), 0)</f>
        <v>0</v>
      </c>
      <c r="G2365" s="34">
        <f>IFERROR(VLOOKUP($A2365, NG_prod!$A:$M, 13, FALSE), 0)</f>
        <v>0</v>
      </c>
      <c r="H2365" s="34">
        <f>IFERROR(VLOOKUP($A2365, NG_power!$A:$M, 13, FALSE), 0)</f>
        <v>0</v>
      </c>
      <c r="I2365" s="34">
        <f t="shared" si="71"/>
        <v>0</v>
      </c>
      <c r="J2365" s="34">
        <f t="shared" si="72"/>
        <v>0</v>
      </c>
    </row>
    <row r="2366" spans="1:10" x14ac:dyDescent="0.25">
      <c r="A2366" s="7">
        <v>29059</v>
      </c>
      <c r="B2366" t="s">
        <v>4387</v>
      </c>
      <c r="C2366" s="34">
        <f>IFERROR(VLOOKUP($A2366, Coal_prod!$A:$M, 13, FALSE), 0)</f>
        <v>0</v>
      </c>
      <c r="D2366" s="34">
        <f>IFERROR(VLOOKUP($A2366, Coal_power_combined!$A:$M, 13, FALSE), 0)</f>
        <v>0</v>
      </c>
      <c r="E2366" s="34">
        <f>IFERROR(VLOOKUP($A2366, Oil_prod!$A:$M, 13, FALSE), 0)</f>
        <v>0</v>
      </c>
      <c r="F2366" s="34">
        <f>IFERROR(VLOOKUP($A2366, Oil_refine!$A:$M, 13, FALSE), 0)</f>
        <v>0</v>
      </c>
      <c r="G2366" s="34">
        <f>IFERROR(VLOOKUP($A2366, NG_prod!$A:$M, 13, FALSE), 0)</f>
        <v>0</v>
      </c>
      <c r="H2366" s="34">
        <f>IFERROR(VLOOKUP($A2366, NG_power!$A:$M, 13, FALSE), 0)</f>
        <v>0</v>
      </c>
      <c r="I2366" s="34">
        <f t="shared" si="71"/>
        <v>0</v>
      </c>
      <c r="J2366" s="34">
        <f t="shared" si="72"/>
        <v>0</v>
      </c>
    </row>
    <row r="2367" spans="1:10" x14ac:dyDescent="0.25">
      <c r="A2367" s="7">
        <v>29061</v>
      </c>
      <c r="B2367" t="s">
        <v>4388</v>
      </c>
      <c r="C2367" s="34">
        <f>IFERROR(VLOOKUP($A2367, Coal_prod!$A:$M, 13, FALSE), 0)</f>
        <v>0</v>
      </c>
      <c r="D2367" s="34">
        <f>IFERROR(VLOOKUP($A2367, Coal_power_combined!$A:$M, 13, FALSE), 0)</f>
        <v>0</v>
      </c>
      <c r="E2367" s="34">
        <f>IFERROR(VLOOKUP($A2367, Oil_prod!$A:$M, 13, FALSE), 0)</f>
        <v>0</v>
      </c>
      <c r="F2367" s="34">
        <f>IFERROR(VLOOKUP($A2367, Oil_refine!$A:$M, 13, FALSE), 0)</f>
        <v>0</v>
      </c>
      <c r="G2367" s="34">
        <f>IFERROR(VLOOKUP($A2367, NG_prod!$A:$M, 13, FALSE), 0)</f>
        <v>0</v>
      </c>
      <c r="H2367" s="34">
        <f>IFERROR(VLOOKUP($A2367, NG_power!$A:$M, 13, FALSE), 0)</f>
        <v>0</v>
      </c>
      <c r="I2367" s="34">
        <f t="shared" si="71"/>
        <v>0</v>
      </c>
      <c r="J2367" s="34">
        <f t="shared" si="72"/>
        <v>0</v>
      </c>
    </row>
    <row r="2368" spans="1:10" x14ac:dyDescent="0.25">
      <c r="A2368" s="7">
        <v>29063</v>
      </c>
      <c r="B2368" t="s">
        <v>1173</v>
      </c>
      <c r="C2368" s="34">
        <f>IFERROR(VLOOKUP($A2368, Coal_prod!$A:$M, 13, FALSE), 0)</f>
        <v>0</v>
      </c>
      <c r="D2368" s="34">
        <f>IFERROR(VLOOKUP($A2368, Coal_power_combined!$A:$M, 13, FALSE), 0)</f>
        <v>0</v>
      </c>
      <c r="E2368" s="34">
        <f>IFERROR(VLOOKUP($A2368, Oil_prod!$A:$M, 13, FALSE), 0)</f>
        <v>0</v>
      </c>
      <c r="F2368" s="34">
        <f>IFERROR(VLOOKUP($A2368, Oil_refine!$A:$M, 13, FALSE), 0)</f>
        <v>0</v>
      </c>
      <c r="G2368" s="34">
        <f>IFERROR(VLOOKUP($A2368, NG_prod!$A:$M, 13, FALSE), 0)</f>
        <v>0</v>
      </c>
      <c r="H2368" s="34">
        <f>IFERROR(VLOOKUP($A2368, NG_power!$A:$M, 13, FALSE), 0)</f>
        <v>0</v>
      </c>
      <c r="I2368" s="34">
        <f t="shared" si="71"/>
        <v>0</v>
      </c>
      <c r="J2368" s="34">
        <f t="shared" si="72"/>
        <v>0</v>
      </c>
    </row>
    <row r="2369" spans="1:10" x14ac:dyDescent="0.25">
      <c r="A2369" s="7">
        <v>29065</v>
      </c>
      <c r="B2369" t="s">
        <v>4389</v>
      </c>
      <c r="C2369" s="34">
        <f>IFERROR(VLOOKUP($A2369, Coal_prod!$A:$M, 13, FALSE), 0)</f>
        <v>0</v>
      </c>
      <c r="D2369" s="34">
        <f>IFERROR(VLOOKUP($A2369, Coal_power_combined!$A:$M, 13, FALSE), 0)</f>
        <v>0</v>
      </c>
      <c r="E2369" s="34">
        <f>IFERROR(VLOOKUP($A2369, Oil_prod!$A:$M, 13, FALSE), 0)</f>
        <v>0</v>
      </c>
      <c r="F2369" s="34">
        <f>IFERROR(VLOOKUP($A2369, Oil_refine!$A:$M, 13, FALSE), 0)</f>
        <v>0</v>
      </c>
      <c r="G2369" s="34">
        <f>IFERROR(VLOOKUP($A2369, NG_prod!$A:$M, 13, FALSE), 0)</f>
        <v>0</v>
      </c>
      <c r="H2369" s="34">
        <f>IFERROR(VLOOKUP($A2369, NG_power!$A:$M, 13, FALSE), 0)</f>
        <v>0</v>
      </c>
      <c r="I2369" s="34">
        <f t="shared" si="71"/>
        <v>0</v>
      </c>
      <c r="J2369" s="34">
        <f t="shared" si="72"/>
        <v>0</v>
      </c>
    </row>
    <row r="2370" spans="1:10" x14ac:dyDescent="0.25">
      <c r="A2370" s="7">
        <v>29067</v>
      </c>
      <c r="B2370" t="s">
        <v>4390</v>
      </c>
      <c r="C2370" s="34">
        <f>IFERROR(VLOOKUP($A2370, Coal_prod!$A:$M, 13, FALSE), 0)</f>
        <v>0</v>
      </c>
      <c r="D2370" s="34">
        <f>IFERROR(VLOOKUP($A2370, Coal_power_combined!$A:$M, 13, FALSE), 0)</f>
        <v>0</v>
      </c>
      <c r="E2370" s="34">
        <f>IFERROR(VLOOKUP($A2370, Oil_prod!$A:$M, 13, FALSE), 0)</f>
        <v>0</v>
      </c>
      <c r="F2370" s="34">
        <f>IFERROR(VLOOKUP($A2370, Oil_refine!$A:$M, 13, FALSE), 0)</f>
        <v>0</v>
      </c>
      <c r="G2370" s="34">
        <f>IFERROR(VLOOKUP($A2370, NG_prod!$A:$M, 13, FALSE), 0)</f>
        <v>0</v>
      </c>
      <c r="H2370" s="34">
        <f>IFERROR(VLOOKUP($A2370, NG_power!$A:$M, 13, FALSE), 0)</f>
        <v>0</v>
      </c>
      <c r="I2370" s="34">
        <f t="shared" si="71"/>
        <v>0</v>
      </c>
      <c r="J2370" s="34">
        <f t="shared" si="72"/>
        <v>0</v>
      </c>
    </row>
    <row r="2371" spans="1:10" x14ac:dyDescent="0.25">
      <c r="A2371" s="7">
        <v>29073</v>
      </c>
      <c r="B2371" t="s">
        <v>4391</v>
      </c>
      <c r="C2371" s="34">
        <f>IFERROR(VLOOKUP($A2371, Coal_prod!$A:$M, 13, FALSE), 0)</f>
        <v>0</v>
      </c>
      <c r="D2371" s="34">
        <f>IFERROR(VLOOKUP($A2371, Coal_power_combined!$A:$M, 13, FALSE), 0)</f>
        <v>0</v>
      </c>
      <c r="E2371" s="34">
        <f>IFERROR(VLOOKUP($A2371, Oil_prod!$A:$M, 13, FALSE), 0)</f>
        <v>0</v>
      </c>
      <c r="F2371" s="34">
        <f>IFERROR(VLOOKUP($A2371, Oil_refine!$A:$M, 13, FALSE), 0)</f>
        <v>0</v>
      </c>
      <c r="G2371" s="34">
        <f>IFERROR(VLOOKUP($A2371, NG_prod!$A:$M, 13, FALSE), 0)</f>
        <v>0</v>
      </c>
      <c r="H2371" s="34">
        <f>IFERROR(VLOOKUP($A2371, NG_power!$A:$M, 13, FALSE), 0)</f>
        <v>0</v>
      </c>
      <c r="I2371" s="34">
        <f t="shared" si="71"/>
        <v>0</v>
      </c>
      <c r="J2371" s="34">
        <f t="shared" si="72"/>
        <v>0</v>
      </c>
    </row>
    <row r="2372" spans="1:10" x14ac:dyDescent="0.25">
      <c r="A2372" s="7">
        <v>29079</v>
      </c>
      <c r="B2372" t="s">
        <v>2717</v>
      </c>
      <c r="C2372" s="34">
        <f>IFERROR(VLOOKUP($A2372, Coal_prod!$A:$M, 13, FALSE), 0)</f>
        <v>0</v>
      </c>
      <c r="D2372" s="34">
        <f>IFERROR(VLOOKUP($A2372, Coal_power_combined!$A:$M, 13, FALSE), 0)</f>
        <v>0</v>
      </c>
      <c r="E2372" s="34">
        <f>IFERROR(VLOOKUP($A2372, Oil_prod!$A:$M, 13, FALSE), 0)</f>
        <v>0</v>
      </c>
      <c r="F2372" s="34">
        <f>IFERROR(VLOOKUP($A2372, Oil_refine!$A:$M, 13, FALSE), 0)</f>
        <v>0</v>
      </c>
      <c r="G2372" s="34">
        <f>IFERROR(VLOOKUP($A2372, NG_prod!$A:$M, 13, FALSE), 0)</f>
        <v>0</v>
      </c>
      <c r="H2372" s="34">
        <f>IFERROR(VLOOKUP($A2372, NG_power!$A:$M, 13, FALSE), 0)</f>
        <v>0</v>
      </c>
      <c r="I2372" s="34">
        <f t="shared" ref="I2372:I2435" si="73">SUM(C2372:H2372)</f>
        <v>0</v>
      </c>
      <c r="J2372" s="34">
        <f t="shared" ref="J2372:J2435" si="74">SUM(C2372*$O$4, D2372*$O$4, E2372*$P$4, F2372*$P$4, G2372*$Q$4, H2372*$Q$4)</f>
        <v>0</v>
      </c>
    </row>
    <row r="2373" spans="1:10" x14ac:dyDescent="0.25">
      <c r="A2373" s="7">
        <v>29081</v>
      </c>
      <c r="B2373" t="s">
        <v>4392</v>
      </c>
      <c r="C2373" s="34">
        <f>IFERROR(VLOOKUP($A2373, Coal_prod!$A:$M, 13, FALSE), 0)</f>
        <v>0</v>
      </c>
      <c r="D2373" s="34">
        <f>IFERROR(VLOOKUP($A2373, Coal_power_combined!$A:$M, 13, FALSE), 0)</f>
        <v>0</v>
      </c>
      <c r="E2373" s="34">
        <f>IFERROR(VLOOKUP($A2373, Oil_prod!$A:$M, 13, FALSE), 0)</f>
        <v>0</v>
      </c>
      <c r="F2373" s="34">
        <f>IFERROR(VLOOKUP($A2373, Oil_refine!$A:$M, 13, FALSE), 0)</f>
        <v>0</v>
      </c>
      <c r="G2373" s="34">
        <f>IFERROR(VLOOKUP($A2373, NG_prod!$A:$M, 13, FALSE), 0)</f>
        <v>0</v>
      </c>
      <c r="H2373" s="34">
        <f>IFERROR(VLOOKUP($A2373, NG_power!$A:$M, 13, FALSE), 0)</f>
        <v>0</v>
      </c>
      <c r="I2373" s="34">
        <f t="shared" si="73"/>
        <v>0</v>
      </c>
      <c r="J2373" s="34">
        <f t="shared" si="74"/>
        <v>0</v>
      </c>
    </row>
    <row r="2374" spans="1:10" x14ac:dyDescent="0.25">
      <c r="A2374" s="7">
        <v>29085</v>
      </c>
      <c r="B2374" t="s">
        <v>4393</v>
      </c>
      <c r="C2374" s="34">
        <f>IFERROR(VLOOKUP($A2374, Coal_prod!$A:$M, 13, FALSE), 0)</f>
        <v>0</v>
      </c>
      <c r="D2374" s="34">
        <f>IFERROR(VLOOKUP($A2374, Coal_power_combined!$A:$M, 13, FALSE), 0)</f>
        <v>0</v>
      </c>
      <c r="E2374" s="34">
        <f>IFERROR(VLOOKUP($A2374, Oil_prod!$A:$M, 13, FALSE), 0)</f>
        <v>0</v>
      </c>
      <c r="F2374" s="34">
        <f>IFERROR(VLOOKUP($A2374, Oil_refine!$A:$M, 13, FALSE), 0)</f>
        <v>0</v>
      </c>
      <c r="G2374" s="34">
        <f>IFERROR(VLOOKUP($A2374, NG_prod!$A:$M, 13, FALSE), 0)</f>
        <v>0</v>
      </c>
      <c r="H2374" s="34">
        <f>IFERROR(VLOOKUP($A2374, NG_power!$A:$M, 13, FALSE), 0)</f>
        <v>0</v>
      </c>
      <c r="I2374" s="34">
        <f t="shared" si="73"/>
        <v>0</v>
      </c>
      <c r="J2374" s="34">
        <f t="shared" si="74"/>
        <v>0</v>
      </c>
    </row>
    <row r="2375" spans="1:10" x14ac:dyDescent="0.25">
      <c r="A2375" s="7">
        <v>29087</v>
      </c>
      <c r="B2375" t="s">
        <v>4394</v>
      </c>
      <c r="C2375" s="34">
        <f>IFERROR(VLOOKUP($A2375, Coal_prod!$A:$M, 13, FALSE), 0)</f>
        <v>0</v>
      </c>
      <c r="D2375" s="34">
        <f>IFERROR(VLOOKUP($A2375, Coal_power_combined!$A:$M, 13, FALSE), 0)</f>
        <v>0</v>
      </c>
      <c r="E2375" s="34">
        <f>IFERROR(VLOOKUP($A2375, Oil_prod!$A:$M, 13, FALSE), 0)</f>
        <v>0</v>
      </c>
      <c r="F2375" s="34">
        <f>IFERROR(VLOOKUP($A2375, Oil_refine!$A:$M, 13, FALSE), 0)</f>
        <v>0</v>
      </c>
      <c r="G2375" s="34">
        <f>IFERROR(VLOOKUP($A2375, NG_prod!$A:$M, 13, FALSE), 0)</f>
        <v>0</v>
      </c>
      <c r="H2375" s="34">
        <f>IFERROR(VLOOKUP($A2375, NG_power!$A:$M, 13, FALSE), 0)</f>
        <v>0</v>
      </c>
      <c r="I2375" s="34">
        <f t="shared" si="73"/>
        <v>0</v>
      </c>
      <c r="J2375" s="34">
        <f t="shared" si="74"/>
        <v>0</v>
      </c>
    </row>
    <row r="2376" spans="1:10" x14ac:dyDescent="0.25">
      <c r="A2376" s="7">
        <v>29089</v>
      </c>
      <c r="B2376" t="s">
        <v>4395</v>
      </c>
      <c r="C2376" s="34">
        <f>IFERROR(VLOOKUP($A2376, Coal_prod!$A:$M, 13, FALSE), 0)</f>
        <v>0</v>
      </c>
      <c r="D2376" s="34">
        <f>IFERROR(VLOOKUP($A2376, Coal_power_combined!$A:$M, 13, FALSE), 0)</f>
        <v>0</v>
      </c>
      <c r="E2376" s="34">
        <f>IFERROR(VLOOKUP($A2376, Oil_prod!$A:$M, 13, FALSE), 0)</f>
        <v>0</v>
      </c>
      <c r="F2376" s="34">
        <f>IFERROR(VLOOKUP($A2376, Oil_refine!$A:$M, 13, FALSE), 0)</f>
        <v>0</v>
      </c>
      <c r="G2376" s="34">
        <f>IFERROR(VLOOKUP($A2376, NG_prod!$A:$M, 13, FALSE), 0)</f>
        <v>0</v>
      </c>
      <c r="H2376" s="34">
        <f>IFERROR(VLOOKUP($A2376, NG_power!$A:$M, 13, FALSE), 0)</f>
        <v>0</v>
      </c>
      <c r="I2376" s="34">
        <f t="shared" si="73"/>
        <v>0</v>
      </c>
      <c r="J2376" s="34">
        <f t="shared" si="74"/>
        <v>0</v>
      </c>
    </row>
    <row r="2377" spans="1:10" x14ac:dyDescent="0.25">
      <c r="A2377" s="7">
        <v>29093</v>
      </c>
      <c r="B2377" t="s">
        <v>4396</v>
      </c>
      <c r="C2377" s="34">
        <f>IFERROR(VLOOKUP($A2377, Coal_prod!$A:$M, 13, FALSE), 0)</f>
        <v>0</v>
      </c>
      <c r="D2377" s="34">
        <f>IFERROR(VLOOKUP($A2377, Coal_power_combined!$A:$M, 13, FALSE), 0)</f>
        <v>0</v>
      </c>
      <c r="E2377" s="34">
        <f>IFERROR(VLOOKUP($A2377, Oil_prod!$A:$M, 13, FALSE), 0)</f>
        <v>0</v>
      </c>
      <c r="F2377" s="34">
        <f>IFERROR(VLOOKUP($A2377, Oil_refine!$A:$M, 13, FALSE), 0)</f>
        <v>0</v>
      </c>
      <c r="G2377" s="34">
        <f>IFERROR(VLOOKUP($A2377, NG_prod!$A:$M, 13, FALSE), 0)</f>
        <v>0</v>
      </c>
      <c r="H2377" s="34">
        <f>IFERROR(VLOOKUP($A2377, NG_power!$A:$M, 13, FALSE), 0)</f>
        <v>0</v>
      </c>
      <c r="I2377" s="34">
        <f t="shared" si="73"/>
        <v>0</v>
      </c>
      <c r="J2377" s="34">
        <f t="shared" si="74"/>
        <v>0</v>
      </c>
    </row>
    <row r="2378" spans="1:10" x14ac:dyDescent="0.25">
      <c r="A2378" s="7">
        <v>29103</v>
      </c>
      <c r="B2378" t="s">
        <v>4397</v>
      </c>
      <c r="C2378" s="34">
        <f>IFERROR(VLOOKUP($A2378, Coal_prod!$A:$M, 13, FALSE), 0)</f>
        <v>0</v>
      </c>
      <c r="D2378" s="34">
        <f>IFERROR(VLOOKUP($A2378, Coal_power_combined!$A:$M, 13, FALSE), 0)</f>
        <v>0</v>
      </c>
      <c r="E2378" s="34">
        <f>IFERROR(VLOOKUP($A2378, Oil_prod!$A:$M, 13, FALSE), 0)</f>
        <v>0</v>
      </c>
      <c r="F2378" s="34">
        <f>IFERROR(VLOOKUP($A2378, Oil_refine!$A:$M, 13, FALSE), 0)</f>
        <v>0</v>
      </c>
      <c r="G2378" s="34">
        <f>IFERROR(VLOOKUP($A2378, NG_prod!$A:$M, 13, FALSE), 0)</f>
        <v>0</v>
      </c>
      <c r="H2378" s="34">
        <f>IFERROR(VLOOKUP($A2378, NG_power!$A:$M, 13, FALSE), 0)</f>
        <v>0</v>
      </c>
      <c r="I2378" s="34">
        <f t="shared" si="73"/>
        <v>0</v>
      </c>
      <c r="J2378" s="34">
        <f t="shared" si="74"/>
        <v>0</v>
      </c>
    </row>
    <row r="2379" spans="1:10" x14ac:dyDescent="0.25">
      <c r="A2379" s="7">
        <v>29105</v>
      </c>
      <c r="B2379" t="s">
        <v>2969</v>
      </c>
      <c r="C2379" s="34">
        <f>IFERROR(VLOOKUP($A2379, Coal_prod!$A:$M, 13, FALSE), 0)</f>
        <v>0</v>
      </c>
      <c r="D2379" s="34">
        <f>IFERROR(VLOOKUP($A2379, Coal_power_combined!$A:$M, 13, FALSE), 0)</f>
        <v>0</v>
      </c>
      <c r="E2379" s="34">
        <f>IFERROR(VLOOKUP($A2379, Oil_prod!$A:$M, 13, FALSE), 0)</f>
        <v>0</v>
      </c>
      <c r="F2379" s="34">
        <f>IFERROR(VLOOKUP($A2379, Oil_refine!$A:$M, 13, FALSE), 0)</f>
        <v>0</v>
      </c>
      <c r="G2379" s="34">
        <f>IFERROR(VLOOKUP($A2379, NG_prod!$A:$M, 13, FALSE), 0)</f>
        <v>0</v>
      </c>
      <c r="H2379" s="34">
        <f>IFERROR(VLOOKUP($A2379, NG_power!$A:$M, 13, FALSE), 0)</f>
        <v>0</v>
      </c>
      <c r="I2379" s="34">
        <f t="shared" si="73"/>
        <v>0</v>
      </c>
      <c r="J2379" s="34">
        <f t="shared" si="74"/>
        <v>0</v>
      </c>
    </row>
    <row r="2380" spans="1:10" x14ac:dyDescent="0.25">
      <c r="A2380" s="7">
        <v>29109</v>
      </c>
      <c r="B2380" t="s">
        <v>4398</v>
      </c>
      <c r="C2380" s="34">
        <f>IFERROR(VLOOKUP($A2380, Coal_prod!$A:$M, 13, FALSE), 0)</f>
        <v>0</v>
      </c>
      <c r="D2380" s="34">
        <f>IFERROR(VLOOKUP($A2380, Coal_power_combined!$A:$M, 13, FALSE), 0)</f>
        <v>0</v>
      </c>
      <c r="E2380" s="34">
        <f>IFERROR(VLOOKUP($A2380, Oil_prod!$A:$M, 13, FALSE), 0)</f>
        <v>0</v>
      </c>
      <c r="F2380" s="34">
        <f>IFERROR(VLOOKUP($A2380, Oil_refine!$A:$M, 13, FALSE), 0)</f>
        <v>0</v>
      </c>
      <c r="G2380" s="34">
        <f>IFERROR(VLOOKUP($A2380, NG_prod!$A:$M, 13, FALSE), 0)</f>
        <v>0</v>
      </c>
      <c r="H2380" s="34">
        <f>IFERROR(VLOOKUP($A2380, NG_power!$A:$M, 13, FALSE), 0)</f>
        <v>0</v>
      </c>
      <c r="I2380" s="34">
        <f t="shared" si="73"/>
        <v>0</v>
      </c>
      <c r="J2380" s="34">
        <f t="shared" si="74"/>
        <v>0</v>
      </c>
    </row>
    <row r="2381" spans="1:10" x14ac:dyDescent="0.25">
      <c r="A2381" s="7">
        <v>29111</v>
      </c>
      <c r="B2381" t="s">
        <v>4399</v>
      </c>
      <c r="C2381" s="34">
        <f>IFERROR(VLOOKUP($A2381, Coal_prod!$A:$M, 13, FALSE), 0)</f>
        <v>0</v>
      </c>
      <c r="D2381" s="34">
        <f>IFERROR(VLOOKUP($A2381, Coal_power_combined!$A:$M, 13, FALSE), 0)</f>
        <v>0</v>
      </c>
      <c r="E2381" s="34">
        <f>IFERROR(VLOOKUP($A2381, Oil_prod!$A:$M, 13, FALSE), 0)</f>
        <v>0</v>
      </c>
      <c r="F2381" s="34">
        <f>IFERROR(VLOOKUP($A2381, Oil_refine!$A:$M, 13, FALSE), 0)</f>
        <v>0</v>
      </c>
      <c r="G2381" s="34">
        <f>IFERROR(VLOOKUP($A2381, NG_prod!$A:$M, 13, FALSE), 0)</f>
        <v>0</v>
      </c>
      <c r="H2381" s="34">
        <f>IFERROR(VLOOKUP($A2381, NG_power!$A:$M, 13, FALSE), 0)</f>
        <v>0</v>
      </c>
      <c r="I2381" s="34">
        <f t="shared" si="73"/>
        <v>0</v>
      </c>
      <c r="J2381" s="34">
        <f t="shared" si="74"/>
        <v>0</v>
      </c>
    </row>
    <row r="2382" spans="1:10" x14ac:dyDescent="0.25">
      <c r="A2382" s="7">
        <v>29113</v>
      </c>
      <c r="B2382" t="s">
        <v>4400</v>
      </c>
      <c r="C2382" s="34">
        <f>IFERROR(VLOOKUP($A2382, Coal_prod!$A:$M, 13, FALSE), 0)</f>
        <v>0</v>
      </c>
      <c r="D2382" s="34">
        <f>IFERROR(VLOOKUP($A2382, Coal_power_combined!$A:$M, 13, FALSE), 0)</f>
        <v>0</v>
      </c>
      <c r="E2382" s="34">
        <f>IFERROR(VLOOKUP($A2382, Oil_prod!$A:$M, 13, FALSE), 0)</f>
        <v>0</v>
      </c>
      <c r="F2382" s="34">
        <f>IFERROR(VLOOKUP($A2382, Oil_refine!$A:$M, 13, FALSE), 0)</f>
        <v>0</v>
      </c>
      <c r="G2382" s="34">
        <f>IFERROR(VLOOKUP($A2382, NG_prod!$A:$M, 13, FALSE), 0)</f>
        <v>0</v>
      </c>
      <c r="H2382" s="34">
        <f>IFERROR(VLOOKUP($A2382, NG_power!$A:$M, 13, FALSE), 0)</f>
        <v>0</v>
      </c>
      <c r="I2382" s="34">
        <f t="shared" si="73"/>
        <v>0</v>
      </c>
      <c r="J2382" s="34">
        <f t="shared" si="74"/>
        <v>0</v>
      </c>
    </row>
    <row r="2383" spans="1:10" x14ac:dyDescent="0.25">
      <c r="A2383" s="7">
        <v>29115</v>
      </c>
      <c r="B2383" t="s">
        <v>4401</v>
      </c>
      <c r="C2383" s="34">
        <f>IFERROR(VLOOKUP($A2383, Coal_prod!$A:$M, 13, FALSE), 0)</f>
        <v>0</v>
      </c>
      <c r="D2383" s="34">
        <f>IFERROR(VLOOKUP($A2383, Coal_power_combined!$A:$M, 13, FALSE), 0)</f>
        <v>0</v>
      </c>
      <c r="E2383" s="34">
        <f>IFERROR(VLOOKUP($A2383, Oil_prod!$A:$M, 13, FALSE), 0)</f>
        <v>0</v>
      </c>
      <c r="F2383" s="34">
        <f>IFERROR(VLOOKUP($A2383, Oil_refine!$A:$M, 13, FALSE), 0)</f>
        <v>0</v>
      </c>
      <c r="G2383" s="34">
        <f>IFERROR(VLOOKUP($A2383, NG_prod!$A:$M, 13, FALSE), 0)</f>
        <v>0</v>
      </c>
      <c r="H2383" s="34">
        <f>IFERROR(VLOOKUP($A2383, NG_power!$A:$M, 13, FALSE), 0)</f>
        <v>0</v>
      </c>
      <c r="I2383" s="34">
        <f t="shared" si="73"/>
        <v>0</v>
      </c>
      <c r="J2383" s="34">
        <f t="shared" si="74"/>
        <v>0</v>
      </c>
    </row>
    <row r="2384" spans="1:10" x14ac:dyDescent="0.25">
      <c r="A2384" s="7">
        <v>29119</v>
      </c>
      <c r="B2384" t="s">
        <v>4402</v>
      </c>
      <c r="C2384" s="34">
        <f>IFERROR(VLOOKUP($A2384, Coal_prod!$A:$M, 13, FALSE), 0)</f>
        <v>0</v>
      </c>
      <c r="D2384" s="34">
        <f>IFERROR(VLOOKUP($A2384, Coal_power_combined!$A:$M, 13, FALSE), 0)</f>
        <v>0</v>
      </c>
      <c r="E2384" s="34">
        <f>IFERROR(VLOOKUP($A2384, Oil_prod!$A:$M, 13, FALSE), 0)</f>
        <v>0</v>
      </c>
      <c r="F2384" s="34">
        <f>IFERROR(VLOOKUP($A2384, Oil_refine!$A:$M, 13, FALSE), 0)</f>
        <v>0</v>
      </c>
      <c r="G2384" s="34">
        <f>IFERROR(VLOOKUP($A2384, NG_prod!$A:$M, 13, FALSE), 0)</f>
        <v>0</v>
      </c>
      <c r="H2384" s="34">
        <f>IFERROR(VLOOKUP($A2384, NG_power!$A:$M, 13, FALSE), 0)</f>
        <v>0</v>
      </c>
      <c r="I2384" s="34">
        <f t="shared" si="73"/>
        <v>0</v>
      </c>
      <c r="J2384" s="34">
        <f t="shared" si="74"/>
        <v>0</v>
      </c>
    </row>
    <row r="2385" spans="1:10" x14ac:dyDescent="0.25">
      <c r="A2385" s="7">
        <v>29125</v>
      </c>
      <c r="B2385" t="s">
        <v>4403</v>
      </c>
      <c r="C2385" s="34">
        <f>IFERROR(VLOOKUP($A2385, Coal_prod!$A:$M, 13, FALSE), 0)</f>
        <v>0</v>
      </c>
      <c r="D2385" s="34">
        <f>IFERROR(VLOOKUP($A2385, Coal_power_combined!$A:$M, 13, FALSE), 0)</f>
        <v>0</v>
      </c>
      <c r="E2385" s="34">
        <f>IFERROR(VLOOKUP($A2385, Oil_prod!$A:$M, 13, FALSE), 0)</f>
        <v>0</v>
      </c>
      <c r="F2385" s="34">
        <f>IFERROR(VLOOKUP($A2385, Oil_refine!$A:$M, 13, FALSE), 0)</f>
        <v>0</v>
      </c>
      <c r="G2385" s="34">
        <f>IFERROR(VLOOKUP($A2385, NG_prod!$A:$M, 13, FALSE), 0)</f>
        <v>0</v>
      </c>
      <c r="H2385" s="34">
        <f>IFERROR(VLOOKUP($A2385, NG_power!$A:$M, 13, FALSE), 0)</f>
        <v>0</v>
      </c>
      <c r="I2385" s="34">
        <f t="shared" si="73"/>
        <v>0</v>
      </c>
      <c r="J2385" s="34">
        <f t="shared" si="74"/>
        <v>0</v>
      </c>
    </row>
    <row r="2386" spans="1:10" x14ac:dyDescent="0.25">
      <c r="A2386" s="7">
        <v>29127</v>
      </c>
      <c r="B2386" t="s">
        <v>4404</v>
      </c>
      <c r="C2386" s="34">
        <f>IFERROR(VLOOKUP($A2386, Coal_prod!$A:$M, 13, FALSE), 0)</f>
        <v>0</v>
      </c>
      <c r="D2386" s="34">
        <f>IFERROR(VLOOKUP($A2386, Coal_power_combined!$A:$M, 13, FALSE), 0)</f>
        <v>0</v>
      </c>
      <c r="E2386" s="34">
        <f>IFERROR(VLOOKUP($A2386, Oil_prod!$A:$M, 13, FALSE), 0)</f>
        <v>0</v>
      </c>
      <c r="F2386" s="34">
        <f>IFERROR(VLOOKUP($A2386, Oil_refine!$A:$M, 13, FALSE), 0)</f>
        <v>0</v>
      </c>
      <c r="G2386" s="34">
        <f>IFERROR(VLOOKUP($A2386, NG_prod!$A:$M, 13, FALSE), 0)</f>
        <v>0</v>
      </c>
      <c r="H2386" s="34">
        <f>IFERROR(VLOOKUP($A2386, NG_power!$A:$M, 13, FALSE), 0)</f>
        <v>0</v>
      </c>
      <c r="I2386" s="34">
        <f t="shared" si="73"/>
        <v>0</v>
      </c>
      <c r="J2386" s="34">
        <f t="shared" si="74"/>
        <v>0</v>
      </c>
    </row>
    <row r="2387" spans="1:10" x14ac:dyDescent="0.25">
      <c r="A2387" s="7">
        <v>29129</v>
      </c>
      <c r="B2387" t="s">
        <v>4405</v>
      </c>
      <c r="C2387" s="34">
        <f>IFERROR(VLOOKUP($A2387, Coal_prod!$A:$M, 13, FALSE), 0)</f>
        <v>0</v>
      </c>
      <c r="D2387" s="34">
        <f>IFERROR(VLOOKUP($A2387, Coal_power_combined!$A:$M, 13, FALSE), 0)</f>
        <v>0</v>
      </c>
      <c r="E2387" s="34">
        <f>IFERROR(VLOOKUP($A2387, Oil_prod!$A:$M, 13, FALSE), 0)</f>
        <v>0</v>
      </c>
      <c r="F2387" s="34">
        <f>IFERROR(VLOOKUP($A2387, Oil_refine!$A:$M, 13, FALSE), 0)</f>
        <v>0</v>
      </c>
      <c r="G2387" s="34">
        <f>IFERROR(VLOOKUP($A2387, NG_prod!$A:$M, 13, FALSE), 0)</f>
        <v>0</v>
      </c>
      <c r="H2387" s="34">
        <f>IFERROR(VLOOKUP($A2387, NG_power!$A:$M, 13, FALSE), 0)</f>
        <v>0</v>
      </c>
      <c r="I2387" s="34">
        <f t="shared" si="73"/>
        <v>0</v>
      </c>
      <c r="J2387" s="34">
        <f t="shared" si="74"/>
        <v>0</v>
      </c>
    </row>
    <row r="2388" spans="1:10" x14ac:dyDescent="0.25">
      <c r="A2388" s="7">
        <v>29131</v>
      </c>
      <c r="B2388" t="s">
        <v>4406</v>
      </c>
      <c r="C2388" s="34">
        <f>IFERROR(VLOOKUP($A2388, Coal_prod!$A:$M, 13, FALSE), 0)</f>
        <v>0</v>
      </c>
      <c r="D2388" s="34">
        <f>IFERROR(VLOOKUP($A2388, Coal_power_combined!$A:$M, 13, FALSE), 0)</f>
        <v>0</v>
      </c>
      <c r="E2388" s="34">
        <f>IFERROR(VLOOKUP($A2388, Oil_prod!$A:$M, 13, FALSE), 0)</f>
        <v>0</v>
      </c>
      <c r="F2388" s="34">
        <f>IFERROR(VLOOKUP($A2388, Oil_refine!$A:$M, 13, FALSE), 0)</f>
        <v>0</v>
      </c>
      <c r="G2388" s="34">
        <f>IFERROR(VLOOKUP($A2388, NG_prod!$A:$M, 13, FALSE), 0)</f>
        <v>0</v>
      </c>
      <c r="H2388" s="34">
        <f>IFERROR(VLOOKUP($A2388, NG_power!$A:$M, 13, FALSE), 0)</f>
        <v>0</v>
      </c>
      <c r="I2388" s="34">
        <f t="shared" si="73"/>
        <v>0</v>
      </c>
      <c r="J2388" s="34">
        <f t="shared" si="74"/>
        <v>0</v>
      </c>
    </row>
    <row r="2389" spans="1:10" x14ac:dyDescent="0.25">
      <c r="A2389" s="7">
        <v>29133</v>
      </c>
      <c r="B2389" t="s">
        <v>4407</v>
      </c>
      <c r="C2389" s="34">
        <f>IFERROR(VLOOKUP($A2389, Coal_prod!$A:$M, 13, FALSE), 0)</f>
        <v>0</v>
      </c>
      <c r="D2389" s="34">
        <f>IFERROR(VLOOKUP($A2389, Coal_power_combined!$A:$M, 13, FALSE), 0)</f>
        <v>0</v>
      </c>
      <c r="E2389" s="34">
        <f>IFERROR(VLOOKUP($A2389, Oil_prod!$A:$M, 13, FALSE), 0)</f>
        <v>0</v>
      </c>
      <c r="F2389" s="34">
        <f>IFERROR(VLOOKUP($A2389, Oil_refine!$A:$M, 13, FALSE), 0)</f>
        <v>0</v>
      </c>
      <c r="G2389" s="34">
        <f>IFERROR(VLOOKUP($A2389, NG_prod!$A:$M, 13, FALSE), 0)</f>
        <v>0</v>
      </c>
      <c r="H2389" s="34">
        <f>IFERROR(VLOOKUP($A2389, NG_power!$A:$M, 13, FALSE), 0)</f>
        <v>0</v>
      </c>
      <c r="I2389" s="34">
        <f t="shared" si="73"/>
        <v>0</v>
      </c>
      <c r="J2389" s="34">
        <f t="shared" si="74"/>
        <v>0</v>
      </c>
    </row>
    <row r="2390" spans="1:10" x14ac:dyDescent="0.25">
      <c r="A2390" s="7">
        <v>29135</v>
      </c>
      <c r="B2390" t="s">
        <v>4408</v>
      </c>
      <c r="C2390" s="34">
        <f>IFERROR(VLOOKUP($A2390, Coal_prod!$A:$M, 13, FALSE), 0)</f>
        <v>0</v>
      </c>
      <c r="D2390" s="34">
        <f>IFERROR(VLOOKUP($A2390, Coal_power_combined!$A:$M, 13, FALSE), 0)</f>
        <v>0</v>
      </c>
      <c r="E2390" s="34">
        <f>IFERROR(VLOOKUP($A2390, Oil_prod!$A:$M, 13, FALSE), 0)</f>
        <v>0</v>
      </c>
      <c r="F2390" s="34">
        <f>IFERROR(VLOOKUP($A2390, Oil_refine!$A:$M, 13, FALSE), 0)</f>
        <v>0</v>
      </c>
      <c r="G2390" s="34">
        <f>IFERROR(VLOOKUP($A2390, NG_prod!$A:$M, 13, FALSE), 0)</f>
        <v>0</v>
      </c>
      <c r="H2390" s="34">
        <f>IFERROR(VLOOKUP($A2390, NG_power!$A:$M, 13, FALSE), 0)</f>
        <v>0</v>
      </c>
      <c r="I2390" s="34">
        <f t="shared" si="73"/>
        <v>0</v>
      </c>
      <c r="J2390" s="34">
        <f t="shared" si="74"/>
        <v>0</v>
      </c>
    </row>
    <row r="2391" spans="1:10" x14ac:dyDescent="0.25">
      <c r="A2391" s="7">
        <v>29137</v>
      </c>
      <c r="B2391" t="s">
        <v>4409</v>
      </c>
      <c r="C2391" s="34">
        <f>IFERROR(VLOOKUP($A2391, Coal_prod!$A:$M, 13, FALSE), 0)</f>
        <v>0</v>
      </c>
      <c r="D2391" s="34">
        <f>IFERROR(VLOOKUP($A2391, Coal_power_combined!$A:$M, 13, FALSE), 0)</f>
        <v>0</v>
      </c>
      <c r="E2391" s="34">
        <f>IFERROR(VLOOKUP($A2391, Oil_prod!$A:$M, 13, FALSE), 0)</f>
        <v>0</v>
      </c>
      <c r="F2391" s="34">
        <f>IFERROR(VLOOKUP($A2391, Oil_refine!$A:$M, 13, FALSE), 0)</f>
        <v>0</v>
      </c>
      <c r="G2391" s="34">
        <f>IFERROR(VLOOKUP($A2391, NG_prod!$A:$M, 13, FALSE), 0)</f>
        <v>0</v>
      </c>
      <c r="H2391" s="34">
        <f>IFERROR(VLOOKUP($A2391, NG_power!$A:$M, 13, FALSE), 0)</f>
        <v>0</v>
      </c>
      <c r="I2391" s="34">
        <f t="shared" si="73"/>
        <v>0</v>
      </c>
      <c r="J2391" s="34">
        <f t="shared" si="74"/>
        <v>0</v>
      </c>
    </row>
    <row r="2392" spans="1:10" x14ac:dyDescent="0.25">
      <c r="A2392" s="7">
        <v>29139</v>
      </c>
      <c r="B2392" t="s">
        <v>4410</v>
      </c>
      <c r="C2392" s="34">
        <f>IFERROR(VLOOKUP($A2392, Coal_prod!$A:$M, 13, FALSE), 0)</f>
        <v>0</v>
      </c>
      <c r="D2392" s="34">
        <f>IFERROR(VLOOKUP($A2392, Coal_power_combined!$A:$M, 13, FALSE), 0)</f>
        <v>0</v>
      </c>
      <c r="E2392" s="34">
        <f>IFERROR(VLOOKUP($A2392, Oil_prod!$A:$M, 13, FALSE), 0)</f>
        <v>0</v>
      </c>
      <c r="F2392" s="34">
        <f>IFERROR(VLOOKUP($A2392, Oil_refine!$A:$M, 13, FALSE), 0)</f>
        <v>0</v>
      </c>
      <c r="G2392" s="34">
        <f>IFERROR(VLOOKUP($A2392, NG_prod!$A:$M, 13, FALSE), 0)</f>
        <v>0</v>
      </c>
      <c r="H2392" s="34">
        <f>IFERROR(VLOOKUP($A2392, NG_power!$A:$M, 13, FALSE), 0)</f>
        <v>0</v>
      </c>
      <c r="I2392" s="34">
        <f t="shared" si="73"/>
        <v>0</v>
      </c>
      <c r="J2392" s="34">
        <f t="shared" si="74"/>
        <v>0</v>
      </c>
    </row>
    <row r="2393" spans="1:10" x14ac:dyDescent="0.25">
      <c r="A2393" s="7">
        <v>29141</v>
      </c>
      <c r="B2393" t="s">
        <v>4411</v>
      </c>
      <c r="C2393" s="34">
        <f>IFERROR(VLOOKUP($A2393, Coal_prod!$A:$M, 13, FALSE), 0)</f>
        <v>0</v>
      </c>
      <c r="D2393" s="34">
        <f>IFERROR(VLOOKUP($A2393, Coal_power_combined!$A:$M, 13, FALSE), 0)</f>
        <v>0</v>
      </c>
      <c r="E2393" s="34">
        <f>IFERROR(VLOOKUP($A2393, Oil_prod!$A:$M, 13, FALSE), 0)</f>
        <v>0</v>
      </c>
      <c r="F2393" s="34">
        <f>IFERROR(VLOOKUP($A2393, Oil_refine!$A:$M, 13, FALSE), 0)</f>
        <v>0</v>
      </c>
      <c r="G2393" s="34">
        <f>IFERROR(VLOOKUP($A2393, NG_prod!$A:$M, 13, FALSE), 0)</f>
        <v>0</v>
      </c>
      <c r="H2393" s="34">
        <f>IFERROR(VLOOKUP($A2393, NG_power!$A:$M, 13, FALSE), 0)</f>
        <v>0</v>
      </c>
      <c r="I2393" s="34">
        <f t="shared" si="73"/>
        <v>0</v>
      </c>
      <c r="J2393" s="34">
        <f t="shared" si="74"/>
        <v>0</v>
      </c>
    </row>
    <row r="2394" spans="1:10" x14ac:dyDescent="0.25">
      <c r="A2394" s="7">
        <v>29145</v>
      </c>
      <c r="B2394" t="s">
        <v>4412</v>
      </c>
      <c r="C2394" s="34">
        <f>IFERROR(VLOOKUP($A2394, Coal_prod!$A:$M, 13, FALSE), 0)</f>
        <v>0</v>
      </c>
      <c r="D2394" s="34">
        <f>IFERROR(VLOOKUP($A2394, Coal_power_combined!$A:$M, 13, FALSE), 0)</f>
        <v>0</v>
      </c>
      <c r="E2394" s="34">
        <f>IFERROR(VLOOKUP($A2394, Oil_prod!$A:$M, 13, FALSE), 0)</f>
        <v>0</v>
      </c>
      <c r="F2394" s="34">
        <f>IFERROR(VLOOKUP($A2394, Oil_refine!$A:$M, 13, FALSE), 0)</f>
        <v>0</v>
      </c>
      <c r="G2394" s="34">
        <f>IFERROR(VLOOKUP($A2394, NG_prod!$A:$M, 13, FALSE), 0)</f>
        <v>0</v>
      </c>
      <c r="H2394" s="34">
        <f>IFERROR(VLOOKUP($A2394, NG_power!$A:$M, 13, FALSE), 0)</f>
        <v>0</v>
      </c>
      <c r="I2394" s="34">
        <f t="shared" si="73"/>
        <v>0</v>
      </c>
      <c r="J2394" s="34">
        <f t="shared" si="74"/>
        <v>0</v>
      </c>
    </row>
    <row r="2395" spans="1:10" x14ac:dyDescent="0.25">
      <c r="A2395" s="7">
        <v>29149</v>
      </c>
      <c r="B2395" t="s">
        <v>4413</v>
      </c>
      <c r="C2395" s="34">
        <f>IFERROR(VLOOKUP($A2395, Coal_prod!$A:$M, 13, FALSE), 0)</f>
        <v>0</v>
      </c>
      <c r="D2395" s="34">
        <f>IFERROR(VLOOKUP($A2395, Coal_power_combined!$A:$M, 13, FALSE), 0)</f>
        <v>0</v>
      </c>
      <c r="E2395" s="34">
        <f>IFERROR(VLOOKUP($A2395, Oil_prod!$A:$M, 13, FALSE), 0)</f>
        <v>0</v>
      </c>
      <c r="F2395" s="34">
        <f>IFERROR(VLOOKUP($A2395, Oil_refine!$A:$M, 13, FALSE), 0)</f>
        <v>0</v>
      </c>
      <c r="G2395" s="34">
        <f>IFERROR(VLOOKUP($A2395, NG_prod!$A:$M, 13, FALSE), 0)</f>
        <v>0</v>
      </c>
      <c r="H2395" s="34">
        <f>IFERROR(VLOOKUP($A2395, NG_power!$A:$M, 13, FALSE), 0)</f>
        <v>0</v>
      </c>
      <c r="I2395" s="34">
        <f t="shared" si="73"/>
        <v>0</v>
      </c>
      <c r="J2395" s="34">
        <f t="shared" si="74"/>
        <v>0</v>
      </c>
    </row>
    <row r="2396" spans="1:10" x14ac:dyDescent="0.25">
      <c r="A2396" s="7">
        <v>29151</v>
      </c>
      <c r="B2396" t="s">
        <v>4414</v>
      </c>
      <c r="C2396" s="34">
        <f>IFERROR(VLOOKUP($A2396, Coal_prod!$A:$M, 13, FALSE), 0)</f>
        <v>0</v>
      </c>
      <c r="D2396" s="34">
        <f>IFERROR(VLOOKUP($A2396, Coal_power_combined!$A:$M, 13, FALSE), 0)</f>
        <v>0</v>
      </c>
      <c r="E2396" s="34">
        <f>IFERROR(VLOOKUP($A2396, Oil_prod!$A:$M, 13, FALSE), 0)</f>
        <v>0</v>
      </c>
      <c r="F2396" s="34">
        <f>IFERROR(VLOOKUP($A2396, Oil_refine!$A:$M, 13, FALSE), 0)</f>
        <v>0</v>
      </c>
      <c r="G2396" s="34">
        <f>IFERROR(VLOOKUP($A2396, NG_prod!$A:$M, 13, FALSE), 0)</f>
        <v>0</v>
      </c>
      <c r="H2396" s="34">
        <f>IFERROR(VLOOKUP($A2396, NG_power!$A:$M, 13, FALSE), 0)</f>
        <v>0</v>
      </c>
      <c r="I2396" s="34">
        <f t="shared" si="73"/>
        <v>0</v>
      </c>
      <c r="J2396" s="34">
        <f t="shared" si="74"/>
        <v>0</v>
      </c>
    </row>
    <row r="2397" spans="1:10" x14ac:dyDescent="0.25">
      <c r="A2397" s="7">
        <v>29153</v>
      </c>
      <c r="B2397" t="s">
        <v>4415</v>
      </c>
      <c r="C2397" s="34">
        <f>IFERROR(VLOOKUP($A2397, Coal_prod!$A:$M, 13, FALSE), 0)</f>
        <v>0</v>
      </c>
      <c r="D2397" s="34">
        <f>IFERROR(VLOOKUP($A2397, Coal_power_combined!$A:$M, 13, FALSE), 0)</f>
        <v>0</v>
      </c>
      <c r="E2397" s="34">
        <f>IFERROR(VLOOKUP($A2397, Oil_prod!$A:$M, 13, FALSE), 0)</f>
        <v>0</v>
      </c>
      <c r="F2397" s="34">
        <f>IFERROR(VLOOKUP($A2397, Oil_refine!$A:$M, 13, FALSE), 0)</f>
        <v>0</v>
      </c>
      <c r="G2397" s="34">
        <f>IFERROR(VLOOKUP($A2397, NG_prod!$A:$M, 13, FALSE), 0)</f>
        <v>0</v>
      </c>
      <c r="H2397" s="34">
        <f>IFERROR(VLOOKUP($A2397, NG_power!$A:$M, 13, FALSE), 0)</f>
        <v>0</v>
      </c>
      <c r="I2397" s="34">
        <f t="shared" si="73"/>
        <v>0</v>
      </c>
      <c r="J2397" s="34">
        <f t="shared" si="74"/>
        <v>0</v>
      </c>
    </row>
    <row r="2398" spans="1:10" x14ac:dyDescent="0.25">
      <c r="A2398" s="7">
        <v>29155</v>
      </c>
      <c r="B2398" t="s">
        <v>4416</v>
      </c>
      <c r="C2398" s="34">
        <f>IFERROR(VLOOKUP($A2398, Coal_prod!$A:$M, 13, FALSE), 0)</f>
        <v>0</v>
      </c>
      <c r="D2398" s="34">
        <f>IFERROR(VLOOKUP($A2398, Coal_power_combined!$A:$M, 13, FALSE), 0)</f>
        <v>0</v>
      </c>
      <c r="E2398" s="34">
        <f>IFERROR(VLOOKUP($A2398, Oil_prod!$A:$M, 13, FALSE), 0)</f>
        <v>0</v>
      </c>
      <c r="F2398" s="34">
        <f>IFERROR(VLOOKUP($A2398, Oil_refine!$A:$M, 13, FALSE), 0)</f>
        <v>0</v>
      </c>
      <c r="G2398" s="34">
        <f>IFERROR(VLOOKUP($A2398, NG_prod!$A:$M, 13, FALSE), 0)</f>
        <v>0</v>
      </c>
      <c r="H2398" s="34">
        <f>IFERROR(VLOOKUP($A2398, NG_power!$A:$M, 13, FALSE), 0)</f>
        <v>0</v>
      </c>
      <c r="I2398" s="34">
        <f t="shared" si="73"/>
        <v>0</v>
      </c>
      <c r="J2398" s="34">
        <f t="shared" si="74"/>
        <v>0</v>
      </c>
    </row>
    <row r="2399" spans="1:10" x14ac:dyDescent="0.25">
      <c r="A2399" s="7">
        <v>29157</v>
      </c>
      <c r="B2399" t="s">
        <v>4417</v>
      </c>
      <c r="C2399" s="34">
        <f>IFERROR(VLOOKUP($A2399, Coal_prod!$A:$M, 13, FALSE), 0)</f>
        <v>0</v>
      </c>
      <c r="D2399" s="34">
        <f>IFERROR(VLOOKUP($A2399, Coal_power_combined!$A:$M, 13, FALSE), 0)</f>
        <v>0</v>
      </c>
      <c r="E2399" s="34">
        <f>IFERROR(VLOOKUP($A2399, Oil_prod!$A:$M, 13, FALSE), 0)</f>
        <v>0</v>
      </c>
      <c r="F2399" s="34">
        <f>IFERROR(VLOOKUP($A2399, Oil_refine!$A:$M, 13, FALSE), 0)</f>
        <v>0</v>
      </c>
      <c r="G2399" s="34">
        <f>IFERROR(VLOOKUP($A2399, NG_prod!$A:$M, 13, FALSE), 0)</f>
        <v>0</v>
      </c>
      <c r="H2399" s="34">
        <f>IFERROR(VLOOKUP($A2399, NG_power!$A:$M, 13, FALSE), 0)</f>
        <v>0</v>
      </c>
      <c r="I2399" s="34">
        <f t="shared" si="73"/>
        <v>0</v>
      </c>
      <c r="J2399" s="34">
        <f t="shared" si="74"/>
        <v>0</v>
      </c>
    </row>
    <row r="2400" spans="1:10" x14ac:dyDescent="0.25">
      <c r="A2400" s="7">
        <v>29159</v>
      </c>
      <c r="B2400" t="s">
        <v>4418</v>
      </c>
      <c r="C2400" s="34">
        <f>IFERROR(VLOOKUP($A2400, Coal_prod!$A:$M, 13, FALSE), 0)</f>
        <v>0</v>
      </c>
      <c r="D2400" s="34">
        <f>IFERROR(VLOOKUP($A2400, Coal_power_combined!$A:$M, 13, FALSE), 0)</f>
        <v>0</v>
      </c>
      <c r="E2400" s="34">
        <f>IFERROR(VLOOKUP($A2400, Oil_prod!$A:$M, 13, FALSE), 0)</f>
        <v>0</v>
      </c>
      <c r="F2400" s="34">
        <f>IFERROR(VLOOKUP($A2400, Oil_refine!$A:$M, 13, FALSE), 0)</f>
        <v>0</v>
      </c>
      <c r="G2400" s="34">
        <f>IFERROR(VLOOKUP($A2400, NG_prod!$A:$M, 13, FALSE), 0)</f>
        <v>0</v>
      </c>
      <c r="H2400" s="34">
        <f>IFERROR(VLOOKUP($A2400, NG_power!$A:$M, 13, FALSE), 0)</f>
        <v>0</v>
      </c>
      <c r="I2400" s="34">
        <f t="shared" si="73"/>
        <v>0</v>
      </c>
      <c r="J2400" s="34">
        <f t="shared" si="74"/>
        <v>0</v>
      </c>
    </row>
    <row r="2401" spans="1:10" x14ac:dyDescent="0.25">
      <c r="A2401" s="7">
        <v>29161</v>
      </c>
      <c r="B2401" t="s">
        <v>2721</v>
      </c>
      <c r="C2401" s="34">
        <f>IFERROR(VLOOKUP($A2401, Coal_prod!$A:$M, 13, FALSE), 0)</f>
        <v>0</v>
      </c>
      <c r="D2401" s="34">
        <f>IFERROR(VLOOKUP($A2401, Coal_power_combined!$A:$M, 13, FALSE), 0)</f>
        <v>0</v>
      </c>
      <c r="E2401" s="34">
        <f>IFERROR(VLOOKUP($A2401, Oil_prod!$A:$M, 13, FALSE), 0)</f>
        <v>0</v>
      </c>
      <c r="F2401" s="34">
        <f>IFERROR(VLOOKUP($A2401, Oil_refine!$A:$M, 13, FALSE), 0)</f>
        <v>0</v>
      </c>
      <c r="G2401" s="34">
        <f>IFERROR(VLOOKUP($A2401, NG_prod!$A:$M, 13, FALSE), 0)</f>
        <v>0</v>
      </c>
      <c r="H2401" s="34">
        <f>IFERROR(VLOOKUP($A2401, NG_power!$A:$M, 13, FALSE), 0)</f>
        <v>0</v>
      </c>
      <c r="I2401" s="34">
        <f t="shared" si="73"/>
        <v>0</v>
      </c>
      <c r="J2401" s="34">
        <f t="shared" si="74"/>
        <v>0</v>
      </c>
    </row>
    <row r="2402" spans="1:10" x14ac:dyDescent="0.25">
      <c r="A2402" s="7">
        <v>29167</v>
      </c>
      <c r="B2402" t="s">
        <v>4419</v>
      </c>
      <c r="C2402" s="34">
        <f>IFERROR(VLOOKUP($A2402, Coal_prod!$A:$M, 13, FALSE), 0)</f>
        <v>0</v>
      </c>
      <c r="D2402" s="34">
        <f>IFERROR(VLOOKUP($A2402, Coal_power_combined!$A:$M, 13, FALSE), 0)</f>
        <v>0</v>
      </c>
      <c r="E2402" s="34">
        <f>IFERROR(VLOOKUP($A2402, Oil_prod!$A:$M, 13, FALSE), 0)</f>
        <v>0</v>
      </c>
      <c r="F2402" s="34">
        <f>IFERROR(VLOOKUP($A2402, Oil_refine!$A:$M, 13, FALSE), 0)</f>
        <v>0</v>
      </c>
      <c r="G2402" s="34">
        <f>IFERROR(VLOOKUP($A2402, NG_prod!$A:$M, 13, FALSE), 0)</f>
        <v>0</v>
      </c>
      <c r="H2402" s="34">
        <f>IFERROR(VLOOKUP($A2402, NG_power!$A:$M, 13, FALSE), 0)</f>
        <v>0</v>
      </c>
      <c r="I2402" s="34">
        <f t="shared" si="73"/>
        <v>0</v>
      </c>
      <c r="J2402" s="34">
        <f t="shared" si="74"/>
        <v>0</v>
      </c>
    </row>
    <row r="2403" spans="1:10" x14ac:dyDescent="0.25">
      <c r="A2403" s="7">
        <v>29169</v>
      </c>
      <c r="B2403" t="s">
        <v>2722</v>
      </c>
      <c r="C2403" s="34">
        <f>IFERROR(VLOOKUP($A2403, Coal_prod!$A:$M, 13, FALSE), 0)</f>
        <v>0</v>
      </c>
      <c r="D2403" s="34">
        <f>IFERROR(VLOOKUP($A2403, Coal_power_combined!$A:$M, 13, FALSE), 0)</f>
        <v>0</v>
      </c>
      <c r="E2403" s="34">
        <f>IFERROR(VLOOKUP($A2403, Oil_prod!$A:$M, 13, FALSE), 0)</f>
        <v>0</v>
      </c>
      <c r="F2403" s="34">
        <f>IFERROR(VLOOKUP($A2403, Oil_refine!$A:$M, 13, FALSE), 0)</f>
        <v>0</v>
      </c>
      <c r="G2403" s="34">
        <f>IFERROR(VLOOKUP($A2403, NG_prod!$A:$M, 13, FALSE), 0)</f>
        <v>0</v>
      </c>
      <c r="H2403" s="34">
        <f>IFERROR(VLOOKUP($A2403, NG_power!$A:$M, 13, FALSE), 0)</f>
        <v>0</v>
      </c>
      <c r="I2403" s="34">
        <f t="shared" si="73"/>
        <v>0</v>
      </c>
      <c r="J2403" s="34">
        <f t="shared" si="74"/>
        <v>0</v>
      </c>
    </row>
    <row r="2404" spans="1:10" x14ac:dyDescent="0.25">
      <c r="A2404" s="7">
        <v>29171</v>
      </c>
      <c r="B2404" t="s">
        <v>4420</v>
      </c>
      <c r="C2404" s="34">
        <f>IFERROR(VLOOKUP($A2404, Coal_prod!$A:$M, 13, FALSE), 0)</f>
        <v>0</v>
      </c>
      <c r="D2404" s="34">
        <f>IFERROR(VLOOKUP($A2404, Coal_power_combined!$A:$M, 13, FALSE), 0)</f>
        <v>0</v>
      </c>
      <c r="E2404" s="34">
        <f>IFERROR(VLOOKUP($A2404, Oil_prod!$A:$M, 13, FALSE), 0)</f>
        <v>0</v>
      </c>
      <c r="F2404" s="34">
        <f>IFERROR(VLOOKUP($A2404, Oil_refine!$A:$M, 13, FALSE), 0)</f>
        <v>0</v>
      </c>
      <c r="G2404" s="34">
        <f>IFERROR(VLOOKUP($A2404, NG_prod!$A:$M, 13, FALSE), 0)</f>
        <v>0</v>
      </c>
      <c r="H2404" s="34">
        <f>IFERROR(VLOOKUP($A2404, NG_power!$A:$M, 13, FALSE), 0)</f>
        <v>0</v>
      </c>
      <c r="I2404" s="34">
        <f t="shared" si="73"/>
        <v>0</v>
      </c>
      <c r="J2404" s="34">
        <f t="shared" si="74"/>
        <v>0</v>
      </c>
    </row>
    <row r="2405" spans="1:10" x14ac:dyDescent="0.25">
      <c r="A2405" s="7">
        <v>29173</v>
      </c>
      <c r="B2405" t="s">
        <v>4421</v>
      </c>
      <c r="C2405" s="34">
        <f>IFERROR(VLOOKUP($A2405, Coal_prod!$A:$M, 13, FALSE), 0)</f>
        <v>0</v>
      </c>
      <c r="D2405" s="34">
        <f>IFERROR(VLOOKUP($A2405, Coal_power_combined!$A:$M, 13, FALSE), 0)</f>
        <v>0</v>
      </c>
      <c r="E2405" s="34">
        <f>IFERROR(VLOOKUP($A2405, Oil_prod!$A:$M, 13, FALSE), 0)</f>
        <v>0</v>
      </c>
      <c r="F2405" s="34">
        <f>IFERROR(VLOOKUP($A2405, Oil_refine!$A:$M, 13, FALSE), 0)</f>
        <v>0</v>
      </c>
      <c r="G2405" s="34">
        <f>IFERROR(VLOOKUP($A2405, NG_prod!$A:$M, 13, FALSE), 0)</f>
        <v>0</v>
      </c>
      <c r="H2405" s="34">
        <f>IFERROR(VLOOKUP($A2405, NG_power!$A:$M, 13, FALSE), 0)</f>
        <v>0</v>
      </c>
      <c r="I2405" s="34">
        <f t="shared" si="73"/>
        <v>0</v>
      </c>
      <c r="J2405" s="34">
        <f t="shared" si="74"/>
        <v>0</v>
      </c>
    </row>
    <row r="2406" spans="1:10" x14ac:dyDescent="0.25">
      <c r="A2406" s="7">
        <v>29177</v>
      </c>
      <c r="B2406" t="s">
        <v>4422</v>
      </c>
      <c r="C2406" s="34">
        <f>IFERROR(VLOOKUP($A2406, Coal_prod!$A:$M, 13, FALSE), 0)</f>
        <v>0</v>
      </c>
      <c r="D2406" s="34">
        <f>IFERROR(VLOOKUP($A2406, Coal_power_combined!$A:$M, 13, FALSE), 0)</f>
        <v>0</v>
      </c>
      <c r="E2406" s="34">
        <f>IFERROR(VLOOKUP($A2406, Oil_prod!$A:$M, 13, FALSE), 0)</f>
        <v>0</v>
      </c>
      <c r="F2406" s="34">
        <f>IFERROR(VLOOKUP($A2406, Oil_refine!$A:$M, 13, FALSE), 0)</f>
        <v>0</v>
      </c>
      <c r="G2406" s="34">
        <f>IFERROR(VLOOKUP($A2406, NG_prod!$A:$M, 13, FALSE), 0)</f>
        <v>0</v>
      </c>
      <c r="H2406" s="34">
        <f>IFERROR(VLOOKUP($A2406, NG_power!$A:$M, 13, FALSE), 0)</f>
        <v>0</v>
      </c>
      <c r="I2406" s="34">
        <f t="shared" si="73"/>
        <v>0</v>
      </c>
      <c r="J2406" s="34">
        <f t="shared" si="74"/>
        <v>0</v>
      </c>
    </row>
    <row r="2407" spans="1:10" x14ac:dyDescent="0.25">
      <c r="A2407" s="7">
        <v>29179</v>
      </c>
      <c r="B2407" t="s">
        <v>4423</v>
      </c>
      <c r="C2407" s="34">
        <f>IFERROR(VLOOKUP($A2407, Coal_prod!$A:$M, 13, FALSE), 0)</f>
        <v>0</v>
      </c>
      <c r="D2407" s="34">
        <f>IFERROR(VLOOKUP($A2407, Coal_power_combined!$A:$M, 13, FALSE), 0)</f>
        <v>0</v>
      </c>
      <c r="E2407" s="34">
        <f>IFERROR(VLOOKUP($A2407, Oil_prod!$A:$M, 13, FALSE), 0)</f>
        <v>0</v>
      </c>
      <c r="F2407" s="34">
        <f>IFERROR(VLOOKUP($A2407, Oil_refine!$A:$M, 13, FALSE), 0)</f>
        <v>0</v>
      </c>
      <c r="G2407" s="34">
        <f>IFERROR(VLOOKUP($A2407, NG_prod!$A:$M, 13, FALSE), 0)</f>
        <v>0</v>
      </c>
      <c r="H2407" s="34">
        <f>IFERROR(VLOOKUP($A2407, NG_power!$A:$M, 13, FALSE), 0)</f>
        <v>0</v>
      </c>
      <c r="I2407" s="34">
        <f t="shared" si="73"/>
        <v>0</v>
      </c>
      <c r="J2407" s="34">
        <f t="shared" si="74"/>
        <v>0</v>
      </c>
    </row>
    <row r="2408" spans="1:10" x14ac:dyDescent="0.25">
      <c r="A2408" s="7">
        <v>29181</v>
      </c>
      <c r="B2408" t="s">
        <v>4424</v>
      </c>
      <c r="C2408" s="34">
        <f>IFERROR(VLOOKUP($A2408, Coal_prod!$A:$M, 13, FALSE), 0)</f>
        <v>0</v>
      </c>
      <c r="D2408" s="34">
        <f>IFERROR(VLOOKUP($A2408, Coal_power_combined!$A:$M, 13, FALSE), 0)</f>
        <v>0</v>
      </c>
      <c r="E2408" s="34">
        <f>IFERROR(VLOOKUP($A2408, Oil_prod!$A:$M, 13, FALSE), 0)</f>
        <v>0</v>
      </c>
      <c r="F2408" s="34">
        <f>IFERROR(VLOOKUP($A2408, Oil_refine!$A:$M, 13, FALSE), 0)</f>
        <v>0</v>
      </c>
      <c r="G2408" s="34">
        <f>IFERROR(VLOOKUP($A2408, NG_prod!$A:$M, 13, FALSE), 0)</f>
        <v>0</v>
      </c>
      <c r="H2408" s="34">
        <f>IFERROR(VLOOKUP($A2408, NG_power!$A:$M, 13, FALSE), 0)</f>
        <v>0</v>
      </c>
      <c r="I2408" s="34">
        <f t="shared" si="73"/>
        <v>0</v>
      </c>
      <c r="J2408" s="34">
        <f t="shared" si="74"/>
        <v>0</v>
      </c>
    </row>
    <row r="2409" spans="1:10" x14ac:dyDescent="0.25">
      <c r="A2409" s="7">
        <v>29185</v>
      </c>
      <c r="B2409" t="s">
        <v>4425</v>
      </c>
      <c r="C2409" s="34">
        <f>IFERROR(VLOOKUP($A2409, Coal_prod!$A:$M, 13, FALSE), 0)</f>
        <v>0</v>
      </c>
      <c r="D2409" s="34">
        <f>IFERROR(VLOOKUP($A2409, Coal_power_combined!$A:$M, 13, FALSE), 0)</f>
        <v>0</v>
      </c>
      <c r="E2409" s="34">
        <f>IFERROR(VLOOKUP($A2409, Oil_prod!$A:$M, 13, FALSE), 0)</f>
        <v>0</v>
      </c>
      <c r="F2409" s="34">
        <f>IFERROR(VLOOKUP($A2409, Oil_refine!$A:$M, 13, FALSE), 0)</f>
        <v>0</v>
      </c>
      <c r="G2409" s="34">
        <f>IFERROR(VLOOKUP($A2409, NG_prod!$A:$M, 13, FALSE), 0)</f>
        <v>0</v>
      </c>
      <c r="H2409" s="34">
        <f>IFERROR(VLOOKUP($A2409, NG_power!$A:$M, 13, FALSE), 0)</f>
        <v>0</v>
      </c>
      <c r="I2409" s="34">
        <f t="shared" si="73"/>
        <v>0</v>
      </c>
      <c r="J2409" s="34">
        <f t="shared" si="74"/>
        <v>0</v>
      </c>
    </row>
    <row r="2410" spans="1:10" x14ac:dyDescent="0.25">
      <c r="A2410" s="7">
        <v>29186</v>
      </c>
      <c r="B2410" t="s">
        <v>4426</v>
      </c>
      <c r="C2410" s="34">
        <f>IFERROR(VLOOKUP($A2410, Coal_prod!$A:$M, 13, FALSE), 0)</f>
        <v>0</v>
      </c>
      <c r="D2410" s="34">
        <f>IFERROR(VLOOKUP($A2410, Coal_power_combined!$A:$M, 13, FALSE), 0)</f>
        <v>0</v>
      </c>
      <c r="E2410" s="34">
        <f>IFERROR(VLOOKUP($A2410, Oil_prod!$A:$M, 13, FALSE), 0)</f>
        <v>0</v>
      </c>
      <c r="F2410" s="34">
        <f>IFERROR(VLOOKUP($A2410, Oil_refine!$A:$M, 13, FALSE), 0)</f>
        <v>0</v>
      </c>
      <c r="G2410" s="34">
        <f>IFERROR(VLOOKUP($A2410, NG_prod!$A:$M, 13, FALSE), 0)</f>
        <v>0</v>
      </c>
      <c r="H2410" s="34">
        <f>IFERROR(VLOOKUP($A2410, NG_power!$A:$M, 13, FALSE), 0)</f>
        <v>0</v>
      </c>
      <c r="I2410" s="34">
        <f t="shared" si="73"/>
        <v>0</v>
      </c>
      <c r="J2410" s="34">
        <f t="shared" si="74"/>
        <v>0</v>
      </c>
    </row>
    <row r="2411" spans="1:10" x14ac:dyDescent="0.25">
      <c r="A2411" s="7">
        <v>29187</v>
      </c>
      <c r="B2411" t="s">
        <v>2972</v>
      </c>
      <c r="C2411" s="34">
        <f>IFERROR(VLOOKUP($A2411, Coal_prod!$A:$M, 13, FALSE), 0)</f>
        <v>0</v>
      </c>
      <c r="D2411" s="34">
        <f>IFERROR(VLOOKUP($A2411, Coal_power_combined!$A:$M, 13, FALSE), 0)</f>
        <v>0</v>
      </c>
      <c r="E2411" s="34">
        <f>IFERROR(VLOOKUP($A2411, Oil_prod!$A:$M, 13, FALSE), 0)</f>
        <v>0</v>
      </c>
      <c r="F2411" s="34">
        <f>IFERROR(VLOOKUP($A2411, Oil_refine!$A:$M, 13, FALSE), 0)</f>
        <v>0</v>
      </c>
      <c r="G2411" s="34">
        <f>IFERROR(VLOOKUP($A2411, NG_prod!$A:$M, 13, FALSE), 0)</f>
        <v>0</v>
      </c>
      <c r="H2411" s="34">
        <f>IFERROR(VLOOKUP($A2411, NG_power!$A:$M, 13, FALSE), 0)</f>
        <v>0</v>
      </c>
      <c r="I2411" s="34">
        <f t="shared" si="73"/>
        <v>0</v>
      </c>
      <c r="J2411" s="34">
        <f t="shared" si="74"/>
        <v>0</v>
      </c>
    </row>
    <row r="2412" spans="1:10" x14ac:dyDescent="0.25">
      <c r="A2412" s="7">
        <v>29189</v>
      </c>
      <c r="B2412" t="s">
        <v>4427</v>
      </c>
      <c r="C2412" s="34">
        <f>IFERROR(VLOOKUP($A2412, Coal_prod!$A:$M, 13, FALSE), 0)</f>
        <v>0</v>
      </c>
      <c r="D2412" s="34">
        <f>IFERROR(VLOOKUP($A2412, Coal_power_combined!$A:$M, 13, FALSE), 0)</f>
        <v>0</v>
      </c>
      <c r="E2412" s="34">
        <f>IFERROR(VLOOKUP($A2412, Oil_prod!$A:$M, 13, FALSE), 0)</f>
        <v>0</v>
      </c>
      <c r="F2412" s="34">
        <f>IFERROR(VLOOKUP($A2412, Oil_refine!$A:$M, 13, FALSE), 0)</f>
        <v>0</v>
      </c>
      <c r="G2412" s="34">
        <f>IFERROR(VLOOKUP($A2412, NG_prod!$A:$M, 13, FALSE), 0)</f>
        <v>0</v>
      </c>
      <c r="H2412" s="34">
        <f>IFERROR(VLOOKUP($A2412, NG_power!$A:$M, 13, FALSE), 0)</f>
        <v>0</v>
      </c>
      <c r="I2412" s="34">
        <f t="shared" si="73"/>
        <v>0</v>
      </c>
      <c r="J2412" s="34">
        <f t="shared" si="74"/>
        <v>0</v>
      </c>
    </row>
    <row r="2413" spans="1:10" x14ac:dyDescent="0.25">
      <c r="A2413" s="7">
        <v>29197</v>
      </c>
      <c r="B2413" t="s">
        <v>4428</v>
      </c>
      <c r="C2413" s="34">
        <f>IFERROR(VLOOKUP($A2413, Coal_prod!$A:$M, 13, FALSE), 0)</f>
        <v>0</v>
      </c>
      <c r="D2413" s="34">
        <f>IFERROR(VLOOKUP($A2413, Coal_power_combined!$A:$M, 13, FALSE), 0)</f>
        <v>0</v>
      </c>
      <c r="E2413" s="34">
        <f>IFERROR(VLOOKUP($A2413, Oil_prod!$A:$M, 13, FALSE), 0)</f>
        <v>0</v>
      </c>
      <c r="F2413" s="34">
        <f>IFERROR(VLOOKUP($A2413, Oil_refine!$A:$M, 13, FALSE), 0)</f>
        <v>0</v>
      </c>
      <c r="G2413" s="34">
        <f>IFERROR(VLOOKUP($A2413, NG_prod!$A:$M, 13, FALSE), 0)</f>
        <v>0</v>
      </c>
      <c r="H2413" s="34">
        <f>IFERROR(VLOOKUP($A2413, NG_power!$A:$M, 13, FALSE), 0)</f>
        <v>0</v>
      </c>
      <c r="I2413" s="34">
        <f t="shared" si="73"/>
        <v>0</v>
      </c>
      <c r="J2413" s="34">
        <f t="shared" si="74"/>
        <v>0</v>
      </c>
    </row>
    <row r="2414" spans="1:10" x14ac:dyDescent="0.25">
      <c r="A2414" s="7">
        <v>29199</v>
      </c>
      <c r="B2414" t="s">
        <v>4429</v>
      </c>
      <c r="C2414" s="34">
        <f>IFERROR(VLOOKUP($A2414, Coal_prod!$A:$M, 13, FALSE), 0)</f>
        <v>0</v>
      </c>
      <c r="D2414" s="34">
        <f>IFERROR(VLOOKUP($A2414, Coal_power_combined!$A:$M, 13, FALSE), 0)</f>
        <v>0</v>
      </c>
      <c r="E2414" s="34">
        <f>IFERROR(VLOOKUP($A2414, Oil_prod!$A:$M, 13, FALSE), 0)</f>
        <v>0</v>
      </c>
      <c r="F2414" s="34">
        <f>IFERROR(VLOOKUP($A2414, Oil_refine!$A:$M, 13, FALSE), 0)</f>
        <v>0</v>
      </c>
      <c r="G2414" s="34">
        <f>IFERROR(VLOOKUP($A2414, NG_prod!$A:$M, 13, FALSE), 0)</f>
        <v>0</v>
      </c>
      <c r="H2414" s="34">
        <f>IFERROR(VLOOKUP($A2414, NG_power!$A:$M, 13, FALSE), 0)</f>
        <v>0</v>
      </c>
      <c r="I2414" s="34">
        <f t="shared" si="73"/>
        <v>0</v>
      </c>
      <c r="J2414" s="34">
        <f t="shared" si="74"/>
        <v>0</v>
      </c>
    </row>
    <row r="2415" spans="1:10" x14ac:dyDescent="0.25">
      <c r="A2415" s="7">
        <v>29203</v>
      </c>
      <c r="B2415" t="s">
        <v>4430</v>
      </c>
      <c r="C2415" s="34">
        <f>IFERROR(VLOOKUP($A2415, Coal_prod!$A:$M, 13, FALSE), 0)</f>
        <v>0</v>
      </c>
      <c r="D2415" s="34">
        <f>IFERROR(VLOOKUP($A2415, Coal_power_combined!$A:$M, 13, FALSE), 0)</f>
        <v>0</v>
      </c>
      <c r="E2415" s="34">
        <f>IFERROR(VLOOKUP($A2415, Oil_prod!$A:$M, 13, FALSE), 0)</f>
        <v>0</v>
      </c>
      <c r="F2415" s="34">
        <f>IFERROR(VLOOKUP($A2415, Oil_refine!$A:$M, 13, FALSE), 0)</f>
        <v>0</v>
      </c>
      <c r="G2415" s="34">
        <f>IFERROR(VLOOKUP($A2415, NG_prod!$A:$M, 13, FALSE), 0)</f>
        <v>0</v>
      </c>
      <c r="H2415" s="34">
        <f>IFERROR(VLOOKUP($A2415, NG_power!$A:$M, 13, FALSE), 0)</f>
        <v>0</v>
      </c>
      <c r="I2415" s="34">
        <f t="shared" si="73"/>
        <v>0</v>
      </c>
      <c r="J2415" s="34">
        <f t="shared" si="74"/>
        <v>0</v>
      </c>
    </row>
    <row r="2416" spans="1:10" x14ac:dyDescent="0.25">
      <c r="A2416" s="7">
        <v>29205</v>
      </c>
      <c r="B2416" t="s">
        <v>4431</v>
      </c>
      <c r="C2416" s="34">
        <f>IFERROR(VLOOKUP($A2416, Coal_prod!$A:$M, 13, FALSE), 0)</f>
        <v>0</v>
      </c>
      <c r="D2416" s="34">
        <f>IFERROR(VLOOKUP($A2416, Coal_power_combined!$A:$M, 13, FALSE), 0)</f>
        <v>0</v>
      </c>
      <c r="E2416" s="34">
        <f>IFERROR(VLOOKUP($A2416, Oil_prod!$A:$M, 13, FALSE), 0)</f>
        <v>0</v>
      </c>
      <c r="F2416" s="34">
        <f>IFERROR(VLOOKUP($A2416, Oil_refine!$A:$M, 13, FALSE), 0)</f>
        <v>0</v>
      </c>
      <c r="G2416" s="34">
        <f>IFERROR(VLOOKUP($A2416, NG_prod!$A:$M, 13, FALSE), 0)</f>
        <v>0</v>
      </c>
      <c r="H2416" s="34">
        <f>IFERROR(VLOOKUP($A2416, NG_power!$A:$M, 13, FALSE), 0)</f>
        <v>0</v>
      </c>
      <c r="I2416" s="34">
        <f t="shared" si="73"/>
        <v>0</v>
      </c>
      <c r="J2416" s="34">
        <f t="shared" si="74"/>
        <v>0</v>
      </c>
    </row>
    <row r="2417" spans="1:10" x14ac:dyDescent="0.25">
      <c r="A2417" s="7">
        <v>29209</v>
      </c>
      <c r="B2417" t="s">
        <v>4432</v>
      </c>
      <c r="C2417" s="34">
        <f>IFERROR(VLOOKUP($A2417, Coal_prod!$A:$M, 13, FALSE), 0)</f>
        <v>0</v>
      </c>
      <c r="D2417" s="34">
        <f>IFERROR(VLOOKUP($A2417, Coal_power_combined!$A:$M, 13, FALSE), 0)</f>
        <v>0</v>
      </c>
      <c r="E2417" s="34">
        <f>IFERROR(VLOOKUP($A2417, Oil_prod!$A:$M, 13, FALSE), 0)</f>
        <v>0</v>
      </c>
      <c r="F2417" s="34">
        <f>IFERROR(VLOOKUP($A2417, Oil_refine!$A:$M, 13, FALSE), 0)</f>
        <v>0</v>
      </c>
      <c r="G2417" s="34">
        <f>IFERROR(VLOOKUP($A2417, NG_prod!$A:$M, 13, FALSE), 0)</f>
        <v>0</v>
      </c>
      <c r="H2417" s="34">
        <f>IFERROR(VLOOKUP($A2417, NG_power!$A:$M, 13, FALSE), 0)</f>
        <v>0</v>
      </c>
      <c r="I2417" s="34">
        <f t="shared" si="73"/>
        <v>0</v>
      </c>
      <c r="J2417" s="34">
        <f t="shared" si="74"/>
        <v>0</v>
      </c>
    </row>
    <row r="2418" spans="1:10" x14ac:dyDescent="0.25">
      <c r="A2418" s="7">
        <v>29211</v>
      </c>
      <c r="B2418" t="s">
        <v>4433</v>
      </c>
      <c r="C2418" s="34">
        <f>IFERROR(VLOOKUP($A2418, Coal_prod!$A:$M, 13, FALSE), 0)</f>
        <v>0</v>
      </c>
      <c r="D2418" s="34">
        <f>IFERROR(VLOOKUP($A2418, Coal_power_combined!$A:$M, 13, FALSE), 0)</f>
        <v>0</v>
      </c>
      <c r="E2418" s="34">
        <f>IFERROR(VLOOKUP($A2418, Oil_prod!$A:$M, 13, FALSE), 0)</f>
        <v>0</v>
      </c>
      <c r="F2418" s="34">
        <f>IFERROR(VLOOKUP($A2418, Oil_refine!$A:$M, 13, FALSE), 0)</f>
        <v>0</v>
      </c>
      <c r="G2418" s="34">
        <f>IFERROR(VLOOKUP($A2418, NG_prod!$A:$M, 13, FALSE), 0)</f>
        <v>0</v>
      </c>
      <c r="H2418" s="34">
        <f>IFERROR(VLOOKUP($A2418, NG_power!$A:$M, 13, FALSE), 0)</f>
        <v>0</v>
      </c>
      <c r="I2418" s="34">
        <f t="shared" si="73"/>
        <v>0</v>
      </c>
      <c r="J2418" s="34">
        <f t="shared" si="74"/>
        <v>0</v>
      </c>
    </row>
    <row r="2419" spans="1:10" x14ac:dyDescent="0.25">
      <c r="A2419" s="7">
        <v>29213</v>
      </c>
      <c r="B2419" t="s">
        <v>4434</v>
      </c>
      <c r="C2419" s="34">
        <f>IFERROR(VLOOKUP($A2419, Coal_prod!$A:$M, 13, FALSE), 0)</f>
        <v>0</v>
      </c>
      <c r="D2419" s="34">
        <f>IFERROR(VLOOKUP($A2419, Coal_power_combined!$A:$M, 13, FALSE), 0)</f>
        <v>0</v>
      </c>
      <c r="E2419" s="34">
        <f>IFERROR(VLOOKUP($A2419, Oil_prod!$A:$M, 13, FALSE), 0)</f>
        <v>0</v>
      </c>
      <c r="F2419" s="34">
        <f>IFERROR(VLOOKUP($A2419, Oil_refine!$A:$M, 13, FALSE), 0)</f>
        <v>0</v>
      </c>
      <c r="G2419" s="34">
        <f>IFERROR(VLOOKUP($A2419, NG_prod!$A:$M, 13, FALSE), 0)</f>
        <v>0</v>
      </c>
      <c r="H2419" s="34">
        <f>IFERROR(VLOOKUP($A2419, NG_power!$A:$M, 13, FALSE), 0)</f>
        <v>0</v>
      </c>
      <c r="I2419" s="34">
        <f t="shared" si="73"/>
        <v>0</v>
      </c>
      <c r="J2419" s="34">
        <f t="shared" si="74"/>
        <v>0</v>
      </c>
    </row>
    <row r="2420" spans="1:10" x14ac:dyDescent="0.25">
      <c r="A2420" s="7">
        <v>29215</v>
      </c>
      <c r="B2420" t="s">
        <v>4435</v>
      </c>
      <c r="C2420" s="34">
        <f>IFERROR(VLOOKUP($A2420, Coal_prod!$A:$M, 13, FALSE), 0)</f>
        <v>0</v>
      </c>
      <c r="D2420" s="34">
        <f>IFERROR(VLOOKUP($A2420, Coal_power_combined!$A:$M, 13, FALSE), 0)</f>
        <v>0</v>
      </c>
      <c r="E2420" s="34">
        <f>IFERROR(VLOOKUP($A2420, Oil_prod!$A:$M, 13, FALSE), 0)</f>
        <v>0</v>
      </c>
      <c r="F2420" s="34">
        <f>IFERROR(VLOOKUP($A2420, Oil_refine!$A:$M, 13, FALSE), 0)</f>
        <v>0</v>
      </c>
      <c r="G2420" s="34">
        <f>IFERROR(VLOOKUP($A2420, NG_prod!$A:$M, 13, FALSE), 0)</f>
        <v>0</v>
      </c>
      <c r="H2420" s="34">
        <f>IFERROR(VLOOKUP($A2420, NG_power!$A:$M, 13, FALSE), 0)</f>
        <v>0</v>
      </c>
      <c r="I2420" s="34">
        <f t="shared" si="73"/>
        <v>0</v>
      </c>
      <c r="J2420" s="34">
        <f t="shared" si="74"/>
        <v>0</v>
      </c>
    </row>
    <row r="2421" spans="1:10" x14ac:dyDescent="0.25">
      <c r="A2421" s="7">
        <v>29217</v>
      </c>
      <c r="B2421" t="s">
        <v>4436</v>
      </c>
      <c r="C2421" s="34">
        <f>IFERROR(VLOOKUP($A2421, Coal_prod!$A:$M, 13, FALSE), 0)</f>
        <v>0</v>
      </c>
      <c r="D2421" s="34">
        <f>IFERROR(VLOOKUP($A2421, Coal_power_combined!$A:$M, 13, FALSE), 0)</f>
        <v>0</v>
      </c>
      <c r="E2421" s="34">
        <f>IFERROR(VLOOKUP($A2421, Oil_prod!$A:$M, 13, FALSE), 0)</f>
        <v>0</v>
      </c>
      <c r="F2421" s="34">
        <f>IFERROR(VLOOKUP($A2421, Oil_refine!$A:$M, 13, FALSE), 0)</f>
        <v>0</v>
      </c>
      <c r="G2421" s="34">
        <f>IFERROR(VLOOKUP($A2421, NG_prod!$A:$M, 13, FALSE), 0)</f>
        <v>0</v>
      </c>
      <c r="H2421" s="34">
        <f>IFERROR(VLOOKUP($A2421, NG_power!$A:$M, 13, FALSE), 0)</f>
        <v>0</v>
      </c>
      <c r="I2421" s="34">
        <f t="shared" si="73"/>
        <v>0</v>
      </c>
      <c r="J2421" s="34">
        <f t="shared" si="74"/>
        <v>0</v>
      </c>
    </row>
    <row r="2422" spans="1:10" x14ac:dyDescent="0.25">
      <c r="A2422" s="7">
        <v>29219</v>
      </c>
      <c r="B2422" t="s">
        <v>4437</v>
      </c>
      <c r="C2422" s="34">
        <f>IFERROR(VLOOKUP($A2422, Coal_prod!$A:$M, 13, FALSE), 0)</f>
        <v>0</v>
      </c>
      <c r="D2422" s="34">
        <f>IFERROR(VLOOKUP($A2422, Coal_power_combined!$A:$M, 13, FALSE), 0)</f>
        <v>0</v>
      </c>
      <c r="E2422" s="34">
        <f>IFERROR(VLOOKUP($A2422, Oil_prod!$A:$M, 13, FALSE), 0)</f>
        <v>0</v>
      </c>
      <c r="F2422" s="34">
        <f>IFERROR(VLOOKUP($A2422, Oil_refine!$A:$M, 13, FALSE), 0)</f>
        <v>0</v>
      </c>
      <c r="G2422" s="34">
        <f>IFERROR(VLOOKUP($A2422, NG_prod!$A:$M, 13, FALSE), 0)</f>
        <v>0</v>
      </c>
      <c r="H2422" s="34">
        <f>IFERROR(VLOOKUP($A2422, NG_power!$A:$M, 13, FALSE), 0)</f>
        <v>0</v>
      </c>
      <c r="I2422" s="34">
        <f t="shared" si="73"/>
        <v>0</v>
      </c>
      <c r="J2422" s="34">
        <f t="shared" si="74"/>
        <v>0</v>
      </c>
    </row>
    <row r="2423" spans="1:10" x14ac:dyDescent="0.25">
      <c r="A2423" s="7">
        <v>29221</v>
      </c>
      <c r="B2423" t="s">
        <v>4438</v>
      </c>
      <c r="C2423" s="34">
        <f>IFERROR(VLOOKUP($A2423, Coal_prod!$A:$M, 13, FALSE), 0)</f>
        <v>0</v>
      </c>
      <c r="D2423" s="34">
        <f>IFERROR(VLOOKUP($A2423, Coal_power_combined!$A:$M, 13, FALSE), 0)</f>
        <v>0</v>
      </c>
      <c r="E2423" s="34">
        <f>IFERROR(VLOOKUP($A2423, Oil_prod!$A:$M, 13, FALSE), 0)</f>
        <v>0</v>
      </c>
      <c r="F2423" s="34">
        <f>IFERROR(VLOOKUP($A2423, Oil_refine!$A:$M, 13, FALSE), 0)</f>
        <v>0</v>
      </c>
      <c r="G2423" s="34">
        <f>IFERROR(VLOOKUP($A2423, NG_prod!$A:$M, 13, FALSE), 0)</f>
        <v>0</v>
      </c>
      <c r="H2423" s="34">
        <f>IFERROR(VLOOKUP($A2423, NG_power!$A:$M, 13, FALSE), 0)</f>
        <v>0</v>
      </c>
      <c r="I2423" s="34">
        <f t="shared" si="73"/>
        <v>0</v>
      </c>
      <c r="J2423" s="34">
        <f t="shared" si="74"/>
        <v>0</v>
      </c>
    </row>
    <row r="2424" spans="1:10" x14ac:dyDescent="0.25">
      <c r="A2424" s="7">
        <v>29223</v>
      </c>
      <c r="B2424" t="s">
        <v>4439</v>
      </c>
      <c r="C2424" s="34">
        <f>IFERROR(VLOOKUP($A2424, Coal_prod!$A:$M, 13, FALSE), 0)</f>
        <v>0</v>
      </c>
      <c r="D2424" s="34">
        <f>IFERROR(VLOOKUP($A2424, Coal_power_combined!$A:$M, 13, FALSE), 0)</f>
        <v>0</v>
      </c>
      <c r="E2424" s="34">
        <f>IFERROR(VLOOKUP($A2424, Oil_prod!$A:$M, 13, FALSE), 0)</f>
        <v>0</v>
      </c>
      <c r="F2424" s="34">
        <f>IFERROR(VLOOKUP($A2424, Oil_refine!$A:$M, 13, FALSE), 0)</f>
        <v>0</v>
      </c>
      <c r="G2424" s="34">
        <f>IFERROR(VLOOKUP($A2424, NG_prod!$A:$M, 13, FALSE), 0)</f>
        <v>0</v>
      </c>
      <c r="H2424" s="34">
        <f>IFERROR(VLOOKUP($A2424, NG_power!$A:$M, 13, FALSE), 0)</f>
        <v>0</v>
      </c>
      <c r="I2424" s="34">
        <f t="shared" si="73"/>
        <v>0</v>
      </c>
      <c r="J2424" s="34">
        <f t="shared" si="74"/>
        <v>0</v>
      </c>
    </row>
    <row r="2425" spans="1:10" x14ac:dyDescent="0.25">
      <c r="A2425" s="7">
        <v>29225</v>
      </c>
      <c r="B2425" t="s">
        <v>4440</v>
      </c>
      <c r="C2425" s="34">
        <f>IFERROR(VLOOKUP($A2425, Coal_prod!$A:$M, 13, FALSE), 0)</f>
        <v>0</v>
      </c>
      <c r="D2425" s="34">
        <f>IFERROR(VLOOKUP($A2425, Coal_power_combined!$A:$M, 13, FALSE), 0)</f>
        <v>0</v>
      </c>
      <c r="E2425" s="34">
        <f>IFERROR(VLOOKUP($A2425, Oil_prod!$A:$M, 13, FALSE), 0)</f>
        <v>0</v>
      </c>
      <c r="F2425" s="34">
        <f>IFERROR(VLOOKUP($A2425, Oil_refine!$A:$M, 13, FALSE), 0)</f>
        <v>0</v>
      </c>
      <c r="G2425" s="34">
        <f>IFERROR(VLOOKUP($A2425, NG_prod!$A:$M, 13, FALSE), 0)</f>
        <v>0</v>
      </c>
      <c r="H2425" s="34">
        <f>IFERROR(VLOOKUP($A2425, NG_power!$A:$M, 13, FALSE), 0)</f>
        <v>0</v>
      </c>
      <c r="I2425" s="34">
        <f t="shared" si="73"/>
        <v>0</v>
      </c>
      <c r="J2425" s="34">
        <f t="shared" si="74"/>
        <v>0</v>
      </c>
    </row>
    <row r="2426" spans="1:10" x14ac:dyDescent="0.25">
      <c r="A2426" s="7">
        <v>29227</v>
      </c>
      <c r="B2426" t="s">
        <v>4441</v>
      </c>
      <c r="C2426" s="34">
        <f>IFERROR(VLOOKUP($A2426, Coal_prod!$A:$M, 13, FALSE), 0)</f>
        <v>0</v>
      </c>
      <c r="D2426" s="34">
        <f>IFERROR(VLOOKUP($A2426, Coal_power_combined!$A:$M, 13, FALSE), 0)</f>
        <v>0</v>
      </c>
      <c r="E2426" s="34">
        <f>IFERROR(VLOOKUP($A2426, Oil_prod!$A:$M, 13, FALSE), 0)</f>
        <v>0</v>
      </c>
      <c r="F2426" s="34">
        <f>IFERROR(VLOOKUP($A2426, Oil_refine!$A:$M, 13, FALSE), 0)</f>
        <v>0</v>
      </c>
      <c r="G2426" s="34">
        <f>IFERROR(VLOOKUP($A2426, NG_prod!$A:$M, 13, FALSE), 0)</f>
        <v>0</v>
      </c>
      <c r="H2426" s="34">
        <f>IFERROR(VLOOKUP($A2426, NG_power!$A:$M, 13, FALSE), 0)</f>
        <v>0</v>
      </c>
      <c r="I2426" s="34">
        <f t="shared" si="73"/>
        <v>0</v>
      </c>
      <c r="J2426" s="34">
        <f t="shared" si="74"/>
        <v>0</v>
      </c>
    </row>
    <row r="2427" spans="1:10" x14ac:dyDescent="0.25">
      <c r="A2427" s="7">
        <v>29229</v>
      </c>
      <c r="B2427" t="s">
        <v>4442</v>
      </c>
      <c r="C2427" s="34">
        <f>IFERROR(VLOOKUP($A2427, Coal_prod!$A:$M, 13, FALSE), 0)</f>
        <v>0</v>
      </c>
      <c r="D2427" s="34">
        <f>IFERROR(VLOOKUP($A2427, Coal_power_combined!$A:$M, 13, FALSE), 0)</f>
        <v>0</v>
      </c>
      <c r="E2427" s="34">
        <f>IFERROR(VLOOKUP($A2427, Oil_prod!$A:$M, 13, FALSE), 0)</f>
        <v>0</v>
      </c>
      <c r="F2427" s="34">
        <f>IFERROR(VLOOKUP($A2427, Oil_refine!$A:$M, 13, FALSE), 0)</f>
        <v>0</v>
      </c>
      <c r="G2427" s="34">
        <f>IFERROR(VLOOKUP($A2427, NG_prod!$A:$M, 13, FALSE), 0)</f>
        <v>0</v>
      </c>
      <c r="H2427" s="34">
        <f>IFERROR(VLOOKUP($A2427, NG_power!$A:$M, 13, FALSE), 0)</f>
        <v>0</v>
      </c>
      <c r="I2427" s="34">
        <f t="shared" si="73"/>
        <v>0</v>
      </c>
      <c r="J2427" s="34">
        <f t="shared" si="74"/>
        <v>0</v>
      </c>
    </row>
    <row r="2428" spans="1:10" x14ac:dyDescent="0.25">
      <c r="A2428" s="7">
        <v>30001</v>
      </c>
      <c r="B2428" t="s">
        <v>4443</v>
      </c>
      <c r="C2428" s="34">
        <f>IFERROR(VLOOKUP($A2428, Coal_prod!$A:$M, 13, FALSE), 0)</f>
        <v>0</v>
      </c>
      <c r="D2428" s="34">
        <f>IFERROR(VLOOKUP($A2428, Coal_power_combined!$A:$M, 13, FALSE), 0)</f>
        <v>0</v>
      </c>
      <c r="E2428" s="34">
        <f>IFERROR(VLOOKUP($A2428, Oil_prod!$A:$M, 13, FALSE), 0)</f>
        <v>0</v>
      </c>
      <c r="F2428" s="34">
        <f>IFERROR(VLOOKUP($A2428, Oil_refine!$A:$M, 13, FALSE), 0)</f>
        <v>0</v>
      </c>
      <c r="G2428" s="34">
        <f>IFERROR(VLOOKUP($A2428, NG_prod!$A:$M, 13, FALSE), 0)</f>
        <v>0</v>
      </c>
      <c r="H2428" s="34">
        <f>IFERROR(VLOOKUP($A2428, NG_power!$A:$M, 13, FALSE), 0)</f>
        <v>0</v>
      </c>
      <c r="I2428" s="34">
        <f t="shared" si="73"/>
        <v>0</v>
      </c>
      <c r="J2428" s="34">
        <f t="shared" si="74"/>
        <v>0</v>
      </c>
    </row>
    <row r="2429" spans="1:10" x14ac:dyDescent="0.25">
      <c r="A2429" s="7">
        <v>30007</v>
      </c>
      <c r="B2429" t="s">
        <v>4444</v>
      </c>
      <c r="C2429" s="34">
        <f>IFERROR(VLOOKUP($A2429, Coal_prod!$A:$M, 13, FALSE), 0)</f>
        <v>0</v>
      </c>
      <c r="D2429" s="34">
        <f>IFERROR(VLOOKUP($A2429, Coal_power_combined!$A:$M, 13, FALSE), 0)</f>
        <v>0</v>
      </c>
      <c r="E2429" s="34">
        <f>IFERROR(VLOOKUP($A2429, Oil_prod!$A:$M, 13, FALSE), 0)</f>
        <v>0</v>
      </c>
      <c r="F2429" s="34">
        <f>IFERROR(VLOOKUP($A2429, Oil_refine!$A:$M, 13, FALSE), 0)</f>
        <v>0</v>
      </c>
      <c r="G2429" s="34">
        <f>IFERROR(VLOOKUP($A2429, NG_prod!$A:$M, 13, FALSE), 0)</f>
        <v>0</v>
      </c>
      <c r="H2429" s="34">
        <f>IFERROR(VLOOKUP($A2429, NG_power!$A:$M, 13, FALSE), 0)</f>
        <v>0</v>
      </c>
      <c r="I2429" s="34">
        <f t="shared" si="73"/>
        <v>0</v>
      </c>
      <c r="J2429" s="34">
        <f t="shared" si="74"/>
        <v>0</v>
      </c>
    </row>
    <row r="2430" spans="1:10" x14ac:dyDescent="0.25">
      <c r="A2430" s="7">
        <v>30029</v>
      </c>
      <c r="B2430" t="s">
        <v>4445</v>
      </c>
      <c r="C2430" s="34">
        <f>IFERROR(VLOOKUP($A2430, Coal_prod!$A:$M, 13, FALSE), 0)</f>
        <v>0</v>
      </c>
      <c r="D2430" s="34">
        <f>IFERROR(VLOOKUP($A2430, Coal_power_combined!$A:$M, 13, FALSE), 0)</f>
        <v>0</v>
      </c>
      <c r="E2430" s="34">
        <f>IFERROR(VLOOKUP($A2430, Oil_prod!$A:$M, 13, FALSE), 0)</f>
        <v>0</v>
      </c>
      <c r="F2430" s="34">
        <f>IFERROR(VLOOKUP($A2430, Oil_refine!$A:$M, 13, FALSE), 0)</f>
        <v>0</v>
      </c>
      <c r="G2430" s="34">
        <f>IFERROR(VLOOKUP($A2430, NG_prod!$A:$M, 13, FALSE), 0)</f>
        <v>0</v>
      </c>
      <c r="H2430" s="34">
        <f>IFERROR(VLOOKUP($A2430, NG_power!$A:$M, 13, FALSE), 0)</f>
        <v>0</v>
      </c>
      <c r="I2430" s="34">
        <f t="shared" si="73"/>
        <v>0</v>
      </c>
      <c r="J2430" s="34">
        <f t="shared" si="74"/>
        <v>0</v>
      </c>
    </row>
    <row r="2431" spans="1:10" x14ac:dyDescent="0.25">
      <c r="A2431" s="7">
        <v>30031</v>
      </c>
      <c r="B2431" t="s">
        <v>4446</v>
      </c>
      <c r="C2431" s="34">
        <f>IFERROR(VLOOKUP($A2431, Coal_prod!$A:$M, 13, FALSE), 0)</f>
        <v>0</v>
      </c>
      <c r="D2431" s="34">
        <f>IFERROR(VLOOKUP($A2431, Coal_power_combined!$A:$M, 13, FALSE), 0)</f>
        <v>0</v>
      </c>
      <c r="E2431" s="34">
        <f>IFERROR(VLOOKUP($A2431, Oil_prod!$A:$M, 13, FALSE), 0)</f>
        <v>0</v>
      </c>
      <c r="F2431" s="34">
        <f>IFERROR(VLOOKUP($A2431, Oil_refine!$A:$M, 13, FALSE), 0)</f>
        <v>0</v>
      </c>
      <c r="G2431" s="34">
        <f>IFERROR(VLOOKUP($A2431, NG_prod!$A:$M, 13, FALSE), 0)</f>
        <v>0</v>
      </c>
      <c r="H2431" s="34">
        <f>IFERROR(VLOOKUP($A2431, NG_power!$A:$M, 13, FALSE), 0)</f>
        <v>0</v>
      </c>
      <c r="I2431" s="34">
        <f t="shared" si="73"/>
        <v>0</v>
      </c>
      <c r="J2431" s="34">
        <f t="shared" si="74"/>
        <v>0</v>
      </c>
    </row>
    <row r="2432" spans="1:10" x14ac:dyDescent="0.25">
      <c r="A2432" s="7">
        <v>30037</v>
      </c>
      <c r="B2432" t="s">
        <v>2651</v>
      </c>
      <c r="C2432" s="34">
        <f>IFERROR(VLOOKUP($A2432, Coal_prod!$A:$M, 13, FALSE), 0)</f>
        <v>0</v>
      </c>
      <c r="D2432" s="34">
        <f>IFERROR(VLOOKUP($A2432, Coal_power_combined!$A:$M, 13, FALSE), 0)</f>
        <v>0</v>
      </c>
      <c r="E2432" s="34">
        <f>IFERROR(VLOOKUP($A2432, Oil_prod!$A:$M, 13, FALSE), 0)</f>
        <v>0</v>
      </c>
      <c r="F2432" s="34">
        <f>IFERROR(VLOOKUP($A2432, Oil_refine!$A:$M, 13, FALSE), 0)</f>
        <v>0</v>
      </c>
      <c r="G2432" s="34">
        <f>IFERROR(VLOOKUP($A2432, NG_prod!$A:$M, 13, FALSE), 0)</f>
        <v>0</v>
      </c>
      <c r="H2432" s="34">
        <f>IFERROR(VLOOKUP($A2432, NG_power!$A:$M, 13, FALSE), 0)</f>
        <v>0</v>
      </c>
      <c r="I2432" s="34">
        <f t="shared" si="73"/>
        <v>0</v>
      </c>
      <c r="J2432" s="34">
        <f t="shared" si="74"/>
        <v>0</v>
      </c>
    </row>
    <row r="2433" spans="1:10" x14ac:dyDescent="0.25">
      <c r="A2433" s="7">
        <v>30039</v>
      </c>
      <c r="B2433" t="s">
        <v>4447</v>
      </c>
      <c r="C2433" s="34">
        <f>IFERROR(VLOOKUP($A2433, Coal_prod!$A:$M, 13, FALSE), 0)</f>
        <v>0</v>
      </c>
      <c r="D2433" s="34">
        <f>IFERROR(VLOOKUP($A2433, Coal_power_combined!$A:$M, 13, FALSE), 0)</f>
        <v>0</v>
      </c>
      <c r="E2433" s="34">
        <f>IFERROR(VLOOKUP($A2433, Oil_prod!$A:$M, 13, FALSE), 0)</f>
        <v>0</v>
      </c>
      <c r="F2433" s="34">
        <f>IFERROR(VLOOKUP($A2433, Oil_refine!$A:$M, 13, FALSE), 0)</f>
        <v>0</v>
      </c>
      <c r="G2433" s="34">
        <f>IFERROR(VLOOKUP($A2433, NG_prod!$A:$M, 13, FALSE), 0)</f>
        <v>0</v>
      </c>
      <c r="H2433" s="34">
        <f>IFERROR(VLOOKUP($A2433, NG_power!$A:$M, 13, FALSE), 0)</f>
        <v>0</v>
      </c>
      <c r="I2433" s="34">
        <f t="shared" si="73"/>
        <v>0</v>
      </c>
      <c r="J2433" s="34">
        <f t="shared" si="74"/>
        <v>0</v>
      </c>
    </row>
    <row r="2434" spans="1:10" x14ac:dyDescent="0.25">
      <c r="A2434" s="7">
        <v>30043</v>
      </c>
      <c r="B2434" t="s">
        <v>4448</v>
      </c>
      <c r="C2434" s="34">
        <f>IFERROR(VLOOKUP($A2434, Coal_prod!$A:$M, 13, FALSE), 0)</f>
        <v>0</v>
      </c>
      <c r="D2434" s="34">
        <f>IFERROR(VLOOKUP($A2434, Coal_power_combined!$A:$M, 13, FALSE), 0)</f>
        <v>0</v>
      </c>
      <c r="E2434" s="34">
        <f>IFERROR(VLOOKUP($A2434, Oil_prod!$A:$M, 13, FALSE), 0)</f>
        <v>0</v>
      </c>
      <c r="F2434" s="34">
        <f>IFERROR(VLOOKUP($A2434, Oil_refine!$A:$M, 13, FALSE), 0)</f>
        <v>0</v>
      </c>
      <c r="G2434" s="34">
        <f>IFERROR(VLOOKUP($A2434, NG_prod!$A:$M, 13, FALSE), 0)</f>
        <v>0</v>
      </c>
      <c r="H2434" s="34">
        <f>IFERROR(VLOOKUP($A2434, NG_power!$A:$M, 13, FALSE), 0)</f>
        <v>0</v>
      </c>
      <c r="I2434" s="34">
        <f t="shared" si="73"/>
        <v>0</v>
      </c>
      <c r="J2434" s="34">
        <f t="shared" si="74"/>
        <v>0</v>
      </c>
    </row>
    <row r="2435" spans="1:10" x14ac:dyDescent="0.25">
      <c r="A2435" s="7">
        <v>30045</v>
      </c>
      <c r="B2435" t="s">
        <v>3113</v>
      </c>
      <c r="C2435" s="34">
        <f>IFERROR(VLOOKUP($A2435, Coal_prod!$A:$M, 13, FALSE), 0)</f>
        <v>0</v>
      </c>
      <c r="D2435" s="34">
        <f>IFERROR(VLOOKUP($A2435, Coal_power_combined!$A:$M, 13, FALSE), 0)</f>
        <v>0</v>
      </c>
      <c r="E2435" s="34">
        <f>IFERROR(VLOOKUP($A2435, Oil_prod!$A:$M, 13, FALSE), 0)</f>
        <v>0</v>
      </c>
      <c r="F2435" s="34">
        <f>IFERROR(VLOOKUP($A2435, Oil_refine!$A:$M, 13, FALSE), 0)</f>
        <v>0</v>
      </c>
      <c r="G2435" s="34">
        <f>IFERROR(VLOOKUP($A2435, NG_prod!$A:$M, 13, FALSE), 0)</f>
        <v>0</v>
      </c>
      <c r="H2435" s="34">
        <f>IFERROR(VLOOKUP($A2435, NG_power!$A:$M, 13, FALSE), 0)</f>
        <v>0</v>
      </c>
      <c r="I2435" s="34">
        <f t="shared" si="73"/>
        <v>0</v>
      </c>
      <c r="J2435" s="34">
        <f t="shared" si="74"/>
        <v>0</v>
      </c>
    </row>
    <row r="2436" spans="1:10" x14ac:dyDescent="0.25">
      <c r="A2436" s="7">
        <v>30047</v>
      </c>
      <c r="B2436" t="s">
        <v>4449</v>
      </c>
      <c r="C2436" s="34">
        <f>IFERROR(VLOOKUP($A2436, Coal_prod!$A:$M, 13, FALSE), 0)</f>
        <v>0</v>
      </c>
      <c r="D2436" s="34">
        <f>IFERROR(VLOOKUP($A2436, Coal_power_combined!$A:$M, 13, FALSE), 0)</f>
        <v>0</v>
      </c>
      <c r="E2436" s="34">
        <f>IFERROR(VLOOKUP($A2436, Oil_prod!$A:$M, 13, FALSE), 0)</f>
        <v>0</v>
      </c>
      <c r="F2436" s="34">
        <f>IFERROR(VLOOKUP($A2436, Oil_refine!$A:$M, 13, FALSE), 0)</f>
        <v>0</v>
      </c>
      <c r="G2436" s="34">
        <f>IFERROR(VLOOKUP($A2436, NG_prod!$A:$M, 13, FALSE), 0)</f>
        <v>0</v>
      </c>
      <c r="H2436" s="34">
        <f>IFERROR(VLOOKUP($A2436, NG_power!$A:$M, 13, FALSE), 0)</f>
        <v>0</v>
      </c>
      <c r="I2436" s="34">
        <f t="shared" ref="I2436:I2499" si="75">SUM(C2436:H2436)</f>
        <v>0</v>
      </c>
      <c r="J2436" s="34">
        <f t="shared" ref="J2436:J2499" si="76">SUM(C2436*$O$4, D2436*$O$4, E2436*$P$4, F2436*$P$4, G2436*$Q$4, H2436*$Q$4)</f>
        <v>0</v>
      </c>
    </row>
    <row r="2437" spans="1:10" x14ac:dyDescent="0.25">
      <c r="A2437" s="7">
        <v>30049</v>
      </c>
      <c r="B2437" t="s">
        <v>2474</v>
      </c>
      <c r="C2437" s="34">
        <f>IFERROR(VLOOKUP($A2437, Coal_prod!$A:$M, 13, FALSE), 0)</f>
        <v>0</v>
      </c>
      <c r="D2437" s="34">
        <f>IFERROR(VLOOKUP($A2437, Coal_power_combined!$A:$M, 13, FALSE), 0)</f>
        <v>0</v>
      </c>
      <c r="E2437" s="34">
        <f>IFERROR(VLOOKUP($A2437, Oil_prod!$A:$M, 13, FALSE), 0)</f>
        <v>0</v>
      </c>
      <c r="F2437" s="34">
        <f>IFERROR(VLOOKUP($A2437, Oil_refine!$A:$M, 13, FALSE), 0)</f>
        <v>0</v>
      </c>
      <c r="G2437" s="34">
        <f>IFERROR(VLOOKUP($A2437, NG_prod!$A:$M, 13, FALSE), 0)</f>
        <v>0</v>
      </c>
      <c r="H2437" s="34">
        <f>IFERROR(VLOOKUP($A2437, NG_power!$A:$M, 13, FALSE), 0)</f>
        <v>0</v>
      </c>
      <c r="I2437" s="34">
        <f t="shared" si="75"/>
        <v>0</v>
      </c>
      <c r="J2437" s="34">
        <f t="shared" si="76"/>
        <v>0</v>
      </c>
    </row>
    <row r="2438" spans="1:10" x14ac:dyDescent="0.25">
      <c r="A2438" s="7">
        <v>30053</v>
      </c>
      <c r="B2438" t="s">
        <v>4450</v>
      </c>
      <c r="C2438" s="34">
        <f>IFERROR(VLOOKUP($A2438, Coal_prod!$A:$M, 13, FALSE), 0)</f>
        <v>0</v>
      </c>
      <c r="D2438" s="34">
        <f>IFERROR(VLOOKUP($A2438, Coal_power_combined!$A:$M, 13, FALSE), 0)</f>
        <v>0</v>
      </c>
      <c r="E2438" s="34">
        <f>IFERROR(VLOOKUP($A2438, Oil_prod!$A:$M, 13, FALSE), 0)</f>
        <v>0</v>
      </c>
      <c r="F2438" s="34">
        <f>IFERROR(VLOOKUP($A2438, Oil_refine!$A:$M, 13, FALSE), 0)</f>
        <v>0</v>
      </c>
      <c r="G2438" s="34">
        <f>IFERROR(VLOOKUP($A2438, NG_prod!$A:$M, 13, FALSE), 0)</f>
        <v>0</v>
      </c>
      <c r="H2438" s="34">
        <f>IFERROR(VLOOKUP($A2438, NG_power!$A:$M, 13, FALSE), 0)</f>
        <v>0</v>
      </c>
      <c r="I2438" s="34">
        <f t="shared" si="75"/>
        <v>0</v>
      </c>
      <c r="J2438" s="34">
        <f t="shared" si="76"/>
        <v>0</v>
      </c>
    </row>
    <row r="2439" spans="1:10" x14ac:dyDescent="0.25">
      <c r="A2439" s="7">
        <v>30057</v>
      </c>
      <c r="B2439" t="s">
        <v>4451</v>
      </c>
      <c r="C2439" s="34">
        <f>IFERROR(VLOOKUP($A2439, Coal_prod!$A:$M, 13, FALSE), 0)</f>
        <v>0</v>
      </c>
      <c r="D2439" s="34">
        <f>IFERROR(VLOOKUP($A2439, Coal_power_combined!$A:$M, 13, FALSE), 0)</f>
        <v>0</v>
      </c>
      <c r="E2439" s="34">
        <f>IFERROR(VLOOKUP($A2439, Oil_prod!$A:$M, 13, FALSE), 0)</f>
        <v>0</v>
      </c>
      <c r="F2439" s="34">
        <f>IFERROR(VLOOKUP($A2439, Oil_refine!$A:$M, 13, FALSE), 0)</f>
        <v>0</v>
      </c>
      <c r="G2439" s="34">
        <f>IFERROR(VLOOKUP($A2439, NG_prod!$A:$M, 13, FALSE), 0)</f>
        <v>0</v>
      </c>
      <c r="H2439" s="34">
        <f>IFERROR(VLOOKUP($A2439, NG_power!$A:$M, 13, FALSE), 0)</f>
        <v>0</v>
      </c>
      <c r="I2439" s="34">
        <f t="shared" si="75"/>
        <v>0</v>
      </c>
      <c r="J2439" s="34">
        <f t="shared" si="76"/>
        <v>0</v>
      </c>
    </row>
    <row r="2440" spans="1:10" x14ac:dyDescent="0.25">
      <c r="A2440" s="7">
        <v>30059</v>
      </c>
      <c r="B2440" t="s">
        <v>3240</v>
      </c>
      <c r="C2440" s="34">
        <f>IFERROR(VLOOKUP($A2440, Coal_prod!$A:$M, 13, FALSE), 0)</f>
        <v>0</v>
      </c>
      <c r="D2440" s="34">
        <f>IFERROR(VLOOKUP($A2440, Coal_power_combined!$A:$M, 13, FALSE), 0)</f>
        <v>0</v>
      </c>
      <c r="E2440" s="34">
        <f>IFERROR(VLOOKUP($A2440, Oil_prod!$A:$M, 13, FALSE), 0)</f>
        <v>0</v>
      </c>
      <c r="F2440" s="34">
        <f>IFERROR(VLOOKUP($A2440, Oil_refine!$A:$M, 13, FALSE), 0)</f>
        <v>0</v>
      </c>
      <c r="G2440" s="34">
        <f>IFERROR(VLOOKUP($A2440, NG_prod!$A:$M, 13, FALSE), 0)</f>
        <v>0</v>
      </c>
      <c r="H2440" s="34">
        <f>IFERROR(VLOOKUP($A2440, NG_power!$A:$M, 13, FALSE), 0)</f>
        <v>0</v>
      </c>
      <c r="I2440" s="34">
        <f t="shared" si="75"/>
        <v>0</v>
      </c>
      <c r="J2440" s="34">
        <f t="shared" si="76"/>
        <v>0</v>
      </c>
    </row>
    <row r="2441" spans="1:10" x14ac:dyDescent="0.25">
      <c r="A2441" s="7">
        <v>30061</v>
      </c>
      <c r="B2441" t="s">
        <v>4452</v>
      </c>
      <c r="C2441" s="34">
        <f>IFERROR(VLOOKUP($A2441, Coal_prod!$A:$M, 13, FALSE), 0)</f>
        <v>0</v>
      </c>
      <c r="D2441" s="34">
        <f>IFERROR(VLOOKUP($A2441, Coal_power_combined!$A:$M, 13, FALSE), 0)</f>
        <v>0</v>
      </c>
      <c r="E2441" s="34">
        <f>IFERROR(VLOOKUP($A2441, Oil_prod!$A:$M, 13, FALSE), 0)</f>
        <v>0</v>
      </c>
      <c r="F2441" s="34">
        <f>IFERROR(VLOOKUP($A2441, Oil_refine!$A:$M, 13, FALSE), 0)</f>
        <v>0</v>
      </c>
      <c r="G2441" s="34">
        <f>IFERROR(VLOOKUP($A2441, NG_prod!$A:$M, 13, FALSE), 0)</f>
        <v>0</v>
      </c>
      <c r="H2441" s="34">
        <f>IFERROR(VLOOKUP($A2441, NG_power!$A:$M, 13, FALSE), 0)</f>
        <v>0</v>
      </c>
      <c r="I2441" s="34">
        <f t="shared" si="75"/>
        <v>0</v>
      </c>
      <c r="J2441" s="34">
        <f t="shared" si="76"/>
        <v>0</v>
      </c>
    </row>
    <row r="2442" spans="1:10" x14ac:dyDescent="0.25">
      <c r="A2442" s="7">
        <v>30063</v>
      </c>
      <c r="B2442" t="s">
        <v>4453</v>
      </c>
      <c r="C2442" s="34">
        <f>IFERROR(VLOOKUP($A2442, Coal_prod!$A:$M, 13, FALSE), 0)</f>
        <v>0</v>
      </c>
      <c r="D2442" s="34">
        <f>IFERROR(VLOOKUP($A2442, Coal_power_combined!$A:$M, 13, FALSE), 0)</f>
        <v>0</v>
      </c>
      <c r="E2442" s="34">
        <f>IFERROR(VLOOKUP($A2442, Oil_prod!$A:$M, 13, FALSE), 0)</f>
        <v>0</v>
      </c>
      <c r="F2442" s="34">
        <f>IFERROR(VLOOKUP($A2442, Oil_refine!$A:$M, 13, FALSE), 0)</f>
        <v>0</v>
      </c>
      <c r="G2442" s="34">
        <f>IFERROR(VLOOKUP($A2442, NG_prod!$A:$M, 13, FALSE), 0)</f>
        <v>0</v>
      </c>
      <c r="H2442" s="34">
        <f>IFERROR(VLOOKUP($A2442, NG_power!$A:$M, 13, FALSE), 0)</f>
        <v>0</v>
      </c>
      <c r="I2442" s="34">
        <f t="shared" si="75"/>
        <v>0</v>
      </c>
      <c r="J2442" s="34">
        <f t="shared" si="76"/>
        <v>0</v>
      </c>
    </row>
    <row r="2443" spans="1:10" x14ac:dyDescent="0.25">
      <c r="A2443" s="7">
        <v>30067</v>
      </c>
      <c r="B2443" t="s">
        <v>4454</v>
      </c>
      <c r="C2443" s="34">
        <f>IFERROR(VLOOKUP($A2443, Coal_prod!$A:$M, 13, FALSE), 0)</f>
        <v>0</v>
      </c>
      <c r="D2443" s="34">
        <f>IFERROR(VLOOKUP($A2443, Coal_power_combined!$A:$M, 13, FALSE), 0)</f>
        <v>0</v>
      </c>
      <c r="E2443" s="34">
        <f>IFERROR(VLOOKUP($A2443, Oil_prod!$A:$M, 13, FALSE), 0)</f>
        <v>0</v>
      </c>
      <c r="F2443" s="34">
        <f>IFERROR(VLOOKUP($A2443, Oil_refine!$A:$M, 13, FALSE), 0)</f>
        <v>0</v>
      </c>
      <c r="G2443" s="34">
        <f>IFERROR(VLOOKUP($A2443, NG_prod!$A:$M, 13, FALSE), 0)</f>
        <v>0</v>
      </c>
      <c r="H2443" s="34">
        <f>IFERROR(VLOOKUP($A2443, NG_power!$A:$M, 13, FALSE), 0)</f>
        <v>0</v>
      </c>
      <c r="I2443" s="34">
        <f t="shared" si="75"/>
        <v>0</v>
      </c>
      <c r="J2443" s="34">
        <f t="shared" si="76"/>
        <v>0</v>
      </c>
    </row>
    <row r="2444" spans="1:10" x14ac:dyDescent="0.25">
      <c r="A2444" s="7">
        <v>30077</v>
      </c>
      <c r="B2444" t="s">
        <v>4455</v>
      </c>
      <c r="C2444" s="34">
        <f>IFERROR(VLOOKUP($A2444, Coal_prod!$A:$M, 13, FALSE), 0)</f>
        <v>0</v>
      </c>
      <c r="D2444" s="34">
        <f>IFERROR(VLOOKUP($A2444, Coal_power_combined!$A:$M, 13, FALSE), 0)</f>
        <v>0</v>
      </c>
      <c r="E2444" s="34">
        <f>IFERROR(VLOOKUP($A2444, Oil_prod!$A:$M, 13, FALSE), 0)</f>
        <v>0</v>
      </c>
      <c r="F2444" s="34">
        <f>IFERROR(VLOOKUP($A2444, Oil_refine!$A:$M, 13, FALSE), 0)</f>
        <v>0</v>
      </c>
      <c r="G2444" s="34">
        <f>IFERROR(VLOOKUP($A2444, NG_prod!$A:$M, 13, FALSE), 0)</f>
        <v>0</v>
      </c>
      <c r="H2444" s="34">
        <f>IFERROR(VLOOKUP($A2444, NG_power!$A:$M, 13, FALSE), 0)</f>
        <v>0</v>
      </c>
      <c r="I2444" s="34">
        <f t="shared" si="75"/>
        <v>0</v>
      </c>
      <c r="J2444" s="34">
        <f t="shared" si="76"/>
        <v>0</v>
      </c>
    </row>
    <row r="2445" spans="1:10" x14ac:dyDescent="0.25">
      <c r="A2445" s="7">
        <v>30081</v>
      </c>
      <c r="B2445" t="s">
        <v>4456</v>
      </c>
      <c r="C2445" s="34">
        <f>IFERROR(VLOOKUP($A2445, Coal_prod!$A:$M, 13, FALSE), 0)</f>
        <v>0</v>
      </c>
      <c r="D2445" s="34">
        <f>IFERROR(VLOOKUP($A2445, Coal_power_combined!$A:$M, 13, FALSE), 0)</f>
        <v>0</v>
      </c>
      <c r="E2445" s="34">
        <f>IFERROR(VLOOKUP($A2445, Oil_prod!$A:$M, 13, FALSE), 0)</f>
        <v>0</v>
      </c>
      <c r="F2445" s="34">
        <f>IFERROR(VLOOKUP($A2445, Oil_refine!$A:$M, 13, FALSE), 0)</f>
        <v>0</v>
      </c>
      <c r="G2445" s="34">
        <f>IFERROR(VLOOKUP($A2445, NG_prod!$A:$M, 13, FALSE), 0)</f>
        <v>0</v>
      </c>
      <c r="H2445" s="34">
        <f>IFERROR(VLOOKUP($A2445, NG_power!$A:$M, 13, FALSE), 0)</f>
        <v>0</v>
      </c>
      <c r="I2445" s="34">
        <f t="shared" si="75"/>
        <v>0</v>
      </c>
      <c r="J2445" s="34">
        <f t="shared" si="76"/>
        <v>0</v>
      </c>
    </row>
    <row r="2446" spans="1:10" x14ac:dyDescent="0.25">
      <c r="A2446" s="7">
        <v>30089</v>
      </c>
      <c r="B2446" t="s">
        <v>4457</v>
      </c>
      <c r="C2446" s="34">
        <f>IFERROR(VLOOKUP($A2446, Coal_prod!$A:$M, 13, FALSE), 0)</f>
        <v>0</v>
      </c>
      <c r="D2446" s="34">
        <f>IFERROR(VLOOKUP($A2446, Coal_power_combined!$A:$M, 13, FALSE), 0)</f>
        <v>0</v>
      </c>
      <c r="E2446" s="34">
        <f>IFERROR(VLOOKUP($A2446, Oil_prod!$A:$M, 13, FALSE), 0)</f>
        <v>0</v>
      </c>
      <c r="F2446" s="34">
        <f>IFERROR(VLOOKUP($A2446, Oil_refine!$A:$M, 13, FALSE), 0)</f>
        <v>0</v>
      </c>
      <c r="G2446" s="34">
        <f>IFERROR(VLOOKUP($A2446, NG_prod!$A:$M, 13, FALSE), 0)</f>
        <v>0</v>
      </c>
      <c r="H2446" s="34">
        <f>IFERROR(VLOOKUP($A2446, NG_power!$A:$M, 13, FALSE), 0)</f>
        <v>0</v>
      </c>
      <c r="I2446" s="34">
        <f t="shared" si="75"/>
        <v>0</v>
      </c>
      <c r="J2446" s="34">
        <f t="shared" si="76"/>
        <v>0</v>
      </c>
    </row>
    <row r="2447" spans="1:10" x14ac:dyDescent="0.25">
      <c r="A2447" s="7">
        <v>30103</v>
      </c>
      <c r="B2447" t="s">
        <v>4458</v>
      </c>
      <c r="C2447" s="34">
        <f>IFERROR(VLOOKUP($A2447, Coal_prod!$A:$M, 13, FALSE), 0)</f>
        <v>0</v>
      </c>
      <c r="D2447" s="34">
        <f>IFERROR(VLOOKUP($A2447, Coal_power_combined!$A:$M, 13, FALSE), 0)</f>
        <v>0</v>
      </c>
      <c r="E2447" s="34">
        <f>IFERROR(VLOOKUP($A2447, Oil_prod!$A:$M, 13, FALSE), 0)</f>
        <v>0</v>
      </c>
      <c r="F2447" s="34">
        <f>IFERROR(VLOOKUP($A2447, Oil_refine!$A:$M, 13, FALSE), 0)</f>
        <v>0</v>
      </c>
      <c r="G2447" s="34">
        <f>IFERROR(VLOOKUP($A2447, NG_prod!$A:$M, 13, FALSE), 0)</f>
        <v>0</v>
      </c>
      <c r="H2447" s="34">
        <f>IFERROR(VLOOKUP($A2447, NG_power!$A:$M, 13, FALSE), 0)</f>
        <v>0</v>
      </c>
      <c r="I2447" s="34">
        <f t="shared" si="75"/>
        <v>0</v>
      </c>
      <c r="J2447" s="34">
        <f t="shared" si="76"/>
        <v>0</v>
      </c>
    </row>
    <row r="2448" spans="1:10" x14ac:dyDescent="0.25">
      <c r="A2448" s="7">
        <v>30107</v>
      </c>
      <c r="B2448" t="s">
        <v>2243</v>
      </c>
      <c r="C2448" s="34">
        <f>IFERROR(VLOOKUP($A2448, Coal_prod!$A:$M, 13, FALSE), 0)</f>
        <v>0</v>
      </c>
      <c r="D2448" s="34">
        <f>IFERROR(VLOOKUP($A2448, Coal_power_combined!$A:$M, 13, FALSE), 0)</f>
        <v>0</v>
      </c>
      <c r="E2448" s="34">
        <f>IFERROR(VLOOKUP($A2448, Oil_prod!$A:$M, 13, FALSE), 0)</f>
        <v>0</v>
      </c>
      <c r="F2448" s="34">
        <f>IFERROR(VLOOKUP($A2448, Oil_refine!$A:$M, 13, FALSE), 0)</f>
        <v>0</v>
      </c>
      <c r="G2448" s="34">
        <f>IFERROR(VLOOKUP($A2448, NG_prod!$A:$M, 13, FALSE), 0)</f>
        <v>0</v>
      </c>
      <c r="H2448" s="34">
        <f>IFERROR(VLOOKUP($A2448, NG_power!$A:$M, 13, FALSE), 0)</f>
        <v>0</v>
      </c>
      <c r="I2448" s="34">
        <f t="shared" si="75"/>
        <v>0</v>
      </c>
      <c r="J2448" s="34">
        <f t="shared" si="76"/>
        <v>0</v>
      </c>
    </row>
    <row r="2449" spans="1:10" x14ac:dyDescent="0.25">
      <c r="A2449" s="7">
        <v>31003</v>
      </c>
      <c r="B2449" t="s">
        <v>1015</v>
      </c>
      <c r="C2449" s="34">
        <f>IFERROR(VLOOKUP($A2449, Coal_prod!$A:$M, 13, FALSE), 0)</f>
        <v>0</v>
      </c>
      <c r="D2449" s="34">
        <f>IFERROR(VLOOKUP($A2449, Coal_power_combined!$A:$M, 13, FALSE), 0)</f>
        <v>0</v>
      </c>
      <c r="E2449" s="34">
        <f>IFERROR(VLOOKUP($A2449, Oil_prod!$A:$M, 13, FALSE), 0)</f>
        <v>0</v>
      </c>
      <c r="F2449" s="34">
        <f>IFERROR(VLOOKUP($A2449, Oil_refine!$A:$M, 13, FALSE), 0)</f>
        <v>0</v>
      </c>
      <c r="G2449" s="34">
        <f>IFERROR(VLOOKUP($A2449, NG_prod!$A:$M, 13, FALSE), 0)</f>
        <v>0</v>
      </c>
      <c r="H2449" s="34">
        <f>IFERROR(VLOOKUP($A2449, NG_power!$A:$M, 13, FALSE), 0)</f>
        <v>0</v>
      </c>
      <c r="I2449" s="34">
        <f t="shared" si="75"/>
        <v>0</v>
      </c>
      <c r="J2449" s="34">
        <f t="shared" si="76"/>
        <v>0</v>
      </c>
    </row>
    <row r="2450" spans="1:10" x14ac:dyDescent="0.25">
      <c r="A2450" s="7">
        <v>31005</v>
      </c>
      <c r="B2450" t="s">
        <v>4459</v>
      </c>
      <c r="C2450" s="34">
        <f>IFERROR(VLOOKUP($A2450, Coal_prod!$A:$M, 13, FALSE), 0)</f>
        <v>0</v>
      </c>
      <c r="D2450" s="34">
        <f>IFERROR(VLOOKUP($A2450, Coal_power_combined!$A:$M, 13, FALSE), 0)</f>
        <v>0</v>
      </c>
      <c r="E2450" s="34">
        <f>IFERROR(VLOOKUP($A2450, Oil_prod!$A:$M, 13, FALSE), 0)</f>
        <v>0</v>
      </c>
      <c r="F2450" s="34">
        <f>IFERROR(VLOOKUP($A2450, Oil_refine!$A:$M, 13, FALSE), 0)</f>
        <v>0</v>
      </c>
      <c r="G2450" s="34">
        <f>IFERROR(VLOOKUP($A2450, NG_prod!$A:$M, 13, FALSE), 0)</f>
        <v>0</v>
      </c>
      <c r="H2450" s="34">
        <f>IFERROR(VLOOKUP($A2450, NG_power!$A:$M, 13, FALSE), 0)</f>
        <v>0</v>
      </c>
      <c r="I2450" s="34">
        <f t="shared" si="75"/>
        <v>0</v>
      </c>
      <c r="J2450" s="34">
        <f t="shared" si="76"/>
        <v>0</v>
      </c>
    </row>
    <row r="2451" spans="1:10" x14ac:dyDescent="0.25">
      <c r="A2451" s="7">
        <v>31007</v>
      </c>
      <c r="B2451" t="s">
        <v>4460</v>
      </c>
      <c r="C2451" s="34">
        <f>IFERROR(VLOOKUP($A2451, Coal_prod!$A:$M, 13, FALSE), 0)</f>
        <v>0</v>
      </c>
      <c r="D2451" s="34">
        <f>IFERROR(VLOOKUP($A2451, Coal_power_combined!$A:$M, 13, FALSE), 0)</f>
        <v>0</v>
      </c>
      <c r="E2451" s="34">
        <f>IFERROR(VLOOKUP($A2451, Oil_prod!$A:$M, 13, FALSE), 0)</f>
        <v>0</v>
      </c>
      <c r="F2451" s="34">
        <f>IFERROR(VLOOKUP($A2451, Oil_refine!$A:$M, 13, FALSE), 0)</f>
        <v>0</v>
      </c>
      <c r="G2451" s="34">
        <f>IFERROR(VLOOKUP($A2451, NG_prod!$A:$M, 13, FALSE), 0)</f>
        <v>0</v>
      </c>
      <c r="H2451" s="34">
        <f>IFERROR(VLOOKUP($A2451, NG_power!$A:$M, 13, FALSE), 0)</f>
        <v>0</v>
      </c>
      <c r="I2451" s="34">
        <f t="shared" si="75"/>
        <v>0</v>
      </c>
      <c r="J2451" s="34">
        <f t="shared" si="76"/>
        <v>0</v>
      </c>
    </row>
    <row r="2452" spans="1:10" x14ac:dyDescent="0.25">
      <c r="A2452" s="7">
        <v>31009</v>
      </c>
      <c r="B2452" t="s">
        <v>4461</v>
      </c>
      <c r="C2452" s="34">
        <f>IFERROR(VLOOKUP($A2452, Coal_prod!$A:$M, 13, FALSE), 0)</f>
        <v>0</v>
      </c>
      <c r="D2452" s="34">
        <f>IFERROR(VLOOKUP($A2452, Coal_power_combined!$A:$M, 13, FALSE), 0)</f>
        <v>0</v>
      </c>
      <c r="E2452" s="34">
        <f>IFERROR(VLOOKUP($A2452, Oil_prod!$A:$M, 13, FALSE), 0)</f>
        <v>0</v>
      </c>
      <c r="F2452" s="34">
        <f>IFERROR(VLOOKUP($A2452, Oil_refine!$A:$M, 13, FALSE), 0)</f>
        <v>0</v>
      </c>
      <c r="G2452" s="34">
        <f>IFERROR(VLOOKUP($A2452, NG_prod!$A:$M, 13, FALSE), 0)</f>
        <v>0</v>
      </c>
      <c r="H2452" s="34">
        <f>IFERROR(VLOOKUP($A2452, NG_power!$A:$M, 13, FALSE), 0)</f>
        <v>0</v>
      </c>
      <c r="I2452" s="34">
        <f t="shared" si="75"/>
        <v>0</v>
      </c>
      <c r="J2452" s="34">
        <f t="shared" si="76"/>
        <v>0</v>
      </c>
    </row>
    <row r="2453" spans="1:10" x14ac:dyDescent="0.25">
      <c r="A2453" s="7">
        <v>31011</v>
      </c>
      <c r="B2453" t="s">
        <v>2467</v>
      </c>
      <c r="C2453" s="34">
        <f>IFERROR(VLOOKUP($A2453, Coal_prod!$A:$M, 13, FALSE), 0)</f>
        <v>0</v>
      </c>
      <c r="D2453" s="34">
        <f>IFERROR(VLOOKUP($A2453, Coal_power_combined!$A:$M, 13, FALSE), 0)</f>
        <v>0</v>
      </c>
      <c r="E2453" s="34">
        <f>IFERROR(VLOOKUP($A2453, Oil_prod!$A:$M, 13, FALSE), 0)</f>
        <v>0</v>
      </c>
      <c r="F2453" s="34">
        <f>IFERROR(VLOOKUP($A2453, Oil_refine!$A:$M, 13, FALSE), 0)</f>
        <v>0</v>
      </c>
      <c r="G2453" s="34">
        <f>IFERROR(VLOOKUP($A2453, NG_prod!$A:$M, 13, FALSE), 0)</f>
        <v>0</v>
      </c>
      <c r="H2453" s="34">
        <f>IFERROR(VLOOKUP($A2453, NG_power!$A:$M, 13, FALSE), 0)</f>
        <v>0</v>
      </c>
      <c r="I2453" s="34">
        <f t="shared" si="75"/>
        <v>0</v>
      </c>
      <c r="J2453" s="34">
        <f t="shared" si="76"/>
        <v>0</v>
      </c>
    </row>
    <row r="2454" spans="1:10" x14ac:dyDescent="0.25">
      <c r="A2454" s="7">
        <v>31013</v>
      </c>
      <c r="B2454" t="s">
        <v>4462</v>
      </c>
      <c r="C2454" s="34">
        <f>IFERROR(VLOOKUP($A2454, Coal_prod!$A:$M, 13, FALSE), 0)</f>
        <v>0</v>
      </c>
      <c r="D2454" s="34">
        <f>IFERROR(VLOOKUP($A2454, Coal_power_combined!$A:$M, 13, FALSE), 0)</f>
        <v>0</v>
      </c>
      <c r="E2454" s="34">
        <f>IFERROR(VLOOKUP($A2454, Oil_prod!$A:$M, 13, FALSE), 0)</f>
        <v>0</v>
      </c>
      <c r="F2454" s="34">
        <f>IFERROR(VLOOKUP($A2454, Oil_refine!$A:$M, 13, FALSE), 0)</f>
        <v>0</v>
      </c>
      <c r="G2454" s="34">
        <f>IFERROR(VLOOKUP($A2454, NG_prod!$A:$M, 13, FALSE), 0)</f>
        <v>0</v>
      </c>
      <c r="H2454" s="34">
        <f>IFERROR(VLOOKUP($A2454, NG_power!$A:$M, 13, FALSE), 0)</f>
        <v>0</v>
      </c>
      <c r="I2454" s="34">
        <f t="shared" si="75"/>
        <v>0</v>
      </c>
      <c r="J2454" s="34">
        <f t="shared" si="76"/>
        <v>0</v>
      </c>
    </row>
    <row r="2455" spans="1:10" x14ac:dyDescent="0.25">
      <c r="A2455" s="7">
        <v>31015</v>
      </c>
      <c r="B2455" t="s">
        <v>4463</v>
      </c>
      <c r="C2455" s="34">
        <f>IFERROR(VLOOKUP($A2455, Coal_prod!$A:$M, 13, FALSE), 0)</f>
        <v>0</v>
      </c>
      <c r="D2455" s="34">
        <f>IFERROR(VLOOKUP($A2455, Coal_power_combined!$A:$M, 13, FALSE), 0)</f>
        <v>0</v>
      </c>
      <c r="E2455" s="34">
        <f>IFERROR(VLOOKUP($A2455, Oil_prod!$A:$M, 13, FALSE), 0)</f>
        <v>0</v>
      </c>
      <c r="F2455" s="34">
        <f>IFERROR(VLOOKUP($A2455, Oil_refine!$A:$M, 13, FALSE), 0)</f>
        <v>0</v>
      </c>
      <c r="G2455" s="34">
        <f>IFERROR(VLOOKUP($A2455, NG_prod!$A:$M, 13, FALSE), 0)</f>
        <v>0</v>
      </c>
      <c r="H2455" s="34">
        <f>IFERROR(VLOOKUP($A2455, NG_power!$A:$M, 13, FALSE), 0)</f>
        <v>0</v>
      </c>
      <c r="I2455" s="34">
        <f t="shared" si="75"/>
        <v>0</v>
      </c>
      <c r="J2455" s="34">
        <f t="shared" si="76"/>
        <v>0</v>
      </c>
    </row>
    <row r="2456" spans="1:10" x14ac:dyDescent="0.25">
      <c r="A2456" s="7">
        <v>31017</v>
      </c>
      <c r="B2456" t="s">
        <v>2960</v>
      </c>
      <c r="C2456" s="34">
        <f>IFERROR(VLOOKUP($A2456, Coal_prod!$A:$M, 13, FALSE), 0)</f>
        <v>0</v>
      </c>
      <c r="D2456" s="34">
        <f>IFERROR(VLOOKUP($A2456, Coal_power_combined!$A:$M, 13, FALSE), 0)</f>
        <v>0</v>
      </c>
      <c r="E2456" s="34">
        <f>IFERROR(VLOOKUP($A2456, Oil_prod!$A:$M, 13, FALSE), 0)</f>
        <v>0</v>
      </c>
      <c r="F2456" s="34">
        <f>IFERROR(VLOOKUP($A2456, Oil_refine!$A:$M, 13, FALSE), 0)</f>
        <v>0</v>
      </c>
      <c r="G2456" s="34">
        <f>IFERROR(VLOOKUP($A2456, NG_prod!$A:$M, 13, FALSE), 0)</f>
        <v>0</v>
      </c>
      <c r="H2456" s="34">
        <f>IFERROR(VLOOKUP($A2456, NG_power!$A:$M, 13, FALSE), 0)</f>
        <v>0</v>
      </c>
      <c r="I2456" s="34">
        <f t="shared" si="75"/>
        <v>0</v>
      </c>
      <c r="J2456" s="34">
        <f t="shared" si="76"/>
        <v>0</v>
      </c>
    </row>
    <row r="2457" spans="1:10" x14ac:dyDescent="0.25">
      <c r="A2457" s="7">
        <v>31019</v>
      </c>
      <c r="B2457" t="s">
        <v>2504</v>
      </c>
      <c r="C2457" s="34">
        <f>IFERROR(VLOOKUP($A2457, Coal_prod!$A:$M, 13, FALSE), 0)</f>
        <v>0</v>
      </c>
      <c r="D2457" s="34">
        <f>IFERROR(VLOOKUP($A2457, Coal_power_combined!$A:$M, 13, FALSE), 0)</f>
        <v>0</v>
      </c>
      <c r="E2457" s="34">
        <f>IFERROR(VLOOKUP($A2457, Oil_prod!$A:$M, 13, FALSE), 0)</f>
        <v>0</v>
      </c>
      <c r="F2457" s="34">
        <f>IFERROR(VLOOKUP($A2457, Oil_refine!$A:$M, 13, FALSE), 0)</f>
        <v>0</v>
      </c>
      <c r="G2457" s="34">
        <f>IFERROR(VLOOKUP($A2457, NG_prod!$A:$M, 13, FALSE), 0)</f>
        <v>0</v>
      </c>
      <c r="H2457" s="34">
        <f>IFERROR(VLOOKUP($A2457, NG_power!$A:$M, 13, FALSE), 0)</f>
        <v>0</v>
      </c>
      <c r="I2457" s="34">
        <f t="shared" si="75"/>
        <v>0</v>
      </c>
      <c r="J2457" s="34">
        <f t="shared" si="76"/>
        <v>0</v>
      </c>
    </row>
    <row r="2458" spans="1:10" x14ac:dyDescent="0.25">
      <c r="A2458" s="7">
        <v>31021</v>
      </c>
      <c r="B2458" t="s">
        <v>4464</v>
      </c>
      <c r="C2458" s="34">
        <f>IFERROR(VLOOKUP($A2458, Coal_prod!$A:$M, 13, FALSE), 0)</f>
        <v>0</v>
      </c>
      <c r="D2458" s="34">
        <f>IFERROR(VLOOKUP($A2458, Coal_power_combined!$A:$M, 13, FALSE), 0)</f>
        <v>0</v>
      </c>
      <c r="E2458" s="34">
        <f>IFERROR(VLOOKUP($A2458, Oil_prod!$A:$M, 13, FALSE), 0)</f>
        <v>0</v>
      </c>
      <c r="F2458" s="34">
        <f>IFERROR(VLOOKUP($A2458, Oil_refine!$A:$M, 13, FALSE), 0)</f>
        <v>0</v>
      </c>
      <c r="G2458" s="34">
        <f>IFERROR(VLOOKUP($A2458, NG_prod!$A:$M, 13, FALSE), 0)</f>
        <v>0</v>
      </c>
      <c r="H2458" s="34">
        <f>IFERROR(VLOOKUP($A2458, NG_power!$A:$M, 13, FALSE), 0)</f>
        <v>0</v>
      </c>
      <c r="I2458" s="34">
        <f t="shared" si="75"/>
        <v>0</v>
      </c>
      <c r="J2458" s="34">
        <f t="shared" si="76"/>
        <v>0</v>
      </c>
    </row>
    <row r="2459" spans="1:10" x14ac:dyDescent="0.25">
      <c r="A2459" s="7">
        <v>31029</v>
      </c>
      <c r="B2459" t="s">
        <v>4465</v>
      </c>
      <c r="C2459" s="34">
        <f>IFERROR(VLOOKUP($A2459, Coal_prod!$A:$M, 13, FALSE), 0)</f>
        <v>0</v>
      </c>
      <c r="D2459" s="34">
        <f>IFERROR(VLOOKUP($A2459, Coal_power_combined!$A:$M, 13, FALSE), 0)</f>
        <v>0</v>
      </c>
      <c r="E2459" s="34">
        <f>IFERROR(VLOOKUP($A2459, Oil_prod!$A:$M, 13, FALSE), 0)</f>
        <v>0</v>
      </c>
      <c r="F2459" s="34">
        <f>IFERROR(VLOOKUP($A2459, Oil_refine!$A:$M, 13, FALSE), 0)</f>
        <v>0</v>
      </c>
      <c r="G2459" s="34">
        <f>IFERROR(VLOOKUP($A2459, NG_prod!$A:$M, 13, FALSE), 0)</f>
        <v>0</v>
      </c>
      <c r="H2459" s="34">
        <f>IFERROR(VLOOKUP($A2459, NG_power!$A:$M, 13, FALSE), 0)</f>
        <v>0</v>
      </c>
      <c r="I2459" s="34">
        <f t="shared" si="75"/>
        <v>0</v>
      </c>
      <c r="J2459" s="34">
        <f t="shared" si="76"/>
        <v>0</v>
      </c>
    </row>
    <row r="2460" spans="1:10" x14ac:dyDescent="0.25">
      <c r="A2460" s="7">
        <v>31031</v>
      </c>
      <c r="B2460" t="s">
        <v>3512</v>
      </c>
      <c r="C2460" s="34">
        <f>IFERROR(VLOOKUP($A2460, Coal_prod!$A:$M, 13, FALSE), 0)</f>
        <v>0</v>
      </c>
      <c r="D2460" s="34">
        <f>IFERROR(VLOOKUP($A2460, Coal_power_combined!$A:$M, 13, FALSE), 0)</f>
        <v>0</v>
      </c>
      <c r="E2460" s="34">
        <f>IFERROR(VLOOKUP($A2460, Oil_prod!$A:$M, 13, FALSE), 0)</f>
        <v>0</v>
      </c>
      <c r="F2460" s="34">
        <f>IFERROR(VLOOKUP($A2460, Oil_refine!$A:$M, 13, FALSE), 0)</f>
        <v>0</v>
      </c>
      <c r="G2460" s="34">
        <f>IFERROR(VLOOKUP($A2460, NG_prod!$A:$M, 13, FALSE), 0)</f>
        <v>0</v>
      </c>
      <c r="H2460" s="34">
        <f>IFERROR(VLOOKUP($A2460, NG_power!$A:$M, 13, FALSE), 0)</f>
        <v>0</v>
      </c>
      <c r="I2460" s="34">
        <f t="shared" si="75"/>
        <v>0</v>
      </c>
      <c r="J2460" s="34">
        <f t="shared" si="76"/>
        <v>0</v>
      </c>
    </row>
    <row r="2461" spans="1:10" x14ac:dyDescent="0.25">
      <c r="A2461" s="7">
        <v>31035</v>
      </c>
      <c r="B2461" t="s">
        <v>4466</v>
      </c>
      <c r="C2461" s="34">
        <f>IFERROR(VLOOKUP($A2461, Coal_prod!$A:$M, 13, FALSE), 0)</f>
        <v>0</v>
      </c>
      <c r="D2461" s="34">
        <f>IFERROR(VLOOKUP($A2461, Coal_power_combined!$A:$M, 13, FALSE), 0)</f>
        <v>0</v>
      </c>
      <c r="E2461" s="34">
        <f>IFERROR(VLOOKUP($A2461, Oil_prod!$A:$M, 13, FALSE), 0)</f>
        <v>0</v>
      </c>
      <c r="F2461" s="34">
        <f>IFERROR(VLOOKUP($A2461, Oil_refine!$A:$M, 13, FALSE), 0)</f>
        <v>0</v>
      </c>
      <c r="G2461" s="34">
        <f>IFERROR(VLOOKUP($A2461, NG_prod!$A:$M, 13, FALSE), 0)</f>
        <v>0</v>
      </c>
      <c r="H2461" s="34">
        <f>IFERROR(VLOOKUP($A2461, NG_power!$A:$M, 13, FALSE), 0)</f>
        <v>0</v>
      </c>
      <c r="I2461" s="34">
        <f t="shared" si="75"/>
        <v>0</v>
      </c>
      <c r="J2461" s="34">
        <f t="shared" si="76"/>
        <v>0</v>
      </c>
    </row>
    <row r="2462" spans="1:10" x14ac:dyDescent="0.25">
      <c r="A2462" s="7">
        <v>31037</v>
      </c>
      <c r="B2462" t="s">
        <v>4467</v>
      </c>
      <c r="C2462" s="34">
        <f>IFERROR(VLOOKUP($A2462, Coal_prod!$A:$M, 13, FALSE), 0)</f>
        <v>0</v>
      </c>
      <c r="D2462" s="34">
        <f>IFERROR(VLOOKUP($A2462, Coal_power_combined!$A:$M, 13, FALSE), 0)</f>
        <v>0</v>
      </c>
      <c r="E2462" s="34">
        <f>IFERROR(VLOOKUP($A2462, Oil_prod!$A:$M, 13, FALSE), 0)</f>
        <v>0</v>
      </c>
      <c r="F2462" s="34">
        <f>IFERROR(VLOOKUP($A2462, Oil_refine!$A:$M, 13, FALSE), 0)</f>
        <v>0</v>
      </c>
      <c r="G2462" s="34">
        <f>IFERROR(VLOOKUP($A2462, NG_prod!$A:$M, 13, FALSE), 0)</f>
        <v>0</v>
      </c>
      <c r="H2462" s="34">
        <f>IFERROR(VLOOKUP($A2462, NG_power!$A:$M, 13, FALSE), 0)</f>
        <v>0</v>
      </c>
      <c r="I2462" s="34">
        <f t="shared" si="75"/>
        <v>0</v>
      </c>
      <c r="J2462" s="34">
        <f t="shared" si="76"/>
        <v>0</v>
      </c>
    </row>
    <row r="2463" spans="1:10" x14ac:dyDescent="0.25">
      <c r="A2463" s="7">
        <v>31043</v>
      </c>
      <c r="B2463" t="s">
        <v>3035</v>
      </c>
      <c r="C2463" s="34">
        <f>IFERROR(VLOOKUP($A2463, Coal_prod!$A:$M, 13, FALSE), 0)</f>
        <v>0</v>
      </c>
      <c r="D2463" s="34">
        <f>IFERROR(VLOOKUP($A2463, Coal_power_combined!$A:$M, 13, FALSE), 0)</f>
        <v>0</v>
      </c>
      <c r="E2463" s="34">
        <f>IFERROR(VLOOKUP($A2463, Oil_prod!$A:$M, 13, FALSE), 0)</f>
        <v>0</v>
      </c>
      <c r="F2463" s="34">
        <f>IFERROR(VLOOKUP($A2463, Oil_refine!$A:$M, 13, FALSE), 0)</f>
        <v>0</v>
      </c>
      <c r="G2463" s="34">
        <f>IFERROR(VLOOKUP($A2463, NG_prod!$A:$M, 13, FALSE), 0)</f>
        <v>0</v>
      </c>
      <c r="H2463" s="34">
        <f>IFERROR(VLOOKUP($A2463, NG_power!$A:$M, 13, FALSE), 0)</f>
        <v>0</v>
      </c>
      <c r="I2463" s="34">
        <f t="shared" si="75"/>
        <v>0</v>
      </c>
      <c r="J2463" s="34">
        <f t="shared" si="76"/>
        <v>0</v>
      </c>
    </row>
    <row r="2464" spans="1:10" x14ac:dyDescent="0.25">
      <c r="A2464" s="7">
        <v>31045</v>
      </c>
      <c r="B2464" t="s">
        <v>4468</v>
      </c>
      <c r="C2464" s="34">
        <f>IFERROR(VLOOKUP($A2464, Coal_prod!$A:$M, 13, FALSE), 0)</f>
        <v>0</v>
      </c>
      <c r="D2464" s="34">
        <f>IFERROR(VLOOKUP($A2464, Coal_power_combined!$A:$M, 13, FALSE), 0)</f>
        <v>0</v>
      </c>
      <c r="E2464" s="34">
        <f>IFERROR(VLOOKUP($A2464, Oil_prod!$A:$M, 13, FALSE), 0)</f>
        <v>0</v>
      </c>
      <c r="F2464" s="34">
        <f>IFERROR(VLOOKUP($A2464, Oil_refine!$A:$M, 13, FALSE), 0)</f>
        <v>0</v>
      </c>
      <c r="G2464" s="34">
        <f>IFERROR(VLOOKUP($A2464, NG_prod!$A:$M, 13, FALSE), 0)</f>
        <v>0</v>
      </c>
      <c r="H2464" s="34">
        <f>IFERROR(VLOOKUP($A2464, NG_power!$A:$M, 13, FALSE), 0)</f>
        <v>0</v>
      </c>
      <c r="I2464" s="34">
        <f t="shared" si="75"/>
        <v>0</v>
      </c>
      <c r="J2464" s="34">
        <f t="shared" si="76"/>
        <v>0</v>
      </c>
    </row>
    <row r="2465" spans="1:10" x14ac:dyDescent="0.25">
      <c r="A2465" s="7">
        <v>31047</v>
      </c>
      <c r="B2465" t="s">
        <v>2624</v>
      </c>
      <c r="C2465" s="34">
        <f>IFERROR(VLOOKUP($A2465, Coal_prod!$A:$M, 13, FALSE), 0)</f>
        <v>0</v>
      </c>
      <c r="D2465" s="34">
        <f>IFERROR(VLOOKUP($A2465, Coal_power_combined!$A:$M, 13, FALSE), 0)</f>
        <v>0</v>
      </c>
      <c r="E2465" s="34">
        <f>IFERROR(VLOOKUP($A2465, Oil_prod!$A:$M, 13, FALSE), 0)</f>
        <v>0</v>
      </c>
      <c r="F2465" s="34">
        <f>IFERROR(VLOOKUP($A2465, Oil_refine!$A:$M, 13, FALSE), 0)</f>
        <v>0</v>
      </c>
      <c r="G2465" s="34">
        <f>IFERROR(VLOOKUP($A2465, NG_prod!$A:$M, 13, FALSE), 0)</f>
        <v>0</v>
      </c>
      <c r="H2465" s="34">
        <f>IFERROR(VLOOKUP($A2465, NG_power!$A:$M, 13, FALSE), 0)</f>
        <v>0</v>
      </c>
      <c r="I2465" s="34">
        <f t="shared" si="75"/>
        <v>0</v>
      </c>
      <c r="J2465" s="34">
        <f t="shared" si="76"/>
        <v>0</v>
      </c>
    </row>
    <row r="2466" spans="1:10" x14ac:dyDescent="0.25">
      <c r="A2466" s="7">
        <v>31049</v>
      </c>
      <c r="B2466" t="s">
        <v>4469</v>
      </c>
      <c r="C2466" s="34">
        <f>IFERROR(VLOOKUP($A2466, Coal_prod!$A:$M, 13, FALSE), 0)</f>
        <v>0</v>
      </c>
      <c r="D2466" s="34">
        <f>IFERROR(VLOOKUP($A2466, Coal_power_combined!$A:$M, 13, FALSE), 0)</f>
        <v>0</v>
      </c>
      <c r="E2466" s="34">
        <f>IFERROR(VLOOKUP($A2466, Oil_prod!$A:$M, 13, FALSE), 0)</f>
        <v>0</v>
      </c>
      <c r="F2466" s="34">
        <f>IFERROR(VLOOKUP($A2466, Oil_refine!$A:$M, 13, FALSE), 0)</f>
        <v>0</v>
      </c>
      <c r="G2466" s="34">
        <f>IFERROR(VLOOKUP($A2466, NG_prod!$A:$M, 13, FALSE), 0)</f>
        <v>0</v>
      </c>
      <c r="H2466" s="34">
        <f>IFERROR(VLOOKUP($A2466, NG_power!$A:$M, 13, FALSE), 0)</f>
        <v>0</v>
      </c>
      <c r="I2466" s="34">
        <f t="shared" si="75"/>
        <v>0</v>
      </c>
      <c r="J2466" s="34">
        <f t="shared" si="76"/>
        <v>0</v>
      </c>
    </row>
    <row r="2467" spans="1:10" x14ac:dyDescent="0.25">
      <c r="A2467" s="7">
        <v>31057</v>
      </c>
      <c r="B2467" t="s">
        <v>4470</v>
      </c>
      <c r="C2467" s="34">
        <f>IFERROR(VLOOKUP($A2467, Coal_prod!$A:$M, 13, FALSE), 0)</f>
        <v>0</v>
      </c>
      <c r="D2467" s="34">
        <f>IFERROR(VLOOKUP($A2467, Coal_power_combined!$A:$M, 13, FALSE), 0)</f>
        <v>0</v>
      </c>
      <c r="E2467" s="34">
        <f>IFERROR(VLOOKUP($A2467, Oil_prod!$A:$M, 13, FALSE), 0)</f>
        <v>0</v>
      </c>
      <c r="F2467" s="34">
        <f>IFERROR(VLOOKUP($A2467, Oil_refine!$A:$M, 13, FALSE), 0)</f>
        <v>0</v>
      </c>
      <c r="G2467" s="34">
        <f>IFERROR(VLOOKUP($A2467, NG_prod!$A:$M, 13, FALSE), 0)</f>
        <v>0</v>
      </c>
      <c r="H2467" s="34">
        <f>IFERROR(VLOOKUP($A2467, NG_power!$A:$M, 13, FALSE), 0)</f>
        <v>0</v>
      </c>
      <c r="I2467" s="34">
        <f t="shared" si="75"/>
        <v>0</v>
      </c>
      <c r="J2467" s="34">
        <f t="shared" si="76"/>
        <v>0</v>
      </c>
    </row>
    <row r="2468" spans="1:10" x14ac:dyDescent="0.25">
      <c r="A2468" s="7">
        <v>31059</v>
      </c>
      <c r="B2468" t="s">
        <v>3252</v>
      </c>
      <c r="C2468" s="34">
        <f>IFERROR(VLOOKUP($A2468, Coal_prod!$A:$M, 13, FALSE), 0)</f>
        <v>0</v>
      </c>
      <c r="D2468" s="34">
        <f>IFERROR(VLOOKUP($A2468, Coal_power_combined!$A:$M, 13, FALSE), 0)</f>
        <v>0</v>
      </c>
      <c r="E2468" s="34">
        <f>IFERROR(VLOOKUP($A2468, Oil_prod!$A:$M, 13, FALSE), 0)</f>
        <v>0</v>
      </c>
      <c r="F2468" s="34">
        <f>IFERROR(VLOOKUP($A2468, Oil_refine!$A:$M, 13, FALSE), 0)</f>
        <v>0</v>
      </c>
      <c r="G2468" s="34">
        <f>IFERROR(VLOOKUP($A2468, NG_prod!$A:$M, 13, FALSE), 0)</f>
        <v>0</v>
      </c>
      <c r="H2468" s="34">
        <f>IFERROR(VLOOKUP($A2468, NG_power!$A:$M, 13, FALSE), 0)</f>
        <v>0</v>
      </c>
      <c r="I2468" s="34">
        <f t="shared" si="75"/>
        <v>0</v>
      </c>
      <c r="J2468" s="34">
        <f t="shared" si="76"/>
        <v>0</v>
      </c>
    </row>
    <row r="2469" spans="1:10" x14ac:dyDescent="0.25">
      <c r="A2469" s="7">
        <v>31069</v>
      </c>
      <c r="B2469" t="s">
        <v>4471</v>
      </c>
      <c r="C2469" s="34">
        <f>IFERROR(VLOOKUP($A2469, Coal_prod!$A:$M, 13, FALSE), 0)</f>
        <v>0</v>
      </c>
      <c r="D2469" s="34">
        <f>IFERROR(VLOOKUP($A2469, Coal_power_combined!$A:$M, 13, FALSE), 0)</f>
        <v>0</v>
      </c>
      <c r="E2469" s="34">
        <f>IFERROR(VLOOKUP($A2469, Oil_prod!$A:$M, 13, FALSE), 0)</f>
        <v>0</v>
      </c>
      <c r="F2469" s="34">
        <f>IFERROR(VLOOKUP($A2469, Oil_refine!$A:$M, 13, FALSE), 0)</f>
        <v>0</v>
      </c>
      <c r="G2469" s="34">
        <f>IFERROR(VLOOKUP($A2469, NG_prod!$A:$M, 13, FALSE), 0)</f>
        <v>0</v>
      </c>
      <c r="H2469" s="34">
        <f>IFERROR(VLOOKUP($A2469, NG_power!$A:$M, 13, FALSE), 0)</f>
        <v>0</v>
      </c>
      <c r="I2469" s="34">
        <f t="shared" si="75"/>
        <v>0</v>
      </c>
      <c r="J2469" s="34">
        <f t="shared" si="76"/>
        <v>0</v>
      </c>
    </row>
    <row r="2470" spans="1:10" x14ac:dyDescent="0.25">
      <c r="A2470" s="7">
        <v>31071</v>
      </c>
      <c r="B2470" t="s">
        <v>4472</v>
      </c>
      <c r="C2470" s="34">
        <f>IFERROR(VLOOKUP($A2470, Coal_prod!$A:$M, 13, FALSE), 0)</f>
        <v>0</v>
      </c>
      <c r="D2470" s="34">
        <f>IFERROR(VLOOKUP($A2470, Coal_power_combined!$A:$M, 13, FALSE), 0)</f>
        <v>0</v>
      </c>
      <c r="E2470" s="34">
        <f>IFERROR(VLOOKUP($A2470, Oil_prod!$A:$M, 13, FALSE), 0)</f>
        <v>0</v>
      </c>
      <c r="F2470" s="34">
        <f>IFERROR(VLOOKUP($A2470, Oil_refine!$A:$M, 13, FALSE), 0)</f>
        <v>0</v>
      </c>
      <c r="G2470" s="34">
        <f>IFERROR(VLOOKUP($A2470, NG_prod!$A:$M, 13, FALSE), 0)</f>
        <v>0</v>
      </c>
      <c r="H2470" s="34">
        <f>IFERROR(VLOOKUP($A2470, NG_power!$A:$M, 13, FALSE), 0)</f>
        <v>0</v>
      </c>
      <c r="I2470" s="34">
        <f t="shared" si="75"/>
        <v>0</v>
      </c>
      <c r="J2470" s="34">
        <f t="shared" si="76"/>
        <v>0</v>
      </c>
    </row>
    <row r="2471" spans="1:10" x14ac:dyDescent="0.25">
      <c r="A2471" s="7">
        <v>31075</v>
      </c>
      <c r="B2471" t="s">
        <v>4473</v>
      </c>
      <c r="C2471" s="34">
        <f>IFERROR(VLOOKUP($A2471, Coal_prod!$A:$M, 13, FALSE), 0)</f>
        <v>0</v>
      </c>
      <c r="D2471" s="34">
        <f>IFERROR(VLOOKUP($A2471, Coal_power_combined!$A:$M, 13, FALSE), 0)</f>
        <v>0</v>
      </c>
      <c r="E2471" s="34">
        <f>IFERROR(VLOOKUP($A2471, Oil_prod!$A:$M, 13, FALSE), 0)</f>
        <v>0</v>
      </c>
      <c r="F2471" s="34">
        <f>IFERROR(VLOOKUP($A2471, Oil_refine!$A:$M, 13, FALSE), 0)</f>
        <v>0</v>
      </c>
      <c r="G2471" s="34">
        <f>IFERROR(VLOOKUP($A2471, NG_prod!$A:$M, 13, FALSE), 0)</f>
        <v>0</v>
      </c>
      <c r="H2471" s="34">
        <f>IFERROR(VLOOKUP($A2471, NG_power!$A:$M, 13, FALSE), 0)</f>
        <v>0</v>
      </c>
      <c r="I2471" s="34">
        <f t="shared" si="75"/>
        <v>0</v>
      </c>
      <c r="J2471" s="34">
        <f t="shared" si="76"/>
        <v>0</v>
      </c>
    </row>
    <row r="2472" spans="1:10" x14ac:dyDescent="0.25">
      <c r="A2472" s="7">
        <v>31077</v>
      </c>
      <c r="B2472" t="s">
        <v>4474</v>
      </c>
      <c r="C2472" s="34">
        <f>IFERROR(VLOOKUP($A2472, Coal_prod!$A:$M, 13, FALSE), 0)</f>
        <v>0</v>
      </c>
      <c r="D2472" s="34">
        <f>IFERROR(VLOOKUP($A2472, Coal_power_combined!$A:$M, 13, FALSE), 0)</f>
        <v>0</v>
      </c>
      <c r="E2472" s="34">
        <f>IFERROR(VLOOKUP($A2472, Oil_prod!$A:$M, 13, FALSE), 0)</f>
        <v>0</v>
      </c>
      <c r="F2472" s="34">
        <f>IFERROR(VLOOKUP($A2472, Oil_refine!$A:$M, 13, FALSE), 0)</f>
        <v>0</v>
      </c>
      <c r="G2472" s="34">
        <f>IFERROR(VLOOKUP($A2472, NG_prod!$A:$M, 13, FALSE), 0)</f>
        <v>0</v>
      </c>
      <c r="H2472" s="34">
        <f>IFERROR(VLOOKUP($A2472, NG_power!$A:$M, 13, FALSE), 0)</f>
        <v>0</v>
      </c>
      <c r="I2472" s="34">
        <f t="shared" si="75"/>
        <v>0</v>
      </c>
      <c r="J2472" s="34">
        <f t="shared" si="76"/>
        <v>0</v>
      </c>
    </row>
    <row r="2473" spans="1:10" x14ac:dyDescent="0.25">
      <c r="A2473" s="7">
        <v>31081</v>
      </c>
      <c r="B2473" t="s">
        <v>4475</v>
      </c>
      <c r="C2473" s="34">
        <f>IFERROR(VLOOKUP($A2473, Coal_prod!$A:$M, 13, FALSE), 0)</f>
        <v>0</v>
      </c>
      <c r="D2473" s="34">
        <f>IFERROR(VLOOKUP($A2473, Coal_power_combined!$A:$M, 13, FALSE), 0)</f>
        <v>0</v>
      </c>
      <c r="E2473" s="34">
        <f>IFERROR(VLOOKUP($A2473, Oil_prod!$A:$M, 13, FALSE), 0)</f>
        <v>0</v>
      </c>
      <c r="F2473" s="34">
        <f>IFERROR(VLOOKUP($A2473, Oil_refine!$A:$M, 13, FALSE), 0)</f>
        <v>0</v>
      </c>
      <c r="G2473" s="34">
        <f>IFERROR(VLOOKUP($A2473, NG_prod!$A:$M, 13, FALSE), 0)</f>
        <v>0</v>
      </c>
      <c r="H2473" s="34">
        <f>IFERROR(VLOOKUP($A2473, NG_power!$A:$M, 13, FALSE), 0)</f>
        <v>0</v>
      </c>
      <c r="I2473" s="34">
        <f t="shared" si="75"/>
        <v>0</v>
      </c>
      <c r="J2473" s="34">
        <f t="shared" si="76"/>
        <v>0</v>
      </c>
    </row>
    <row r="2474" spans="1:10" x14ac:dyDescent="0.25">
      <c r="A2474" s="7">
        <v>31083</v>
      </c>
      <c r="B2474" t="s">
        <v>4476</v>
      </c>
      <c r="C2474" s="34">
        <f>IFERROR(VLOOKUP($A2474, Coal_prod!$A:$M, 13, FALSE), 0)</f>
        <v>0</v>
      </c>
      <c r="D2474" s="34">
        <f>IFERROR(VLOOKUP($A2474, Coal_power_combined!$A:$M, 13, FALSE), 0)</f>
        <v>0</v>
      </c>
      <c r="E2474" s="34">
        <f>IFERROR(VLOOKUP($A2474, Oil_prod!$A:$M, 13, FALSE), 0)</f>
        <v>0</v>
      </c>
      <c r="F2474" s="34">
        <f>IFERROR(VLOOKUP($A2474, Oil_refine!$A:$M, 13, FALSE), 0)</f>
        <v>0</v>
      </c>
      <c r="G2474" s="34">
        <f>IFERROR(VLOOKUP($A2474, NG_prod!$A:$M, 13, FALSE), 0)</f>
        <v>0</v>
      </c>
      <c r="H2474" s="34">
        <f>IFERROR(VLOOKUP($A2474, NG_power!$A:$M, 13, FALSE), 0)</f>
        <v>0</v>
      </c>
      <c r="I2474" s="34">
        <f t="shared" si="75"/>
        <v>0</v>
      </c>
      <c r="J2474" s="34">
        <f t="shared" si="76"/>
        <v>0</v>
      </c>
    </row>
    <row r="2475" spans="1:10" x14ac:dyDescent="0.25">
      <c r="A2475" s="7">
        <v>31085</v>
      </c>
      <c r="B2475" t="s">
        <v>4477</v>
      </c>
      <c r="C2475" s="34">
        <f>IFERROR(VLOOKUP($A2475, Coal_prod!$A:$M, 13, FALSE), 0)</f>
        <v>0</v>
      </c>
      <c r="D2475" s="34">
        <f>IFERROR(VLOOKUP($A2475, Coal_power_combined!$A:$M, 13, FALSE), 0)</f>
        <v>0</v>
      </c>
      <c r="E2475" s="34">
        <f>IFERROR(VLOOKUP($A2475, Oil_prod!$A:$M, 13, FALSE), 0)</f>
        <v>0</v>
      </c>
      <c r="F2475" s="34">
        <f>IFERROR(VLOOKUP($A2475, Oil_refine!$A:$M, 13, FALSE), 0)</f>
        <v>0</v>
      </c>
      <c r="G2475" s="34">
        <f>IFERROR(VLOOKUP($A2475, NG_prod!$A:$M, 13, FALSE), 0)</f>
        <v>0</v>
      </c>
      <c r="H2475" s="34">
        <f>IFERROR(VLOOKUP($A2475, NG_power!$A:$M, 13, FALSE), 0)</f>
        <v>0</v>
      </c>
      <c r="I2475" s="34">
        <f t="shared" si="75"/>
        <v>0</v>
      </c>
      <c r="J2475" s="34">
        <f t="shared" si="76"/>
        <v>0</v>
      </c>
    </row>
    <row r="2476" spans="1:10" x14ac:dyDescent="0.25">
      <c r="A2476" s="7">
        <v>31087</v>
      </c>
      <c r="B2476" t="s">
        <v>4478</v>
      </c>
      <c r="C2476" s="34">
        <f>IFERROR(VLOOKUP($A2476, Coal_prod!$A:$M, 13, FALSE), 0)</f>
        <v>0</v>
      </c>
      <c r="D2476" s="34">
        <f>IFERROR(VLOOKUP($A2476, Coal_power_combined!$A:$M, 13, FALSE), 0)</f>
        <v>0</v>
      </c>
      <c r="E2476" s="34">
        <f>IFERROR(VLOOKUP($A2476, Oil_prod!$A:$M, 13, FALSE), 0)</f>
        <v>0</v>
      </c>
      <c r="F2476" s="34">
        <f>IFERROR(VLOOKUP($A2476, Oil_refine!$A:$M, 13, FALSE), 0)</f>
        <v>0</v>
      </c>
      <c r="G2476" s="34">
        <f>IFERROR(VLOOKUP($A2476, NG_prod!$A:$M, 13, FALSE), 0)</f>
        <v>0</v>
      </c>
      <c r="H2476" s="34">
        <f>IFERROR(VLOOKUP($A2476, NG_power!$A:$M, 13, FALSE), 0)</f>
        <v>0</v>
      </c>
      <c r="I2476" s="34">
        <f t="shared" si="75"/>
        <v>0</v>
      </c>
      <c r="J2476" s="34">
        <f t="shared" si="76"/>
        <v>0</v>
      </c>
    </row>
    <row r="2477" spans="1:10" x14ac:dyDescent="0.25">
      <c r="A2477" s="7">
        <v>31089</v>
      </c>
      <c r="B2477" t="s">
        <v>1055</v>
      </c>
      <c r="C2477" s="34">
        <f>IFERROR(VLOOKUP($A2477, Coal_prod!$A:$M, 13, FALSE), 0)</f>
        <v>0</v>
      </c>
      <c r="D2477" s="34">
        <f>IFERROR(VLOOKUP($A2477, Coal_power_combined!$A:$M, 13, FALSE), 0)</f>
        <v>0</v>
      </c>
      <c r="E2477" s="34">
        <f>IFERROR(VLOOKUP($A2477, Oil_prod!$A:$M, 13, FALSE), 0)</f>
        <v>0</v>
      </c>
      <c r="F2477" s="34">
        <f>IFERROR(VLOOKUP($A2477, Oil_refine!$A:$M, 13, FALSE), 0)</f>
        <v>0</v>
      </c>
      <c r="G2477" s="34">
        <f>IFERROR(VLOOKUP($A2477, NG_prod!$A:$M, 13, FALSE), 0)</f>
        <v>0</v>
      </c>
      <c r="H2477" s="34">
        <f>IFERROR(VLOOKUP($A2477, NG_power!$A:$M, 13, FALSE), 0)</f>
        <v>0</v>
      </c>
      <c r="I2477" s="34">
        <f t="shared" si="75"/>
        <v>0</v>
      </c>
      <c r="J2477" s="34">
        <f t="shared" si="76"/>
        <v>0</v>
      </c>
    </row>
    <row r="2478" spans="1:10" x14ac:dyDescent="0.25">
      <c r="A2478" s="7">
        <v>31091</v>
      </c>
      <c r="B2478" t="s">
        <v>4479</v>
      </c>
      <c r="C2478" s="34">
        <f>IFERROR(VLOOKUP($A2478, Coal_prod!$A:$M, 13, FALSE), 0)</f>
        <v>0</v>
      </c>
      <c r="D2478" s="34">
        <f>IFERROR(VLOOKUP($A2478, Coal_power_combined!$A:$M, 13, FALSE), 0)</f>
        <v>0</v>
      </c>
      <c r="E2478" s="34">
        <f>IFERROR(VLOOKUP($A2478, Oil_prod!$A:$M, 13, FALSE), 0)</f>
        <v>0</v>
      </c>
      <c r="F2478" s="34">
        <f>IFERROR(VLOOKUP($A2478, Oil_refine!$A:$M, 13, FALSE), 0)</f>
        <v>0</v>
      </c>
      <c r="G2478" s="34">
        <f>IFERROR(VLOOKUP($A2478, NG_prod!$A:$M, 13, FALSE), 0)</f>
        <v>0</v>
      </c>
      <c r="H2478" s="34">
        <f>IFERROR(VLOOKUP($A2478, NG_power!$A:$M, 13, FALSE), 0)</f>
        <v>0</v>
      </c>
      <c r="I2478" s="34">
        <f t="shared" si="75"/>
        <v>0</v>
      </c>
      <c r="J2478" s="34">
        <f t="shared" si="76"/>
        <v>0</v>
      </c>
    </row>
    <row r="2479" spans="1:10" x14ac:dyDescent="0.25">
      <c r="A2479" s="7">
        <v>31093</v>
      </c>
      <c r="B2479" t="s">
        <v>4480</v>
      </c>
      <c r="C2479" s="34">
        <f>IFERROR(VLOOKUP($A2479, Coal_prod!$A:$M, 13, FALSE), 0)</f>
        <v>0</v>
      </c>
      <c r="D2479" s="34">
        <f>IFERROR(VLOOKUP($A2479, Coal_power_combined!$A:$M, 13, FALSE), 0)</f>
        <v>0</v>
      </c>
      <c r="E2479" s="34">
        <f>IFERROR(VLOOKUP($A2479, Oil_prod!$A:$M, 13, FALSE), 0)</f>
        <v>0</v>
      </c>
      <c r="F2479" s="34">
        <f>IFERROR(VLOOKUP($A2479, Oil_refine!$A:$M, 13, FALSE), 0)</f>
        <v>0</v>
      </c>
      <c r="G2479" s="34">
        <f>IFERROR(VLOOKUP($A2479, NG_prod!$A:$M, 13, FALSE), 0)</f>
        <v>0</v>
      </c>
      <c r="H2479" s="34">
        <f>IFERROR(VLOOKUP($A2479, NG_power!$A:$M, 13, FALSE), 0)</f>
        <v>0</v>
      </c>
      <c r="I2479" s="34">
        <f t="shared" si="75"/>
        <v>0</v>
      </c>
      <c r="J2479" s="34">
        <f t="shared" si="76"/>
        <v>0</v>
      </c>
    </row>
    <row r="2480" spans="1:10" x14ac:dyDescent="0.25">
      <c r="A2480" s="7">
        <v>31095</v>
      </c>
      <c r="B2480" t="s">
        <v>2877</v>
      </c>
      <c r="C2480" s="34">
        <f>IFERROR(VLOOKUP($A2480, Coal_prod!$A:$M, 13, FALSE), 0)</f>
        <v>0</v>
      </c>
      <c r="D2480" s="34">
        <f>IFERROR(VLOOKUP($A2480, Coal_power_combined!$A:$M, 13, FALSE), 0)</f>
        <v>0</v>
      </c>
      <c r="E2480" s="34">
        <f>IFERROR(VLOOKUP($A2480, Oil_prod!$A:$M, 13, FALSE), 0)</f>
        <v>0</v>
      </c>
      <c r="F2480" s="34">
        <f>IFERROR(VLOOKUP($A2480, Oil_refine!$A:$M, 13, FALSE), 0)</f>
        <v>0</v>
      </c>
      <c r="G2480" s="34">
        <f>IFERROR(VLOOKUP($A2480, NG_prod!$A:$M, 13, FALSE), 0)</f>
        <v>0</v>
      </c>
      <c r="H2480" s="34">
        <f>IFERROR(VLOOKUP($A2480, NG_power!$A:$M, 13, FALSE), 0)</f>
        <v>0</v>
      </c>
      <c r="I2480" s="34">
        <f t="shared" si="75"/>
        <v>0</v>
      </c>
      <c r="J2480" s="34">
        <f t="shared" si="76"/>
        <v>0</v>
      </c>
    </row>
    <row r="2481" spans="1:10" x14ac:dyDescent="0.25">
      <c r="A2481" s="7">
        <v>31097</v>
      </c>
      <c r="B2481" t="s">
        <v>4481</v>
      </c>
      <c r="C2481" s="34">
        <f>IFERROR(VLOOKUP($A2481, Coal_prod!$A:$M, 13, FALSE), 0)</f>
        <v>0</v>
      </c>
      <c r="D2481" s="34">
        <f>IFERROR(VLOOKUP($A2481, Coal_power_combined!$A:$M, 13, FALSE), 0)</f>
        <v>0</v>
      </c>
      <c r="E2481" s="34">
        <f>IFERROR(VLOOKUP($A2481, Oil_prod!$A:$M, 13, FALSE), 0)</f>
        <v>0</v>
      </c>
      <c r="F2481" s="34">
        <f>IFERROR(VLOOKUP($A2481, Oil_refine!$A:$M, 13, FALSE), 0)</f>
        <v>0</v>
      </c>
      <c r="G2481" s="34">
        <f>IFERROR(VLOOKUP($A2481, NG_prod!$A:$M, 13, FALSE), 0)</f>
        <v>0</v>
      </c>
      <c r="H2481" s="34">
        <f>IFERROR(VLOOKUP($A2481, NG_power!$A:$M, 13, FALSE), 0)</f>
        <v>0</v>
      </c>
      <c r="I2481" s="34">
        <f t="shared" si="75"/>
        <v>0</v>
      </c>
      <c r="J2481" s="34">
        <f t="shared" si="76"/>
        <v>0</v>
      </c>
    </row>
    <row r="2482" spans="1:10" x14ac:dyDescent="0.25">
      <c r="A2482" s="7">
        <v>31099</v>
      </c>
      <c r="B2482" t="s">
        <v>4482</v>
      </c>
      <c r="C2482" s="34">
        <f>IFERROR(VLOOKUP($A2482, Coal_prod!$A:$M, 13, FALSE), 0)</f>
        <v>0</v>
      </c>
      <c r="D2482" s="34">
        <f>IFERROR(VLOOKUP($A2482, Coal_power_combined!$A:$M, 13, FALSE), 0)</f>
        <v>0</v>
      </c>
      <c r="E2482" s="34">
        <f>IFERROR(VLOOKUP($A2482, Oil_prod!$A:$M, 13, FALSE), 0)</f>
        <v>0</v>
      </c>
      <c r="F2482" s="34">
        <f>IFERROR(VLOOKUP($A2482, Oil_refine!$A:$M, 13, FALSE), 0)</f>
        <v>0</v>
      </c>
      <c r="G2482" s="34">
        <f>IFERROR(VLOOKUP($A2482, NG_prod!$A:$M, 13, FALSE), 0)</f>
        <v>0</v>
      </c>
      <c r="H2482" s="34">
        <f>IFERROR(VLOOKUP($A2482, NG_power!$A:$M, 13, FALSE), 0)</f>
        <v>0</v>
      </c>
      <c r="I2482" s="34">
        <f t="shared" si="75"/>
        <v>0</v>
      </c>
      <c r="J2482" s="34">
        <f t="shared" si="76"/>
        <v>0</v>
      </c>
    </row>
    <row r="2483" spans="1:10" x14ac:dyDescent="0.25">
      <c r="A2483" s="7">
        <v>31101</v>
      </c>
      <c r="B2483" t="s">
        <v>4483</v>
      </c>
      <c r="C2483" s="34">
        <f>IFERROR(VLOOKUP($A2483, Coal_prod!$A:$M, 13, FALSE), 0)</f>
        <v>0</v>
      </c>
      <c r="D2483" s="34">
        <f>IFERROR(VLOOKUP($A2483, Coal_power_combined!$A:$M, 13, FALSE), 0)</f>
        <v>0</v>
      </c>
      <c r="E2483" s="34">
        <f>IFERROR(VLOOKUP($A2483, Oil_prod!$A:$M, 13, FALSE), 0)</f>
        <v>0</v>
      </c>
      <c r="F2483" s="34">
        <f>IFERROR(VLOOKUP($A2483, Oil_refine!$A:$M, 13, FALSE), 0)</f>
        <v>0</v>
      </c>
      <c r="G2483" s="34">
        <f>IFERROR(VLOOKUP($A2483, NG_prod!$A:$M, 13, FALSE), 0)</f>
        <v>0</v>
      </c>
      <c r="H2483" s="34">
        <f>IFERROR(VLOOKUP($A2483, NG_power!$A:$M, 13, FALSE), 0)</f>
        <v>0</v>
      </c>
      <c r="I2483" s="34">
        <f t="shared" si="75"/>
        <v>0</v>
      </c>
      <c r="J2483" s="34">
        <f t="shared" si="76"/>
        <v>0</v>
      </c>
    </row>
    <row r="2484" spans="1:10" x14ac:dyDescent="0.25">
      <c r="A2484" s="7">
        <v>31103</v>
      </c>
      <c r="B2484" t="s">
        <v>3433</v>
      </c>
      <c r="C2484" s="34">
        <f>IFERROR(VLOOKUP($A2484, Coal_prod!$A:$M, 13, FALSE), 0)</f>
        <v>0</v>
      </c>
      <c r="D2484" s="34">
        <f>IFERROR(VLOOKUP($A2484, Coal_power_combined!$A:$M, 13, FALSE), 0)</f>
        <v>0</v>
      </c>
      <c r="E2484" s="34">
        <f>IFERROR(VLOOKUP($A2484, Oil_prod!$A:$M, 13, FALSE), 0)</f>
        <v>0</v>
      </c>
      <c r="F2484" s="34">
        <f>IFERROR(VLOOKUP($A2484, Oil_refine!$A:$M, 13, FALSE), 0)</f>
        <v>0</v>
      </c>
      <c r="G2484" s="34">
        <f>IFERROR(VLOOKUP($A2484, NG_prod!$A:$M, 13, FALSE), 0)</f>
        <v>0</v>
      </c>
      <c r="H2484" s="34">
        <f>IFERROR(VLOOKUP($A2484, NG_power!$A:$M, 13, FALSE), 0)</f>
        <v>0</v>
      </c>
      <c r="I2484" s="34">
        <f t="shared" si="75"/>
        <v>0</v>
      </c>
      <c r="J2484" s="34">
        <f t="shared" si="76"/>
        <v>0</v>
      </c>
    </row>
    <row r="2485" spans="1:10" x14ac:dyDescent="0.25">
      <c r="A2485" s="7">
        <v>31105</v>
      </c>
      <c r="B2485" t="s">
        <v>3221</v>
      </c>
      <c r="C2485" s="34">
        <f>IFERROR(VLOOKUP($A2485, Coal_prod!$A:$M, 13, FALSE), 0)</f>
        <v>0</v>
      </c>
      <c r="D2485" s="34">
        <f>IFERROR(VLOOKUP($A2485, Coal_power_combined!$A:$M, 13, FALSE), 0)</f>
        <v>0</v>
      </c>
      <c r="E2485" s="34">
        <f>IFERROR(VLOOKUP($A2485, Oil_prod!$A:$M, 13, FALSE), 0)</f>
        <v>0</v>
      </c>
      <c r="F2485" s="34">
        <f>IFERROR(VLOOKUP($A2485, Oil_refine!$A:$M, 13, FALSE), 0)</f>
        <v>0</v>
      </c>
      <c r="G2485" s="34">
        <f>IFERROR(VLOOKUP($A2485, NG_prod!$A:$M, 13, FALSE), 0)</f>
        <v>0</v>
      </c>
      <c r="H2485" s="34">
        <f>IFERROR(VLOOKUP($A2485, NG_power!$A:$M, 13, FALSE), 0)</f>
        <v>0</v>
      </c>
      <c r="I2485" s="34">
        <f t="shared" si="75"/>
        <v>0</v>
      </c>
      <c r="J2485" s="34">
        <f t="shared" si="76"/>
        <v>0</v>
      </c>
    </row>
    <row r="2486" spans="1:10" x14ac:dyDescent="0.25">
      <c r="A2486" s="7">
        <v>31107</v>
      </c>
      <c r="B2486" t="s">
        <v>2466</v>
      </c>
      <c r="C2486" s="34">
        <f>IFERROR(VLOOKUP($A2486, Coal_prod!$A:$M, 13, FALSE), 0)</f>
        <v>0</v>
      </c>
      <c r="D2486" s="34">
        <f>IFERROR(VLOOKUP($A2486, Coal_power_combined!$A:$M, 13, FALSE), 0)</f>
        <v>0</v>
      </c>
      <c r="E2486" s="34">
        <f>IFERROR(VLOOKUP($A2486, Oil_prod!$A:$M, 13, FALSE), 0)</f>
        <v>0</v>
      </c>
      <c r="F2486" s="34">
        <f>IFERROR(VLOOKUP($A2486, Oil_refine!$A:$M, 13, FALSE), 0)</f>
        <v>0</v>
      </c>
      <c r="G2486" s="34">
        <f>IFERROR(VLOOKUP($A2486, NG_prod!$A:$M, 13, FALSE), 0)</f>
        <v>0</v>
      </c>
      <c r="H2486" s="34">
        <f>IFERROR(VLOOKUP($A2486, NG_power!$A:$M, 13, FALSE), 0)</f>
        <v>0</v>
      </c>
      <c r="I2486" s="34">
        <f t="shared" si="75"/>
        <v>0</v>
      </c>
      <c r="J2486" s="34">
        <f t="shared" si="76"/>
        <v>0</v>
      </c>
    </row>
    <row r="2487" spans="1:10" x14ac:dyDescent="0.25">
      <c r="A2487" s="7">
        <v>31113</v>
      </c>
      <c r="B2487" t="s">
        <v>4484</v>
      </c>
      <c r="C2487" s="34">
        <f>IFERROR(VLOOKUP($A2487, Coal_prod!$A:$M, 13, FALSE), 0)</f>
        <v>0</v>
      </c>
      <c r="D2487" s="34">
        <f>IFERROR(VLOOKUP($A2487, Coal_power_combined!$A:$M, 13, FALSE), 0)</f>
        <v>0</v>
      </c>
      <c r="E2487" s="34">
        <f>IFERROR(VLOOKUP($A2487, Oil_prod!$A:$M, 13, FALSE), 0)</f>
        <v>0</v>
      </c>
      <c r="F2487" s="34">
        <f>IFERROR(VLOOKUP($A2487, Oil_refine!$A:$M, 13, FALSE), 0)</f>
        <v>0</v>
      </c>
      <c r="G2487" s="34">
        <f>IFERROR(VLOOKUP($A2487, NG_prod!$A:$M, 13, FALSE), 0)</f>
        <v>0</v>
      </c>
      <c r="H2487" s="34">
        <f>IFERROR(VLOOKUP($A2487, NG_power!$A:$M, 13, FALSE), 0)</f>
        <v>0</v>
      </c>
      <c r="I2487" s="34">
        <f t="shared" si="75"/>
        <v>0</v>
      </c>
      <c r="J2487" s="34">
        <f t="shared" si="76"/>
        <v>0</v>
      </c>
    </row>
    <row r="2488" spans="1:10" x14ac:dyDescent="0.25">
      <c r="A2488" s="7">
        <v>31115</v>
      </c>
      <c r="B2488" t="s">
        <v>4485</v>
      </c>
      <c r="C2488" s="34">
        <f>IFERROR(VLOOKUP($A2488, Coal_prod!$A:$M, 13, FALSE), 0)</f>
        <v>0</v>
      </c>
      <c r="D2488" s="34">
        <f>IFERROR(VLOOKUP($A2488, Coal_power_combined!$A:$M, 13, FALSE), 0)</f>
        <v>0</v>
      </c>
      <c r="E2488" s="34">
        <f>IFERROR(VLOOKUP($A2488, Oil_prod!$A:$M, 13, FALSE), 0)</f>
        <v>0</v>
      </c>
      <c r="F2488" s="34">
        <f>IFERROR(VLOOKUP($A2488, Oil_refine!$A:$M, 13, FALSE), 0)</f>
        <v>0</v>
      </c>
      <c r="G2488" s="34">
        <f>IFERROR(VLOOKUP($A2488, NG_prod!$A:$M, 13, FALSE), 0)</f>
        <v>0</v>
      </c>
      <c r="H2488" s="34">
        <f>IFERROR(VLOOKUP($A2488, NG_power!$A:$M, 13, FALSE), 0)</f>
        <v>0</v>
      </c>
      <c r="I2488" s="34">
        <f t="shared" si="75"/>
        <v>0</v>
      </c>
      <c r="J2488" s="34">
        <f t="shared" si="76"/>
        <v>0</v>
      </c>
    </row>
    <row r="2489" spans="1:10" x14ac:dyDescent="0.25">
      <c r="A2489" s="7">
        <v>31117</v>
      </c>
      <c r="B2489" t="s">
        <v>4486</v>
      </c>
      <c r="C2489" s="34">
        <f>IFERROR(VLOOKUP($A2489, Coal_prod!$A:$M, 13, FALSE), 0)</f>
        <v>0</v>
      </c>
      <c r="D2489" s="34">
        <f>IFERROR(VLOOKUP($A2489, Coal_power_combined!$A:$M, 13, FALSE), 0)</f>
        <v>0</v>
      </c>
      <c r="E2489" s="34">
        <f>IFERROR(VLOOKUP($A2489, Oil_prod!$A:$M, 13, FALSE), 0)</f>
        <v>0</v>
      </c>
      <c r="F2489" s="34">
        <f>IFERROR(VLOOKUP($A2489, Oil_refine!$A:$M, 13, FALSE), 0)</f>
        <v>0</v>
      </c>
      <c r="G2489" s="34">
        <f>IFERROR(VLOOKUP($A2489, NG_prod!$A:$M, 13, FALSE), 0)</f>
        <v>0</v>
      </c>
      <c r="H2489" s="34">
        <f>IFERROR(VLOOKUP($A2489, NG_power!$A:$M, 13, FALSE), 0)</f>
        <v>0</v>
      </c>
      <c r="I2489" s="34">
        <f t="shared" si="75"/>
        <v>0</v>
      </c>
      <c r="J2489" s="34">
        <f t="shared" si="76"/>
        <v>0</v>
      </c>
    </row>
    <row r="2490" spans="1:10" x14ac:dyDescent="0.25">
      <c r="A2490" s="7">
        <v>31119</v>
      </c>
      <c r="B2490" t="s">
        <v>4487</v>
      </c>
      <c r="C2490" s="34">
        <f>IFERROR(VLOOKUP($A2490, Coal_prod!$A:$M, 13, FALSE), 0)</f>
        <v>0</v>
      </c>
      <c r="D2490" s="34">
        <f>IFERROR(VLOOKUP($A2490, Coal_power_combined!$A:$M, 13, FALSE), 0)</f>
        <v>0</v>
      </c>
      <c r="E2490" s="34">
        <f>IFERROR(VLOOKUP($A2490, Oil_prod!$A:$M, 13, FALSE), 0)</f>
        <v>0</v>
      </c>
      <c r="F2490" s="34">
        <f>IFERROR(VLOOKUP($A2490, Oil_refine!$A:$M, 13, FALSE), 0)</f>
        <v>0</v>
      </c>
      <c r="G2490" s="34">
        <f>IFERROR(VLOOKUP($A2490, NG_prod!$A:$M, 13, FALSE), 0)</f>
        <v>0</v>
      </c>
      <c r="H2490" s="34">
        <f>IFERROR(VLOOKUP($A2490, NG_power!$A:$M, 13, FALSE), 0)</f>
        <v>0</v>
      </c>
      <c r="I2490" s="34">
        <f t="shared" si="75"/>
        <v>0</v>
      </c>
      <c r="J2490" s="34">
        <f t="shared" si="76"/>
        <v>0</v>
      </c>
    </row>
    <row r="2491" spans="1:10" x14ac:dyDescent="0.25">
      <c r="A2491" s="7">
        <v>31121</v>
      </c>
      <c r="B2491" t="s">
        <v>4488</v>
      </c>
      <c r="C2491" s="34">
        <f>IFERROR(VLOOKUP($A2491, Coal_prod!$A:$M, 13, FALSE), 0)</f>
        <v>0</v>
      </c>
      <c r="D2491" s="34">
        <f>IFERROR(VLOOKUP($A2491, Coal_power_combined!$A:$M, 13, FALSE), 0)</f>
        <v>0</v>
      </c>
      <c r="E2491" s="34">
        <f>IFERROR(VLOOKUP($A2491, Oil_prod!$A:$M, 13, FALSE), 0)</f>
        <v>0</v>
      </c>
      <c r="F2491" s="34">
        <f>IFERROR(VLOOKUP($A2491, Oil_refine!$A:$M, 13, FALSE), 0)</f>
        <v>0</v>
      </c>
      <c r="G2491" s="34">
        <f>IFERROR(VLOOKUP($A2491, NG_prod!$A:$M, 13, FALSE), 0)</f>
        <v>0</v>
      </c>
      <c r="H2491" s="34">
        <f>IFERROR(VLOOKUP($A2491, NG_power!$A:$M, 13, FALSE), 0)</f>
        <v>0</v>
      </c>
      <c r="I2491" s="34">
        <f t="shared" si="75"/>
        <v>0</v>
      </c>
      <c r="J2491" s="34">
        <f t="shared" si="76"/>
        <v>0</v>
      </c>
    </row>
    <row r="2492" spans="1:10" x14ac:dyDescent="0.25">
      <c r="A2492" s="7">
        <v>31123</v>
      </c>
      <c r="B2492" t="s">
        <v>4489</v>
      </c>
      <c r="C2492" s="34">
        <f>IFERROR(VLOOKUP($A2492, Coal_prod!$A:$M, 13, FALSE), 0)</f>
        <v>0</v>
      </c>
      <c r="D2492" s="34">
        <f>IFERROR(VLOOKUP($A2492, Coal_power_combined!$A:$M, 13, FALSE), 0)</f>
        <v>0</v>
      </c>
      <c r="E2492" s="34">
        <f>IFERROR(VLOOKUP($A2492, Oil_prod!$A:$M, 13, FALSE), 0)</f>
        <v>0</v>
      </c>
      <c r="F2492" s="34">
        <f>IFERROR(VLOOKUP($A2492, Oil_refine!$A:$M, 13, FALSE), 0)</f>
        <v>0</v>
      </c>
      <c r="G2492" s="34">
        <f>IFERROR(VLOOKUP($A2492, NG_prod!$A:$M, 13, FALSE), 0)</f>
        <v>0</v>
      </c>
      <c r="H2492" s="34">
        <f>IFERROR(VLOOKUP($A2492, NG_power!$A:$M, 13, FALSE), 0)</f>
        <v>0</v>
      </c>
      <c r="I2492" s="34">
        <f t="shared" si="75"/>
        <v>0</v>
      </c>
      <c r="J2492" s="34">
        <f t="shared" si="76"/>
        <v>0</v>
      </c>
    </row>
    <row r="2493" spans="1:10" x14ac:dyDescent="0.25">
      <c r="A2493" s="7">
        <v>31125</v>
      </c>
      <c r="B2493" t="s">
        <v>4490</v>
      </c>
      <c r="C2493" s="34">
        <f>IFERROR(VLOOKUP($A2493, Coal_prod!$A:$M, 13, FALSE), 0)</f>
        <v>0</v>
      </c>
      <c r="D2493" s="34">
        <f>IFERROR(VLOOKUP($A2493, Coal_power_combined!$A:$M, 13, FALSE), 0)</f>
        <v>0</v>
      </c>
      <c r="E2493" s="34">
        <f>IFERROR(VLOOKUP($A2493, Oil_prod!$A:$M, 13, FALSE), 0)</f>
        <v>0</v>
      </c>
      <c r="F2493" s="34">
        <f>IFERROR(VLOOKUP($A2493, Oil_refine!$A:$M, 13, FALSE), 0)</f>
        <v>0</v>
      </c>
      <c r="G2493" s="34">
        <f>IFERROR(VLOOKUP($A2493, NG_prod!$A:$M, 13, FALSE), 0)</f>
        <v>0</v>
      </c>
      <c r="H2493" s="34">
        <f>IFERROR(VLOOKUP($A2493, NG_power!$A:$M, 13, FALSE), 0)</f>
        <v>0</v>
      </c>
      <c r="I2493" s="34">
        <f t="shared" si="75"/>
        <v>0</v>
      </c>
      <c r="J2493" s="34">
        <f t="shared" si="76"/>
        <v>0</v>
      </c>
    </row>
    <row r="2494" spans="1:10" x14ac:dyDescent="0.25">
      <c r="A2494" s="7">
        <v>31129</v>
      </c>
      <c r="B2494" t="s">
        <v>4491</v>
      </c>
      <c r="C2494" s="34">
        <f>IFERROR(VLOOKUP($A2494, Coal_prod!$A:$M, 13, FALSE), 0)</f>
        <v>0</v>
      </c>
      <c r="D2494" s="34">
        <f>IFERROR(VLOOKUP($A2494, Coal_power_combined!$A:$M, 13, FALSE), 0)</f>
        <v>0</v>
      </c>
      <c r="E2494" s="34">
        <f>IFERROR(VLOOKUP($A2494, Oil_prod!$A:$M, 13, FALSE), 0)</f>
        <v>0</v>
      </c>
      <c r="F2494" s="34">
        <f>IFERROR(VLOOKUP($A2494, Oil_refine!$A:$M, 13, FALSE), 0)</f>
        <v>0</v>
      </c>
      <c r="G2494" s="34">
        <f>IFERROR(VLOOKUP($A2494, NG_prod!$A:$M, 13, FALSE), 0)</f>
        <v>0</v>
      </c>
      <c r="H2494" s="34">
        <f>IFERROR(VLOOKUP($A2494, NG_power!$A:$M, 13, FALSE), 0)</f>
        <v>0</v>
      </c>
      <c r="I2494" s="34">
        <f t="shared" si="75"/>
        <v>0</v>
      </c>
      <c r="J2494" s="34">
        <f t="shared" si="76"/>
        <v>0</v>
      </c>
    </row>
    <row r="2495" spans="1:10" x14ac:dyDescent="0.25">
      <c r="A2495" s="7">
        <v>31133</v>
      </c>
      <c r="B2495" t="s">
        <v>4492</v>
      </c>
      <c r="C2495" s="34">
        <f>IFERROR(VLOOKUP($A2495, Coal_prod!$A:$M, 13, FALSE), 0)</f>
        <v>0</v>
      </c>
      <c r="D2495" s="34">
        <f>IFERROR(VLOOKUP($A2495, Coal_power_combined!$A:$M, 13, FALSE), 0)</f>
        <v>0</v>
      </c>
      <c r="E2495" s="34">
        <f>IFERROR(VLOOKUP($A2495, Oil_prod!$A:$M, 13, FALSE), 0)</f>
        <v>0</v>
      </c>
      <c r="F2495" s="34">
        <f>IFERROR(VLOOKUP($A2495, Oil_refine!$A:$M, 13, FALSE), 0)</f>
        <v>0</v>
      </c>
      <c r="G2495" s="34">
        <f>IFERROR(VLOOKUP($A2495, NG_prod!$A:$M, 13, FALSE), 0)</f>
        <v>0</v>
      </c>
      <c r="H2495" s="34">
        <f>IFERROR(VLOOKUP($A2495, NG_power!$A:$M, 13, FALSE), 0)</f>
        <v>0</v>
      </c>
      <c r="I2495" s="34">
        <f t="shared" si="75"/>
        <v>0</v>
      </c>
      <c r="J2495" s="34">
        <f t="shared" si="76"/>
        <v>0</v>
      </c>
    </row>
    <row r="2496" spans="1:10" x14ac:dyDescent="0.25">
      <c r="A2496" s="7">
        <v>31135</v>
      </c>
      <c r="B2496" t="s">
        <v>4493</v>
      </c>
      <c r="C2496" s="34">
        <f>IFERROR(VLOOKUP($A2496, Coal_prod!$A:$M, 13, FALSE), 0)</f>
        <v>0</v>
      </c>
      <c r="D2496" s="34">
        <f>IFERROR(VLOOKUP($A2496, Coal_power_combined!$A:$M, 13, FALSE), 0)</f>
        <v>0</v>
      </c>
      <c r="E2496" s="34">
        <f>IFERROR(VLOOKUP($A2496, Oil_prod!$A:$M, 13, FALSE), 0)</f>
        <v>0</v>
      </c>
      <c r="F2496" s="34">
        <f>IFERROR(VLOOKUP($A2496, Oil_refine!$A:$M, 13, FALSE), 0)</f>
        <v>0</v>
      </c>
      <c r="G2496" s="34">
        <f>IFERROR(VLOOKUP($A2496, NG_prod!$A:$M, 13, FALSE), 0)</f>
        <v>0</v>
      </c>
      <c r="H2496" s="34">
        <f>IFERROR(VLOOKUP($A2496, NG_power!$A:$M, 13, FALSE), 0)</f>
        <v>0</v>
      </c>
      <c r="I2496" s="34">
        <f t="shared" si="75"/>
        <v>0</v>
      </c>
      <c r="J2496" s="34">
        <f t="shared" si="76"/>
        <v>0</v>
      </c>
    </row>
    <row r="2497" spans="1:10" x14ac:dyDescent="0.25">
      <c r="A2497" s="7">
        <v>31137</v>
      </c>
      <c r="B2497" t="s">
        <v>4494</v>
      </c>
      <c r="C2497" s="34">
        <f>IFERROR(VLOOKUP($A2497, Coal_prod!$A:$M, 13, FALSE), 0)</f>
        <v>0</v>
      </c>
      <c r="D2497" s="34">
        <f>IFERROR(VLOOKUP($A2497, Coal_power_combined!$A:$M, 13, FALSE), 0)</f>
        <v>0</v>
      </c>
      <c r="E2497" s="34">
        <f>IFERROR(VLOOKUP($A2497, Oil_prod!$A:$M, 13, FALSE), 0)</f>
        <v>0</v>
      </c>
      <c r="F2497" s="34">
        <f>IFERROR(VLOOKUP($A2497, Oil_refine!$A:$M, 13, FALSE), 0)</f>
        <v>0</v>
      </c>
      <c r="G2497" s="34">
        <f>IFERROR(VLOOKUP($A2497, NG_prod!$A:$M, 13, FALSE), 0)</f>
        <v>0</v>
      </c>
      <c r="H2497" s="34">
        <f>IFERROR(VLOOKUP($A2497, NG_power!$A:$M, 13, FALSE), 0)</f>
        <v>0</v>
      </c>
      <c r="I2497" s="34">
        <f t="shared" si="75"/>
        <v>0</v>
      </c>
      <c r="J2497" s="34">
        <f t="shared" si="76"/>
        <v>0</v>
      </c>
    </row>
    <row r="2498" spans="1:10" x14ac:dyDescent="0.25">
      <c r="A2498" s="7">
        <v>31139</v>
      </c>
      <c r="B2498" t="s">
        <v>4495</v>
      </c>
      <c r="C2498" s="34">
        <f>IFERROR(VLOOKUP($A2498, Coal_prod!$A:$M, 13, FALSE), 0)</f>
        <v>0</v>
      </c>
      <c r="D2498" s="34">
        <f>IFERROR(VLOOKUP($A2498, Coal_power_combined!$A:$M, 13, FALSE), 0)</f>
        <v>0</v>
      </c>
      <c r="E2498" s="34">
        <f>IFERROR(VLOOKUP($A2498, Oil_prod!$A:$M, 13, FALSE), 0)</f>
        <v>0</v>
      </c>
      <c r="F2498" s="34">
        <f>IFERROR(VLOOKUP($A2498, Oil_refine!$A:$M, 13, FALSE), 0)</f>
        <v>0</v>
      </c>
      <c r="G2498" s="34">
        <f>IFERROR(VLOOKUP($A2498, NG_prod!$A:$M, 13, FALSE), 0)</f>
        <v>0</v>
      </c>
      <c r="H2498" s="34">
        <f>IFERROR(VLOOKUP($A2498, NG_power!$A:$M, 13, FALSE), 0)</f>
        <v>0</v>
      </c>
      <c r="I2498" s="34">
        <f t="shared" si="75"/>
        <v>0</v>
      </c>
      <c r="J2498" s="34">
        <f t="shared" si="76"/>
        <v>0</v>
      </c>
    </row>
    <row r="2499" spans="1:10" x14ac:dyDescent="0.25">
      <c r="A2499" s="7">
        <v>31143</v>
      </c>
      <c r="B2499" t="s">
        <v>3506</v>
      </c>
      <c r="C2499" s="34">
        <f>IFERROR(VLOOKUP($A2499, Coal_prod!$A:$M, 13, FALSE), 0)</f>
        <v>0</v>
      </c>
      <c r="D2499" s="34">
        <f>IFERROR(VLOOKUP($A2499, Coal_power_combined!$A:$M, 13, FALSE), 0)</f>
        <v>0</v>
      </c>
      <c r="E2499" s="34">
        <f>IFERROR(VLOOKUP($A2499, Oil_prod!$A:$M, 13, FALSE), 0)</f>
        <v>0</v>
      </c>
      <c r="F2499" s="34">
        <f>IFERROR(VLOOKUP($A2499, Oil_refine!$A:$M, 13, FALSE), 0)</f>
        <v>0</v>
      </c>
      <c r="G2499" s="34">
        <f>IFERROR(VLOOKUP($A2499, NG_prod!$A:$M, 13, FALSE), 0)</f>
        <v>0</v>
      </c>
      <c r="H2499" s="34">
        <f>IFERROR(VLOOKUP($A2499, NG_power!$A:$M, 13, FALSE), 0)</f>
        <v>0</v>
      </c>
      <c r="I2499" s="34">
        <f t="shared" si="75"/>
        <v>0</v>
      </c>
      <c r="J2499" s="34">
        <f t="shared" si="76"/>
        <v>0</v>
      </c>
    </row>
    <row r="2500" spans="1:10" x14ac:dyDescent="0.25">
      <c r="A2500" s="7">
        <v>31145</v>
      </c>
      <c r="B2500" t="s">
        <v>4496</v>
      </c>
      <c r="C2500" s="34">
        <f>IFERROR(VLOOKUP($A2500, Coal_prod!$A:$M, 13, FALSE), 0)</f>
        <v>0</v>
      </c>
      <c r="D2500" s="34">
        <f>IFERROR(VLOOKUP($A2500, Coal_power_combined!$A:$M, 13, FALSE), 0)</f>
        <v>0</v>
      </c>
      <c r="E2500" s="34">
        <f>IFERROR(VLOOKUP($A2500, Oil_prod!$A:$M, 13, FALSE), 0)</f>
        <v>0</v>
      </c>
      <c r="F2500" s="34">
        <f>IFERROR(VLOOKUP($A2500, Oil_refine!$A:$M, 13, FALSE), 0)</f>
        <v>0</v>
      </c>
      <c r="G2500" s="34">
        <f>IFERROR(VLOOKUP($A2500, NG_prod!$A:$M, 13, FALSE), 0)</f>
        <v>0</v>
      </c>
      <c r="H2500" s="34">
        <f>IFERROR(VLOOKUP($A2500, NG_power!$A:$M, 13, FALSE), 0)</f>
        <v>0</v>
      </c>
      <c r="I2500" s="34">
        <f t="shared" ref="I2500:I2563" si="77">SUM(C2500:H2500)</f>
        <v>0</v>
      </c>
      <c r="J2500" s="34">
        <f t="shared" ref="J2500:J2563" si="78">SUM(C2500*$O$4, D2500*$O$4, E2500*$P$4, F2500*$P$4, G2500*$Q$4, H2500*$Q$4)</f>
        <v>0</v>
      </c>
    </row>
    <row r="2501" spans="1:10" x14ac:dyDescent="0.25">
      <c r="A2501" s="7">
        <v>31149</v>
      </c>
      <c r="B2501" t="s">
        <v>4497</v>
      </c>
      <c r="C2501" s="34">
        <f>IFERROR(VLOOKUP($A2501, Coal_prod!$A:$M, 13, FALSE), 0)</f>
        <v>0</v>
      </c>
      <c r="D2501" s="34">
        <f>IFERROR(VLOOKUP($A2501, Coal_power_combined!$A:$M, 13, FALSE), 0)</f>
        <v>0</v>
      </c>
      <c r="E2501" s="34">
        <f>IFERROR(VLOOKUP($A2501, Oil_prod!$A:$M, 13, FALSE), 0)</f>
        <v>0</v>
      </c>
      <c r="F2501" s="34">
        <f>IFERROR(VLOOKUP($A2501, Oil_refine!$A:$M, 13, FALSE), 0)</f>
        <v>0</v>
      </c>
      <c r="G2501" s="34">
        <f>IFERROR(VLOOKUP($A2501, NG_prod!$A:$M, 13, FALSE), 0)</f>
        <v>0</v>
      </c>
      <c r="H2501" s="34">
        <f>IFERROR(VLOOKUP($A2501, NG_power!$A:$M, 13, FALSE), 0)</f>
        <v>0</v>
      </c>
      <c r="I2501" s="34">
        <f t="shared" si="77"/>
        <v>0</v>
      </c>
      <c r="J2501" s="34">
        <f t="shared" si="78"/>
        <v>0</v>
      </c>
    </row>
    <row r="2502" spans="1:10" x14ac:dyDescent="0.25">
      <c r="A2502" s="7">
        <v>31159</v>
      </c>
      <c r="B2502" t="s">
        <v>3521</v>
      </c>
      <c r="C2502" s="34">
        <f>IFERROR(VLOOKUP($A2502, Coal_prod!$A:$M, 13, FALSE), 0)</f>
        <v>0</v>
      </c>
      <c r="D2502" s="34">
        <f>IFERROR(VLOOKUP($A2502, Coal_power_combined!$A:$M, 13, FALSE), 0)</f>
        <v>0</v>
      </c>
      <c r="E2502" s="34">
        <f>IFERROR(VLOOKUP($A2502, Oil_prod!$A:$M, 13, FALSE), 0)</f>
        <v>0</v>
      </c>
      <c r="F2502" s="34">
        <f>IFERROR(VLOOKUP($A2502, Oil_refine!$A:$M, 13, FALSE), 0)</f>
        <v>0</v>
      </c>
      <c r="G2502" s="34">
        <f>IFERROR(VLOOKUP($A2502, NG_prod!$A:$M, 13, FALSE), 0)</f>
        <v>0</v>
      </c>
      <c r="H2502" s="34">
        <f>IFERROR(VLOOKUP($A2502, NG_power!$A:$M, 13, FALSE), 0)</f>
        <v>0</v>
      </c>
      <c r="I2502" s="34">
        <f t="shared" si="77"/>
        <v>0</v>
      </c>
      <c r="J2502" s="34">
        <f t="shared" si="78"/>
        <v>0</v>
      </c>
    </row>
    <row r="2503" spans="1:10" x14ac:dyDescent="0.25">
      <c r="A2503" s="7">
        <v>31161</v>
      </c>
      <c r="B2503" t="s">
        <v>4498</v>
      </c>
      <c r="C2503" s="34">
        <f>IFERROR(VLOOKUP($A2503, Coal_prod!$A:$M, 13, FALSE), 0)</f>
        <v>0</v>
      </c>
      <c r="D2503" s="34">
        <f>IFERROR(VLOOKUP($A2503, Coal_power_combined!$A:$M, 13, FALSE), 0)</f>
        <v>0</v>
      </c>
      <c r="E2503" s="34">
        <f>IFERROR(VLOOKUP($A2503, Oil_prod!$A:$M, 13, FALSE), 0)</f>
        <v>0</v>
      </c>
      <c r="F2503" s="34">
        <f>IFERROR(VLOOKUP($A2503, Oil_refine!$A:$M, 13, FALSE), 0)</f>
        <v>0</v>
      </c>
      <c r="G2503" s="34">
        <f>IFERROR(VLOOKUP($A2503, NG_prod!$A:$M, 13, FALSE), 0)</f>
        <v>0</v>
      </c>
      <c r="H2503" s="34">
        <f>IFERROR(VLOOKUP($A2503, NG_power!$A:$M, 13, FALSE), 0)</f>
        <v>0</v>
      </c>
      <c r="I2503" s="34">
        <f t="shared" si="77"/>
        <v>0</v>
      </c>
      <c r="J2503" s="34">
        <f t="shared" si="78"/>
        <v>0</v>
      </c>
    </row>
    <row r="2504" spans="1:10" x14ac:dyDescent="0.25">
      <c r="A2504" s="7">
        <v>31163</v>
      </c>
      <c r="B2504" t="s">
        <v>4499</v>
      </c>
      <c r="C2504" s="34">
        <f>IFERROR(VLOOKUP($A2504, Coal_prod!$A:$M, 13, FALSE), 0)</f>
        <v>0</v>
      </c>
      <c r="D2504" s="34">
        <f>IFERROR(VLOOKUP($A2504, Coal_power_combined!$A:$M, 13, FALSE), 0)</f>
        <v>0</v>
      </c>
      <c r="E2504" s="34">
        <f>IFERROR(VLOOKUP($A2504, Oil_prod!$A:$M, 13, FALSE), 0)</f>
        <v>0</v>
      </c>
      <c r="F2504" s="34">
        <f>IFERROR(VLOOKUP($A2504, Oil_refine!$A:$M, 13, FALSE), 0)</f>
        <v>0</v>
      </c>
      <c r="G2504" s="34">
        <f>IFERROR(VLOOKUP($A2504, NG_prod!$A:$M, 13, FALSE), 0)</f>
        <v>0</v>
      </c>
      <c r="H2504" s="34">
        <f>IFERROR(VLOOKUP($A2504, NG_power!$A:$M, 13, FALSE), 0)</f>
        <v>0</v>
      </c>
      <c r="I2504" s="34">
        <f t="shared" si="77"/>
        <v>0</v>
      </c>
      <c r="J2504" s="34">
        <f t="shared" si="78"/>
        <v>0</v>
      </c>
    </row>
    <row r="2505" spans="1:10" x14ac:dyDescent="0.25">
      <c r="A2505" s="7">
        <v>31165</v>
      </c>
      <c r="B2505" t="s">
        <v>4500</v>
      </c>
      <c r="C2505" s="34">
        <f>IFERROR(VLOOKUP($A2505, Coal_prod!$A:$M, 13, FALSE), 0)</f>
        <v>0</v>
      </c>
      <c r="D2505" s="34">
        <f>IFERROR(VLOOKUP($A2505, Coal_power_combined!$A:$M, 13, FALSE), 0)</f>
        <v>0</v>
      </c>
      <c r="E2505" s="34">
        <f>IFERROR(VLOOKUP($A2505, Oil_prod!$A:$M, 13, FALSE), 0)</f>
        <v>0</v>
      </c>
      <c r="F2505" s="34">
        <f>IFERROR(VLOOKUP($A2505, Oil_refine!$A:$M, 13, FALSE), 0)</f>
        <v>0</v>
      </c>
      <c r="G2505" s="34">
        <f>IFERROR(VLOOKUP($A2505, NG_prod!$A:$M, 13, FALSE), 0)</f>
        <v>0</v>
      </c>
      <c r="H2505" s="34">
        <f>IFERROR(VLOOKUP($A2505, NG_power!$A:$M, 13, FALSE), 0)</f>
        <v>0</v>
      </c>
      <c r="I2505" s="34">
        <f t="shared" si="77"/>
        <v>0</v>
      </c>
      <c r="J2505" s="34">
        <f t="shared" si="78"/>
        <v>0</v>
      </c>
    </row>
    <row r="2506" spans="1:10" x14ac:dyDescent="0.25">
      <c r="A2506" s="7">
        <v>31167</v>
      </c>
      <c r="B2506" t="s">
        <v>4501</v>
      </c>
      <c r="C2506" s="34">
        <f>IFERROR(VLOOKUP($A2506, Coal_prod!$A:$M, 13, FALSE), 0)</f>
        <v>0</v>
      </c>
      <c r="D2506" s="34">
        <f>IFERROR(VLOOKUP($A2506, Coal_power_combined!$A:$M, 13, FALSE), 0)</f>
        <v>0</v>
      </c>
      <c r="E2506" s="34">
        <f>IFERROR(VLOOKUP($A2506, Oil_prod!$A:$M, 13, FALSE), 0)</f>
        <v>0</v>
      </c>
      <c r="F2506" s="34">
        <f>IFERROR(VLOOKUP($A2506, Oil_refine!$A:$M, 13, FALSE), 0)</f>
        <v>0</v>
      </c>
      <c r="G2506" s="34">
        <f>IFERROR(VLOOKUP($A2506, NG_prod!$A:$M, 13, FALSE), 0)</f>
        <v>0</v>
      </c>
      <c r="H2506" s="34">
        <f>IFERROR(VLOOKUP($A2506, NG_power!$A:$M, 13, FALSE), 0)</f>
        <v>0</v>
      </c>
      <c r="I2506" s="34">
        <f t="shared" si="77"/>
        <v>0</v>
      </c>
      <c r="J2506" s="34">
        <f t="shared" si="78"/>
        <v>0</v>
      </c>
    </row>
    <row r="2507" spans="1:10" x14ac:dyDescent="0.25">
      <c r="A2507" s="7">
        <v>31169</v>
      </c>
      <c r="B2507" t="s">
        <v>4502</v>
      </c>
      <c r="C2507" s="34">
        <f>IFERROR(VLOOKUP($A2507, Coal_prod!$A:$M, 13, FALSE), 0)</f>
        <v>0</v>
      </c>
      <c r="D2507" s="34">
        <f>IFERROR(VLOOKUP($A2507, Coal_power_combined!$A:$M, 13, FALSE), 0)</f>
        <v>0</v>
      </c>
      <c r="E2507" s="34">
        <f>IFERROR(VLOOKUP($A2507, Oil_prod!$A:$M, 13, FALSE), 0)</f>
        <v>0</v>
      </c>
      <c r="F2507" s="34">
        <f>IFERROR(VLOOKUP($A2507, Oil_refine!$A:$M, 13, FALSE), 0)</f>
        <v>0</v>
      </c>
      <c r="G2507" s="34">
        <f>IFERROR(VLOOKUP($A2507, NG_prod!$A:$M, 13, FALSE), 0)</f>
        <v>0</v>
      </c>
      <c r="H2507" s="34">
        <f>IFERROR(VLOOKUP($A2507, NG_power!$A:$M, 13, FALSE), 0)</f>
        <v>0</v>
      </c>
      <c r="I2507" s="34">
        <f t="shared" si="77"/>
        <v>0</v>
      </c>
      <c r="J2507" s="34">
        <f t="shared" si="78"/>
        <v>0</v>
      </c>
    </row>
    <row r="2508" spans="1:10" x14ac:dyDescent="0.25">
      <c r="A2508" s="7">
        <v>31171</v>
      </c>
      <c r="B2508" t="s">
        <v>4503</v>
      </c>
      <c r="C2508" s="34">
        <f>IFERROR(VLOOKUP($A2508, Coal_prod!$A:$M, 13, FALSE), 0)</f>
        <v>0</v>
      </c>
      <c r="D2508" s="34">
        <f>IFERROR(VLOOKUP($A2508, Coal_power_combined!$A:$M, 13, FALSE), 0)</f>
        <v>0</v>
      </c>
      <c r="E2508" s="34">
        <f>IFERROR(VLOOKUP($A2508, Oil_prod!$A:$M, 13, FALSE), 0)</f>
        <v>0</v>
      </c>
      <c r="F2508" s="34">
        <f>IFERROR(VLOOKUP($A2508, Oil_refine!$A:$M, 13, FALSE), 0)</f>
        <v>0</v>
      </c>
      <c r="G2508" s="34">
        <f>IFERROR(VLOOKUP($A2508, NG_prod!$A:$M, 13, FALSE), 0)</f>
        <v>0</v>
      </c>
      <c r="H2508" s="34">
        <f>IFERROR(VLOOKUP($A2508, NG_power!$A:$M, 13, FALSE), 0)</f>
        <v>0</v>
      </c>
      <c r="I2508" s="34">
        <f t="shared" si="77"/>
        <v>0</v>
      </c>
      <c r="J2508" s="34">
        <f t="shared" si="78"/>
        <v>0</v>
      </c>
    </row>
    <row r="2509" spans="1:10" x14ac:dyDescent="0.25">
      <c r="A2509" s="7">
        <v>31175</v>
      </c>
      <c r="B2509" t="s">
        <v>4504</v>
      </c>
      <c r="C2509" s="34">
        <f>IFERROR(VLOOKUP($A2509, Coal_prod!$A:$M, 13, FALSE), 0)</f>
        <v>0</v>
      </c>
      <c r="D2509" s="34">
        <f>IFERROR(VLOOKUP($A2509, Coal_power_combined!$A:$M, 13, FALSE), 0)</f>
        <v>0</v>
      </c>
      <c r="E2509" s="34">
        <f>IFERROR(VLOOKUP($A2509, Oil_prod!$A:$M, 13, FALSE), 0)</f>
        <v>0</v>
      </c>
      <c r="F2509" s="34">
        <f>IFERROR(VLOOKUP($A2509, Oil_refine!$A:$M, 13, FALSE), 0)</f>
        <v>0</v>
      </c>
      <c r="G2509" s="34">
        <f>IFERROR(VLOOKUP($A2509, NG_prod!$A:$M, 13, FALSE), 0)</f>
        <v>0</v>
      </c>
      <c r="H2509" s="34">
        <f>IFERROR(VLOOKUP($A2509, NG_power!$A:$M, 13, FALSE), 0)</f>
        <v>0</v>
      </c>
      <c r="I2509" s="34">
        <f t="shared" si="77"/>
        <v>0</v>
      </c>
      <c r="J2509" s="34">
        <f t="shared" si="78"/>
        <v>0</v>
      </c>
    </row>
    <row r="2510" spans="1:10" x14ac:dyDescent="0.25">
      <c r="A2510" s="7">
        <v>31177</v>
      </c>
      <c r="B2510" t="s">
        <v>2551</v>
      </c>
      <c r="C2510" s="34">
        <f>IFERROR(VLOOKUP($A2510, Coal_prod!$A:$M, 13, FALSE), 0)</f>
        <v>0</v>
      </c>
      <c r="D2510" s="34">
        <f>IFERROR(VLOOKUP($A2510, Coal_power_combined!$A:$M, 13, FALSE), 0)</f>
        <v>0</v>
      </c>
      <c r="E2510" s="34">
        <f>IFERROR(VLOOKUP($A2510, Oil_prod!$A:$M, 13, FALSE), 0)</f>
        <v>0</v>
      </c>
      <c r="F2510" s="34">
        <f>IFERROR(VLOOKUP($A2510, Oil_refine!$A:$M, 13, FALSE), 0)</f>
        <v>0</v>
      </c>
      <c r="G2510" s="34">
        <f>IFERROR(VLOOKUP($A2510, NG_prod!$A:$M, 13, FALSE), 0)</f>
        <v>0</v>
      </c>
      <c r="H2510" s="34">
        <f>IFERROR(VLOOKUP($A2510, NG_power!$A:$M, 13, FALSE), 0)</f>
        <v>0</v>
      </c>
      <c r="I2510" s="34">
        <f t="shared" si="77"/>
        <v>0</v>
      </c>
      <c r="J2510" s="34">
        <f t="shared" si="78"/>
        <v>0</v>
      </c>
    </row>
    <row r="2511" spans="1:10" x14ac:dyDescent="0.25">
      <c r="A2511" s="7">
        <v>31179</v>
      </c>
      <c r="B2511" t="s">
        <v>2419</v>
      </c>
      <c r="C2511" s="34">
        <f>IFERROR(VLOOKUP($A2511, Coal_prod!$A:$M, 13, FALSE), 0)</f>
        <v>0</v>
      </c>
      <c r="D2511" s="34">
        <f>IFERROR(VLOOKUP($A2511, Coal_power_combined!$A:$M, 13, FALSE), 0)</f>
        <v>0</v>
      </c>
      <c r="E2511" s="34">
        <f>IFERROR(VLOOKUP($A2511, Oil_prod!$A:$M, 13, FALSE), 0)</f>
        <v>0</v>
      </c>
      <c r="F2511" s="34">
        <f>IFERROR(VLOOKUP($A2511, Oil_refine!$A:$M, 13, FALSE), 0)</f>
        <v>0</v>
      </c>
      <c r="G2511" s="34">
        <f>IFERROR(VLOOKUP($A2511, NG_prod!$A:$M, 13, FALSE), 0)</f>
        <v>0</v>
      </c>
      <c r="H2511" s="34">
        <f>IFERROR(VLOOKUP($A2511, NG_power!$A:$M, 13, FALSE), 0)</f>
        <v>0</v>
      </c>
      <c r="I2511" s="34">
        <f t="shared" si="77"/>
        <v>0</v>
      </c>
      <c r="J2511" s="34">
        <f t="shared" si="78"/>
        <v>0</v>
      </c>
    </row>
    <row r="2512" spans="1:10" x14ac:dyDescent="0.25">
      <c r="A2512" s="7">
        <v>31181</v>
      </c>
      <c r="B2512" t="s">
        <v>2696</v>
      </c>
      <c r="C2512" s="34">
        <f>IFERROR(VLOOKUP($A2512, Coal_prod!$A:$M, 13, FALSE), 0)</f>
        <v>0</v>
      </c>
      <c r="D2512" s="34">
        <f>IFERROR(VLOOKUP($A2512, Coal_power_combined!$A:$M, 13, FALSE), 0)</f>
        <v>0</v>
      </c>
      <c r="E2512" s="34">
        <f>IFERROR(VLOOKUP($A2512, Oil_prod!$A:$M, 13, FALSE), 0)</f>
        <v>0</v>
      </c>
      <c r="F2512" s="34">
        <f>IFERROR(VLOOKUP($A2512, Oil_refine!$A:$M, 13, FALSE), 0)</f>
        <v>0</v>
      </c>
      <c r="G2512" s="34">
        <f>IFERROR(VLOOKUP($A2512, NG_prod!$A:$M, 13, FALSE), 0)</f>
        <v>0</v>
      </c>
      <c r="H2512" s="34">
        <f>IFERROR(VLOOKUP($A2512, NG_power!$A:$M, 13, FALSE), 0)</f>
        <v>0</v>
      </c>
      <c r="I2512" s="34">
        <f t="shared" si="77"/>
        <v>0</v>
      </c>
      <c r="J2512" s="34">
        <f t="shared" si="78"/>
        <v>0</v>
      </c>
    </row>
    <row r="2513" spans="1:10" x14ac:dyDescent="0.25">
      <c r="A2513" s="7">
        <v>31183</v>
      </c>
      <c r="B2513" t="s">
        <v>4505</v>
      </c>
      <c r="C2513" s="34">
        <f>IFERROR(VLOOKUP($A2513, Coal_prod!$A:$M, 13, FALSE), 0)</f>
        <v>0</v>
      </c>
      <c r="D2513" s="34">
        <f>IFERROR(VLOOKUP($A2513, Coal_power_combined!$A:$M, 13, FALSE), 0)</f>
        <v>0</v>
      </c>
      <c r="E2513" s="34">
        <f>IFERROR(VLOOKUP($A2513, Oil_prod!$A:$M, 13, FALSE), 0)</f>
        <v>0</v>
      </c>
      <c r="F2513" s="34">
        <f>IFERROR(VLOOKUP($A2513, Oil_refine!$A:$M, 13, FALSE), 0)</f>
        <v>0</v>
      </c>
      <c r="G2513" s="34">
        <f>IFERROR(VLOOKUP($A2513, NG_prod!$A:$M, 13, FALSE), 0)</f>
        <v>0</v>
      </c>
      <c r="H2513" s="34">
        <f>IFERROR(VLOOKUP($A2513, NG_power!$A:$M, 13, FALSE), 0)</f>
        <v>0</v>
      </c>
      <c r="I2513" s="34">
        <f t="shared" si="77"/>
        <v>0</v>
      </c>
      <c r="J2513" s="34">
        <f t="shared" si="78"/>
        <v>0</v>
      </c>
    </row>
    <row r="2514" spans="1:10" x14ac:dyDescent="0.25">
      <c r="A2514" s="7">
        <v>31185</v>
      </c>
      <c r="B2514" t="s">
        <v>4506</v>
      </c>
      <c r="C2514" s="34">
        <f>IFERROR(VLOOKUP($A2514, Coal_prod!$A:$M, 13, FALSE), 0)</f>
        <v>0</v>
      </c>
      <c r="D2514" s="34">
        <f>IFERROR(VLOOKUP($A2514, Coal_power_combined!$A:$M, 13, FALSE), 0)</f>
        <v>0</v>
      </c>
      <c r="E2514" s="34">
        <f>IFERROR(VLOOKUP($A2514, Oil_prod!$A:$M, 13, FALSE), 0)</f>
        <v>0</v>
      </c>
      <c r="F2514" s="34">
        <f>IFERROR(VLOOKUP($A2514, Oil_refine!$A:$M, 13, FALSE), 0)</f>
        <v>0</v>
      </c>
      <c r="G2514" s="34">
        <f>IFERROR(VLOOKUP($A2514, NG_prod!$A:$M, 13, FALSE), 0)</f>
        <v>0</v>
      </c>
      <c r="H2514" s="34">
        <f>IFERROR(VLOOKUP($A2514, NG_power!$A:$M, 13, FALSE), 0)</f>
        <v>0</v>
      </c>
      <c r="I2514" s="34">
        <f t="shared" si="77"/>
        <v>0</v>
      </c>
      <c r="J2514" s="34">
        <f t="shared" si="78"/>
        <v>0</v>
      </c>
    </row>
    <row r="2515" spans="1:10" x14ac:dyDescent="0.25">
      <c r="A2515" s="7">
        <v>32001</v>
      </c>
      <c r="B2515" t="s">
        <v>887</v>
      </c>
      <c r="C2515" s="34">
        <f>IFERROR(VLOOKUP($A2515, Coal_prod!$A:$M, 13, FALSE), 0)</f>
        <v>0</v>
      </c>
      <c r="D2515" s="34">
        <f>IFERROR(VLOOKUP($A2515, Coal_power_combined!$A:$M, 13, FALSE), 0)</f>
        <v>0</v>
      </c>
      <c r="E2515" s="34">
        <f>IFERROR(VLOOKUP($A2515, Oil_prod!$A:$M, 13, FALSE), 0)</f>
        <v>0</v>
      </c>
      <c r="F2515" s="34">
        <f>IFERROR(VLOOKUP($A2515, Oil_refine!$A:$M, 13, FALSE), 0)</f>
        <v>0</v>
      </c>
      <c r="G2515" s="34">
        <f>IFERROR(VLOOKUP($A2515, NG_prod!$A:$M, 13, FALSE), 0)</f>
        <v>0</v>
      </c>
      <c r="H2515" s="34">
        <f>IFERROR(VLOOKUP($A2515, NG_power!$A:$M, 13, FALSE), 0)</f>
        <v>0</v>
      </c>
      <c r="I2515" s="34">
        <f t="shared" si="77"/>
        <v>0</v>
      </c>
      <c r="J2515" s="34">
        <f t="shared" si="78"/>
        <v>0</v>
      </c>
    </row>
    <row r="2516" spans="1:10" x14ac:dyDescent="0.25">
      <c r="A2516" s="7">
        <v>32005</v>
      </c>
      <c r="B2516" t="s">
        <v>4507</v>
      </c>
      <c r="C2516" s="34">
        <f>IFERROR(VLOOKUP($A2516, Coal_prod!$A:$M, 13, FALSE), 0)</f>
        <v>0</v>
      </c>
      <c r="D2516" s="34">
        <f>IFERROR(VLOOKUP($A2516, Coal_power_combined!$A:$M, 13, FALSE), 0)</f>
        <v>0</v>
      </c>
      <c r="E2516" s="34">
        <f>IFERROR(VLOOKUP($A2516, Oil_prod!$A:$M, 13, FALSE), 0)</f>
        <v>0</v>
      </c>
      <c r="F2516" s="34">
        <f>IFERROR(VLOOKUP($A2516, Oil_refine!$A:$M, 13, FALSE), 0)</f>
        <v>0</v>
      </c>
      <c r="G2516" s="34">
        <f>IFERROR(VLOOKUP($A2516, NG_prod!$A:$M, 13, FALSE), 0)</f>
        <v>0</v>
      </c>
      <c r="H2516" s="34">
        <f>IFERROR(VLOOKUP($A2516, NG_power!$A:$M, 13, FALSE), 0)</f>
        <v>0</v>
      </c>
      <c r="I2516" s="34">
        <f t="shared" si="77"/>
        <v>0</v>
      </c>
      <c r="J2516" s="34">
        <f t="shared" si="78"/>
        <v>0</v>
      </c>
    </row>
    <row r="2517" spans="1:10" x14ac:dyDescent="0.25">
      <c r="A2517" s="7">
        <v>32007</v>
      </c>
      <c r="B2517" t="s">
        <v>4508</v>
      </c>
      <c r="C2517" s="34">
        <f>IFERROR(VLOOKUP($A2517, Coal_prod!$A:$M, 13, FALSE), 0)</f>
        <v>0</v>
      </c>
      <c r="D2517" s="34">
        <f>IFERROR(VLOOKUP($A2517, Coal_power_combined!$A:$M, 13, FALSE), 0)</f>
        <v>0</v>
      </c>
      <c r="E2517" s="34">
        <f>IFERROR(VLOOKUP($A2517, Oil_prod!$A:$M, 13, FALSE), 0)</f>
        <v>0</v>
      </c>
      <c r="F2517" s="34">
        <f>IFERROR(VLOOKUP($A2517, Oil_refine!$A:$M, 13, FALSE), 0)</f>
        <v>0</v>
      </c>
      <c r="G2517" s="34">
        <f>IFERROR(VLOOKUP($A2517, NG_prod!$A:$M, 13, FALSE), 0)</f>
        <v>0</v>
      </c>
      <c r="H2517" s="34">
        <f>IFERROR(VLOOKUP($A2517, NG_power!$A:$M, 13, FALSE), 0)</f>
        <v>0</v>
      </c>
      <c r="I2517" s="34">
        <f t="shared" si="77"/>
        <v>0</v>
      </c>
      <c r="J2517" s="34">
        <f t="shared" si="78"/>
        <v>0</v>
      </c>
    </row>
    <row r="2518" spans="1:10" x14ac:dyDescent="0.25">
      <c r="A2518" s="7">
        <v>32009</v>
      </c>
      <c r="B2518" t="s">
        <v>4509</v>
      </c>
      <c r="C2518" s="34">
        <f>IFERROR(VLOOKUP($A2518, Coal_prod!$A:$M, 13, FALSE), 0)</f>
        <v>0</v>
      </c>
      <c r="D2518" s="34">
        <f>IFERROR(VLOOKUP($A2518, Coal_power_combined!$A:$M, 13, FALSE), 0)</f>
        <v>0</v>
      </c>
      <c r="E2518" s="34">
        <f>IFERROR(VLOOKUP($A2518, Oil_prod!$A:$M, 13, FALSE), 0)</f>
        <v>0</v>
      </c>
      <c r="F2518" s="34">
        <f>IFERROR(VLOOKUP($A2518, Oil_refine!$A:$M, 13, FALSE), 0)</f>
        <v>0</v>
      </c>
      <c r="G2518" s="34">
        <f>IFERROR(VLOOKUP($A2518, NG_prod!$A:$M, 13, FALSE), 0)</f>
        <v>0</v>
      </c>
      <c r="H2518" s="34">
        <f>IFERROR(VLOOKUP($A2518, NG_power!$A:$M, 13, FALSE), 0)</f>
        <v>0</v>
      </c>
      <c r="I2518" s="34">
        <f t="shared" si="77"/>
        <v>0</v>
      </c>
      <c r="J2518" s="34">
        <f t="shared" si="78"/>
        <v>0</v>
      </c>
    </row>
    <row r="2519" spans="1:10" x14ac:dyDescent="0.25">
      <c r="A2519" s="7">
        <v>32015</v>
      </c>
      <c r="B2519" t="s">
        <v>4510</v>
      </c>
      <c r="C2519" s="34">
        <f>IFERROR(VLOOKUP($A2519, Coal_prod!$A:$M, 13, FALSE), 0)</f>
        <v>0</v>
      </c>
      <c r="D2519" s="34">
        <f>IFERROR(VLOOKUP($A2519, Coal_power_combined!$A:$M, 13, FALSE), 0)</f>
        <v>0</v>
      </c>
      <c r="E2519" s="34">
        <f>IFERROR(VLOOKUP($A2519, Oil_prod!$A:$M, 13, FALSE), 0)</f>
        <v>0</v>
      </c>
      <c r="F2519" s="34">
        <f>IFERROR(VLOOKUP($A2519, Oil_refine!$A:$M, 13, FALSE), 0)</f>
        <v>0</v>
      </c>
      <c r="G2519" s="34">
        <f>IFERROR(VLOOKUP($A2519, NG_prod!$A:$M, 13, FALSE), 0)</f>
        <v>0</v>
      </c>
      <c r="H2519" s="34">
        <f>IFERROR(VLOOKUP($A2519, NG_power!$A:$M, 13, FALSE), 0)</f>
        <v>0</v>
      </c>
      <c r="I2519" s="34">
        <f t="shared" si="77"/>
        <v>0</v>
      </c>
      <c r="J2519" s="34">
        <f t="shared" si="78"/>
        <v>0</v>
      </c>
    </row>
    <row r="2520" spans="1:10" x14ac:dyDescent="0.25">
      <c r="A2520" s="7">
        <v>32017</v>
      </c>
      <c r="B2520" t="s">
        <v>4511</v>
      </c>
      <c r="C2520" s="34">
        <f>IFERROR(VLOOKUP($A2520, Coal_prod!$A:$M, 13, FALSE), 0)</f>
        <v>0</v>
      </c>
      <c r="D2520" s="34">
        <f>IFERROR(VLOOKUP($A2520, Coal_power_combined!$A:$M, 13, FALSE), 0)</f>
        <v>0</v>
      </c>
      <c r="E2520" s="34">
        <f>IFERROR(VLOOKUP($A2520, Oil_prod!$A:$M, 13, FALSE), 0)</f>
        <v>0</v>
      </c>
      <c r="F2520" s="34">
        <f>IFERROR(VLOOKUP($A2520, Oil_refine!$A:$M, 13, FALSE), 0)</f>
        <v>0</v>
      </c>
      <c r="G2520" s="34">
        <f>IFERROR(VLOOKUP($A2520, NG_prod!$A:$M, 13, FALSE), 0)</f>
        <v>0</v>
      </c>
      <c r="H2520" s="34">
        <f>IFERROR(VLOOKUP($A2520, NG_power!$A:$M, 13, FALSE), 0)</f>
        <v>0</v>
      </c>
      <c r="I2520" s="34">
        <f t="shared" si="77"/>
        <v>0</v>
      </c>
      <c r="J2520" s="34">
        <f t="shared" si="78"/>
        <v>0</v>
      </c>
    </row>
    <row r="2521" spans="1:10" x14ac:dyDescent="0.25">
      <c r="A2521" s="7">
        <v>32021</v>
      </c>
      <c r="B2521" t="s">
        <v>923</v>
      </c>
      <c r="C2521" s="34">
        <f>IFERROR(VLOOKUP($A2521, Coal_prod!$A:$M, 13, FALSE), 0)</f>
        <v>0</v>
      </c>
      <c r="D2521" s="34">
        <f>IFERROR(VLOOKUP($A2521, Coal_power_combined!$A:$M, 13, FALSE), 0)</f>
        <v>0</v>
      </c>
      <c r="E2521" s="34">
        <f>IFERROR(VLOOKUP($A2521, Oil_prod!$A:$M, 13, FALSE), 0)</f>
        <v>0</v>
      </c>
      <c r="F2521" s="34">
        <f>IFERROR(VLOOKUP($A2521, Oil_refine!$A:$M, 13, FALSE), 0)</f>
        <v>0</v>
      </c>
      <c r="G2521" s="34">
        <f>IFERROR(VLOOKUP($A2521, NG_prod!$A:$M, 13, FALSE), 0)</f>
        <v>0</v>
      </c>
      <c r="H2521" s="34">
        <f>IFERROR(VLOOKUP($A2521, NG_power!$A:$M, 13, FALSE), 0)</f>
        <v>0</v>
      </c>
      <c r="I2521" s="34">
        <f t="shared" si="77"/>
        <v>0</v>
      </c>
      <c r="J2521" s="34">
        <f t="shared" si="78"/>
        <v>0</v>
      </c>
    </row>
    <row r="2522" spans="1:10" x14ac:dyDescent="0.25">
      <c r="A2522" s="7">
        <v>32027</v>
      </c>
      <c r="B2522" t="s">
        <v>4512</v>
      </c>
      <c r="C2522" s="34">
        <f>IFERROR(VLOOKUP($A2522, Coal_prod!$A:$M, 13, FALSE), 0)</f>
        <v>0</v>
      </c>
      <c r="D2522" s="34">
        <f>IFERROR(VLOOKUP($A2522, Coal_power_combined!$A:$M, 13, FALSE), 0)</f>
        <v>0</v>
      </c>
      <c r="E2522" s="34">
        <f>IFERROR(VLOOKUP($A2522, Oil_prod!$A:$M, 13, FALSE), 0)</f>
        <v>0</v>
      </c>
      <c r="F2522" s="34">
        <f>IFERROR(VLOOKUP($A2522, Oil_refine!$A:$M, 13, FALSE), 0)</f>
        <v>0</v>
      </c>
      <c r="G2522" s="34">
        <f>IFERROR(VLOOKUP($A2522, NG_prod!$A:$M, 13, FALSE), 0)</f>
        <v>0</v>
      </c>
      <c r="H2522" s="34">
        <f>IFERROR(VLOOKUP($A2522, NG_power!$A:$M, 13, FALSE), 0)</f>
        <v>0</v>
      </c>
      <c r="I2522" s="34">
        <f t="shared" si="77"/>
        <v>0</v>
      </c>
      <c r="J2522" s="34">
        <f t="shared" si="78"/>
        <v>0</v>
      </c>
    </row>
    <row r="2523" spans="1:10" x14ac:dyDescent="0.25">
      <c r="A2523" s="7">
        <v>32031</v>
      </c>
      <c r="B2523" t="s">
        <v>2307</v>
      </c>
      <c r="C2523" s="34">
        <f>IFERROR(VLOOKUP($A2523, Coal_prod!$A:$M, 13, FALSE), 0)</f>
        <v>0</v>
      </c>
      <c r="D2523" s="34">
        <f>IFERROR(VLOOKUP($A2523, Coal_power_combined!$A:$M, 13, FALSE), 0)</f>
        <v>0</v>
      </c>
      <c r="E2523" s="34">
        <f>IFERROR(VLOOKUP($A2523, Oil_prod!$A:$M, 13, FALSE), 0)</f>
        <v>0</v>
      </c>
      <c r="F2523" s="34">
        <f>IFERROR(VLOOKUP($A2523, Oil_refine!$A:$M, 13, FALSE), 0)</f>
        <v>0</v>
      </c>
      <c r="G2523" s="34">
        <f>IFERROR(VLOOKUP($A2523, NG_prod!$A:$M, 13, FALSE), 0)</f>
        <v>0</v>
      </c>
      <c r="H2523" s="34">
        <f>IFERROR(VLOOKUP($A2523, NG_power!$A:$M, 13, FALSE), 0)</f>
        <v>0</v>
      </c>
      <c r="I2523" s="34">
        <f t="shared" si="77"/>
        <v>0</v>
      </c>
      <c r="J2523" s="34">
        <f t="shared" si="78"/>
        <v>0</v>
      </c>
    </row>
    <row r="2524" spans="1:10" x14ac:dyDescent="0.25">
      <c r="A2524" s="7">
        <v>32033</v>
      </c>
      <c r="B2524" t="s">
        <v>2450</v>
      </c>
      <c r="C2524" s="34">
        <f>IFERROR(VLOOKUP($A2524, Coal_prod!$A:$M, 13, FALSE), 0)</f>
        <v>0</v>
      </c>
      <c r="D2524" s="34">
        <f>IFERROR(VLOOKUP($A2524, Coal_power_combined!$A:$M, 13, FALSE), 0)</f>
        <v>0</v>
      </c>
      <c r="E2524" s="34">
        <f>IFERROR(VLOOKUP($A2524, Oil_prod!$A:$M, 13, FALSE), 0)</f>
        <v>0</v>
      </c>
      <c r="F2524" s="34">
        <f>IFERROR(VLOOKUP($A2524, Oil_refine!$A:$M, 13, FALSE), 0)</f>
        <v>0</v>
      </c>
      <c r="G2524" s="34">
        <f>IFERROR(VLOOKUP($A2524, NG_prod!$A:$M, 13, FALSE), 0)</f>
        <v>0</v>
      </c>
      <c r="H2524" s="34">
        <f>IFERROR(VLOOKUP($A2524, NG_power!$A:$M, 13, FALSE), 0)</f>
        <v>0</v>
      </c>
      <c r="I2524" s="34">
        <f t="shared" si="77"/>
        <v>0</v>
      </c>
      <c r="J2524" s="34">
        <f t="shared" si="78"/>
        <v>0</v>
      </c>
    </row>
    <row r="2525" spans="1:10" x14ac:dyDescent="0.25">
      <c r="A2525" s="7">
        <v>32510</v>
      </c>
      <c r="B2525" t="s">
        <v>4513</v>
      </c>
      <c r="C2525" s="34">
        <f>IFERROR(VLOOKUP($A2525, Coal_prod!$A:$M, 13, FALSE), 0)</f>
        <v>0</v>
      </c>
      <c r="D2525" s="34">
        <f>IFERROR(VLOOKUP($A2525, Coal_power_combined!$A:$M, 13, FALSE), 0)</f>
        <v>0</v>
      </c>
      <c r="E2525" s="34">
        <f>IFERROR(VLOOKUP($A2525, Oil_prod!$A:$M, 13, FALSE), 0)</f>
        <v>0</v>
      </c>
      <c r="F2525" s="34">
        <f>IFERROR(VLOOKUP($A2525, Oil_refine!$A:$M, 13, FALSE), 0)</f>
        <v>0</v>
      </c>
      <c r="G2525" s="34">
        <f>IFERROR(VLOOKUP($A2525, NG_prod!$A:$M, 13, FALSE), 0)</f>
        <v>0</v>
      </c>
      <c r="H2525" s="34">
        <f>IFERROR(VLOOKUP($A2525, NG_power!$A:$M, 13, FALSE), 0)</f>
        <v>0</v>
      </c>
      <c r="I2525" s="34">
        <f t="shared" si="77"/>
        <v>0</v>
      </c>
      <c r="J2525" s="34">
        <f t="shared" si="78"/>
        <v>0</v>
      </c>
    </row>
    <row r="2526" spans="1:10" x14ac:dyDescent="0.25">
      <c r="A2526" s="7">
        <v>33001</v>
      </c>
      <c r="B2526" t="s">
        <v>4514</v>
      </c>
      <c r="C2526" s="34">
        <f>IFERROR(VLOOKUP($A2526, Coal_prod!$A:$M, 13, FALSE), 0)</f>
        <v>0</v>
      </c>
      <c r="D2526" s="34">
        <f>IFERROR(VLOOKUP($A2526, Coal_power_combined!$A:$M, 13, FALSE), 0)</f>
        <v>0</v>
      </c>
      <c r="E2526" s="34">
        <f>IFERROR(VLOOKUP($A2526, Oil_prod!$A:$M, 13, FALSE), 0)</f>
        <v>0</v>
      </c>
      <c r="F2526" s="34">
        <f>IFERROR(VLOOKUP($A2526, Oil_refine!$A:$M, 13, FALSE), 0)</f>
        <v>0</v>
      </c>
      <c r="G2526" s="34">
        <f>IFERROR(VLOOKUP($A2526, NG_prod!$A:$M, 13, FALSE), 0)</f>
        <v>0</v>
      </c>
      <c r="H2526" s="34">
        <f>IFERROR(VLOOKUP($A2526, NG_power!$A:$M, 13, FALSE), 0)</f>
        <v>0</v>
      </c>
      <c r="I2526" s="34">
        <f t="shared" si="77"/>
        <v>0</v>
      </c>
      <c r="J2526" s="34">
        <f t="shared" si="78"/>
        <v>0</v>
      </c>
    </row>
    <row r="2527" spans="1:10" x14ac:dyDescent="0.25">
      <c r="A2527" s="7">
        <v>33003</v>
      </c>
      <c r="B2527" t="s">
        <v>4515</v>
      </c>
      <c r="C2527" s="34">
        <f>IFERROR(VLOOKUP($A2527, Coal_prod!$A:$M, 13, FALSE), 0)</f>
        <v>0</v>
      </c>
      <c r="D2527" s="34">
        <f>IFERROR(VLOOKUP($A2527, Coal_power_combined!$A:$M, 13, FALSE), 0)</f>
        <v>0</v>
      </c>
      <c r="E2527" s="34">
        <f>IFERROR(VLOOKUP($A2527, Oil_prod!$A:$M, 13, FALSE), 0)</f>
        <v>0</v>
      </c>
      <c r="F2527" s="34">
        <f>IFERROR(VLOOKUP($A2527, Oil_refine!$A:$M, 13, FALSE), 0)</f>
        <v>0</v>
      </c>
      <c r="G2527" s="34">
        <f>IFERROR(VLOOKUP($A2527, NG_prod!$A:$M, 13, FALSE), 0)</f>
        <v>0</v>
      </c>
      <c r="H2527" s="34">
        <f>IFERROR(VLOOKUP($A2527, NG_power!$A:$M, 13, FALSE), 0)</f>
        <v>0</v>
      </c>
      <c r="I2527" s="34">
        <f t="shared" si="77"/>
        <v>0</v>
      </c>
      <c r="J2527" s="34">
        <f t="shared" si="78"/>
        <v>0</v>
      </c>
    </row>
    <row r="2528" spans="1:10" x14ac:dyDescent="0.25">
      <c r="A2528" s="7">
        <v>33005</v>
      </c>
      <c r="B2528" t="s">
        <v>4516</v>
      </c>
      <c r="C2528" s="34">
        <f>IFERROR(VLOOKUP($A2528, Coal_prod!$A:$M, 13, FALSE), 0)</f>
        <v>0</v>
      </c>
      <c r="D2528" s="34">
        <f>IFERROR(VLOOKUP($A2528, Coal_power_combined!$A:$M, 13, FALSE), 0)</f>
        <v>0</v>
      </c>
      <c r="E2528" s="34">
        <f>IFERROR(VLOOKUP($A2528, Oil_prod!$A:$M, 13, FALSE), 0)</f>
        <v>0</v>
      </c>
      <c r="F2528" s="34">
        <f>IFERROR(VLOOKUP($A2528, Oil_refine!$A:$M, 13, FALSE), 0)</f>
        <v>0</v>
      </c>
      <c r="G2528" s="34">
        <f>IFERROR(VLOOKUP($A2528, NG_prod!$A:$M, 13, FALSE), 0)</f>
        <v>0</v>
      </c>
      <c r="H2528" s="34">
        <f>IFERROR(VLOOKUP($A2528, NG_power!$A:$M, 13, FALSE), 0)</f>
        <v>0</v>
      </c>
      <c r="I2528" s="34">
        <f t="shared" si="77"/>
        <v>0</v>
      </c>
      <c r="J2528" s="34">
        <f t="shared" si="78"/>
        <v>0</v>
      </c>
    </row>
    <row r="2529" spans="1:10" x14ac:dyDescent="0.25">
      <c r="A2529" s="7">
        <v>33007</v>
      </c>
      <c r="B2529" t="s">
        <v>2498</v>
      </c>
      <c r="C2529" s="34">
        <f>IFERROR(VLOOKUP($A2529, Coal_prod!$A:$M, 13, FALSE), 0)</f>
        <v>0</v>
      </c>
      <c r="D2529" s="34">
        <f>IFERROR(VLOOKUP($A2529, Coal_power_combined!$A:$M, 13, FALSE), 0)</f>
        <v>0</v>
      </c>
      <c r="E2529" s="34">
        <f>IFERROR(VLOOKUP($A2529, Oil_prod!$A:$M, 13, FALSE), 0)</f>
        <v>0</v>
      </c>
      <c r="F2529" s="34">
        <f>IFERROR(VLOOKUP($A2529, Oil_refine!$A:$M, 13, FALSE), 0)</f>
        <v>0</v>
      </c>
      <c r="G2529" s="34">
        <f>IFERROR(VLOOKUP($A2529, NG_prod!$A:$M, 13, FALSE), 0)</f>
        <v>0</v>
      </c>
      <c r="H2529" s="34">
        <f>IFERROR(VLOOKUP($A2529, NG_power!$A:$M, 13, FALSE), 0)</f>
        <v>0</v>
      </c>
      <c r="I2529" s="34">
        <f t="shared" si="77"/>
        <v>0</v>
      </c>
      <c r="J2529" s="34">
        <f t="shared" si="78"/>
        <v>0</v>
      </c>
    </row>
    <row r="2530" spans="1:10" x14ac:dyDescent="0.25">
      <c r="A2530" s="7">
        <v>33009</v>
      </c>
      <c r="B2530" t="s">
        <v>3023</v>
      </c>
      <c r="C2530" s="34">
        <f>IFERROR(VLOOKUP($A2530, Coal_prod!$A:$M, 13, FALSE), 0)</f>
        <v>0</v>
      </c>
      <c r="D2530" s="34">
        <f>IFERROR(VLOOKUP($A2530, Coal_power_combined!$A:$M, 13, FALSE), 0)</f>
        <v>0</v>
      </c>
      <c r="E2530" s="34">
        <f>IFERROR(VLOOKUP($A2530, Oil_prod!$A:$M, 13, FALSE), 0)</f>
        <v>0</v>
      </c>
      <c r="F2530" s="34">
        <f>IFERROR(VLOOKUP($A2530, Oil_refine!$A:$M, 13, FALSE), 0)</f>
        <v>0</v>
      </c>
      <c r="G2530" s="34">
        <f>IFERROR(VLOOKUP($A2530, NG_prod!$A:$M, 13, FALSE), 0)</f>
        <v>0</v>
      </c>
      <c r="H2530" s="34">
        <f>IFERROR(VLOOKUP($A2530, NG_power!$A:$M, 13, FALSE), 0)</f>
        <v>0</v>
      </c>
      <c r="I2530" s="34">
        <f t="shared" si="77"/>
        <v>0</v>
      </c>
      <c r="J2530" s="34">
        <f t="shared" si="78"/>
        <v>0</v>
      </c>
    </row>
    <row r="2531" spans="1:10" x14ac:dyDescent="0.25">
      <c r="A2531" s="7">
        <v>33011</v>
      </c>
      <c r="B2531" t="s">
        <v>3224</v>
      </c>
      <c r="C2531" s="34">
        <f>IFERROR(VLOOKUP($A2531, Coal_prod!$A:$M, 13, FALSE), 0)</f>
        <v>0</v>
      </c>
      <c r="D2531" s="34">
        <f>IFERROR(VLOOKUP($A2531, Coal_power_combined!$A:$M, 13, FALSE), 0)</f>
        <v>0</v>
      </c>
      <c r="E2531" s="34">
        <f>IFERROR(VLOOKUP($A2531, Oil_prod!$A:$M, 13, FALSE), 0)</f>
        <v>0</v>
      </c>
      <c r="F2531" s="34">
        <f>IFERROR(VLOOKUP($A2531, Oil_refine!$A:$M, 13, FALSE), 0)</f>
        <v>0</v>
      </c>
      <c r="G2531" s="34">
        <f>IFERROR(VLOOKUP($A2531, NG_prod!$A:$M, 13, FALSE), 0)</f>
        <v>0</v>
      </c>
      <c r="H2531" s="34">
        <f>IFERROR(VLOOKUP($A2531, NG_power!$A:$M, 13, FALSE), 0)</f>
        <v>0</v>
      </c>
      <c r="I2531" s="34">
        <f t="shared" si="77"/>
        <v>0</v>
      </c>
      <c r="J2531" s="34">
        <f t="shared" si="78"/>
        <v>0</v>
      </c>
    </row>
    <row r="2532" spans="1:10" x14ac:dyDescent="0.25">
      <c r="A2532" s="7">
        <v>33017</v>
      </c>
      <c r="B2532" t="s">
        <v>4517</v>
      </c>
      <c r="C2532" s="34">
        <f>IFERROR(VLOOKUP($A2532, Coal_prod!$A:$M, 13, FALSE), 0)</f>
        <v>0</v>
      </c>
      <c r="D2532" s="34">
        <f>IFERROR(VLOOKUP($A2532, Coal_power_combined!$A:$M, 13, FALSE), 0)</f>
        <v>0</v>
      </c>
      <c r="E2532" s="34">
        <f>IFERROR(VLOOKUP($A2532, Oil_prod!$A:$M, 13, FALSE), 0)</f>
        <v>0</v>
      </c>
      <c r="F2532" s="34">
        <f>IFERROR(VLOOKUP($A2532, Oil_refine!$A:$M, 13, FALSE), 0)</f>
        <v>0</v>
      </c>
      <c r="G2532" s="34">
        <f>IFERROR(VLOOKUP($A2532, NG_prod!$A:$M, 13, FALSE), 0)</f>
        <v>0</v>
      </c>
      <c r="H2532" s="34">
        <f>IFERROR(VLOOKUP($A2532, NG_power!$A:$M, 13, FALSE), 0)</f>
        <v>0</v>
      </c>
      <c r="I2532" s="34">
        <f t="shared" si="77"/>
        <v>0</v>
      </c>
      <c r="J2532" s="34">
        <f t="shared" si="78"/>
        <v>0</v>
      </c>
    </row>
    <row r="2533" spans="1:10" x14ac:dyDescent="0.25">
      <c r="A2533" s="7">
        <v>33019</v>
      </c>
      <c r="B2533" t="s">
        <v>3231</v>
      </c>
      <c r="C2533" s="34">
        <f>IFERROR(VLOOKUP($A2533, Coal_prod!$A:$M, 13, FALSE), 0)</f>
        <v>0</v>
      </c>
      <c r="D2533" s="34">
        <f>IFERROR(VLOOKUP($A2533, Coal_power_combined!$A:$M, 13, FALSE), 0)</f>
        <v>0</v>
      </c>
      <c r="E2533" s="34">
        <f>IFERROR(VLOOKUP($A2533, Oil_prod!$A:$M, 13, FALSE), 0)</f>
        <v>0</v>
      </c>
      <c r="F2533" s="34">
        <f>IFERROR(VLOOKUP($A2533, Oil_refine!$A:$M, 13, FALSE), 0)</f>
        <v>0</v>
      </c>
      <c r="G2533" s="34">
        <f>IFERROR(VLOOKUP($A2533, NG_prod!$A:$M, 13, FALSE), 0)</f>
        <v>0</v>
      </c>
      <c r="H2533" s="34">
        <f>IFERROR(VLOOKUP($A2533, NG_power!$A:$M, 13, FALSE), 0)</f>
        <v>0</v>
      </c>
      <c r="I2533" s="34">
        <f t="shared" si="77"/>
        <v>0</v>
      </c>
      <c r="J2533" s="34">
        <f t="shared" si="78"/>
        <v>0</v>
      </c>
    </row>
    <row r="2534" spans="1:10" x14ac:dyDescent="0.25">
      <c r="A2534" s="7">
        <v>34025</v>
      </c>
      <c r="B2534" t="s">
        <v>629</v>
      </c>
      <c r="C2534" s="34">
        <f>IFERROR(VLOOKUP($A2534, Coal_prod!$A:$M, 13, FALSE), 0)</f>
        <v>0</v>
      </c>
      <c r="D2534" s="34">
        <f>IFERROR(VLOOKUP($A2534, Coal_power_combined!$A:$M, 13, FALSE), 0)</f>
        <v>0</v>
      </c>
      <c r="E2534" s="34">
        <f>IFERROR(VLOOKUP($A2534, Oil_prod!$A:$M, 13, FALSE), 0)</f>
        <v>0</v>
      </c>
      <c r="F2534" s="34">
        <f>IFERROR(VLOOKUP($A2534, Oil_refine!$A:$M, 13, FALSE), 0)</f>
        <v>0</v>
      </c>
      <c r="G2534" s="34">
        <f>IFERROR(VLOOKUP($A2534, NG_prod!$A:$M, 13, FALSE), 0)</f>
        <v>0</v>
      </c>
      <c r="H2534" s="34">
        <f>IFERROR(VLOOKUP($A2534, NG_power!$A:$M, 13, FALSE), 0)</f>
        <v>0</v>
      </c>
      <c r="I2534" s="34">
        <f t="shared" si="77"/>
        <v>0</v>
      </c>
      <c r="J2534" s="34">
        <f t="shared" si="78"/>
        <v>0</v>
      </c>
    </row>
    <row r="2535" spans="1:10" x14ac:dyDescent="0.25">
      <c r="A2535" s="7">
        <v>34027</v>
      </c>
      <c r="B2535" t="s">
        <v>1939</v>
      </c>
      <c r="C2535" s="34">
        <f>IFERROR(VLOOKUP($A2535, Coal_prod!$A:$M, 13, FALSE), 0)</f>
        <v>0</v>
      </c>
      <c r="D2535" s="34">
        <f>IFERROR(VLOOKUP($A2535, Coal_power_combined!$A:$M, 13, FALSE), 0)</f>
        <v>0</v>
      </c>
      <c r="E2535" s="34">
        <f>IFERROR(VLOOKUP($A2535, Oil_prod!$A:$M, 13, FALSE), 0)</f>
        <v>0</v>
      </c>
      <c r="F2535" s="34">
        <f>IFERROR(VLOOKUP($A2535, Oil_refine!$A:$M, 13, FALSE), 0)</f>
        <v>0</v>
      </c>
      <c r="G2535" s="34">
        <f>IFERROR(VLOOKUP($A2535, NG_prod!$A:$M, 13, FALSE), 0)</f>
        <v>0</v>
      </c>
      <c r="H2535" s="34">
        <f>IFERROR(VLOOKUP($A2535, NG_power!$A:$M, 13, FALSE), 0)</f>
        <v>0</v>
      </c>
      <c r="I2535" s="34">
        <f t="shared" si="77"/>
        <v>0</v>
      </c>
      <c r="J2535" s="34">
        <f t="shared" si="78"/>
        <v>0</v>
      </c>
    </row>
    <row r="2536" spans="1:10" x14ac:dyDescent="0.25">
      <c r="A2536" s="7">
        <v>34037</v>
      </c>
      <c r="B2536" t="s">
        <v>1305</v>
      </c>
      <c r="C2536" s="34">
        <f>IFERROR(VLOOKUP($A2536, Coal_prod!$A:$M, 13, FALSE), 0)</f>
        <v>0</v>
      </c>
      <c r="D2536" s="34">
        <f>IFERROR(VLOOKUP($A2536, Coal_power_combined!$A:$M, 13, FALSE), 0)</f>
        <v>0</v>
      </c>
      <c r="E2536" s="34">
        <f>IFERROR(VLOOKUP($A2536, Oil_prod!$A:$M, 13, FALSE), 0)</f>
        <v>0</v>
      </c>
      <c r="F2536" s="34">
        <f>IFERROR(VLOOKUP($A2536, Oil_refine!$A:$M, 13, FALSE), 0)</f>
        <v>0</v>
      </c>
      <c r="G2536" s="34">
        <f>IFERROR(VLOOKUP($A2536, NG_prod!$A:$M, 13, FALSE), 0)</f>
        <v>0</v>
      </c>
      <c r="H2536" s="34">
        <f>IFERROR(VLOOKUP($A2536, NG_power!$A:$M, 13, FALSE), 0)</f>
        <v>0</v>
      </c>
      <c r="I2536" s="34">
        <f t="shared" si="77"/>
        <v>0</v>
      </c>
      <c r="J2536" s="34">
        <f t="shared" si="78"/>
        <v>0</v>
      </c>
    </row>
    <row r="2537" spans="1:10" x14ac:dyDescent="0.25">
      <c r="A2537" s="7">
        <v>35003</v>
      </c>
      <c r="B2537" t="s">
        <v>4518</v>
      </c>
      <c r="C2537" s="34">
        <f>IFERROR(VLOOKUP($A2537, Coal_prod!$A:$M, 13, FALSE), 0)</f>
        <v>0</v>
      </c>
      <c r="D2537" s="34">
        <f>IFERROR(VLOOKUP($A2537, Coal_power_combined!$A:$M, 13, FALSE), 0)</f>
        <v>0</v>
      </c>
      <c r="E2537" s="34">
        <f>IFERROR(VLOOKUP($A2537, Oil_prod!$A:$M, 13, FALSE), 0)</f>
        <v>0</v>
      </c>
      <c r="F2537" s="34">
        <f>IFERROR(VLOOKUP($A2537, Oil_refine!$A:$M, 13, FALSE), 0)</f>
        <v>0</v>
      </c>
      <c r="G2537" s="34">
        <f>IFERROR(VLOOKUP($A2537, NG_prod!$A:$M, 13, FALSE), 0)</f>
        <v>0</v>
      </c>
      <c r="H2537" s="34">
        <f>IFERROR(VLOOKUP($A2537, NG_power!$A:$M, 13, FALSE), 0)</f>
        <v>0</v>
      </c>
      <c r="I2537" s="34">
        <f t="shared" si="77"/>
        <v>0</v>
      </c>
      <c r="J2537" s="34">
        <f t="shared" si="78"/>
        <v>0</v>
      </c>
    </row>
    <row r="2538" spans="1:10" x14ac:dyDescent="0.25">
      <c r="A2538" s="7">
        <v>35006</v>
      </c>
      <c r="B2538" t="s">
        <v>2097</v>
      </c>
      <c r="C2538" s="34">
        <f>IFERROR(VLOOKUP($A2538, Coal_prod!$A:$M, 13, FALSE), 0)</f>
        <v>0</v>
      </c>
      <c r="D2538" s="34">
        <f>IFERROR(VLOOKUP($A2538, Coal_power_combined!$A:$M, 13, FALSE), 0)</f>
        <v>0</v>
      </c>
      <c r="E2538" s="34">
        <f>IFERROR(VLOOKUP($A2538, Oil_prod!$A:$M, 13, FALSE), 0)</f>
        <v>0</v>
      </c>
      <c r="F2538" s="34">
        <f>IFERROR(VLOOKUP($A2538, Oil_refine!$A:$M, 13, FALSE), 0)</f>
        <v>0</v>
      </c>
      <c r="G2538" s="34">
        <f>IFERROR(VLOOKUP($A2538, NG_prod!$A:$M, 13, FALSE), 0)</f>
        <v>0</v>
      </c>
      <c r="H2538" s="34">
        <f>IFERROR(VLOOKUP($A2538, NG_power!$A:$M, 13, FALSE), 0)</f>
        <v>0</v>
      </c>
      <c r="I2538" s="34">
        <f t="shared" si="77"/>
        <v>0</v>
      </c>
      <c r="J2538" s="34">
        <f t="shared" si="78"/>
        <v>0</v>
      </c>
    </row>
    <row r="2539" spans="1:10" x14ac:dyDescent="0.25">
      <c r="A2539" s="7">
        <v>35009</v>
      </c>
      <c r="B2539" t="s">
        <v>1005</v>
      </c>
      <c r="C2539" s="34">
        <f>IFERROR(VLOOKUP($A2539, Coal_prod!$A:$M, 13, FALSE), 0)</f>
        <v>0</v>
      </c>
      <c r="D2539" s="34">
        <f>IFERROR(VLOOKUP($A2539, Coal_power_combined!$A:$M, 13, FALSE), 0)</f>
        <v>0</v>
      </c>
      <c r="E2539" s="34">
        <f>IFERROR(VLOOKUP($A2539, Oil_prod!$A:$M, 13, FALSE), 0)</f>
        <v>0</v>
      </c>
      <c r="F2539" s="34">
        <f>IFERROR(VLOOKUP($A2539, Oil_refine!$A:$M, 13, FALSE), 0)</f>
        <v>0</v>
      </c>
      <c r="G2539" s="34">
        <f>IFERROR(VLOOKUP($A2539, NG_prod!$A:$M, 13, FALSE), 0)</f>
        <v>0</v>
      </c>
      <c r="H2539" s="34">
        <f>IFERROR(VLOOKUP($A2539, NG_power!$A:$M, 13, FALSE), 0)</f>
        <v>0</v>
      </c>
      <c r="I2539" s="34">
        <f t="shared" si="77"/>
        <v>0</v>
      </c>
      <c r="J2539" s="34">
        <f t="shared" si="78"/>
        <v>0</v>
      </c>
    </row>
    <row r="2540" spans="1:10" x14ac:dyDescent="0.25">
      <c r="A2540" s="7">
        <v>35011</v>
      </c>
      <c r="B2540" t="s">
        <v>4519</v>
      </c>
      <c r="C2540" s="34">
        <f>IFERROR(VLOOKUP($A2540, Coal_prod!$A:$M, 13, FALSE), 0)</f>
        <v>0</v>
      </c>
      <c r="D2540" s="34">
        <f>IFERROR(VLOOKUP($A2540, Coal_power_combined!$A:$M, 13, FALSE), 0)</f>
        <v>0</v>
      </c>
      <c r="E2540" s="34">
        <f>IFERROR(VLOOKUP($A2540, Oil_prod!$A:$M, 13, FALSE), 0)</f>
        <v>0</v>
      </c>
      <c r="F2540" s="34">
        <f>IFERROR(VLOOKUP($A2540, Oil_refine!$A:$M, 13, FALSE), 0)</f>
        <v>0</v>
      </c>
      <c r="G2540" s="34">
        <f>IFERROR(VLOOKUP($A2540, NG_prod!$A:$M, 13, FALSE), 0)</f>
        <v>0</v>
      </c>
      <c r="H2540" s="34">
        <f>IFERROR(VLOOKUP($A2540, NG_power!$A:$M, 13, FALSE), 0)</f>
        <v>0</v>
      </c>
      <c r="I2540" s="34">
        <f t="shared" si="77"/>
        <v>0</v>
      </c>
      <c r="J2540" s="34">
        <f t="shared" si="78"/>
        <v>0</v>
      </c>
    </row>
    <row r="2541" spans="1:10" x14ac:dyDescent="0.25">
      <c r="A2541" s="7">
        <v>35019</v>
      </c>
      <c r="B2541" t="s">
        <v>2695</v>
      </c>
      <c r="C2541" s="34">
        <f>IFERROR(VLOOKUP($A2541, Coal_prod!$A:$M, 13, FALSE), 0)</f>
        <v>0</v>
      </c>
      <c r="D2541" s="34">
        <f>IFERROR(VLOOKUP($A2541, Coal_power_combined!$A:$M, 13, FALSE), 0)</f>
        <v>0</v>
      </c>
      <c r="E2541" s="34">
        <f>IFERROR(VLOOKUP($A2541, Oil_prod!$A:$M, 13, FALSE), 0)</f>
        <v>0</v>
      </c>
      <c r="F2541" s="34">
        <f>IFERROR(VLOOKUP($A2541, Oil_refine!$A:$M, 13, FALSE), 0)</f>
        <v>0</v>
      </c>
      <c r="G2541" s="34">
        <f>IFERROR(VLOOKUP($A2541, NG_prod!$A:$M, 13, FALSE), 0)</f>
        <v>0</v>
      </c>
      <c r="H2541" s="34">
        <f>IFERROR(VLOOKUP($A2541, NG_power!$A:$M, 13, FALSE), 0)</f>
        <v>0</v>
      </c>
      <c r="I2541" s="34">
        <f t="shared" si="77"/>
        <v>0</v>
      </c>
      <c r="J2541" s="34">
        <f t="shared" si="78"/>
        <v>0</v>
      </c>
    </row>
    <row r="2542" spans="1:10" x14ac:dyDescent="0.25">
      <c r="A2542" s="7">
        <v>35021</v>
      </c>
      <c r="B2542" t="s">
        <v>3446</v>
      </c>
      <c r="C2542" s="34">
        <f>IFERROR(VLOOKUP($A2542, Coal_prod!$A:$M, 13, FALSE), 0)</f>
        <v>0</v>
      </c>
      <c r="D2542" s="34">
        <f>IFERROR(VLOOKUP($A2542, Coal_power_combined!$A:$M, 13, FALSE), 0)</f>
        <v>0</v>
      </c>
      <c r="E2542" s="34">
        <f>IFERROR(VLOOKUP($A2542, Oil_prod!$A:$M, 13, FALSE), 0)</f>
        <v>0</v>
      </c>
      <c r="F2542" s="34">
        <f>IFERROR(VLOOKUP($A2542, Oil_refine!$A:$M, 13, FALSE), 0)</f>
        <v>0</v>
      </c>
      <c r="G2542" s="34">
        <f>IFERROR(VLOOKUP($A2542, NG_prod!$A:$M, 13, FALSE), 0)</f>
        <v>0</v>
      </c>
      <c r="H2542" s="34">
        <f>IFERROR(VLOOKUP($A2542, NG_power!$A:$M, 13, FALSE), 0)</f>
        <v>0</v>
      </c>
      <c r="I2542" s="34">
        <f t="shared" si="77"/>
        <v>0</v>
      </c>
      <c r="J2542" s="34">
        <f t="shared" si="78"/>
        <v>0</v>
      </c>
    </row>
    <row r="2543" spans="1:10" x14ac:dyDescent="0.25">
      <c r="A2543" s="7">
        <v>35027</v>
      </c>
      <c r="B2543" t="s">
        <v>2698</v>
      </c>
      <c r="C2543" s="34">
        <f>IFERROR(VLOOKUP($A2543, Coal_prod!$A:$M, 13, FALSE), 0)</f>
        <v>0</v>
      </c>
      <c r="D2543" s="34">
        <f>IFERROR(VLOOKUP($A2543, Coal_power_combined!$A:$M, 13, FALSE), 0)</f>
        <v>0</v>
      </c>
      <c r="E2543" s="34">
        <f>IFERROR(VLOOKUP($A2543, Oil_prod!$A:$M, 13, FALSE), 0)</f>
        <v>0</v>
      </c>
      <c r="F2543" s="34">
        <f>IFERROR(VLOOKUP($A2543, Oil_refine!$A:$M, 13, FALSE), 0)</f>
        <v>0</v>
      </c>
      <c r="G2543" s="34">
        <f>IFERROR(VLOOKUP($A2543, NG_prod!$A:$M, 13, FALSE), 0)</f>
        <v>0</v>
      </c>
      <c r="H2543" s="34">
        <f>IFERROR(VLOOKUP($A2543, NG_power!$A:$M, 13, FALSE), 0)</f>
        <v>0</v>
      </c>
      <c r="I2543" s="34">
        <f t="shared" si="77"/>
        <v>0</v>
      </c>
      <c r="J2543" s="34">
        <f t="shared" si="78"/>
        <v>0</v>
      </c>
    </row>
    <row r="2544" spans="1:10" x14ac:dyDescent="0.25">
      <c r="A2544" s="7">
        <v>35028</v>
      </c>
      <c r="B2544" t="s">
        <v>3529</v>
      </c>
      <c r="C2544" s="34">
        <f>IFERROR(VLOOKUP($A2544, Coal_prod!$A:$M, 13, FALSE), 0)</f>
        <v>0</v>
      </c>
      <c r="D2544" s="34">
        <f>IFERROR(VLOOKUP($A2544, Coal_power_combined!$A:$M, 13, FALSE), 0)</f>
        <v>0</v>
      </c>
      <c r="E2544" s="34">
        <f>IFERROR(VLOOKUP($A2544, Oil_prod!$A:$M, 13, FALSE), 0)</f>
        <v>0</v>
      </c>
      <c r="F2544" s="34">
        <f>IFERROR(VLOOKUP($A2544, Oil_refine!$A:$M, 13, FALSE), 0)</f>
        <v>0</v>
      </c>
      <c r="G2544" s="34">
        <f>IFERROR(VLOOKUP($A2544, NG_prod!$A:$M, 13, FALSE), 0)</f>
        <v>0</v>
      </c>
      <c r="H2544" s="34">
        <f>IFERROR(VLOOKUP($A2544, NG_power!$A:$M, 13, FALSE), 0)</f>
        <v>0</v>
      </c>
      <c r="I2544" s="34">
        <f t="shared" si="77"/>
        <v>0</v>
      </c>
      <c r="J2544" s="34">
        <f t="shared" si="78"/>
        <v>0</v>
      </c>
    </row>
    <row r="2545" spans="1:10" x14ac:dyDescent="0.25">
      <c r="A2545" s="7">
        <v>35033</v>
      </c>
      <c r="B2545" t="s">
        <v>4520</v>
      </c>
      <c r="C2545" s="34">
        <f>IFERROR(VLOOKUP($A2545, Coal_prod!$A:$M, 13, FALSE), 0)</f>
        <v>0</v>
      </c>
      <c r="D2545" s="34">
        <f>IFERROR(VLOOKUP($A2545, Coal_power_combined!$A:$M, 13, FALSE), 0)</f>
        <v>0</v>
      </c>
      <c r="E2545" s="34">
        <f>IFERROR(VLOOKUP($A2545, Oil_prod!$A:$M, 13, FALSE), 0)</f>
        <v>0</v>
      </c>
      <c r="F2545" s="34">
        <f>IFERROR(VLOOKUP($A2545, Oil_refine!$A:$M, 13, FALSE), 0)</f>
        <v>0</v>
      </c>
      <c r="G2545" s="34">
        <f>IFERROR(VLOOKUP($A2545, NG_prod!$A:$M, 13, FALSE), 0)</f>
        <v>0</v>
      </c>
      <c r="H2545" s="34">
        <f>IFERROR(VLOOKUP($A2545, NG_power!$A:$M, 13, FALSE), 0)</f>
        <v>0</v>
      </c>
      <c r="I2545" s="34">
        <f t="shared" si="77"/>
        <v>0</v>
      </c>
      <c r="J2545" s="34">
        <f t="shared" si="78"/>
        <v>0</v>
      </c>
    </row>
    <row r="2546" spans="1:10" x14ac:dyDescent="0.25">
      <c r="A2546" s="7">
        <v>35035</v>
      </c>
      <c r="B2546" t="s">
        <v>1979</v>
      </c>
      <c r="C2546" s="34">
        <f>IFERROR(VLOOKUP($A2546, Coal_prod!$A:$M, 13, FALSE), 0)</f>
        <v>0</v>
      </c>
      <c r="D2546" s="34">
        <f>IFERROR(VLOOKUP($A2546, Coal_power_combined!$A:$M, 13, FALSE), 0)</f>
        <v>0</v>
      </c>
      <c r="E2546" s="34">
        <f>IFERROR(VLOOKUP($A2546, Oil_prod!$A:$M, 13, FALSE), 0)</f>
        <v>0</v>
      </c>
      <c r="F2546" s="34">
        <f>IFERROR(VLOOKUP($A2546, Oil_refine!$A:$M, 13, FALSE), 0)</f>
        <v>0</v>
      </c>
      <c r="G2546" s="34">
        <f>IFERROR(VLOOKUP($A2546, NG_prod!$A:$M, 13, FALSE), 0)</f>
        <v>0</v>
      </c>
      <c r="H2546" s="34">
        <f>IFERROR(VLOOKUP($A2546, NG_power!$A:$M, 13, FALSE), 0)</f>
        <v>0</v>
      </c>
      <c r="I2546" s="34">
        <f t="shared" si="77"/>
        <v>0</v>
      </c>
      <c r="J2546" s="34">
        <f t="shared" si="78"/>
        <v>0</v>
      </c>
    </row>
    <row r="2547" spans="1:10" x14ac:dyDescent="0.25">
      <c r="A2547" s="7">
        <v>35037</v>
      </c>
      <c r="B2547" t="s">
        <v>1184</v>
      </c>
      <c r="C2547" s="34">
        <f>IFERROR(VLOOKUP($A2547, Coal_prod!$A:$M, 13, FALSE), 0)</f>
        <v>0</v>
      </c>
      <c r="D2547" s="34">
        <f>IFERROR(VLOOKUP($A2547, Coal_power_combined!$A:$M, 13, FALSE), 0)</f>
        <v>0</v>
      </c>
      <c r="E2547" s="34">
        <f>IFERROR(VLOOKUP($A2547, Oil_prod!$A:$M, 13, FALSE), 0)</f>
        <v>0</v>
      </c>
      <c r="F2547" s="34">
        <f>IFERROR(VLOOKUP($A2547, Oil_refine!$A:$M, 13, FALSE), 0)</f>
        <v>0</v>
      </c>
      <c r="G2547" s="34">
        <f>IFERROR(VLOOKUP($A2547, NG_prod!$A:$M, 13, FALSE), 0)</f>
        <v>0</v>
      </c>
      <c r="H2547" s="34">
        <f>IFERROR(VLOOKUP($A2547, NG_power!$A:$M, 13, FALSE), 0)</f>
        <v>0</v>
      </c>
      <c r="I2547" s="34">
        <f t="shared" si="77"/>
        <v>0</v>
      </c>
      <c r="J2547" s="34">
        <f t="shared" si="78"/>
        <v>0</v>
      </c>
    </row>
    <row r="2548" spans="1:10" x14ac:dyDescent="0.25">
      <c r="A2548" s="7">
        <v>35047</v>
      </c>
      <c r="B2548" t="s">
        <v>1349</v>
      </c>
      <c r="C2548" s="34">
        <f>IFERROR(VLOOKUP($A2548, Coal_prod!$A:$M, 13, FALSE), 0)</f>
        <v>0</v>
      </c>
      <c r="D2548" s="34">
        <f>IFERROR(VLOOKUP($A2548, Coal_power_combined!$A:$M, 13, FALSE), 0)</f>
        <v>0</v>
      </c>
      <c r="E2548" s="34">
        <f>IFERROR(VLOOKUP($A2548, Oil_prod!$A:$M, 13, FALSE), 0)</f>
        <v>0</v>
      </c>
      <c r="F2548" s="34">
        <f>IFERROR(VLOOKUP($A2548, Oil_refine!$A:$M, 13, FALSE), 0)</f>
        <v>0</v>
      </c>
      <c r="G2548" s="34">
        <f>IFERROR(VLOOKUP($A2548, NG_prod!$A:$M, 13, FALSE), 0)</f>
        <v>0</v>
      </c>
      <c r="H2548" s="34">
        <f>IFERROR(VLOOKUP($A2548, NG_power!$A:$M, 13, FALSE), 0)</f>
        <v>0</v>
      </c>
      <c r="I2548" s="34">
        <f t="shared" si="77"/>
        <v>0</v>
      </c>
      <c r="J2548" s="34">
        <f t="shared" si="78"/>
        <v>0</v>
      </c>
    </row>
    <row r="2549" spans="1:10" x14ac:dyDescent="0.25">
      <c r="A2549" s="7">
        <v>35049</v>
      </c>
      <c r="B2549" t="s">
        <v>2327</v>
      </c>
      <c r="C2549" s="34">
        <f>IFERROR(VLOOKUP($A2549, Coal_prod!$A:$M, 13, FALSE), 0)</f>
        <v>0</v>
      </c>
      <c r="D2549" s="34">
        <f>IFERROR(VLOOKUP($A2549, Coal_power_combined!$A:$M, 13, FALSE), 0)</f>
        <v>0</v>
      </c>
      <c r="E2549" s="34">
        <f>IFERROR(VLOOKUP($A2549, Oil_prod!$A:$M, 13, FALSE), 0)</f>
        <v>0</v>
      </c>
      <c r="F2549" s="34">
        <f>IFERROR(VLOOKUP($A2549, Oil_refine!$A:$M, 13, FALSE), 0)</f>
        <v>0</v>
      </c>
      <c r="G2549" s="34">
        <f>IFERROR(VLOOKUP($A2549, NG_prod!$A:$M, 13, FALSE), 0)</f>
        <v>0</v>
      </c>
      <c r="H2549" s="34">
        <f>IFERROR(VLOOKUP($A2549, NG_power!$A:$M, 13, FALSE), 0)</f>
        <v>0</v>
      </c>
      <c r="I2549" s="34">
        <f t="shared" si="77"/>
        <v>0</v>
      </c>
      <c r="J2549" s="34">
        <f t="shared" si="78"/>
        <v>0</v>
      </c>
    </row>
    <row r="2550" spans="1:10" x14ac:dyDescent="0.25">
      <c r="A2550" s="7">
        <v>35051</v>
      </c>
      <c r="B2550" t="s">
        <v>2711</v>
      </c>
      <c r="C2550" s="34">
        <f>IFERROR(VLOOKUP($A2550, Coal_prod!$A:$M, 13, FALSE), 0)</f>
        <v>0</v>
      </c>
      <c r="D2550" s="34">
        <f>IFERROR(VLOOKUP($A2550, Coal_power_combined!$A:$M, 13, FALSE), 0)</f>
        <v>0</v>
      </c>
      <c r="E2550" s="34">
        <f>IFERROR(VLOOKUP($A2550, Oil_prod!$A:$M, 13, FALSE), 0)</f>
        <v>0</v>
      </c>
      <c r="F2550" s="34">
        <f>IFERROR(VLOOKUP($A2550, Oil_refine!$A:$M, 13, FALSE), 0)</f>
        <v>0</v>
      </c>
      <c r="G2550" s="34">
        <f>IFERROR(VLOOKUP($A2550, NG_prod!$A:$M, 13, FALSE), 0)</f>
        <v>0</v>
      </c>
      <c r="H2550" s="34">
        <f>IFERROR(VLOOKUP($A2550, NG_power!$A:$M, 13, FALSE), 0)</f>
        <v>0</v>
      </c>
      <c r="I2550" s="34">
        <f t="shared" si="77"/>
        <v>0</v>
      </c>
      <c r="J2550" s="34">
        <f t="shared" si="78"/>
        <v>0</v>
      </c>
    </row>
    <row r="2551" spans="1:10" x14ac:dyDescent="0.25">
      <c r="A2551" s="7">
        <v>35053</v>
      </c>
      <c r="B2551" t="s">
        <v>4521</v>
      </c>
      <c r="C2551" s="34">
        <f>IFERROR(VLOOKUP($A2551, Coal_prod!$A:$M, 13, FALSE), 0)</f>
        <v>0</v>
      </c>
      <c r="D2551" s="34">
        <f>IFERROR(VLOOKUP($A2551, Coal_power_combined!$A:$M, 13, FALSE), 0)</f>
        <v>0</v>
      </c>
      <c r="E2551" s="34">
        <f>IFERROR(VLOOKUP($A2551, Oil_prod!$A:$M, 13, FALSE), 0)</f>
        <v>0</v>
      </c>
      <c r="F2551" s="34">
        <f>IFERROR(VLOOKUP($A2551, Oil_refine!$A:$M, 13, FALSE), 0)</f>
        <v>0</v>
      </c>
      <c r="G2551" s="34">
        <f>IFERROR(VLOOKUP($A2551, NG_prod!$A:$M, 13, FALSE), 0)</f>
        <v>0</v>
      </c>
      <c r="H2551" s="34">
        <f>IFERROR(VLOOKUP($A2551, NG_power!$A:$M, 13, FALSE), 0)</f>
        <v>0</v>
      </c>
      <c r="I2551" s="34">
        <f t="shared" si="77"/>
        <v>0</v>
      </c>
      <c r="J2551" s="34">
        <f t="shared" si="78"/>
        <v>0</v>
      </c>
    </row>
    <row r="2552" spans="1:10" x14ac:dyDescent="0.25">
      <c r="A2552" s="7">
        <v>35055</v>
      </c>
      <c r="B2552" t="s">
        <v>2621</v>
      </c>
      <c r="C2552" s="34">
        <f>IFERROR(VLOOKUP($A2552, Coal_prod!$A:$M, 13, FALSE), 0)</f>
        <v>0</v>
      </c>
      <c r="D2552" s="34">
        <f>IFERROR(VLOOKUP($A2552, Coal_power_combined!$A:$M, 13, FALSE), 0)</f>
        <v>0</v>
      </c>
      <c r="E2552" s="34">
        <f>IFERROR(VLOOKUP($A2552, Oil_prod!$A:$M, 13, FALSE), 0)</f>
        <v>0</v>
      </c>
      <c r="F2552" s="34">
        <f>IFERROR(VLOOKUP($A2552, Oil_refine!$A:$M, 13, FALSE), 0)</f>
        <v>0</v>
      </c>
      <c r="G2552" s="34">
        <f>IFERROR(VLOOKUP($A2552, NG_prod!$A:$M, 13, FALSE), 0)</f>
        <v>0</v>
      </c>
      <c r="H2552" s="34">
        <f>IFERROR(VLOOKUP($A2552, NG_power!$A:$M, 13, FALSE), 0)</f>
        <v>0</v>
      </c>
      <c r="I2552" s="34">
        <f t="shared" si="77"/>
        <v>0</v>
      </c>
      <c r="J2552" s="34">
        <f t="shared" si="78"/>
        <v>0</v>
      </c>
    </row>
    <row r="2553" spans="1:10" x14ac:dyDescent="0.25">
      <c r="A2553" s="7">
        <v>35057</v>
      </c>
      <c r="B2553" t="s">
        <v>910</v>
      </c>
      <c r="C2553" s="34">
        <f>IFERROR(VLOOKUP($A2553, Coal_prod!$A:$M, 13, FALSE), 0)</f>
        <v>0</v>
      </c>
      <c r="D2553" s="34">
        <f>IFERROR(VLOOKUP($A2553, Coal_power_combined!$A:$M, 13, FALSE), 0)</f>
        <v>0</v>
      </c>
      <c r="E2553" s="34">
        <f>IFERROR(VLOOKUP($A2553, Oil_prod!$A:$M, 13, FALSE), 0)</f>
        <v>0</v>
      </c>
      <c r="F2553" s="34">
        <f>IFERROR(VLOOKUP($A2553, Oil_refine!$A:$M, 13, FALSE), 0)</f>
        <v>0</v>
      </c>
      <c r="G2553" s="34">
        <f>IFERROR(VLOOKUP($A2553, NG_prod!$A:$M, 13, FALSE), 0)</f>
        <v>0</v>
      </c>
      <c r="H2553" s="34">
        <f>IFERROR(VLOOKUP($A2553, NG_power!$A:$M, 13, FALSE), 0)</f>
        <v>0</v>
      </c>
      <c r="I2553" s="34">
        <f t="shared" si="77"/>
        <v>0</v>
      </c>
      <c r="J2553" s="34">
        <f t="shared" si="78"/>
        <v>0</v>
      </c>
    </row>
    <row r="2554" spans="1:10" x14ac:dyDescent="0.25">
      <c r="A2554" s="7">
        <v>35059</v>
      </c>
      <c r="B2554" t="s">
        <v>3448</v>
      </c>
      <c r="C2554" s="34">
        <f>IFERROR(VLOOKUP($A2554, Coal_prod!$A:$M, 13, FALSE), 0)</f>
        <v>0</v>
      </c>
      <c r="D2554" s="34">
        <f>IFERROR(VLOOKUP($A2554, Coal_power_combined!$A:$M, 13, FALSE), 0)</f>
        <v>0</v>
      </c>
      <c r="E2554" s="34">
        <f>IFERROR(VLOOKUP($A2554, Oil_prod!$A:$M, 13, FALSE), 0)</f>
        <v>0</v>
      </c>
      <c r="F2554" s="34">
        <f>IFERROR(VLOOKUP($A2554, Oil_refine!$A:$M, 13, FALSE), 0)</f>
        <v>0</v>
      </c>
      <c r="G2554" s="34">
        <f>IFERROR(VLOOKUP($A2554, NG_prod!$A:$M, 13, FALSE), 0)</f>
        <v>0</v>
      </c>
      <c r="H2554" s="34">
        <f>IFERROR(VLOOKUP($A2554, NG_power!$A:$M, 13, FALSE), 0)</f>
        <v>0</v>
      </c>
      <c r="I2554" s="34">
        <f t="shared" si="77"/>
        <v>0</v>
      </c>
      <c r="J2554" s="34">
        <f t="shared" si="78"/>
        <v>0</v>
      </c>
    </row>
    <row r="2555" spans="1:10" x14ac:dyDescent="0.25">
      <c r="A2555" s="7">
        <v>36015</v>
      </c>
      <c r="B2555" t="s">
        <v>2506</v>
      </c>
      <c r="C2555" s="34">
        <f>IFERROR(VLOOKUP($A2555, Coal_prod!$A:$M, 13, FALSE), 0)</f>
        <v>0</v>
      </c>
      <c r="D2555" s="34">
        <f>IFERROR(VLOOKUP($A2555, Coal_power_combined!$A:$M, 13, FALSE), 0)</f>
        <v>0</v>
      </c>
      <c r="E2555" s="34">
        <f>IFERROR(VLOOKUP($A2555, Oil_prod!$A:$M, 13, FALSE), 0)</f>
        <v>0</v>
      </c>
      <c r="F2555" s="34">
        <f>IFERROR(VLOOKUP($A2555, Oil_refine!$A:$M, 13, FALSE), 0)</f>
        <v>0</v>
      </c>
      <c r="G2555" s="34">
        <f>IFERROR(VLOOKUP($A2555, NG_prod!$A:$M, 13, FALSE), 0)</f>
        <v>0</v>
      </c>
      <c r="H2555" s="34">
        <f>IFERROR(VLOOKUP($A2555, NG_power!$A:$M, 13, FALSE), 0)</f>
        <v>0</v>
      </c>
      <c r="I2555" s="34">
        <f t="shared" si="77"/>
        <v>0</v>
      </c>
      <c r="J2555" s="34">
        <f t="shared" si="78"/>
        <v>0</v>
      </c>
    </row>
    <row r="2556" spans="1:10" x14ac:dyDescent="0.25">
      <c r="A2556" s="7">
        <v>36017</v>
      </c>
      <c r="B2556" t="s">
        <v>4522</v>
      </c>
      <c r="C2556" s="34">
        <f>IFERROR(VLOOKUP($A2556, Coal_prod!$A:$M, 13, FALSE), 0)</f>
        <v>0</v>
      </c>
      <c r="D2556" s="34">
        <f>IFERROR(VLOOKUP($A2556, Coal_power_combined!$A:$M, 13, FALSE), 0)</f>
        <v>0</v>
      </c>
      <c r="E2556" s="34">
        <f>IFERROR(VLOOKUP($A2556, Oil_prod!$A:$M, 13, FALSE), 0)</f>
        <v>0</v>
      </c>
      <c r="F2556" s="34">
        <f>IFERROR(VLOOKUP($A2556, Oil_refine!$A:$M, 13, FALSE), 0)</f>
        <v>0</v>
      </c>
      <c r="G2556" s="34">
        <f>IFERROR(VLOOKUP($A2556, NG_prod!$A:$M, 13, FALSE), 0)</f>
        <v>0</v>
      </c>
      <c r="H2556" s="34">
        <f>IFERROR(VLOOKUP($A2556, NG_power!$A:$M, 13, FALSE), 0)</f>
        <v>0</v>
      </c>
      <c r="I2556" s="34">
        <f t="shared" si="77"/>
        <v>0</v>
      </c>
      <c r="J2556" s="34">
        <f t="shared" si="78"/>
        <v>0</v>
      </c>
    </row>
    <row r="2557" spans="1:10" x14ac:dyDescent="0.25">
      <c r="A2557" s="7">
        <v>36021</v>
      </c>
      <c r="B2557" t="s">
        <v>4523</v>
      </c>
      <c r="C2557" s="34">
        <f>IFERROR(VLOOKUP($A2557, Coal_prod!$A:$M, 13, FALSE), 0)</f>
        <v>0</v>
      </c>
      <c r="D2557" s="34">
        <f>IFERROR(VLOOKUP($A2557, Coal_power_combined!$A:$M, 13, FALSE), 0)</f>
        <v>0</v>
      </c>
      <c r="E2557" s="34">
        <f>IFERROR(VLOOKUP($A2557, Oil_prod!$A:$M, 13, FALSE), 0)</f>
        <v>0</v>
      </c>
      <c r="F2557" s="34">
        <f>IFERROR(VLOOKUP($A2557, Oil_refine!$A:$M, 13, FALSE), 0)</f>
        <v>0</v>
      </c>
      <c r="G2557" s="34">
        <f>IFERROR(VLOOKUP($A2557, NG_prod!$A:$M, 13, FALSE), 0)</f>
        <v>0</v>
      </c>
      <c r="H2557" s="34">
        <f>IFERROR(VLOOKUP($A2557, NG_power!$A:$M, 13, FALSE), 0)</f>
        <v>0</v>
      </c>
      <c r="I2557" s="34">
        <f t="shared" si="77"/>
        <v>0</v>
      </c>
      <c r="J2557" s="34">
        <f t="shared" si="78"/>
        <v>0</v>
      </c>
    </row>
    <row r="2558" spans="1:10" x14ac:dyDescent="0.25">
      <c r="A2558" s="7">
        <v>36023</v>
      </c>
      <c r="B2558" t="s">
        <v>4524</v>
      </c>
      <c r="C2558" s="34">
        <f>IFERROR(VLOOKUP($A2558, Coal_prod!$A:$M, 13, FALSE), 0)</f>
        <v>0</v>
      </c>
      <c r="D2558" s="34">
        <f>IFERROR(VLOOKUP($A2558, Coal_power_combined!$A:$M, 13, FALSE), 0)</f>
        <v>0</v>
      </c>
      <c r="E2558" s="34">
        <f>IFERROR(VLOOKUP($A2558, Oil_prod!$A:$M, 13, FALSE), 0)</f>
        <v>0</v>
      </c>
      <c r="F2558" s="34">
        <f>IFERROR(VLOOKUP($A2558, Oil_refine!$A:$M, 13, FALSE), 0)</f>
        <v>0</v>
      </c>
      <c r="G2558" s="34">
        <f>IFERROR(VLOOKUP($A2558, NG_prod!$A:$M, 13, FALSE), 0)</f>
        <v>0</v>
      </c>
      <c r="H2558" s="34">
        <f>IFERROR(VLOOKUP($A2558, NG_power!$A:$M, 13, FALSE), 0)</f>
        <v>0</v>
      </c>
      <c r="I2558" s="34">
        <f t="shared" si="77"/>
        <v>0</v>
      </c>
      <c r="J2558" s="34">
        <f t="shared" si="78"/>
        <v>0</v>
      </c>
    </row>
    <row r="2559" spans="1:10" x14ac:dyDescent="0.25">
      <c r="A2559" s="7">
        <v>36025</v>
      </c>
      <c r="B2559" t="s">
        <v>4525</v>
      </c>
      <c r="C2559" s="34">
        <f>IFERROR(VLOOKUP($A2559, Coal_prod!$A:$M, 13, FALSE), 0)</f>
        <v>0</v>
      </c>
      <c r="D2559" s="34">
        <f>IFERROR(VLOOKUP($A2559, Coal_power_combined!$A:$M, 13, FALSE), 0)</f>
        <v>0</v>
      </c>
      <c r="E2559" s="34">
        <f>IFERROR(VLOOKUP($A2559, Oil_prod!$A:$M, 13, FALSE), 0)</f>
        <v>0</v>
      </c>
      <c r="F2559" s="34">
        <f>IFERROR(VLOOKUP($A2559, Oil_refine!$A:$M, 13, FALSE), 0)</f>
        <v>0</v>
      </c>
      <c r="G2559" s="34">
        <f>IFERROR(VLOOKUP($A2559, NG_prod!$A:$M, 13, FALSE), 0)</f>
        <v>0</v>
      </c>
      <c r="H2559" s="34">
        <f>IFERROR(VLOOKUP($A2559, NG_power!$A:$M, 13, FALSE), 0)</f>
        <v>0</v>
      </c>
      <c r="I2559" s="34">
        <f t="shared" si="77"/>
        <v>0</v>
      </c>
      <c r="J2559" s="34">
        <f t="shared" si="78"/>
        <v>0</v>
      </c>
    </row>
    <row r="2560" spans="1:10" x14ac:dyDescent="0.25">
      <c r="A2560" s="7">
        <v>36027</v>
      </c>
      <c r="B2560" t="s">
        <v>2356</v>
      </c>
      <c r="C2560" s="34">
        <f>IFERROR(VLOOKUP($A2560, Coal_prod!$A:$M, 13, FALSE), 0)</f>
        <v>0</v>
      </c>
      <c r="D2560" s="34">
        <f>IFERROR(VLOOKUP($A2560, Coal_power_combined!$A:$M, 13, FALSE), 0)</f>
        <v>0</v>
      </c>
      <c r="E2560" s="34">
        <f>IFERROR(VLOOKUP($A2560, Oil_prod!$A:$M, 13, FALSE), 0)</f>
        <v>0</v>
      </c>
      <c r="F2560" s="34">
        <f>IFERROR(VLOOKUP($A2560, Oil_refine!$A:$M, 13, FALSE), 0)</f>
        <v>0</v>
      </c>
      <c r="G2560" s="34">
        <f>IFERROR(VLOOKUP($A2560, NG_prod!$A:$M, 13, FALSE), 0)</f>
        <v>0</v>
      </c>
      <c r="H2560" s="34">
        <f>IFERROR(VLOOKUP($A2560, NG_power!$A:$M, 13, FALSE), 0)</f>
        <v>0</v>
      </c>
      <c r="I2560" s="34">
        <f t="shared" si="77"/>
        <v>0</v>
      </c>
      <c r="J2560" s="34">
        <f t="shared" si="78"/>
        <v>0</v>
      </c>
    </row>
    <row r="2561" spans="1:10" x14ac:dyDescent="0.25">
      <c r="A2561" s="7">
        <v>36033</v>
      </c>
      <c r="B2561" t="s">
        <v>2071</v>
      </c>
      <c r="C2561" s="34">
        <f>IFERROR(VLOOKUP($A2561, Coal_prod!$A:$M, 13, FALSE), 0)</f>
        <v>0</v>
      </c>
      <c r="D2561" s="34">
        <f>IFERROR(VLOOKUP($A2561, Coal_power_combined!$A:$M, 13, FALSE), 0)</f>
        <v>0</v>
      </c>
      <c r="E2561" s="34">
        <f>IFERROR(VLOOKUP($A2561, Oil_prod!$A:$M, 13, FALSE), 0)</f>
        <v>0</v>
      </c>
      <c r="F2561" s="34">
        <f>IFERROR(VLOOKUP($A2561, Oil_refine!$A:$M, 13, FALSE), 0)</f>
        <v>0</v>
      </c>
      <c r="G2561" s="34">
        <f>IFERROR(VLOOKUP($A2561, NG_prod!$A:$M, 13, FALSE), 0)</f>
        <v>0</v>
      </c>
      <c r="H2561" s="34">
        <f>IFERROR(VLOOKUP($A2561, NG_power!$A:$M, 13, FALSE), 0)</f>
        <v>0</v>
      </c>
      <c r="I2561" s="34">
        <f t="shared" si="77"/>
        <v>0</v>
      </c>
      <c r="J2561" s="34">
        <f t="shared" si="78"/>
        <v>0</v>
      </c>
    </row>
    <row r="2562" spans="1:10" x14ac:dyDescent="0.25">
      <c r="A2562" s="7">
        <v>36035</v>
      </c>
      <c r="B2562" t="s">
        <v>2111</v>
      </c>
      <c r="C2562" s="34">
        <f>IFERROR(VLOOKUP($A2562, Coal_prod!$A:$M, 13, FALSE), 0)</f>
        <v>0</v>
      </c>
      <c r="D2562" s="34">
        <f>IFERROR(VLOOKUP($A2562, Coal_power_combined!$A:$M, 13, FALSE), 0)</f>
        <v>0</v>
      </c>
      <c r="E2562" s="34">
        <f>IFERROR(VLOOKUP($A2562, Oil_prod!$A:$M, 13, FALSE), 0)</f>
        <v>0</v>
      </c>
      <c r="F2562" s="34">
        <f>IFERROR(VLOOKUP($A2562, Oil_refine!$A:$M, 13, FALSE), 0)</f>
        <v>0</v>
      </c>
      <c r="G2562" s="34">
        <f>IFERROR(VLOOKUP($A2562, NG_prod!$A:$M, 13, FALSE), 0)</f>
        <v>0</v>
      </c>
      <c r="H2562" s="34">
        <f>IFERROR(VLOOKUP($A2562, NG_power!$A:$M, 13, FALSE), 0)</f>
        <v>0</v>
      </c>
      <c r="I2562" s="34">
        <f t="shared" si="77"/>
        <v>0</v>
      </c>
      <c r="J2562" s="34">
        <f t="shared" si="78"/>
        <v>0</v>
      </c>
    </row>
    <row r="2563" spans="1:10" x14ac:dyDescent="0.25">
      <c r="A2563" s="7">
        <v>36041</v>
      </c>
      <c r="B2563" t="s">
        <v>4526</v>
      </c>
      <c r="C2563" s="34">
        <f>IFERROR(VLOOKUP($A2563, Coal_prod!$A:$M, 13, FALSE), 0)</f>
        <v>0</v>
      </c>
      <c r="D2563" s="34">
        <f>IFERROR(VLOOKUP($A2563, Coal_power_combined!$A:$M, 13, FALSE), 0)</f>
        <v>0</v>
      </c>
      <c r="E2563" s="34">
        <f>IFERROR(VLOOKUP($A2563, Oil_prod!$A:$M, 13, FALSE), 0)</f>
        <v>0</v>
      </c>
      <c r="F2563" s="34">
        <f>IFERROR(VLOOKUP($A2563, Oil_refine!$A:$M, 13, FALSE), 0)</f>
        <v>0</v>
      </c>
      <c r="G2563" s="34">
        <f>IFERROR(VLOOKUP($A2563, NG_prod!$A:$M, 13, FALSE), 0)</f>
        <v>0</v>
      </c>
      <c r="H2563" s="34">
        <f>IFERROR(VLOOKUP($A2563, NG_power!$A:$M, 13, FALSE), 0)</f>
        <v>0</v>
      </c>
      <c r="I2563" s="34">
        <f t="shared" si="77"/>
        <v>0</v>
      </c>
      <c r="J2563" s="34">
        <f t="shared" si="78"/>
        <v>0</v>
      </c>
    </row>
    <row r="2564" spans="1:10" x14ac:dyDescent="0.25">
      <c r="A2564" s="7">
        <v>36043</v>
      </c>
      <c r="B2564" t="s">
        <v>2879</v>
      </c>
      <c r="C2564" s="34">
        <f>IFERROR(VLOOKUP($A2564, Coal_prod!$A:$M, 13, FALSE), 0)</f>
        <v>0</v>
      </c>
      <c r="D2564" s="34">
        <f>IFERROR(VLOOKUP($A2564, Coal_power_combined!$A:$M, 13, FALSE), 0)</f>
        <v>0</v>
      </c>
      <c r="E2564" s="34">
        <f>IFERROR(VLOOKUP($A2564, Oil_prod!$A:$M, 13, FALSE), 0)</f>
        <v>0</v>
      </c>
      <c r="F2564" s="34">
        <f>IFERROR(VLOOKUP($A2564, Oil_refine!$A:$M, 13, FALSE), 0)</f>
        <v>0</v>
      </c>
      <c r="G2564" s="34">
        <f>IFERROR(VLOOKUP($A2564, NG_prod!$A:$M, 13, FALSE), 0)</f>
        <v>0</v>
      </c>
      <c r="H2564" s="34">
        <f>IFERROR(VLOOKUP($A2564, NG_power!$A:$M, 13, FALSE), 0)</f>
        <v>0</v>
      </c>
      <c r="I2564" s="34">
        <f t="shared" ref="I2564:I2627" si="79">SUM(C2564:H2564)</f>
        <v>0</v>
      </c>
      <c r="J2564" s="34">
        <f t="shared" ref="J2564:J2627" si="80">SUM(C2564*$O$4, D2564*$O$4, E2564*$P$4, F2564*$P$4, G2564*$Q$4, H2564*$Q$4)</f>
        <v>0</v>
      </c>
    </row>
    <row r="2565" spans="1:10" x14ac:dyDescent="0.25">
      <c r="A2565" s="7">
        <v>36051</v>
      </c>
      <c r="B2565" t="s">
        <v>4527</v>
      </c>
      <c r="C2565" s="34">
        <f>IFERROR(VLOOKUP($A2565, Coal_prod!$A:$M, 13, FALSE), 0)</f>
        <v>0</v>
      </c>
      <c r="D2565" s="34">
        <f>IFERROR(VLOOKUP($A2565, Coal_power_combined!$A:$M, 13, FALSE), 0)</f>
        <v>0</v>
      </c>
      <c r="E2565" s="34">
        <f>IFERROR(VLOOKUP($A2565, Oil_prod!$A:$M, 13, FALSE), 0)</f>
        <v>0</v>
      </c>
      <c r="F2565" s="34">
        <f>IFERROR(VLOOKUP($A2565, Oil_refine!$A:$M, 13, FALSE), 0)</f>
        <v>0</v>
      </c>
      <c r="G2565" s="34">
        <f>IFERROR(VLOOKUP($A2565, NG_prod!$A:$M, 13, FALSE), 0)</f>
        <v>0</v>
      </c>
      <c r="H2565" s="34">
        <f>IFERROR(VLOOKUP($A2565, NG_power!$A:$M, 13, FALSE), 0)</f>
        <v>0</v>
      </c>
      <c r="I2565" s="34">
        <f t="shared" si="79"/>
        <v>0</v>
      </c>
      <c r="J2565" s="34">
        <f t="shared" si="80"/>
        <v>0</v>
      </c>
    </row>
    <row r="2566" spans="1:10" x14ac:dyDescent="0.25">
      <c r="A2566" s="7">
        <v>36053</v>
      </c>
      <c r="B2566" t="s">
        <v>2876</v>
      </c>
      <c r="C2566" s="34">
        <f>IFERROR(VLOOKUP($A2566, Coal_prod!$A:$M, 13, FALSE), 0)</f>
        <v>0</v>
      </c>
      <c r="D2566" s="34">
        <f>IFERROR(VLOOKUP($A2566, Coal_power_combined!$A:$M, 13, FALSE), 0)</f>
        <v>0</v>
      </c>
      <c r="E2566" s="34">
        <f>IFERROR(VLOOKUP($A2566, Oil_prod!$A:$M, 13, FALSE), 0)</f>
        <v>0</v>
      </c>
      <c r="F2566" s="34">
        <f>IFERROR(VLOOKUP($A2566, Oil_refine!$A:$M, 13, FALSE), 0)</f>
        <v>0</v>
      </c>
      <c r="G2566" s="34">
        <f>IFERROR(VLOOKUP($A2566, NG_prod!$A:$M, 13, FALSE), 0)</f>
        <v>0</v>
      </c>
      <c r="H2566" s="34">
        <f>IFERROR(VLOOKUP($A2566, NG_power!$A:$M, 13, FALSE), 0)</f>
        <v>0</v>
      </c>
      <c r="I2566" s="34">
        <f t="shared" si="79"/>
        <v>0</v>
      </c>
      <c r="J2566" s="34">
        <f t="shared" si="80"/>
        <v>0</v>
      </c>
    </row>
    <row r="2567" spans="1:10" x14ac:dyDescent="0.25">
      <c r="A2567" s="7">
        <v>36057</v>
      </c>
      <c r="B2567" t="s">
        <v>2328</v>
      </c>
      <c r="C2567" s="34">
        <f>IFERROR(VLOOKUP($A2567, Coal_prod!$A:$M, 13, FALSE), 0)</f>
        <v>0</v>
      </c>
      <c r="D2567" s="34">
        <f>IFERROR(VLOOKUP($A2567, Coal_power_combined!$A:$M, 13, FALSE), 0)</f>
        <v>0</v>
      </c>
      <c r="E2567" s="34">
        <f>IFERROR(VLOOKUP($A2567, Oil_prod!$A:$M, 13, FALSE), 0)</f>
        <v>0</v>
      </c>
      <c r="F2567" s="34">
        <f>IFERROR(VLOOKUP($A2567, Oil_refine!$A:$M, 13, FALSE), 0)</f>
        <v>0</v>
      </c>
      <c r="G2567" s="34">
        <f>IFERROR(VLOOKUP($A2567, NG_prod!$A:$M, 13, FALSE), 0)</f>
        <v>0</v>
      </c>
      <c r="H2567" s="34">
        <f>IFERROR(VLOOKUP($A2567, NG_power!$A:$M, 13, FALSE), 0)</f>
        <v>0</v>
      </c>
      <c r="I2567" s="34">
        <f t="shared" si="79"/>
        <v>0</v>
      </c>
      <c r="J2567" s="34">
        <f t="shared" si="80"/>
        <v>0</v>
      </c>
    </row>
    <row r="2568" spans="1:10" x14ac:dyDescent="0.25">
      <c r="A2568" s="7">
        <v>36069</v>
      </c>
      <c r="B2568" t="s">
        <v>1984</v>
      </c>
      <c r="C2568" s="34">
        <f>IFERROR(VLOOKUP($A2568, Coal_prod!$A:$M, 13, FALSE), 0)</f>
        <v>0</v>
      </c>
      <c r="D2568" s="34">
        <f>IFERROR(VLOOKUP($A2568, Coal_power_combined!$A:$M, 13, FALSE), 0)</f>
        <v>0</v>
      </c>
      <c r="E2568" s="34">
        <f>IFERROR(VLOOKUP($A2568, Oil_prod!$A:$M, 13, FALSE), 0)</f>
        <v>0</v>
      </c>
      <c r="F2568" s="34">
        <f>IFERROR(VLOOKUP($A2568, Oil_refine!$A:$M, 13, FALSE), 0)</f>
        <v>0</v>
      </c>
      <c r="G2568" s="34">
        <f>IFERROR(VLOOKUP($A2568, NG_prod!$A:$M, 13, FALSE), 0)</f>
        <v>0</v>
      </c>
      <c r="H2568" s="34">
        <f>IFERROR(VLOOKUP($A2568, NG_power!$A:$M, 13, FALSE), 0)</f>
        <v>0</v>
      </c>
      <c r="I2568" s="34">
        <f t="shared" si="79"/>
        <v>0</v>
      </c>
      <c r="J2568" s="34">
        <f t="shared" si="80"/>
        <v>0</v>
      </c>
    </row>
    <row r="2569" spans="1:10" x14ac:dyDescent="0.25">
      <c r="A2569" s="7">
        <v>36073</v>
      </c>
      <c r="B2569" t="s">
        <v>4528</v>
      </c>
      <c r="C2569" s="34">
        <f>IFERROR(VLOOKUP($A2569, Coal_prod!$A:$M, 13, FALSE), 0)</f>
        <v>0</v>
      </c>
      <c r="D2569" s="34">
        <f>IFERROR(VLOOKUP($A2569, Coal_power_combined!$A:$M, 13, FALSE), 0)</f>
        <v>0</v>
      </c>
      <c r="E2569" s="34">
        <f>IFERROR(VLOOKUP($A2569, Oil_prod!$A:$M, 13, FALSE), 0)</f>
        <v>0</v>
      </c>
      <c r="F2569" s="34">
        <f>IFERROR(VLOOKUP($A2569, Oil_refine!$A:$M, 13, FALSE), 0)</f>
        <v>0</v>
      </c>
      <c r="G2569" s="34">
        <f>IFERROR(VLOOKUP($A2569, NG_prod!$A:$M, 13, FALSE), 0)</f>
        <v>0</v>
      </c>
      <c r="H2569" s="34">
        <f>IFERROR(VLOOKUP($A2569, NG_power!$A:$M, 13, FALSE), 0)</f>
        <v>0</v>
      </c>
      <c r="I2569" s="34">
        <f t="shared" si="79"/>
        <v>0</v>
      </c>
      <c r="J2569" s="34">
        <f t="shared" si="80"/>
        <v>0</v>
      </c>
    </row>
    <row r="2570" spans="1:10" x14ac:dyDescent="0.25">
      <c r="A2570" s="7">
        <v>36077</v>
      </c>
      <c r="B2570" t="s">
        <v>3090</v>
      </c>
      <c r="C2570" s="34">
        <f>IFERROR(VLOOKUP($A2570, Coal_prod!$A:$M, 13, FALSE), 0)</f>
        <v>0</v>
      </c>
      <c r="D2570" s="34">
        <f>IFERROR(VLOOKUP($A2570, Coal_power_combined!$A:$M, 13, FALSE), 0)</f>
        <v>0</v>
      </c>
      <c r="E2570" s="34">
        <f>IFERROR(VLOOKUP($A2570, Oil_prod!$A:$M, 13, FALSE), 0)</f>
        <v>0</v>
      </c>
      <c r="F2570" s="34">
        <f>IFERROR(VLOOKUP($A2570, Oil_refine!$A:$M, 13, FALSE), 0)</f>
        <v>0</v>
      </c>
      <c r="G2570" s="34">
        <f>IFERROR(VLOOKUP($A2570, NG_prod!$A:$M, 13, FALSE), 0)</f>
        <v>0</v>
      </c>
      <c r="H2570" s="34">
        <f>IFERROR(VLOOKUP($A2570, NG_power!$A:$M, 13, FALSE), 0)</f>
        <v>0</v>
      </c>
      <c r="I2570" s="34">
        <f t="shared" si="79"/>
        <v>0</v>
      </c>
      <c r="J2570" s="34">
        <f t="shared" si="80"/>
        <v>0</v>
      </c>
    </row>
    <row r="2571" spans="1:10" x14ac:dyDescent="0.25">
      <c r="A2571" s="7">
        <v>36093</v>
      </c>
      <c r="B2571" t="s">
        <v>2641</v>
      </c>
      <c r="C2571" s="34">
        <f>IFERROR(VLOOKUP($A2571, Coal_prod!$A:$M, 13, FALSE), 0)</f>
        <v>0</v>
      </c>
      <c r="D2571" s="34">
        <f>IFERROR(VLOOKUP($A2571, Coal_power_combined!$A:$M, 13, FALSE), 0)</f>
        <v>0</v>
      </c>
      <c r="E2571" s="34">
        <f>IFERROR(VLOOKUP($A2571, Oil_prod!$A:$M, 13, FALSE), 0)</f>
        <v>0</v>
      </c>
      <c r="F2571" s="34">
        <f>IFERROR(VLOOKUP($A2571, Oil_refine!$A:$M, 13, FALSE), 0)</f>
        <v>0</v>
      </c>
      <c r="G2571" s="34">
        <f>IFERROR(VLOOKUP($A2571, NG_prod!$A:$M, 13, FALSE), 0)</f>
        <v>0</v>
      </c>
      <c r="H2571" s="34">
        <f>IFERROR(VLOOKUP($A2571, NG_power!$A:$M, 13, FALSE), 0)</f>
        <v>0</v>
      </c>
      <c r="I2571" s="34">
        <f t="shared" si="79"/>
        <v>0</v>
      </c>
      <c r="J2571" s="34">
        <f t="shared" si="80"/>
        <v>0</v>
      </c>
    </row>
    <row r="2572" spans="1:10" x14ac:dyDescent="0.25">
      <c r="A2572" s="7">
        <v>36095</v>
      </c>
      <c r="B2572" t="s">
        <v>3092</v>
      </c>
      <c r="C2572" s="34">
        <f>IFERROR(VLOOKUP($A2572, Coal_prod!$A:$M, 13, FALSE), 0)</f>
        <v>0</v>
      </c>
      <c r="D2572" s="34">
        <f>IFERROR(VLOOKUP($A2572, Coal_power_combined!$A:$M, 13, FALSE), 0)</f>
        <v>0</v>
      </c>
      <c r="E2572" s="34">
        <f>IFERROR(VLOOKUP($A2572, Oil_prod!$A:$M, 13, FALSE), 0)</f>
        <v>0</v>
      </c>
      <c r="F2572" s="34">
        <f>IFERROR(VLOOKUP($A2572, Oil_refine!$A:$M, 13, FALSE), 0)</f>
        <v>0</v>
      </c>
      <c r="G2572" s="34">
        <f>IFERROR(VLOOKUP($A2572, NG_prod!$A:$M, 13, FALSE), 0)</f>
        <v>0</v>
      </c>
      <c r="H2572" s="34">
        <f>IFERROR(VLOOKUP($A2572, NG_power!$A:$M, 13, FALSE), 0)</f>
        <v>0</v>
      </c>
      <c r="I2572" s="34">
        <f t="shared" si="79"/>
        <v>0</v>
      </c>
      <c r="J2572" s="34">
        <f t="shared" si="80"/>
        <v>0</v>
      </c>
    </row>
    <row r="2573" spans="1:10" x14ac:dyDescent="0.25">
      <c r="A2573" s="7">
        <v>36097</v>
      </c>
      <c r="B2573" t="s">
        <v>2611</v>
      </c>
      <c r="C2573" s="34">
        <f>IFERROR(VLOOKUP($A2573, Coal_prod!$A:$M, 13, FALSE), 0)</f>
        <v>0</v>
      </c>
      <c r="D2573" s="34">
        <f>IFERROR(VLOOKUP($A2573, Coal_power_combined!$A:$M, 13, FALSE), 0)</f>
        <v>0</v>
      </c>
      <c r="E2573" s="34">
        <f>IFERROR(VLOOKUP($A2573, Oil_prod!$A:$M, 13, FALSE), 0)</f>
        <v>0</v>
      </c>
      <c r="F2573" s="34">
        <f>IFERROR(VLOOKUP($A2573, Oil_refine!$A:$M, 13, FALSE), 0)</f>
        <v>0</v>
      </c>
      <c r="G2573" s="34">
        <f>IFERROR(VLOOKUP($A2573, NG_prod!$A:$M, 13, FALSE), 0)</f>
        <v>0</v>
      </c>
      <c r="H2573" s="34">
        <f>IFERROR(VLOOKUP($A2573, NG_power!$A:$M, 13, FALSE), 0)</f>
        <v>0</v>
      </c>
      <c r="I2573" s="34">
        <f t="shared" si="79"/>
        <v>0</v>
      </c>
      <c r="J2573" s="34">
        <f t="shared" si="80"/>
        <v>0</v>
      </c>
    </row>
    <row r="2574" spans="1:10" x14ac:dyDescent="0.25">
      <c r="A2574" s="7">
        <v>36099</v>
      </c>
      <c r="B2574" t="s">
        <v>3094</v>
      </c>
      <c r="C2574" s="34">
        <f>IFERROR(VLOOKUP($A2574, Coal_prod!$A:$M, 13, FALSE), 0)</f>
        <v>0</v>
      </c>
      <c r="D2574" s="34">
        <f>IFERROR(VLOOKUP($A2574, Coal_power_combined!$A:$M, 13, FALSE), 0)</f>
        <v>0</v>
      </c>
      <c r="E2574" s="34">
        <f>IFERROR(VLOOKUP($A2574, Oil_prod!$A:$M, 13, FALSE), 0)</f>
        <v>0</v>
      </c>
      <c r="F2574" s="34">
        <f>IFERROR(VLOOKUP($A2574, Oil_refine!$A:$M, 13, FALSE), 0)</f>
        <v>0</v>
      </c>
      <c r="G2574" s="34">
        <f>IFERROR(VLOOKUP($A2574, NG_prod!$A:$M, 13, FALSE), 0)</f>
        <v>0</v>
      </c>
      <c r="H2574" s="34">
        <f>IFERROR(VLOOKUP($A2574, NG_power!$A:$M, 13, FALSE), 0)</f>
        <v>0</v>
      </c>
      <c r="I2574" s="34">
        <f t="shared" si="79"/>
        <v>0</v>
      </c>
      <c r="J2574" s="34">
        <f t="shared" si="80"/>
        <v>0</v>
      </c>
    </row>
    <row r="2575" spans="1:10" x14ac:dyDescent="0.25">
      <c r="A2575" s="7">
        <v>36101</v>
      </c>
      <c r="B2575" t="s">
        <v>2040</v>
      </c>
      <c r="C2575" s="34">
        <f>IFERROR(VLOOKUP($A2575, Coal_prod!$A:$M, 13, FALSE), 0)</f>
        <v>0</v>
      </c>
      <c r="D2575" s="34">
        <f>IFERROR(VLOOKUP($A2575, Coal_power_combined!$A:$M, 13, FALSE), 0)</f>
        <v>0</v>
      </c>
      <c r="E2575" s="34">
        <f>IFERROR(VLOOKUP($A2575, Oil_prod!$A:$M, 13, FALSE), 0)</f>
        <v>0</v>
      </c>
      <c r="F2575" s="34">
        <f>IFERROR(VLOOKUP($A2575, Oil_refine!$A:$M, 13, FALSE), 0)</f>
        <v>0</v>
      </c>
      <c r="G2575" s="34">
        <f>IFERROR(VLOOKUP($A2575, NG_prod!$A:$M, 13, FALSE), 0)</f>
        <v>0</v>
      </c>
      <c r="H2575" s="34">
        <f>IFERROR(VLOOKUP($A2575, NG_power!$A:$M, 13, FALSE), 0)</f>
        <v>0</v>
      </c>
      <c r="I2575" s="34">
        <f t="shared" si="79"/>
        <v>0</v>
      </c>
      <c r="J2575" s="34">
        <f t="shared" si="80"/>
        <v>0</v>
      </c>
    </row>
    <row r="2576" spans="1:10" x14ac:dyDescent="0.25">
      <c r="A2576" s="7">
        <v>36105</v>
      </c>
      <c r="B2576" t="s">
        <v>2108</v>
      </c>
      <c r="C2576" s="34">
        <f>IFERROR(VLOOKUP($A2576, Coal_prod!$A:$M, 13, FALSE), 0)</f>
        <v>0</v>
      </c>
      <c r="D2576" s="34">
        <f>IFERROR(VLOOKUP($A2576, Coal_power_combined!$A:$M, 13, FALSE), 0)</f>
        <v>0</v>
      </c>
      <c r="E2576" s="34">
        <f>IFERROR(VLOOKUP($A2576, Oil_prod!$A:$M, 13, FALSE), 0)</f>
        <v>0</v>
      </c>
      <c r="F2576" s="34">
        <f>IFERROR(VLOOKUP($A2576, Oil_refine!$A:$M, 13, FALSE), 0)</f>
        <v>0</v>
      </c>
      <c r="G2576" s="34">
        <f>IFERROR(VLOOKUP($A2576, NG_prod!$A:$M, 13, FALSE), 0)</f>
        <v>0</v>
      </c>
      <c r="H2576" s="34">
        <f>IFERROR(VLOOKUP($A2576, NG_power!$A:$M, 13, FALSE), 0)</f>
        <v>0</v>
      </c>
      <c r="I2576" s="34">
        <f t="shared" si="79"/>
        <v>0</v>
      </c>
      <c r="J2576" s="34">
        <f t="shared" si="80"/>
        <v>0</v>
      </c>
    </row>
    <row r="2577" spans="1:10" x14ac:dyDescent="0.25">
      <c r="A2577" s="7">
        <v>36107</v>
      </c>
      <c r="B2577" t="s">
        <v>1902</v>
      </c>
      <c r="C2577" s="34">
        <f>IFERROR(VLOOKUP($A2577, Coal_prod!$A:$M, 13, FALSE), 0)</f>
        <v>0</v>
      </c>
      <c r="D2577" s="34">
        <f>IFERROR(VLOOKUP($A2577, Coal_power_combined!$A:$M, 13, FALSE), 0)</f>
        <v>0</v>
      </c>
      <c r="E2577" s="34">
        <f>IFERROR(VLOOKUP($A2577, Oil_prod!$A:$M, 13, FALSE), 0)</f>
        <v>0</v>
      </c>
      <c r="F2577" s="34">
        <f>IFERROR(VLOOKUP($A2577, Oil_refine!$A:$M, 13, FALSE), 0)</f>
        <v>0</v>
      </c>
      <c r="G2577" s="34">
        <f>IFERROR(VLOOKUP($A2577, NG_prod!$A:$M, 13, FALSE), 0)</f>
        <v>0</v>
      </c>
      <c r="H2577" s="34">
        <f>IFERROR(VLOOKUP($A2577, NG_power!$A:$M, 13, FALSE), 0)</f>
        <v>0</v>
      </c>
      <c r="I2577" s="34">
        <f t="shared" si="79"/>
        <v>0</v>
      </c>
      <c r="J2577" s="34">
        <f t="shared" si="80"/>
        <v>0</v>
      </c>
    </row>
    <row r="2578" spans="1:10" x14ac:dyDescent="0.25">
      <c r="A2578" s="7">
        <v>36111</v>
      </c>
      <c r="B2578" t="s">
        <v>2512</v>
      </c>
      <c r="C2578" s="34">
        <f>IFERROR(VLOOKUP($A2578, Coal_prod!$A:$M, 13, FALSE), 0)</f>
        <v>0</v>
      </c>
      <c r="D2578" s="34">
        <f>IFERROR(VLOOKUP($A2578, Coal_power_combined!$A:$M, 13, FALSE), 0)</f>
        <v>0</v>
      </c>
      <c r="E2578" s="34">
        <f>IFERROR(VLOOKUP($A2578, Oil_prod!$A:$M, 13, FALSE), 0)</f>
        <v>0</v>
      </c>
      <c r="F2578" s="34">
        <f>IFERROR(VLOOKUP($A2578, Oil_refine!$A:$M, 13, FALSE), 0)</f>
        <v>0</v>
      </c>
      <c r="G2578" s="34">
        <f>IFERROR(VLOOKUP($A2578, NG_prod!$A:$M, 13, FALSE), 0)</f>
        <v>0</v>
      </c>
      <c r="H2578" s="34">
        <f>IFERROR(VLOOKUP($A2578, NG_power!$A:$M, 13, FALSE), 0)</f>
        <v>0</v>
      </c>
      <c r="I2578" s="34">
        <f t="shared" si="79"/>
        <v>0</v>
      </c>
      <c r="J2578" s="34">
        <f t="shared" si="80"/>
        <v>0</v>
      </c>
    </row>
    <row r="2579" spans="1:10" x14ac:dyDescent="0.25">
      <c r="A2579" s="7">
        <v>36113</v>
      </c>
      <c r="B2579" t="s">
        <v>3102</v>
      </c>
      <c r="C2579" s="34">
        <f>IFERROR(VLOOKUP($A2579, Coal_prod!$A:$M, 13, FALSE), 0)</f>
        <v>0</v>
      </c>
      <c r="D2579" s="34">
        <f>IFERROR(VLOOKUP($A2579, Coal_power_combined!$A:$M, 13, FALSE), 0)</f>
        <v>0</v>
      </c>
      <c r="E2579" s="34">
        <f>IFERROR(VLOOKUP($A2579, Oil_prod!$A:$M, 13, FALSE), 0)</f>
        <v>0</v>
      </c>
      <c r="F2579" s="34">
        <f>IFERROR(VLOOKUP($A2579, Oil_refine!$A:$M, 13, FALSE), 0)</f>
        <v>0</v>
      </c>
      <c r="G2579" s="34">
        <f>IFERROR(VLOOKUP($A2579, NG_prod!$A:$M, 13, FALSE), 0)</f>
        <v>0</v>
      </c>
      <c r="H2579" s="34">
        <f>IFERROR(VLOOKUP($A2579, NG_power!$A:$M, 13, FALSE), 0)</f>
        <v>0</v>
      </c>
      <c r="I2579" s="34">
        <f t="shared" si="79"/>
        <v>0</v>
      </c>
      <c r="J2579" s="34">
        <f t="shared" si="80"/>
        <v>0</v>
      </c>
    </row>
    <row r="2580" spans="1:10" x14ac:dyDescent="0.25">
      <c r="A2580" s="7">
        <v>36115</v>
      </c>
      <c r="B2580" t="s">
        <v>2612</v>
      </c>
      <c r="C2580" s="34">
        <f>IFERROR(VLOOKUP($A2580, Coal_prod!$A:$M, 13, FALSE), 0)</f>
        <v>0</v>
      </c>
      <c r="D2580" s="34">
        <f>IFERROR(VLOOKUP($A2580, Coal_power_combined!$A:$M, 13, FALSE), 0)</f>
        <v>0</v>
      </c>
      <c r="E2580" s="34">
        <f>IFERROR(VLOOKUP($A2580, Oil_prod!$A:$M, 13, FALSE), 0)</f>
        <v>0</v>
      </c>
      <c r="F2580" s="34">
        <f>IFERROR(VLOOKUP($A2580, Oil_refine!$A:$M, 13, FALSE), 0)</f>
        <v>0</v>
      </c>
      <c r="G2580" s="34">
        <f>IFERROR(VLOOKUP($A2580, NG_prod!$A:$M, 13, FALSE), 0)</f>
        <v>0</v>
      </c>
      <c r="H2580" s="34">
        <f>IFERROR(VLOOKUP($A2580, NG_power!$A:$M, 13, FALSE), 0)</f>
        <v>0</v>
      </c>
      <c r="I2580" s="34">
        <f t="shared" si="79"/>
        <v>0</v>
      </c>
      <c r="J2580" s="34">
        <f t="shared" si="80"/>
        <v>0</v>
      </c>
    </row>
    <row r="2581" spans="1:10" x14ac:dyDescent="0.25">
      <c r="A2581" s="7">
        <v>37001</v>
      </c>
      <c r="B2581" t="s">
        <v>1339</v>
      </c>
      <c r="C2581" s="34">
        <f>IFERROR(VLOOKUP($A2581, Coal_prod!$A:$M, 13, FALSE), 0)</f>
        <v>0</v>
      </c>
      <c r="D2581" s="34">
        <f>IFERROR(VLOOKUP($A2581, Coal_power_combined!$A:$M, 13, FALSE), 0)</f>
        <v>0</v>
      </c>
      <c r="E2581" s="34">
        <f>IFERROR(VLOOKUP($A2581, Oil_prod!$A:$M, 13, FALSE), 0)</f>
        <v>0</v>
      </c>
      <c r="F2581" s="34">
        <f>IFERROR(VLOOKUP($A2581, Oil_refine!$A:$M, 13, FALSE), 0)</f>
        <v>0</v>
      </c>
      <c r="G2581" s="34">
        <f>IFERROR(VLOOKUP($A2581, NG_prod!$A:$M, 13, FALSE), 0)</f>
        <v>0</v>
      </c>
      <c r="H2581" s="34">
        <f>IFERROR(VLOOKUP($A2581, NG_power!$A:$M, 13, FALSE), 0)</f>
        <v>0</v>
      </c>
      <c r="I2581" s="34">
        <f t="shared" si="79"/>
        <v>0</v>
      </c>
      <c r="J2581" s="34">
        <f t="shared" si="80"/>
        <v>0</v>
      </c>
    </row>
    <row r="2582" spans="1:10" x14ac:dyDescent="0.25">
      <c r="A2582" s="7">
        <v>37003</v>
      </c>
      <c r="B2582" t="s">
        <v>2384</v>
      </c>
      <c r="C2582" s="34">
        <f>IFERROR(VLOOKUP($A2582, Coal_prod!$A:$M, 13, FALSE), 0)</f>
        <v>0</v>
      </c>
      <c r="D2582" s="34">
        <f>IFERROR(VLOOKUP($A2582, Coal_power_combined!$A:$M, 13, FALSE), 0)</f>
        <v>0</v>
      </c>
      <c r="E2582" s="34">
        <f>IFERROR(VLOOKUP($A2582, Oil_prod!$A:$M, 13, FALSE), 0)</f>
        <v>0</v>
      </c>
      <c r="F2582" s="34">
        <f>IFERROR(VLOOKUP($A2582, Oil_refine!$A:$M, 13, FALSE), 0)</f>
        <v>0</v>
      </c>
      <c r="G2582" s="34">
        <f>IFERROR(VLOOKUP($A2582, NG_prod!$A:$M, 13, FALSE), 0)</f>
        <v>0</v>
      </c>
      <c r="H2582" s="34">
        <f>IFERROR(VLOOKUP($A2582, NG_power!$A:$M, 13, FALSE), 0)</f>
        <v>0</v>
      </c>
      <c r="I2582" s="34">
        <f t="shared" si="79"/>
        <v>0</v>
      </c>
      <c r="J2582" s="34">
        <f t="shared" si="80"/>
        <v>0</v>
      </c>
    </row>
    <row r="2583" spans="1:10" x14ac:dyDescent="0.25">
      <c r="A2583" s="7">
        <v>37005</v>
      </c>
      <c r="B2583" t="s">
        <v>4529</v>
      </c>
      <c r="C2583" s="34">
        <f>IFERROR(VLOOKUP($A2583, Coal_prod!$A:$M, 13, FALSE), 0)</f>
        <v>0</v>
      </c>
      <c r="D2583" s="34">
        <f>IFERROR(VLOOKUP($A2583, Coal_power_combined!$A:$M, 13, FALSE), 0)</f>
        <v>0</v>
      </c>
      <c r="E2583" s="34">
        <f>IFERROR(VLOOKUP($A2583, Oil_prod!$A:$M, 13, FALSE), 0)</f>
        <v>0</v>
      </c>
      <c r="F2583" s="34">
        <f>IFERROR(VLOOKUP($A2583, Oil_refine!$A:$M, 13, FALSE), 0)</f>
        <v>0</v>
      </c>
      <c r="G2583" s="34">
        <f>IFERROR(VLOOKUP($A2583, NG_prod!$A:$M, 13, FALSE), 0)</f>
        <v>0</v>
      </c>
      <c r="H2583" s="34">
        <f>IFERROR(VLOOKUP($A2583, NG_power!$A:$M, 13, FALSE), 0)</f>
        <v>0</v>
      </c>
      <c r="I2583" s="34">
        <f t="shared" si="79"/>
        <v>0</v>
      </c>
      <c r="J2583" s="34">
        <f t="shared" si="80"/>
        <v>0</v>
      </c>
    </row>
    <row r="2584" spans="1:10" x14ac:dyDescent="0.25">
      <c r="A2584" s="7">
        <v>37009</v>
      </c>
      <c r="B2584" t="s">
        <v>4530</v>
      </c>
      <c r="C2584" s="34">
        <f>IFERROR(VLOOKUP($A2584, Coal_prod!$A:$M, 13, FALSE), 0)</f>
        <v>0</v>
      </c>
      <c r="D2584" s="34">
        <f>IFERROR(VLOOKUP($A2584, Coal_power_combined!$A:$M, 13, FALSE), 0)</f>
        <v>0</v>
      </c>
      <c r="E2584" s="34">
        <f>IFERROR(VLOOKUP($A2584, Oil_prod!$A:$M, 13, FALSE), 0)</f>
        <v>0</v>
      </c>
      <c r="F2584" s="34">
        <f>IFERROR(VLOOKUP($A2584, Oil_refine!$A:$M, 13, FALSE), 0)</f>
        <v>0</v>
      </c>
      <c r="G2584" s="34">
        <f>IFERROR(VLOOKUP($A2584, NG_prod!$A:$M, 13, FALSE), 0)</f>
        <v>0</v>
      </c>
      <c r="H2584" s="34">
        <f>IFERROR(VLOOKUP($A2584, NG_power!$A:$M, 13, FALSE), 0)</f>
        <v>0</v>
      </c>
      <c r="I2584" s="34">
        <f t="shared" si="79"/>
        <v>0</v>
      </c>
      <c r="J2584" s="34">
        <f t="shared" si="80"/>
        <v>0</v>
      </c>
    </row>
    <row r="2585" spans="1:10" x14ac:dyDescent="0.25">
      <c r="A2585" s="7">
        <v>37011</v>
      </c>
      <c r="B2585" t="s">
        <v>4531</v>
      </c>
      <c r="C2585" s="34">
        <f>IFERROR(VLOOKUP($A2585, Coal_prod!$A:$M, 13, FALSE), 0)</f>
        <v>0</v>
      </c>
      <c r="D2585" s="34">
        <f>IFERROR(VLOOKUP($A2585, Coal_power_combined!$A:$M, 13, FALSE), 0)</f>
        <v>0</v>
      </c>
      <c r="E2585" s="34">
        <f>IFERROR(VLOOKUP($A2585, Oil_prod!$A:$M, 13, FALSE), 0)</f>
        <v>0</v>
      </c>
      <c r="F2585" s="34">
        <f>IFERROR(VLOOKUP($A2585, Oil_refine!$A:$M, 13, FALSE), 0)</f>
        <v>0</v>
      </c>
      <c r="G2585" s="34">
        <f>IFERROR(VLOOKUP($A2585, NG_prod!$A:$M, 13, FALSE), 0)</f>
        <v>0</v>
      </c>
      <c r="H2585" s="34">
        <f>IFERROR(VLOOKUP($A2585, NG_power!$A:$M, 13, FALSE), 0)</f>
        <v>0</v>
      </c>
      <c r="I2585" s="34">
        <f t="shared" si="79"/>
        <v>0</v>
      </c>
      <c r="J2585" s="34">
        <f t="shared" si="80"/>
        <v>0</v>
      </c>
    </row>
    <row r="2586" spans="1:10" x14ac:dyDescent="0.25">
      <c r="A2586" s="7">
        <v>37013</v>
      </c>
      <c r="B2586" t="s">
        <v>354</v>
      </c>
      <c r="C2586" s="34">
        <f>IFERROR(VLOOKUP($A2586, Coal_prod!$A:$M, 13, FALSE), 0)</f>
        <v>0</v>
      </c>
      <c r="D2586" s="34">
        <f>IFERROR(VLOOKUP($A2586, Coal_power_combined!$A:$M, 13, FALSE), 0)</f>
        <v>0</v>
      </c>
      <c r="E2586" s="34">
        <f>IFERROR(VLOOKUP($A2586, Oil_prod!$A:$M, 13, FALSE), 0)</f>
        <v>0</v>
      </c>
      <c r="F2586" s="34">
        <f>IFERROR(VLOOKUP($A2586, Oil_refine!$A:$M, 13, FALSE), 0)</f>
        <v>0</v>
      </c>
      <c r="G2586" s="34">
        <f>IFERROR(VLOOKUP($A2586, NG_prod!$A:$M, 13, FALSE), 0)</f>
        <v>0</v>
      </c>
      <c r="H2586" s="34">
        <f>IFERROR(VLOOKUP($A2586, NG_power!$A:$M, 13, FALSE), 0)</f>
        <v>0</v>
      </c>
      <c r="I2586" s="34">
        <f t="shared" si="79"/>
        <v>0</v>
      </c>
      <c r="J2586" s="34">
        <f t="shared" si="80"/>
        <v>0</v>
      </c>
    </row>
    <row r="2587" spans="1:10" x14ac:dyDescent="0.25">
      <c r="A2587" s="7">
        <v>37015</v>
      </c>
      <c r="B2587" t="s">
        <v>996</v>
      </c>
      <c r="C2587" s="34">
        <f>IFERROR(VLOOKUP($A2587, Coal_prod!$A:$M, 13, FALSE), 0)</f>
        <v>0</v>
      </c>
      <c r="D2587" s="34">
        <f>IFERROR(VLOOKUP($A2587, Coal_power_combined!$A:$M, 13, FALSE), 0)</f>
        <v>0</v>
      </c>
      <c r="E2587" s="34">
        <f>IFERROR(VLOOKUP($A2587, Oil_prod!$A:$M, 13, FALSE), 0)</f>
        <v>0</v>
      </c>
      <c r="F2587" s="34">
        <f>IFERROR(VLOOKUP($A2587, Oil_refine!$A:$M, 13, FALSE), 0)</f>
        <v>0</v>
      </c>
      <c r="G2587" s="34">
        <f>IFERROR(VLOOKUP($A2587, NG_prod!$A:$M, 13, FALSE), 0)</f>
        <v>0</v>
      </c>
      <c r="H2587" s="34">
        <f>IFERROR(VLOOKUP($A2587, NG_power!$A:$M, 13, FALSE), 0)</f>
        <v>0</v>
      </c>
      <c r="I2587" s="34">
        <f t="shared" si="79"/>
        <v>0</v>
      </c>
      <c r="J2587" s="34">
        <f t="shared" si="80"/>
        <v>0</v>
      </c>
    </row>
    <row r="2588" spans="1:10" x14ac:dyDescent="0.25">
      <c r="A2588" s="7">
        <v>37017</v>
      </c>
      <c r="B2588" t="s">
        <v>227</v>
      </c>
      <c r="C2588" s="34">
        <f>IFERROR(VLOOKUP($A2588, Coal_prod!$A:$M, 13, FALSE), 0)</f>
        <v>0</v>
      </c>
      <c r="D2588" s="34">
        <f>IFERROR(VLOOKUP($A2588, Coal_power_combined!$A:$M, 13, FALSE), 0)</f>
        <v>0</v>
      </c>
      <c r="E2588" s="34">
        <f>IFERROR(VLOOKUP($A2588, Oil_prod!$A:$M, 13, FALSE), 0)</f>
        <v>0</v>
      </c>
      <c r="F2588" s="34">
        <f>IFERROR(VLOOKUP($A2588, Oil_refine!$A:$M, 13, FALSE), 0)</f>
        <v>0</v>
      </c>
      <c r="G2588" s="34">
        <f>IFERROR(VLOOKUP($A2588, NG_prod!$A:$M, 13, FALSE), 0)</f>
        <v>0</v>
      </c>
      <c r="H2588" s="34">
        <f>IFERROR(VLOOKUP($A2588, NG_power!$A:$M, 13, FALSE), 0)</f>
        <v>0</v>
      </c>
      <c r="I2588" s="34">
        <f t="shared" si="79"/>
        <v>0</v>
      </c>
      <c r="J2588" s="34">
        <f t="shared" si="80"/>
        <v>0</v>
      </c>
    </row>
    <row r="2589" spans="1:10" x14ac:dyDescent="0.25">
      <c r="A2589" s="7">
        <v>37023</v>
      </c>
      <c r="B2589" t="s">
        <v>2150</v>
      </c>
      <c r="C2589" s="34">
        <f>IFERROR(VLOOKUP($A2589, Coal_prod!$A:$M, 13, FALSE), 0)</f>
        <v>0</v>
      </c>
      <c r="D2589" s="34">
        <f>IFERROR(VLOOKUP($A2589, Coal_power_combined!$A:$M, 13, FALSE), 0)</f>
        <v>0</v>
      </c>
      <c r="E2589" s="34">
        <f>IFERROR(VLOOKUP($A2589, Oil_prod!$A:$M, 13, FALSE), 0)</f>
        <v>0</v>
      </c>
      <c r="F2589" s="34">
        <f>IFERROR(VLOOKUP($A2589, Oil_refine!$A:$M, 13, FALSE), 0)</f>
        <v>0</v>
      </c>
      <c r="G2589" s="34">
        <f>IFERROR(VLOOKUP($A2589, NG_prod!$A:$M, 13, FALSE), 0)</f>
        <v>0</v>
      </c>
      <c r="H2589" s="34">
        <f>IFERROR(VLOOKUP($A2589, NG_power!$A:$M, 13, FALSE), 0)</f>
        <v>0</v>
      </c>
      <c r="I2589" s="34">
        <f t="shared" si="79"/>
        <v>0</v>
      </c>
      <c r="J2589" s="34">
        <f t="shared" si="80"/>
        <v>0</v>
      </c>
    </row>
    <row r="2590" spans="1:10" x14ac:dyDescent="0.25">
      <c r="A2590" s="7">
        <v>37025</v>
      </c>
      <c r="B2590" t="s">
        <v>746</v>
      </c>
      <c r="C2590" s="34">
        <f>IFERROR(VLOOKUP($A2590, Coal_prod!$A:$M, 13, FALSE), 0)</f>
        <v>0</v>
      </c>
      <c r="D2590" s="34">
        <f>IFERROR(VLOOKUP($A2590, Coal_power_combined!$A:$M, 13, FALSE), 0)</f>
        <v>0</v>
      </c>
      <c r="E2590" s="34">
        <f>IFERROR(VLOOKUP($A2590, Oil_prod!$A:$M, 13, FALSE), 0)</f>
        <v>0</v>
      </c>
      <c r="F2590" s="34">
        <f>IFERROR(VLOOKUP($A2590, Oil_refine!$A:$M, 13, FALSE), 0)</f>
        <v>0</v>
      </c>
      <c r="G2590" s="34">
        <f>IFERROR(VLOOKUP($A2590, NG_prod!$A:$M, 13, FALSE), 0)</f>
        <v>0</v>
      </c>
      <c r="H2590" s="34">
        <f>IFERROR(VLOOKUP($A2590, NG_power!$A:$M, 13, FALSE), 0)</f>
        <v>0</v>
      </c>
      <c r="I2590" s="34">
        <f t="shared" si="79"/>
        <v>0</v>
      </c>
      <c r="J2590" s="34">
        <f t="shared" si="80"/>
        <v>0</v>
      </c>
    </row>
    <row r="2591" spans="1:10" x14ac:dyDescent="0.25">
      <c r="A2591" s="7">
        <v>37027</v>
      </c>
      <c r="B2591" t="s">
        <v>3472</v>
      </c>
      <c r="C2591" s="34">
        <f>IFERROR(VLOOKUP($A2591, Coal_prod!$A:$M, 13, FALSE), 0)</f>
        <v>0</v>
      </c>
      <c r="D2591" s="34">
        <f>IFERROR(VLOOKUP($A2591, Coal_power_combined!$A:$M, 13, FALSE), 0)</f>
        <v>0</v>
      </c>
      <c r="E2591" s="34">
        <f>IFERROR(VLOOKUP($A2591, Oil_prod!$A:$M, 13, FALSE), 0)</f>
        <v>0</v>
      </c>
      <c r="F2591" s="34">
        <f>IFERROR(VLOOKUP($A2591, Oil_refine!$A:$M, 13, FALSE), 0)</f>
        <v>0</v>
      </c>
      <c r="G2591" s="34">
        <f>IFERROR(VLOOKUP($A2591, NG_prod!$A:$M, 13, FALSE), 0)</f>
        <v>0</v>
      </c>
      <c r="H2591" s="34">
        <f>IFERROR(VLOOKUP($A2591, NG_power!$A:$M, 13, FALSE), 0)</f>
        <v>0</v>
      </c>
      <c r="I2591" s="34">
        <f t="shared" si="79"/>
        <v>0</v>
      </c>
      <c r="J2591" s="34">
        <f t="shared" si="80"/>
        <v>0</v>
      </c>
    </row>
    <row r="2592" spans="1:10" x14ac:dyDescent="0.25">
      <c r="A2592" s="7">
        <v>37029</v>
      </c>
      <c r="B2592" t="s">
        <v>2080</v>
      </c>
      <c r="C2592" s="34">
        <f>IFERROR(VLOOKUP($A2592, Coal_prod!$A:$M, 13, FALSE), 0)</f>
        <v>0</v>
      </c>
      <c r="D2592" s="34">
        <f>IFERROR(VLOOKUP($A2592, Coal_power_combined!$A:$M, 13, FALSE), 0)</f>
        <v>0</v>
      </c>
      <c r="E2592" s="34">
        <f>IFERROR(VLOOKUP($A2592, Oil_prod!$A:$M, 13, FALSE), 0)</f>
        <v>0</v>
      </c>
      <c r="F2592" s="34">
        <f>IFERROR(VLOOKUP($A2592, Oil_refine!$A:$M, 13, FALSE), 0)</f>
        <v>0</v>
      </c>
      <c r="G2592" s="34">
        <f>IFERROR(VLOOKUP($A2592, NG_prod!$A:$M, 13, FALSE), 0)</f>
        <v>0</v>
      </c>
      <c r="H2592" s="34">
        <f>IFERROR(VLOOKUP($A2592, NG_power!$A:$M, 13, FALSE), 0)</f>
        <v>0</v>
      </c>
      <c r="I2592" s="34">
        <f t="shared" si="79"/>
        <v>0</v>
      </c>
      <c r="J2592" s="34">
        <f t="shared" si="80"/>
        <v>0</v>
      </c>
    </row>
    <row r="2593" spans="1:10" x14ac:dyDescent="0.25">
      <c r="A2593" s="7">
        <v>37031</v>
      </c>
      <c r="B2593" t="s">
        <v>4532</v>
      </c>
      <c r="C2593" s="34">
        <f>IFERROR(VLOOKUP($A2593, Coal_prod!$A:$M, 13, FALSE), 0)</f>
        <v>0</v>
      </c>
      <c r="D2593" s="34">
        <f>IFERROR(VLOOKUP($A2593, Coal_power_combined!$A:$M, 13, FALSE), 0)</f>
        <v>0</v>
      </c>
      <c r="E2593" s="34">
        <f>IFERROR(VLOOKUP($A2593, Oil_prod!$A:$M, 13, FALSE), 0)</f>
        <v>0</v>
      </c>
      <c r="F2593" s="34">
        <f>IFERROR(VLOOKUP($A2593, Oil_refine!$A:$M, 13, FALSE), 0)</f>
        <v>0</v>
      </c>
      <c r="G2593" s="34">
        <f>IFERROR(VLOOKUP($A2593, NG_prod!$A:$M, 13, FALSE), 0)</f>
        <v>0</v>
      </c>
      <c r="H2593" s="34">
        <f>IFERROR(VLOOKUP($A2593, NG_power!$A:$M, 13, FALSE), 0)</f>
        <v>0</v>
      </c>
      <c r="I2593" s="34">
        <f t="shared" si="79"/>
        <v>0</v>
      </c>
      <c r="J2593" s="34">
        <f t="shared" si="80"/>
        <v>0</v>
      </c>
    </row>
    <row r="2594" spans="1:10" x14ac:dyDescent="0.25">
      <c r="A2594" s="7">
        <v>37033</v>
      </c>
      <c r="B2594" t="s">
        <v>2088</v>
      </c>
      <c r="C2594" s="34">
        <f>IFERROR(VLOOKUP($A2594, Coal_prod!$A:$M, 13, FALSE), 0)</f>
        <v>0</v>
      </c>
      <c r="D2594" s="34">
        <f>IFERROR(VLOOKUP($A2594, Coal_power_combined!$A:$M, 13, FALSE), 0)</f>
        <v>0</v>
      </c>
      <c r="E2594" s="34">
        <f>IFERROR(VLOOKUP($A2594, Oil_prod!$A:$M, 13, FALSE), 0)</f>
        <v>0</v>
      </c>
      <c r="F2594" s="34">
        <f>IFERROR(VLOOKUP($A2594, Oil_refine!$A:$M, 13, FALSE), 0)</f>
        <v>0</v>
      </c>
      <c r="G2594" s="34">
        <f>IFERROR(VLOOKUP($A2594, NG_prod!$A:$M, 13, FALSE), 0)</f>
        <v>0</v>
      </c>
      <c r="H2594" s="34">
        <f>IFERROR(VLOOKUP($A2594, NG_power!$A:$M, 13, FALSE), 0)</f>
        <v>0</v>
      </c>
      <c r="I2594" s="34">
        <f t="shared" si="79"/>
        <v>0</v>
      </c>
      <c r="J2594" s="34">
        <f t="shared" si="80"/>
        <v>0</v>
      </c>
    </row>
    <row r="2595" spans="1:10" x14ac:dyDescent="0.25">
      <c r="A2595" s="7">
        <v>37039</v>
      </c>
      <c r="B2595" t="s">
        <v>2697</v>
      </c>
      <c r="C2595" s="34">
        <f>IFERROR(VLOOKUP($A2595, Coal_prod!$A:$M, 13, FALSE), 0)</f>
        <v>0</v>
      </c>
      <c r="D2595" s="34">
        <f>IFERROR(VLOOKUP($A2595, Coal_power_combined!$A:$M, 13, FALSE), 0)</f>
        <v>0</v>
      </c>
      <c r="E2595" s="34">
        <f>IFERROR(VLOOKUP($A2595, Oil_prod!$A:$M, 13, FALSE), 0)</f>
        <v>0</v>
      </c>
      <c r="F2595" s="34">
        <f>IFERROR(VLOOKUP($A2595, Oil_refine!$A:$M, 13, FALSE), 0)</f>
        <v>0</v>
      </c>
      <c r="G2595" s="34">
        <f>IFERROR(VLOOKUP($A2595, NG_prod!$A:$M, 13, FALSE), 0)</f>
        <v>0</v>
      </c>
      <c r="H2595" s="34">
        <f>IFERROR(VLOOKUP($A2595, NG_power!$A:$M, 13, FALSE), 0)</f>
        <v>0</v>
      </c>
      <c r="I2595" s="34">
        <f t="shared" si="79"/>
        <v>0</v>
      </c>
      <c r="J2595" s="34">
        <f t="shared" si="80"/>
        <v>0</v>
      </c>
    </row>
    <row r="2596" spans="1:10" x14ac:dyDescent="0.25">
      <c r="A2596" s="7">
        <v>37041</v>
      </c>
      <c r="B2596" t="s">
        <v>2303</v>
      </c>
      <c r="C2596" s="34">
        <f>IFERROR(VLOOKUP($A2596, Coal_prod!$A:$M, 13, FALSE), 0)</f>
        <v>0</v>
      </c>
      <c r="D2596" s="34">
        <f>IFERROR(VLOOKUP($A2596, Coal_power_combined!$A:$M, 13, FALSE), 0)</f>
        <v>0</v>
      </c>
      <c r="E2596" s="34">
        <f>IFERROR(VLOOKUP($A2596, Oil_prod!$A:$M, 13, FALSE), 0)</f>
        <v>0</v>
      </c>
      <c r="F2596" s="34">
        <f>IFERROR(VLOOKUP($A2596, Oil_refine!$A:$M, 13, FALSE), 0)</f>
        <v>0</v>
      </c>
      <c r="G2596" s="34">
        <f>IFERROR(VLOOKUP($A2596, NG_prod!$A:$M, 13, FALSE), 0)</f>
        <v>0</v>
      </c>
      <c r="H2596" s="34">
        <f>IFERROR(VLOOKUP($A2596, NG_power!$A:$M, 13, FALSE), 0)</f>
        <v>0</v>
      </c>
      <c r="I2596" s="34">
        <f t="shared" si="79"/>
        <v>0</v>
      </c>
      <c r="J2596" s="34">
        <f t="shared" si="80"/>
        <v>0</v>
      </c>
    </row>
    <row r="2597" spans="1:10" x14ac:dyDescent="0.25">
      <c r="A2597" s="7">
        <v>37043</v>
      </c>
      <c r="B2597" t="s">
        <v>4533</v>
      </c>
      <c r="C2597" s="34">
        <f>IFERROR(VLOOKUP($A2597, Coal_prod!$A:$M, 13, FALSE), 0)</f>
        <v>0</v>
      </c>
      <c r="D2597" s="34">
        <f>IFERROR(VLOOKUP($A2597, Coal_power_combined!$A:$M, 13, FALSE), 0)</f>
        <v>0</v>
      </c>
      <c r="E2597" s="34">
        <f>IFERROR(VLOOKUP($A2597, Oil_prod!$A:$M, 13, FALSE), 0)</f>
        <v>0</v>
      </c>
      <c r="F2597" s="34">
        <f>IFERROR(VLOOKUP($A2597, Oil_refine!$A:$M, 13, FALSE), 0)</f>
        <v>0</v>
      </c>
      <c r="G2597" s="34">
        <f>IFERROR(VLOOKUP($A2597, NG_prod!$A:$M, 13, FALSE), 0)</f>
        <v>0</v>
      </c>
      <c r="H2597" s="34">
        <f>IFERROR(VLOOKUP($A2597, NG_power!$A:$M, 13, FALSE), 0)</f>
        <v>0</v>
      </c>
      <c r="I2597" s="34">
        <f t="shared" si="79"/>
        <v>0</v>
      </c>
      <c r="J2597" s="34">
        <f t="shared" si="80"/>
        <v>0</v>
      </c>
    </row>
    <row r="2598" spans="1:10" x14ac:dyDescent="0.25">
      <c r="A2598" s="7">
        <v>37047</v>
      </c>
      <c r="B2598" t="s">
        <v>906</v>
      </c>
      <c r="C2598" s="34">
        <f>IFERROR(VLOOKUP($A2598, Coal_prod!$A:$M, 13, FALSE), 0)</f>
        <v>0</v>
      </c>
      <c r="D2598" s="34">
        <f>IFERROR(VLOOKUP($A2598, Coal_power_combined!$A:$M, 13, FALSE), 0)</f>
        <v>0</v>
      </c>
      <c r="E2598" s="34">
        <f>IFERROR(VLOOKUP($A2598, Oil_prod!$A:$M, 13, FALSE), 0)</f>
        <v>0</v>
      </c>
      <c r="F2598" s="34">
        <f>IFERROR(VLOOKUP($A2598, Oil_refine!$A:$M, 13, FALSE), 0)</f>
        <v>0</v>
      </c>
      <c r="G2598" s="34">
        <f>IFERROR(VLOOKUP($A2598, NG_prod!$A:$M, 13, FALSE), 0)</f>
        <v>0</v>
      </c>
      <c r="H2598" s="34">
        <f>IFERROR(VLOOKUP($A2598, NG_power!$A:$M, 13, FALSE), 0)</f>
        <v>0</v>
      </c>
      <c r="I2598" s="34">
        <f t="shared" si="79"/>
        <v>0</v>
      </c>
      <c r="J2598" s="34">
        <f t="shared" si="80"/>
        <v>0</v>
      </c>
    </row>
    <row r="2599" spans="1:10" x14ac:dyDescent="0.25">
      <c r="A2599" s="7">
        <v>37049</v>
      </c>
      <c r="B2599" t="s">
        <v>1327</v>
      </c>
      <c r="C2599" s="34">
        <f>IFERROR(VLOOKUP($A2599, Coal_prod!$A:$M, 13, FALSE), 0)</f>
        <v>0</v>
      </c>
      <c r="D2599" s="34">
        <f>IFERROR(VLOOKUP($A2599, Coal_power_combined!$A:$M, 13, FALSE), 0)</f>
        <v>0</v>
      </c>
      <c r="E2599" s="34">
        <f>IFERROR(VLOOKUP($A2599, Oil_prod!$A:$M, 13, FALSE), 0)</f>
        <v>0</v>
      </c>
      <c r="F2599" s="34">
        <f>IFERROR(VLOOKUP($A2599, Oil_refine!$A:$M, 13, FALSE), 0)</f>
        <v>0</v>
      </c>
      <c r="G2599" s="34">
        <f>IFERROR(VLOOKUP($A2599, NG_prod!$A:$M, 13, FALSE), 0)</f>
        <v>0</v>
      </c>
      <c r="H2599" s="34">
        <f>IFERROR(VLOOKUP($A2599, NG_power!$A:$M, 13, FALSE), 0)</f>
        <v>0</v>
      </c>
      <c r="I2599" s="34">
        <f t="shared" si="79"/>
        <v>0</v>
      </c>
      <c r="J2599" s="34">
        <f t="shared" si="80"/>
        <v>0</v>
      </c>
    </row>
    <row r="2600" spans="1:10" x14ac:dyDescent="0.25">
      <c r="A2600" s="7">
        <v>37053</v>
      </c>
      <c r="B2600" t="s">
        <v>359</v>
      </c>
      <c r="C2600" s="34">
        <f>IFERROR(VLOOKUP($A2600, Coal_prod!$A:$M, 13, FALSE), 0)</f>
        <v>0</v>
      </c>
      <c r="D2600" s="34">
        <f>IFERROR(VLOOKUP($A2600, Coal_power_combined!$A:$M, 13, FALSE), 0)</f>
        <v>0</v>
      </c>
      <c r="E2600" s="34">
        <f>IFERROR(VLOOKUP($A2600, Oil_prod!$A:$M, 13, FALSE), 0)</f>
        <v>0</v>
      </c>
      <c r="F2600" s="34">
        <f>IFERROR(VLOOKUP($A2600, Oil_refine!$A:$M, 13, FALSE), 0)</f>
        <v>0</v>
      </c>
      <c r="G2600" s="34">
        <f>IFERROR(VLOOKUP($A2600, NG_prod!$A:$M, 13, FALSE), 0)</f>
        <v>0</v>
      </c>
      <c r="H2600" s="34">
        <f>IFERROR(VLOOKUP($A2600, NG_power!$A:$M, 13, FALSE), 0)</f>
        <v>0</v>
      </c>
      <c r="I2600" s="34">
        <f t="shared" si="79"/>
        <v>0</v>
      </c>
      <c r="J2600" s="34">
        <f t="shared" si="80"/>
        <v>0</v>
      </c>
    </row>
    <row r="2601" spans="1:10" x14ac:dyDescent="0.25">
      <c r="A2601" s="7">
        <v>37055</v>
      </c>
      <c r="B2601" t="s">
        <v>4534</v>
      </c>
      <c r="C2601" s="34">
        <f>IFERROR(VLOOKUP($A2601, Coal_prod!$A:$M, 13, FALSE), 0)</f>
        <v>0</v>
      </c>
      <c r="D2601" s="34">
        <f>IFERROR(VLOOKUP($A2601, Coal_power_combined!$A:$M, 13, FALSE), 0)</f>
        <v>0</v>
      </c>
      <c r="E2601" s="34">
        <f>IFERROR(VLOOKUP($A2601, Oil_prod!$A:$M, 13, FALSE), 0)</f>
        <v>0</v>
      </c>
      <c r="F2601" s="34">
        <f>IFERROR(VLOOKUP($A2601, Oil_refine!$A:$M, 13, FALSE), 0)</f>
        <v>0</v>
      </c>
      <c r="G2601" s="34">
        <f>IFERROR(VLOOKUP($A2601, NG_prod!$A:$M, 13, FALSE), 0)</f>
        <v>0</v>
      </c>
      <c r="H2601" s="34">
        <f>IFERROR(VLOOKUP($A2601, NG_power!$A:$M, 13, FALSE), 0)</f>
        <v>0</v>
      </c>
      <c r="I2601" s="34">
        <f t="shared" si="79"/>
        <v>0</v>
      </c>
      <c r="J2601" s="34">
        <f t="shared" si="80"/>
        <v>0</v>
      </c>
    </row>
    <row r="2602" spans="1:10" x14ac:dyDescent="0.25">
      <c r="A2602" s="7">
        <v>37057</v>
      </c>
      <c r="B2602" t="s">
        <v>4535</v>
      </c>
      <c r="C2602" s="34">
        <f>IFERROR(VLOOKUP($A2602, Coal_prod!$A:$M, 13, FALSE), 0)</f>
        <v>0</v>
      </c>
      <c r="D2602" s="34">
        <f>IFERROR(VLOOKUP($A2602, Coal_power_combined!$A:$M, 13, FALSE), 0)</f>
        <v>0</v>
      </c>
      <c r="E2602" s="34">
        <f>IFERROR(VLOOKUP($A2602, Oil_prod!$A:$M, 13, FALSE), 0)</f>
        <v>0</v>
      </c>
      <c r="F2602" s="34">
        <f>IFERROR(VLOOKUP($A2602, Oil_refine!$A:$M, 13, FALSE), 0)</f>
        <v>0</v>
      </c>
      <c r="G2602" s="34">
        <f>IFERROR(VLOOKUP($A2602, NG_prod!$A:$M, 13, FALSE), 0)</f>
        <v>0</v>
      </c>
      <c r="H2602" s="34">
        <f>IFERROR(VLOOKUP($A2602, NG_power!$A:$M, 13, FALSE), 0)</f>
        <v>0</v>
      </c>
      <c r="I2602" s="34">
        <f t="shared" si="79"/>
        <v>0</v>
      </c>
      <c r="J2602" s="34">
        <f t="shared" si="80"/>
        <v>0</v>
      </c>
    </row>
    <row r="2603" spans="1:10" x14ac:dyDescent="0.25">
      <c r="A2603" s="7">
        <v>37059</v>
      </c>
      <c r="B2603" t="s">
        <v>1310</v>
      </c>
      <c r="C2603" s="34">
        <f>IFERROR(VLOOKUP($A2603, Coal_prod!$A:$M, 13, FALSE), 0)</f>
        <v>0</v>
      </c>
      <c r="D2603" s="34">
        <f>IFERROR(VLOOKUP($A2603, Coal_power_combined!$A:$M, 13, FALSE), 0)</f>
        <v>0</v>
      </c>
      <c r="E2603" s="34">
        <f>IFERROR(VLOOKUP($A2603, Oil_prod!$A:$M, 13, FALSE), 0)</f>
        <v>0</v>
      </c>
      <c r="F2603" s="34">
        <f>IFERROR(VLOOKUP($A2603, Oil_refine!$A:$M, 13, FALSE), 0)</f>
        <v>0</v>
      </c>
      <c r="G2603" s="34">
        <f>IFERROR(VLOOKUP($A2603, NG_prod!$A:$M, 13, FALSE), 0)</f>
        <v>0</v>
      </c>
      <c r="H2603" s="34">
        <f>IFERROR(VLOOKUP($A2603, NG_power!$A:$M, 13, FALSE), 0)</f>
        <v>0</v>
      </c>
      <c r="I2603" s="34">
        <f t="shared" si="79"/>
        <v>0</v>
      </c>
      <c r="J2603" s="34">
        <f t="shared" si="80"/>
        <v>0</v>
      </c>
    </row>
    <row r="2604" spans="1:10" x14ac:dyDescent="0.25">
      <c r="A2604" s="7">
        <v>37061</v>
      </c>
      <c r="B2604" t="s">
        <v>325</v>
      </c>
      <c r="C2604" s="34">
        <f>IFERROR(VLOOKUP($A2604, Coal_prod!$A:$M, 13, FALSE), 0)</f>
        <v>0</v>
      </c>
      <c r="D2604" s="34">
        <f>IFERROR(VLOOKUP($A2604, Coal_power_combined!$A:$M, 13, FALSE), 0)</f>
        <v>0</v>
      </c>
      <c r="E2604" s="34">
        <f>IFERROR(VLOOKUP($A2604, Oil_prod!$A:$M, 13, FALSE), 0)</f>
        <v>0</v>
      </c>
      <c r="F2604" s="34">
        <f>IFERROR(VLOOKUP($A2604, Oil_refine!$A:$M, 13, FALSE), 0)</f>
        <v>0</v>
      </c>
      <c r="G2604" s="34">
        <f>IFERROR(VLOOKUP($A2604, NG_prod!$A:$M, 13, FALSE), 0)</f>
        <v>0</v>
      </c>
      <c r="H2604" s="34">
        <f>IFERROR(VLOOKUP($A2604, NG_power!$A:$M, 13, FALSE), 0)</f>
        <v>0</v>
      </c>
      <c r="I2604" s="34">
        <f t="shared" si="79"/>
        <v>0</v>
      </c>
      <c r="J2604" s="34">
        <f t="shared" si="80"/>
        <v>0</v>
      </c>
    </row>
    <row r="2605" spans="1:10" x14ac:dyDescent="0.25">
      <c r="A2605" s="7">
        <v>37063</v>
      </c>
      <c r="B2605" t="s">
        <v>1993</v>
      </c>
      <c r="C2605" s="34">
        <f>IFERROR(VLOOKUP($A2605, Coal_prod!$A:$M, 13, FALSE), 0)</f>
        <v>0</v>
      </c>
      <c r="D2605" s="34">
        <f>IFERROR(VLOOKUP($A2605, Coal_power_combined!$A:$M, 13, FALSE), 0)</f>
        <v>0</v>
      </c>
      <c r="E2605" s="34">
        <f>IFERROR(VLOOKUP($A2605, Oil_prod!$A:$M, 13, FALSE), 0)</f>
        <v>0</v>
      </c>
      <c r="F2605" s="34">
        <f>IFERROR(VLOOKUP($A2605, Oil_refine!$A:$M, 13, FALSE), 0)</f>
        <v>0</v>
      </c>
      <c r="G2605" s="34">
        <f>IFERROR(VLOOKUP($A2605, NG_prod!$A:$M, 13, FALSE), 0)</f>
        <v>0</v>
      </c>
      <c r="H2605" s="34">
        <f>IFERROR(VLOOKUP($A2605, NG_power!$A:$M, 13, FALSE), 0)</f>
        <v>0</v>
      </c>
      <c r="I2605" s="34">
        <f t="shared" si="79"/>
        <v>0</v>
      </c>
      <c r="J2605" s="34">
        <f t="shared" si="80"/>
        <v>0</v>
      </c>
    </row>
    <row r="2606" spans="1:10" x14ac:dyDescent="0.25">
      <c r="A2606" s="7">
        <v>37067</v>
      </c>
      <c r="B2606" t="s">
        <v>2358</v>
      </c>
      <c r="C2606" s="34">
        <f>IFERROR(VLOOKUP($A2606, Coal_prod!$A:$M, 13, FALSE), 0)</f>
        <v>0</v>
      </c>
      <c r="D2606" s="34">
        <f>IFERROR(VLOOKUP($A2606, Coal_power_combined!$A:$M, 13, FALSE), 0)</f>
        <v>0</v>
      </c>
      <c r="E2606" s="34">
        <f>IFERROR(VLOOKUP($A2606, Oil_prod!$A:$M, 13, FALSE), 0)</f>
        <v>0</v>
      </c>
      <c r="F2606" s="34">
        <f>IFERROR(VLOOKUP($A2606, Oil_refine!$A:$M, 13, FALSE), 0)</f>
        <v>0</v>
      </c>
      <c r="G2606" s="34">
        <f>IFERROR(VLOOKUP($A2606, NG_prod!$A:$M, 13, FALSE), 0)</f>
        <v>0</v>
      </c>
      <c r="H2606" s="34">
        <f>IFERROR(VLOOKUP($A2606, NG_power!$A:$M, 13, FALSE), 0)</f>
        <v>0</v>
      </c>
      <c r="I2606" s="34">
        <f t="shared" si="79"/>
        <v>0</v>
      </c>
      <c r="J2606" s="34">
        <f t="shared" si="80"/>
        <v>0</v>
      </c>
    </row>
    <row r="2607" spans="1:10" x14ac:dyDescent="0.25">
      <c r="A2607" s="7">
        <v>37069</v>
      </c>
      <c r="B2607" t="s">
        <v>749</v>
      </c>
      <c r="C2607" s="34">
        <f>IFERROR(VLOOKUP($A2607, Coal_prod!$A:$M, 13, FALSE), 0)</f>
        <v>0</v>
      </c>
      <c r="D2607" s="34">
        <f>IFERROR(VLOOKUP($A2607, Coal_power_combined!$A:$M, 13, FALSE), 0)</f>
        <v>0</v>
      </c>
      <c r="E2607" s="34">
        <f>IFERROR(VLOOKUP($A2607, Oil_prod!$A:$M, 13, FALSE), 0)</f>
        <v>0</v>
      </c>
      <c r="F2607" s="34">
        <f>IFERROR(VLOOKUP($A2607, Oil_refine!$A:$M, 13, FALSE), 0)</f>
        <v>0</v>
      </c>
      <c r="G2607" s="34">
        <f>IFERROR(VLOOKUP($A2607, NG_prod!$A:$M, 13, FALSE), 0)</f>
        <v>0</v>
      </c>
      <c r="H2607" s="34">
        <f>IFERROR(VLOOKUP($A2607, NG_power!$A:$M, 13, FALSE), 0)</f>
        <v>0</v>
      </c>
      <c r="I2607" s="34">
        <f t="shared" si="79"/>
        <v>0</v>
      </c>
      <c r="J2607" s="34">
        <f t="shared" si="80"/>
        <v>0</v>
      </c>
    </row>
    <row r="2608" spans="1:10" x14ac:dyDescent="0.25">
      <c r="A2608" s="7">
        <v>37073</v>
      </c>
      <c r="B2608" t="s">
        <v>2082</v>
      </c>
      <c r="C2608" s="34">
        <f>IFERROR(VLOOKUP($A2608, Coal_prod!$A:$M, 13, FALSE), 0)</f>
        <v>0</v>
      </c>
      <c r="D2608" s="34">
        <f>IFERROR(VLOOKUP($A2608, Coal_power_combined!$A:$M, 13, FALSE), 0)</f>
        <v>0</v>
      </c>
      <c r="E2608" s="34">
        <f>IFERROR(VLOOKUP($A2608, Oil_prod!$A:$M, 13, FALSE), 0)</f>
        <v>0</v>
      </c>
      <c r="F2608" s="34">
        <f>IFERROR(VLOOKUP($A2608, Oil_refine!$A:$M, 13, FALSE), 0)</f>
        <v>0</v>
      </c>
      <c r="G2608" s="34">
        <f>IFERROR(VLOOKUP($A2608, NG_prod!$A:$M, 13, FALSE), 0)</f>
        <v>0</v>
      </c>
      <c r="H2608" s="34">
        <f>IFERROR(VLOOKUP($A2608, NG_power!$A:$M, 13, FALSE), 0)</f>
        <v>0</v>
      </c>
      <c r="I2608" s="34">
        <f t="shared" si="79"/>
        <v>0</v>
      </c>
      <c r="J2608" s="34">
        <f t="shared" si="80"/>
        <v>0</v>
      </c>
    </row>
    <row r="2609" spans="1:10" x14ac:dyDescent="0.25">
      <c r="A2609" s="7">
        <v>37075</v>
      </c>
      <c r="B2609" t="s">
        <v>4536</v>
      </c>
      <c r="C2609" s="34">
        <f>IFERROR(VLOOKUP($A2609, Coal_prod!$A:$M, 13, FALSE), 0)</f>
        <v>0</v>
      </c>
      <c r="D2609" s="34">
        <f>IFERROR(VLOOKUP($A2609, Coal_power_combined!$A:$M, 13, FALSE), 0)</f>
        <v>0</v>
      </c>
      <c r="E2609" s="34">
        <f>IFERROR(VLOOKUP($A2609, Oil_prod!$A:$M, 13, FALSE), 0)</f>
        <v>0</v>
      </c>
      <c r="F2609" s="34">
        <f>IFERROR(VLOOKUP($A2609, Oil_refine!$A:$M, 13, FALSE), 0)</f>
        <v>0</v>
      </c>
      <c r="G2609" s="34">
        <f>IFERROR(VLOOKUP($A2609, NG_prod!$A:$M, 13, FALSE), 0)</f>
        <v>0</v>
      </c>
      <c r="H2609" s="34">
        <f>IFERROR(VLOOKUP($A2609, NG_power!$A:$M, 13, FALSE), 0)</f>
        <v>0</v>
      </c>
      <c r="I2609" s="34">
        <f t="shared" si="79"/>
        <v>0</v>
      </c>
      <c r="J2609" s="34">
        <f t="shared" si="80"/>
        <v>0</v>
      </c>
    </row>
    <row r="2610" spans="1:10" x14ac:dyDescent="0.25">
      <c r="A2610" s="7">
        <v>37077</v>
      </c>
      <c r="B2610" t="s">
        <v>1296</v>
      </c>
      <c r="C2610" s="34">
        <f>IFERROR(VLOOKUP($A2610, Coal_prod!$A:$M, 13, FALSE), 0)</f>
        <v>0</v>
      </c>
      <c r="D2610" s="34">
        <f>IFERROR(VLOOKUP($A2610, Coal_power_combined!$A:$M, 13, FALSE), 0)</f>
        <v>0</v>
      </c>
      <c r="E2610" s="34">
        <f>IFERROR(VLOOKUP($A2610, Oil_prod!$A:$M, 13, FALSE), 0)</f>
        <v>0</v>
      </c>
      <c r="F2610" s="34">
        <f>IFERROR(VLOOKUP($A2610, Oil_refine!$A:$M, 13, FALSE), 0)</f>
        <v>0</v>
      </c>
      <c r="G2610" s="34">
        <f>IFERROR(VLOOKUP($A2610, NG_prod!$A:$M, 13, FALSE), 0)</f>
        <v>0</v>
      </c>
      <c r="H2610" s="34">
        <f>IFERROR(VLOOKUP($A2610, NG_power!$A:$M, 13, FALSE), 0)</f>
        <v>0</v>
      </c>
      <c r="I2610" s="34">
        <f t="shared" si="79"/>
        <v>0</v>
      </c>
      <c r="J2610" s="34">
        <f t="shared" si="80"/>
        <v>0</v>
      </c>
    </row>
    <row r="2611" spans="1:10" x14ac:dyDescent="0.25">
      <c r="A2611" s="7">
        <v>37079</v>
      </c>
      <c r="B2611" t="s">
        <v>2104</v>
      </c>
      <c r="C2611" s="34">
        <f>IFERROR(VLOOKUP($A2611, Coal_prod!$A:$M, 13, FALSE), 0)</f>
        <v>0</v>
      </c>
      <c r="D2611" s="34">
        <f>IFERROR(VLOOKUP($A2611, Coal_power_combined!$A:$M, 13, FALSE), 0)</f>
        <v>0</v>
      </c>
      <c r="E2611" s="34">
        <f>IFERROR(VLOOKUP($A2611, Oil_prod!$A:$M, 13, FALSE), 0)</f>
        <v>0</v>
      </c>
      <c r="F2611" s="34">
        <f>IFERROR(VLOOKUP($A2611, Oil_refine!$A:$M, 13, FALSE), 0)</f>
        <v>0</v>
      </c>
      <c r="G2611" s="34">
        <f>IFERROR(VLOOKUP($A2611, NG_prod!$A:$M, 13, FALSE), 0)</f>
        <v>0</v>
      </c>
      <c r="H2611" s="34">
        <f>IFERROR(VLOOKUP($A2611, NG_power!$A:$M, 13, FALSE), 0)</f>
        <v>0</v>
      </c>
      <c r="I2611" s="34">
        <f t="shared" si="79"/>
        <v>0</v>
      </c>
      <c r="J2611" s="34">
        <f t="shared" si="80"/>
        <v>0</v>
      </c>
    </row>
    <row r="2612" spans="1:10" x14ac:dyDescent="0.25">
      <c r="A2612" s="7">
        <v>37081</v>
      </c>
      <c r="B2612" t="s">
        <v>2380</v>
      </c>
      <c r="C2612" s="34">
        <f>IFERROR(VLOOKUP($A2612, Coal_prod!$A:$M, 13, FALSE), 0)</f>
        <v>0</v>
      </c>
      <c r="D2612" s="34">
        <f>IFERROR(VLOOKUP($A2612, Coal_power_combined!$A:$M, 13, FALSE), 0)</f>
        <v>0</v>
      </c>
      <c r="E2612" s="34">
        <f>IFERROR(VLOOKUP($A2612, Oil_prod!$A:$M, 13, FALSE), 0)</f>
        <v>0</v>
      </c>
      <c r="F2612" s="34">
        <f>IFERROR(VLOOKUP($A2612, Oil_refine!$A:$M, 13, FALSE), 0)</f>
        <v>0</v>
      </c>
      <c r="G2612" s="34">
        <f>IFERROR(VLOOKUP($A2612, NG_prod!$A:$M, 13, FALSE), 0)</f>
        <v>0</v>
      </c>
      <c r="H2612" s="34">
        <f>IFERROR(VLOOKUP($A2612, NG_power!$A:$M, 13, FALSE), 0)</f>
        <v>0</v>
      </c>
      <c r="I2612" s="34">
        <f t="shared" si="79"/>
        <v>0</v>
      </c>
      <c r="J2612" s="34">
        <f t="shared" si="80"/>
        <v>0</v>
      </c>
    </row>
    <row r="2613" spans="1:10" x14ac:dyDescent="0.25">
      <c r="A2613" s="7">
        <v>37083</v>
      </c>
      <c r="B2613" t="s">
        <v>363</v>
      </c>
      <c r="C2613" s="34">
        <f>IFERROR(VLOOKUP($A2613, Coal_prod!$A:$M, 13, FALSE), 0)</f>
        <v>0</v>
      </c>
      <c r="D2613" s="34">
        <f>IFERROR(VLOOKUP($A2613, Coal_power_combined!$A:$M, 13, FALSE), 0)</f>
        <v>0</v>
      </c>
      <c r="E2613" s="34">
        <f>IFERROR(VLOOKUP($A2613, Oil_prod!$A:$M, 13, FALSE), 0)</f>
        <v>0</v>
      </c>
      <c r="F2613" s="34">
        <f>IFERROR(VLOOKUP($A2613, Oil_refine!$A:$M, 13, FALSE), 0)</f>
        <v>0</v>
      </c>
      <c r="G2613" s="34">
        <f>IFERROR(VLOOKUP($A2613, NG_prod!$A:$M, 13, FALSE), 0)</f>
        <v>0</v>
      </c>
      <c r="H2613" s="34">
        <f>IFERROR(VLOOKUP($A2613, NG_power!$A:$M, 13, FALSE), 0)</f>
        <v>0</v>
      </c>
      <c r="I2613" s="34">
        <f t="shared" si="79"/>
        <v>0</v>
      </c>
      <c r="J2613" s="34">
        <f t="shared" si="80"/>
        <v>0</v>
      </c>
    </row>
    <row r="2614" spans="1:10" x14ac:dyDescent="0.25">
      <c r="A2614" s="7">
        <v>37085</v>
      </c>
      <c r="B2614" t="s">
        <v>1148</v>
      </c>
      <c r="C2614" s="34">
        <f>IFERROR(VLOOKUP($A2614, Coal_prod!$A:$M, 13, FALSE), 0)</f>
        <v>0</v>
      </c>
      <c r="D2614" s="34">
        <f>IFERROR(VLOOKUP($A2614, Coal_power_combined!$A:$M, 13, FALSE), 0)</f>
        <v>0</v>
      </c>
      <c r="E2614" s="34">
        <f>IFERROR(VLOOKUP($A2614, Oil_prod!$A:$M, 13, FALSE), 0)</f>
        <v>0</v>
      </c>
      <c r="F2614" s="34">
        <f>IFERROR(VLOOKUP($A2614, Oil_refine!$A:$M, 13, FALSE), 0)</f>
        <v>0</v>
      </c>
      <c r="G2614" s="34">
        <f>IFERROR(VLOOKUP($A2614, NG_prod!$A:$M, 13, FALSE), 0)</f>
        <v>0</v>
      </c>
      <c r="H2614" s="34">
        <f>IFERROR(VLOOKUP($A2614, NG_power!$A:$M, 13, FALSE), 0)</f>
        <v>0</v>
      </c>
      <c r="I2614" s="34">
        <f t="shared" si="79"/>
        <v>0</v>
      </c>
      <c r="J2614" s="34">
        <f t="shared" si="80"/>
        <v>0</v>
      </c>
    </row>
    <row r="2615" spans="1:10" x14ac:dyDescent="0.25">
      <c r="A2615" s="7">
        <v>37089</v>
      </c>
      <c r="B2615" t="s">
        <v>2607</v>
      </c>
      <c r="C2615" s="34">
        <f>IFERROR(VLOOKUP($A2615, Coal_prod!$A:$M, 13, FALSE), 0)</f>
        <v>0</v>
      </c>
      <c r="D2615" s="34">
        <f>IFERROR(VLOOKUP($A2615, Coal_power_combined!$A:$M, 13, FALSE), 0)</f>
        <v>0</v>
      </c>
      <c r="E2615" s="34">
        <f>IFERROR(VLOOKUP($A2615, Oil_prod!$A:$M, 13, FALSE), 0)</f>
        <v>0</v>
      </c>
      <c r="F2615" s="34">
        <f>IFERROR(VLOOKUP($A2615, Oil_refine!$A:$M, 13, FALSE), 0)</f>
        <v>0</v>
      </c>
      <c r="G2615" s="34">
        <f>IFERROR(VLOOKUP($A2615, NG_prod!$A:$M, 13, FALSE), 0)</f>
        <v>0</v>
      </c>
      <c r="H2615" s="34">
        <f>IFERROR(VLOOKUP($A2615, NG_power!$A:$M, 13, FALSE), 0)</f>
        <v>0</v>
      </c>
      <c r="I2615" s="34">
        <f t="shared" si="79"/>
        <v>0</v>
      </c>
      <c r="J2615" s="34">
        <f t="shared" si="80"/>
        <v>0</v>
      </c>
    </row>
    <row r="2616" spans="1:10" x14ac:dyDescent="0.25">
      <c r="A2616" s="7">
        <v>37091</v>
      </c>
      <c r="B2616" t="s">
        <v>331</v>
      </c>
      <c r="C2616" s="34">
        <f>IFERROR(VLOOKUP($A2616, Coal_prod!$A:$M, 13, FALSE), 0)</f>
        <v>0</v>
      </c>
      <c r="D2616" s="34">
        <f>IFERROR(VLOOKUP($A2616, Coal_power_combined!$A:$M, 13, FALSE), 0)</f>
        <v>0</v>
      </c>
      <c r="E2616" s="34">
        <f>IFERROR(VLOOKUP($A2616, Oil_prod!$A:$M, 13, FALSE), 0)</f>
        <v>0</v>
      </c>
      <c r="F2616" s="34">
        <f>IFERROR(VLOOKUP($A2616, Oil_refine!$A:$M, 13, FALSE), 0)</f>
        <v>0</v>
      </c>
      <c r="G2616" s="34">
        <f>IFERROR(VLOOKUP($A2616, NG_prod!$A:$M, 13, FALSE), 0)</f>
        <v>0</v>
      </c>
      <c r="H2616" s="34">
        <f>IFERROR(VLOOKUP($A2616, NG_power!$A:$M, 13, FALSE), 0)</f>
        <v>0</v>
      </c>
      <c r="I2616" s="34">
        <f t="shared" si="79"/>
        <v>0</v>
      </c>
      <c r="J2616" s="34">
        <f t="shared" si="80"/>
        <v>0</v>
      </c>
    </row>
    <row r="2617" spans="1:10" x14ac:dyDescent="0.25">
      <c r="A2617" s="7">
        <v>37093</v>
      </c>
      <c r="B2617" t="s">
        <v>2090</v>
      </c>
      <c r="C2617" s="34">
        <f>IFERROR(VLOOKUP($A2617, Coal_prod!$A:$M, 13, FALSE), 0)</f>
        <v>0</v>
      </c>
      <c r="D2617" s="34">
        <f>IFERROR(VLOOKUP($A2617, Coal_power_combined!$A:$M, 13, FALSE), 0)</f>
        <v>0</v>
      </c>
      <c r="E2617" s="34">
        <f>IFERROR(VLOOKUP($A2617, Oil_prod!$A:$M, 13, FALSE), 0)</f>
        <v>0</v>
      </c>
      <c r="F2617" s="34">
        <f>IFERROR(VLOOKUP($A2617, Oil_refine!$A:$M, 13, FALSE), 0)</f>
        <v>0</v>
      </c>
      <c r="G2617" s="34">
        <f>IFERROR(VLOOKUP($A2617, NG_prod!$A:$M, 13, FALSE), 0)</f>
        <v>0</v>
      </c>
      <c r="H2617" s="34">
        <f>IFERROR(VLOOKUP($A2617, NG_power!$A:$M, 13, FALSE), 0)</f>
        <v>0</v>
      </c>
      <c r="I2617" s="34">
        <f t="shared" si="79"/>
        <v>0</v>
      </c>
      <c r="J2617" s="34">
        <f t="shared" si="80"/>
        <v>0</v>
      </c>
    </row>
    <row r="2618" spans="1:10" x14ac:dyDescent="0.25">
      <c r="A2618" s="7">
        <v>37095</v>
      </c>
      <c r="B2618" t="s">
        <v>4537</v>
      </c>
      <c r="C2618" s="34">
        <f>IFERROR(VLOOKUP($A2618, Coal_prod!$A:$M, 13, FALSE), 0)</f>
        <v>0</v>
      </c>
      <c r="D2618" s="34">
        <f>IFERROR(VLOOKUP($A2618, Coal_power_combined!$A:$M, 13, FALSE), 0)</f>
        <v>0</v>
      </c>
      <c r="E2618" s="34">
        <f>IFERROR(VLOOKUP($A2618, Oil_prod!$A:$M, 13, FALSE), 0)</f>
        <v>0</v>
      </c>
      <c r="F2618" s="34">
        <f>IFERROR(VLOOKUP($A2618, Oil_refine!$A:$M, 13, FALSE), 0)</f>
        <v>0</v>
      </c>
      <c r="G2618" s="34">
        <f>IFERROR(VLOOKUP($A2618, NG_prod!$A:$M, 13, FALSE), 0)</f>
        <v>0</v>
      </c>
      <c r="H2618" s="34">
        <f>IFERROR(VLOOKUP($A2618, NG_power!$A:$M, 13, FALSE), 0)</f>
        <v>0</v>
      </c>
      <c r="I2618" s="34">
        <f t="shared" si="79"/>
        <v>0</v>
      </c>
      <c r="J2618" s="34">
        <f t="shared" si="80"/>
        <v>0</v>
      </c>
    </row>
    <row r="2619" spans="1:10" x14ac:dyDescent="0.25">
      <c r="A2619" s="7">
        <v>37097</v>
      </c>
      <c r="B2619" t="s">
        <v>2378</v>
      </c>
      <c r="C2619" s="34">
        <f>IFERROR(VLOOKUP($A2619, Coal_prod!$A:$M, 13, FALSE), 0)</f>
        <v>0</v>
      </c>
      <c r="D2619" s="34">
        <f>IFERROR(VLOOKUP($A2619, Coal_power_combined!$A:$M, 13, FALSE), 0)</f>
        <v>0</v>
      </c>
      <c r="E2619" s="34">
        <f>IFERROR(VLOOKUP($A2619, Oil_prod!$A:$M, 13, FALSE), 0)</f>
        <v>0</v>
      </c>
      <c r="F2619" s="34">
        <f>IFERROR(VLOOKUP($A2619, Oil_refine!$A:$M, 13, FALSE), 0)</f>
        <v>0</v>
      </c>
      <c r="G2619" s="34">
        <f>IFERROR(VLOOKUP($A2619, NG_prod!$A:$M, 13, FALSE), 0)</f>
        <v>0</v>
      </c>
      <c r="H2619" s="34">
        <f>IFERROR(VLOOKUP($A2619, NG_power!$A:$M, 13, FALSE), 0)</f>
        <v>0</v>
      </c>
      <c r="I2619" s="34">
        <f t="shared" si="79"/>
        <v>0</v>
      </c>
      <c r="J2619" s="34">
        <f t="shared" si="80"/>
        <v>0</v>
      </c>
    </row>
    <row r="2620" spans="1:10" x14ac:dyDescent="0.25">
      <c r="A2620" s="7">
        <v>37099</v>
      </c>
      <c r="B2620" t="s">
        <v>4538</v>
      </c>
      <c r="C2620" s="34">
        <f>IFERROR(VLOOKUP($A2620, Coal_prod!$A:$M, 13, FALSE), 0)</f>
        <v>0</v>
      </c>
      <c r="D2620" s="34">
        <f>IFERROR(VLOOKUP($A2620, Coal_power_combined!$A:$M, 13, FALSE), 0)</f>
        <v>0</v>
      </c>
      <c r="E2620" s="34">
        <f>IFERROR(VLOOKUP($A2620, Oil_prod!$A:$M, 13, FALSE), 0)</f>
        <v>0</v>
      </c>
      <c r="F2620" s="34">
        <f>IFERROR(VLOOKUP($A2620, Oil_refine!$A:$M, 13, FALSE), 0)</f>
        <v>0</v>
      </c>
      <c r="G2620" s="34">
        <f>IFERROR(VLOOKUP($A2620, NG_prod!$A:$M, 13, FALSE), 0)</f>
        <v>0</v>
      </c>
      <c r="H2620" s="34">
        <f>IFERROR(VLOOKUP($A2620, NG_power!$A:$M, 13, FALSE), 0)</f>
        <v>0</v>
      </c>
      <c r="I2620" s="34">
        <f t="shared" si="79"/>
        <v>0</v>
      </c>
      <c r="J2620" s="34">
        <f t="shared" si="80"/>
        <v>0</v>
      </c>
    </row>
    <row r="2621" spans="1:10" x14ac:dyDescent="0.25">
      <c r="A2621" s="7">
        <v>37101</v>
      </c>
      <c r="B2621" t="s">
        <v>751</v>
      </c>
      <c r="C2621" s="34">
        <f>IFERROR(VLOOKUP($A2621, Coal_prod!$A:$M, 13, FALSE), 0)</f>
        <v>0</v>
      </c>
      <c r="D2621" s="34">
        <f>IFERROR(VLOOKUP($A2621, Coal_power_combined!$A:$M, 13, FALSE), 0)</f>
        <v>0</v>
      </c>
      <c r="E2621" s="34">
        <f>IFERROR(VLOOKUP($A2621, Oil_prod!$A:$M, 13, FALSE), 0)</f>
        <v>0</v>
      </c>
      <c r="F2621" s="34">
        <f>IFERROR(VLOOKUP($A2621, Oil_refine!$A:$M, 13, FALSE), 0)</f>
        <v>0</v>
      </c>
      <c r="G2621" s="34">
        <f>IFERROR(VLOOKUP($A2621, NG_prod!$A:$M, 13, FALSE), 0)</f>
        <v>0</v>
      </c>
      <c r="H2621" s="34">
        <f>IFERROR(VLOOKUP($A2621, NG_power!$A:$M, 13, FALSE), 0)</f>
        <v>0</v>
      </c>
      <c r="I2621" s="34">
        <f t="shared" si="79"/>
        <v>0</v>
      </c>
      <c r="J2621" s="34">
        <f t="shared" si="80"/>
        <v>0</v>
      </c>
    </row>
    <row r="2622" spans="1:10" x14ac:dyDescent="0.25">
      <c r="A2622" s="7">
        <v>37103</v>
      </c>
      <c r="B2622" t="s">
        <v>1322</v>
      </c>
      <c r="C2622" s="34">
        <f>IFERROR(VLOOKUP($A2622, Coal_prod!$A:$M, 13, FALSE), 0)</f>
        <v>0</v>
      </c>
      <c r="D2622" s="34">
        <f>IFERROR(VLOOKUP($A2622, Coal_power_combined!$A:$M, 13, FALSE), 0)</f>
        <v>0</v>
      </c>
      <c r="E2622" s="34">
        <f>IFERROR(VLOOKUP($A2622, Oil_prod!$A:$M, 13, FALSE), 0)</f>
        <v>0</v>
      </c>
      <c r="F2622" s="34">
        <f>IFERROR(VLOOKUP($A2622, Oil_refine!$A:$M, 13, FALSE), 0)</f>
        <v>0</v>
      </c>
      <c r="G2622" s="34">
        <f>IFERROR(VLOOKUP($A2622, NG_prod!$A:$M, 13, FALSE), 0)</f>
        <v>0</v>
      </c>
      <c r="H2622" s="34">
        <f>IFERROR(VLOOKUP($A2622, NG_power!$A:$M, 13, FALSE), 0)</f>
        <v>0</v>
      </c>
      <c r="I2622" s="34">
        <f t="shared" si="79"/>
        <v>0</v>
      </c>
      <c r="J2622" s="34">
        <f t="shared" si="80"/>
        <v>0</v>
      </c>
    </row>
    <row r="2623" spans="1:10" x14ac:dyDescent="0.25">
      <c r="A2623" s="7">
        <v>37105</v>
      </c>
      <c r="B2623" t="s">
        <v>1151</v>
      </c>
      <c r="C2623" s="34">
        <f>IFERROR(VLOOKUP($A2623, Coal_prod!$A:$M, 13, FALSE), 0)</f>
        <v>0</v>
      </c>
      <c r="D2623" s="34">
        <f>IFERROR(VLOOKUP($A2623, Coal_power_combined!$A:$M, 13, FALSE), 0)</f>
        <v>0</v>
      </c>
      <c r="E2623" s="34">
        <f>IFERROR(VLOOKUP($A2623, Oil_prod!$A:$M, 13, FALSE), 0)</f>
        <v>0</v>
      </c>
      <c r="F2623" s="34">
        <f>IFERROR(VLOOKUP($A2623, Oil_refine!$A:$M, 13, FALSE), 0)</f>
        <v>0</v>
      </c>
      <c r="G2623" s="34">
        <f>IFERROR(VLOOKUP($A2623, NG_prod!$A:$M, 13, FALSE), 0)</f>
        <v>0</v>
      </c>
      <c r="H2623" s="34">
        <f>IFERROR(VLOOKUP($A2623, NG_power!$A:$M, 13, FALSE), 0)</f>
        <v>0</v>
      </c>
      <c r="I2623" s="34">
        <f t="shared" si="79"/>
        <v>0</v>
      </c>
      <c r="J2623" s="34">
        <f t="shared" si="80"/>
        <v>0</v>
      </c>
    </row>
    <row r="2624" spans="1:10" x14ac:dyDescent="0.25">
      <c r="A2624" s="7">
        <v>37107</v>
      </c>
      <c r="B2624" t="s">
        <v>327</v>
      </c>
      <c r="C2624" s="34">
        <f>IFERROR(VLOOKUP($A2624, Coal_prod!$A:$M, 13, FALSE), 0)</f>
        <v>0</v>
      </c>
      <c r="D2624" s="34">
        <f>IFERROR(VLOOKUP($A2624, Coal_power_combined!$A:$M, 13, FALSE), 0)</f>
        <v>0</v>
      </c>
      <c r="E2624" s="34">
        <f>IFERROR(VLOOKUP($A2624, Oil_prod!$A:$M, 13, FALSE), 0)</f>
        <v>0</v>
      </c>
      <c r="F2624" s="34">
        <f>IFERROR(VLOOKUP($A2624, Oil_refine!$A:$M, 13, FALSE), 0)</f>
        <v>0</v>
      </c>
      <c r="G2624" s="34">
        <f>IFERROR(VLOOKUP($A2624, NG_prod!$A:$M, 13, FALSE), 0)</f>
        <v>0</v>
      </c>
      <c r="H2624" s="34">
        <f>IFERROR(VLOOKUP($A2624, NG_power!$A:$M, 13, FALSE), 0)</f>
        <v>0</v>
      </c>
      <c r="I2624" s="34">
        <f t="shared" si="79"/>
        <v>0</v>
      </c>
      <c r="J2624" s="34">
        <f t="shared" si="80"/>
        <v>0</v>
      </c>
    </row>
    <row r="2625" spans="1:10" x14ac:dyDescent="0.25">
      <c r="A2625" s="7">
        <v>37111</v>
      </c>
      <c r="B2625" t="s">
        <v>4539</v>
      </c>
      <c r="C2625" s="34">
        <f>IFERROR(VLOOKUP($A2625, Coal_prod!$A:$M, 13, FALSE), 0)</f>
        <v>0</v>
      </c>
      <c r="D2625" s="34">
        <f>IFERROR(VLOOKUP($A2625, Coal_power_combined!$A:$M, 13, FALSE), 0)</f>
        <v>0</v>
      </c>
      <c r="E2625" s="34">
        <f>IFERROR(VLOOKUP($A2625, Oil_prod!$A:$M, 13, FALSE), 0)</f>
        <v>0</v>
      </c>
      <c r="F2625" s="34">
        <f>IFERROR(VLOOKUP($A2625, Oil_refine!$A:$M, 13, FALSE), 0)</f>
        <v>0</v>
      </c>
      <c r="G2625" s="34">
        <f>IFERROR(VLOOKUP($A2625, NG_prod!$A:$M, 13, FALSE), 0)</f>
        <v>0</v>
      </c>
      <c r="H2625" s="34">
        <f>IFERROR(VLOOKUP($A2625, NG_power!$A:$M, 13, FALSE), 0)</f>
        <v>0</v>
      </c>
      <c r="I2625" s="34">
        <f t="shared" si="79"/>
        <v>0</v>
      </c>
      <c r="J2625" s="34">
        <f t="shared" si="80"/>
        <v>0</v>
      </c>
    </row>
    <row r="2626" spans="1:10" x14ac:dyDescent="0.25">
      <c r="A2626" s="7">
        <v>37113</v>
      </c>
      <c r="B2626" t="s">
        <v>4540</v>
      </c>
      <c r="C2626" s="34">
        <f>IFERROR(VLOOKUP($A2626, Coal_prod!$A:$M, 13, FALSE), 0)</f>
        <v>0</v>
      </c>
      <c r="D2626" s="34">
        <f>IFERROR(VLOOKUP($A2626, Coal_power_combined!$A:$M, 13, FALSE), 0)</f>
        <v>0</v>
      </c>
      <c r="E2626" s="34">
        <f>IFERROR(VLOOKUP($A2626, Oil_prod!$A:$M, 13, FALSE), 0)</f>
        <v>0</v>
      </c>
      <c r="F2626" s="34">
        <f>IFERROR(VLOOKUP($A2626, Oil_refine!$A:$M, 13, FALSE), 0)</f>
        <v>0</v>
      </c>
      <c r="G2626" s="34">
        <f>IFERROR(VLOOKUP($A2626, NG_prod!$A:$M, 13, FALSE), 0)</f>
        <v>0</v>
      </c>
      <c r="H2626" s="34">
        <f>IFERROR(VLOOKUP($A2626, NG_power!$A:$M, 13, FALSE), 0)</f>
        <v>0</v>
      </c>
      <c r="I2626" s="34">
        <f t="shared" si="79"/>
        <v>0</v>
      </c>
      <c r="J2626" s="34">
        <f t="shared" si="80"/>
        <v>0</v>
      </c>
    </row>
    <row r="2627" spans="1:10" x14ac:dyDescent="0.25">
      <c r="A2627" s="7">
        <v>37115</v>
      </c>
      <c r="B2627" t="s">
        <v>4541</v>
      </c>
      <c r="C2627" s="34">
        <f>IFERROR(VLOOKUP($A2627, Coal_prod!$A:$M, 13, FALSE), 0)</f>
        <v>0</v>
      </c>
      <c r="D2627" s="34">
        <f>IFERROR(VLOOKUP($A2627, Coal_power_combined!$A:$M, 13, FALSE), 0)</f>
        <v>0</v>
      </c>
      <c r="E2627" s="34">
        <f>IFERROR(VLOOKUP($A2627, Oil_prod!$A:$M, 13, FALSE), 0)</f>
        <v>0</v>
      </c>
      <c r="F2627" s="34">
        <f>IFERROR(VLOOKUP($A2627, Oil_refine!$A:$M, 13, FALSE), 0)</f>
        <v>0</v>
      </c>
      <c r="G2627" s="34">
        <f>IFERROR(VLOOKUP($A2627, NG_prod!$A:$M, 13, FALSE), 0)</f>
        <v>0</v>
      </c>
      <c r="H2627" s="34">
        <f>IFERROR(VLOOKUP($A2627, NG_power!$A:$M, 13, FALSE), 0)</f>
        <v>0</v>
      </c>
      <c r="I2627" s="34">
        <f t="shared" si="79"/>
        <v>0</v>
      </c>
      <c r="J2627" s="34">
        <f t="shared" si="80"/>
        <v>0</v>
      </c>
    </row>
    <row r="2628" spans="1:10" x14ac:dyDescent="0.25">
      <c r="A2628" s="7">
        <v>37119</v>
      </c>
      <c r="B2628" t="s">
        <v>3101</v>
      </c>
      <c r="C2628" s="34">
        <f>IFERROR(VLOOKUP($A2628, Coal_prod!$A:$M, 13, FALSE), 0)</f>
        <v>0</v>
      </c>
      <c r="D2628" s="34">
        <f>IFERROR(VLOOKUP($A2628, Coal_power_combined!$A:$M, 13, FALSE), 0)</f>
        <v>0</v>
      </c>
      <c r="E2628" s="34">
        <f>IFERROR(VLOOKUP($A2628, Oil_prod!$A:$M, 13, FALSE), 0)</f>
        <v>0</v>
      </c>
      <c r="F2628" s="34">
        <f>IFERROR(VLOOKUP($A2628, Oil_refine!$A:$M, 13, FALSE), 0)</f>
        <v>0</v>
      </c>
      <c r="G2628" s="34">
        <f>IFERROR(VLOOKUP($A2628, NG_prod!$A:$M, 13, FALSE), 0)</f>
        <v>0</v>
      </c>
      <c r="H2628" s="34">
        <f>IFERROR(VLOOKUP($A2628, NG_power!$A:$M, 13, FALSE), 0)</f>
        <v>0</v>
      </c>
      <c r="I2628" s="34">
        <f t="shared" ref="I2628:I2691" si="81">SUM(C2628:H2628)</f>
        <v>0</v>
      </c>
      <c r="J2628" s="34">
        <f t="shared" ref="J2628:J2691" si="82">SUM(C2628*$O$4, D2628*$O$4, E2628*$P$4, F2628*$P$4, G2628*$Q$4, H2628*$Q$4)</f>
        <v>0</v>
      </c>
    </row>
    <row r="2629" spans="1:10" x14ac:dyDescent="0.25">
      <c r="A2629" s="7">
        <v>37121</v>
      </c>
      <c r="B2629" t="s">
        <v>4542</v>
      </c>
      <c r="C2629" s="34">
        <f>IFERROR(VLOOKUP($A2629, Coal_prod!$A:$M, 13, FALSE), 0)</f>
        <v>0</v>
      </c>
      <c r="D2629" s="34">
        <f>IFERROR(VLOOKUP($A2629, Coal_power_combined!$A:$M, 13, FALSE), 0)</f>
        <v>0</v>
      </c>
      <c r="E2629" s="34">
        <f>IFERROR(VLOOKUP($A2629, Oil_prod!$A:$M, 13, FALSE), 0)</f>
        <v>0</v>
      </c>
      <c r="F2629" s="34">
        <f>IFERROR(VLOOKUP($A2629, Oil_refine!$A:$M, 13, FALSE), 0)</f>
        <v>0</v>
      </c>
      <c r="G2629" s="34">
        <f>IFERROR(VLOOKUP($A2629, NG_prod!$A:$M, 13, FALSE), 0)</f>
        <v>0</v>
      </c>
      <c r="H2629" s="34">
        <f>IFERROR(VLOOKUP($A2629, NG_power!$A:$M, 13, FALSE), 0)</f>
        <v>0</v>
      </c>
      <c r="I2629" s="34">
        <f t="shared" si="81"/>
        <v>0</v>
      </c>
      <c r="J2629" s="34">
        <f t="shared" si="82"/>
        <v>0</v>
      </c>
    </row>
    <row r="2630" spans="1:10" x14ac:dyDescent="0.25">
      <c r="A2630" s="7">
        <v>37123</v>
      </c>
      <c r="B2630" t="s">
        <v>951</v>
      </c>
      <c r="C2630" s="34">
        <f>IFERROR(VLOOKUP($A2630, Coal_prod!$A:$M, 13, FALSE), 0)</f>
        <v>0</v>
      </c>
      <c r="D2630" s="34">
        <f>IFERROR(VLOOKUP($A2630, Coal_power_combined!$A:$M, 13, FALSE), 0)</f>
        <v>0</v>
      </c>
      <c r="E2630" s="34">
        <f>IFERROR(VLOOKUP($A2630, Oil_prod!$A:$M, 13, FALSE), 0)</f>
        <v>0</v>
      </c>
      <c r="F2630" s="34">
        <f>IFERROR(VLOOKUP($A2630, Oil_refine!$A:$M, 13, FALSE), 0)</f>
        <v>0</v>
      </c>
      <c r="G2630" s="34">
        <f>IFERROR(VLOOKUP($A2630, NG_prod!$A:$M, 13, FALSE), 0)</f>
        <v>0</v>
      </c>
      <c r="H2630" s="34">
        <f>IFERROR(VLOOKUP($A2630, NG_power!$A:$M, 13, FALSE), 0)</f>
        <v>0</v>
      </c>
      <c r="I2630" s="34">
        <f t="shared" si="81"/>
        <v>0</v>
      </c>
      <c r="J2630" s="34">
        <f t="shared" si="82"/>
        <v>0</v>
      </c>
    </row>
    <row r="2631" spans="1:10" x14ac:dyDescent="0.25">
      <c r="A2631" s="7">
        <v>37125</v>
      </c>
      <c r="B2631" t="s">
        <v>1076</v>
      </c>
      <c r="C2631" s="34">
        <f>IFERROR(VLOOKUP($A2631, Coal_prod!$A:$M, 13, FALSE), 0)</f>
        <v>0</v>
      </c>
      <c r="D2631" s="34">
        <f>IFERROR(VLOOKUP($A2631, Coal_power_combined!$A:$M, 13, FALSE), 0)</f>
        <v>0</v>
      </c>
      <c r="E2631" s="34">
        <f>IFERROR(VLOOKUP($A2631, Oil_prod!$A:$M, 13, FALSE), 0)</f>
        <v>0</v>
      </c>
      <c r="F2631" s="34">
        <f>IFERROR(VLOOKUP($A2631, Oil_refine!$A:$M, 13, FALSE), 0)</f>
        <v>0</v>
      </c>
      <c r="G2631" s="34">
        <f>IFERROR(VLOOKUP($A2631, NG_prod!$A:$M, 13, FALSE), 0)</f>
        <v>0</v>
      </c>
      <c r="H2631" s="34">
        <f>IFERROR(VLOOKUP($A2631, NG_power!$A:$M, 13, FALSE), 0)</f>
        <v>0</v>
      </c>
      <c r="I2631" s="34">
        <f t="shared" si="81"/>
        <v>0</v>
      </c>
      <c r="J2631" s="34">
        <f t="shared" si="82"/>
        <v>0</v>
      </c>
    </row>
    <row r="2632" spans="1:10" x14ac:dyDescent="0.25">
      <c r="A2632" s="7">
        <v>37127</v>
      </c>
      <c r="B2632" t="s">
        <v>323</v>
      </c>
      <c r="C2632" s="34">
        <f>IFERROR(VLOOKUP($A2632, Coal_prod!$A:$M, 13, FALSE), 0)</f>
        <v>0</v>
      </c>
      <c r="D2632" s="34">
        <f>IFERROR(VLOOKUP($A2632, Coal_power_combined!$A:$M, 13, FALSE), 0)</f>
        <v>0</v>
      </c>
      <c r="E2632" s="34">
        <f>IFERROR(VLOOKUP($A2632, Oil_prod!$A:$M, 13, FALSE), 0)</f>
        <v>0</v>
      </c>
      <c r="F2632" s="34">
        <f>IFERROR(VLOOKUP($A2632, Oil_refine!$A:$M, 13, FALSE), 0)</f>
        <v>0</v>
      </c>
      <c r="G2632" s="34">
        <f>IFERROR(VLOOKUP($A2632, NG_prod!$A:$M, 13, FALSE), 0)</f>
        <v>0</v>
      </c>
      <c r="H2632" s="34">
        <f>IFERROR(VLOOKUP($A2632, NG_power!$A:$M, 13, FALSE), 0)</f>
        <v>0</v>
      </c>
      <c r="I2632" s="34">
        <f t="shared" si="81"/>
        <v>0</v>
      </c>
      <c r="J2632" s="34">
        <f t="shared" si="82"/>
        <v>0</v>
      </c>
    </row>
    <row r="2633" spans="1:10" x14ac:dyDescent="0.25">
      <c r="A2633" s="7">
        <v>37131</v>
      </c>
      <c r="B2633" t="s">
        <v>311</v>
      </c>
      <c r="C2633" s="34">
        <f>IFERROR(VLOOKUP($A2633, Coal_prod!$A:$M, 13, FALSE), 0)</f>
        <v>0</v>
      </c>
      <c r="D2633" s="34">
        <f>IFERROR(VLOOKUP($A2633, Coal_power_combined!$A:$M, 13, FALSE), 0)</f>
        <v>0</v>
      </c>
      <c r="E2633" s="34">
        <f>IFERROR(VLOOKUP($A2633, Oil_prod!$A:$M, 13, FALSE), 0)</f>
        <v>0</v>
      </c>
      <c r="F2633" s="34">
        <f>IFERROR(VLOOKUP($A2633, Oil_refine!$A:$M, 13, FALSE), 0)</f>
        <v>0</v>
      </c>
      <c r="G2633" s="34">
        <f>IFERROR(VLOOKUP($A2633, NG_prod!$A:$M, 13, FALSE), 0)</f>
        <v>0</v>
      </c>
      <c r="H2633" s="34">
        <f>IFERROR(VLOOKUP($A2633, NG_power!$A:$M, 13, FALSE), 0)</f>
        <v>0</v>
      </c>
      <c r="I2633" s="34">
        <f t="shared" si="81"/>
        <v>0</v>
      </c>
      <c r="J2633" s="34">
        <f t="shared" si="82"/>
        <v>0</v>
      </c>
    </row>
    <row r="2634" spans="1:10" x14ac:dyDescent="0.25">
      <c r="A2634" s="7">
        <v>37133</v>
      </c>
      <c r="B2634" t="s">
        <v>2113</v>
      </c>
      <c r="C2634" s="34">
        <f>IFERROR(VLOOKUP($A2634, Coal_prod!$A:$M, 13, FALSE), 0)</f>
        <v>0</v>
      </c>
      <c r="D2634" s="34">
        <f>IFERROR(VLOOKUP($A2634, Coal_power_combined!$A:$M, 13, FALSE), 0)</f>
        <v>0</v>
      </c>
      <c r="E2634" s="34">
        <f>IFERROR(VLOOKUP($A2634, Oil_prod!$A:$M, 13, FALSE), 0)</f>
        <v>0</v>
      </c>
      <c r="F2634" s="34">
        <f>IFERROR(VLOOKUP($A2634, Oil_refine!$A:$M, 13, FALSE), 0)</f>
        <v>0</v>
      </c>
      <c r="G2634" s="34">
        <f>IFERROR(VLOOKUP($A2634, NG_prod!$A:$M, 13, FALSE), 0)</f>
        <v>0</v>
      </c>
      <c r="H2634" s="34">
        <f>IFERROR(VLOOKUP($A2634, NG_power!$A:$M, 13, FALSE), 0)</f>
        <v>0</v>
      </c>
      <c r="I2634" s="34">
        <f t="shared" si="81"/>
        <v>0</v>
      </c>
      <c r="J2634" s="34">
        <f t="shared" si="82"/>
        <v>0</v>
      </c>
    </row>
    <row r="2635" spans="1:10" x14ac:dyDescent="0.25">
      <c r="A2635" s="7">
        <v>37137</v>
      </c>
      <c r="B2635" t="s">
        <v>2550</v>
      </c>
      <c r="C2635" s="34">
        <f>IFERROR(VLOOKUP($A2635, Coal_prod!$A:$M, 13, FALSE), 0)</f>
        <v>0</v>
      </c>
      <c r="D2635" s="34">
        <f>IFERROR(VLOOKUP($A2635, Coal_power_combined!$A:$M, 13, FALSE), 0)</f>
        <v>0</v>
      </c>
      <c r="E2635" s="34">
        <f>IFERROR(VLOOKUP($A2635, Oil_prod!$A:$M, 13, FALSE), 0)</f>
        <v>0</v>
      </c>
      <c r="F2635" s="34">
        <f>IFERROR(VLOOKUP($A2635, Oil_refine!$A:$M, 13, FALSE), 0)</f>
        <v>0</v>
      </c>
      <c r="G2635" s="34">
        <f>IFERROR(VLOOKUP($A2635, NG_prod!$A:$M, 13, FALSE), 0)</f>
        <v>0</v>
      </c>
      <c r="H2635" s="34">
        <f>IFERROR(VLOOKUP($A2635, NG_power!$A:$M, 13, FALSE), 0)</f>
        <v>0</v>
      </c>
      <c r="I2635" s="34">
        <f t="shared" si="81"/>
        <v>0</v>
      </c>
      <c r="J2635" s="34">
        <f t="shared" si="82"/>
        <v>0</v>
      </c>
    </row>
    <row r="2636" spans="1:10" x14ac:dyDescent="0.25">
      <c r="A2636" s="7">
        <v>37139</v>
      </c>
      <c r="B2636" t="s">
        <v>949</v>
      </c>
      <c r="C2636" s="34">
        <f>IFERROR(VLOOKUP($A2636, Coal_prod!$A:$M, 13, FALSE), 0)</f>
        <v>0</v>
      </c>
      <c r="D2636" s="34">
        <f>IFERROR(VLOOKUP($A2636, Coal_power_combined!$A:$M, 13, FALSE), 0)</f>
        <v>0</v>
      </c>
      <c r="E2636" s="34">
        <f>IFERROR(VLOOKUP($A2636, Oil_prod!$A:$M, 13, FALSE), 0)</f>
        <v>0</v>
      </c>
      <c r="F2636" s="34">
        <f>IFERROR(VLOOKUP($A2636, Oil_refine!$A:$M, 13, FALSE), 0)</f>
        <v>0</v>
      </c>
      <c r="G2636" s="34">
        <f>IFERROR(VLOOKUP($A2636, NG_prod!$A:$M, 13, FALSE), 0)</f>
        <v>0</v>
      </c>
      <c r="H2636" s="34">
        <f>IFERROR(VLOOKUP($A2636, NG_power!$A:$M, 13, FALSE), 0)</f>
        <v>0</v>
      </c>
      <c r="I2636" s="34">
        <f t="shared" si="81"/>
        <v>0</v>
      </c>
      <c r="J2636" s="34">
        <f t="shared" si="82"/>
        <v>0</v>
      </c>
    </row>
    <row r="2637" spans="1:10" x14ac:dyDescent="0.25">
      <c r="A2637" s="7">
        <v>37141</v>
      </c>
      <c r="B2637" t="s">
        <v>371</v>
      </c>
      <c r="C2637" s="34">
        <f>IFERROR(VLOOKUP($A2637, Coal_prod!$A:$M, 13, FALSE), 0)</f>
        <v>0</v>
      </c>
      <c r="D2637" s="34">
        <f>IFERROR(VLOOKUP($A2637, Coal_power_combined!$A:$M, 13, FALSE), 0)</f>
        <v>0</v>
      </c>
      <c r="E2637" s="34">
        <f>IFERROR(VLOOKUP($A2637, Oil_prod!$A:$M, 13, FALSE), 0)</f>
        <v>0</v>
      </c>
      <c r="F2637" s="34">
        <f>IFERROR(VLOOKUP($A2637, Oil_refine!$A:$M, 13, FALSE), 0)</f>
        <v>0</v>
      </c>
      <c r="G2637" s="34">
        <f>IFERROR(VLOOKUP($A2637, NG_prod!$A:$M, 13, FALSE), 0)</f>
        <v>0</v>
      </c>
      <c r="H2637" s="34">
        <f>IFERROR(VLOOKUP($A2637, NG_power!$A:$M, 13, FALSE), 0)</f>
        <v>0</v>
      </c>
      <c r="I2637" s="34">
        <f t="shared" si="81"/>
        <v>0</v>
      </c>
      <c r="J2637" s="34">
        <f t="shared" si="82"/>
        <v>0</v>
      </c>
    </row>
    <row r="2638" spans="1:10" x14ac:dyDescent="0.25">
      <c r="A2638" s="7">
        <v>37143</v>
      </c>
      <c r="B2638" t="s">
        <v>914</v>
      </c>
      <c r="C2638" s="34">
        <f>IFERROR(VLOOKUP($A2638, Coal_prod!$A:$M, 13, FALSE), 0)</f>
        <v>0</v>
      </c>
      <c r="D2638" s="34">
        <f>IFERROR(VLOOKUP($A2638, Coal_power_combined!$A:$M, 13, FALSE), 0)</f>
        <v>0</v>
      </c>
      <c r="E2638" s="34">
        <f>IFERROR(VLOOKUP($A2638, Oil_prod!$A:$M, 13, FALSE), 0)</f>
        <v>0</v>
      </c>
      <c r="F2638" s="34">
        <f>IFERROR(VLOOKUP($A2638, Oil_refine!$A:$M, 13, FALSE), 0)</f>
        <v>0</v>
      </c>
      <c r="G2638" s="34">
        <f>IFERROR(VLOOKUP($A2638, NG_prod!$A:$M, 13, FALSE), 0)</f>
        <v>0</v>
      </c>
      <c r="H2638" s="34">
        <f>IFERROR(VLOOKUP($A2638, NG_power!$A:$M, 13, FALSE), 0)</f>
        <v>0</v>
      </c>
      <c r="I2638" s="34">
        <f t="shared" si="81"/>
        <v>0</v>
      </c>
      <c r="J2638" s="34">
        <f t="shared" si="82"/>
        <v>0</v>
      </c>
    </row>
    <row r="2639" spans="1:10" x14ac:dyDescent="0.25">
      <c r="A2639" s="7">
        <v>37149</v>
      </c>
      <c r="B2639" t="s">
        <v>4543</v>
      </c>
      <c r="C2639" s="34">
        <f>IFERROR(VLOOKUP($A2639, Coal_prod!$A:$M, 13, FALSE), 0)</f>
        <v>0</v>
      </c>
      <c r="D2639" s="34">
        <f>IFERROR(VLOOKUP($A2639, Coal_power_combined!$A:$M, 13, FALSE), 0)</f>
        <v>0</v>
      </c>
      <c r="E2639" s="34">
        <f>IFERROR(VLOOKUP($A2639, Oil_prod!$A:$M, 13, FALSE), 0)</f>
        <v>0</v>
      </c>
      <c r="F2639" s="34">
        <f>IFERROR(VLOOKUP($A2639, Oil_refine!$A:$M, 13, FALSE), 0)</f>
        <v>0</v>
      </c>
      <c r="G2639" s="34">
        <f>IFERROR(VLOOKUP($A2639, NG_prod!$A:$M, 13, FALSE), 0)</f>
        <v>0</v>
      </c>
      <c r="H2639" s="34">
        <f>IFERROR(VLOOKUP($A2639, NG_power!$A:$M, 13, FALSE), 0)</f>
        <v>0</v>
      </c>
      <c r="I2639" s="34">
        <f t="shared" si="81"/>
        <v>0</v>
      </c>
      <c r="J2639" s="34">
        <f t="shared" si="82"/>
        <v>0</v>
      </c>
    </row>
    <row r="2640" spans="1:10" x14ac:dyDescent="0.25">
      <c r="A2640" s="7">
        <v>37151</v>
      </c>
      <c r="B2640" t="s">
        <v>1207</v>
      </c>
      <c r="C2640" s="34">
        <f>IFERROR(VLOOKUP($A2640, Coal_prod!$A:$M, 13, FALSE), 0)</f>
        <v>0</v>
      </c>
      <c r="D2640" s="34">
        <f>IFERROR(VLOOKUP($A2640, Coal_power_combined!$A:$M, 13, FALSE), 0)</f>
        <v>0</v>
      </c>
      <c r="E2640" s="34">
        <f>IFERROR(VLOOKUP($A2640, Oil_prod!$A:$M, 13, FALSE), 0)</f>
        <v>0</v>
      </c>
      <c r="F2640" s="34">
        <f>IFERROR(VLOOKUP($A2640, Oil_refine!$A:$M, 13, FALSE), 0)</f>
        <v>0</v>
      </c>
      <c r="G2640" s="34">
        <f>IFERROR(VLOOKUP($A2640, NG_prod!$A:$M, 13, FALSE), 0)</f>
        <v>0</v>
      </c>
      <c r="H2640" s="34">
        <f>IFERROR(VLOOKUP($A2640, NG_power!$A:$M, 13, FALSE), 0)</f>
        <v>0</v>
      </c>
      <c r="I2640" s="34">
        <f t="shared" si="81"/>
        <v>0</v>
      </c>
      <c r="J2640" s="34">
        <f t="shared" si="82"/>
        <v>0</v>
      </c>
    </row>
    <row r="2641" spans="1:10" x14ac:dyDescent="0.25">
      <c r="A2641" s="7">
        <v>37161</v>
      </c>
      <c r="B2641" t="s">
        <v>631</v>
      </c>
      <c r="C2641" s="34">
        <f>IFERROR(VLOOKUP($A2641, Coal_prod!$A:$M, 13, FALSE), 0)</f>
        <v>0</v>
      </c>
      <c r="D2641" s="34">
        <f>IFERROR(VLOOKUP($A2641, Coal_power_combined!$A:$M, 13, FALSE), 0)</f>
        <v>0</v>
      </c>
      <c r="E2641" s="34">
        <f>IFERROR(VLOOKUP($A2641, Oil_prod!$A:$M, 13, FALSE), 0)</f>
        <v>0</v>
      </c>
      <c r="F2641" s="34">
        <f>IFERROR(VLOOKUP($A2641, Oil_refine!$A:$M, 13, FALSE), 0)</f>
        <v>0</v>
      </c>
      <c r="G2641" s="34">
        <f>IFERROR(VLOOKUP($A2641, NG_prod!$A:$M, 13, FALSE), 0)</f>
        <v>0</v>
      </c>
      <c r="H2641" s="34">
        <f>IFERROR(VLOOKUP($A2641, NG_power!$A:$M, 13, FALSE), 0)</f>
        <v>0</v>
      </c>
      <c r="I2641" s="34">
        <f t="shared" si="81"/>
        <v>0</v>
      </c>
      <c r="J2641" s="34">
        <f t="shared" si="82"/>
        <v>0</v>
      </c>
    </row>
    <row r="2642" spans="1:10" x14ac:dyDescent="0.25">
      <c r="A2642" s="7">
        <v>37163</v>
      </c>
      <c r="B2642" t="s">
        <v>1081</v>
      </c>
      <c r="C2642" s="34">
        <f>IFERROR(VLOOKUP($A2642, Coal_prod!$A:$M, 13, FALSE), 0)</f>
        <v>0</v>
      </c>
      <c r="D2642" s="34">
        <f>IFERROR(VLOOKUP($A2642, Coal_power_combined!$A:$M, 13, FALSE), 0)</f>
        <v>0</v>
      </c>
      <c r="E2642" s="34">
        <f>IFERROR(VLOOKUP($A2642, Oil_prod!$A:$M, 13, FALSE), 0)</f>
        <v>0</v>
      </c>
      <c r="F2642" s="34">
        <f>IFERROR(VLOOKUP($A2642, Oil_refine!$A:$M, 13, FALSE), 0)</f>
        <v>0</v>
      </c>
      <c r="G2642" s="34">
        <f>IFERROR(VLOOKUP($A2642, NG_prod!$A:$M, 13, FALSE), 0)</f>
        <v>0</v>
      </c>
      <c r="H2642" s="34">
        <f>IFERROR(VLOOKUP($A2642, NG_power!$A:$M, 13, FALSE), 0)</f>
        <v>0</v>
      </c>
      <c r="I2642" s="34">
        <f t="shared" si="81"/>
        <v>0</v>
      </c>
      <c r="J2642" s="34">
        <f t="shared" si="82"/>
        <v>0</v>
      </c>
    </row>
    <row r="2643" spans="1:10" x14ac:dyDescent="0.25">
      <c r="A2643" s="7">
        <v>37165</v>
      </c>
      <c r="B2643" t="s">
        <v>369</v>
      </c>
      <c r="C2643" s="34">
        <f>IFERROR(VLOOKUP($A2643, Coal_prod!$A:$M, 13, FALSE), 0)</f>
        <v>0</v>
      </c>
      <c r="D2643" s="34">
        <f>IFERROR(VLOOKUP($A2643, Coal_power_combined!$A:$M, 13, FALSE), 0)</f>
        <v>0</v>
      </c>
      <c r="E2643" s="34">
        <f>IFERROR(VLOOKUP($A2643, Oil_prod!$A:$M, 13, FALSE), 0)</f>
        <v>0</v>
      </c>
      <c r="F2643" s="34">
        <f>IFERROR(VLOOKUP($A2643, Oil_refine!$A:$M, 13, FALSE), 0)</f>
        <v>0</v>
      </c>
      <c r="G2643" s="34">
        <f>IFERROR(VLOOKUP($A2643, NG_prod!$A:$M, 13, FALSE), 0)</f>
        <v>0</v>
      </c>
      <c r="H2643" s="34">
        <f>IFERROR(VLOOKUP($A2643, NG_power!$A:$M, 13, FALSE), 0)</f>
        <v>0</v>
      </c>
      <c r="I2643" s="34">
        <f t="shared" si="81"/>
        <v>0</v>
      </c>
      <c r="J2643" s="34">
        <f t="shared" si="82"/>
        <v>0</v>
      </c>
    </row>
    <row r="2644" spans="1:10" x14ac:dyDescent="0.25">
      <c r="A2644" s="7">
        <v>37167</v>
      </c>
      <c r="B2644" t="s">
        <v>2305</v>
      </c>
      <c r="C2644" s="34">
        <f>IFERROR(VLOOKUP($A2644, Coal_prod!$A:$M, 13, FALSE), 0)</f>
        <v>0</v>
      </c>
      <c r="D2644" s="34">
        <f>IFERROR(VLOOKUP($A2644, Coal_power_combined!$A:$M, 13, FALSE), 0)</f>
        <v>0</v>
      </c>
      <c r="E2644" s="34">
        <f>IFERROR(VLOOKUP($A2644, Oil_prod!$A:$M, 13, FALSE), 0)</f>
        <v>0</v>
      </c>
      <c r="F2644" s="34">
        <f>IFERROR(VLOOKUP($A2644, Oil_refine!$A:$M, 13, FALSE), 0)</f>
        <v>0</v>
      </c>
      <c r="G2644" s="34">
        <f>IFERROR(VLOOKUP($A2644, NG_prod!$A:$M, 13, FALSE), 0)</f>
        <v>0</v>
      </c>
      <c r="H2644" s="34">
        <f>IFERROR(VLOOKUP($A2644, NG_power!$A:$M, 13, FALSE), 0)</f>
        <v>0</v>
      </c>
      <c r="I2644" s="34">
        <f t="shared" si="81"/>
        <v>0</v>
      </c>
      <c r="J2644" s="34">
        <f t="shared" si="82"/>
        <v>0</v>
      </c>
    </row>
    <row r="2645" spans="1:10" x14ac:dyDescent="0.25">
      <c r="A2645" s="7">
        <v>37171</v>
      </c>
      <c r="B2645" t="s">
        <v>2561</v>
      </c>
      <c r="C2645" s="34">
        <f>IFERROR(VLOOKUP($A2645, Coal_prod!$A:$M, 13, FALSE), 0)</f>
        <v>0</v>
      </c>
      <c r="D2645" s="34">
        <f>IFERROR(VLOOKUP($A2645, Coal_power_combined!$A:$M, 13, FALSE), 0)</f>
        <v>0</v>
      </c>
      <c r="E2645" s="34">
        <f>IFERROR(VLOOKUP($A2645, Oil_prod!$A:$M, 13, FALSE), 0)</f>
        <v>0</v>
      </c>
      <c r="F2645" s="34">
        <f>IFERROR(VLOOKUP($A2645, Oil_refine!$A:$M, 13, FALSE), 0)</f>
        <v>0</v>
      </c>
      <c r="G2645" s="34">
        <f>IFERROR(VLOOKUP($A2645, NG_prod!$A:$M, 13, FALSE), 0)</f>
        <v>0</v>
      </c>
      <c r="H2645" s="34">
        <f>IFERROR(VLOOKUP($A2645, NG_power!$A:$M, 13, FALSE), 0)</f>
        <v>0</v>
      </c>
      <c r="I2645" s="34">
        <f t="shared" si="81"/>
        <v>0</v>
      </c>
      <c r="J2645" s="34">
        <f t="shared" si="82"/>
        <v>0</v>
      </c>
    </row>
    <row r="2646" spans="1:10" x14ac:dyDescent="0.25">
      <c r="A2646" s="7">
        <v>37173</v>
      </c>
      <c r="B2646" t="s">
        <v>4544</v>
      </c>
      <c r="C2646" s="34">
        <f>IFERROR(VLOOKUP($A2646, Coal_prod!$A:$M, 13, FALSE), 0)</f>
        <v>0</v>
      </c>
      <c r="D2646" s="34">
        <f>IFERROR(VLOOKUP($A2646, Coal_power_combined!$A:$M, 13, FALSE), 0)</f>
        <v>0</v>
      </c>
      <c r="E2646" s="34">
        <f>IFERROR(VLOOKUP($A2646, Oil_prod!$A:$M, 13, FALSE), 0)</f>
        <v>0</v>
      </c>
      <c r="F2646" s="34">
        <f>IFERROR(VLOOKUP($A2646, Oil_refine!$A:$M, 13, FALSE), 0)</f>
        <v>0</v>
      </c>
      <c r="G2646" s="34">
        <f>IFERROR(VLOOKUP($A2646, NG_prod!$A:$M, 13, FALSE), 0)</f>
        <v>0</v>
      </c>
      <c r="H2646" s="34">
        <f>IFERROR(VLOOKUP($A2646, NG_power!$A:$M, 13, FALSE), 0)</f>
        <v>0</v>
      </c>
      <c r="I2646" s="34">
        <f t="shared" si="81"/>
        <v>0</v>
      </c>
      <c r="J2646" s="34">
        <f t="shared" si="82"/>
        <v>0</v>
      </c>
    </row>
    <row r="2647" spans="1:10" x14ac:dyDescent="0.25">
      <c r="A2647" s="7">
        <v>37175</v>
      </c>
      <c r="B2647" t="s">
        <v>4545</v>
      </c>
      <c r="C2647" s="34">
        <f>IFERROR(VLOOKUP($A2647, Coal_prod!$A:$M, 13, FALSE), 0)</f>
        <v>0</v>
      </c>
      <c r="D2647" s="34">
        <f>IFERROR(VLOOKUP($A2647, Coal_power_combined!$A:$M, 13, FALSE), 0)</f>
        <v>0</v>
      </c>
      <c r="E2647" s="34">
        <f>IFERROR(VLOOKUP($A2647, Oil_prod!$A:$M, 13, FALSE), 0)</f>
        <v>0</v>
      </c>
      <c r="F2647" s="34">
        <f>IFERROR(VLOOKUP($A2647, Oil_refine!$A:$M, 13, FALSE), 0)</f>
        <v>0</v>
      </c>
      <c r="G2647" s="34">
        <f>IFERROR(VLOOKUP($A2647, NG_prod!$A:$M, 13, FALSE), 0)</f>
        <v>0</v>
      </c>
      <c r="H2647" s="34">
        <f>IFERROR(VLOOKUP($A2647, NG_power!$A:$M, 13, FALSE), 0)</f>
        <v>0</v>
      </c>
      <c r="I2647" s="34">
        <f t="shared" si="81"/>
        <v>0</v>
      </c>
      <c r="J2647" s="34">
        <f t="shared" si="82"/>
        <v>0</v>
      </c>
    </row>
    <row r="2648" spans="1:10" x14ac:dyDescent="0.25">
      <c r="A2648" s="7">
        <v>37177</v>
      </c>
      <c r="B2648" t="s">
        <v>4546</v>
      </c>
      <c r="C2648" s="34">
        <f>IFERROR(VLOOKUP($A2648, Coal_prod!$A:$M, 13, FALSE), 0)</f>
        <v>0</v>
      </c>
      <c r="D2648" s="34">
        <f>IFERROR(VLOOKUP($A2648, Coal_power_combined!$A:$M, 13, FALSE), 0)</f>
        <v>0</v>
      </c>
      <c r="E2648" s="34">
        <f>IFERROR(VLOOKUP($A2648, Oil_prod!$A:$M, 13, FALSE), 0)</f>
        <v>0</v>
      </c>
      <c r="F2648" s="34">
        <f>IFERROR(VLOOKUP($A2648, Oil_refine!$A:$M, 13, FALSE), 0)</f>
        <v>0</v>
      </c>
      <c r="G2648" s="34">
        <f>IFERROR(VLOOKUP($A2648, NG_prod!$A:$M, 13, FALSE), 0)</f>
        <v>0</v>
      </c>
      <c r="H2648" s="34">
        <f>IFERROR(VLOOKUP($A2648, NG_power!$A:$M, 13, FALSE), 0)</f>
        <v>0</v>
      </c>
      <c r="I2648" s="34">
        <f t="shared" si="81"/>
        <v>0</v>
      </c>
      <c r="J2648" s="34">
        <f t="shared" si="82"/>
        <v>0</v>
      </c>
    </row>
    <row r="2649" spans="1:10" x14ac:dyDescent="0.25">
      <c r="A2649" s="7">
        <v>37181</v>
      </c>
      <c r="B2649" t="s">
        <v>607</v>
      </c>
      <c r="C2649" s="34">
        <f>IFERROR(VLOOKUP($A2649, Coal_prod!$A:$M, 13, FALSE), 0)</f>
        <v>0</v>
      </c>
      <c r="D2649" s="34">
        <f>IFERROR(VLOOKUP($A2649, Coal_power_combined!$A:$M, 13, FALSE), 0)</f>
        <v>0</v>
      </c>
      <c r="E2649" s="34">
        <f>IFERROR(VLOOKUP($A2649, Oil_prod!$A:$M, 13, FALSE), 0)</f>
        <v>0</v>
      </c>
      <c r="F2649" s="34">
        <f>IFERROR(VLOOKUP($A2649, Oil_refine!$A:$M, 13, FALSE), 0)</f>
        <v>0</v>
      </c>
      <c r="G2649" s="34">
        <f>IFERROR(VLOOKUP($A2649, NG_prod!$A:$M, 13, FALSE), 0)</f>
        <v>0</v>
      </c>
      <c r="H2649" s="34">
        <f>IFERROR(VLOOKUP($A2649, NG_power!$A:$M, 13, FALSE), 0)</f>
        <v>0</v>
      </c>
      <c r="I2649" s="34">
        <f t="shared" si="81"/>
        <v>0</v>
      </c>
      <c r="J2649" s="34">
        <f t="shared" si="82"/>
        <v>0</v>
      </c>
    </row>
    <row r="2650" spans="1:10" x14ac:dyDescent="0.25">
      <c r="A2650" s="7">
        <v>37185</v>
      </c>
      <c r="B2650" t="s">
        <v>917</v>
      </c>
      <c r="C2650" s="34">
        <f>IFERROR(VLOOKUP($A2650, Coal_prod!$A:$M, 13, FALSE), 0)</f>
        <v>0</v>
      </c>
      <c r="D2650" s="34">
        <f>IFERROR(VLOOKUP($A2650, Coal_power_combined!$A:$M, 13, FALSE), 0)</f>
        <v>0</v>
      </c>
      <c r="E2650" s="34">
        <f>IFERROR(VLOOKUP($A2650, Oil_prod!$A:$M, 13, FALSE), 0)</f>
        <v>0</v>
      </c>
      <c r="F2650" s="34">
        <f>IFERROR(VLOOKUP($A2650, Oil_refine!$A:$M, 13, FALSE), 0)</f>
        <v>0</v>
      </c>
      <c r="G2650" s="34">
        <f>IFERROR(VLOOKUP($A2650, NG_prod!$A:$M, 13, FALSE), 0)</f>
        <v>0</v>
      </c>
      <c r="H2650" s="34">
        <f>IFERROR(VLOOKUP($A2650, NG_power!$A:$M, 13, FALSE), 0)</f>
        <v>0</v>
      </c>
      <c r="I2650" s="34">
        <f t="shared" si="81"/>
        <v>0</v>
      </c>
      <c r="J2650" s="34">
        <f t="shared" si="82"/>
        <v>0</v>
      </c>
    </row>
    <row r="2651" spans="1:10" x14ac:dyDescent="0.25">
      <c r="A2651" s="7">
        <v>37187</v>
      </c>
      <c r="B2651" t="s">
        <v>1961</v>
      </c>
      <c r="C2651" s="34">
        <f>IFERROR(VLOOKUP($A2651, Coal_prod!$A:$M, 13, FALSE), 0)</f>
        <v>0</v>
      </c>
      <c r="D2651" s="34">
        <f>IFERROR(VLOOKUP($A2651, Coal_power_combined!$A:$M, 13, FALSE), 0)</f>
        <v>0</v>
      </c>
      <c r="E2651" s="34">
        <f>IFERROR(VLOOKUP($A2651, Oil_prod!$A:$M, 13, FALSE), 0)</f>
        <v>0</v>
      </c>
      <c r="F2651" s="34">
        <f>IFERROR(VLOOKUP($A2651, Oil_refine!$A:$M, 13, FALSE), 0)</f>
        <v>0</v>
      </c>
      <c r="G2651" s="34">
        <f>IFERROR(VLOOKUP($A2651, NG_prod!$A:$M, 13, FALSE), 0)</f>
        <v>0</v>
      </c>
      <c r="H2651" s="34">
        <f>IFERROR(VLOOKUP($A2651, NG_power!$A:$M, 13, FALSE), 0)</f>
        <v>0</v>
      </c>
      <c r="I2651" s="34">
        <f t="shared" si="81"/>
        <v>0</v>
      </c>
      <c r="J2651" s="34">
        <f t="shared" si="82"/>
        <v>0</v>
      </c>
    </row>
    <row r="2652" spans="1:10" x14ac:dyDescent="0.25">
      <c r="A2652" s="7">
        <v>37189</v>
      </c>
      <c r="B2652" t="s">
        <v>4547</v>
      </c>
      <c r="C2652" s="34">
        <f>IFERROR(VLOOKUP($A2652, Coal_prod!$A:$M, 13, FALSE), 0)</f>
        <v>0</v>
      </c>
      <c r="D2652" s="34">
        <f>IFERROR(VLOOKUP($A2652, Coal_power_combined!$A:$M, 13, FALSE), 0)</f>
        <v>0</v>
      </c>
      <c r="E2652" s="34">
        <f>IFERROR(VLOOKUP($A2652, Oil_prod!$A:$M, 13, FALSE), 0)</f>
        <v>0</v>
      </c>
      <c r="F2652" s="34">
        <f>IFERROR(VLOOKUP($A2652, Oil_refine!$A:$M, 13, FALSE), 0)</f>
        <v>0</v>
      </c>
      <c r="G2652" s="34">
        <f>IFERROR(VLOOKUP($A2652, NG_prod!$A:$M, 13, FALSE), 0)</f>
        <v>0</v>
      </c>
      <c r="H2652" s="34">
        <f>IFERROR(VLOOKUP($A2652, NG_power!$A:$M, 13, FALSE), 0)</f>
        <v>0</v>
      </c>
      <c r="I2652" s="34">
        <f t="shared" si="81"/>
        <v>0</v>
      </c>
      <c r="J2652" s="34">
        <f t="shared" si="82"/>
        <v>0</v>
      </c>
    </row>
    <row r="2653" spans="1:10" x14ac:dyDescent="0.25">
      <c r="A2653" s="7">
        <v>37193</v>
      </c>
      <c r="B2653" t="s">
        <v>4548</v>
      </c>
      <c r="C2653" s="34">
        <f>IFERROR(VLOOKUP($A2653, Coal_prod!$A:$M, 13, FALSE), 0)</f>
        <v>0</v>
      </c>
      <c r="D2653" s="34">
        <f>IFERROR(VLOOKUP($A2653, Coal_power_combined!$A:$M, 13, FALSE), 0)</f>
        <v>0</v>
      </c>
      <c r="E2653" s="34">
        <f>IFERROR(VLOOKUP($A2653, Oil_prod!$A:$M, 13, FALSE), 0)</f>
        <v>0</v>
      </c>
      <c r="F2653" s="34">
        <f>IFERROR(VLOOKUP($A2653, Oil_refine!$A:$M, 13, FALSE), 0)</f>
        <v>0</v>
      </c>
      <c r="G2653" s="34">
        <f>IFERROR(VLOOKUP($A2653, NG_prod!$A:$M, 13, FALSE), 0)</f>
        <v>0</v>
      </c>
      <c r="H2653" s="34">
        <f>IFERROR(VLOOKUP($A2653, NG_power!$A:$M, 13, FALSE), 0)</f>
        <v>0</v>
      </c>
      <c r="I2653" s="34">
        <f t="shared" si="81"/>
        <v>0</v>
      </c>
      <c r="J2653" s="34">
        <f t="shared" si="82"/>
        <v>0</v>
      </c>
    </row>
    <row r="2654" spans="1:10" x14ac:dyDescent="0.25">
      <c r="A2654" s="7">
        <v>37195</v>
      </c>
      <c r="B2654" t="s">
        <v>365</v>
      </c>
      <c r="C2654" s="34">
        <f>IFERROR(VLOOKUP($A2654, Coal_prod!$A:$M, 13, FALSE), 0)</f>
        <v>0</v>
      </c>
      <c r="D2654" s="34">
        <f>IFERROR(VLOOKUP($A2654, Coal_power_combined!$A:$M, 13, FALSE), 0)</f>
        <v>0</v>
      </c>
      <c r="E2654" s="34">
        <f>IFERROR(VLOOKUP($A2654, Oil_prod!$A:$M, 13, FALSE), 0)</f>
        <v>0</v>
      </c>
      <c r="F2654" s="34">
        <f>IFERROR(VLOOKUP($A2654, Oil_refine!$A:$M, 13, FALSE), 0)</f>
        <v>0</v>
      </c>
      <c r="G2654" s="34">
        <f>IFERROR(VLOOKUP($A2654, NG_prod!$A:$M, 13, FALSE), 0)</f>
        <v>0</v>
      </c>
      <c r="H2654" s="34">
        <f>IFERROR(VLOOKUP($A2654, NG_power!$A:$M, 13, FALSE), 0)</f>
        <v>0</v>
      </c>
      <c r="I2654" s="34">
        <f t="shared" si="81"/>
        <v>0</v>
      </c>
      <c r="J2654" s="34">
        <f t="shared" si="82"/>
        <v>0</v>
      </c>
    </row>
    <row r="2655" spans="1:10" x14ac:dyDescent="0.25">
      <c r="A2655" s="7">
        <v>37197</v>
      </c>
      <c r="B2655" t="s">
        <v>2106</v>
      </c>
      <c r="C2655" s="34">
        <f>IFERROR(VLOOKUP($A2655, Coal_prod!$A:$M, 13, FALSE), 0)</f>
        <v>0</v>
      </c>
      <c r="D2655" s="34">
        <f>IFERROR(VLOOKUP($A2655, Coal_power_combined!$A:$M, 13, FALSE), 0)</f>
        <v>0</v>
      </c>
      <c r="E2655" s="34">
        <f>IFERROR(VLOOKUP($A2655, Oil_prod!$A:$M, 13, FALSE), 0)</f>
        <v>0</v>
      </c>
      <c r="F2655" s="34">
        <f>IFERROR(VLOOKUP($A2655, Oil_refine!$A:$M, 13, FALSE), 0)</f>
        <v>0</v>
      </c>
      <c r="G2655" s="34">
        <f>IFERROR(VLOOKUP($A2655, NG_prod!$A:$M, 13, FALSE), 0)</f>
        <v>0</v>
      </c>
      <c r="H2655" s="34">
        <f>IFERROR(VLOOKUP($A2655, NG_power!$A:$M, 13, FALSE), 0)</f>
        <v>0</v>
      </c>
      <c r="I2655" s="34">
        <f t="shared" si="81"/>
        <v>0</v>
      </c>
      <c r="J2655" s="34">
        <f t="shared" si="82"/>
        <v>0</v>
      </c>
    </row>
    <row r="2656" spans="1:10" x14ac:dyDescent="0.25">
      <c r="A2656" s="7">
        <v>37199</v>
      </c>
      <c r="B2656" t="s">
        <v>4549</v>
      </c>
      <c r="C2656" s="34">
        <f>IFERROR(VLOOKUP($A2656, Coal_prod!$A:$M, 13, FALSE), 0)</f>
        <v>0</v>
      </c>
      <c r="D2656" s="34">
        <f>IFERROR(VLOOKUP($A2656, Coal_power_combined!$A:$M, 13, FALSE), 0)</f>
        <v>0</v>
      </c>
      <c r="E2656" s="34">
        <f>IFERROR(VLOOKUP($A2656, Oil_prod!$A:$M, 13, FALSE), 0)</f>
        <v>0</v>
      </c>
      <c r="F2656" s="34">
        <f>IFERROR(VLOOKUP($A2656, Oil_refine!$A:$M, 13, FALSE), 0)</f>
        <v>0</v>
      </c>
      <c r="G2656" s="34">
        <f>IFERROR(VLOOKUP($A2656, NG_prod!$A:$M, 13, FALSE), 0)</f>
        <v>0</v>
      </c>
      <c r="H2656" s="34">
        <f>IFERROR(VLOOKUP($A2656, NG_power!$A:$M, 13, FALSE), 0)</f>
        <v>0</v>
      </c>
      <c r="I2656" s="34">
        <f t="shared" si="81"/>
        <v>0</v>
      </c>
      <c r="J2656" s="34">
        <f t="shared" si="82"/>
        <v>0</v>
      </c>
    </row>
    <row r="2657" spans="1:10" x14ac:dyDescent="0.25">
      <c r="A2657" s="7">
        <v>38001</v>
      </c>
      <c r="B2657" t="s">
        <v>2424</v>
      </c>
      <c r="C2657" s="34">
        <f>IFERROR(VLOOKUP($A2657, Coal_prod!$A:$M, 13, FALSE), 0)</f>
        <v>0</v>
      </c>
      <c r="D2657" s="34">
        <f>IFERROR(VLOOKUP($A2657, Coal_power_combined!$A:$M, 13, FALSE), 0)</f>
        <v>0</v>
      </c>
      <c r="E2657" s="34">
        <f>IFERROR(VLOOKUP($A2657, Oil_prod!$A:$M, 13, FALSE), 0)</f>
        <v>0</v>
      </c>
      <c r="F2657" s="34">
        <f>IFERROR(VLOOKUP($A2657, Oil_refine!$A:$M, 13, FALSE), 0)</f>
        <v>0</v>
      </c>
      <c r="G2657" s="34">
        <f>IFERROR(VLOOKUP($A2657, NG_prod!$A:$M, 13, FALSE), 0)</f>
        <v>0</v>
      </c>
      <c r="H2657" s="34">
        <f>IFERROR(VLOOKUP($A2657, NG_power!$A:$M, 13, FALSE), 0)</f>
        <v>0</v>
      </c>
      <c r="I2657" s="34">
        <f t="shared" si="81"/>
        <v>0</v>
      </c>
      <c r="J2657" s="34">
        <f t="shared" si="82"/>
        <v>0</v>
      </c>
    </row>
    <row r="2658" spans="1:10" x14ac:dyDescent="0.25">
      <c r="A2658" s="7">
        <v>38003</v>
      </c>
      <c r="B2658" t="s">
        <v>1436</v>
      </c>
      <c r="C2658" s="34">
        <f>IFERROR(VLOOKUP($A2658, Coal_prod!$A:$M, 13, FALSE), 0)</f>
        <v>0</v>
      </c>
      <c r="D2658" s="34">
        <f>IFERROR(VLOOKUP($A2658, Coal_power_combined!$A:$M, 13, FALSE), 0)</f>
        <v>0</v>
      </c>
      <c r="E2658" s="34">
        <f>IFERROR(VLOOKUP($A2658, Oil_prod!$A:$M, 13, FALSE), 0)</f>
        <v>0</v>
      </c>
      <c r="F2658" s="34">
        <f>IFERROR(VLOOKUP($A2658, Oil_refine!$A:$M, 13, FALSE), 0)</f>
        <v>0</v>
      </c>
      <c r="G2658" s="34">
        <f>IFERROR(VLOOKUP($A2658, NG_prod!$A:$M, 13, FALSE), 0)</f>
        <v>0</v>
      </c>
      <c r="H2658" s="34">
        <f>IFERROR(VLOOKUP($A2658, NG_power!$A:$M, 13, FALSE), 0)</f>
        <v>0</v>
      </c>
      <c r="I2658" s="34">
        <f t="shared" si="81"/>
        <v>0</v>
      </c>
      <c r="J2658" s="34">
        <f t="shared" si="82"/>
        <v>0</v>
      </c>
    </row>
    <row r="2659" spans="1:10" x14ac:dyDescent="0.25">
      <c r="A2659" s="7">
        <v>38005</v>
      </c>
      <c r="B2659" t="s">
        <v>4550</v>
      </c>
      <c r="C2659" s="34">
        <f>IFERROR(VLOOKUP($A2659, Coal_prod!$A:$M, 13, FALSE), 0)</f>
        <v>0</v>
      </c>
      <c r="D2659" s="34">
        <f>IFERROR(VLOOKUP($A2659, Coal_power_combined!$A:$M, 13, FALSE), 0)</f>
        <v>0</v>
      </c>
      <c r="E2659" s="34">
        <f>IFERROR(VLOOKUP($A2659, Oil_prod!$A:$M, 13, FALSE), 0)</f>
        <v>0</v>
      </c>
      <c r="F2659" s="34">
        <f>IFERROR(VLOOKUP($A2659, Oil_refine!$A:$M, 13, FALSE), 0)</f>
        <v>0</v>
      </c>
      <c r="G2659" s="34">
        <f>IFERROR(VLOOKUP($A2659, NG_prod!$A:$M, 13, FALSE), 0)</f>
        <v>0</v>
      </c>
      <c r="H2659" s="34">
        <f>IFERROR(VLOOKUP($A2659, NG_power!$A:$M, 13, FALSE), 0)</f>
        <v>0</v>
      </c>
      <c r="I2659" s="34">
        <f t="shared" si="81"/>
        <v>0</v>
      </c>
      <c r="J2659" s="34">
        <f t="shared" si="82"/>
        <v>0</v>
      </c>
    </row>
    <row r="2660" spans="1:10" x14ac:dyDescent="0.25">
      <c r="A2660" s="7">
        <v>38015</v>
      </c>
      <c r="B2660" t="s">
        <v>1971</v>
      </c>
      <c r="C2660" s="34">
        <f>IFERROR(VLOOKUP($A2660, Coal_prod!$A:$M, 13, FALSE), 0)</f>
        <v>0</v>
      </c>
      <c r="D2660" s="34">
        <f>IFERROR(VLOOKUP($A2660, Coal_power_combined!$A:$M, 13, FALSE), 0)</f>
        <v>0</v>
      </c>
      <c r="E2660" s="34">
        <f>IFERROR(VLOOKUP($A2660, Oil_prod!$A:$M, 13, FALSE), 0)</f>
        <v>0</v>
      </c>
      <c r="F2660" s="34">
        <f>IFERROR(VLOOKUP($A2660, Oil_refine!$A:$M, 13, FALSE), 0)</f>
        <v>0</v>
      </c>
      <c r="G2660" s="34">
        <f>IFERROR(VLOOKUP($A2660, NG_prod!$A:$M, 13, FALSE), 0)</f>
        <v>0</v>
      </c>
      <c r="H2660" s="34">
        <f>IFERROR(VLOOKUP($A2660, NG_power!$A:$M, 13, FALSE), 0)</f>
        <v>0</v>
      </c>
      <c r="I2660" s="34">
        <f t="shared" si="81"/>
        <v>0</v>
      </c>
      <c r="J2660" s="34">
        <f t="shared" si="82"/>
        <v>0</v>
      </c>
    </row>
    <row r="2661" spans="1:10" x14ac:dyDescent="0.25">
      <c r="A2661" s="7">
        <v>38017</v>
      </c>
      <c r="B2661" t="s">
        <v>4551</v>
      </c>
      <c r="C2661" s="34">
        <f>IFERROR(VLOOKUP($A2661, Coal_prod!$A:$M, 13, FALSE), 0)</f>
        <v>0</v>
      </c>
      <c r="D2661" s="34">
        <f>IFERROR(VLOOKUP($A2661, Coal_power_combined!$A:$M, 13, FALSE), 0)</f>
        <v>0</v>
      </c>
      <c r="E2661" s="34">
        <f>IFERROR(VLOOKUP($A2661, Oil_prod!$A:$M, 13, FALSE), 0)</f>
        <v>0</v>
      </c>
      <c r="F2661" s="34">
        <f>IFERROR(VLOOKUP($A2661, Oil_refine!$A:$M, 13, FALSE), 0)</f>
        <v>0</v>
      </c>
      <c r="G2661" s="34">
        <f>IFERROR(VLOOKUP($A2661, NG_prod!$A:$M, 13, FALSE), 0)</f>
        <v>0</v>
      </c>
      <c r="H2661" s="34">
        <f>IFERROR(VLOOKUP($A2661, NG_power!$A:$M, 13, FALSE), 0)</f>
        <v>0</v>
      </c>
      <c r="I2661" s="34">
        <f t="shared" si="81"/>
        <v>0</v>
      </c>
      <c r="J2661" s="34">
        <f t="shared" si="82"/>
        <v>0</v>
      </c>
    </row>
    <row r="2662" spans="1:10" x14ac:dyDescent="0.25">
      <c r="A2662" s="7">
        <v>38019</v>
      </c>
      <c r="B2662" t="s">
        <v>2056</v>
      </c>
      <c r="C2662" s="34">
        <f>IFERROR(VLOOKUP($A2662, Coal_prod!$A:$M, 13, FALSE), 0)</f>
        <v>0</v>
      </c>
      <c r="D2662" s="34">
        <f>IFERROR(VLOOKUP($A2662, Coal_power_combined!$A:$M, 13, FALSE), 0)</f>
        <v>0</v>
      </c>
      <c r="E2662" s="34">
        <f>IFERROR(VLOOKUP($A2662, Oil_prod!$A:$M, 13, FALSE), 0)</f>
        <v>0</v>
      </c>
      <c r="F2662" s="34">
        <f>IFERROR(VLOOKUP($A2662, Oil_refine!$A:$M, 13, FALSE), 0)</f>
        <v>0</v>
      </c>
      <c r="G2662" s="34">
        <f>IFERROR(VLOOKUP($A2662, NG_prod!$A:$M, 13, FALSE), 0)</f>
        <v>0</v>
      </c>
      <c r="H2662" s="34">
        <f>IFERROR(VLOOKUP($A2662, NG_power!$A:$M, 13, FALSE), 0)</f>
        <v>0</v>
      </c>
      <c r="I2662" s="34">
        <f t="shared" si="81"/>
        <v>0</v>
      </c>
      <c r="J2662" s="34">
        <f t="shared" si="82"/>
        <v>0</v>
      </c>
    </row>
    <row r="2663" spans="1:10" x14ac:dyDescent="0.25">
      <c r="A2663" s="7">
        <v>38021</v>
      </c>
      <c r="B2663" t="s">
        <v>2139</v>
      </c>
      <c r="C2663" s="34">
        <f>IFERROR(VLOOKUP($A2663, Coal_prod!$A:$M, 13, FALSE), 0)</f>
        <v>0</v>
      </c>
      <c r="D2663" s="34">
        <f>IFERROR(VLOOKUP($A2663, Coal_power_combined!$A:$M, 13, FALSE), 0)</f>
        <v>0</v>
      </c>
      <c r="E2663" s="34">
        <f>IFERROR(VLOOKUP($A2663, Oil_prod!$A:$M, 13, FALSE), 0)</f>
        <v>0</v>
      </c>
      <c r="F2663" s="34">
        <f>IFERROR(VLOOKUP($A2663, Oil_refine!$A:$M, 13, FALSE), 0)</f>
        <v>0</v>
      </c>
      <c r="G2663" s="34">
        <f>IFERROR(VLOOKUP($A2663, NG_prod!$A:$M, 13, FALSE), 0)</f>
        <v>0</v>
      </c>
      <c r="H2663" s="34">
        <f>IFERROR(VLOOKUP($A2663, NG_power!$A:$M, 13, FALSE), 0)</f>
        <v>0</v>
      </c>
      <c r="I2663" s="34">
        <f t="shared" si="81"/>
        <v>0</v>
      </c>
      <c r="J2663" s="34">
        <f t="shared" si="82"/>
        <v>0</v>
      </c>
    </row>
    <row r="2664" spans="1:10" x14ac:dyDescent="0.25">
      <c r="A2664" s="7">
        <v>38027</v>
      </c>
      <c r="B2664" t="s">
        <v>4552</v>
      </c>
      <c r="C2664" s="34">
        <f>IFERROR(VLOOKUP($A2664, Coal_prod!$A:$M, 13, FALSE), 0)</f>
        <v>0</v>
      </c>
      <c r="D2664" s="34">
        <f>IFERROR(VLOOKUP($A2664, Coal_power_combined!$A:$M, 13, FALSE), 0)</f>
        <v>0</v>
      </c>
      <c r="E2664" s="34">
        <f>IFERROR(VLOOKUP($A2664, Oil_prod!$A:$M, 13, FALSE), 0)</f>
        <v>0</v>
      </c>
      <c r="F2664" s="34">
        <f>IFERROR(VLOOKUP($A2664, Oil_refine!$A:$M, 13, FALSE), 0)</f>
        <v>0</v>
      </c>
      <c r="G2664" s="34">
        <f>IFERROR(VLOOKUP($A2664, NG_prod!$A:$M, 13, FALSE), 0)</f>
        <v>0</v>
      </c>
      <c r="H2664" s="34">
        <f>IFERROR(VLOOKUP($A2664, NG_power!$A:$M, 13, FALSE), 0)</f>
        <v>0</v>
      </c>
      <c r="I2664" s="34">
        <f t="shared" si="81"/>
        <v>0</v>
      </c>
      <c r="J2664" s="34">
        <f t="shared" si="82"/>
        <v>0</v>
      </c>
    </row>
    <row r="2665" spans="1:10" x14ac:dyDescent="0.25">
      <c r="A2665" s="7">
        <v>38029</v>
      </c>
      <c r="B2665" t="s">
        <v>2052</v>
      </c>
      <c r="C2665" s="34">
        <f>IFERROR(VLOOKUP($A2665, Coal_prod!$A:$M, 13, FALSE), 0)</f>
        <v>0</v>
      </c>
      <c r="D2665" s="34">
        <f>IFERROR(VLOOKUP($A2665, Coal_power_combined!$A:$M, 13, FALSE), 0)</f>
        <v>0</v>
      </c>
      <c r="E2665" s="34">
        <f>IFERROR(VLOOKUP($A2665, Oil_prod!$A:$M, 13, FALSE), 0)</f>
        <v>0</v>
      </c>
      <c r="F2665" s="34">
        <f>IFERROR(VLOOKUP($A2665, Oil_refine!$A:$M, 13, FALSE), 0)</f>
        <v>0</v>
      </c>
      <c r="G2665" s="34">
        <f>IFERROR(VLOOKUP($A2665, NG_prod!$A:$M, 13, FALSE), 0)</f>
        <v>0</v>
      </c>
      <c r="H2665" s="34">
        <f>IFERROR(VLOOKUP($A2665, NG_power!$A:$M, 13, FALSE), 0)</f>
        <v>0</v>
      </c>
      <c r="I2665" s="34">
        <f t="shared" si="81"/>
        <v>0</v>
      </c>
      <c r="J2665" s="34">
        <f t="shared" si="82"/>
        <v>0</v>
      </c>
    </row>
    <row r="2666" spans="1:10" x14ac:dyDescent="0.25">
      <c r="A2666" s="7">
        <v>38031</v>
      </c>
      <c r="B2666" t="s">
        <v>4553</v>
      </c>
      <c r="C2666" s="34">
        <f>IFERROR(VLOOKUP($A2666, Coal_prod!$A:$M, 13, FALSE), 0)</f>
        <v>0</v>
      </c>
      <c r="D2666" s="34">
        <f>IFERROR(VLOOKUP($A2666, Coal_power_combined!$A:$M, 13, FALSE), 0)</f>
        <v>0</v>
      </c>
      <c r="E2666" s="34">
        <f>IFERROR(VLOOKUP($A2666, Oil_prod!$A:$M, 13, FALSE), 0)</f>
        <v>0</v>
      </c>
      <c r="F2666" s="34">
        <f>IFERROR(VLOOKUP($A2666, Oil_refine!$A:$M, 13, FALSE), 0)</f>
        <v>0</v>
      </c>
      <c r="G2666" s="34">
        <f>IFERROR(VLOOKUP($A2666, NG_prod!$A:$M, 13, FALSE), 0)</f>
        <v>0</v>
      </c>
      <c r="H2666" s="34">
        <f>IFERROR(VLOOKUP($A2666, NG_power!$A:$M, 13, FALSE), 0)</f>
        <v>0</v>
      </c>
      <c r="I2666" s="34">
        <f t="shared" si="81"/>
        <v>0</v>
      </c>
      <c r="J2666" s="34">
        <f t="shared" si="82"/>
        <v>0</v>
      </c>
    </row>
    <row r="2667" spans="1:10" x14ac:dyDescent="0.25">
      <c r="A2667" s="7">
        <v>38035</v>
      </c>
      <c r="B2667" t="s">
        <v>4554</v>
      </c>
      <c r="C2667" s="34">
        <f>IFERROR(VLOOKUP($A2667, Coal_prod!$A:$M, 13, FALSE), 0)</f>
        <v>0</v>
      </c>
      <c r="D2667" s="34">
        <f>IFERROR(VLOOKUP($A2667, Coal_power_combined!$A:$M, 13, FALSE), 0)</f>
        <v>0</v>
      </c>
      <c r="E2667" s="34">
        <f>IFERROR(VLOOKUP($A2667, Oil_prod!$A:$M, 13, FALSE), 0)</f>
        <v>0</v>
      </c>
      <c r="F2667" s="34">
        <f>IFERROR(VLOOKUP($A2667, Oil_refine!$A:$M, 13, FALSE), 0)</f>
        <v>0</v>
      </c>
      <c r="G2667" s="34">
        <f>IFERROR(VLOOKUP($A2667, NG_prod!$A:$M, 13, FALSE), 0)</f>
        <v>0</v>
      </c>
      <c r="H2667" s="34">
        <f>IFERROR(VLOOKUP($A2667, NG_power!$A:$M, 13, FALSE), 0)</f>
        <v>0</v>
      </c>
      <c r="I2667" s="34">
        <f t="shared" si="81"/>
        <v>0</v>
      </c>
      <c r="J2667" s="34">
        <f t="shared" si="82"/>
        <v>0</v>
      </c>
    </row>
    <row r="2668" spans="1:10" x14ac:dyDescent="0.25">
      <c r="A2668" s="7">
        <v>38037</v>
      </c>
      <c r="B2668" t="s">
        <v>4555</v>
      </c>
      <c r="C2668" s="34">
        <f>IFERROR(VLOOKUP($A2668, Coal_prod!$A:$M, 13, FALSE), 0)</f>
        <v>0</v>
      </c>
      <c r="D2668" s="34">
        <f>IFERROR(VLOOKUP($A2668, Coal_power_combined!$A:$M, 13, FALSE), 0)</f>
        <v>0</v>
      </c>
      <c r="E2668" s="34">
        <f>IFERROR(VLOOKUP($A2668, Oil_prod!$A:$M, 13, FALSE), 0)</f>
        <v>0</v>
      </c>
      <c r="F2668" s="34">
        <f>IFERROR(VLOOKUP($A2668, Oil_refine!$A:$M, 13, FALSE), 0)</f>
        <v>0</v>
      </c>
      <c r="G2668" s="34">
        <f>IFERROR(VLOOKUP($A2668, NG_prod!$A:$M, 13, FALSE), 0)</f>
        <v>0</v>
      </c>
      <c r="H2668" s="34">
        <f>IFERROR(VLOOKUP($A2668, NG_power!$A:$M, 13, FALSE), 0)</f>
        <v>0</v>
      </c>
      <c r="I2668" s="34">
        <f t="shared" si="81"/>
        <v>0</v>
      </c>
      <c r="J2668" s="34">
        <f t="shared" si="82"/>
        <v>0</v>
      </c>
    </row>
    <row r="2669" spans="1:10" x14ac:dyDescent="0.25">
      <c r="A2669" s="7">
        <v>38039</v>
      </c>
      <c r="B2669" t="s">
        <v>4556</v>
      </c>
      <c r="C2669" s="34">
        <f>IFERROR(VLOOKUP($A2669, Coal_prod!$A:$M, 13, FALSE), 0)</f>
        <v>0</v>
      </c>
      <c r="D2669" s="34">
        <f>IFERROR(VLOOKUP($A2669, Coal_power_combined!$A:$M, 13, FALSE), 0)</f>
        <v>0</v>
      </c>
      <c r="E2669" s="34">
        <f>IFERROR(VLOOKUP($A2669, Oil_prod!$A:$M, 13, FALSE), 0)</f>
        <v>0</v>
      </c>
      <c r="F2669" s="34">
        <f>IFERROR(VLOOKUP($A2669, Oil_refine!$A:$M, 13, FALSE), 0)</f>
        <v>0</v>
      </c>
      <c r="G2669" s="34">
        <f>IFERROR(VLOOKUP($A2669, NG_prod!$A:$M, 13, FALSE), 0)</f>
        <v>0</v>
      </c>
      <c r="H2669" s="34">
        <f>IFERROR(VLOOKUP($A2669, NG_power!$A:$M, 13, FALSE), 0)</f>
        <v>0</v>
      </c>
      <c r="I2669" s="34">
        <f t="shared" si="81"/>
        <v>0</v>
      </c>
      <c r="J2669" s="34">
        <f t="shared" si="82"/>
        <v>0</v>
      </c>
    </row>
    <row r="2670" spans="1:10" x14ac:dyDescent="0.25">
      <c r="A2670" s="7">
        <v>38041</v>
      </c>
      <c r="B2670" t="s">
        <v>3431</v>
      </c>
      <c r="C2670" s="34">
        <f>IFERROR(VLOOKUP($A2670, Coal_prod!$A:$M, 13, FALSE), 0)</f>
        <v>0</v>
      </c>
      <c r="D2670" s="34">
        <f>IFERROR(VLOOKUP($A2670, Coal_power_combined!$A:$M, 13, FALSE), 0)</f>
        <v>0</v>
      </c>
      <c r="E2670" s="34">
        <f>IFERROR(VLOOKUP($A2670, Oil_prod!$A:$M, 13, FALSE), 0)</f>
        <v>0</v>
      </c>
      <c r="F2670" s="34">
        <f>IFERROR(VLOOKUP($A2670, Oil_refine!$A:$M, 13, FALSE), 0)</f>
        <v>0</v>
      </c>
      <c r="G2670" s="34">
        <f>IFERROR(VLOOKUP($A2670, NG_prod!$A:$M, 13, FALSE), 0)</f>
        <v>0</v>
      </c>
      <c r="H2670" s="34">
        <f>IFERROR(VLOOKUP($A2670, NG_power!$A:$M, 13, FALSE), 0)</f>
        <v>0</v>
      </c>
      <c r="I2670" s="34">
        <f t="shared" si="81"/>
        <v>0</v>
      </c>
      <c r="J2670" s="34">
        <f t="shared" si="82"/>
        <v>0</v>
      </c>
    </row>
    <row r="2671" spans="1:10" x14ac:dyDescent="0.25">
      <c r="A2671" s="7">
        <v>38043</v>
      </c>
      <c r="B2671" t="s">
        <v>4557</v>
      </c>
      <c r="C2671" s="34">
        <f>IFERROR(VLOOKUP($A2671, Coal_prod!$A:$M, 13, FALSE), 0)</f>
        <v>0</v>
      </c>
      <c r="D2671" s="34">
        <f>IFERROR(VLOOKUP($A2671, Coal_power_combined!$A:$M, 13, FALSE), 0)</f>
        <v>0</v>
      </c>
      <c r="E2671" s="34">
        <f>IFERROR(VLOOKUP($A2671, Oil_prod!$A:$M, 13, FALSE), 0)</f>
        <v>0</v>
      </c>
      <c r="F2671" s="34">
        <f>IFERROR(VLOOKUP($A2671, Oil_refine!$A:$M, 13, FALSE), 0)</f>
        <v>0</v>
      </c>
      <c r="G2671" s="34">
        <f>IFERROR(VLOOKUP($A2671, NG_prod!$A:$M, 13, FALSE), 0)</f>
        <v>0</v>
      </c>
      <c r="H2671" s="34">
        <f>IFERROR(VLOOKUP($A2671, NG_power!$A:$M, 13, FALSE), 0)</f>
        <v>0</v>
      </c>
      <c r="I2671" s="34">
        <f t="shared" si="81"/>
        <v>0</v>
      </c>
      <c r="J2671" s="34">
        <f t="shared" si="82"/>
        <v>0</v>
      </c>
    </row>
    <row r="2672" spans="1:10" x14ac:dyDescent="0.25">
      <c r="A2672" s="7">
        <v>38045</v>
      </c>
      <c r="B2672" t="s">
        <v>2885</v>
      </c>
      <c r="C2672" s="34">
        <f>IFERROR(VLOOKUP($A2672, Coal_prod!$A:$M, 13, FALSE), 0)</f>
        <v>0</v>
      </c>
      <c r="D2672" s="34">
        <f>IFERROR(VLOOKUP($A2672, Coal_power_combined!$A:$M, 13, FALSE), 0)</f>
        <v>0</v>
      </c>
      <c r="E2672" s="34">
        <f>IFERROR(VLOOKUP($A2672, Oil_prod!$A:$M, 13, FALSE), 0)</f>
        <v>0</v>
      </c>
      <c r="F2672" s="34">
        <f>IFERROR(VLOOKUP($A2672, Oil_refine!$A:$M, 13, FALSE), 0)</f>
        <v>0</v>
      </c>
      <c r="G2672" s="34">
        <f>IFERROR(VLOOKUP($A2672, NG_prod!$A:$M, 13, FALSE), 0)</f>
        <v>0</v>
      </c>
      <c r="H2672" s="34">
        <f>IFERROR(VLOOKUP($A2672, NG_power!$A:$M, 13, FALSE), 0)</f>
        <v>0</v>
      </c>
      <c r="I2672" s="34">
        <f t="shared" si="81"/>
        <v>0</v>
      </c>
      <c r="J2672" s="34">
        <f t="shared" si="82"/>
        <v>0</v>
      </c>
    </row>
    <row r="2673" spans="1:10" x14ac:dyDescent="0.25">
      <c r="A2673" s="7">
        <v>38047</v>
      </c>
      <c r="B2673" t="s">
        <v>4558</v>
      </c>
      <c r="C2673" s="34">
        <f>IFERROR(VLOOKUP($A2673, Coal_prod!$A:$M, 13, FALSE), 0)</f>
        <v>0</v>
      </c>
      <c r="D2673" s="34">
        <f>IFERROR(VLOOKUP($A2673, Coal_power_combined!$A:$M, 13, FALSE), 0)</f>
        <v>0</v>
      </c>
      <c r="E2673" s="34">
        <f>IFERROR(VLOOKUP($A2673, Oil_prod!$A:$M, 13, FALSE), 0)</f>
        <v>0</v>
      </c>
      <c r="F2673" s="34">
        <f>IFERROR(VLOOKUP($A2673, Oil_refine!$A:$M, 13, FALSE), 0)</f>
        <v>0</v>
      </c>
      <c r="G2673" s="34">
        <f>IFERROR(VLOOKUP($A2673, NG_prod!$A:$M, 13, FALSE), 0)</f>
        <v>0</v>
      </c>
      <c r="H2673" s="34">
        <f>IFERROR(VLOOKUP($A2673, NG_power!$A:$M, 13, FALSE), 0)</f>
        <v>0</v>
      </c>
      <c r="I2673" s="34">
        <f t="shared" si="81"/>
        <v>0</v>
      </c>
      <c r="J2673" s="34">
        <f t="shared" si="82"/>
        <v>0</v>
      </c>
    </row>
    <row r="2674" spans="1:10" x14ac:dyDescent="0.25">
      <c r="A2674" s="7">
        <v>38051</v>
      </c>
      <c r="B2674" t="s">
        <v>4559</v>
      </c>
      <c r="C2674" s="34">
        <f>IFERROR(VLOOKUP($A2674, Coal_prod!$A:$M, 13, FALSE), 0)</f>
        <v>0</v>
      </c>
      <c r="D2674" s="34">
        <f>IFERROR(VLOOKUP($A2674, Coal_power_combined!$A:$M, 13, FALSE), 0)</f>
        <v>0</v>
      </c>
      <c r="E2674" s="34">
        <f>IFERROR(VLOOKUP($A2674, Oil_prod!$A:$M, 13, FALSE), 0)</f>
        <v>0</v>
      </c>
      <c r="F2674" s="34">
        <f>IFERROR(VLOOKUP($A2674, Oil_refine!$A:$M, 13, FALSE), 0)</f>
        <v>0</v>
      </c>
      <c r="G2674" s="34">
        <f>IFERROR(VLOOKUP($A2674, NG_prod!$A:$M, 13, FALSE), 0)</f>
        <v>0</v>
      </c>
      <c r="H2674" s="34">
        <f>IFERROR(VLOOKUP($A2674, NG_power!$A:$M, 13, FALSE), 0)</f>
        <v>0</v>
      </c>
      <c r="I2674" s="34">
        <f t="shared" si="81"/>
        <v>0</v>
      </c>
      <c r="J2674" s="34">
        <f t="shared" si="82"/>
        <v>0</v>
      </c>
    </row>
    <row r="2675" spans="1:10" x14ac:dyDescent="0.25">
      <c r="A2675" s="7">
        <v>38063</v>
      </c>
      <c r="B2675" t="s">
        <v>4560</v>
      </c>
      <c r="C2675" s="34">
        <f>IFERROR(VLOOKUP($A2675, Coal_prod!$A:$M, 13, FALSE), 0)</f>
        <v>0</v>
      </c>
      <c r="D2675" s="34">
        <f>IFERROR(VLOOKUP($A2675, Coal_power_combined!$A:$M, 13, FALSE), 0)</f>
        <v>0</v>
      </c>
      <c r="E2675" s="34">
        <f>IFERROR(VLOOKUP($A2675, Oil_prod!$A:$M, 13, FALSE), 0)</f>
        <v>0</v>
      </c>
      <c r="F2675" s="34">
        <f>IFERROR(VLOOKUP($A2675, Oil_refine!$A:$M, 13, FALSE), 0)</f>
        <v>0</v>
      </c>
      <c r="G2675" s="34">
        <f>IFERROR(VLOOKUP($A2675, NG_prod!$A:$M, 13, FALSE), 0)</f>
        <v>0</v>
      </c>
      <c r="H2675" s="34">
        <f>IFERROR(VLOOKUP($A2675, NG_power!$A:$M, 13, FALSE), 0)</f>
        <v>0</v>
      </c>
      <c r="I2675" s="34">
        <f t="shared" si="81"/>
        <v>0</v>
      </c>
      <c r="J2675" s="34">
        <f t="shared" si="82"/>
        <v>0</v>
      </c>
    </row>
    <row r="2676" spans="1:10" x14ac:dyDescent="0.25">
      <c r="A2676" s="7">
        <v>38069</v>
      </c>
      <c r="B2676" t="s">
        <v>2454</v>
      </c>
      <c r="C2676" s="34">
        <f>IFERROR(VLOOKUP($A2676, Coal_prod!$A:$M, 13, FALSE), 0)</f>
        <v>0</v>
      </c>
      <c r="D2676" s="34">
        <f>IFERROR(VLOOKUP($A2676, Coal_power_combined!$A:$M, 13, FALSE), 0)</f>
        <v>0</v>
      </c>
      <c r="E2676" s="34">
        <f>IFERROR(VLOOKUP($A2676, Oil_prod!$A:$M, 13, FALSE), 0)</f>
        <v>0</v>
      </c>
      <c r="F2676" s="34">
        <f>IFERROR(VLOOKUP($A2676, Oil_refine!$A:$M, 13, FALSE), 0)</f>
        <v>0</v>
      </c>
      <c r="G2676" s="34">
        <f>IFERROR(VLOOKUP($A2676, NG_prod!$A:$M, 13, FALSE), 0)</f>
        <v>0</v>
      </c>
      <c r="H2676" s="34">
        <f>IFERROR(VLOOKUP($A2676, NG_power!$A:$M, 13, FALSE), 0)</f>
        <v>0</v>
      </c>
      <c r="I2676" s="34">
        <f t="shared" si="81"/>
        <v>0</v>
      </c>
      <c r="J2676" s="34">
        <f t="shared" si="82"/>
        <v>0</v>
      </c>
    </row>
    <row r="2677" spans="1:10" x14ac:dyDescent="0.25">
      <c r="A2677" s="7">
        <v>38071</v>
      </c>
      <c r="B2677" t="s">
        <v>4561</v>
      </c>
      <c r="C2677" s="34">
        <f>IFERROR(VLOOKUP($A2677, Coal_prod!$A:$M, 13, FALSE), 0)</f>
        <v>0</v>
      </c>
      <c r="D2677" s="34">
        <f>IFERROR(VLOOKUP($A2677, Coal_power_combined!$A:$M, 13, FALSE), 0)</f>
        <v>0</v>
      </c>
      <c r="E2677" s="34">
        <f>IFERROR(VLOOKUP($A2677, Oil_prod!$A:$M, 13, FALSE), 0)</f>
        <v>0</v>
      </c>
      <c r="F2677" s="34">
        <f>IFERROR(VLOOKUP($A2677, Oil_refine!$A:$M, 13, FALSE), 0)</f>
        <v>0</v>
      </c>
      <c r="G2677" s="34">
        <f>IFERROR(VLOOKUP($A2677, NG_prod!$A:$M, 13, FALSE), 0)</f>
        <v>0</v>
      </c>
      <c r="H2677" s="34">
        <f>IFERROR(VLOOKUP($A2677, NG_power!$A:$M, 13, FALSE), 0)</f>
        <v>0</v>
      </c>
      <c r="I2677" s="34">
        <f t="shared" si="81"/>
        <v>0</v>
      </c>
      <c r="J2677" s="34">
        <f t="shared" si="82"/>
        <v>0</v>
      </c>
    </row>
    <row r="2678" spans="1:10" x14ac:dyDescent="0.25">
      <c r="A2678" s="7">
        <v>38073</v>
      </c>
      <c r="B2678" t="s">
        <v>4562</v>
      </c>
      <c r="C2678" s="34">
        <f>IFERROR(VLOOKUP($A2678, Coal_prod!$A:$M, 13, FALSE), 0)</f>
        <v>0</v>
      </c>
      <c r="D2678" s="34">
        <f>IFERROR(VLOOKUP($A2678, Coal_power_combined!$A:$M, 13, FALSE), 0)</f>
        <v>0</v>
      </c>
      <c r="E2678" s="34">
        <f>IFERROR(VLOOKUP($A2678, Oil_prod!$A:$M, 13, FALSE), 0)</f>
        <v>0</v>
      </c>
      <c r="F2678" s="34">
        <f>IFERROR(VLOOKUP($A2678, Oil_refine!$A:$M, 13, FALSE), 0)</f>
        <v>0</v>
      </c>
      <c r="G2678" s="34">
        <f>IFERROR(VLOOKUP($A2678, NG_prod!$A:$M, 13, FALSE), 0)</f>
        <v>0</v>
      </c>
      <c r="H2678" s="34">
        <f>IFERROR(VLOOKUP($A2678, NG_power!$A:$M, 13, FALSE), 0)</f>
        <v>0</v>
      </c>
      <c r="I2678" s="34">
        <f t="shared" si="81"/>
        <v>0</v>
      </c>
      <c r="J2678" s="34">
        <f t="shared" si="82"/>
        <v>0</v>
      </c>
    </row>
    <row r="2679" spans="1:10" x14ac:dyDescent="0.25">
      <c r="A2679" s="7">
        <v>38077</v>
      </c>
      <c r="B2679" t="s">
        <v>4563</v>
      </c>
      <c r="C2679" s="34">
        <f>IFERROR(VLOOKUP($A2679, Coal_prod!$A:$M, 13, FALSE), 0)</f>
        <v>0</v>
      </c>
      <c r="D2679" s="34">
        <f>IFERROR(VLOOKUP($A2679, Coal_power_combined!$A:$M, 13, FALSE), 0)</f>
        <v>0</v>
      </c>
      <c r="E2679" s="34">
        <f>IFERROR(VLOOKUP($A2679, Oil_prod!$A:$M, 13, FALSE), 0)</f>
        <v>0</v>
      </c>
      <c r="F2679" s="34">
        <f>IFERROR(VLOOKUP($A2679, Oil_refine!$A:$M, 13, FALSE), 0)</f>
        <v>0</v>
      </c>
      <c r="G2679" s="34">
        <f>IFERROR(VLOOKUP($A2679, NG_prod!$A:$M, 13, FALSE), 0)</f>
        <v>0</v>
      </c>
      <c r="H2679" s="34">
        <f>IFERROR(VLOOKUP($A2679, NG_power!$A:$M, 13, FALSE), 0)</f>
        <v>0</v>
      </c>
      <c r="I2679" s="34">
        <f t="shared" si="81"/>
        <v>0</v>
      </c>
      <c r="J2679" s="34">
        <f t="shared" si="82"/>
        <v>0</v>
      </c>
    </row>
    <row r="2680" spans="1:10" x14ac:dyDescent="0.25">
      <c r="A2680" s="7">
        <v>38079</v>
      </c>
      <c r="B2680" t="s">
        <v>2435</v>
      </c>
      <c r="C2680" s="34">
        <f>IFERROR(VLOOKUP($A2680, Coal_prod!$A:$M, 13, FALSE), 0)</f>
        <v>0</v>
      </c>
      <c r="D2680" s="34">
        <f>IFERROR(VLOOKUP($A2680, Coal_power_combined!$A:$M, 13, FALSE), 0)</f>
        <v>0</v>
      </c>
      <c r="E2680" s="34">
        <f>IFERROR(VLOOKUP($A2680, Oil_prod!$A:$M, 13, FALSE), 0)</f>
        <v>0</v>
      </c>
      <c r="F2680" s="34">
        <f>IFERROR(VLOOKUP($A2680, Oil_refine!$A:$M, 13, FALSE), 0)</f>
        <v>0</v>
      </c>
      <c r="G2680" s="34">
        <f>IFERROR(VLOOKUP($A2680, NG_prod!$A:$M, 13, FALSE), 0)</f>
        <v>0</v>
      </c>
      <c r="H2680" s="34">
        <f>IFERROR(VLOOKUP($A2680, NG_power!$A:$M, 13, FALSE), 0)</f>
        <v>0</v>
      </c>
      <c r="I2680" s="34">
        <f t="shared" si="81"/>
        <v>0</v>
      </c>
      <c r="J2680" s="34">
        <f t="shared" si="82"/>
        <v>0</v>
      </c>
    </row>
    <row r="2681" spans="1:10" x14ac:dyDescent="0.25">
      <c r="A2681" s="7">
        <v>38081</v>
      </c>
      <c r="B2681" t="s">
        <v>4564</v>
      </c>
      <c r="C2681" s="34">
        <f>IFERROR(VLOOKUP($A2681, Coal_prod!$A:$M, 13, FALSE), 0)</f>
        <v>0</v>
      </c>
      <c r="D2681" s="34">
        <f>IFERROR(VLOOKUP($A2681, Coal_power_combined!$A:$M, 13, FALSE), 0)</f>
        <v>0</v>
      </c>
      <c r="E2681" s="34">
        <f>IFERROR(VLOOKUP($A2681, Oil_prod!$A:$M, 13, FALSE), 0)</f>
        <v>0</v>
      </c>
      <c r="F2681" s="34">
        <f>IFERROR(VLOOKUP($A2681, Oil_refine!$A:$M, 13, FALSE), 0)</f>
        <v>0</v>
      </c>
      <c r="G2681" s="34">
        <f>IFERROR(VLOOKUP($A2681, NG_prod!$A:$M, 13, FALSE), 0)</f>
        <v>0</v>
      </c>
      <c r="H2681" s="34">
        <f>IFERROR(VLOOKUP($A2681, NG_power!$A:$M, 13, FALSE), 0)</f>
        <v>0</v>
      </c>
      <c r="I2681" s="34">
        <f t="shared" si="81"/>
        <v>0</v>
      </c>
      <c r="J2681" s="34">
        <f t="shared" si="82"/>
        <v>0</v>
      </c>
    </row>
    <row r="2682" spans="1:10" x14ac:dyDescent="0.25">
      <c r="A2682" s="7">
        <v>38083</v>
      </c>
      <c r="B2682" t="s">
        <v>4565</v>
      </c>
      <c r="C2682" s="34">
        <f>IFERROR(VLOOKUP($A2682, Coal_prod!$A:$M, 13, FALSE), 0)</f>
        <v>0</v>
      </c>
      <c r="D2682" s="34">
        <f>IFERROR(VLOOKUP($A2682, Coal_power_combined!$A:$M, 13, FALSE), 0)</f>
        <v>0</v>
      </c>
      <c r="E2682" s="34">
        <f>IFERROR(VLOOKUP($A2682, Oil_prod!$A:$M, 13, FALSE), 0)</f>
        <v>0</v>
      </c>
      <c r="F2682" s="34">
        <f>IFERROR(VLOOKUP($A2682, Oil_refine!$A:$M, 13, FALSE), 0)</f>
        <v>0</v>
      </c>
      <c r="G2682" s="34">
        <f>IFERROR(VLOOKUP($A2682, NG_prod!$A:$M, 13, FALSE), 0)</f>
        <v>0</v>
      </c>
      <c r="H2682" s="34">
        <f>IFERROR(VLOOKUP($A2682, NG_power!$A:$M, 13, FALSE), 0)</f>
        <v>0</v>
      </c>
      <c r="I2682" s="34">
        <f t="shared" si="81"/>
        <v>0</v>
      </c>
      <c r="J2682" s="34">
        <f t="shared" si="82"/>
        <v>0</v>
      </c>
    </row>
    <row r="2683" spans="1:10" x14ac:dyDescent="0.25">
      <c r="A2683" s="7">
        <v>38085</v>
      </c>
      <c r="B2683" t="s">
        <v>4566</v>
      </c>
      <c r="C2683" s="34">
        <f>IFERROR(VLOOKUP($A2683, Coal_prod!$A:$M, 13, FALSE), 0)</f>
        <v>0</v>
      </c>
      <c r="D2683" s="34">
        <f>IFERROR(VLOOKUP($A2683, Coal_power_combined!$A:$M, 13, FALSE), 0)</f>
        <v>0</v>
      </c>
      <c r="E2683" s="34">
        <f>IFERROR(VLOOKUP($A2683, Oil_prod!$A:$M, 13, FALSE), 0)</f>
        <v>0</v>
      </c>
      <c r="F2683" s="34">
        <f>IFERROR(VLOOKUP($A2683, Oil_refine!$A:$M, 13, FALSE), 0)</f>
        <v>0</v>
      </c>
      <c r="G2683" s="34">
        <f>IFERROR(VLOOKUP($A2683, NG_prod!$A:$M, 13, FALSE), 0)</f>
        <v>0</v>
      </c>
      <c r="H2683" s="34">
        <f>IFERROR(VLOOKUP($A2683, NG_power!$A:$M, 13, FALSE), 0)</f>
        <v>0</v>
      </c>
      <c r="I2683" s="34">
        <f t="shared" si="81"/>
        <v>0</v>
      </c>
      <c r="J2683" s="34">
        <f t="shared" si="82"/>
        <v>0</v>
      </c>
    </row>
    <row r="2684" spans="1:10" x14ac:dyDescent="0.25">
      <c r="A2684" s="7">
        <v>38091</v>
      </c>
      <c r="B2684" t="s">
        <v>2235</v>
      </c>
      <c r="C2684" s="34">
        <f>IFERROR(VLOOKUP($A2684, Coal_prod!$A:$M, 13, FALSE), 0)</f>
        <v>0</v>
      </c>
      <c r="D2684" s="34">
        <f>IFERROR(VLOOKUP($A2684, Coal_power_combined!$A:$M, 13, FALSE), 0)</f>
        <v>0</v>
      </c>
      <c r="E2684" s="34">
        <f>IFERROR(VLOOKUP($A2684, Oil_prod!$A:$M, 13, FALSE), 0)</f>
        <v>0</v>
      </c>
      <c r="F2684" s="34">
        <f>IFERROR(VLOOKUP($A2684, Oil_refine!$A:$M, 13, FALSE), 0)</f>
        <v>0</v>
      </c>
      <c r="G2684" s="34">
        <f>IFERROR(VLOOKUP($A2684, NG_prod!$A:$M, 13, FALSE), 0)</f>
        <v>0</v>
      </c>
      <c r="H2684" s="34">
        <f>IFERROR(VLOOKUP($A2684, NG_power!$A:$M, 13, FALSE), 0)</f>
        <v>0</v>
      </c>
      <c r="I2684" s="34">
        <f t="shared" si="81"/>
        <v>0</v>
      </c>
      <c r="J2684" s="34">
        <f t="shared" si="82"/>
        <v>0</v>
      </c>
    </row>
    <row r="2685" spans="1:10" x14ac:dyDescent="0.25">
      <c r="A2685" s="7">
        <v>38095</v>
      </c>
      <c r="B2685" t="s">
        <v>4567</v>
      </c>
      <c r="C2685" s="34">
        <f>IFERROR(VLOOKUP($A2685, Coal_prod!$A:$M, 13, FALSE), 0)</f>
        <v>0</v>
      </c>
      <c r="D2685" s="34">
        <f>IFERROR(VLOOKUP($A2685, Coal_power_combined!$A:$M, 13, FALSE), 0)</f>
        <v>0</v>
      </c>
      <c r="E2685" s="34">
        <f>IFERROR(VLOOKUP($A2685, Oil_prod!$A:$M, 13, FALSE), 0)</f>
        <v>0</v>
      </c>
      <c r="F2685" s="34">
        <f>IFERROR(VLOOKUP($A2685, Oil_refine!$A:$M, 13, FALSE), 0)</f>
        <v>0</v>
      </c>
      <c r="G2685" s="34">
        <f>IFERROR(VLOOKUP($A2685, NG_prod!$A:$M, 13, FALSE), 0)</f>
        <v>0</v>
      </c>
      <c r="H2685" s="34">
        <f>IFERROR(VLOOKUP($A2685, NG_power!$A:$M, 13, FALSE), 0)</f>
        <v>0</v>
      </c>
      <c r="I2685" s="34">
        <f t="shared" si="81"/>
        <v>0</v>
      </c>
      <c r="J2685" s="34">
        <f t="shared" si="82"/>
        <v>0</v>
      </c>
    </row>
    <row r="2686" spans="1:10" x14ac:dyDescent="0.25">
      <c r="A2686" s="7">
        <v>38099</v>
      </c>
      <c r="B2686" t="s">
        <v>4568</v>
      </c>
      <c r="C2686" s="34">
        <f>IFERROR(VLOOKUP($A2686, Coal_prod!$A:$M, 13, FALSE), 0)</f>
        <v>0</v>
      </c>
      <c r="D2686" s="34">
        <f>IFERROR(VLOOKUP($A2686, Coal_power_combined!$A:$M, 13, FALSE), 0)</f>
        <v>0</v>
      </c>
      <c r="E2686" s="34">
        <f>IFERROR(VLOOKUP($A2686, Oil_prod!$A:$M, 13, FALSE), 0)</f>
        <v>0</v>
      </c>
      <c r="F2686" s="34">
        <f>IFERROR(VLOOKUP($A2686, Oil_refine!$A:$M, 13, FALSE), 0)</f>
        <v>0</v>
      </c>
      <c r="G2686" s="34">
        <f>IFERROR(VLOOKUP($A2686, NG_prod!$A:$M, 13, FALSE), 0)</f>
        <v>0</v>
      </c>
      <c r="H2686" s="34">
        <f>IFERROR(VLOOKUP($A2686, NG_power!$A:$M, 13, FALSE), 0)</f>
        <v>0</v>
      </c>
      <c r="I2686" s="34">
        <f t="shared" si="81"/>
        <v>0</v>
      </c>
      <c r="J2686" s="34">
        <f t="shared" si="82"/>
        <v>0</v>
      </c>
    </row>
    <row r="2687" spans="1:10" x14ac:dyDescent="0.25">
      <c r="A2687" s="7">
        <v>38103</v>
      </c>
      <c r="B2687" t="s">
        <v>4569</v>
      </c>
      <c r="C2687" s="34">
        <f>IFERROR(VLOOKUP($A2687, Coal_prod!$A:$M, 13, FALSE), 0)</f>
        <v>0</v>
      </c>
      <c r="D2687" s="34">
        <f>IFERROR(VLOOKUP($A2687, Coal_power_combined!$A:$M, 13, FALSE), 0)</f>
        <v>0</v>
      </c>
      <c r="E2687" s="34">
        <f>IFERROR(VLOOKUP($A2687, Oil_prod!$A:$M, 13, FALSE), 0)</f>
        <v>0</v>
      </c>
      <c r="F2687" s="34">
        <f>IFERROR(VLOOKUP($A2687, Oil_refine!$A:$M, 13, FALSE), 0)</f>
        <v>0</v>
      </c>
      <c r="G2687" s="34">
        <f>IFERROR(VLOOKUP($A2687, NG_prod!$A:$M, 13, FALSE), 0)</f>
        <v>0</v>
      </c>
      <c r="H2687" s="34">
        <f>IFERROR(VLOOKUP($A2687, NG_power!$A:$M, 13, FALSE), 0)</f>
        <v>0</v>
      </c>
      <c r="I2687" s="34">
        <f t="shared" si="81"/>
        <v>0</v>
      </c>
      <c r="J2687" s="34">
        <f t="shared" si="82"/>
        <v>0</v>
      </c>
    </row>
    <row r="2688" spans="1:10" x14ac:dyDescent="0.25">
      <c r="A2688" s="7">
        <v>39001</v>
      </c>
      <c r="B2688" t="s">
        <v>4570</v>
      </c>
      <c r="C2688" s="34">
        <f>IFERROR(VLOOKUP($A2688, Coal_prod!$A:$M, 13, FALSE), 0)</f>
        <v>0</v>
      </c>
      <c r="D2688" s="34">
        <f>IFERROR(VLOOKUP($A2688, Coal_power_combined!$A:$M, 13, FALSE), 0)</f>
        <v>0</v>
      </c>
      <c r="E2688" s="34">
        <f>IFERROR(VLOOKUP($A2688, Oil_prod!$A:$M, 13, FALSE), 0)</f>
        <v>0</v>
      </c>
      <c r="F2688" s="34">
        <f>IFERROR(VLOOKUP($A2688, Oil_refine!$A:$M, 13, FALSE), 0)</f>
        <v>0</v>
      </c>
      <c r="G2688" s="34">
        <f>IFERROR(VLOOKUP($A2688, NG_prod!$A:$M, 13, FALSE), 0)</f>
        <v>0</v>
      </c>
      <c r="H2688" s="34">
        <f>IFERROR(VLOOKUP($A2688, NG_power!$A:$M, 13, FALSE), 0)</f>
        <v>0</v>
      </c>
      <c r="I2688" s="34">
        <f t="shared" si="81"/>
        <v>0</v>
      </c>
      <c r="J2688" s="34">
        <f t="shared" si="82"/>
        <v>0</v>
      </c>
    </row>
    <row r="2689" spans="1:10" x14ac:dyDescent="0.25">
      <c r="A2689" s="7">
        <v>39015</v>
      </c>
      <c r="B2689" t="s">
        <v>4571</v>
      </c>
      <c r="C2689" s="34">
        <f>IFERROR(VLOOKUP($A2689, Coal_prod!$A:$M, 13, FALSE), 0)</f>
        <v>0</v>
      </c>
      <c r="D2689" s="34">
        <f>IFERROR(VLOOKUP($A2689, Coal_power_combined!$A:$M, 13, FALSE), 0)</f>
        <v>0</v>
      </c>
      <c r="E2689" s="34">
        <f>IFERROR(VLOOKUP($A2689, Oil_prod!$A:$M, 13, FALSE), 0)</f>
        <v>0</v>
      </c>
      <c r="F2689" s="34">
        <f>IFERROR(VLOOKUP($A2689, Oil_refine!$A:$M, 13, FALSE), 0)</f>
        <v>0</v>
      </c>
      <c r="G2689" s="34">
        <f>IFERROR(VLOOKUP($A2689, NG_prod!$A:$M, 13, FALSE), 0)</f>
        <v>0</v>
      </c>
      <c r="H2689" s="34">
        <f>IFERROR(VLOOKUP($A2689, NG_power!$A:$M, 13, FALSE), 0)</f>
        <v>0</v>
      </c>
      <c r="I2689" s="34">
        <f t="shared" si="81"/>
        <v>0</v>
      </c>
      <c r="J2689" s="34">
        <f t="shared" si="82"/>
        <v>0</v>
      </c>
    </row>
    <row r="2690" spans="1:10" x14ac:dyDescent="0.25">
      <c r="A2690" s="7">
        <v>39021</v>
      </c>
      <c r="B2690" t="s">
        <v>4572</v>
      </c>
      <c r="C2690" s="34">
        <f>IFERROR(VLOOKUP($A2690, Coal_prod!$A:$M, 13, FALSE), 0)</f>
        <v>0</v>
      </c>
      <c r="D2690" s="34">
        <f>IFERROR(VLOOKUP($A2690, Coal_power_combined!$A:$M, 13, FALSE), 0)</f>
        <v>0</v>
      </c>
      <c r="E2690" s="34">
        <f>IFERROR(VLOOKUP($A2690, Oil_prod!$A:$M, 13, FALSE), 0)</f>
        <v>0</v>
      </c>
      <c r="F2690" s="34">
        <f>IFERROR(VLOOKUP($A2690, Oil_refine!$A:$M, 13, FALSE), 0)</f>
        <v>0</v>
      </c>
      <c r="G2690" s="34">
        <f>IFERROR(VLOOKUP($A2690, NG_prod!$A:$M, 13, FALSE), 0)</f>
        <v>0</v>
      </c>
      <c r="H2690" s="34">
        <f>IFERROR(VLOOKUP($A2690, NG_power!$A:$M, 13, FALSE), 0)</f>
        <v>0</v>
      </c>
      <c r="I2690" s="34">
        <f t="shared" si="81"/>
        <v>0</v>
      </c>
      <c r="J2690" s="34">
        <f t="shared" si="82"/>
        <v>0</v>
      </c>
    </row>
    <row r="2691" spans="1:10" x14ac:dyDescent="0.25">
      <c r="A2691" s="7">
        <v>39023</v>
      </c>
      <c r="B2691" t="s">
        <v>3279</v>
      </c>
      <c r="C2691" s="34">
        <f>IFERROR(VLOOKUP($A2691, Coal_prod!$A:$M, 13, FALSE), 0)</f>
        <v>0</v>
      </c>
      <c r="D2691" s="34">
        <f>IFERROR(VLOOKUP($A2691, Coal_power_combined!$A:$M, 13, FALSE), 0)</f>
        <v>0</v>
      </c>
      <c r="E2691" s="34">
        <f>IFERROR(VLOOKUP($A2691, Oil_prod!$A:$M, 13, FALSE), 0)</f>
        <v>0</v>
      </c>
      <c r="F2691" s="34">
        <f>IFERROR(VLOOKUP($A2691, Oil_refine!$A:$M, 13, FALSE), 0)</f>
        <v>0</v>
      </c>
      <c r="G2691" s="34">
        <f>IFERROR(VLOOKUP($A2691, NG_prod!$A:$M, 13, FALSE), 0)</f>
        <v>0</v>
      </c>
      <c r="H2691" s="34">
        <f>IFERROR(VLOOKUP($A2691, NG_power!$A:$M, 13, FALSE), 0)</f>
        <v>0</v>
      </c>
      <c r="I2691" s="34">
        <f t="shared" si="81"/>
        <v>0</v>
      </c>
      <c r="J2691" s="34">
        <f t="shared" si="82"/>
        <v>0</v>
      </c>
    </row>
    <row r="2692" spans="1:10" x14ac:dyDescent="0.25">
      <c r="A2692" s="7">
        <v>39027</v>
      </c>
      <c r="B2692" t="s">
        <v>4573</v>
      </c>
      <c r="C2692" s="34">
        <f>IFERROR(VLOOKUP($A2692, Coal_prod!$A:$M, 13, FALSE), 0)</f>
        <v>0</v>
      </c>
      <c r="D2692" s="34">
        <f>IFERROR(VLOOKUP($A2692, Coal_power_combined!$A:$M, 13, FALSE), 0)</f>
        <v>0</v>
      </c>
      <c r="E2692" s="34">
        <f>IFERROR(VLOOKUP($A2692, Oil_prod!$A:$M, 13, FALSE), 0)</f>
        <v>0</v>
      </c>
      <c r="F2692" s="34">
        <f>IFERROR(VLOOKUP($A2692, Oil_refine!$A:$M, 13, FALSE), 0)</f>
        <v>0</v>
      </c>
      <c r="G2692" s="34">
        <f>IFERROR(VLOOKUP($A2692, NG_prod!$A:$M, 13, FALSE), 0)</f>
        <v>0</v>
      </c>
      <c r="H2692" s="34">
        <f>IFERROR(VLOOKUP($A2692, NG_power!$A:$M, 13, FALSE), 0)</f>
        <v>0</v>
      </c>
      <c r="I2692" s="34">
        <f t="shared" ref="I2692:I2755" si="83">SUM(C2692:H2692)</f>
        <v>0</v>
      </c>
      <c r="J2692" s="34">
        <f t="shared" ref="J2692:J2755" si="84">SUM(C2692*$O$4, D2692*$O$4, E2692*$P$4, F2692*$P$4, G2692*$Q$4, H2692*$Q$4)</f>
        <v>0</v>
      </c>
    </row>
    <row r="2693" spans="1:10" x14ac:dyDescent="0.25">
      <c r="A2693" s="7">
        <v>39047</v>
      </c>
      <c r="B2693" t="s">
        <v>4574</v>
      </c>
      <c r="C2693" s="34">
        <f>IFERROR(VLOOKUP($A2693, Coal_prod!$A:$M, 13, FALSE), 0)</f>
        <v>0</v>
      </c>
      <c r="D2693" s="34">
        <f>IFERROR(VLOOKUP($A2693, Coal_power_combined!$A:$M, 13, FALSE), 0)</f>
        <v>0</v>
      </c>
      <c r="E2693" s="34">
        <f>IFERROR(VLOOKUP($A2693, Oil_prod!$A:$M, 13, FALSE), 0)</f>
        <v>0</v>
      </c>
      <c r="F2693" s="34">
        <f>IFERROR(VLOOKUP($A2693, Oil_refine!$A:$M, 13, FALSE), 0)</f>
        <v>0</v>
      </c>
      <c r="G2693" s="34">
        <f>IFERROR(VLOOKUP($A2693, NG_prod!$A:$M, 13, FALSE), 0)</f>
        <v>0</v>
      </c>
      <c r="H2693" s="34">
        <f>IFERROR(VLOOKUP($A2693, NG_power!$A:$M, 13, FALSE), 0)</f>
        <v>0</v>
      </c>
      <c r="I2693" s="34">
        <f t="shared" si="83"/>
        <v>0</v>
      </c>
      <c r="J2693" s="34">
        <f t="shared" si="84"/>
        <v>0</v>
      </c>
    </row>
    <row r="2694" spans="1:10" x14ac:dyDescent="0.25">
      <c r="A2694" s="7">
        <v>39049</v>
      </c>
      <c r="B2694" t="s">
        <v>4575</v>
      </c>
      <c r="C2694" s="34">
        <f>IFERROR(VLOOKUP($A2694, Coal_prod!$A:$M, 13, FALSE), 0)</f>
        <v>0</v>
      </c>
      <c r="D2694" s="34">
        <f>IFERROR(VLOOKUP($A2694, Coal_power_combined!$A:$M, 13, FALSE), 0)</f>
        <v>0</v>
      </c>
      <c r="E2694" s="34">
        <f>IFERROR(VLOOKUP($A2694, Oil_prod!$A:$M, 13, FALSE), 0)</f>
        <v>0</v>
      </c>
      <c r="F2694" s="34">
        <f>IFERROR(VLOOKUP($A2694, Oil_refine!$A:$M, 13, FALSE), 0)</f>
        <v>0</v>
      </c>
      <c r="G2694" s="34">
        <f>IFERROR(VLOOKUP($A2694, NG_prod!$A:$M, 13, FALSE), 0)</f>
        <v>0</v>
      </c>
      <c r="H2694" s="34">
        <f>IFERROR(VLOOKUP($A2694, NG_power!$A:$M, 13, FALSE), 0)</f>
        <v>0</v>
      </c>
      <c r="I2694" s="34">
        <f t="shared" si="83"/>
        <v>0</v>
      </c>
      <c r="J2694" s="34">
        <f t="shared" si="84"/>
        <v>0</v>
      </c>
    </row>
    <row r="2695" spans="1:10" x14ac:dyDescent="0.25">
      <c r="A2695" s="7">
        <v>39051</v>
      </c>
      <c r="B2695" t="s">
        <v>4576</v>
      </c>
      <c r="C2695" s="34">
        <f>IFERROR(VLOOKUP($A2695, Coal_prod!$A:$M, 13, FALSE), 0)</f>
        <v>0</v>
      </c>
      <c r="D2695" s="34">
        <f>IFERROR(VLOOKUP($A2695, Coal_power_combined!$A:$M, 13, FALSE), 0)</f>
        <v>0</v>
      </c>
      <c r="E2695" s="34">
        <f>IFERROR(VLOOKUP($A2695, Oil_prod!$A:$M, 13, FALSE), 0)</f>
        <v>0</v>
      </c>
      <c r="F2695" s="34">
        <f>IFERROR(VLOOKUP($A2695, Oil_refine!$A:$M, 13, FALSE), 0)</f>
        <v>0</v>
      </c>
      <c r="G2695" s="34">
        <f>IFERROR(VLOOKUP($A2695, NG_prod!$A:$M, 13, FALSE), 0)</f>
        <v>0</v>
      </c>
      <c r="H2695" s="34">
        <f>IFERROR(VLOOKUP($A2695, NG_power!$A:$M, 13, FALSE), 0)</f>
        <v>0</v>
      </c>
      <c r="I2695" s="34">
        <f t="shared" si="83"/>
        <v>0</v>
      </c>
      <c r="J2695" s="34">
        <f t="shared" si="84"/>
        <v>0</v>
      </c>
    </row>
    <row r="2696" spans="1:10" x14ac:dyDescent="0.25">
      <c r="A2696" s="7">
        <v>39057</v>
      </c>
      <c r="B2696" t="s">
        <v>3264</v>
      </c>
      <c r="C2696" s="34">
        <f>IFERROR(VLOOKUP($A2696, Coal_prod!$A:$M, 13, FALSE), 0)</f>
        <v>0</v>
      </c>
      <c r="D2696" s="34">
        <f>IFERROR(VLOOKUP($A2696, Coal_power_combined!$A:$M, 13, FALSE), 0)</f>
        <v>0</v>
      </c>
      <c r="E2696" s="34">
        <f>IFERROR(VLOOKUP($A2696, Oil_prod!$A:$M, 13, FALSE), 0)</f>
        <v>0</v>
      </c>
      <c r="F2696" s="34">
        <f>IFERROR(VLOOKUP($A2696, Oil_refine!$A:$M, 13, FALSE), 0)</f>
        <v>0</v>
      </c>
      <c r="G2696" s="34">
        <f>IFERROR(VLOOKUP($A2696, NG_prod!$A:$M, 13, FALSE), 0)</f>
        <v>0</v>
      </c>
      <c r="H2696" s="34">
        <f>IFERROR(VLOOKUP($A2696, NG_power!$A:$M, 13, FALSE), 0)</f>
        <v>0</v>
      </c>
      <c r="I2696" s="34">
        <f t="shared" si="83"/>
        <v>0</v>
      </c>
      <c r="J2696" s="34">
        <f t="shared" si="84"/>
        <v>0</v>
      </c>
    </row>
    <row r="2697" spans="1:10" x14ac:dyDescent="0.25">
      <c r="A2697" s="7">
        <v>39063</v>
      </c>
      <c r="B2697" t="s">
        <v>3248</v>
      </c>
      <c r="C2697" s="34">
        <f>IFERROR(VLOOKUP($A2697, Coal_prod!$A:$M, 13, FALSE), 0)</f>
        <v>0</v>
      </c>
      <c r="D2697" s="34">
        <f>IFERROR(VLOOKUP($A2697, Coal_power_combined!$A:$M, 13, FALSE), 0)</f>
        <v>0</v>
      </c>
      <c r="E2697" s="34">
        <f>IFERROR(VLOOKUP($A2697, Oil_prod!$A:$M, 13, FALSE), 0)</f>
        <v>0</v>
      </c>
      <c r="F2697" s="34">
        <f>IFERROR(VLOOKUP($A2697, Oil_refine!$A:$M, 13, FALSE), 0)</f>
        <v>0</v>
      </c>
      <c r="G2697" s="34">
        <f>IFERROR(VLOOKUP($A2697, NG_prod!$A:$M, 13, FALSE), 0)</f>
        <v>0</v>
      </c>
      <c r="H2697" s="34">
        <f>IFERROR(VLOOKUP($A2697, NG_power!$A:$M, 13, FALSE), 0)</f>
        <v>0</v>
      </c>
      <c r="I2697" s="34">
        <f t="shared" si="83"/>
        <v>0</v>
      </c>
      <c r="J2697" s="34">
        <f t="shared" si="84"/>
        <v>0</v>
      </c>
    </row>
    <row r="2698" spans="1:10" x14ac:dyDescent="0.25">
      <c r="A2698" s="7">
        <v>39065</v>
      </c>
      <c r="B2698" t="s">
        <v>2701</v>
      </c>
      <c r="C2698" s="34">
        <f>IFERROR(VLOOKUP($A2698, Coal_prod!$A:$M, 13, FALSE), 0)</f>
        <v>0</v>
      </c>
      <c r="D2698" s="34">
        <f>IFERROR(VLOOKUP($A2698, Coal_power_combined!$A:$M, 13, FALSE), 0)</f>
        <v>0</v>
      </c>
      <c r="E2698" s="34">
        <f>IFERROR(VLOOKUP($A2698, Oil_prod!$A:$M, 13, FALSE), 0)</f>
        <v>0</v>
      </c>
      <c r="F2698" s="34">
        <f>IFERROR(VLOOKUP($A2698, Oil_refine!$A:$M, 13, FALSE), 0)</f>
        <v>0</v>
      </c>
      <c r="G2698" s="34">
        <f>IFERROR(VLOOKUP($A2698, NG_prod!$A:$M, 13, FALSE), 0)</f>
        <v>0</v>
      </c>
      <c r="H2698" s="34">
        <f>IFERROR(VLOOKUP($A2698, NG_power!$A:$M, 13, FALSE), 0)</f>
        <v>0</v>
      </c>
      <c r="I2698" s="34">
        <f t="shared" si="83"/>
        <v>0</v>
      </c>
      <c r="J2698" s="34">
        <f t="shared" si="84"/>
        <v>0</v>
      </c>
    </row>
    <row r="2699" spans="1:10" x14ac:dyDescent="0.25">
      <c r="A2699" s="7">
        <v>39071</v>
      </c>
      <c r="B2699" t="s">
        <v>4577</v>
      </c>
      <c r="C2699" s="34">
        <f>IFERROR(VLOOKUP($A2699, Coal_prod!$A:$M, 13, FALSE), 0)</f>
        <v>0</v>
      </c>
      <c r="D2699" s="34">
        <f>IFERROR(VLOOKUP($A2699, Coal_power_combined!$A:$M, 13, FALSE), 0)</f>
        <v>0</v>
      </c>
      <c r="E2699" s="34">
        <f>IFERROR(VLOOKUP($A2699, Oil_prod!$A:$M, 13, FALSE), 0)</f>
        <v>0</v>
      </c>
      <c r="F2699" s="34">
        <f>IFERROR(VLOOKUP($A2699, Oil_refine!$A:$M, 13, FALSE), 0)</f>
        <v>0</v>
      </c>
      <c r="G2699" s="34">
        <f>IFERROR(VLOOKUP($A2699, NG_prod!$A:$M, 13, FALSE), 0)</f>
        <v>0</v>
      </c>
      <c r="H2699" s="34">
        <f>IFERROR(VLOOKUP($A2699, NG_power!$A:$M, 13, FALSE), 0)</f>
        <v>0</v>
      </c>
      <c r="I2699" s="34">
        <f t="shared" si="83"/>
        <v>0</v>
      </c>
      <c r="J2699" s="34">
        <f t="shared" si="84"/>
        <v>0</v>
      </c>
    </row>
    <row r="2700" spans="1:10" x14ac:dyDescent="0.25">
      <c r="A2700" s="7">
        <v>39097</v>
      </c>
      <c r="B2700" t="s">
        <v>4578</v>
      </c>
      <c r="C2700" s="34">
        <f>IFERROR(VLOOKUP($A2700, Coal_prod!$A:$M, 13, FALSE), 0)</f>
        <v>0</v>
      </c>
      <c r="D2700" s="34">
        <f>IFERROR(VLOOKUP($A2700, Coal_power_combined!$A:$M, 13, FALSE), 0)</f>
        <v>0</v>
      </c>
      <c r="E2700" s="34">
        <f>IFERROR(VLOOKUP($A2700, Oil_prod!$A:$M, 13, FALSE), 0)</f>
        <v>0</v>
      </c>
      <c r="F2700" s="34">
        <f>IFERROR(VLOOKUP($A2700, Oil_refine!$A:$M, 13, FALSE), 0)</f>
        <v>0</v>
      </c>
      <c r="G2700" s="34">
        <f>IFERROR(VLOOKUP($A2700, NG_prod!$A:$M, 13, FALSE), 0)</f>
        <v>0</v>
      </c>
      <c r="H2700" s="34">
        <f>IFERROR(VLOOKUP($A2700, NG_power!$A:$M, 13, FALSE), 0)</f>
        <v>0</v>
      </c>
      <c r="I2700" s="34">
        <f t="shared" si="83"/>
        <v>0</v>
      </c>
      <c r="J2700" s="34">
        <f t="shared" si="84"/>
        <v>0</v>
      </c>
    </row>
    <row r="2701" spans="1:10" x14ac:dyDescent="0.25">
      <c r="A2701" s="7">
        <v>39123</v>
      </c>
      <c r="B2701" t="s">
        <v>3449</v>
      </c>
      <c r="C2701" s="34">
        <f>IFERROR(VLOOKUP($A2701, Coal_prod!$A:$M, 13, FALSE), 0)</f>
        <v>0</v>
      </c>
      <c r="D2701" s="34">
        <f>IFERROR(VLOOKUP($A2701, Coal_power_combined!$A:$M, 13, FALSE), 0)</f>
        <v>0</v>
      </c>
      <c r="E2701" s="34">
        <f>IFERROR(VLOOKUP($A2701, Oil_prod!$A:$M, 13, FALSE), 0)</f>
        <v>0</v>
      </c>
      <c r="F2701" s="34">
        <f>IFERROR(VLOOKUP($A2701, Oil_refine!$A:$M, 13, FALSE), 0)</f>
        <v>0</v>
      </c>
      <c r="G2701" s="34">
        <f>IFERROR(VLOOKUP($A2701, NG_prod!$A:$M, 13, FALSE), 0)</f>
        <v>0</v>
      </c>
      <c r="H2701" s="34">
        <f>IFERROR(VLOOKUP($A2701, NG_power!$A:$M, 13, FALSE), 0)</f>
        <v>0</v>
      </c>
      <c r="I2701" s="34">
        <f t="shared" si="83"/>
        <v>0</v>
      </c>
      <c r="J2701" s="34">
        <f t="shared" si="84"/>
        <v>0</v>
      </c>
    </row>
    <row r="2702" spans="1:10" x14ac:dyDescent="0.25">
      <c r="A2702" s="7">
        <v>39125</v>
      </c>
      <c r="B2702" t="s">
        <v>1193</v>
      </c>
      <c r="C2702" s="34">
        <f>IFERROR(VLOOKUP($A2702, Coal_prod!$A:$M, 13, FALSE), 0)</f>
        <v>0</v>
      </c>
      <c r="D2702" s="34">
        <f>IFERROR(VLOOKUP($A2702, Coal_power_combined!$A:$M, 13, FALSE), 0)</f>
        <v>0</v>
      </c>
      <c r="E2702" s="34">
        <f>IFERROR(VLOOKUP($A2702, Oil_prod!$A:$M, 13, FALSE), 0)</f>
        <v>0</v>
      </c>
      <c r="F2702" s="34">
        <f>IFERROR(VLOOKUP($A2702, Oil_refine!$A:$M, 13, FALSE), 0)</f>
        <v>0</v>
      </c>
      <c r="G2702" s="34">
        <f>IFERROR(VLOOKUP($A2702, NG_prod!$A:$M, 13, FALSE), 0)</f>
        <v>0</v>
      </c>
      <c r="H2702" s="34">
        <f>IFERROR(VLOOKUP($A2702, NG_power!$A:$M, 13, FALSE), 0)</f>
        <v>0</v>
      </c>
      <c r="I2702" s="34">
        <f t="shared" si="83"/>
        <v>0</v>
      </c>
      <c r="J2702" s="34">
        <f t="shared" si="84"/>
        <v>0</v>
      </c>
    </row>
    <row r="2703" spans="1:10" x14ac:dyDescent="0.25">
      <c r="A2703" s="7">
        <v>39131</v>
      </c>
      <c r="B2703" t="s">
        <v>3450</v>
      </c>
      <c r="C2703" s="34">
        <f>IFERROR(VLOOKUP($A2703, Coal_prod!$A:$M, 13, FALSE), 0)</f>
        <v>0</v>
      </c>
      <c r="D2703" s="34">
        <f>IFERROR(VLOOKUP($A2703, Coal_power_combined!$A:$M, 13, FALSE), 0)</f>
        <v>0</v>
      </c>
      <c r="E2703" s="34">
        <f>IFERROR(VLOOKUP($A2703, Oil_prod!$A:$M, 13, FALSE), 0)</f>
        <v>0</v>
      </c>
      <c r="F2703" s="34">
        <f>IFERROR(VLOOKUP($A2703, Oil_refine!$A:$M, 13, FALSE), 0)</f>
        <v>0</v>
      </c>
      <c r="G2703" s="34">
        <f>IFERROR(VLOOKUP($A2703, NG_prod!$A:$M, 13, FALSE), 0)</f>
        <v>0</v>
      </c>
      <c r="H2703" s="34">
        <f>IFERROR(VLOOKUP($A2703, NG_power!$A:$M, 13, FALSE), 0)</f>
        <v>0</v>
      </c>
      <c r="I2703" s="34">
        <f t="shared" si="83"/>
        <v>0</v>
      </c>
      <c r="J2703" s="34">
        <f t="shared" si="84"/>
        <v>0</v>
      </c>
    </row>
    <row r="2704" spans="1:10" x14ac:dyDescent="0.25">
      <c r="A2704" s="7">
        <v>39135</v>
      </c>
      <c r="B2704" t="s">
        <v>4579</v>
      </c>
      <c r="C2704" s="34">
        <f>IFERROR(VLOOKUP($A2704, Coal_prod!$A:$M, 13, FALSE), 0)</f>
        <v>0</v>
      </c>
      <c r="D2704" s="34">
        <f>IFERROR(VLOOKUP($A2704, Coal_power_combined!$A:$M, 13, FALSE), 0)</f>
        <v>0</v>
      </c>
      <c r="E2704" s="34">
        <f>IFERROR(VLOOKUP($A2704, Oil_prod!$A:$M, 13, FALSE), 0)</f>
        <v>0</v>
      </c>
      <c r="F2704" s="34">
        <f>IFERROR(VLOOKUP($A2704, Oil_refine!$A:$M, 13, FALSE), 0)</f>
        <v>0</v>
      </c>
      <c r="G2704" s="34">
        <f>IFERROR(VLOOKUP($A2704, NG_prod!$A:$M, 13, FALSE), 0)</f>
        <v>0</v>
      </c>
      <c r="H2704" s="34">
        <f>IFERROR(VLOOKUP($A2704, NG_power!$A:$M, 13, FALSE), 0)</f>
        <v>0</v>
      </c>
      <c r="I2704" s="34">
        <f t="shared" si="83"/>
        <v>0</v>
      </c>
      <c r="J2704" s="34">
        <f t="shared" si="84"/>
        <v>0</v>
      </c>
    </row>
    <row r="2705" spans="1:10" x14ac:dyDescent="0.25">
      <c r="A2705" s="7">
        <v>39149</v>
      </c>
      <c r="B2705" t="s">
        <v>3268</v>
      </c>
      <c r="C2705" s="34">
        <f>IFERROR(VLOOKUP($A2705, Coal_prod!$A:$M, 13, FALSE), 0)</f>
        <v>0</v>
      </c>
      <c r="D2705" s="34">
        <f>IFERROR(VLOOKUP($A2705, Coal_power_combined!$A:$M, 13, FALSE), 0)</f>
        <v>0</v>
      </c>
      <c r="E2705" s="34">
        <f>IFERROR(VLOOKUP($A2705, Oil_prod!$A:$M, 13, FALSE), 0)</f>
        <v>0</v>
      </c>
      <c r="F2705" s="34">
        <f>IFERROR(VLOOKUP($A2705, Oil_refine!$A:$M, 13, FALSE), 0)</f>
        <v>0</v>
      </c>
      <c r="G2705" s="34">
        <f>IFERROR(VLOOKUP($A2705, NG_prod!$A:$M, 13, FALSE), 0)</f>
        <v>0</v>
      </c>
      <c r="H2705" s="34">
        <f>IFERROR(VLOOKUP($A2705, NG_power!$A:$M, 13, FALSE), 0)</f>
        <v>0</v>
      </c>
      <c r="I2705" s="34">
        <f t="shared" si="83"/>
        <v>0</v>
      </c>
      <c r="J2705" s="34">
        <f t="shared" si="84"/>
        <v>0</v>
      </c>
    </row>
    <row r="2706" spans="1:10" x14ac:dyDescent="0.25">
      <c r="A2706" s="7">
        <v>39159</v>
      </c>
      <c r="B2706" t="s">
        <v>4580</v>
      </c>
      <c r="C2706" s="34">
        <f>IFERROR(VLOOKUP($A2706, Coal_prod!$A:$M, 13, FALSE), 0)</f>
        <v>0</v>
      </c>
      <c r="D2706" s="34">
        <f>IFERROR(VLOOKUP($A2706, Coal_power_combined!$A:$M, 13, FALSE), 0)</f>
        <v>0</v>
      </c>
      <c r="E2706" s="34">
        <f>IFERROR(VLOOKUP($A2706, Oil_prod!$A:$M, 13, FALSE), 0)</f>
        <v>0</v>
      </c>
      <c r="F2706" s="34">
        <f>IFERROR(VLOOKUP($A2706, Oil_refine!$A:$M, 13, FALSE), 0)</f>
        <v>0</v>
      </c>
      <c r="G2706" s="34">
        <f>IFERROR(VLOOKUP($A2706, NG_prod!$A:$M, 13, FALSE), 0)</f>
        <v>0</v>
      </c>
      <c r="H2706" s="34">
        <f>IFERROR(VLOOKUP($A2706, NG_power!$A:$M, 13, FALSE), 0)</f>
        <v>0</v>
      </c>
      <c r="I2706" s="34">
        <f t="shared" si="83"/>
        <v>0</v>
      </c>
      <c r="J2706" s="34">
        <f t="shared" si="84"/>
        <v>0</v>
      </c>
    </row>
    <row r="2707" spans="1:10" x14ac:dyDescent="0.25">
      <c r="A2707" s="7">
        <v>39165</v>
      </c>
      <c r="B2707" t="s">
        <v>4581</v>
      </c>
      <c r="C2707" s="34">
        <f>IFERROR(VLOOKUP($A2707, Coal_prod!$A:$M, 13, FALSE), 0)</f>
        <v>0</v>
      </c>
      <c r="D2707" s="34">
        <f>IFERROR(VLOOKUP($A2707, Coal_power_combined!$A:$M, 13, FALSE), 0)</f>
        <v>0</v>
      </c>
      <c r="E2707" s="34">
        <f>IFERROR(VLOOKUP($A2707, Oil_prod!$A:$M, 13, FALSE), 0)</f>
        <v>0</v>
      </c>
      <c r="F2707" s="34">
        <f>IFERROR(VLOOKUP($A2707, Oil_refine!$A:$M, 13, FALSE), 0)</f>
        <v>0</v>
      </c>
      <c r="G2707" s="34">
        <f>IFERROR(VLOOKUP($A2707, NG_prod!$A:$M, 13, FALSE), 0)</f>
        <v>0</v>
      </c>
      <c r="H2707" s="34">
        <f>IFERROR(VLOOKUP($A2707, NG_power!$A:$M, 13, FALSE), 0)</f>
        <v>0</v>
      </c>
      <c r="I2707" s="34">
        <f t="shared" si="83"/>
        <v>0</v>
      </c>
      <c r="J2707" s="34">
        <f t="shared" si="84"/>
        <v>0</v>
      </c>
    </row>
    <row r="2708" spans="1:10" x14ac:dyDescent="0.25">
      <c r="A2708" s="7">
        <v>40001</v>
      </c>
      <c r="B2708" t="s">
        <v>3451</v>
      </c>
      <c r="C2708" s="34">
        <f>IFERROR(VLOOKUP($A2708, Coal_prod!$A:$M, 13, FALSE), 0)</f>
        <v>0</v>
      </c>
      <c r="D2708" s="34">
        <f>IFERROR(VLOOKUP($A2708, Coal_power_combined!$A:$M, 13, FALSE), 0)</f>
        <v>0</v>
      </c>
      <c r="E2708" s="34">
        <f>IFERROR(VLOOKUP($A2708, Oil_prod!$A:$M, 13, FALSE), 0)</f>
        <v>0</v>
      </c>
      <c r="F2708" s="34">
        <f>IFERROR(VLOOKUP($A2708, Oil_refine!$A:$M, 13, FALSE), 0)</f>
        <v>0</v>
      </c>
      <c r="G2708" s="34">
        <f>IFERROR(VLOOKUP($A2708, NG_prod!$A:$M, 13, FALSE), 0)</f>
        <v>0</v>
      </c>
      <c r="H2708" s="34">
        <f>IFERROR(VLOOKUP($A2708, NG_power!$A:$M, 13, FALSE), 0)</f>
        <v>0</v>
      </c>
      <c r="I2708" s="34">
        <f t="shared" si="83"/>
        <v>0</v>
      </c>
      <c r="J2708" s="34">
        <f t="shared" si="84"/>
        <v>0</v>
      </c>
    </row>
    <row r="2709" spans="1:10" x14ac:dyDescent="0.25">
      <c r="A2709" s="7">
        <v>40021</v>
      </c>
      <c r="B2709" t="s">
        <v>3452</v>
      </c>
      <c r="C2709" s="34">
        <f>IFERROR(VLOOKUP($A2709, Coal_prod!$A:$M, 13, FALSE), 0)</f>
        <v>0</v>
      </c>
      <c r="D2709" s="34">
        <f>IFERROR(VLOOKUP($A2709, Coal_power_combined!$A:$M, 13, FALSE), 0)</f>
        <v>0</v>
      </c>
      <c r="E2709" s="34">
        <f>IFERROR(VLOOKUP($A2709, Oil_prod!$A:$M, 13, FALSE), 0)</f>
        <v>0</v>
      </c>
      <c r="F2709" s="34">
        <f>IFERROR(VLOOKUP($A2709, Oil_refine!$A:$M, 13, FALSE), 0)</f>
        <v>0</v>
      </c>
      <c r="G2709" s="34">
        <f>IFERROR(VLOOKUP($A2709, NG_prod!$A:$M, 13, FALSE), 0)</f>
        <v>0</v>
      </c>
      <c r="H2709" s="34">
        <f>IFERROR(VLOOKUP($A2709, NG_power!$A:$M, 13, FALSE), 0)</f>
        <v>0</v>
      </c>
      <c r="I2709" s="34">
        <f t="shared" si="83"/>
        <v>0</v>
      </c>
      <c r="J2709" s="34">
        <f t="shared" si="84"/>
        <v>0</v>
      </c>
    </row>
    <row r="2710" spans="1:10" x14ac:dyDescent="0.25">
      <c r="A2710" s="7">
        <v>40041</v>
      </c>
      <c r="B2710" t="s">
        <v>3453</v>
      </c>
      <c r="C2710" s="34">
        <f>IFERROR(VLOOKUP($A2710, Coal_prod!$A:$M, 13, FALSE), 0)</f>
        <v>0</v>
      </c>
      <c r="D2710" s="34">
        <f>IFERROR(VLOOKUP($A2710, Coal_power_combined!$A:$M, 13, FALSE), 0)</f>
        <v>0</v>
      </c>
      <c r="E2710" s="34">
        <f>IFERROR(VLOOKUP($A2710, Oil_prod!$A:$M, 13, FALSE), 0)</f>
        <v>0</v>
      </c>
      <c r="F2710" s="34">
        <f>IFERROR(VLOOKUP($A2710, Oil_refine!$A:$M, 13, FALSE), 0)</f>
        <v>0</v>
      </c>
      <c r="G2710" s="34">
        <f>IFERROR(VLOOKUP($A2710, NG_prod!$A:$M, 13, FALSE), 0)</f>
        <v>0</v>
      </c>
      <c r="H2710" s="34">
        <f>IFERROR(VLOOKUP($A2710, NG_power!$A:$M, 13, FALSE), 0)</f>
        <v>0</v>
      </c>
      <c r="I2710" s="34">
        <f t="shared" si="83"/>
        <v>0</v>
      </c>
      <c r="J2710" s="34">
        <f t="shared" si="84"/>
        <v>0</v>
      </c>
    </row>
    <row r="2711" spans="1:10" x14ac:dyDescent="0.25">
      <c r="A2711" s="7">
        <v>40089</v>
      </c>
      <c r="B2711" t="s">
        <v>3456</v>
      </c>
      <c r="C2711" s="34">
        <f>IFERROR(VLOOKUP($A2711, Coal_prod!$A:$M, 13, FALSE), 0)</f>
        <v>0</v>
      </c>
      <c r="D2711" s="34">
        <f>IFERROR(VLOOKUP($A2711, Coal_power_combined!$A:$M, 13, FALSE), 0)</f>
        <v>0</v>
      </c>
      <c r="E2711" s="34">
        <f>IFERROR(VLOOKUP($A2711, Oil_prod!$A:$M, 13, FALSE), 0)</f>
        <v>0</v>
      </c>
      <c r="F2711" s="34">
        <f>IFERROR(VLOOKUP($A2711, Oil_refine!$A:$M, 13, FALSE), 0)</f>
        <v>0</v>
      </c>
      <c r="G2711" s="34">
        <f>IFERROR(VLOOKUP($A2711, NG_prod!$A:$M, 13, FALSE), 0)</f>
        <v>0</v>
      </c>
      <c r="H2711" s="34">
        <f>IFERROR(VLOOKUP($A2711, NG_power!$A:$M, 13, FALSE), 0)</f>
        <v>0</v>
      </c>
      <c r="I2711" s="34">
        <f t="shared" si="83"/>
        <v>0</v>
      </c>
      <c r="J2711" s="34">
        <f t="shared" si="84"/>
        <v>0</v>
      </c>
    </row>
    <row r="2712" spans="1:10" x14ac:dyDescent="0.25">
      <c r="A2712" s="7">
        <v>40115</v>
      </c>
      <c r="B2712" t="s">
        <v>3457</v>
      </c>
      <c r="C2712" s="34">
        <f>IFERROR(VLOOKUP($A2712, Coal_prod!$A:$M, 13, FALSE), 0)</f>
        <v>0</v>
      </c>
      <c r="D2712" s="34">
        <f>IFERROR(VLOOKUP($A2712, Coal_power_combined!$A:$M, 13, FALSE), 0)</f>
        <v>0</v>
      </c>
      <c r="E2712" s="34">
        <f>IFERROR(VLOOKUP($A2712, Oil_prod!$A:$M, 13, FALSE), 0)</f>
        <v>0</v>
      </c>
      <c r="F2712" s="34">
        <f>IFERROR(VLOOKUP($A2712, Oil_refine!$A:$M, 13, FALSE), 0)</f>
        <v>0</v>
      </c>
      <c r="G2712" s="34">
        <f>IFERROR(VLOOKUP($A2712, NG_prod!$A:$M, 13, FALSE), 0)</f>
        <v>0</v>
      </c>
      <c r="H2712" s="34">
        <f>IFERROR(VLOOKUP($A2712, NG_power!$A:$M, 13, FALSE), 0)</f>
        <v>0</v>
      </c>
      <c r="I2712" s="34">
        <f t="shared" si="83"/>
        <v>0</v>
      </c>
      <c r="J2712" s="34">
        <f t="shared" si="84"/>
        <v>0</v>
      </c>
    </row>
    <row r="2713" spans="1:10" x14ac:dyDescent="0.25">
      <c r="A2713" s="7">
        <v>41001</v>
      </c>
      <c r="B2713" t="s">
        <v>3019</v>
      </c>
      <c r="C2713" s="34">
        <f>IFERROR(VLOOKUP($A2713, Coal_prod!$A:$M, 13, FALSE), 0)</f>
        <v>0</v>
      </c>
      <c r="D2713" s="34">
        <f>IFERROR(VLOOKUP($A2713, Coal_power_combined!$A:$M, 13, FALSE), 0)</f>
        <v>0</v>
      </c>
      <c r="E2713" s="34">
        <f>IFERROR(VLOOKUP($A2713, Oil_prod!$A:$M, 13, FALSE), 0)</f>
        <v>0</v>
      </c>
      <c r="F2713" s="34">
        <f>IFERROR(VLOOKUP($A2713, Oil_refine!$A:$M, 13, FALSE), 0)</f>
        <v>0</v>
      </c>
      <c r="G2713" s="34">
        <f>IFERROR(VLOOKUP($A2713, NG_prod!$A:$M, 13, FALSE), 0)</f>
        <v>0</v>
      </c>
      <c r="H2713" s="34">
        <f>IFERROR(VLOOKUP($A2713, NG_power!$A:$M, 13, FALSE), 0)</f>
        <v>0</v>
      </c>
      <c r="I2713" s="34">
        <f t="shared" si="83"/>
        <v>0</v>
      </c>
      <c r="J2713" s="34">
        <f t="shared" si="84"/>
        <v>0</v>
      </c>
    </row>
    <row r="2714" spans="1:10" x14ac:dyDescent="0.25">
      <c r="A2714" s="7">
        <v>41005</v>
      </c>
      <c r="B2714" t="s">
        <v>2195</v>
      </c>
      <c r="C2714" s="34">
        <f>IFERROR(VLOOKUP($A2714, Coal_prod!$A:$M, 13, FALSE), 0)</f>
        <v>0</v>
      </c>
      <c r="D2714" s="34">
        <f>IFERROR(VLOOKUP($A2714, Coal_power_combined!$A:$M, 13, FALSE), 0)</f>
        <v>0</v>
      </c>
      <c r="E2714" s="34">
        <f>IFERROR(VLOOKUP($A2714, Oil_prod!$A:$M, 13, FALSE), 0)</f>
        <v>0</v>
      </c>
      <c r="F2714" s="34">
        <f>IFERROR(VLOOKUP($A2714, Oil_refine!$A:$M, 13, FALSE), 0)</f>
        <v>0</v>
      </c>
      <c r="G2714" s="34">
        <f>IFERROR(VLOOKUP($A2714, NG_prod!$A:$M, 13, FALSE), 0)</f>
        <v>0</v>
      </c>
      <c r="H2714" s="34">
        <f>IFERROR(VLOOKUP($A2714, NG_power!$A:$M, 13, FALSE), 0)</f>
        <v>0</v>
      </c>
      <c r="I2714" s="34">
        <f t="shared" si="83"/>
        <v>0</v>
      </c>
      <c r="J2714" s="34">
        <f t="shared" si="84"/>
        <v>0</v>
      </c>
    </row>
    <row r="2715" spans="1:10" x14ac:dyDescent="0.25">
      <c r="A2715" s="7">
        <v>41011</v>
      </c>
      <c r="B2715" t="s">
        <v>4582</v>
      </c>
      <c r="C2715" s="34">
        <f>IFERROR(VLOOKUP($A2715, Coal_prod!$A:$M, 13, FALSE), 0)</f>
        <v>0</v>
      </c>
      <c r="D2715" s="34">
        <f>IFERROR(VLOOKUP($A2715, Coal_power_combined!$A:$M, 13, FALSE), 0)</f>
        <v>0</v>
      </c>
      <c r="E2715" s="34">
        <f>IFERROR(VLOOKUP($A2715, Oil_prod!$A:$M, 13, FALSE), 0)</f>
        <v>0</v>
      </c>
      <c r="F2715" s="34">
        <f>IFERROR(VLOOKUP($A2715, Oil_refine!$A:$M, 13, FALSE), 0)</f>
        <v>0</v>
      </c>
      <c r="G2715" s="34">
        <f>IFERROR(VLOOKUP($A2715, NG_prod!$A:$M, 13, FALSE), 0)</f>
        <v>0</v>
      </c>
      <c r="H2715" s="34">
        <f>IFERROR(VLOOKUP($A2715, NG_power!$A:$M, 13, FALSE), 0)</f>
        <v>0</v>
      </c>
      <c r="I2715" s="34">
        <f t="shared" si="83"/>
        <v>0</v>
      </c>
      <c r="J2715" s="34">
        <f t="shared" si="84"/>
        <v>0</v>
      </c>
    </row>
    <row r="2716" spans="1:10" x14ac:dyDescent="0.25">
      <c r="A2716" s="7">
        <v>41013</v>
      </c>
      <c r="B2716" t="s">
        <v>898</v>
      </c>
      <c r="C2716" s="34">
        <f>IFERROR(VLOOKUP($A2716, Coal_prod!$A:$M, 13, FALSE), 0)</f>
        <v>0</v>
      </c>
      <c r="D2716" s="34">
        <f>IFERROR(VLOOKUP($A2716, Coal_power_combined!$A:$M, 13, FALSE), 0)</f>
        <v>0</v>
      </c>
      <c r="E2716" s="34">
        <f>IFERROR(VLOOKUP($A2716, Oil_prod!$A:$M, 13, FALSE), 0)</f>
        <v>0</v>
      </c>
      <c r="F2716" s="34">
        <f>IFERROR(VLOOKUP($A2716, Oil_refine!$A:$M, 13, FALSE), 0)</f>
        <v>0</v>
      </c>
      <c r="G2716" s="34">
        <f>IFERROR(VLOOKUP($A2716, NG_prod!$A:$M, 13, FALSE), 0)</f>
        <v>0</v>
      </c>
      <c r="H2716" s="34">
        <f>IFERROR(VLOOKUP($A2716, NG_power!$A:$M, 13, FALSE), 0)</f>
        <v>0</v>
      </c>
      <c r="I2716" s="34">
        <f t="shared" si="83"/>
        <v>0</v>
      </c>
      <c r="J2716" s="34">
        <f t="shared" si="84"/>
        <v>0</v>
      </c>
    </row>
    <row r="2717" spans="1:10" x14ac:dyDescent="0.25">
      <c r="A2717" s="7">
        <v>41015</v>
      </c>
      <c r="B2717" t="s">
        <v>4583</v>
      </c>
      <c r="C2717" s="34">
        <f>IFERROR(VLOOKUP($A2717, Coal_prod!$A:$M, 13, FALSE), 0)</f>
        <v>0</v>
      </c>
      <c r="D2717" s="34">
        <f>IFERROR(VLOOKUP($A2717, Coal_power_combined!$A:$M, 13, FALSE), 0)</f>
        <v>0</v>
      </c>
      <c r="E2717" s="34">
        <f>IFERROR(VLOOKUP($A2717, Oil_prod!$A:$M, 13, FALSE), 0)</f>
        <v>0</v>
      </c>
      <c r="F2717" s="34">
        <f>IFERROR(VLOOKUP($A2717, Oil_refine!$A:$M, 13, FALSE), 0)</f>
        <v>0</v>
      </c>
      <c r="G2717" s="34">
        <f>IFERROR(VLOOKUP($A2717, NG_prod!$A:$M, 13, FALSE), 0)</f>
        <v>0</v>
      </c>
      <c r="H2717" s="34">
        <f>IFERROR(VLOOKUP($A2717, NG_power!$A:$M, 13, FALSE), 0)</f>
        <v>0</v>
      </c>
      <c r="I2717" s="34">
        <f t="shared" si="83"/>
        <v>0</v>
      </c>
      <c r="J2717" s="34">
        <f t="shared" si="84"/>
        <v>0</v>
      </c>
    </row>
    <row r="2718" spans="1:10" x14ac:dyDescent="0.25">
      <c r="A2718" s="7">
        <v>41017</v>
      </c>
      <c r="B2718" t="s">
        <v>998</v>
      </c>
      <c r="C2718" s="34">
        <f>IFERROR(VLOOKUP($A2718, Coal_prod!$A:$M, 13, FALSE), 0)</f>
        <v>0</v>
      </c>
      <c r="D2718" s="34">
        <f>IFERROR(VLOOKUP($A2718, Coal_power_combined!$A:$M, 13, FALSE), 0)</f>
        <v>0</v>
      </c>
      <c r="E2718" s="34">
        <f>IFERROR(VLOOKUP($A2718, Oil_prod!$A:$M, 13, FALSE), 0)</f>
        <v>0</v>
      </c>
      <c r="F2718" s="34">
        <f>IFERROR(VLOOKUP($A2718, Oil_refine!$A:$M, 13, FALSE), 0)</f>
        <v>0</v>
      </c>
      <c r="G2718" s="34">
        <f>IFERROR(VLOOKUP($A2718, NG_prod!$A:$M, 13, FALSE), 0)</f>
        <v>0</v>
      </c>
      <c r="H2718" s="34">
        <f>IFERROR(VLOOKUP($A2718, NG_power!$A:$M, 13, FALSE), 0)</f>
        <v>0</v>
      </c>
      <c r="I2718" s="34">
        <f t="shared" si="83"/>
        <v>0</v>
      </c>
      <c r="J2718" s="34">
        <f t="shared" si="84"/>
        <v>0</v>
      </c>
    </row>
    <row r="2719" spans="1:10" x14ac:dyDescent="0.25">
      <c r="A2719" s="7">
        <v>41019</v>
      </c>
      <c r="B2719" t="s">
        <v>4584</v>
      </c>
      <c r="C2719" s="34">
        <f>IFERROR(VLOOKUP($A2719, Coal_prod!$A:$M, 13, FALSE), 0)</f>
        <v>0</v>
      </c>
      <c r="D2719" s="34">
        <f>IFERROR(VLOOKUP($A2719, Coal_power_combined!$A:$M, 13, FALSE), 0)</f>
        <v>0</v>
      </c>
      <c r="E2719" s="34">
        <f>IFERROR(VLOOKUP($A2719, Oil_prod!$A:$M, 13, FALSE), 0)</f>
        <v>0</v>
      </c>
      <c r="F2719" s="34">
        <f>IFERROR(VLOOKUP($A2719, Oil_refine!$A:$M, 13, FALSE), 0)</f>
        <v>0</v>
      </c>
      <c r="G2719" s="34">
        <f>IFERROR(VLOOKUP($A2719, NG_prod!$A:$M, 13, FALSE), 0)</f>
        <v>0</v>
      </c>
      <c r="H2719" s="34">
        <f>IFERROR(VLOOKUP($A2719, NG_power!$A:$M, 13, FALSE), 0)</f>
        <v>0</v>
      </c>
      <c r="I2719" s="34">
        <f t="shared" si="83"/>
        <v>0</v>
      </c>
      <c r="J2719" s="34">
        <f t="shared" si="84"/>
        <v>0</v>
      </c>
    </row>
    <row r="2720" spans="1:10" x14ac:dyDescent="0.25">
      <c r="A2720" s="7">
        <v>41021</v>
      </c>
      <c r="B2720" t="s">
        <v>50</v>
      </c>
      <c r="C2720" s="34">
        <f>IFERROR(VLOOKUP($A2720, Coal_prod!$A:$M, 13, FALSE), 0)</f>
        <v>0</v>
      </c>
      <c r="D2720" s="34">
        <f>IFERROR(VLOOKUP($A2720, Coal_power_combined!$A:$M, 13, FALSE), 0)</f>
        <v>0</v>
      </c>
      <c r="E2720" s="34">
        <f>IFERROR(VLOOKUP($A2720, Oil_prod!$A:$M, 13, FALSE), 0)</f>
        <v>0</v>
      </c>
      <c r="F2720" s="34">
        <f>IFERROR(VLOOKUP($A2720, Oil_refine!$A:$M, 13, FALSE), 0)</f>
        <v>0</v>
      </c>
      <c r="G2720" s="34">
        <f>IFERROR(VLOOKUP($A2720, NG_prod!$A:$M, 13, FALSE), 0)</f>
        <v>0</v>
      </c>
      <c r="H2720" s="34">
        <f>IFERROR(VLOOKUP($A2720, NG_power!$A:$M, 13, FALSE), 0)</f>
        <v>0</v>
      </c>
      <c r="I2720" s="34">
        <f t="shared" si="83"/>
        <v>0</v>
      </c>
      <c r="J2720" s="34">
        <f t="shared" si="84"/>
        <v>0</v>
      </c>
    </row>
    <row r="2721" spans="1:10" x14ac:dyDescent="0.25">
      <c r="A2721" s="7">
        <v>41023</v>
      </c>
      <c r="B2721" t="s">
        <v>4585</v>
      </c>
      <c r="C2721" s="34">
        <f>IFERROR(VLOOKUP($A2721, Coal_prod!$A:$M, 13, FALSE), 0)</f>
        <v>0</v>
      </c>
      <c r="D2721" s="34">
        <f>IFERROR(VLOOKUP($A2721, Coal_power_combined!$A:$M, 13, FALSE), 0)</f>
        <v>0</v>
      </c>
      <c r="E2721" s="34">
        <f>IFERROR(VLOOKUP($A2721, Oil_prod!$A:$M, 13, FALSE), 0)</f>
        <v>0</v>
      </c>
      <c r="F2721" s="34">
        <f>IFERROR(VLOOKUP($A2721, Oil_refine!$A:$M, 13, FALSE), 0)</f>
        <v>0</v>
      </c>
      <c r="G2721" s="34">
        <f>IFERROR(VLOOKUP($A2721, NG_prod!$A:$M, 13, FALSE), 0)</f>
        <v>0</v>
      </c>
      <c r="H2721" s="34">
        <f>IFERROR(VLOOKUP($A2721, NG_power!$A:$M, 13, FALSE), 0)</f>
        <v>0</v>
      </c>
      <c r="I2721" s="34">
        <f t="shared" si="83"/>
        <v>0</v>
      </c>
      <c r="J2721" s="34">
        <f t="shared" si="84"/>
        <v>0</v>
      </c>
    </row>
    <row r="2722" spans="1:10" x14ac:dyDescent="0.25">
      <c r="A2722" s="7">
        <v>41025</v>
      </c>
      <c r="B2722" t="s">
        <v>2322</v>
      </c>
      <c r="C2722" s="34">
        <f>IFERROR(VLOOKUP($A2722, Coal_prod!$A:$M, 13, FALSE), 0)</f>
        <v>0</v>
      </c>
      <c r="D2722" s="34">
        <f>IFERROR(VLOOKUP($A2722, Coal_power_combined!$A:$M, 13, FALSE), 0)</f>
        <v>0</v>
      </c>
      <c r="E2722" s="34">
        <f>IFERROR(VLOOKUP($A2722, Oil_prod!$A:$M, 13, FALSE), 0)</f>
        <v>0</v>
      </c>
      <c r="F2722" s="34">
        <f>IFERROR(VLOOKUP($A2722, Oil_refine!$A:$M, 13, FALSE), 0)</f>
        <v>0</v>
      </c>
      <c r="G2722" s="34">
        <f>IFERROR(VLOOKUP($A2722, NG_prod!$A:$M, 13, FALSE), 0)</f>
        <v>0</v>
      </c>
      <c r="H2722" s="34">
        <f>IFERROR(VLOOKUP($A2722, NG_power!$A:$M, 13, FALSE), 0)</f>
        <v>0</v>
      </c>
      <c r="I2722" s="34">
        <f t="shared" si="83"/>
        <v>0</v>
      </c>
      <c r="J2722" s="34">
        <f t="shared" si="84"/>
        <v>0</v>
      </c>
    </row>
    <row r="2723" spans="1:10" x14ac:dyDescent="0.25">
      <c r="A2723" s="7">
        <v>41027</v>
      </c>
      <c r="B2723" t="s">
        <v>4586</v>
      </c>
      <c r="C2723" s="34">
        <f>IFERROR(VLOOKUP($A2723, Coal_prod!$A:$M, 13, FALSE), 0)</f>
        <v>0</v>
      </c>
      <c r="D2723" s="34">
        <f>IFERROR(VLOOKUP($A2723, Coal_power_combined!$A:$M, 13, FALSE), 0)</f>
        <v>0</v>
      </c>
      <c r="E2723" s="34">
        <f>IFERROR(VLOOKUP($A2723, Oil_prod!$A:$M, 13, FALSE), 0)</f>
        <v>0</v>
      </c>
      <c r="F2723" s="34">
        <f>IFERROR(VLOOKUP($A2723, Oil_refine!$A:$M, 13, FALSE), 0)</f>
        <v>0</v>
      </c>
      <c r="G2723" s="34">
        <f>IFERROR(VLOOKUP($A2723, NG_prod!$A:$M, 13, FALSE), 0)</f>
        <v>0</v>
      </c>
      <c r="H2723" s="34">
        <f>IFERROR(VLOOKUP($A2723, NG_power!$A:$M, 13, FALSE), 0)</f>
        <v>0</v>
      </c>
      <c r="I2723" s="34">
        <f t="shared" si="83"/>
        <v>0</v>
      </c>
      <c r="J2723" s="34">
        <f t="shared" si="84"/>
        <v>0</v>
      </c>
    </row>
    <row r="2724" spans="1:10" x14ac:dyDescent="0.25">
      <c r="A2724" s="7">
        <v>41029</v>
      </c>
      <c r="B2724" t="s">
        <v>2323</v>
      </c>
      <c r="C2724" s="34">
        <f>IFERROR(VLOOKUP($A2724, Coal_prod!$A:$M, 13, FALSE), 0)</f>
        <v>0</v>
      </c>
      <c r="D2724" s="34">
        <f>IFERROR(VLOOKUP($A2724, Coal_power_combined!$A:$M, 13, FALSE), 0)</f>
        <v>0</v>
      </c>
      <c r="E2724" s="34">
        <f>IFERROR(VLOOKUP($A2724, Oil_prod!$A:$M, 13, FALSE), 0)</f>
        <v>0</v>
      </c>
      <c r="F2724" s="34">
        <f>IFERROR(VLOOKUP($A2724, Oil_refine!$A:$M, 13, FALSE), 0)</f>
        <v>0</v>
      </c>
      <c r="G2724" s="34">
        <f>IFERROR(VLOOKUP($A2724, NG_prod!$A:$M, 13, FALSE), 0)</f>
        <v>0</v>
      </c>
      <c r="H2724" s="34">
        <f>IFERROR(VLOOKUP($A2724, NG_power!$A:$M, 13, FALSE), 0)</f>
        <v>0</v>
      </c>
      <c r="I2724" s="34">
        <f t="shared" si="83"/>
        <v>0</v>
      </c>
      <c r="J2724" s="34">
        <f t="shared" si="84"/>
        <v>0</v>
      </c>
    </row>
    <row r="2725" spans="1:10" x14ac:dyDescent="0.25">
      <c r="A2725" s="7">
        <v>41031</v>
      </c>
      <c r="B2725" t="s">
        <v>1930</v>
      </c>
      <c r="C2725" s="34">
        <f>IFERROR(VLOOKUP($A2725, Coal_prod!$A:$M, 13, FALSE), 0)</f>
        <v>0</v>
      </c>
      <c r="D2725" s="34">
        <f>IFERROR(VLOOKUP($A2725, Coal_power_combined!$A:$M, 13, FALSE), 0)</f>
        <v>0</v>
      </c>
      <c r="E2725" s="34">
        <f>IFERROR(VLOOKUP($A2725, Oil_prod!$A:$M, 13, FALSE), 0)</f>
        <v>0</v>
      </c>
      <c r="F2725" s="34">
        <f>IFERROR(VLOOKUP($A2725, Oil_refine!$A:$M, 13, FALSE), 0)</f>
        <v>0</v>
      </c>
      <c r="G2725" s="34">
        <f>IFERROR(VLOOKUP($A2725, NG_prod!$A:$M, 13, FALSE), 0)</f>
        <v>0</v>
      </c>
      <c r="H2725" s="34">
        <f>IFERROR(VLOOKUP($A2725, NG_power!$A:$M, 13, FALSE), 0)</f>
        <v>0</v>
      </c>
      <c r="I2725" s="34">
        <f t="shared" si="83"/>
        <v>0</v>
      </c>
      <c r="J2725" s="34">
        <f t="shared" si="84"/>
        <v>0</v>
      </c>
    </row>
    <row r="2726" spans="1:10" x14ac:dyDescent="0.25">
      <c r="A2726" s="7">
        <v>41033</v>
      </c>
      <c r="B2726" t="s">
        <v>4587</v>
      </c>
      <c r="C2726" s="34">
        <f>IFERROR(VLOOKUP($A2726, Coal_prod!$A:$M, 13, FALSE), 0)</f>
        <v>0</v>
      </c>
      <c r="D2726" s="34">
        <f>IFERROR(VLOOKUP($A2726, Coal_power_combined!$A:$M, 13, FALSE), 0)</f>
        <v>0</v>
      </c>
      <c r="E2726" s="34">
        <f>IFERROR(VLOOKUP($A2726, Oil_prod!$A:$M, 13, FALSE), 0)</f>
        <v>0</v>
      </c>
      <c r="F2726" s="34">
        <f>IFERROR(VLOOKUP($A2726, Oil_refine!$A:$M, 13, FALSE), 0)</f>
        <v>0</v>
      </c>
      <c r="G2726" s="34">
        <f>IFERROR(VLOOKUP($A2726, NG_prod!$A:$M, 13, FALSE), 0)</f>
        <v>0</v>
      </c>
      <c r="H2726" s="34">
        <f>IFERROR(VLOOKUP($A2726, NG_power!$A:$M, 13, FALSE), 0)</f>
        <v>0</v>
      </c>
      <c r="I2726" s="34">
        <f t="shared" si="83"/>
        <v>0</v>
      </c>
      <c r="J2726" s="34">
        <f t="shared" si="84"/>
        <v>0</v>
      </c>
    </row>
    <row r="2727" spans="1:10" x14ac:dyDescent="0.25">
      <c r="A2727" s="7">
        <v>41037</v>
      </c>
      <c r="B2727" t="s">
        <v>773</v>
      </c>
      <c r="C2727" s="34">
        <f>IFERROR(VLOOKUP($A2727, Coal_prod!$A:$M, 13, FALSE), 0)</f>
        <v>0</v>
      </c>
      <c r="D2727" s="34">
        <f>IFERROR(VLOOKUP($A2727, Coal_power_combined!$A:$M, 13, FALSE), 0)</f>
        <v>0</v>
      </c>
      <c r="E2727" s="34">
        <f>IFERROR(VLOOKUP($A2727, Oil_prod!$A:$M, 13, FALSE), 0)</f>
        <v>0</v>
      </c>
      <c r="F2727" s="34">
        <f>IFERROR(VLOOKUP($A2727, Oil_refine!$A:$M, 13, FALSE), 0)</f>
        <v>0</v>
      </c>
      <c r="G2727" s="34">
        <f>IFERROR(VLOOKUP($A2727, NG_prod!$A:$M, 13, FALSE), 0)</f>
        <v>0</v>
      </c>
      <c r="H2727" s="34">
        <f>IFERROR(VLOOKUP($A2727, NG_power!$A:$M, 13, FALSE), 0)</f>
        <v>0</v>
      </c>
      <c r="I2727" s="34">
        <f t="shared" si="83"/>
        <v>0</v>
      </c>
      <c r="J2727" s="34">
        <f t="shared" si="84"/>
        <v>0</v>
      </c>
    </row>
    <row r="2728" spans="1:10" x14ac:dyDescent="0.25">
      <c r="A2728" s="7">
        <v>41041</v>
      </c>
      <c r="B2728" t="s">
        <v>4588</v>
      </c>
      <c r="C2728" s="34">
        <f>IFERROR(VLOOKUP($A2728, Coal_prod!$A:$M, 13, FALSE), 0)</f>
        <v>0</v>
      </c>
      <c r="D2728" s="34">
        <f>IFERROR(VLOOKUP($A2728, Coal_power_combined!$A:$M, 13, FALSE), 0)</f>
        <v>0</v>
      </c>
      <c r="E2728" s="34">
        <f>IFERROR(VLOOKUP($A2728, Oil_prod!$A:$M, 13, FALSE), 0)</f>
        <v>0</v>
      </c>
      <c r="F2728" s="34">
        <f>IFERROR(VLOOKUP($A2728, Oil_refine!$A:$M, 13, FALSE), 0)</f>
        <v>0</v>
      </c>
      <c r="G2728" s="34">
        <f>IFERROR(VLOOKUP($A2728, NG_prod!$A:$M, 13, FALSE), 0)</f>
        <v>0</v>
      </c>
      <c r="H2728" s="34">
        <f>IFERROR(VLOOKUP($A2728, NG_power!$A:$M, 13, FALSE), 0)</f>
        <v>0</v>
      </c>
      <c r="I2728" s="34">
        <f t="shared" si="83"/>
        <v>0</v>
      </c>
      <c r="J2728" s="34">
        <f t="shared" si="84"/>
        <v>0</v>
      </c>
    </row>
    <row r="2729" spans="1:10" x14ac:dyDescent="0.25">
      <c r="A2729" s="7">
        <v>41043</v>
      </c>
      <c r="B2729" t="s">
        <v>4589</v>
      </c>
      <c r="C2729" s="34">
        <f>IFERROR(VLOOKUP($A2729, Coal_prod!$A:$M, 13, FALSE), 0)</f>
        <v>0</v>
      </c>
      <c r="D2729" s="34">
        <f>IFERROR(VLOOKUP($A2729, Coal_power_combined!$A:$M, 13, FALSE), 0)</f>
        <v>0</v>
      </c>
      <c r="E2729" s="34">
        <f>IFERROR(VLOOKUP($A2729, Oil_prod!$A:$M, 13, FALSE), 0)</f>
        <v>0</v>
      </c>
      <c r="F2729" s="34">
        <f>IFERROR(VLOOKUP($A2729, Oil_refine!$A:$M, 13, FALSE), 0)</f>
        <v>0</v>
      </c>
      <c r="G2729" s="34">
        <f>IFERROR(VLOOKUP($A2729, NG_prod!$A:$M, 13, FALSE), 0)</f>
        <v>0</v>
      </c>
      <c r="H2729" s="34">
        <f>IFERROR(VLOOKUP($A2729, NG_power!$A:$M, 13, FALSE), 0)</f>
        <v>0</v>
      </c>
      <c r="I2729" s="34">
        <f t="shared" si="83"/>
        <v>0</v>
      </c>
      <c r="J2729" s="34">
        <f t="shared" si="84"/>
        <v>0</v>
      </c>
    </row>
    <row r="2730" spans="1:10" x14ac:dyDescent="0.25">
      <c r="A2730" s="7">
        <v>41045</v>
      </c>
      <c r="B2730" t="s">
        <v>927</v>
      </c>
      <c r="C2730" s="34">
        <f>IFERROR(VLOOKUP($A2730, Coal_prod!$A:$M, 13, FALSE), 0)</f>
        <v>0</v>
      </c>
      <c r="D2730" s="34">
        <f>IFERROR(VLOOKUP($A2730, Coal_power_combined!$A:$M, 13, FALSE), 0)</f>
        <v>0</v>
      </c>
      <c r="E2730" s="34">
        <f>IFERROR(VLOOKUP($A2730, Oil_prod!$A:$M, 13, FALSE), 0)</f>
        <v>0</v>
      </c>
      <c r="F2730" s="34">
        <f>IFERROR(VLOOKUP($A2730, Oil_refine!$A:$M, 13, FALSE), 0)</f>
        <v>0</v>
      </c>
      <c r="G2730" s="34">
        <f>IFERROR(VLOOKUP($A2730, NG_prod!$A:$M, 13, FALSE), 0)</f>
        <v>0</v>
      </c>
      <c r="H2730" s="34">
        <f>IFERROR(VLOOKUP($A2730, NG_power!$A:$M, 13, FALSE), 0)</f>
        <v>0</v>
      </c>
      <c r="I2730" s="34">
        <f t="shared" si="83"/>
        <v>0</v>
      </c>
      <c r="J2730" s="34">
        <f t="shared" si="84"/>
        <v>0</v>
      </c>
    </row>
    <row r="2731" spans="1:10" x14ac:dyDescent="0.25">
      <c r="A2731" s="7">
        <v>41047</v>
      </c>
      <c r="B2731" t="s">
        <v>2078</v>
      </c>
      <c r="C2731" s="34">
        <f>IFERROR(VLOOKUP($A2731, Coal_prod!$A:$M, 13, FALSE), 0)</f>
        <v>0</v>
      </c>
      <c r="D2731" s="34">
        <f>IFERROR(VLOOKUP($A2731, Coal_power_combined!$A:$M, 13, FALSE), 0)</f>
        <v>0</v>
      </c>
      <c r="E2731" s="34">
        <f>IFERROR(VLOOKUP($A2731, Oil_prod!$A:$M, 13, FALSE), 0)</f>
        <v>0</v>
      </c>
      <c r="F2731" s="34">
        <f>IFERROR(VLOOKUP($A2731, Oil_refine!$A:$M, 13, FALSE), 0)</f>
        <v>0</v>
      </c>
      <c r="G2731" s="34">
        <f>IFERROR(VLOOKUP($A2731, NG_prod!$A:$M, 13, FALSE), 0)</f>
        <v>0</v>
      </c>
      <c r="H2731" s="34">
        <f>IFERROR(VLOOKUP($A2731, NG_power!$A:$M, 13, FALSE), 0)</f>
        <v>0</v>
      </c>
      <c r="I2731" s="34">
        <f t="shared" si="83"/>
        <v>0</v>
      </c>
      <c r="J2731" s="34">
        <f t="shared" si="84"/>
        <v>0</v>
      </c>
    </row>
    <row r="2732" spans="1:10" x14ac:dyDescent="0.25">
      <c r="A2732" s="7">
        <v>41051</v>
      </c>
      <c r="B2732" t="s">
        <v>3289</v>
      </c>
      <c r="C2732" s="34">
        <f>IFERROR(VLOOKUP($A2732, Coal_prod!$A:$M, 13, FALSE), 0)</f>
        <v>0</v>
      </c>
      <c r="D2732" s="34">
        <f>IFERROR(VLOOKUP($A2732, Coal_power_combined!$A:$M, 13, FALSE), 0)</f>
        <v>0</v>
      </c>
      <c r="E2732" s="34">
        <f>IFERROR(VLOOKUP($A2732, Oil_prod!$A:$M, 13, FALSE), 0)</f>
        <v>0</v>
      </c>
      <c r="F2732" s="34">
        <f>IFERROR(VLOOKUP($A2732, Oil_refine!$A:$M, 13, FALSE), 0)</f>
        <v>0</v>
      </c>
      <c r="G2732" s="34">
        <f>IFERROR(VLOOKUP($A2732, NG_prod!$A:$M, 13, FALSE), 0)</f>
        <v>0</v>
      </c>
      <c r="H2732" s="34">
        <f>IFERROR(VLOOKUP($A2732, NG_power!$A:$M, 13, FALSE), 0)</f>
        <v>0</v>
      </c>
      <c r="I2732" s="34">
        <f t="shared" si="83"/>
        <v>0</v>
      </c>
      <c r="J2732" s="34">
        <f t="shared" si="84"/>
        <v>0</v>
      </c>
    </row>
    <row r="2733" spans="1:10" x14ac:dyDescent="0.25">
      <c r="A2733" s="7">
        <v>41053</v>
      </c>
      <c r="B2733" t="s">
        <v>2372</v>
      </c>
      <c r="C2733" s="34">
        <f>IFERROR(VLOOKUP($A2733, Coal_prod!$A:$M, 13, FALSE), 0)</f>
        <v>0</v>
      </c>
      <c r="D2733" s="34">
        <f>IFERROR(VLOOKUP($A2733, Coal_power_combined!$A:$M, 13, FALSE), 0)</f>
        <v>0</v>
      </c>
      <c r="E2733" s="34">
        <f>IFERROR(VLOOKUP($A2733, Oil_prod!$A:$M, 13, FALSE), 0)</f>
        <v>0</v>
      </c>
      <c r="F2733" s="34">
        <f>IFERROR(VLOOKUP($A2733, Oil_refine!$A:$M, 13, FALSE), 0)</f>
        <v>0</v>
      </c>
      <c r="G2733" s="34">
        <f>IFERROR(VLOOKUP($A2733, NG_prod!$A:$M, 13, FALSE), 0)</f>
        <v>0</v>
      </c>
      <c r="H2733" s="34">
        <f>IFERROR(VLOOKUP($A2733, NG_power!$A:$M, 13, FALSE), 0)</f>
        <v>0</v>
      </c>
      <c r="I2733" s="34">
        <f t="shared" si="83"/>
        <v>0</v>
      </c>
      <c r="J2733" s="34">
        <f t="shared" si="84"/>
        <v>0</v>
      </c>
    </row>
    <row r="2734" spans="1:10" x14ac:dyDescent="0.25">
      <c r="A2734" s="7">
        <v>41055</v>
      </c>
      <c r="B2734" t="s">
        <v>206</v>
      </c>
      <c r="C2734" s="34">
        <f>IFERROR(VLOOKUP($A2734, Coal_prod!$A:$M, 13, FALSE), 0)</f>
        <v>0</v>
      </c>
      <c r="D2734" s="34">
        <f>IFERROR(VLOOKUP($A2734, Coal_power_combined!$A:$M, 13, FALSE), 0)</f>
        <v>0</v>
      </c>
      <c r="E2734" s="34">
        <f>IFERROR(VLOOKUP($A2734, Oil_prod!$A:$M, 13, FALSE), 0)</f>
        <v>0</v>
      </c>
      <c r="F2734" s="34">
        <f>IFERROR(VLOOKUP($A2734, Oil_refine!$A:$M, 13, FALSE), 0)</f>
        <v>0</v>
      </c>
      <c r="G2734" s="34">
        <f>IFERROR(VLOOKUP($A2734, NG_prod!$A:$M, 13, FALSE), 0)</f>
        <v>0</v>
      </c>
      <c r="H2734" s="34">
        <f>IFERROR(VLOOKUP($A2734, NG_power!$A:$M, 13, FALSE), 0)</f>
        <v>0</v>
      </c>
      <c r="I2734" s="34">
        <f t="shared" si="83"/>
        <v>0</v>
      </c>
      <c r="J2734" s="34">
        <f t="shared" si="84"/>
        <v>0</v>
      </c>
    </row>
    <row r="2735" spans="1:10" x14ac:dyDescent="0.25">
      <c r="A2735" s="7">
        <v>41057</v>
      </c>
      <c r="B2735" t="s">
        <v>4590</v>
      </c>
      <c r="C2735" s="34">
        <f>IFERROR(VLOOKUP($A2735, Coal_prod!$A:$M, 13, FALSE), 0)</f>
        <v>0</v>
      </c>
      <c r="D2735" s="34">
        <f>IFERROR(VLOOKUP($A2735, Coal_power_combined!$A:$M, 13, FALSE), 0)</f>
        <v>0</v>
      </c>
      <c r="E2735" s="34">
        <f>IFERROR(VLOOKUP($A2735, Oil_prod!$A:$M, 13, FALSE), 0)</f>
        <v>0</v>
      </c>
      <c r="F2735" s="34">
        <f>IFERROR(VLOOKUP($A2735, Oil_refine!$A:$M, 13, FALSE), 0)</f>
        <v>0</v>
      </c>
      <c r="G2735" s="34">
        <f>IFERROR(VLOOKUP($A2735, NG_prod!$A:$M, 13, FALSE), 0)</f>
        <v>0</v>
      </c>
      <c r="H2735" s="34">
        <f>IFERROR(VLOOKUP($A2735, NG_power!$A:$M, 13, FALSE), 0)</f>
        <v>0</v>
      </c>
      <c r="I2735" s="34">
        <f t="shared" si="83"/>
        <v>0</v>
      </c>
      <c r="J2735" s="34">
        <f t="shared" si="84"/>
        <v>0</v>
      </c>
    </row>
    <row r="2736" spans="1:10" x14ac:dyDescent="0.25">
      <c r="A2736" s="7">
        <v>41061</v>
      </c>
      <c r="B2736" t="s">
        <v>2544</v>
      </c>
      <c r="C2736" s="34">
        <f>IFERROR(VLOOKUP($A2736, Coal_prod!$A:$M, 13, FALSE), 0)</f>
        <v>0</v>
      </c>
      <c r="D2736" s="34">
        <f>IFERROR(VLOOKUP($A2736, Coal_power_combined!$A:$M, 13, FALSE), 0)</f>
        <v>0</v>
      </c>
      <c r="E2736" s="34">
        <f>IFERROR(VLOOKUP($A2736, Oil_prod!$A:$M, 13, FALSE), 0)</f>
        <v>0</v>
      </c>
      <c r="F2736" s="34">
        <f>IFERROR(VLOOKUP($A2736, Oil_refine!$A:$M, 13, FALSE), 0)</f>
        <v>0</v>
      </c>
      <c r="G2736" s="34">
        <f>IFERROR(VLOOKUP($A2736, NG_prod!$A:$M, 13, FALSE), 0)</f>
        <v>0</v>
      </c>
      <c r="H2736" s="34">
        <f>IFERROR(VLOOKUP($A2736, NG_power!$A:$M, 13, FALSE), 0)</f>
        <v>0</v>
      </c>
      <c r="I2736" s="34">
        <f t="shared" si="83"/>
        <v>0</v>
      </c>
      <c r="J2736" s="34">
        <f t="shared" si="84"/>
        <v>0</v>
      </c>
    </row>
    <row r="2737" spans="1:10" x14ac:dyDescent="0.25">
      <c r="A2737" s="7">
        <v>41063</v>
      </c>
      <c r="B2737" t="s">
        <v>4591</v>
      </c>
      <c r="C2737" s="34">
        <f>IFERROR(VLOOKUP($A2737, Coal_prod!$A:$M, 13, FALSE), 0)</f>
        <v>0</v>
      </c>
      <c r="D2737" s="34">
        <f>IFERROR(VLOOKUP($A2737, Coal_power_combined!$A:$M, 13, FALSE), 0)</f>
        <v>0</v>
      </c>
      <c r="E2737" s="34">
        <f>IFERROR(VLOOKUP($A2737, Oil_prod!$A:$M, 13, FALSE), 0)</f>
        <v>0</v>
      </c>
      <c r="F2737" s="34">
        <f>IFERROR(VLOOKUP($A2737, Oil_refine!$A:$M, 13, FALSE), 0)</f>
        <v>0</v>
      </c>
      <c r="G2737" s="34">
        <f>IFERROR(VLOOKUP($A2737, NG_prod!$A:$M, 13, FALSE), 0)</f>
        <v>0</v>
      </c>
      <c r="H2737" s="34">
        <f>IFERROR(VLOOKUP($A2737, NG_power!$A:$M, 13, FALSE), 0)</f>
        <v>0</v>
      </c>
      <c r="I2737" s="34">
        <f t="shared" si="83"/>
        <v>0</v>
      </c>
      <c r="J2737" s="34">
        <f t="shared" si="84"/>
        <v>0</v>
      </c>
    </row>
    <row r="2738" spans="1:10" x14ac:dyDescent="0.25">
      <c r="A2738" s="7">
        <v>41065</v>
      </c>
      <c r="B2738" t="s">
        <v>4592</v>
      </c>
      <c r="C2738" s="34">
        <f>IFERROR(VLOOKUP($A2738, Coal_prod!$A:$M, 13, FALSE), 0)</f>
        <v>0</v>
      </c>
      <c r="D2738" s="34">
        <f>IFERROR(VLOOKUP($A2738, Coal_power_combined!$A:$M, 13, FALSE), 0)</f>
        <v>0</v>
      </c>
      <c r="E2738" s="34">
        <f>IFERROR(VLOOKUP($A2738, Oil_prod!$A:$M, 13, FALSE), 0)</f>
        <v>0</v>
      </c>
      <c r="F2738" s="34">
        <f>IFERROR(VLOOKUP($A2738, Oil_refine!$A:$M, 13, FALSE), 0)</f>
        <v>0</v>
      </c>
      <c r="G2738" s="34">
        <f>IFERROR(VLOOKUP($A2738, NG_prod!$A:$M, 13, FALSE), 0)</f>
        <v>0</v>
      </c>
      <c r="H2738" s="34">
        <f>IFERROR(VLOOKUP($A2738, NG_power!$A:$M, 13, FALSE), 0)</f>
        <v>0</v>
      </c>
      <c r="I2738" s="34">
        <f t="shared" si="83"/>
        <v>0</v>
      </c>
      <c r="J2738" s="34">
        <f t="shared" si="84"/>
        <v>0</v>
      </c>
    </row>
    <row r="2739" spans="1:10" x14ac:dyDescent="0.25">
      <c r="A2739" s="7">
        <v>41067</v>
      </c>
      <c r="B2739" t="s">
        <v>3037</v>
      </c>
      <c r="C2739" s="34">
        <f>IFERROR(VLOOKUP($A2739, Coal_prod!$A:$M, 13, FALSE), 0)</f>
        <v>0</v>
      </c>
      <c r="D2739" s="34">
        <f>IFERROR(VLOOKUP($A2739, Coal_power_combined!$A:$M, 13, FALSE), 0)</f>
        <v>0</v>
      </c>
      <c r="E2739" s="34">
        <f>IFERROR(VLOOKUP($A2739, Oil_prod!$A:$M, 13, FALSE), 0)</f>
        <v>0</v>
      </c>
      <c r="F2739" s="34">
        <f>IFERROR(VLOOKUP($A2739, Oil_refine!$A:$M, 13, FALSE), 0)</f>
        <v>0</v>
      </c>
      <c r="G2739" s="34">
        <f>IFERROR(VLOOKUP($A2739, NG_prod!$A:$M, 13, FALSE), 0)</f>
        <v>0</v>
      </c>
      <c r="H2739" s="34">
        <f>IFERROR(VLOOKUP($A2739, NG_power!$A:$M, 13, FALSE), 0)</f>
        <v>0</v>
      </c>
      <c r="I2739" s="34">
        <f t="shared" si="83"/>
        <v>0</v>
      </c>
      <c r="J2739" s="34">
        <f t="shared" si="84"/>
        <v>0</v>
      </c>
    </row>
    <row r="2740" spans="1:10" x14ac:dyDescent="0.25">
      <c r="A2740" s="7">
        <v>41069</v>
      </c>
      <c r="B2740" t="s">
        <v>4593</v>
      </c>
      <c r="C2740" s="34">
        <f>IFERROR(VLOOKUP($A2740, Coal_prod!$A:$M, 13, FALSE), 0)</f>
        <v>0</v>
      </c>
      <c r="D2740" s="34">
        <f>IFERROR(VLOOKUP($A2740, Coal_power_combined!$A:$M, 13, FALSE), 0)</f>
        <v>0</v>
      </c>
      <c r="E2740" s="34">
        <f>IFERROR(VLOOKUP($A2740, Oil_prod!$A:$M, 13, FALSE), 0)</f>
        <v>0</v>
      </c>
      <c r="F2740" s="34">
        <f>IFERROR(VLOOKUP($A2740, Oil_refine!$A:$M, 13, FALSE), 0)</f>
        <v>0</v>
      </c>
      <c r="G2740" s="34">
        <f>IFERROR(VLOOKUP($A2740, NG_prod!$A:$M, 13, FALSE), 0)</f>
        <v>0</v>
      </c>
      <c r="H2740" s="34">
        <f>IFERROR(VLOOKUP($A2740, NG_power!$A:$M, 13, FALSE), 0)</f>
        <v>0</v>
      </c>
      <c r="I2740" s="34">
        <f t="shared" si="83"/>
        <v>0</v>
      </c>
      <c r="J2740" s="34">
        <f t="shared" si="84"/>
        <v>0</v>
      </c>
    </row>
    <row r="2741" spans="1:10" x14ac:dyDescent="0.25">
      <c r="A2741" s="7">
        <v>41071</v>
      </c>
      <c r="B2741" t="s">
        <v>2331</v>
      </c>
      <c r="C2741" s="34">
        <f>IFERROR(VLOOKUP($A2741, Coal_prod!$A:$M, 13, FALSE), 0)</f>
        <v>0</v>
      </c>
      <c r="D2741" s="34">
        <f>IFERROR(VLOOKUP($A2741, Coal_power_combined!$A:$M, 13, FALSE), 0)</f>
        <v>0</v>
      </c>
      <c r="E2741" s="34">
        <f>IFERROR(VLOOKUP($A2741, Oil_prod!$A:$M, 13, FALSE), 0)</f>
        <v>0</v>
      </c>
      <c r="F2741" s="34">
        <f>IFERROR(VLOOKUP($A2741, Oil_refine!$A:$M, 13, FALSE), 0)</f>
        <v>0</v>
      </c>
      <c r="G2741" s="34">
        <f>IFERROR(VLOOKUP($A2741, NG_prod!$A:$M, 13, FALSE), 0)</f>
        <v>0</v>
      </c>
      <c r="H2741" s="34">
        <f>IFERROR(VLOOKUP($A2741, NG_power!$A:$M, 13, FALSE), 0)</f>
        <v>0</v>
      </c>
      <c r="I2741" s="34">
        <f t="shared" si="83"/>
        <v>0</v>
      </c>
      <c r="J2741" s="34">
        <f t="shared" si="84"/>
        <v>0</v>
      </c>
    </row>
    <row r="2742" spans="1:10" x14ac:dyDescent="0.25">
      <c r="A2742" s="7">
        <v>42041</v>
      </c>
      <c r="B2742" t="s">
        <v>2359</v>
      </c>
      <c r="C2742" s="34">
        <f>IFERROR(VLOOKUP($A2742, Coal_prod!$A:$M, 13, FALSE), 0)</f>
        <v>0</v>
      </c>
      <c r="D2742" s="34">
        <f>IFERROR(VLOOKUP($A2742, Coal_power_combined!$A:$M, 13, FALSE), 0)</f>
        <v>0</v>
      </c>
      <c r="E2742" s="34">
        <f>IFERROR(VLOOKUP($A2742, Oil_prod!$A:$M, 13, FALSE), 0)</f>
        <v>0</v>
      </c>
      <c r="F2742" s="34">
        <f>IFERROR(VLOOKUP($A2742, Oil_refine!$A:$M, 13, FALSE), 0)</f>
        <v>0</v>
      </c>
      <c r="G2742" s="34">
        <f>IFERROR(VLOOKUP($A2742, NG_prod!$A:$M, 13, FALSE), 0)</f>
        <v>0</v>
      </c>
      <c r="H2742" s="34">
        <f>IFERROR(VLOOKUP($A2742, NG_power!$A:$M, 13, FALSE), 0)</f>
        <v>0</v>
      </c>
      <c r="I2742" s="34">
        <f t="shared" si="83"/>
        <v>0</v>
      </c>
      <c r="J2742" s="34">
        <f t="shared" si="84"/>
        <v>0</v>
      </c>
    </row>
    <row r="2743" spans="1:10" x14ac:dyDescent="0.25">
      <c r="A2743" s="7">
        <v>42057</v>
      </c>
      <c r="B2743" t="s">
        <v>4594</v>
      </c>
      <c r="C2743" s="34">
        <f>IFERROR(VLOOKUP($A2743, Coal_prod!$A:$M, 13, FALSE), 0)</f>
        <v>0</v>
      </c>
      <c r="D2743" s="34">
        <f>IFERROR(VLOOKUP($A2743, Coal_power_combined!$A:$M, 13, FALSE), 0)</f>
        <v>0</v>
      </c>
      <c r="E2743" s="34">
        <f>IFERROR(VLOOKUP($A2743, Oil_prod!$A:$M, 13, FALSE), 0)</f>
        <v>0</v>
      </c>
      <c r="F2743" s="34">
        <f>IFERROR(VLOOKUP($A2743, Oil_refine!$A:$M, 13, FALSE), 0)</f>
        <v>0</v>
      </c>
      <c r="G2743" s="34">
        <f>IFERROR(VLOOKUP($A2743, NG_prod!$A:$M, 13, FALSE), 0)</f>
        <v>0</v>
      </c>
      <c r="H2743" s="34">
        <f>IFERROR(VLOOKUP($A2743, NG_power!$A:$M, 13, FALSE), 0)</f>
        <v>0</v>
      </c>
      <c r="I2743" s="34">
        <f t="shared" si="83"/>
        <v>0</v>
      </c>
      <c r="J2743" s="34">
        <f t="shared" si="84"/>
        <v>0</v>
      </c>
    </row>
    <row r="2744" spans="1:10" x14ac:dyDescent="0.25">
      <c r="A2744" s="7">
        <v>42067</v>
      </c>
      <c r="B2744" t="s">
        <v>4595</v>
      </c>
      <c r="C2744" s="34">
        <f>IFERROR(VLOOKUP($A2744, Coal_prod!$A:$M, 13, FALSE), 0)</f>
        <v>0</v>
      </c>
      <c r="D2744" s="34">
        <f>IFERROR(VLOOKUP($A2744, Coal_power_combined!$A:$M, 13, FALSE), 0)</f>
        <v>0</v>
      </c>
      <c r="E2744" s="34">
        <f>IFERROR(VLOOKUP($A2744, Oil_prod!$A:$M, 13, FALSE), 0)</f>
        <v>0</v>
      </c>
      <c r="F2744" s="34">
        <f>IFERROR(VLOOKUP($A2744, Oil_refine!$A:$M, 13, FALSE), 0)</f>
        <v>0</v>
      </c>
      <c r="G2744" s="34">
        <f>IFERROR(VLOOKUP($A2744, NG_prod!$A:$M, 13, FALSE), 0)</f>
        <v>0</v>
      </c>
      <c r="H2744" s="34">
        <f>IFERROR(VLOOKUP($A2744, NG_power!$A:$M, 13, FALSE), 0)</f>
        <v>0</v>
      </c>
      <c r="I2744" s="34">
        <f t="shared" si="83"/>
        <v>0</v>
      </c>
      <c r="J2744" s="34">
        <f t="shared" si="84"/>
        <v>0</v>
      </c>
    </row>
    <row r="2745" spans="1:10" x14ac:dyDescent="0.25">
      <c r="A2745" s="7">
        <v>42077</v>
      </c>
      <c r="B2745" t="s">
        <v>3133</v>
      </c>
      <c r="C2745" s="34">
        <f>IFERROR(VLOOKUP($A2745, Coal_prod!$A:$M, 13, FALSE), 0)</f>
        <v>0</v>
      </c>
      <c r="D2745" s="34">
        <f>IFERROR(VLOOKUP($A2745, Coal_power_combined!$A:$M, 13, FALSE), 0)</f>
        <v>0</v>
      </c>
      <c r="E2745" s="34">
        <f>IFERROR(VLOOKUP($A2745, Oil_prod!$A:$M, 13, FALSE), 0)</f>
        <v>0</v>
      </c>
      <c r="F2745" s="34">
        <f>IFERROR(VLOOKUP($A2745, Oil_refine!$A:$M, 13, FALSE), 0)</f>
        <v>0</v>
      </c>
      <c r="G2745" s="34">
        <f>IFERROR(VLOOKUP($A2745, NG_prod!$A:$M, 13, FALSE), 0)</f>
        <v>0</v>
      </c>
      <c r="H2745" s="34">
        <f>IFERROR(VLOOKUP($A2745, NG_power!$A:$M, 13, FALSE), 0)</f>
        <v>0</v>
      </c>
      <c r="I2745" s="34">
        <f t="shared" si="83"/>
        <v>0</v>
      </c>
      <c r="J2745" s="34">
        <f t="shared" si="84"/>
        <v>0</v>
      </c>
    </row>
    <row r="2746" spans="1:10" x14ac:dyDescent="0.25">
      <c r="A2746" s="7">
        <v>42087</v>
      </c>
      <c r="B2746" t="s">
        <v>4596</v>
      </c>
      <c r="C2746" s="34">
        <f>IFERROR(VLOOKUP($A2746, Coal_prod!$A:$M, 13, FALSE), 0)</f>
        <v>0</v>
      </c>
      <c r="D2746" s="34">
        <f>IFERROR(VLOOKUP($A2746, Coal_power_combined!$A:$M, 13, FALSE), 0)</f>
        <v>0</v>
      </c>
      <c r="E2746" s="34">
        <f>IFERROR(VLOOKUP($A2746, Oil_prod!$A:$M, 13, FALSE), 0)</f>
        <v>0</v>
      </c>
      <c r="F2746" s="34">
        <f>IFERROR(VLOOKUP($A2746, Oil_refine!$A:$M, 13, FALSE), 0)</f>
        <v>0</v>
      </c>
      <c r="G2746" s="34">
        <f>IFERROR(VLOOKUP($A2746, NG_prod!$A:$M, 13, FALSE), 0)</f>
        <v>0</v>
      </c>
      <c r="H2746" s="34">
        <f>IFERROR(VLOOKUP($A2746, NG_power!$A:$M, 13, FALSE), 0)</f>
        <v>0</v>
      </c>
      <c r="I2746" s="34">
        <f t="shared" si="83"/>
        <v>0</v>
      </c>
      <c r="J2746" s="34">
        <f t="shared" si="84"/>
        <v>0</v>
      </c>
    </row>
    <row r="2747" spans="1:10" x14ac:dyDescent="0.25">
      <c r="A2747" s="7">
        <v>42089</v>
      </c>
      <c r="B2747" t="s">
        <v>2703</v>
      </c>
      <c r="C2747" s="34">
        <f>IFERROR(VLOOKUP($A2747, Coal_prod!$A:$M, 13, FALSE), 0)</f>
        <v>0</v>
      </c>
      <c r="D2747" s="34">
        <f>IFERROR(VLOOKUP($A2747, Coal_power_combined!$A:$M, 13, FALSE), 0)</f>
        <v>0</v>
      </c>
      <c r="E2747" s="34">
        <f>IFERROR(VLOOKUP($A2747, Oil_prod!$A:$M, 13, FALSE), 0)</f>
        <v>0</v>
      </c>
      <c r="F2747" s="34">
        <f>IFERROR(VLOOKUP($A2747, Oil_refine!$A:$M, 13, FALSE), 0)</f>
        <v>0</v>
      </c>
      <c r="G2747" s="34">
        <f>IFERROR(VLOOKUP($A2747, NG_prod!$A:$M, 13, FALSE), 0)</f>
        <v>0</v>
      </c>
      <c r="H2747" s="34">
        <f>IFERROR(VLOOKUP($A2747, NG_power!$A:$M, 13, FALSE), 0)</f>
        <v>0</v>
      </c>
      <c r="I2747" s="34">
        <f t="shared" si="83"/>
        <v>0</v>
      </c>
      <c r="J2747" s="34">
        <f t="shared" si="84"/>
        <v>0</v>
      </c>
    </row>
    <row r="2748" spans="1:10" x14ac:dyDescent="0.25">
      <c r="A2748" s="7">
        <v>42099</v>
      </c>
      <c r="B2748" t="s">
        <v>4597</v>
      </c>
      <c r="C2748" s="34">
        <f>IFERROR(VLOOKUP($A2748, Coal_prod!$A:$M, 13, FALSE), 0)</f>
        <v>0</v>
      </c>
      <c r="D2748" s="34">
        <f>IFERROR(VLOOKUP($A2748, Coal_power_combined!$A:$M, 13, FALSE), 0)</f>
        <v>0</v>
      </c>
      <c r="E2748" s="34">
        <f>IFERROR(VLOOKUP($A2748, Oil_prod!$A:$M, 13, FALSE), 0)</f>
        <v>0</v>
      </c>
      <c r="F2748" s="34">
        <f>IFERROR(VLOOKUP($A2748, Oil_refine!$A:$M, 13, FALSE), 0)</f>
        <v>0</v>
      </c>
      <c r="G2748" s="34">
        <f>IFERROR(VLOOKUP($A2748, NG_prod!$A:$M, 13, FALSE), 0)</f>
        <v>0</v>
      </c>
      <c r="H2748" s="34">
        <f>IFERROR(VLOOKUP($A2748, NG_power!$A:$M, 13, FALSE), 0)</f>
        <v>0</v>
      </c>
      <c r="I2748" s="34">
        <f t="shared" si="83"/>
        <v>0</v>
      </c>
      <c r="J2748" s="34">
        <f t="shared" si="84"/>
        <v>0</v>
      </c>
    </row>
    <row r="2749" spans="1:10" x14ac:dyDescent="0.25">
      <c r="A2749" s="7">
        <v>42103</v>
      </c>
      <c r="B2749" t="s">
        <v>4598</v>
      </c>
      <c r="C2749" s="34">
        <f>IFERROR(VLOOKUP($A2749, Coal_prod!$A:$M, 13, FALSE), 0)</f>
        <v>0</v>
      </c>
      <c r="D2749" s="34">
        <f>IFERROR(VLOOKUP($A2749, Coal_power_combined!$A:$M, 13, FALSE), 0)</f>
        <v>0</v>
      </c>
      <c r="E2749" s="34">
        <f>IFERROR(VLOOKUP($A2749, Oil_prod!$A:$M, 13, FALSE), 0)</f>
        <v>0</v>
      </c>
      <c r="F2749" s="34">
        <f>IFERROR(VLOOKUP($A2749, Oil_refine!$A:$M, 13, FALSE), 0)</f>
        <v>0</v>
      </c>
      <c r="G2749" s="34">
        <f>IFERROR(VLOOKUP($A2749, NG_prod!$A:$M, 13, FALSE), 0)</f>
        <v>0</v>
      </c>
      <c r="H2749" s="34">
        <f>IFERROR(VLOOKUP($A2749, NG_power!$A:$M, 13, FALSE), 0)</f>
        <v>0</v>
      </c>
      <c r="I2749" s="34">
        <f t="shared" si="83"/>
        <v>0</v>
      </c>
      <c r="J2749" s="34">
        <f t="shared" si="84"/>
        <v>0</v>
      </c>
    </row>
    <row r="2750" spans="1:10" x14ac:dyDescent="0.25">
      <c r="A2750" s="7">
        <v>42127</v>
      </c>
      <c r="B2750" t="s">
        <v>2883</v>
      </c>
      <c r="C2750" s="34">
        <f>IFERROR(VLOOKUP($A2750, Coal_prod!$A:$M, 13, FALSE), 0)</f>
        <v>0</v>
      </c>
      <c r="D2750" s="34">
        <f>IFERROR(VLOOKUP($A2750, Coal_power_combined!$A:$M, 13, FALSE), 0)</f>
        <v>0</v>
      </c>
      <c r="E2750" s="34">
        <f>IFERROR(VLOOKUP($A2750, Oil_prod!$A:$M, 13, FALSE), 0)</f>
        <v>0</v>
      </c>
      <c r="F2750" s="34">
        <f>IFERROR(VLOOKUP($A2750, Oil_refine!$A:$M, 13, FALSE), 0)</f>
        <v>0</v>
      </c>
      <c r="G2750" s="34">
        <f>IFERROR(VLOOKUP($A2750, NG_prod!$A:$M, 13, FALSE), 0)</f>
        <v>0</v>
      </c>
      <c r="H2750" s="34">
        <f>IFERROR(VLOOKUP($A2750, NG_power!$A:$M, 13, FALSE), 0)</f>
        <v>0</v>
      </c>
      <c r="I2750" s="34">
        <f t="shared" si="83"/>
        <v>0</v>
      </c>
      <c r="J2750" s="34">
        <f t="shared" si="84"/>
        <v>0</v>
      </c>
    </row>
    <row r="2751" spans="1:10" x14ac:dyDescent="0.25">
      <c r="A2751" s="7">
        <v>44001</v>
      </c>
      <c r="B2751" t="s">
        <v>4599</v>
      </c>
      <c r="C2751" s="34">
        <f>IFERROR(VLOOKUP($A2751, Coal_prod!$A:$M, 13, FALSE), 0)</f>
        <v>0</v>
      </c>
      <c r="D2751" s="34">
        <f>IFERROR(VLOOKUP($A2751, Coal_power_combined!$A:$M, 13, FALSE), 0)</f>
        <v>0</v>
      </c>
      <c r="E2751" s="34">
        <f>IFERROR(VLOOKUP($A2751, Oil_prod!$A:$M, 13, FALSE), 0)</f>
        <v>0</v>
      </c>
      <c r="F2751" s="34">
        <f>IFERROR(VLOOKUP($A2751, Oil_refine!$A:$M, 13, FALSE), 0)</f>
        <v>0</v>
      </c>
      <c r="G2751" s="34">
        <f>IFERROR(VLOOKUP($A2751, NG_prod!$A:$M, 13, FALSE), 0)</f>
        <v>0</v>
      </c>
      <c r="H2751" s="34">
        <f>IFERROR(VLOOKUP($A2751, NG_power!$A:$M, 13, FALSE), 0)</f>
        <v>0</v>
      </c>
      <c r="I2751" s="34">
        <f t="shared" si="83"/>
        <v>0</v>
      </c>
      <c r="J2751" s="34">
        <f t="shared" si="84"/>
        <v>0</v>
      </c>
    </row>
    <row r="2752" spans="1:10" x14ac:dyDescent="0.25">
      <c r="A2752" s="7">
        <v>44003</v>
      </c>
      <c r="B2752" t="s">
        <v>1343</v>
      </c>
      <c r="C2752" s="34">
        <f>IFERROR(VLOOKUP($A2752, Coal_prod!$A:$M, 13, FALSE), 0)</f>
        <v>0</v>
      </c>
      <c r="D2752" s="34">
        <f>IFERROR(VLOOKUP($A2752, Coal_power_combined!$A:$M, 13, FALSE), 0)</f>
        <v>0</v>
      </c>
      <c r="E2752" s="34">
        <f>IFERROR(VLOOKUP($A2752, Oil_prod!$A:$M, 13, FALSE), 0)</f>
        <v>0</v>
      </c>
      <c r="F2752" s="34">
        <f>IFERROR(VLOOKUP($A2752, Oil_refine!$A:$M, 13, FALSE), 0)</f>
        <v>0</v>
      </c>
      <c r="G2752" s="34">
        <f>IFERROR(VLOOKUP($A2752, NG_prod!$A:$M, 13, FALSE), 0)</f>
        <v>0</v>
      </c>
      <c r="H2752" s="34">
        <f>IFERROR(VLOOKUP($A2752, NG_power!$A:$M, 13, FALSE), 0)</f>
        <v>0</v>
      </c>
      <c r="I2752" s="34">
        <f t="shared" si="83"/>
        <v>0</v>
      </c>
      <c r="J2752" s="34">
        <f t="shared" si="84"/>
        <v>0</v>
      </c>
    </row>
    <row r="2753" spans="1:10" x14ac:dyDescent="0.25">
      <c r="A2753" s="7">
        <v>45001</v>
      </c>
      <c r="B2753" t="s">
        <v>4600</v>
      </c>
      <c r="C2753" s="34">
        <f>IFERROR(VLOOKUP($A2753, Coal_prod!$A:$M, 13, FALSE), 0)</f>
        <v>0</v>
      </c>
      <c r="D2753" s="34">
        <f>IFERROR(VLOOKUP($A2753, Coal_power_combined!$A:$M, 13, FALSE), 0)</f>
        <v>0</v>
      </c>
      <c r="E2753" s="34">
        <f>IFERROR(VLOOKUP($A2753, Oil_prod!$A:$M, 13, FALSE), 0)</f>
        <v>0</v>
      </c>
      <c r="F2753" s="34">
        <f>IFERROR(VLOOKUP($A2753, Oil_refine!$A:$M, 13, FALSE), 0)</f>
        <v>0</v>
      </c>
      <c r="G2753" s="34">
        <f>IFERROR(VLOOKUP($A2753, NG_prod!$A:$M, 13, FALSE), 0)</f>
        <v>0</v>
      </c>
      <c r="H2753" s="34">
        <f>IFERROR(VLOOKUP($A2753, NG_power!$A:$M, 13, FALSE), 0)</f>
        <v>0</v>
      </c>
      <c r="I2753" s="34">
        <f t="shared" si="83"/>
        <v>0</v>
      </c>
      <c r="J2753" s="34">
        <f t="shared" si="84"/>
        <v>0</v>
      </c>
    </row>
    <row r="2754" spans="1:10" x14ac:dyDescent="0.25">
      <c r="A2754" s="7">
        <v>45005</v>
      </c>
      <c r="B2754" t="s">
        <v>1331</v>
      </c>
      <c r="C2754" s="34">
        <f>IFERROR(VLOOKUP($A2754, Coal_prod!$A:$M, 13, FALSE), 0)</f>
        <v>0</v>
      </c>
      <c r="D2754" s="34">
        <f>IFERROR(VLOOKUP($A2754, Coal_power_combined!$A:$M, 13, FALSE), 0)</f>
        <v>0</v>
      </c>
      <c r="E2754" s="34">
        <f>IFERROR(VLOOKUP($A2754, Oil_prod!$A:$M, 13, FALSE), 0)</f>
        <v>0</v>
      </c>
      <c r="F2754" s="34">
        <f>IFERROR(VLOOKUP($A2754, Oil_refine!$A:$M, 13, FALSE), 0)</f>
        <v>0</v>
      </c>
      <c r="G2754" s="34">
        <f>IFERROR(VLOOKUP($A2754, NG_prod!$A:$M, 13, FALSE), 0)</f>
        <v>0</v>
      </c>
      <c r="H2754" s="34">
        <f>IFERROR(VLOOKUP($A2754, NG_power!$A:$M, 13, FALSE), 0)</f>
        <v>0</v>
      </c>
      <c r="I2754" s="34">
        <f t="shared" si="83"/>
        <v>0</v>
      </c>
      <c r="J2754" s="34">
        <f t="shared" si="84"/>
        <v>0</v>
      </c>
    </row>
    <row r="2755" spans="1:10" x14ac:dyDescent="0.25">
      <c r="A2755" s="7">
        <v>45009</v>
      </c>
      <c r="B2755" t="s">
        <v>4601</v>
      </c>
      <c r="C2755" s="34">
        <f>IFERROR(VLOOKUP($A2755, Coal_prod!$A:$M, 13, FALSE), 0)</f>
        <v>0</v>
      </c>
      <c r="D2755" s="34">
        <f>IFERROR(VLOOKUP($A2755, Coal_power_combined!$A:$M, 13, FALSE), 0)</f>
        <v>0</v>
      </c>
      <c r="E2755" s="34">
        <f>IFERROR(VLOOKUP($A2755, Oil_prod!$A:$M, 13, FALSE), 0)</f>
        <v>0</v>
      </c>
      <c r="F2755" s="34">
        <f>IFERROR(VLOOKUP($A2755, Oil_refine!$A:$M, 13, FALSE), 0)</f>
        <v>0</v>
      </c>
      <c r="G2755" s="34">
        <f>IFERROR(VLOOKUP($A2755, NG_prod!$A:$M, 13, FALSE), 0)</f>
        <v>0</v>
      </c>
      <c r="H2755" s="34">
        <f>IFERROR(VLOOKUP($A2755, NG_power!$A:$M, 13, FALSE), 0)</f>
        <v>0</v>
      </c>
      <c r="I2755" s="34">
        <f t="shared" si="83"/>
        <v>0</v>
      </c>
      <c r="J2755" s="34">
        <f t="shared" si="84"/>
        <v>0</v>
      </c>
    </row>
    <row r="2756" spans="1:10" x14ac:dyDescent="0.25">
      <c r="A2756" s="7">
        <v>45011</v>
      </c>
      <c r="B2756" t="s">
        <v>1294</v>
      </c>
      <c r="C2756" s="34">
        <f>IFERROR(VLOOKUP($A2756, Coal_prod!$A:$M, 13, FALSE), 0)</f>
        <v>0</v>
      </c>
      <c r="D2756" s="34">
        <f>IFERROR(VLOOKUP($A2756, Coal_power_combined!$A:$M, 13, FALSE), 0)</f>
        <v>0</v>
      </c>
      <c r="E2756" s="34">
        <f>IFERROR(VLOOKUP($A2756, Oil_prod!$A:$M, 13, FALSE), 0)</f>
        <v>0</v>
      </c>
      <c r="F2756" s="34">
        <f>IFERROR(VLOOKUP($A2756, Oil_refine!$A:$M, 13, FALSE), 0)</f>
        <v>0</v>
      </c>
      <c r="G2756" s="34">
        <f>IFERROR(VLOOKUP($A2756, NG_prod!$A:$M, 13, FALSE), 0)</f>
        <v>0</v>
      </c>
      <c r="H2756" s="34">
        <f>IFERROR(VLOOKUP($A2756, NG_power!$A:$M, 13, FALSE), 0)</f>
        <v>0</v>
      </c>
      <c r="I2756" s="34">
        <f t="shared" ref="I2756:I2819" si="85">SUM(C2756:H2756)</f>
        <v>0</v>
      </c>
      <c r="J2756" s="34">
        <f t="shared" ref="J2756:J2819" si="86">SUM(C2756*$O$4, D2756*$O$4, E2756*$P$4, F2756*$P$4, G2756*$Q$4, H2756*$Q$4)</f>
        <v>0</v>
      </c>
    </row>
    <row r="2757" spans="1:10" x14ac:dyDescent="0.25">
      <c r="A2757" s="7">
        <v>45023</v>
      </c>
      <c r="B2757" t="s">
        <v>4602</v>
      </c>
      <c r="C2757" s="34">
        <f>IFERROR(VLOOKUP($A2757, Coal_prod!$A:$M, 13, FALSE), 0)</f>
        <v>0</v>
      </c>
      <c r="D2757" s="34">
        <f>IFERROR(VLOOKUP($A2757, Coal_power_combined!$A:$M, 13, FALSE), 0)</f>
        <v>0</v>
      </c>
      <c r="E2757" s="34">
        <f>IFERROR(VLOOKUP($A2757, Oil_prod!$A:$M, 13, FALSE), 0)</f>
        <v>0</v>
      </c>
      <c r="F2757" s="34">
        <f>IFERROR(VLOOKUP($A2757, Oil_refine!$A:$M, 13, FALSE), 0)</f>
        <v>0</v>
      </c>
      <c r="G2757" s="34">
        <f>IFERROR(VLOOKUP($A2757, NG_prod!$A:$M, 13, FALSE), 0)</f>
        <v>0</v>
      </c>
      <c r="H2757" s="34">
        <f>IFERROR(VLOOKUP($A2757, NG_power!$A:$M, 13, FALSE), 0)</f>
        <v>0</v>
      </c>
      <c r="I2757" s="34">
        <f t="shared" si="85"/>
        <v>0</v>
      </c>
      <c r="J2757" s="34">
        <f t="shared" si="86"/>
        <v>0</v>
      </c>
    </row>
    <row r="2758" spans="1:10" x14ac:dyDescent="0.25">
      <c r="A2758" s="7">
        <v>45025</v>
      </c>
      <c r="B2758" t="s">
        <v>4603</v>
      </c>
      <c r="C2758" s="34">
        <f>IFERROR(VLOOKUP($A2758, Coal_prod!$A:$M, 13, FALSE), 0)</f>
        <v>0</v>
      </c>
      <c r="D2758" s="34">
        <f>IFERROR(VLOOKUP($A2758, Coal_power_combined!$A:$M, 13, FALSE), 0)</f>
        <v>0</v>
      </c>
      <c r="E2758" s="34">
        <f>IFERROR(VLOOKUP($A2758, Oil_prod!$A:$M, 13, FALSE), 0)</f>
        <v>0</v>
      </c>
      <c r="F2758" s="34">
        <f>IFERROR(VLOOKUP($A2758, Oil_refine!$A:$M, 13, FALSE), 0)</f>
        <v>0</v>
      </c>
      <c r="G2758" s="34">
        <f>IFERROR(VLOOKUP($A2758, NG_prod!$A:$M, 13, FALSE), 0)</f>
        <v>0</v>
      </c>
      <c r="H2758" s="34">
        <f>IFERROR(VLOOKUP($A2758, NG_power!$A:$M, 13, FALSE), 0)</f>
        <v>0</v>
      </c>
      <c r="I2758" s="34">
        <f t="shared" si="85"/>
        <v>0</v>
      </c>
      <c r="J2758" s="34">
        <f t="shared" si="86"/>
        <v>0</v>
      </c>
    </row>
    <row r="2759" spans="1:10" x14ac:dyDescent="0.25">
      <c r="A2759" s="7">
        <v>45027</v>
      </c>
      <c r="B2759" t="s">
        <v>2349</v>
      </c>
      <c r="C2759" s="34">
        <f>IFERROR(VLOOKUP($A2759, Coal_prod!$A:$M, 13, FALSE), 0)</f>
        <v>0</v>
      </c>
      <c r="D2759" s="34">
        <f>IFERROR(VLOOKUP($A2759, Coal_power_combined!$A:$M, 13, FALSE), 0)</f>
        <v>0</v>
      </c>
      <c r="E2759" s="34">
        <f>IFERROR(VLOOKUP($A2759, Oil_prod!$A:$M, 13, FALSE), 0)</f>
        <v>0</v>
      </c>
      <c r="F2759" s="34">
        <f>IFERROR(VLOOKUP($A2759, Oil_refine!$A:$M, 13, FALSE), 0)</f>
        <v>0</v>
      </c>
      <c r="G2759" s="34">
        <f>IFERROR(VLOOKUP($A2759, NG_prod!$A:$M, 13, FALSE), 0)</f>
        <v>0</v>
      </c>
      <c r="H2759" s="34">
        <f>IFERROR(VLOOKUP($A2759, NG_power!$A:$M, 13, FALSE), 0)</f>
        <v>0</v>
      </c>
      <c r="I2759" s="34">
        <f t="shared" si="85"/>
        <v>0</v>
      </c>
      <c r="J2759" s="34">
        <f t="shared" si="86"/>
        <v>0</v>
      </c>
    </row>
    <row r="2760" spans="1:10" x14ac:dyDescent="0.25">
      <c r="A2760" s="7">
        <v>45033</v>
      </c>
      <c r="B2760" t="s">
        <v>2553</v>
      </c>
      <c r="C2760" s="34">
        <f>IFERROR(VLOOKUP($A2760, Coal_prod!$A:$M, 13, FALSE), 0)</f>
        <v>0</v>
      </c>
      <c r="D2760" s="34">
        <f>IFERROR(VLOOKUP($A2760, Coal_power_combined!$A:$M, 13, FALSE), 0)</f>
        <v>0</v>
      </c>
      <c r="E2760" s="34">
        <f>IFERROR(VLOOKUP($A2760, Oil_prod!$A:$M, 13, FALSE), 0)</f>
        <v>0</v>
      </c>
      <c r="F2760" s="34">
        <f>IFERROR(VLOOKUP($A2760, Oil_refine!$A:$M, 13, FALSE), 0)</f>
        <v>0</v>
      </c>
      <c r="G2760" s="34">
        <f>IFERROR(VLOOKUP($A2760, NG_prod!$A:$M, 13, FALSE), 0)</f>
        <v>0</v>
      </c>
      <c r="H2760" s="34">
        <f>IFERROR(VLOOKUP($A2760, NG_power!$A:$M, 13, FALSE), 0)</f>
        <v>0</v>
      </c>
      <c r="I2760" s="34">
        <f t="shared" si="85"/>
        <v>0</v>
      </c>
      <c r="J2760" s="34">
        <f t="shared" si="86"/>
        <v>0</v>
      </c>
    </row>
    <row r="2761" spans="1:10" x14ac:dyDescent="0.25">
      <c r="A2761" s="7">
        <v>45035</v>
      </c>
      <c r="B2761" t="s">
        <v>4604</v>
      </c>
      <c r="C2761" s="34">
        <f>IFERROR(VLOOKUP($A2761, Coal_prod!$A:$M, 13, FALSE), 0)</f>
        <v>0</v>
      </c>
      <c r="D2761" s="34">
        <f>IFERROR(VLOOKUP($A2761, Coal_power_combined!$A:$M, 13, FALSE), 0)</f>
        <v>0</v>
      </c>
      <c r="E2761" s="34">
        <f>IFERROR(VLOOKUP($A2761, Oil_prod!$A:$M, 13, FALSE), 0)</f>
        <v>0</v>
      </c>
      <c r="F2761" s="34">
        <f>IFERROR(VLOOKUP($A2761, Oil_refine!$A:$M, 13, FALSE), 0)</f>
        <v>0</v>
      </c>
      <c r="G2761" s="34">
        <f>IFERROR(VLOOKUP($A2761, NG_prod!$A:$M, 13, FALSE), 0)</f>
        <v>0</v>
      </c>
      <c r="H2761" s="34">
        <f>IFERROR(VLOOKUP($A2761, NG_power!$A:$M, 13, FALSE), 0)</f>
        <v>0</v>
      </c>
      <c r="I2761" s="34">
        <f t="shared" si="85"/>
        <v>0</v>
      </c>
      <c r="J2761" s="34">
        <f t="shared" si="86"/>
        <v>0</v>
      </c>
    </row>
    <row r="2762" spans="1:10" x14ac:dyDescent="0.25">
      <c r="A2762" s="7">
        <v>45037</v>
      </c>
      <c r="B2762" t="s">
        <v>4605</v>
      </c>
      <c r="C2762" s="34">
        <f>IFERROR(VLOOKUP($A2762, Coal_prod!$A:$M, 13, FALSE), 0)</f>
        <v>0</v>
      </c>
      <c r="D2762" s="34">
        <f>IFERROR(VLOOKUP($A2762, Coal_power_combined!$A:$M, 13, FALSE), 0)</f>
        <v>0</v>
      </c>
      <c r="E2762" s="34">
        <f>IFERROR(VLOOKUP($A2762, Oil_prod!$A:$M, 13, FALSE), 0)</f>
        <v>0</v>
      </c>
      <c r="F2762" s="34">
        <f>IFERROR(VLOOKUP($A2762, Oil_refine!$A:$M, 13, FALSE), 0)</f>
        <v>0</v>
      </c>
      <c r="G2762" s="34">
        <f>IFERROR(VLOOKUP($A2762, NG_prod!$A:$M, 13, FALSE), 0)</f>
        <v>0</v>
      </c>
      <c r="H2762" s="34">
        <f>IFERROR(VLOOKUP($A2762, NG_power!$A:$M, 13, FALSE), 0)</f>
        <v>0</v>
      </c>
      <c r="I2762" s="34">
        <f t="shared" si="85"/>
        <v>0</v>
      </c>
      <c r="J2762" s="34">
        <f t="shared" si="86"/>
        <v>0</v>
      </c>
    </row>
    <row r="2763" spans="1:10" x14ac:dyDescent="0.25">
      <c r="A2763" s="7">
        <v>45041</v>
      </c>
      <c r="B2763" t="s">
        <v>1904</v>
      </c>
      <c r="C2763" s="34">
        <f>IFERROR(VLOOKUP($A2763, Coal_prod!$A:$M, 13, FALSE), 0)</f>
        <v>0</v>
      </c>
      <c r="D2763" s="34">
        <f>IFERROR(VLOOKUP($A2763, Coal_power_combined!$A:$M, 13, FALSE), 0)</f>
        <v>0</v>
      </c>
      <c r="E2763" s="34">
        <f>IFERROR(VLOOKUP($A2763, Oil_prod!$A:$M, 13, FALSE), 0)</f>
        <v>0</v>
      </c>
      <c r="F2763" s="34">
        <f>IFERROR(VLOOKUP($A2763, Oil_refine!$A:$M, 13, FALSE), 0)</f>
        <v>0</v>
      </c>
      <c r="G2763" s="34">
        <f>IFERROR(VLOOKUP($A2763, NG_prod!$A:$M, 13, FALSE), 0)</f>
        <v>0</v>
      </c>
      <c r="H2763" s="34">
        <f>IFERROR(VLOOKUP($A2763, NG_power!$A:$M, 13, FALSE), 0)</f>
        <v>0</v>
      </c>
      <c r="I2763" s="34">
        <f t="shared" si="85"/>
        <v>0</v>
      </c>
      <c r="J2763" s="34">
        <f t="shared" si="86"/>
        <v>0</v>
      </c>
    </row>
    <row r="2764" spans="1:10" x14ac:dyDescent="0.25">
      <c r="A2764" s="7">
        <v>45045</v>
      </c>
      <c r="B2764" t="s">
        <v>4606</v>
      </c>
      <c r="C2764" s="34">
        <f>IFERROR(VLOOKUP($A2764, Coal_prod!$A:$M, 13, FALSE), 0)</f>
        <v>0</v>
      </c>
      <c r="D2764" s="34">
        <f>IFERROR(VLOOKUP($A2764, Coal_power_combined!$A:$M, 13, FALSE), 0)</f>
        <v>0</v>
      </c>
      <c r="E2764" s="34">
        <f>IFERROR(VLOOKUP($A2764, Oil_prod!$A:$M, 13, FALSE), 0)</f>
        <v>0</v>
      </c>
      <c r="F2764" s="34">
        <f>IFERROR(VLOOKUP($A2764, Oil_refine!$A:$M, 13, FALSE), 0)</f>
        <v>0</v>
      </c>
      <c r="G2764" s="34">
        <f>IFERROR(VLOOKUP($A2764, NG_prod!$A:$M, 13, FALSE), 0)</f>
        <v>0</v>
      </c>
      <c r="H2764" s="34">
        <f>IFERROR(VLOOKUP($A2764, NG_power!$A:$M, 13, FALSE), 0)</f>
        <v>0</v>
      </c>
      <c r="I2764" s="34">
        <f t="shared" si="85"/>
        <v>0</v>
      </c>
      <c r="J2764" s="34">
        <f t="shared" si="86"/>
        <v>0</v>
      </c>
    </row>
    <row r="2765" spans="1:10" x14ac:dyDescent="0.25">
      <c r="A2765" s="7">
        <v>45047</v>
      </c>
      <c r="B2765" t="s">
        <v>4607</v>
      </c>
      <c r="C2765" s="34">
        <f>IFERROR(VLOOKUP($A2765, Coal_prod!$A:$M, 13, FALSE), 0)</f>
        <v>0</v>
      </c>
      <c r="D2765" s="34">
        <f>IFERROR(VLOOKUP($A2765, Coal_power_combined!$A:$M, 13, FALSE), 0)</f>
        <v>0</v>
      </c>
      <c r="E2765" s="34">
        <f>IFERROR(VLOOKUP($A2765, Oil_prod!$A:$M, 13, FALSE), 0)</f>
        <v>0</v>
      </c>
      <c r="F2765" s="34">
        <f>IFERROR(VLOOKUP($A2765, Oil_refine!$A:$M, 13, FALSE), 0)</f>
        <v>0</v>
      </c>
      <c r="G2765" s="34">
        <f>IFERROR(VLOOKUP($A2765, NG_prod!$A:$M, 13, FALSE), 0)</f>
        <v>0</v>
      </c>
      <c r="H2765" s="34">
        <f>IFERROR(VLOOKUP($A2765, NG_power!$A:$M, 13, FALSE), 0)</f>
        <v>0</v>
      </c>
      <c r="I2765" s="34">
        <f t="shared" si="85"/>
        <v>0</v>
      </c>
      <c r="J2765" s="34">
        <f t="shared" si="86"/>
        <v>0</v>
      </c>
    </row>
    <row r="2766" spans="1:10" x14ac:dyDescent="0.25">
      <c r="A2766" s="7">
        <v>45049</v>
      </c>
      <c r="B2766" t="s">
        <v>935</v>
      </c>
      <c r="C2766" s="34">
        <f>IFERROR(VLOOKUP($A2766, Coal_prod!$A:$M, 13, FALSE), 0)</f>
        <v>0</v>
      </c>
      <c r="D2766" s="34">
        <f>IFERROR(VLOOKUP($A2766, Coal_power_combined!$A:$M, 13, FALSE), 0)</f>
        <v>0</v>
      </c>
      <c r="E2766" s="34">
        <f>IFERROR(VLOOKUP($A2766, Oil_prod!$A:$M, 13, FALSE), 0)</f>
        <v>0</v>
      </c>
      <c r="F2766" s="34">
        <f>IFERROR(VLOOKUP($A2766, Oil_refine!$A:$M, 13, FALSE), 0)</f>
        <v>0</v>
      </c>
      <c r="G2766" s="34">
        <f>IFERROR(VLOOKUP($A2766, NG_prod!$A:$M, 13, FALSE), 0)</f>
        <v>0</v>
      </c>
      <c r="H2766" s="34">
        <f>IFERROR(VLOOKUP($A2766, NG_power!$A:$M, 13, FALSE), 0)</f>
        <v>0</v>
      </c>
      <c r="I2766" s="34">
        <f t="shared" si="85"/>
        <v>0</v>
      </c>
      <c r="J2766" s="34">
        <f t="shared" si="86"/>
        <v>0</v>
      </c>
    </row>
    <row r="2767" spans="1:10" x14ac:dyDescent="0.25">
      <c r="A2767" s="7">
        <v>45057</v>
      </c>
      <c r="B2767" t="s">
        <v>4608</v>
      </c>
      <c r="C2767" s="34">
        <f>IFERROR(VLOOKUP($A2767, Coal_prod!$A:$M, 13, FALSE), 0)</f>
        <v>0</v>
      </c>
      <c r="D2767" s="34">
        <f>IFERROR(VLOOKUP($A2767, Coal_power_combined!$A:$M, 13, FALSE), 0)</f>
        <v>0</v>
      </c>
      <c r="E2767" s="34">
        <f>IFERROR(VLOOKUP($A2767, Oil_prod!$A:$M, 13, FALSE), 0)</f>
        <v>0</v>
      </c>
      <c r="F2767" s="34">
        <f>IFERROR(VLOOKUP($A2767, Oil_refine!$A:$M, 13, FALSE), 0)</f>
        <v>0</v>
      </c>
      <c r="G2767" s="34">
        <f>IFERROR(VLOOKUP($A2767, NG_prod!$A:$M, 13, FALSE), 0)</f>
        <v>0</v>
      </c>
      <c r="H2767" s="34">
        <f>IFERROR(VLOOKUP($A2767, NG_power!$A:$M, 13, FALSE), 0)</f>
        <v>0</v>
      </c>
      <c r="I2767" s="34">
        <f t="shared" si="85"/>
        <v>0</v>
      </c>
      <c r="J2767" s="34">
        <f t="shared" si="86"/>
        <v>0</v>
      </c>
    </row>
    <row r="2768" spans="1:10" x14ac:dyDescent="0.25">
      <c r="A2768" s="7">
        <v>45059</v>
      </c>
      <c r="B2768" t="s">
        <v>4609</v>
      </c>
      <c r="C2768" s="34">
        <f>IFERROR(VLOOKUP($A2768, Coal_prod!$A:$M, 13, FALSE), 0)</f>
        <v>0</v>
      </c>
      <c r="D2768" s="34">
        <f>IFERROR(VLOOKUP($A2768, Coal_power_combined!$A:$M, 13, FALSE), 0)</f>
        <v>0</v>
      </c>
      <c r="E2768" s="34">
        <f>IFERROR(VLOOKUP($A2768, Oil_prod!$A:$M, 13, FALSE), 0)</f>
        <v>0</v>
      </c>
      <c r="F2768" s="34">
        <f>IFERROR(VLOOKUP($A2768, Oil_refine!$A:$M, 13, FALSE), 0)</f>
        <v>0</v>
      </c>
      <c r="G2768" s="34">
        <f>IFERROR(VLOOKUP($A2768, NG_prod!$A:$M, 13, FALSE), 0)</f>
        <v>0</v>
      </c>
      <c r="H2768" s="34">
        <f>IFERROR(VLOOKUP($A2768, NG_power!$A:$M, 13, FALSE), 0)</f>
        <v>0</v>
      </c>
      <c r="I2768" s="34">
        <f t="shared" si="85"/>
        <v>0</v>
      </c>
      <c r="J2768" s="34">
        <f t="shared" si="86"/>
        <v>0</v>
      </c>
    </row>
    <row r="2769" spans="1:10" x14ac:dyDescent="0.25">
      <c r="A2769" s="7">
        <v>45061</v>
      </c>
      <c r="B2769" t="s">
        <v>2476</v>
      </c>
      <c r="C2769" s="34">
        <f>IFERROR(VLOOKUP($A2769, Coal_prod!$A:$M, 13, FALSE), 0)</f>
        <v>0</v>
      </c>
      <c r="D2769" s="34">
        <f>IFERROR(VLOOKUP($A2769, Coal_power_combined!$A:$M, 13, FALSE), 0)</f>
        <v>0</v>
      </c>
      <c r="E2769" s="34">
        <f>IFERROR(VLOOKUP($A2769, Oil_prod!$A:$M, 13, FALSE), 0)</f>
        <v>0</v>
      </c>
      <c r="F2769" s="34">
        <f>IFERROR(VLOOKUP($A2769, Oil_refine!$A:$M, 13, FALSE), 0)</f>
        <v>0</v>
      </c>
      <c r="G2769" s="34">
        <f>IFERROR(VLOOKUP($A2769, NG_prod!$A:$M, 13, FALSE), 0)</f>
        <v>0</v>
      </c>
      <c r="H2769" s="34">
        <f>IFERROR(VLOOKUP($A2769, NG_power!$A:$M, 13, FALSE), 0)</f>
        <v>0</v>
      </c>
      <c r="I2769" s="34">
        <f t="shared" si="85"/>
        <v>0</v>
      </c>
      <c r="J2769" s="34">
        <f t="shared" si="86"/>
        <v>0</v>
      </c>
    </row>
    <row r="2770" spans="1:10" x14ac:dyDescent="0.25">
      <c r="A2770" s="7">
        <v>45065</v>
      </c>
      <c r="B2770" t="s">
        <v>4610</v>
      </c>
      <c r="C2770" s="34">
        <f>IFERROR(VLOOKUP($A2770, Coal_prod!$A:$M, 13, FALSE), 0)</f>
        <v>0</v>
      </c>
      <c r="D2770" s="34">
        <f>IFERROR(VLOOKUP($A2770, Coal_power_combined!$A:$M, 13, FALSE), 0)</f>
        <v>0</v>
      </c>
      <c r="E2770" s="34">
        <f>IFERROR(VLOOKUP($A2770, Oil_prod!$A:$M, 13, FALSE), 0)</f>
        <v>0</v>
      </c>
      <c r="F2770" s="34">
        <f>IFERROR(VLOOKUP($A2770, Oil_refine!$A:$M, 13, FALSE), 0)</f>
        <v>0</v>
      </c>
      <c r="G2770" s="34">
        <f>IFERROR(VLOOKUP($A2770, NG_prod!$A:$M, 13, FALSE), 0)</f>
        <v>0</v>
      </c>
      <c r="H2770" s="34">
        <f>IFERROR(VLOOKUP($A2770, NG_power!$A:$M, 13, FALSE), 0)</f>
        <v>0</v>
      </c>
      <c r="I2770" s="34">
        <f t="shared" si="85"/>
        <v>0</v>
      </c>
      <c r="J2770" s="34">
        <f t="shared" si="86"/>
        <v>0</v>
      </c>
    </row>
    <row r="2771" spans="1:10" x14ac:dyDescent="0.25">
      <c r="A2771" s="7">
        <v>45067</v>
      </c>
      <c r="B2771" t="s">
        <v>3134</v>
      </c>
      <c r="C2771" s="34">
        <f>IFERROR(VLOOKUP($A2771, Coal_prod!$A:$M, 13, FALSE), 0)</f>
        <v>0</v>
      </c>
      <c r="D2771" s="34">
        <f>IFERROR(VLOOKUP($A2771, Coal_power_combined!$A:$M, 13, FALSE), 0)</f>
        <v>0</v>
      </c>
      <c r="E2771" s="34">
        <f>IFERROR(VLOOKUP($A2771, Oil_prod!$A:$M, 13, FALSE), 0)</f>
        <v>0</v>
      </c>
      <c r="F2771" s="34">
        <f>IFERROR(VLOOKUP($A2771, Oil_refine!$A:$M, 13, FALSE), 0)</f>
        <v>0</v>
      </c>
      <c r="G2771" s="34">
        <f>IFERROR(VLOOKUP($A2771, NG_prod!$A:$M, 13, FALSE), 0)</f>
        <v>0</v>
      </c>
      <c r="H2771" s="34">
        <f>IFERROR(VLOOKUP($A2771, NG_power!$A:$M, 13, FALSE), 0)</f>
        <v>0</v>
      </c>
      <c r="I2771" s="34">
        <f t="shared" si="85"/>
        <v>0</v>
      </c>
      <c r="J2771" s="34">
        <f t="shared" si="86"/>
        <v>0</v>
      </c>
    </row>
    <row r="2772" spans="1:10" x14ac:dyDescent="0.25">
      <c r="A2772" s="7">
        <v>45069</v>
      </c>
      <c r="B2772" t="s">
        <v>4611</v>
      </c>
      <c r="C2772" s="34">
        <f>IFERROR(VLOOKUP($A2772, Coal_prod!$A:$M, 13, FALSE), 0)</f>
        <v>0</v>
      </c>
      <c r="D2772" s="34">
        <f>IFERROR(VLOOKUP($A2772, Coal_power_combined!$A:$M, 13, FALSE), 0)</f>
        <v>0</v>
      </c>
      <c r="E2772" s="34">
        <f>IFERROR(VLOOKUP($A2772, Oil_prod!$A:$M, 13, FALSE), 0)</f>
        <v>0</v>
      </c>
      <c r="F2772" s="34">
        <f>IFERROR(VLOOKUP($A2772, Oil_refine!$A:$M, 13, FALSE), 0)</f>
        <v>0</v>
      </c>
      <c r="G2772" s="34">
        <f>IFERROR(VLOOKUP($A2772, NG_prod!$A:$M, 13, FALSE), 0)</f>
        <v>0</v>
      </c>
      <c r="H2772" s="34">
        <f>IFERROR(VLOOKUP($A2772, NG_power!$A:$M, 13, FALSE), 0)</f>
        <v>0</v>
      </c>
      <c r="I2772" s="34">
        <f t="shared" si="85"/>
        <v>0</v>
      </c>
      <c r="J2772" s="34">
        <f t="shared" si="86"/>
        <v>0</v>
      </c>
    </row>
    <row r="2773" spans="1:10" x14ac:dyDescent="0.25">
      <c r="A2773" s="7">
        <v>45071</v>
      </c>
      <c r="B2773" t="s">
        <v>4612</v>
      </c>
      <c r="C2773" s="34">
        <f>IFERROR(VLOOKUP($A2773, Coal_prod!$A:$M, 13, FALSE), 0)</f>
        <v>0</v>
      </c>
      <c r="D2773" s="34">
        <f>IFERROR(VLOOKUP($A2773, Coal_power_combined!$A:$M, 13, FALSE), 0)</f>
        <v>0</v>
      </c>
      <c r="E2773" s="34">
        <f>IFERROR(VLOOKUP($A2773, Oil_prod!$A:$M, 13, FALSE), 0)</f>
        <v>0</v>
      </c>
      <c r="F2773" s="34">
        <f>IFERROR(VLOOKUP($A2773, Oil_refine!$A:$M, 13, FALSE), 0)</f>
        <v>0</v>
      </c>
      <c r="G2773" s="34">
        <f>IFERROR(VLOOKUP($A2773, NG_prod!$A:$M, 13, FALSE), 0)</f>
        <v>0</v>
      </c>
      <c r="H2773" s="34">
        <f>IFERROR(VLOOKUP($A2773, NG_power!$A:$M, 13, FALSE), 0)</f>
        <v>0</v>
      </c>
      <c r="I2773" s="34">
        <f t="shared" si="85"/>
        <v>0</v>
      </c>
      <c r="J2773" s="34">
        <f t="shared" si="86"/>
        <v>0</v>
      </c>
    </row>
    <row r="2774" spans="1:10" x14ac:dyDescent="0.25">
      <c r="A2774" s="7">
        <v>45073</v>
      </c>
      <c r="B2774" t="s">
        <v>4613</v>
      </c>
      <c r="C2774" s="34">
        <f>IFERROR(VLOOKUP($A2774, Coal_prod!$A:$M, 13, FALSE), 0)</f>
        <v>0</v>
      </c>
      <c r="D2774" s="34">
        <f>IFERROR(VLOOKUP($A2774, Coal_power_combined!$A:$M, 13, FALSE), 0)</f>
        <v>0</v>
      </c>
      <c r="E2774" s="34">
        <f>IFERROR(VLOOKUP($A2774, Oil_prod!$A:$M, 13, FALSE), 0)</f>
        <v>0</v>
      </c>
      <c r="F2774" s="34">
        <f>IFERROR(VLOOKUP($A2774, Oil_refine!$A:$M, 13, FALSE), 0)</f>
        <v>0</v>
      </c>
      <c r="G2774" s="34">
        <f>IFERROR(VLOOKUP($A2774, NG_prod!$A:$M, 13, FALSE), 0)</f>
        <v>0</v>
      </c>
      <c r="H2774" s="34">
        <f>IFERROR(VLOOKUP($A2774, NG_power!$A:$M, 13, FALSE), 0)</f>
        <v>0</v>
      </c>
      <c r="I2774" s="34">
        <f t="shared" si="85"/>
        <v>0</v>
      </c>
      <c r="J2774" s="34">
        <f t="shared" si="86"/>
        <v>0</v>
      </c>
    </row>
    <row r="2775" spans="1:10" x14ac:dyDescent="0.25">
      <c r="A2775" s="7">
        <v>45081</v>
      </c>
      <c r="B2775" t="s">
        <v>2245</v>
      </c>
      <c r="C2775" s="34">
        <f>IFERROR(VLOOKUP($A2775, Coal_prod!$A:$M, 13, FALSE), 0)</f>
        <v>0</v>
      </c>
      <c r="D2775" s="34">
        <f>IFERROR(VLOOKUP($A2775, Coal_power_combined!$A:$M, 13, FALSE), 0)</f>
        <v>0</v>
      </c>
      <c r="E2775" s="34">
        <f>IFERROR(VLOOKUP($A2775, Oil_prod!$A:$M, 13, FALSE), 0)</f>
        <v>0</v>
      </c>
      <c r="F2775" s="34">
        <f>IFERROR(VLOOKUP($A2775, Oil_refine!$A:$M, 13, FALSE), 0)</f>
        <v>0</v>
      </c>
      <c r="G2775" s="34">
        <f>IFERROR(VLOOKUP($A2775, NG_prod!$A:$M, 13, FALSE), 0)</f>
        <v>0</v>
      </c>
      <c r="H2775" s="34">
        <f>IFERROR(VLOOKUP($A2775, NG_power!$A:$M, 13, FALSE), 0)</f>
        <v>0</v>
      </c>
      <c r="I2775" s="34">
        <f t="shared" si="85"/>
        <v>0</v>
      </c>
      <c r="J2775" s="34">
        <f t="shared" si="86"/>
        <v>0</v>
      </c>
    </row>
    <row r="2776" spans="1:10" x14ac:dyDescent="0.25">
      <c r="A2776" s="7">
        <v>45083</v>
      </c>
      <c r="B2776" t="s">
        <v>2478</v>
      </c>
      <c r="C2776" s="34">
        <f>IFERROR(VLOOKUP($A2776, Coal_prod!$A:$M, 13, FALSE), 0)</f>
        <v>0</v>
      </c>
      <c r="D2776" s="34">
        <f>IFERROR(VLOOKUP($A2776, Coal_power_combined!$A:$M, 13, FALSE), 0)</f>
        <v>0</v>
      </c>
      <c r="E2776" s="34">
        <f>IFERROR(VLOOKUP($A2776, Oil_prod!$A:$M, 13, FALSE), 0)</f>
        <v>0</v>
      </c>
      <c r="F2776" s="34">
        <f>IFERROR(VLOOKUP($A2776, Oil_refine!$A:$M, 13, FALSE), 0)</f>
        <v>0</v>
      </c>
      <c r="G2776" s="34">
        <f>IFERROR(VLOOKUP($A2776, NG_prod!$A:$M, 13, FALSE), 0)</f>
        <v>0</v>
      </c>
      <c r="H2776" s="34">
        <f>IFERROR(VLOOKUP($A2776, NG_power!$A:$M, 13, FALSE), 0)</f>
        <v>0</v>
      </c>
      <c r="I2776" s="34">
        <f t="shared" si="85"/>
        <v>0</v>
      </c>
      <c r="J2776" s="34">
        <f t="shared" si="86"/>
        <v>0</v>
      </c>
    </row>
    <row r="2777" spans="1:10" x14ac:dyDescent="0.25">
      <c r="A2777" s="7">
        <v>45085</v>
      </c>
      <c r="B2777" t="s">
        <v>4614</v>
      </c>
      <c r="C2777" s="34">
        <f>IFERROR(VLOOKUP($A2777, Coal_prod!$A:$M, 13, FALSE), 0)</f>
        <v>0</v>
      </c>
      <c r="D2777" s="34">
        <f>IFERROR(VLOOKUP($A2777, Coal_power_combined!$A:$M, 13, FALSE), 0)</f>
        <v>0</v>
      </c>
      <c r="E2777" s="34">
        <f>IFERROR(VLOOKUP($A2777, Oil_prod!$A:$M, 13, FALSE), 0)</f>
        <v>0</v>
      </c>
      <c r="F2777" s="34">
        <f>IFERROR(VLOOKUP($A2777, Oil_refine!$A:$M, 13, FALSE), 0)</f>
        <v>0</v>
      </c>
      <c r="G2777" s="34">
        <f>IFERROR(VLOOKUP($A2777, NG_prod!$A:$M, 13, FALSE), 0)</f>
        <v>0</v>
      </c>
      <c r="H2777" s="34">
        <f>IFERROR(VLOOKUP($A2777, NG_power!$A:$M, 13, FALSE), 0)</f>
        <v>0</v>
      </c>
      <c r="I2777" s="34">
        <f t="shared" si="85"/>
        <v>0</v>
      </c>
      <c r="J2777" s="34">
        <f t="shared" si="86"/>
        <v>0</v>
      </c>
    </row>
    <row r="2778" spans="1:10" x14ac:dyDescent="0.25">
      <c r="A2778" s="7">
        <v>45087</v>
      </c>
      <c r="B2778" t="s">
        <v>4615</v>
      </c>
      <c r="C2778" s="34">
        <f>IFERROR(VLOOKUP($A2778, Coal_prod!$A:$M, 13, FALSE), 0)</f>
        <v>0</v>
      </c>
      <c r="D2778" s="34">
        <f>IFERROR(VLOOKUP($A2778, Coal_power_combined!$A:$M, 13, FALSE), 0)</f>
        <v>0</v>
      </c>
      <c r="E2778" s="34">
        <f>IFERROR(VLOOKUP($A2778, Oil_prod!$A:$M, 13, FALSE), 0)</f>
        <v>0</v>
      </c>
      <c r="F2778" s="34">
        <f>IFERROR(VLOOKUP($A2778, Oil_refine!$A:$M, 13, FALSE), 0)</f>
        <v>0</v>
      </c>
      <c r="G2778" s="34">
        <f>IFERROR(VLOOKUP($A2778, NG_prod!$A:$M, 13, FALSE), 0)</f>
        <v>0</v>
      </c>
      <c r="H2778" s="34">
        <f>IFERROR(VLOOKUP($A2778, NG_power!$A:$M, 13, FALSE), 0)</f>
        <v>0</v>
      </c>
      <c r="I2778" s="34">
        <f t="shared" si="85"/>
        <v>0</v>
      </c>
      <c r="J2778" s="34">
        <f t="shared" si="86"/>
        <v>0</v>
      </c>
    </row>
    <row r="2779" spans="1:10" x14ac:dyDescent="0.25">
      <c r="A2779" s="7">
        <v>45089</v>
      </c>
      <c r="B2779" t="s">
        <v>2311</v>
      </c>
      <c r="C2779" s="34">
        <f>IFERROR(VLOOKUP($A2779, Coal_prod!$A:$M, 13, FALSE), 0)</f>
        <v>0</v>
      </c>
      <c r="D2779" s="34">
        <f>IFERROR(VLOOKUP($A2779, Coal_power_combined!$A:$M, 13, FALSE), 0)</f>
        <v>0</v>
      </c>
      <c r="E2779" s="34">
        <f>IFERROR(VLOOKUP($A2779, Oil_prod!$A:$M, 13, FALSE), 0)</f>
        <v>0</v>
      </c>
      <c r="F2779" s="34">
        <f>IFERROR(VLOOKUP($A2779, Oil_refine!$A:$M, 13, FALSE), 0)</f>
        <v>0</v>
      </c>
      <c r="G2779" s="34">
        <f>IFERROR(VLOOKUP($A2779, NG_prod!$A:$M, 13, FALSE), 0)</f>
        <v>0</v>
      </c>
      <c r="H2779" s="34">
        <f>IFERROR(VLOOKUP($A2779, NG_power!$A:$M, 13, FALSE), 0)</f>
        <v>0</v>
      </c>
      <c r="I2779" s="34">
        <f t="shared" si="85"/>
        <v>0</v>
      </c>
      <c r="J2779" s="34">
        <f t="shared" si="86"/>
        <v>0</v>
      </c>
    </row>
    <row r="2780" spans="1:10" x14ac:dyDescent="0.25">
      <c r="A2780" s="7">
        <v>45091</v>
      </c>
      <c r="B2780" t="s">
        <v>4616</v>
      </c>
      <c r="C2780" s="34">
        <f>IFERROR(VLOOKUP($A2780, Coal_prod!$A:$M, 13, FALSE), 0)</f>
        <v>0</v>
      </c>
      <c r="D2780" s="34">
        <f>IFERROR(VLOOKUP($A2780, Coal_power_combined!$A:$M, 13, FALSE), 0)</f>
        <v>0</v>
      </c>
      <c r="E2780" s="34">
        <f>IFERROR(VLOOKUP($A2780, Oil_prod!$A:$M, 13, FALSE), 0)</f>
        <v>0</v>
      </c>
      <c r="F2780" s="34">
        <f>IFERROR(VLOOKUP($A2780, Oil_refine!$A:$M, 13, FALSE), 0)</f>
        <v>0</v>
      </c>
      <c r="G2780" s="34">
        <f>IFERROR(VLOOKUP($A2780, NG_prod!$A:$M, 13, FALSE), 0)</f>
        <v>0</v>
      </c>
      <c r="H2780" s="34">
        <f>IFERROR(VLOOKUP($A2780, NG_power!$A:$M, 13, FALSE), 0)</f>
        <v>0</v>
      </c>
      <c r="I2780" s="34">
        <f t="shared" si="85"/>
        <v>0</v>
      </c>
      <c r="J2780" s="34">
        <f t="shared" si="86"/>
        <v>0</v>
      </c>
    </row>
    <row r="2781" spans="1:10" x14ac:dyDescent="0.25">
      <c r="A2781" s="7">
        <v>46003</v>
      </c>
      <c r="B2781" t="s">
        <v>3238</v>
      </c>
      <c r="C2781" s="34">
        <f>IFERROR(VLOOKUP($A2781, Coal_prod!$A:$M, 13, FALSE), 0)</f>
        <v>0</v>
      </c>
      <c r="D2781" s="34">
        <f>IFERROR(VLOOKUP($A2781, Coal_power_combined!$A:$M, 13, FALSE), 0)</f>
        <v>0</v>
      </c>
      <c r="E2781" s="34">
        <f>IFERROR(VLOOKUP($A2781, Oil_prod!$A:$M, 13, FALSE), 0)</f>
        <v>0</v>
      </c>
      <c r="F2781" s="34">
        <f>IFERROR(VLOOKUP($A2781, Oil_refine!$A:$M, 13, FALSE), 0)</f>
        <v>0</v>
      </c>
      <c r="G2781" s="34">
        <f>IFERROR(VLOOKUP($A2781, NG_prod!$A:$M, 13, FALSE), 0)</f>
        <v>0</v>
      </c>
      <c r="H2781" s="34">
        <f>IFERROR(VLOOKUP($A2781, NG_power!$A:$M, 13, FALSE), 0)</f>
        <v>0</v>
      </c>
      <c r="I2781" s="34">
        <f t="shared" si="85"/>
        <v>0</v>
      </c>
      <c r="J2781" s="34">
        <f t="shared" si="86"/>
        <v>0</v>
      </c>
    </row>
    <row r="2782" spans="1:10" x14ac:dyDescent="0.25">
      <c r="A2782" s="7">
        <v>46007</v>
      </c>
      <c r="B2782" t="s">
        <v>4617</v>
      </c>
      <c r="C2782" s="34">
        <f>IFERROR(VLOOKUP($A2782, Coal_prod!$A:$M, 13, FALSE), 0)</f>
        <v>0</v>
      </c>
      <c r="D2782" s="34">
        <f>IFERROR(VLOOKUP($A2782, Coal_power_combined!$A:$M, 13, FALSE), 0)</f>
        <v>0</v>
      </c>
      <c r="E2782" s="34">
        <f>IFERROR(VLOOKUP($A2782, Oil_prod!$A:$M, 13, FALSE), 0)</f>
        <v>0</v>
      </c>
      <c r="F2782" s="34">
        <f>IFERROR(VLOOKUP($A2782, Oil_refine!$A:$M, 13, FALSE), 0)</f>
        <v>0</v>
      </c>
      <c r="G2782" s="34">
        <f>IFERROR(VLOOKUP($A2782, NG_prod!$A:$M, 13, FALSE), 0)</f>
        <v>0</v>
      </c>
      <c r="H2782" s="34">
        <f>IFERROR(VLOOKUP($A2782, NG_power!$A:$M, 13, FALSE), 0)</f>
        <v>0</v>
      </c>
      <c r="I2782" s="34">
        <f t="shared" si="85"/>
        <v>0</v>
      </c>
      <c r="J2782" s="34">
        <f t="shared" si="86"/>
        <v>0</v>
      </c>
    </row>
    <row r="2783" spans="1:10" x14ac:dyDescent="0.25">
      <c r="A2783" s="7">
        <v>46009</v>
      </c>
      <c r="B2783" t="s">
        <v>2873</v>
      </c>
      <c r="C2783" s="34">
        <f>IFERROR(VLOOKUP($A2783, Coal_prod!$A:$M, 13, FALSE), 0)</f>
        <v>0</v>
      </c>
      <c r="D2783" s="34">
        <f>IFERROR(VLOOKUP($A2783, Coal_power_combined!$A:$M, 13, FALSE), 0)</f>
        <v>0</v>
      </c>
      <c r="E2783" s="34">
        <f>IFERROR(VLOOKUP($A2783, Oil_prod!$A:$M, 13, FALSE), 0)</f>
        <v>0</v>
      </c>
      <c r="F2783" s="34">
        <f>IFERROR(VLOOKUP($A2783, Oil_refine!$A:$M, 13, FALSE), 0)</f>
        <v>0</v>
      </c>
      <c r="G2783" s="34">
        <f>IFERROR(VLOOKUP($A2783, NG_prod!$A:$M, 13, FALSE), 0)</f>
        <v>0</v>
      </c>
      <c r="H2783" s="34">
        <f>IFERROR(VLOOKUP($A2783, NG_power!$A:$M, 13, FALSE), 0)</f>
        <v>0</v>
      </c>
      <c r="I2783" s="34">
        <f t="shared" si="85"/>
        <v>0</v>
      </c>
      <c r="J2783" s="34">
        <f t="shared" si="86"/>
        <v>0</v>
      </c>
    </row>
    <row r="2784" spans="1:10" x14ac:dyDescent="0.25">
      <c r="A2784" s="7">
        <v>46015</v>
      </c>
      <c r="B2784" t="s">
        <v>3233</v>
      </c>
      <c r="C2784" s="34">
        <f>IFERROR(VLOOKUP($A2784, Coal_prod!$A:$M, 13, FALSE), 0)</f>
        <v>0</v>
      </c>
      <c r="D2784" s="34">
        <f>IFERROR(VLOOKUP($A2784, Coal_power_combined!$A:$M, 13, FALSE), 0)</f>
        <v>0</v>
      </c>
      <c r="E2784" s="34">
        <f>IFERROR(VLOOKUP($A2784, Oil_prod!$A:$M, 13, FALSE), 0)</f>
        <v>0</v>
      </c>
      <c r="F2784" s="34">
        <f>IFERROR(VLOOKUP($A2784, Oil_refine!$A:$M, 13, FALSE), 0)</f>
        <v>0</v>
      </c>
      <c r="G2784" s="34">
        <f>IFERROR(VLOOKUP($A2784, NG_prod!$A:$M, 13, FALSE), 0)</f>
        <v>0</v>
      </c>
      <c r="H2784" s="34">
        <f>IFERROR(VLOOKUP($A2784, NG_power!$A:$M, 13, FALSE), 0)</f>
        <v>0</v>
      </c>
      <c r="I2784" s="34">
        <f t="shared" si="85"/>
        <v>0</v>
      </c>
      <c r="J2784" s="34">
        <f t="shared" si="86"/>
        <v>0</v>
      </c>
    </row>
    <row r="2785" spans="1:10" x14ac:dyDescent="0.25">
      <c r="A2785" s="7">
        <v>46017</v>
      </c>
      <c r="B2785" t="s">
        <v>4618</v>
      </c>
      <c r="C2785" s="34">
        <f>IFERROR(VLOOKUP($A2785, Coal_prod!$A:$M, 13, FALSE), 0)</f>
        <v>0</v>
      </c>
      <c r="D2785" s="34">
        <f>IFERROR(VLOOKUP($A2785, Coal_power_combined!$A:$M, 13, FALSE), 0)</f>
        <v>0</v>
      </c>
      <c r="E2785" s="34">
        <f>IFERROR(VLOOKUP($A2785, Oil_prod!$A:$M, 13, FALSE), 0)</f>
        <v>0</v>
      </c>
      <c r="F2785" s="34">
        <f>IFERROR(VLOOKUP($A2785, Oil_refine!$A:$M, 13, FALSE), 0)</f>
        <v>0</v>
      </c>
      <c r="G2785" s="34">
        <f>IFERROR(VLOOKUP($A2785, NG_prod!$A:$M, 13, FALSE), 0)</f>
        <v>0</v>
      </c>
      <c r="H2785" s="34">
        <f>IFERROR(VLOOKUP($A2785, NG_power!$A:$M, 13, FALSE), 0)</f>
        <v>0</v>
      </c>
      <c r="I2785" s="34">
        <f t="shared" si="85"/>
        <v>0</v>
      </c>
      <c r="J2785" s="34">
        <f t="shared" si="86"/>
        <v>0</v>
      </c>
    </row>
    <row r="2786" spans="1:10" x14ac:dyDescent="0.25">
      <c r="A2786" s="7">
        <v>46019</v>
      </c>
      <c r="B2786" t="s">
        <v>4619</v>
      </c>
      <c r="C2786" s="34">
        <f>IFERROR(VLOOKUP($A2786, Coal_prod!$A:$M, 13, FALSE), 0)</f>
        <v>0</v>
      </c>
      <c r="D2786" s="34">
        <f>IFERROR(VLOOKUP($A2786, Coal_power_combined!$A:$M, 13, FALSE), 0)</f>
        <v>0</v>
      </c>
      <c r="E2786" s="34">
        <f>IFERROR(VLOOKUP($A2786, Oil_prod!$A:$M, 13, FALSE), 0)</f>
        <v>0</v>
      </c>
      <c r="F2786" s="34">
        <f>IFERROR(VLOOKUP($A2786, Oil_refine!$A:$M, 13, FALSE), 0)</f>
        <v>0</v>
      </c>
      <c r="G2786" s="34">
        <f>IFERROR(VLOOKUP($A2786, NG_prod!$A:$M, 13, FALSE), 0)</f>
        <v>0</v>
      </c>
      <c r="H2786" s="34">
        <f>IFERROR(VLOOKUP($A2786, NG_power!$A:$M, 13, FALSE), 0)</f>
        <v>0</v>
      </c>
      <c r="I2786" s="34">
        <f t="shared" si="85"/>
        <v>0</v>
      </c>
      <c r="J2786" s="34">
        <f t="shared" si="86"/>
        <v>0</v>
      </c>
    </row>
    <row r="2787" spans="1:10" x14ac:dyDescent="0.25">
      <c r="A2787" s="7">
        <v>46021</v>
      </c>
      <c r="B2787" t="s">
        <v>2692</v>
      </c>
      <c r="C2787" s="34">
        <f>IFERROR(VLOOKUP($A2787, Coal_prod!$A:$M, 13, FALSE), 0)</f>
        <v>0</v>
      </c>
      <c r="D2787" s="34">
        <f>IFERROR(VLOOKUP($A2787, Coal_power_combined!$A:$M, 13, FALSE), 0)</f>
        <v>0</v>
      </c>
      <c r="E2787" s="34">
        <f>IFERROR(VLOOKUP($A2787, Oil_prod!$A:$M, 13, FALSE), 0)</f>
        <v>0</v>
      </c>
      <c r="F2787" s="34">
        <f>IFERROR(VLOOKUP($A2787, Oil_refine!$A:$M, 13, FALSE), 0)</f>
        <v>0</v>
      </c>
      <c r="G2787" s="34">
        <f>IFERROR(VLOOKUP($A2787, NG_prod!$A:$M, 13, FALSE), 0)</f>
        <v>0</v>
      </c>
      <c r="H2787" s="34">
        <f>IFERROR(VLOOKUP($A2787, NG_power!$A:$M, 13, FALSE), 0)</f>
        <v>0</v>
      </c>
      <c r="I2787" s="34">
        <f t="shared" si="85"/>
        <v>0</v>
      </c>
      <c r="J2787" s="34">
        <f t="shared" si="86"/>
        <v>0</v>
      </c>
    </row>
    <row r="2788" spans="1:10" x14ac:dyDescent="0.25">
      <c r="A2788" s="7">
        <v>46023</v>
      </c>
      <c r="B2788" t="s">
        <v>4620</v>
      </c>
      <c r="C2788" s="34">
        <f>IFERROR(VLOOKUP($A2788, Coal_prod!$A:$M, 13, FALSE), 0)</f>
        <v>0</v>
      </c>
      <c r="D2788" s="34">
        <f>IFERROR(VLOOKUP($A2788, Coal_power_combined!$A:$M, 13, FALSE), 0)</f>
        <v>0</v>
      </c>
      <c r="E2788" s="34">
        <f>IFERROR(VLOOKUP($A2788, Oil_prod!$A:$M, 13, FALSE), 0)</f>
        <v>0</v>
      </c>
      <c r="F2788" s="34">
        <f>IFERROR(VLOOKUP($A2788, Oil_refine!$A:$M, 13, FALSE), 0)</f>
        <v>0</v>
      </c>
      <c r="G2788" s="34">
        <f>IFERROR(VLOOKUP($A2788, NG_prod!$A:$M, 13, FALSE), 0)</f>
        <v>0</v>
      </c>
      <c r="H2788" s="34">
        <f>IFERROR(VLOOKUP($A2788, NG_power!$A:$M, 13, FALSE), 0)</f>
        <v>0</v>
      </c>
      <c r="I2788" s="34">
        <f t="shared" si="85"/>
        <v>0</v>
      </c>
      <c r="J2788" s="34">
        <f t="shared" si="86"/>
        <v>0</v>
      </c>
    </row>
    <row r="2789" spans="1:10" x14ac:dyDescent="0.25">
      <c r="A2789" s="7">
        <v>46025</v>
      </c>
      <c r="B2789" t="s">
        <v>1953</v>
      </c>
      <c r="C2789" s="34">
        <f>IFERROR(VLOOKUP($A2789, Coal_prod!$A:$M, 13, FALSE), 0)</f>
        <v>0</v>
      </c>
      <c r="D2789" s="34">
        <f>IFERROR(VLOOKUP($A2789, Coal_power_combined!$A:$M, 13, FALSE), 0)</f>
        <v>0</v>
      </c>
      <c r="E2789" s="34">
        <f>IFERROR(VLOOKUP($A2789, Oil_prod!$A:$M, 13, FALSE), 0)</f>
        <v>0</v>
      </c>
      <c r="F2789" s="34">
        <f>IFERROR(VLOOKUP($A2789, Oil_refine!$A:$M, 13, FALSE), 0)</f>
        <v>0</v>
      </c>
      <c r="G2789" s="34">
        <f>IFERROR(VLOOKUP($A2789, NG_prod!$A:$M, 13, FALSE), 0)</f>
        <v>0</v>
      </c>
      <c r="H2789" s="34">
        <f>IFERROR(VLOOKUP($A2789, NG_power!$A:$M, 13, FALSE), 0)</f>
        <v>0</v>
      </c>
      <c r="I2789" s="34">
        <f t="shared" si="85"/>
        <v>0</v>
      </c>
      <c r="J2789" s="34">
        <f t="shared" si="86"/>
        <v>0</v>
      </c>
    </row>
    <row r="2790" spans="1:10" x14ac:dyDescent="0.25">
      <c r="A2790" s="7">
        <v>46027</v>
      </c>
      <c r="B2790" t="s">
        <v>4621</v>
      </c>
      <c r="C2790" s="34">
        <f>IFERROR(VLOOKUP($A2790, Coal_prod!$A:$M, 13, FALSE), 0)</f>
        <v>0</v>
      </c>
      <c r="D2790" s="34">
        <f>IFERROR(VLOOKUP($A2790, Coal_power_combined!$A:$M, 13, FALSE), 0)</f>
        <v>0</v>
      </c>
      <c r="E2790" s="34">
        <f>IFERROR(VLOOKUP($A2790, Oil_prod!$A:$M, 13, FALSE), 0)</f>
        <v>0</v>
      </c>
      <c r="F2790" s="34">
        <f>IFERROR(VLOOKUP($A2790, Oil_refine!$A:$M, 13, FALSE), 0)</f>
        <v>0</v>
      </c>
      <c r="G2790" s="34">
        <f>IFERROR(VLOOKUP($A2790, NG_prod!$A:$M, 13, FALSE), 0)</f>
        <v>0</v>
      </c>
      <c r="H2790" s="34">
        <f>IFERROR(VLOOKUP($A2790, NG_power!$A:$M, 13, FALSE), 0)</f>
        <v>0</v>
      </c>
      <c r="I2790" s="34">
        <f t="shared" si="85"/>
        <v>0</v>
      </c>
      <c r="J2790" s="34">
        <f t="shared" si="86"/>
        <v>0</v>
      </c>
    </row>
    <row r="2791" spans="1:10" x14ac:dyDescent="0.25">
      <c r="A2791" s="7">
        <v>46029</v>
      </c>
      <c r="B2791" t="s">
        <v>2044</v>
      </c>
      <c r="C2791" s="34">
        <f>IFERROR(VLOOKUP($A2791, Coal_prod!$A:$M, 13, FALSE), 0)</f>
        <v>0</v>
      </c>
      <c r="D2791" s="34">
        <f>IFERROR(VLOOKUP($A2791, Coal_power_combined!$A:$M, 13, FALSE), 0)</f>
        <v>0</v>
      </c>
      <c r="E2791" s="34">
        <f>IFERROR(VLOOKUP($A2791, Oil_prod!$A:$M, 13, FALSE), 0)</f>
        <v>0</v>
      </c>
      <c r="F2791" s="34">
        <f>IFERROR(VLOOKUP($A2791, Oil_refine!$A:$M, 13, FALSE), 0)</f>
        <v>0</v>
      </c>
      <c r="G2791" s="34">
        <f>IFERROR(VLOOKUP($A2791, NG_prod!$A:$M, 13, FALSE), 0)</f>
        <v>0</v>
      </c>
      <c r="H2791" s="34">
        <f>IFERROR(VLOOKUP($A2791, NG_power!$A:$M, 13, FALSE), 0)</f>
        <v>0</v>
      </c>
      <c r="I2791" s="34">
        <f t="shared" si="85"/>
        <v>0</v>
      </c>
      <c r="J2791" s="34">
        <f t="shared" si="86"/>
        <v>0</v>
      </c>
    </row>
    <row r="2792" spans="1:10" x14ac:dyDescent="0.25">
      <c r="A2792" s="7">
        <v>46031</v>
      </c>
      <c r="B2792" t="s">
        <v>4622</v>
      </c>
      <c r="C2792" s="34">
        <f>IFERROR(VLOOKUP($A2792, Coal_prod!$A:$M, 13, FALSE), 0)</f>
        <v>0</v>
      </c>
      <c r="D2792" s="34">
        <f>IFERROR(VLOOKUP($A2792, Coal_power_combined!$A:$M, 13, FALSE), 0)</f>
        <v>0</v>
      </c>
      <c r="E2792" s="34">
        <f>IFERROR(VLOOKUP($A2792, Oil_prod!$A:$M, 13, FALSE), 0)</f>
        <v>0</v>
      </c>
      <c r="F2792" s="34">
        <f>IFERROR(VLOOKUP($A2792, Oil_refine!$A:$M, 13, FALSE), 0)</f>
        <v>0</v>
      </c>
      <c r="G2792" s="34">
        <f>IFERROR(VLOOKUP($A2792, NG_prod!$A:$M, 13, FALSE), 0)</f>
        <v>0</v>
      </c>
      <c r="H2792" s="34">
        <f>IFERROR(VLOOKUP($A2792, NG_power!$A:$M, 13, FALSE), 0)</f>
        <v>0</v>
      </c>
      <c r="I2792" s="34">
        <f t="shared" si="85"/>
        <v>0</v>
      </c>
      <c r="J2792" s="34">
        <f t="shared" si="86"/>
        <v>0</v>
      </c>
    </row>
    <row r="2793" spans="1:10" x14ac:dyDescent="0.25">
      <c r="A2793" s="7">
        <v>46033</v>
      </c>
      <c r="B2793" t="s">
        <v>4623</v>
      </c>
      <c r="C2793" s="34">
        <f>IFERROR(VLOOKUP($A2793, Coal_prod!$A:$M, 13, FALSE), 0)</f>
        <v>0</v>
      </c>
      <c r="D2793" s="34">
        <f>IFERROR(VLOOKUP($A2793, Coal_power_combined!$A:$M, 13, FALSE), 0)</f>
        <v>0</v>
      </c>
      <c r="E2793" s="34">
        <f>IFERROR(VLOOKUP($A2793, Oil_prod!$A:$M, 13, FALSE), 0)</f>
        <v>0</v>
      </c>
      <c r="F2793" s="34">
        <f>IFERROR(VLOOKUP($A2793, Oil_refine!$A:$M, 13, FALSE), 0)</f>
        <v>0</v>
      </c>
      <c r="G2793" s="34">
        <f>IFERROR(VLOOKUP($A2793, NG_prod!$A:$M, 13, FALSE), 0)</f>
        <v>0</v>
      </c>
      <c r="H2793" s="34">
        <f>IFERROR(VLOOKUP($A2793, NG_power!$A:$M, 13, FALSE), 0)</f>
        <v>0</v>
      </c>
      <c r="I2793" s="34">
        <f t="shared" si="85"/>
        <v>0</v>
      </c>
      <c r="J2793" s="34">
        <f t="shared" si="86"/>
        <v>0</v>
      </c>
    </row>
    <row r="2794" spans="1:10" x14ac:dyDescent="0.25">
      <c r="A2794" s="7">
        <v>46035</v>
      </c>
      <c r="B2794" t="s">
        <v>4624</v>
      </c>
      <c r="C2794" s="34">
        <f>IFERROR(VLOOKUP($A2794, Coal_prod!$A:$M, 13, FALSE), 0)</f>
        <v>0</v>
      </c>
      <c r="D2794" s="34">
        <f>IFERROR(VLOOKUP($A2794, Coal_power_combined!$A:$M, 13, FALSE), 0)</f>
        <v>0</v>
      </c>
      <c r="E2794" s="34">
        <f>IFERROR(VLOOKUP($A2794, Oil_prod!$A:$M, 13, FALSE), 0)</f>
        <v>0</v>
      </c>
      <c r="F2794" s="34">
        <f>IFERROR(VLOOKUP($A2794, Oil_refine!$A:$M, 13, FALSE), 0)</f>
        <v>0</v>
      </c>
      <c r="G2794" s="34">
        <f>IFERROR(VLOOKUP($A2794, NG_prod!$A:$M, 13, FALSE), 0)</f>
        <v>0</v>
      </c>
      <c r="H2794" s="34">
        <f>IFERROR(VLOOKUP($A2794, NG_power!$A:$M, 13, FALSE), 0)</f>
        <v>0</v>
      </c>
      <c r="I2794" s="34">
        <f t="shared" si="85"/>
        <v>0</v>
      </c>
      <c r="J2794" s="34">
        <f t="shared" si="86"/>
        <v>0</v>
      </c>
    </row>
    <row r="2795" spans="1:10" x14ac:dyDescent="0.25">
      <c r="A2795" s="7">
        <v>46037</v>
      </c>
      <c r="B2795" t="s">
        <v>2605</v>
      </c>
      <c r="C2795" s="34">
        <f>IFERROR(VLOOKUP($A2795, Coal_prod!$A:$M, 13, FALSE), 0)</f>
        <v>0</v>
      </c>
      <c r="D2795" s="34">
        <f>IFERROR(VLOOKUP($A2795, Coal_power_combined!$A:$M, 13, FALSE), 0)</f>
        <v>0</v>
      </c>
      <c r="E2795" s="34">
        <f>IFERROR(VLOOKUP($A2795, Oil_prod!$A:$M, 13, FALSE), 0)</f>
        <v>0</v>
      </c>
      <c r="F2795" s="34">
        <f>IFERROR(VLOOKUP($A2795, Oil_refine!$A:$M, 13, FALSE), 0)</f>
        <v>0</v>
      </c>
      <c r="G2795" s="34">
        <f>IFERROR(VLOOKUP($A2795, NG_prod!$A:$M, 13, FALSE), 0)</f>
        <v>0</v>
      </c>
      <c r="H2795" s="34">
        <f>IFERROR(VLOOKUP($A2795, NG_power!$A:$M, 13, FALSE), 0)</f>
        <v>0</v>
      </c>
      <c r="I2795" s="34">
        <f t="shared" si="85"/>
        <v>0</v>
      </c>
      <c r="J2795" s="34">
        <f t="shared" si="86"/>
        <v>0</v>
      </c>
    </row>
    <row r="2796" spans="1:10" x14ac:dyDescent="0.25">
      <c r="A2796" s="7">
        <v>46039</v>
      </c>
      <c r="B2796" t="s">
        <v>4625</v>
      </c>
      <c r="C2796" s="34">
        <f>IFERROR(VLOOKUP($A2796, Coal_prod!$A:$M, 13, FALSE), 0)</f>
        <v>0</v>
      </c>
      <c r="D2796" s="34">
        <f>IFERROR(VLOOKUP($A2796, Coal_power_combined!$A:$M, 13, FALSE), 0)</f>
        <v>0</v>
      </c>
      <c r="E2796" s="34">
        <f>IFERROR(VLOOKUP($A2796, Oil_prod!$A:$M, 13, FALSE), 0)</f>
        <v>0</v>
      </c>
      <c r="F2796" s="34">
        <f>IFERROR(VLOOKUP($A2796, Oil_refine!$A:$M, 13, FALSE), 0)</f>
        <v>0</v>
      </c>
      <c r="G2796" s="34">
        <f>IFERROR(VLOOKUP($A2796, NG_prod!$A:$M, 13, FALSE), 0)</f>
        <v>0</v>
      </c>
      <c r="H2796" s="34">
        <f>IFERROR(VLOOKUP($A2796, NG_power!$A:$M, 13, FALSE), 0)</f>
        <v>0</v>
      </c>
      <c r="I2796" s="34">
        <f t="shared" si="85"/>
        <v>0</v>
      </c>
      <c r="J2796" s="34">
        <f t="shared" si="86"/>
        <v>0</v>
      </c>
    </row>
    <row r="2797" spans="1:10" x14ac:dyDescent="0.25">
      <c r="A2797" s="7">
        <v>46041</v>
      </c>
      <c r="B2797" t="s">
        <v>4626</v>
      </c>
      <c r="C2797" s="34">
        <f>IFERROR(VLOOKUP($A2797, Coal_prod!$A:$M, 13, FALSE), 0)</f>
        <v>0</v>
      </c>
      <c r="D2797" s="34">
        <f>IFERROR(VLOOKUP($A2797, Coal_power_combined!$A:$M, 13, FALSE), 0)</f>
        <v>0</v>
      </c>
      <c r="E2797" s="34">
        <f>IFERROR(VLOOKUP($A2797, Oil_prod!$A:$M, 13, FALSE), 0)</f>
        <v>0</v>
      </c>
      <c r="F2797" s="34">
        <f>IFERROR(VLOOKUP($A2797, Oil_refine!$A:$M, 13, FALSE), 0)</f>
        <v>0</v>
      </c>
      <c r="G2797" s="34">
        <f>IFERROR(VLOOKUP($A2797, NG_prod!$A:$M, 13, FALSE), 0)</f>
        <v>0</v>
      </c>
      <c r="H2797" s="34">
        <f>IFERROR(VLOOKUP($A2797, NG_power!$A:$M, 13, FALSE), 0)</f>
        <v>0</v>
      </c>
      <c r="I2797" s="34">
        <f t="shared" si="85"/>
        <v>0</v>
      </c>
      <c r="J2797" s="34">
        <f t="shared" si="86"/>
        <v>0</v>
      </c>
    </row>
    <row r="2798" spans="1:10" x14ac:dyDescent="0.25">
      <c r="A2798" s="7">
        <v>46043</v>
      </c>
      <c r="B2798" t="s">
        <v>4627</v>
      </c>
      <c r="C2798" s="34">
        <f>IFERROR(VLOOKUP($A2798, Coal_prod!$A:$M, 13, FALSE), 0)</f>
        <v>0</v>
      </c>
      <c r="D2798" s="34">
        <f>IFERROR(VLOOKUP($A2798, Coal_power_combined!$A:$M, 13, FALSE), 0)</f>
        <v>0</v>
      </c>
      <c r="E2798" s="34">
        <f>IFERROR(VLOOKUP($A2798, Oil_prod!$A:$M, 13, FALSE), 0)</f>
        <v>0</v>
      </c>
      <c r="F2798" s="34">
        <f>IFERROR(VLOOKUP($A2798, Oil_refine!$A:$M, 13, FALSE), 0)</f>
        <v>0</v>
      </c>
      <c r="G2798" s="34">
        <f>IFERROR(VLOOKUP($A2798, NG_prod!$A:$M, 13, FALSE), 0)</f>
        <v>0</v>
      </c>
      <c r="H2798" s="34">
        <f>IFERROR(VLOOKUP($A2798, NG_power!$A:$M, 13, FALSE), 0)</f>
        <v>0</v>
      </c>
      <c r="I2798" s="34">
        <f t="shared" si="85"/>
        <v>0</v>
      </c>
      <c r="J2798" s="34">
        <f t="shared" si="86"/>
        <v>0</v>
      </c>
    </row>
    <row r="2799" spans="1:10" x14ac:dyDescent="0.25">
      <c r="A2799" s="7">
        <v>46045</v>
      </c>
      <c r="B2799" t="s">
        <v>4628</v>
      </c>
      <c r="C2799" s="34">
        <f>IFERROR(VLOOKUP($A2799, Coal_prod!$A:$M, 13, FALSE), 0)</f>
        <v>0</v>
      </c>
      <c r="D2799" s="34">
        <f>IFERROR(VLOOKUP($A2799, Coal_power_combined!$A:$M, 13, FALSE), 0)</f>
        <v>0</v>
      </c>
      <c r="E2799" s="34">
        <f>IFERROR(VLOOKUP($A2799, Oil_prod!$A:$M, 13, FALSE), 0)</f>
        <v>0</v>
      </c>
      <c r="F2799" s="34">
        <f>IFERROR(VLOOKUP($A2799, Oil_refine!$A:$M, 13, FALSE), 0)</f>
        <v>0</v>
      </c>
      <c r="G2799" s="34">
        <f>IFERROR(VLOOKUP($A2799, NG_prod!$A:$M, 13, FALSE), 0)</f>
        <v>0</v>
      </c>
      <c r="H2799" s="34">
        <f>IFERROR(VLOOKUP($A2799, NG_power!$A:$M, 13, FALSE), 0)</f>
        <v>0</v>
      </c>
      <c r="I2799" s="34">
        <f t="shared" si="85"/>
        <v>0</v>
      </c>
      <c r="J2799" s="34">
        <f t="shared" si="86"/>
        <v>0</v>
      </c>
    </row>
    <row r="2800" spans="1:10" x14ac:dyDescent="0.25">
      <c r="A2800" s="7">
        <v>46047</v>
      </c>
      <c r="B2800" t="s">
        <v>4629</v>
      </c>
      <c r="C2800" s="34">
        <f>IFERROR(VLOOKUP($A2800, Coal_prod!$A:$M, 13, FALSE), 0)</f>
        <v>0</v>
      </c>
      <c r="D2800" s="34">
        <f>IFERROR(VLOOKUP($A2800, Coal_power_combined!$A:$M, 13, FALSE), 0)</f>
        <v>0</v>
      </c>
      <c r="E2800" s="34">
        <f>IFERROR(VLOOKUP($A2800, Oil_prod!$A:$M, 13, FALSE), 0)</f>
        <v>0</v>
      </c>
      <c r="F2800" s="34">
        <f>IFERROR(VLOOKUP($A2800, Oil_refine!$A:$M, 13, FALSE), 0)</f>
        <v>0</v>
      </c>
      <c r="G2800" s="34">
        <f>IFERROR(VLOOKUP($A2800, NG_prod!$A:$M, 13, FALSE), 0)</f>
        <v>0</v>
      </c>
      <c r="H2800" s="34">
        <f>IFERROR(VLOOKUP($A2800, NG_power!$A:$M, 13, FALSE), 0)</f>
        <v>0</v>
      </c>
      <c r="I2800" s="34">
        <f t="shared" si="85"/>
        <v>0</v>
      </c>
      <c r="J2800" s="34">
        <f t="shared" si="86"/>
        <v>0</v>
      </c>
    </row>
    <row r="2801" spans="1:10" x14ac:dyDescent="0.25">
      <c r="A2801" s="7">
        <v>46049</v>
      </c>
      <c r="B2801" t="s">
        <v>4630</v>
      </c>
      <c r="C2801" s="34">
        <f>IFERROR(VLOOKUP($A2801, Coal_prod!$A:$M, 13, FALSE), 0)</f>
        <v>0</v>
      </c>
      <c r="D2801" s="34">
        <f>IFERROR(VLOOKUP($A2801, Coal_power_combined!$A:$M, 13, FALSE), 0)</f>
        <v>0</v>
      </c>
      <c r="E2801" s="34">
        <f>IFERROR(VLOOKUP($A2801, Oil_prod!$A:$M, 13, FALSE), 0)</f>
        <v>0</v>
      </c>
      <c r="F2801" s="34">
        <f>IFERROR(VLOOKUP($A2801, Oil_refine!$A:$M, 13, FALSE), 0)</f>
        <v>0</v>
      </c>
      <c r="G2801" s="34">
        <f>IFERROR(VLOOKUP($A2801, NG_prod!$A:$M, 13, FALSE), 0)</f>
        <v>0</v>
      </c>
      <c r="H2801" s="34">
        <f>IFERROR(VLOOKUP($A2801, NG_power!$A:$M, 13, FALSE), 0)</f>
        <v>0</v>
      </c>
      <c r="I2801" s="34">
        <f t="shared" si="85"/>
        <v>0</v>
      </c>
      <c r="J2801" s="34">
        <f t="shared" si="86"/>
        <v>0</v>
      </c>
    </row>
    <row r="2802" spans="1:10" x14ac:dyDescent="0.25">
      <c r="A2802" s="7">
        <v>46053</v>
      </c>
      <c r="B2802" t="s">
        <v>4631</v>
      </c>
      <c r="C2802" s="34">
        <f>IFERROR(VLOOKUP($A2802, Coal_prod!$A:$M, 13, FALSE), 0)</f>
        <v>0</v>
      </c>
      <c r="D2802" s="34">
        <f>IFERROR(VLOOKUP($A2802, Coal_power_combined!$A:$M, 13, FALSE), 0)</f>
        <v>0</v>
      </c>
      <c r="E2802" s="34">
        <f>IFERROR(VLOOKUP($A2802, Oil_prod!$A:$M, 13, FALSE), 0)</f>
        <v>0</v>
      </c>
      <c r="F2802" s="34">
        <f>IFERROR(VLOOKUP($A2802, Oil_refine!$A:$M, 13, FALSE), 0)</f>
        <v>0</v>
      </c>
      <c r="G2802" s="34">
        <f>IFERROR(VLOOKUP($A2802, NG_prod!$A:$M, 13, FALSE), 0)</f>
        <v>0</v>
      </c>
      <c r="H2802" s="34">
        <f>IFERROR(VLOOKUP($A2802, NG_power!$A:$M, 13, FALSE), 0)</f>
        <v>0</v>
      </c>
      <c r="I2802" s="34">
        <f t="shared" si="85"/>
        <v>0</v>
      </c>
      <c r="J2802" s="34">
        <f t="shared" si="86"/>
        <v>0</v>
      </c>
    </row>
    <row r="2803" spans="1:10" x14ac:dyDescent="0.25">
      <c r="A2803" s="7">
        <v>46055</v>
      </c>
      <c r="B2803" t="s">
        <v>4632</v>
      </c>
      <c r="C2803" s="34">
        <f>IFERROR(VLOOKUP($A2803, Coal_prod!$A:$M, 13, FALSE), 0)</f>
        <v>0</v>
      </c>
      <c r="D2803" s="34">
        <f>IFERROR(VLOOKUP($A2803, Coal_power_combined!$A:$M, 13, FALSE), 0)</f>
        <v>0</v>
      </c>
      <c r="E2803" s="34">
        <f>IFERROR(VLOOKUP($A2803, Oil_prod!$A:$M, 13, FALSE), 0)</f>
        <v>0</v>
      </c>
      <c r="F2803" s="34">
        <f>IFERROR(VLOOKUP($A2803, Oil_refine!$A:$M, 13, FALSE), 0)</f>
        <v>0</v>
      </c>
      <c r="G2803" s="34">
        <f>IFERROR(VLOOKUP($A2803, NG_prod!$A:$M, 13, FALSE), 0)</f>
        <v>0</v>
      </c>
      <c r="H2803" s="34">
        <f>IFERROR(VLOOKUP($A2803, NG_power!$A:$M, 13, FALSE), 0)</f>
        <v>0</v>
      </c>
      <c r="I2803" s="34">
        <f t="shared" si="85"/>
        <v>0</v>
      </c>
      <c r="J2803" s="34">
        <f t="shared" si="86"/>
        <v>0</v>
      </c>
    </row>
    <row r="2804" spans="1:10" x14ac:dyDescent="0.25">
      <c r="A2804" s="7">
        <v>46057</v>
      </c>
      <c r="B2804" t="s">
        <v>4633</v>
      </c>
      <c r="C2804" s="34">
        <f>IFERROR(VLOOKUP($A2804, Coal_prod!$A:$M, 13, FALSE), 0)</f>
        <v>0</v>
      </c>
      <c r="D2804" s="34">
        <f>IFERROR(VLOOKUP($A2804, Coal_power_combined!$A:$M, 13, FALSE), 0)</f>
        <v>0</v>
      </c>
      <c r="E2804" s="34">
        <f>IFERROR(VLOOKUP($A2804, Oil_prod!$A:$M, 13, FALSE), 0)</f>
        <v>0</v>
      </c>
      <c r="F2804" s="34">
        <f>IFERROR(VLOOKUP($A2804, Oil_refine!$A:$M, 13, FALSE), 0)</f>
        <v>0</v>
      </c>
      <c r="G2804" s="34">
        <f>IFERROR(VLOOKUP($A2804, NG_prod!$A:$M, 13, FALSE), 0)</f>
        <v>0</v>
      </c>
      <c r="H2804" s="34">
        <f>IFERROR(VLOOKUP($A2804, NG_power!$A:$M, 13, FALSE), 0)</f>
        <v>0</v>
      </c>
      <c r="I2804" s="34">
        <f t="shared" si="85"/>
        <v>0</v>
      </c>
      <c r="J2804" s="34">
        <f t="shared" si="86"/>
        <v>0</v>
      </c>
    </row>
    <row r="2805" spans="1:10" x14ac:dyDescent="0.25">
      <c r="A2805" s="7">
        <v>46059</v>
      </c>
      <c r="B2805" t="s">
        <v>3230</v>
      </c>
      <c r="C2805" s="34">
        <f>IFERROR(VLOOKUP($A2805, Coal_prod!$A:$M, 13, FALSE), 0)</f>
        <v>0</v>
      </c>
      <c r="D2805" s="34">
        <f>IFERROR(VLOOKUP($A2805, Coal_power_combined!$A:$M, 13, FALSE), 0)</f>
        <v>0</v>
      </c>
      <c r="E2805" s="34">
        <f>IFERROR(VLOOKUP($A2805, Oil_prod!$A:$M, 13, FALSE), 0)</f>
        <v>0</v>
      </c>
      <c r="F2805" s="34">
        <f>IFERROR(VLOOKUP($A2805, Oil_refine!$A:$M, 13, FALSE), 0)</f>
        <v>0</v>
      </c>
      <c r="G2805" s="34">
        <f>IFERROR(VLOOKUP($A2805, NG_prod!$A:$M, 13, FALSE), 0)</f>
        <v>0</v>
      </c>
      <c r="H2805" s="34">
        <f>IFERROR(VLOOKUP($A2805, NG_power!$A:$M, 13, FALSE), 0)</f>
        <v>0</v>
      </c>
      <c r="I2805" s="34">
        <f t="shared" si="85"/>
        <v>0</v>
      </c>
      <c r="J2805" s="34">
        <f t="shared" si="86"/>
        <v>0</v>
      </c>
    </row>
    <row r="2806" spans="1:10" x14ac:dyDescent="0.25">
      <c r="A2806" s="7">
        <v>46061</v>
      </c>
      <c r="B2806" t="s">
        <v>4634</v>
      </c>
      <c r="C2806" s="34">
        <f>IFERROR(VLOOKUP($A2806, Coal_prod!$A:$M, 13, FALSE), 0)</f>
        <v>0</v>
      </c>
      <c r="D2806" s="34">
        <f>IFERROR(VLOOKUP($A2806, Coal_power_combined!$A:$M, 13, FALSE), 0)</f>
        <v>0</v>
      </c>
      <c r="E2806" s="34">
        <f>IFERROR(VLOOKUP($A2806, Oil_prod!$A:$M, 13, FALSE), 0)</f>
        <v>0</v>
      </c>
      <c r="F2806" s="34">
        <f>IFERROR(VLOOKUP($A2806, Oil_refine!$A:$M, 13, FALSE), 0)</f>
        <v>0</v>
      </c>
      <c r="G2806" s="34">
        <f>IFERROR(VLOOKUP($A2806, NG_prod!$A:$M, 13, FALSE), 0)</f>
        <v>0</v>
      </c>
      <c r="H2806" s="34">
        <f>IFERROR(VLOOKUP($A2806, NG_power!$A:$M, 13, FALSE), 0)</f>
        <v>0</v>
      </c>
      <c r="I2806" s="34">
        <f t="shared" si="85"/>
        <v>0</v>
      </c>
      <c r="J2806" s="34">
        <f t="shared" si="86"/>
        <v>0</v>
      </c>
    </row>
    <row r="2807" spans="1:10" x14ac:dyDescent="0.25">
      <c r="A2807" s="7">
        <v>46063</v>
      </c>
      <c r="B2807" t="s">
        <v>4635</v>
      </c>
      <c r="C2807" s="34">
        <f>IFERROR(VLOOKUP($A2807, Coal_prod!$A:$M, 13, FALSE), 0)</f>
        <v>0</v>
      </c>
      <c r="D2807" s="34">
        <f>IFERROR(VLOOKUP($A2807, Coal_power_combined!$A:$M, 13, FALSE), 0)</f>
        <v>0</v>
      </c>
      <c r="E2807" s="34">
        <f>IFERROR(VLOOKUP($A2807, Oil_prod!$A:$M, 13, FALSE), 0)</f>
        <v>0</v>
      </c>
      <c r="F2807" s="34">
        <f>IFERROR(VLOOKUP($A2807, Oil_refine!$A:$M, 13, FALSE), 0)</f>
        <v>0</v>
      </c>
      <c r="G2807" s="34">
        <f>IFERROR(VLOOKUP($A2807, NG_prod!$A:$M, 13, FALSE), 0)</f>
        <v>0</v>
      </c>
      <c r="H2807" s="34">
        <f>IFERROR(VLOOKUP($A2807, NG_power!$A:$M, 13, FALSE), 0)</f>
        <v>0</v>
      </c>
      <c r="I2807" s="34">
        <f t="shared" si="85"/>
        <v>0</v>
      </c>
      <c r="J2807" s="34">
        <f t="shared" si="86"/>
        <v>0</v>
      </c>
    </row>
    <row r="2808" spans="1:10" x14ac:dyDescent="0.25">
      <c r="A2808" s="7">
        <v>46065</v>
      </c>
      <c r="B2808" t="s">
        <v>3531</v>
      </c>
      <c r="C2808" s="34">
        <f>IFERROR(VLOOKUP($A2808, Coal_prod!$A:$M, 13, FALSE), 0)</f>
        <v>0</v>
      </c>
      <c r="D2808" s="34">
        <f>IFERROR(VLOOKUP($A2808, Coal_power_combined!$A:$M, 13, FALSE), 0)</f>
        <v>0</v>
      </c>
      <c r="E2808" s="34">
        <f>IFERROR(VLOOKUP($A2808, Oil_prod!$A:$M, 13, FALSE), 0)</f>
        <v>0</v>
      </c>
      <c r="F2808" s="34">
        <f>IFERROR(VLOOKUP($A2808, Oil_refine!$A:$M, 13, FALSE), 0)</f>
        <v>0</v>
      </c>
      <c r="G2808" s="34">
        <f>IFERROR(VLOOKUP($A2808, NG_prod!$A:$M, 13, FALSE), 0)</f>
        <v>0</v>
      </c>
      <c r="H2808" s="34">
        <f>IFERROR(VLOOKUP($A2808, NG_power!$A:$M, 13, FALSE), 0)</f>
        <v>0</v>
      </c>
      <c r="I2808" s="34">
        <f t="shared" si="85"/>
        <v>0</v>
      </c>
      <c r="J2808" s="34">
        <f t="shared" si="86"/>
        <v>0</v>
      </c>
    </row>
    <row r="2809" spans="1:10" x14ac:dyDescent="0.25">
      <c r="A2809" s="7">
        <v>46067</v>
      </c>
      <c r="B2809" t="s">
        <v>4636</v>
      </c>
      <c r="C2809" s="34">
        <f>IFERROR(VLOOKUP($A2809, Coal_prod!$A:$M, 13, FALSE), 0)</f>
        <v>0</v>
      </c>
      <c r="D2809" s="34">
        <f>IFERROR(VLOOKUP($A2809, Coal_power_combined!$A:$M, 13, FALSE), 0)</f>
        <v>0</v>
      </c>
      <c r="E2809" s="34">
        <f>IFERROR(VLOOKUP($A2809, Oil_prod!$A:$M, 13, FALSE), 0)</f>
        <v>0</v>
      </c>
      <c r="F2809" s="34">
        <f>IFERROR(VLOOKUP($A2809, Oil_refine!$A:$M, 13, FALSE), 0)</f>
        <v>0</v>
      </c>
      <c r="G2809" s="34">
        <f>IFERROR(VLOOKUP($A2809, NG_prod!$A:$M, 13, FALSE), 0)</f>
        <v>0</v>
      </c>
      <c r="H2809" s="34">
        <f>IFERROR(VLOOKUP($A2809, NG_power!$A:$M, 13, FALSE), 0)</f>
        <v>0</v>
      </c>
      <c r="I2809" s="34">
        <f t="shared" si="85"/>
        <v>0</v>
      </c>
      <c r="J2809" s="34">
        <f t="shared" si="86"/>
        <v>0</v>
      </c>
    </row>
    <row r="2810" spans="1:10" x14ac:dyDescent="0.25">
      <c r="A2810" s="7">
        <v>46069</v>
      </c>
      <c r="B2810" t="s">
        <v>3080</v>
      </c>
      <c r="C2810" s="34">
        <f>IFERROR(VLOOKUP($A2810, Coal_prod!$A:$M, 13, FALSE), 0)</f>
        <v>0</v>
      </c>
      <c r="D2810" s="34">
        <f>IFERROR(VLOOKUP($A2810, Coal_power_combined!$A:$M, 13, FALSE), 0)</f>
        <v>0</v>
      </c>
      <c r="E2810" s="34">
        <f>IFERROR(VLOOKUP($A2810, Oil_prod!$A:$M, 13, FALSE), 0)</f>
        <v>0</v>
      </c>
      <c r="F2810" s="34">
        <f>IFERROR(VLOOKUP($A2810, Oil_refine!$A:$M, 13, FALSE), 0)</f>
        <v>0</v>
      </c>
      <c r="G2810" s="34">
        <f>IFERROR(VLOOKUP($A2810, NG_prod!$A:$M, 13, FALSE), 0)</f>
        <v>0</v>
      </c>
      <c r="H2810" s="34">
        <f>IFERROR(VLOOKUP($A2810, NG_power!$A:$M, 13, FALSE), 0)</f>
        <v>0</v>
      </c>
      <c r="I2810" s="34">
        <f t="shared" si="85"/>
        <v>0</v>
      </c>
      <c r="J2810" s="34">
        <f t="shared" si="86"/>
        <v>0</v>
      </c>
    </row>
    <row r="2811" spans="1:10" x14ac:dyDescent="0.25">
      <c r="A2811" s="7">
        <v>46071</v>
      </c>
      <c r="B2811" t="s">
        <v>4637</v>
      </c>
      <c r="C2811" s="34">
        <f>IFERROR(VLOOKUP($A2811, Coal_prod!$A:$M, 13, FALSE), 0)</f>
        <v>0</v>
      </c>
      <c r="D2811" s="34">
        <f>IFERROR(VLOOKUP($A2811, Coal_power_combined!$A:$M, 13, FALSE), 0)</f>
        <v>0</v>
      </c>
      <c r="E2811" s="34">
        <f>IFERROR(VLOOKUP($A2811, Oil_prod!$A:$M, 13, FALSE), 0)</f>
        <v>0</v>
      </c>
      <c r="F2811" s="34">
        <f>IFERROR(VLOOKUP($A2811, Oil_refine!$A:$M, 13, FALSE), 0)</f>
        <v>0</v>
      </c>
      <c r="G2811" s="34">
        <f>IFERROR(VLOOKUP($A2811, NG_prod!$A:$M, 13, FALSE), 0)</f>
        <v>0</v>
      </c>
      <c r="H2811" s="34">
        <f>IFERROR(VLOOKUP($A2811, NG_power!$A:$M, 13, FALSE), 0)</f>
        <v>0</v>
      </c>
      <c r="I2811" s="34">
        <f t="shared" si="85"/>
        <v>0</v>
      </c>
      <c r="J2811" s="34">
        <f t="shared" si="86"/>
        <v>0</v>
      </c>
    </row>
    <row r="2812" spans="1:10" x14ac:dyDescent="0.25">
      <c r="A2812" s="7">
        <v>46073</v>
      </c>
      <c r="B2812" t="s">
        <v>1957</v>
      </c>
      <c r="C2812" s="34">
        <f>IFERROR(VLOOKUP($A2812, Coal_prod!$A:$M, 13, FALSE), 0)</f>
        <v>0</v>
      </c>
      <c r="D2812" s="34">
        <f>IFERROR(VLOOKUP($A2812, Coal_power_combined!$A:$M, 13, FALSE), 0)</f>
        <v>0</v>
      </c>
      <c r="E2812" s="34">
        <f>IFERROR(VLOOKUP($A2812, Oil_prod!$A:$M, 13, FALSE), 0)</f>
        <v>0</v>
      </c>
      <c r="F2812" s="34">
        <f>IFERROR(VLOOKUP($A2812, Oil_refine!$A:$M, 13, FALSE), 0)</f>
        <v>0</v>
      </c>
      <c r="G2812" s="34">
        <f>IFERROR(VLOOKUP($A2812, NG_prod!$A:$M, 13, FALSE), 0)</f>
        <v>0</v>
      </c>
      <c r="H2812" s="34">
        <f>IFERROR(VLOOKUP($A2812, NG_power!$A:$M, 13, FALSE), 0)</f>
        <v>0</v>
      </c>
      <c r="I2812" s="34">
        <f t="shared" si="85"/>
        <v>0</v>
      </c>
      <c r="J2812" s="34">
        <f t="shared" si="86"/>
        <v>0</v>
      </c>
    </row>
    <row r="2813" spans="1:10" x14ac:dyDescent="0.25">
      <c r="A2813" s="7">
        <v>46075</v>
      </c>
      <c r="B2813" t="s">
        <v>4638</v>
      </c>
      <c r="C2813" s="34">
        <f>IFERROR(VLOOKUP($A2813, Coal_prod!$A:$M, 13, FALSE), 0)</f>
        <v>0</v>
      </c>
      <c r="D2813" s="34">
        <f>IFERROR(VLOOKUP($A2813, Coal_power_combined!$A:$M, 13, FALSE), 0)</f>
        <v>0</v>
      </c>
      <c r="E2813" s="34">
        <f>IFERROR(VLOOKUP($A2813, Oil_prod!$A:$M, 13, FALSE), 0)</f>
        <v>0</v>
      </c>
      <c r="F2813" s="34">
        <f>IFERROR(VLOOKUP($A2813, Oil_refine!$A:$M, 13, FALSE), 0)</f>
        <v>0</v>
      </c>
      <c r="G2813" s="34">
        <f>IFERROR(VLOOKUP($A2813, NG_prod!$A:$M, 13, FALSE), 0)</f>
        <v>0</v>
      </c>
      <c r="H2813" s="34">
        <f>IFERROR(VLOOKUP($A2813, NG_power!$A:$M, 13, FALSE), 0)</f>
        <v>0</v>
      </c>
      <c r="I2813" s="34">
        <f t="shared" si="85"/>
        <v>0</v>
      </c>
      <c r="J2813" s="34">
        <f t="shared" si="86"/>
        <v>0</v>
      </c>
    </row>
    <row r="2814" spans="1:10" x14ac:dyDescent="0.25">
      <c r="A2814" s="7">
        <v>46077</v>
      </c>
      <c r="B2814" t="s">
        <v>4639</v>
      </c>
      <c r="C2814" s="34">
        <f>IFERROR(VLOOKUP($A2814, Coal_prod!$A:$M, 13, FALSE), 0)</f>
        <v>0</v>
      </c>
      <c r="D2814" s="34">
        <f>IFERROR(VLOOKUP($A2814, Coal_power_combined!$A:$M, 13, FALSE), 0)</f>
        <v>0</v>
      </c>
      <c r="E2814" s="34">
        <f>IFERROR(VLOOKUP($A2814, Oil_prod!$A:$M, 13, FALSE), 0)</f>
        <v>0</v>
      </c>
      <c r="F2814" s="34">
        <f>IFERROR(VLOOKUP($A2814, Oil_refine!$A:$M, 13, FALSE), 0)</f>
        <v>0</v>
      </c>
      <c r="G2814" s="34">
        <f>IFERROR(VLOOKUP($A2814, NG_prod!$A:$M, 13, FALSE), 0)</f>
        <v>0</v>
      </c>
      <c r="H2814" s="34">
        <f>IFERROR(VLOOKUP($A2814, NG_power!$A:$M, 13, FALSE), 0)</f>
        <v>0</v>
      </c>
      <c r="I2814" s="34">
        <f t="shared" si="85"/>
        <v>0</v>
      </c>
      <c r="J2814" s="34">
        <f t="shared" si="86"/>
        <v>0</v>
      </c>
    </row>
    <row r="2815" spans="1:10" x14ac:dyDescent="0.25">
      <c r="A2815" s="7">
        <v>46079</v>
      </c>
      <c r="B2815" t="s">
        <v>4640</v>
      </c>
      <c r="C2815" s="34">
        <f>IFERROR(VLOOKUP($A2815, Coal_prod!$A:$M, 13, FALSE), 0)</f>
        <v>0</v>
      </c>
      <c r="D2815" s="34">
        <f>IFERROR(VLOOKUP($A2815, Coal_power_combined!$A:$M, 13, FALSE), 0)</f>
        <v>0</v>
      </c>
      <c r="E2815" s="34">
        <f>IFERROR(VLOOKUP($A2815, Oil_prod!$A:$M, 13, FALSE), 0)</f>
        <v>0</v>
      </c>
      <c r="F2815" s="34">
        <f>IFERROR(VLOOKUP($A2815, Oil_refine!$A:$M, 13, FALSE), 0)</f>
        <v>0</v>
      </c>
      <c r="G2815" s="34">
        <f>IFERROR(VLOOKUP($A2815, NG_prod!$A:$M, 13, FALSE), 0)</f>
        <v>0</v>
      </c>
      <c r="H2815" s="34">
        <f>IFERROR(VLOOKUP($A2815, NG_power!$A:$M, 13, FALSE), 0)</f>
        <v>0</v>
      </c>
      <c r="I2815" s="34">
        <f t="shared" si="85"/>
        <v>0</v>
      </c>
      <c r="J2815" s="34">
        <f t="shared" si="86"/>
        <v>0</v>
      </c>
    </row>
    <row r="2816" spans="1:10" x14ac:dyDescent="0.25">
      <c r="A2816" s="7">
        <v>46081</v>
      </c>
      <c r="B2816" t="s">
        <v>4641</v>
      </c>
      <c r="C2816" s="34">
        <f>IFERROR(VLOOKUP($A2816, Coal_prod!$A:$M, 13, FALSE), 0)</f>
        <v>0</v>
      </c>
      <c r="D2816" s="34">
        <f>IFERROR(VLOOKUP($A2816, Coal_power_combined!$A:$M, 13, FALSE), 0)</f>
        <v>0</v>
      </c>
      <c r="E2816" s="34">
        <f>IFERROR(VLOOKUP($A2816, Oil_prod!$A:$M, 13, FALSE), 0)</f>
        <v>0</v>
      </c>
      <c r="F2816" s="34">
        <f>IFERROR(VLOOKUP($A2816, Oil_refine!$A:$M, 13, FALSE), 0)</f>
        <v>0</v>
      </c>
      <c r="G2816" s="34">
        <f>IFERROR(VLOOKUP($A2816, NG_prod!$A:$M, 13, FALSE), 0)</f>
        <v>0</v>
      </c>
      <c r="H2816" s="34">
        <f>IFERROR(VLOOKUP($A2816, NG_power!$A:$M, 13, FALSE), 0)</f>
        <v>0</v>
      </c>
      <c r="I2816" s="34">
        <f t="shared" si="85"/>
        <v>0</v>
      </c>
      <c r="J2816" s="34">
        <f t="shared" si="86"/>
        <v>0</v>
      </c>
    </row>
    <row r="2817" spans="1:10" x14ac:dyDescent="0.25">
      <c r="A2817" s="7">
        <v>46085</v>
      </c>
      <c r="B2817" t="s">
        <v>4642</v>
      </c>
      <c r="C2817" s="34">
        <f>IFERROR(VLOOKUP($A2817, Coal_prod!$A:$M, 13, FALSE), 0)</f>
        <v>0</v>
      </c>
      <c r="D2817" s="34">
        <f>IFERROR(VLOOKUP($A2817, Coal_power_combined!$A:$M, 13, FALSE), 0)</f>
        <v>0</v>
      </c>
      <c r="E2817" s="34">
        <f>IFERROR(VLOOKUP($A2817, Oil_prod!$A:$M, 13, FALSE), 0)</f>
        <v>0</v>
      </c>
      <c r="F2817" s="34">
        <f>IFERROR(VLOOKUP($A2817, Oil_refine!$A:$M, 13, FALSE), 0)</f>
        <v>0</v>
      </c>
      <c r="G2817" s="34">
        <f>IFERROR(VLOOKUP($A2817, NG_prod!$A:$M, 13, FALSE), 0)</f>
        <v>0</v>
      </c>
      <c r="H2817" s="34">
        <f>IFERROR(VLOOKUP($A2817, NG_power!$A:$M, 13, FALSE), 0)</f>
        <v>0</v>
      </c>
      <c r="I2817" s="34">
        <f t="shared" si="85"/>
        <v>0</v>
      </c>
      <c r="J2817" s="34">
        <f t="shared" si="86"/>
        <v>0</v>
      </c>
    </row>
    <row r="2818" spans="1:10" x14ac:dyDescent="0.25">
      <c r="A2818" s="7">
        <v>46087</v>
      </c>
      <c r="B2818" t="s">
        <v>4643</v>
      </c>
      <c r="C2818" s="34">
        <f>IFERROR(VLOOKUP($A2818, Coal_prod!$A:$M, 13, FALSE), 0)</f>
        <v>0</v>
      </c>
      <c r="D2818" s="34">
        <f>IFERROR(VLOOKUP($A2818, Coal_power_combined!$A:$M, 13, FALSE), 0)</f>
        <v>0</v>
      </c>
      <c r="E2818" s="34">
        <f>IFERROR(VLOOKUP($A2818, Oil_prod!$A:$M, 13, FALSE), 0)</f>
        <v>0</v>
      </c>
      <c r="F2818" s="34">
        <f>IFERROR(VLOOKUP($A2818, Oil_refine!$A:$M, 13, FALSE), 0)</f>
        <v>0</v>
      </c>
      <c r="G2818" s="34">
        <f>IFERROR(VLOOKUP($A2818, NG_prod!$A:$M, 13, FALSE), 0)</f>
        <v>0</v>
      </c>
      <c r="H2818" s="34">
        <f>IFERROR(VLOOKUP($A2818, NG_power!$A:$M, 13, FALSE), 0)</f>
        <v>0</v>
      </c>
      <c r="I2818" s="34">
        <f t="shared" si="85"/>
        <v>0</v>
      </c>
      <c r="J2818" s="34">
        <f t="shared" si="86"/>
        <v>0</v>
      </c>
    </row>
    <row r="2819" spans="1:10" x14ac:dyDescent="0.25">
      <c r="A2819" s="7">
        <v>46089</v>
      </c>
      <c r="B2819" t="s">
        <v>4644</v>
      </c>
      <c r="C2819" s="34">
        <f>IFERROR(VLOOKUP($A2819, Coal_prod!$A:$M, 13, FALSE), 0)</f>
        <v>0</v>
      </c>
      <c r="D2819" s="34">
        <f>IFERROR(VLOOKUP($A2819, Coal_power_combined!$A:$M, 13, FALSE), 0)</f>
        <v>0</v>
      </c>
      <c r="E2819" s="34">
        <f>IFERROR(VLOOKUP($A2819, Oil_prod!$A:$M, 13, FALSE), 0)</f>
        <v>0</v>
      </c>
      <c r="F2819" s="34">
        <f>IFERROR(VLOOKUP($A2819, Oil_refine!$A:$M, 13, FALSE), 0)</f>
        <v>0</v>
      </c>
      <c r="G2819" s="34">
        <f>IFERROR(VLOOKUP($A2819, NG_prod!$A:$M, 13, FALSE), 0)</f>
        <v>0</v>
      </c>
      <c r="H2819" s="34">
        <f>IFERROR(VLOOKUP($A2819, NG_power!$A:$M, 13, FALSE), 0)</f>
        <v>0</v>
      </c>
      <c r="I2819" s="34">
        <f t="shared" si="85"/>
        <v>0</v>
      </c>
      <c r="J2819" s="34">
        <f t="shared" si="86"/>
        <v>0</v>
      </c>
    </row>
    <row r="2820" spans="1:10" x14ac:dyDescent="0.25">
      <c r="A2820" s="7">
        <v>46091</v>
      </c>
      <c r="B2820" t="s">
        <v>4645</v>
      </c>
      <c r="C2820" s="34">
        <f>IFERROR(VLOOKUP($A2820, Coal_prod!$A:$M, 13, FALSE), 0)</f>
        <v>0</v>
      </c>
      <c r="D2820" s="34">
        <f>IFERROR(VLOOKUP($A2820, Coal_power_combined!$A:$M, 13, FALSE), 0)</f>
        <v>0</v>
      </c>
      <c r="E2820" s="34">
        <f>IFERROR(VLOOKUP($A2820, Oil_prod!$A:$M, 13, FALSE), 0)</f>
        <v>0</v>
      </c>
      <c r="F2820" s="34">
        <f>IFERROR(VLOOKUP($A2820, Oil_refine!$A:$M, 13, FALSE), 0)</f>
        <v>0</v>
      </c>
      <c r="G2820" s="34">
        <f>IFERROR(VLOOKUP($A2820, NG_prod!$A:$M, 13, FALSE), 0)</f>
        <v>0</v>
      </c>
      <c r="H2820" s="34">
        <f>IFERROR(VLOOKUP($A2820, NG_power!$A:$M, 13, FALSE), 0)</f>
        <v>0</v>
      </c>
      <c r="I2820" s="34">
        <f t="shared" ref="I2820:I2883" si="87">SUM(C2820:H2820)</f>
        <v>0</v>
      </c>
      <c r="J2820" s="34">
        <f t="shared" ref="J2820:J2883" si="88">SUM(C2820*$O$4, D2820*$O$4, E2820*$P$4, F2820*$P$4, G2820*$Q$4, H2820*$Q$4)</f>
        <v>0</v>
      </c>
    </row>
    <row r="2821" spans="1:10" x14ac:dyDescent="0.25">
      <c r="A2821" s="7">
        <v>46093</v>
      </c>
      <c r="B2821" t="s">
        <v>4646</v>
      </c>
      <c r="C2821" s="34">
        <f>IFERROR(VLOOKUP($A2821, Coal_prod!$A:$M, 13, FALSE), 0)</f>
        <v>0</v>
      </c>
      <c r="D2821" s="34">
        <f>IFERROR(VLOOKUP($A2821, Coal_power_combined!$A:$M, 13, FALSE), 0)</f>
        <v>0</v>
      </c>
      <c r="E2821" s="34">
        <f>IFERROR(VLOOKUP($A2821, Oil_prod!$A:$M, 13, FALSE), 0)</f>
        <v>0</v>
      </c>
      <c r="F2821" s="34">
        <f>IFERROR(VLOOKUP($A2821, Oil_refine!$A:$M, 13, FALSE), 0)</f>
        <v>0</v>
      </c>
      <c r="G2821" s="34">
        <f>IFERROR(VLOOKUP($A2821, NG_prod!$A:$M, 13, FALSE), 0)</f>
        <v>0</v>
      </c>
      <c r="H2821" s="34">
        <f>IFERROR(VLOOKUP($A2821, NG_power!$A:$M, 13, FALSE), 0)</f>
        <v>0</v>
      </c>
      <c r="I2821" s="34">
        <f t="shared" si="87"/>
        <v>0</v>
      </c>
      <c r="J2821" s="34">
        <f t="shared" si="88"/>
        <v>0</v>
      </c>
    </row>
    <row r="2822" spans="1:10" x14ac:dyDescent="0.25">
      <c r="A2822" s="7">
        <v>46095</v>
      </c>
      <c r="B2822" t="s">
        <v>4647</v>
      </c>
      <c r="C2822" s="34">
        <f>IFERROR(VLOOKUP($A2822, Coal_prod!$A:$M, 13, FALSE), 0)</f>
        <v>0</v>
      </c>
      <c r="D2822" s="34">
        <f>IFERROR(VLOOKUP($A2822, Coal_power_combined!$A:$M, 13, FALSE), 0)</f>
        <v>0</v>
      </c>
      <c r="E2822" s="34">
        <f>IFERROR(VLOOKUP($A2822, Oil_prod!$A:$M, 13, FALSE), 0)</f>
        <v>0</v>
      </c>
      <c r="F2822" s="34">
        <f>IFERROR(VLOOKUP($A2822, Oil_refine!$A:$M, 13, FALSE), 0)</f>
        <v>0</v>
      </c>
      <c r="G2822" s="34">
        <f>IFERROR(VLOOKUP($A2822, NG_prod!$A:$M, 13, FALSE), 0)</f>
        <v>0</v>
      </c>
      <c r="H2822" s="34">
        <f>IFERROR(VLOOKUP($A2822, NG_power!$A:$M, 13, FALSE), 0)</f>
        <v>0</v>
      </c>
      <c r="I2822" s="34">
        <f t="shared" si="87"/>
        <v>0</v>
      </c>
      <c r="J2822" s="34">
        <f t="shared" si="88"/>
        <v>0</v>
      </c>
    </row>
    <row r="2823" spans="1:10" x14ac:dyDescent="0.25">
      <c r="A2823" s="7">
        <v>46097</v>
      </c>
      <c r="B2823" t="s">
        <v>4648</v>
      </c>
      <c r="C2823" s="34">
        <f>IFERROR(VLOOKUP($A2823, Coal_prod!$A:$M, 13, FALSE), 0)</f>
        <v>0</v>
      </c>
      <c r="D2823" s="34">
        <f>IFERROR(VLOOKUP($A2823, Coal_power_combined!$A:$M, 13, FALSE), 0)</f>
        <v>0</v>
      </c>
      <c r="E2823" s="34">
        <f>IFERROR(VLOOKUP($A2823, Oil_prod!$A:$M, 13, FALSE), 0)</f>
        <v>0</v>
      </c>
      <c r="F2823" s="34">
        <f>IFERROR(VLOOKUP($A2823, Oil_refine!$A:$M, 13, FALSE), 0)</f>
        <v>0</v>
      </c>
      <c r="G2823" s="34">
        <f>IFERROR(VLOOKUP($A2823, NG_prod!$A:$M, 13, FALSE), 0)</f>
        <v>0</v>
      </c>
      <c r="H2823" s="34">
        <f>IFERROR(VLOOKUP($A2823, NG_power!$A:$M, 13, FALSE), 0)</f>
        <v>0</v>
      </c>
      <c r="I2823" s="34">
        <f t="shared" si="87"/>
        <v>0</v>
      </c>
      <c r="J2823" s="34">
        <f t="shared" si="88"/>
        <v>0</v>
      </c>
    </row>
    <row r="2824" spans="1:10" x14ac:dyDescent="0.25">
      <c r="A2824" s="7">
        <v>46101</v>
      </c>
      <c r="B2824" t="s">
        <v>4649</v>
      </c>
      <c r="C2824" s="34">
        <f>IFERROR(VLOOKUP($A2824, Coal_prod!$A:$M, 13, FALSE), 0)</f>
        <v>0</v>
      </c>
      <c r="D2824" s="34">
        <f>IFERROR(VLOOKUP($A2824, Coal_power_combined!$A:$M, 13, FALSE), 0)</f>
        <v>0</v>
      </c>
      <c r="E2824" s="34">
        <f>IFERROR(VLOOKUP($A2824, Oil_prod!$A:$M, 13, FALSE), 0)</f>
        <v>0</v>
      </c>
      <c r="F2824" s="34">
        <f>IFERROR(VLOOKUP($A2824, Oil_refine!$A:$M, 13, FALSE), 0)</f>
        <v>0</v>
      </c>
      <c r="G2824" s="34">
        <f>IFERROR(VLOOKUP($A2824, NG_prod!$A:$M, 13, FALSE), 0)</f>
        <v>0</v>
      </c>
      <c r="H2824" s="34">
        <f>IFERROR(VLOOKUP($A2824, NG_power!$A:$M, 13, FALSE), 0)</f>
        <v>0</v>
      </c>
      <c r="I2824" s="34">
        <f t="shared" si="87"/>
        <v>0</v>
      </c>
      <c r="J2824" s="34">
        <f t="shared" si="88"/>
        <v>0</v>
      </c>
    </row>
    <row r="2825" spans="1:10" x14ac:dyDescent="0.25">
      <c r="A2825" s="7">
        <v>46105</v>
      </c>
      <c r="B2825" t="s">
        <v>4650</v>
      </c>
      <c r="C2825" s="34">
        <f>IFERROR(VLOOKUP($A2825, Coal_prod!$A:$M, 13, FALSE), 0)</f>
        <v>0</v>
      </c>
      <c r="D2825" s="34">
        <f>IFERROR(VLOOKUP($A2825, Coal_power_combined!$A:$M, 13, FALSE), 0)</f>
        <v>0</v>
      </c>
      <c r="E2825" s="34">
        <f>IFERROR(VLOOKUP($A2825, Oil_prod!$A:$M, 13, FALSE), 0)</f>
        <v>0</v>
      </c>
      <c r="F2825" s="34">
        <f>IFERROR(VLOOKUP($A2825, Oil_refine!$A:$M, 13, FALSE), 0)</f>
        <v>0</v>
      </c>
      <c r="G2825" s="34">
        <f>IFERROR(VLOOKUP($A2825, NG_prod!$A:$M, 13, FALSE), 0)</f>
        <v>0</v>
      </c>
      <c r="H2825" s="34">
        <f>IFERROR(VLOOKUP($A2825, NG_power!$A:$M, 13, FALSE), 0)</f>
        <v>0</v>
      </c>
      <c r="I2825" s="34">
        <f t="shared" si="87"/>
        <v>0</v>
      </c>
      <c r="J2825" s="34">
        <f t="shared" si="88"/>
        <v>0</v>
      </c>
    </row>
    <row r="2826" spans="1:10" x14ac:dyDescent="0.25">
      <c r="A2826" s="7">
        <v>46107</v>
      </c>
      <c r="B2826" t="s">
        <v>4651</v>
      </c>
      <c r="C2826" s="34">
        <f>IFERROR(VLOOKUP($A2826, Coal_prod!$A:$M, 13, FALSE), 0)</f>
        <v>0</v>
      </c>
      <c r="D2826" s="34">
        <f>IFERROR(VLOOKUP($A2826, Coal_power_combined!$A:$M, 13, FALSE), 0)</f>
        <v>0</v>
      </c>
      <c r="E2826" s="34">
        <f>IFERROR(VLOOKUP($A2826, Oil_prod!$A:$M, 13, FALSE), 0)</f>
        <v>0</v>
      </c>
      <c r="F2826" s="34">
        <f>IFERROR(VLOOKUP($A2826, Oil_refine!$A:$M, 13, FALSE), 0)</f>
        <v>0</v>
      </c>
      <c r="G2826" s="34">
        <f>IFERROR(VLOOKUP($A2826, NG_prod!$A:$M, 13, FALSE), 0)</f>
        <v>0</v>
      </c>
      <c r="H2826" s="34">
        <f>IFERROR(VLOOKUP($A2826, NG_power!$A:$M, 13, FALSE), 0)</f>
        <v>0</v>
      </c>
      <c r="I2826" s="34">
        <f t="shared" si="87"/>
        <v>0</v>
      </c>
      <c r="J2826" s="34">
        <f t="shared" si="88"/>
        <v>0</v>
      </c>
    </row>
    <row r="2827" spans="1:10" x14ac:dyDescent="0.25">
      <c r="A2827" s="7">
        <v>46109</v>
      </c>
      <c r="B2827" t="s">
        <v>4652</v>
      </c>
      <c r="C2827" s="34">
        <f>IFERROR(VLOOKUP($A2827, Coal_prod!$A:$M, 13, FALSE), 0)</f>
        <v>0</v>
      </c>
      <c r="D2827" s="34">
        <f>IFERROR(VLOOKUP($A2827, Coal_power_combined!$A:$M, 13, FALSE), 0)</f>
        <v>0</v>
      </c>
      <c r="E2827" s="34">
        <f>IFERROR(VLOOKUP($A2827, Oil_prod!$A:$M, 13, FALSE), 0)</f>
        <v>0</v>
      </c>
      <c r="F2827" s="34">
        <f>IFERROR(VLOOKUP($A2827, Oil_refine!$A:$M, 13, FALSE), 0)</f>
        <v>0</v>
      </c>
      <c r="G2827" s="34">
        <f>IFERROR(VLOOKUP($A2827, NG_prod!$A:$M, 13, FALSE), 0)</f>
        <v>0</v>
      </c>
      <c r="H2827" s="34">
        <f>IFERROR(VLOOKUP($A2827, NG_power!$A:$M, 13, FALSE), 0)</f>
        <v>0</v>
      </c>
      <c r="I2827" s="34">
        <f t="shared" si="87"/>
        <v>0</v>
      </c>
      <c r="J2827" s="34">
        <f t="shared" si="88"/>
        <v>0</v>
      </c>
    </row>
    <row r="2828" spans="1:10" x14ac:dyDescent="0.25">
      <c r="A2828" s="7">
        <v>46111</v>
      </c>
      <c r="B2828" t="s">
        <v>4653</v>
      </c>
      <c r="C2828" s="34">
        <f>IFERROR(VLOOKUP($A2828, Coal_prod!$A:$M, 13, FALSE), 0)</f>
        <v>0</v>
      </c>
      <c r="D2828" s="34">
        <f>IFERROR(VLOOKUP($A2828, Coal_power_combined!$A:$M, 13, FALSE), 0)</f>
        <v>0</v>
      </c>
      <c r="E2828" s="34">
        <f>IFERROR(VLOOKUP($A2828, Oil_prod!$A:$M, 13, FALSE), 0)</f>
        <v>0</v>
      </c>
      <c r="F2828" s="34">
        <f>IFERROR(VLOOKUP($A2828, Oil_refine!$A:$M, 13, FALSE), 0)</f>
        <v>0</v>
      </c>
      <c r="G2828" s="34">
        <f>IFERROR(VLOOKUP($A2828, NG_prod!$A:$M, 13, FALSE), 0)</f>
        <v>0</v>
      </c>
      <c r="H2828" s="34">
        <f>IFERROR(VLOOKUP($A2828, NG_power!$A:$M, 13, FALSE), 0)</f>
        <v>0</v>
      </c>
      <c r="I2828" s="34">
        <f t="shared" si="87"/>
        <v>0</v>
      </c>
      <c r="J2828" s="34">
        <f t="shared" si="88"/>
        <v>0</v>
      </c>
    </row>
    <row r="2829" spans="1:10" x14ac:dyDescent="0.25">
      <c r="A2829" s="7">
        <v>46113</v>
      </c>
      <c r="B2829" t="s">
        <v>4654</v>
      </c>
      <c r="C2829" s="34">
        <f>IFERROR(VLOOKUP($A2829, Coal_prod!$A:$M, 13, FALSE), 0)</f>
        <v>0</v>
      </c>
      <c r="D2829" s="34">
        <f>IFERROR(VLOOKUP($A2829, Coal_power_combined!$A:$M, 13, FALSE), 0)</f>
        <v>0</v>
      </c>
      <c r="E2829" s="34">
        <f>IFERROR(VLOOKUP($A2829, Oil_prod!$A:$M, 13, FALSE), 0)</f>
        <v>0</v>
      </c>
      <c r="F2829" s="34">
        <f>IFERROR(VLOOKUP($A2829, Oil_refine!$A:$M, 13, FALSE), 0)</f>
        <v>0</v>
      </c>
      <c r="G2829" s="34">
        <f>IFERROR(VLOOKUP($A2829, NG_prod!$A:$M, 13, FALSE), 0)</f>
        <v>0</v>
      </c>
      <c r="H2829" s="34">
        <f>IFERROR(VLOOKUP($A2829, NG_power!$A:$M, 13, FALSE), 0)</f>
        <v>0</v>
      </c>
      <c r="I2829" s="34">
        <f t="shared" si="87"/>
        <v>0</v>
      </c>
      <c r="J2829" s="34">
        <f t="shared" si="88"/>
        <v>0</v>
      </c>
    </row>
    <row r="2830" spans="1:10" x14ac:dyDescent="0.25">
      <c r="A2830" s="7">
        <v>46115</v>
      </c>
      <c r="B2830" t="s">
        <v>4655</v>
      </c>
      <c r="C2830" s="34">
        <f>IFERROR(VLOOKUP($A2830, Coal_prod!$A:$M, 13, FALSE), 0)</f>
        <v>0</v>
      </c>
      <c r="D2830" s="34">
        <f>IFERROR(VLOOKUP($A2830, Coal_power_combined!$A:$M, 13, FALSE), 0)</f>
        <v>0</v>
      </c>
      <c r="E2830" s="34">
        <f>IFERROR(VLOOKUP($A2830, Oil_prod!$A:$M, 13, FALSE), 0)</f>
        <v>0</v>
      </c>
      <c r="F2830" s="34">
        <f>IFERROR(VLOOKUP($A2830, Oil_refine!$A:$M, 13, FALSE), 0)</f>
        <v>0</v>
      </c>
      <c r="G2830" s="34">
        <f>IFERROR(VLOOKUP($A2830, NG_prod!$A:$M, 13, FALSE), 0)</f>
        <v>0</v>
      </c>
      <c r="H2830" s="34">
        <f>IFERROR(VLOOKUP($A2830, NG_power!$A:$M, 13, FALSE), 0)</f>
        <v>0</v>
      </c>
      <c r="I2830" s="34">
        <f t="shared" si="87"/>
        <v>0</v>
      </c>
      <c r="J2830" s="34">
        <f t="shared" si="88"/>
        <v>0</v>
      </c>
    </row>
    <row r="2831" spans="1:10" x14ac:dyDescent="0.25">
      <c r="A2831" s="7">
        <v>46117</v>
      </c>
      <c r="B2831" t="s">
        <v>4656</v>
      </c>
      <c r="C2831" s="34">
        <f>IFERROR(VLOOKUP($A2831, Coal_prod!$A:$M, 13, FALSE), 0)</f>
        <v>0</v>
      </c>
      <c r="D2831" s="34">
        <f>IFERROR(VLOOKUP($A2831, Coal_power_combined!$A:$M, 13, FALSE), 0)</f>
        <v>0</v>
      </c>
      <c r="E2831" s="34">
        <f>IFERROR(VLOOKUP($A2831, Oil_prod!$A:$M, 13, FALSE), 0)</f>
        <v>0</v>
      </c>
      <c r="F2831" s="34">
        <f>IFERROR(VLOOKUP($A2831, Oil_refine!$A:$M, 13, FALSE), 0)</f>
        <v>0</v>
      </c>
      <c r="G2831" s="34">
        <f>IFERROR(VLOOKUP($A2831, NG_prod!$A:$M, 13, FALSE), 0)</f>
        <v>0</v>
      </c>
      <c r="H2831" s="34">
        <f>IFERROR(VLOOKUP($A2831, NG_power!$A:$M, 13, FALSE), 0)</f>
        <v>0</v>
      </c>
      <c r="I2831" s="34">
        <f t="shared" si="87"/>
        <v>0</v>
      </c>
      <c r="J2831" s="34">
        <f t="shared" si="88"/>
        <v>0</v>
      </c>
    </row>
    <row r="2832" spans="1:10" x14ac:dyDescent="0.25">
      <c r="A2832" s="7">
        <v>46119</v>
      </c>
      <c r="B2832" t="s">
        <v>4657</v>
      </c>
      <c r="C2832" s="34">
        <f>IFERROR(VLOOKUP($A2832, Coal_prod!$A:$M, 13, FALSE), 0)</f>
        <v>0</v>
      </c>
      <c r="D2832" s="34">
        <f>IFERROR(VLOOKUP($A2832, Coal_power_combined!$A:$M, 13, FALSE), 0)</f>
        <v>0</v>
      </c>
      <c r="E2832" s="34">
        <f>IFERROR(VLOOKUP($A2832, Oil_prod!$A:$M, 13, FALSE), 0)</f>
        <v>0</v>
      </c>
      <c r="F2832" s="34">
        <f>IFERROR(VLOOKUP($A2832, Oil_refine!$A:$M, 13, FALSE), 0)</f>
        <v>0</v>
      </c>
      <c r="G2832" s="34">
        <f>IFERROR(VLOOKUP($A2832, NG_prod!$A:$M, 13, FALSE), 0)</f>
        <v>0</v>
      </c>
      <c r="H2832" s="34">
        <f>IFERROR(VLOOKUP($A2832, NG_power!$A:$M, 13, FALSE), 0)</f>
        <v>0</v>
      </c>
      <c r="I2832" s="34">
        <f t="shared" si="87"/>
        <v>0</v>
      </c>
      <c r="J2832" s="34">
        <f t="shared" si="88"/>
        <v>0</v>
      </c>
    </row>
    <row r="2833" spans="1:10" x14ac:dyDescent="0.25">
      <c r="A2833" s="7">
        <v>46121</v>
      </c>
      <c r="B2833" t="s">
        <v>4658</v>
      </c>
      <c r="C2833" s="34">
        <f>IFERROR(VLOOKUP($A2833, Coal_prod!$A:$M, 13, FALSE), 0)</f>
        <v>0</v>
      </c>
      <c r="D2833" s="34">
        <f>IFERROR(VLOOKUP($A2833, Coal_power_combined!$A:$M, 13, FALSE), 0)</f>
        <v>0</v>
      </c>
      <c r="E2833" s="34">
        <f>IFERROR(VLOOKUP($A2833, Oil_prod!$A:$M, 13, FALSE), 0)</f>
        <v>0</v>
      </c>
      <c r="F2833" s="34">
        <f>IFERROR(VLOOKUP($A2833, Oil_refine!$A:$M, 13, FALSE), 0)</f>
        <v>0</v>
      </c>
      <c r="G2833" s="34">
        <f>IFERROR(VLOOKUP($A2833, NG_prod!$A:$M, 13, FALSE), 0)</f>
        <v>0</v>
      </c>
      <c r="H2833" s="34">
        <f>IFERROR(VLOOKUP($A2833, NG_power!$A:$M, 13, FALSE), 0)</f>
        <v>0</v>
      </c>
      <c r="I2833" s="34">
        <f t="shared" si="87"/>
        <v>0</v>
      </c>
      <c r="J2833" s="34">
        <f t="shared" si="88"/>
        <v>0</v>
      </c>
    </row>
    <row r="2834" spans="1:10" x14ac:dyDescent="0.25">
      <c r="A2834" s="7">
        <v>46123</v>
      </c>
      <c r="B2834" t="s">
        <v>4659</v>
      </c>
      <c r="C2834" s="34">
        <f>IFERROR(VLOOKUP($A2834, Coal_prod!$A:$M, 13, FALSE), 0)</f>
        <v>0</v>
      </c>
      <c r="D2834" s="34">
        <f>IFERROR(VLOOKUP($A2834, Coal_power_combined!$A:$M, 13, FALSE), 0)</f>
        <v>0</v>
      </c>
      <c r="E2834" s="34">
        <f>IFERROR(VLOOKUP($A2834, Oil_prod!$A:$M, 13, FALSE), 0)</f>
        <v>0</v>
      </c>
      <c r="F2834" s="34">
        <f>IFERROR(VLOOKUP($A2834, Oil_refine!$A:$M, 13, FALSE), 0)</f>
        <v>0</v>
      </c>
      <c r="G2834" s="34">
        <f>IFERROR(VLOOKUP($A2834, NG_prod!$A:$M, 13, FALSE), 0)</f>
        <v>0</v>
      </c>
      <c r="H2834" s="34">
        <f>IFERROR(VLOOKUP($A2834, NG_power!$A:$M, 13, FALSE), 0)</f>
        <v>0</v>
      </c>
      <c r="I2834" s="34">
        <f t="shared" si="87"/>
        <v>0</v>
      </c>
      <c r="J2834" s="34">
        <f t="shared" si="88"/>
        <v>0</v>
      </c>
    </row>
    <row r="2835" spans="1:10" x14ac:dyDescent="0.25">
      <c r="A2835" s="7">
        <v>46125</v>
      </c>
      <c r="B2835" t="s">
        <v>4660</v>
      </c>
      <c r="C2835" s="34">
        <f>IFERROR(VLOOKUP($A2835, Coal_prod!$A:$M, 13, FALSE), 0)</f>
        <v>0</v>
      </c>
      <c r="D2835" s="34">
        <f>IFERROR(VLOOKUP($A2835, Coal_power_combined!$A:$M, 13, FALSE), 0)</f>
        <v>0</v>
      </c>
      <c r="E2835" s="34">
        <f>IFERROR(VLOOKUP($A2835, Oil_prod!$A:$M, 13, FALSE), 0)</f>
        <v>0</v>
      </c>
      <c r="F2835" s="34">
        <f>IFERROR(VLOOKUP($A2835, Oil_refine!$A:$M, 13, FALSE), 0)</f>
        <v>0</v>
      </c>
      <c r="G2835" s="34">
        <f>IFERROR(VLOOKUP($A2835, NG_prod!$A:$M, 13, FALSE), 0)</f>
        <v>0</v>
      </c>
      <c r="H2835" s="34">
        <f>IFERROR(VLOOKUP($A2835, NG_power!$A:$M, 13, FALSE), 0)</f>
        <v>0</v>
      </c>
      <c r="I2835" s="34">
        <f t="shared" si="87"/>
        <v>0</v>
      </c>
      <c r="J2835" s="34">
        <f t="shared" si="88"/>
        <v>0</v>
      </c>
    </row>
    <row r="2836" spans="1:10" x14ac:dyDescent="0.25">
      <c r="A2836" s="7">
        <v>46127</v>
      </c>
      <c r="B2836" t="s">
        <v>4661</v>
      </c>
      <c r="C2836" s="34">
        <f>IFERROR(VLOOKUP($A2836, Coal_prod!$A:$M, 13, FALSE), 0)</f>
        <v>0</v>
      </c>
      <c r="D2836" s="34">
        <f>IFERROR(VLOOKUP($A2836, Coal_power_combined!$A:$M, 13, FALSE), 0)</f>
        <v>0</v>
      </c>
      <c r="E2836" s="34">
        <f>IFERROR(VLOOKUP($A2836, Oil_prod!$A:$M, 13, FALSE), 0)</f>
        <v>0</v>
      </c>
      <c r="F2836" s="34">
        <f>IFERROR(VLOOKUP($A2836, Oil_refine!$A:$M, 13, FALSE), 0)</f>
        <v>0</v>
      </c>
      <c r="G2836" s="34">
        <f>IFERROR(VLOOKUP($A2836, NG_prod!$A:$M, 13, FALSE), 0)</f>
        <v>0</v>
      </c>
      <c r="H2836" s="34">
        <f>IFERROR(VLOOKUP($A2836, NG_power!$A:$M, 13, FALSE), 0)</f>
        <v>0</v>
      </c>
      <c r="I2836" s="34">
        <f t="shared" si="87"/>
        <v>0</v>
      </c>
      <c r="J2836" s="34">
        <f t="shared" si="88"/>
        <v>0</v>
      </c>
    </row>
    <row r="2837" spans="1:10" x14ac:dyDescent="0.25">
      <c r="A2837" s="7">
        <v>46129</v>
      </c>
      <c r="B2837" t="s">
        <v>4662</v>
      </c>
      <c r="C2837" s="34">
        <f>IFERROR(VLOOKUP($A2837, Coal_prod!$A:$M, 13, FALSE), 0)</f>
        <v>0</v>
      </c>
      <c r="D2837" s="34">
        <f>IFERROR(VLOOKUP($A2837, Coal_power_combined!$A:$M, 13, FALSE), 0)</f>
        <v>0</v>
      </c>
      <c r="E2837" s="34">
        <f>IFERROR(VLOOKUP($A2837, Oil_prod!$A:$M, 13, FALSE), 0)</f>
        <v>0</v>
      </c>
      <c r="F2837" s="34">
        <f>IFERROR(VLOOKUP($A2837, Oil_refine!$A:$M, 13, FALSE), 0)</f>
        <v>0</v>
      </c>
      <c r="G2837" s="34">
        <f>IFERROR(VLOOKUP($A2837, NG_prod!$A:$M, 13, FALSE), 0)</f>
        <v>0</v>
      </c>
      <c r="H2837" s="34">
        <f>IFERROR(VLOOKUP($A2837, NG_power!$A:$M, 13, FALSE), 0)</f>
        <v>0</v>
      </c>
      <c r="I2837" s="34">
        <f t="shared" si="87"/>
        <v>0</v>
      </c>
      <c r="J2837" s="34">
        <f t="shared" si="88"/>
        <v>0</v>
      </c>
    </row>
    <row r="2838" spans="1:10" x14ac:dyDescent="0.25">
      <c r="A2838" s="7">
        <v>46137</v>
      </c>
      <c r="B2838" t="s">
        <v>4663</v>
      </c>
      <c r="C2838" s="34">
        <f>IFERROR(VLOOKUP($A2838, Coal_prod!$A:$M, 13, FALSE), 0)</f>
        <v>0</v>
      </c>
      <c r="D2838" s="34">
        <f>IFERROR(VLOOKUP($A2838, Coal_power_combined!$A:$M, 13, FALSE), 0)</f>
        <v>0</v>
      </c>
      <c r="E2838" s="34">
        <f>IFERROR(VLOOKUP($A2838, Oil_prod!$A:$M, 13, FALSE), 0)</f>
        <v>0</v>
      </c>
      <c r="F2838" s="34">
        <f>IFERROR(VLOOKUP($A2838, Oil_refine!$A:$M, 13, FALSE), 0)</f>
        <v>0</v>
      </c>
      <c r="G2838" s="34">
        <f>IFERROR(VLOOKUP($A2838, NG_prod!$A:$M, 13, FALSE), 0)</f>
        <v>0</v>
      </c>
      <c r="H2838" s="34">
        <f>IFERROR(VLOOKUP($A2838, NG_power!$A:$M, 13, FALSE), 0)</f>
        <v>0</v>
      </c>
      <c r="I2838" s="34">
        <f t="shared" si="87"/>
        <v>0</v>
      </c>
      <c r="J2838" s="34">
        <f t="shared" si="88"/>
        <v>0</v>
      </c>
    </row>
    <row r="2839" spans="1:10" x14ac:dyDescent="0.25">
      <c r="A2839" s="7">
        <v>47003</v>
      </c>
      <c r="B2839" t="s">
        <v>4664</v>
      </c>
      <c r="C2839" s="34">
        <f>IFERROR(VLOOKUP($A2839, Coal_prod!$A:$M, 13, FALSE), 0)</f>
        <v>0</v>
      </c>
      <c r="D2839" s="34">
        <f>IFERROR(VLOOKUP($A2839, Coal_power_combined!$A:$M, 13, FALSE), 0)</f>
        <v>0</v>
      </c>
      <c r="E2839" s="34">
        <f>IFERROR(VLOOKUP($A2839, Oil_prod!$A:$M, 13, FALSE), 0)</f>
        <v>0</v>
      </c>
      <c r="F2839" s="34">
        <f>IFERROR(VLOOKUP($A2839, Oil_refine!$A:$M, 13, FALSE), 0)</f>
        <v>0</v>
      </c>
      <c r="G2839" s="34">
        <f>IFERROR(VLOOKUP($A2839, NG_prod!$A:$M, 13, FALSE), 0)</f>
        <v>0</v>
      </c>
      <c r="H2839" s="34">
        <f>IFERROR(VLOOKUP($A2839, NG_power!$A:$M, 13, FALSE), 0)</f>
        <v>0</v>
      </c>
      <c r="I2839" s="34">
        <f t="shared" si="87"/>
        <v>0</v>
      </c>
      <c r="J2839" s="34">
        <f t="shared" si="88"/>
        <v>0</v>
      </c>
    </row>
    <row r="2840" spans="1:10" x14ac:dyDescent="0.25">
      <c r="A2840" s="7">
        <v>47005</v>
      </c>
      <c r="B2840" t="s">
        <v>4665</v>
      </c>
      <c r="C2840" s="34">
        <f>IFERROR(VLOOKUP($A2840, Coal_prod!$A:$M, 13, FALSE), 0)</f>
        <v>0</v>
      </c>
      <c r="D2840" s="34">
        <f>IFERROR(VLOOKUP($A2840, Coal_power_combined!$A:$M, 13, FALSE), 0)</f>
        <v>0</v>
      </c>
      <c r="E2840" s="34">
        <f>IFERROR(VLOOKUP($A2840, Oil_prod!$A:$M, 13, FALSE), 0)</f>
        <v>0</v>
      </c>
      <c r="F2840" s="34">
        <f>IFERROR(VLOOKUP($A2840, Oil_refine!$A:$M, 13, FALSE), 0)</f>
        <v>0</v>
      </c>
      <c r="G2840" s="34">
        <f>IFERROR(VLOOKUP($A2840, NG_prod!$A:$M, 13, FALSE), 0)</f>
        <v>0</v>
      </c>
      <c r="H2840" s="34">
        <f>IFERROR(VLOOKUP($A2840, NG_power!$A:$M, 13, FALSE), 0)</f>
        <v>0</v>
      </c>
      <c r="I2840" s="34">
        <f t="shared" si="87"/>
        <v>0</v>
      </c>
      <c r="J2840" s="34">
        <f t="shared" si="88"/>
        <v>0</v>
      </c>
    </row>
    <row r="2841" spans="1:10" x14ac:dyDescent="0.25">
      <c r="A2841" s="7">
        <v>47007</v>
      </c>
      <c r="B2841" t="s">
        <v>4666</v>
      </c>
      <c r="C2841" s="34">
        <f>IFERROR(VLOOKUP($A2841, Coal_prod!$A:$M, 13, FALSE), 0)</f>
        <v>0</v>
      </c>
      <c r="D2841" s="34">
        <f>IFERROR(VLOOKUP($A2841, Coal_power_combined!$A:$M, 13, FALSE), 0)</f>
        <v>0</v>
      </c>
      <c r="E2841" s="34">
        <f>IFERROR(VLOOKUP($A2841, Oil_prod!$A:$M, 13, FALSE), 0)</f>
        <v>0</v>
      </c>
      <c r="F2841" s="34">
        <f>IFERROR(VLOOKUP($A2841, Oil_refine!$A:$M, 13, FALSE), 0)</f>
        <v>0</v>
      </c>
      <c r="G2841" s="34">
        <f>IFERROR(VLOOKUP($A2841, NG_prod!$A:$M, 13, FALSE), 0)</f>
        <v>0</v>
      </c>
      <c r="H2841" s="34">
        <f>IFERROR(VLOOKUP($A2841, NG_power!$A:$M, 13, FALSE), 0)</f>
        <v>0</v>
      </c>
      <c r="I2841" s="34">
        <f t="shared" si="87"/>
        <v>0</v>
      </c>
      <c r="J2841" s="34">
        <f t="shared" si="88"/>
        <v>0</v>
      </c>
    </row>
    <row r="2842" spans="1:10" x14ac:dyDescent="0.25">
      <c r="A2842" s="7">
        <v>47009</v>
      </c>
      <c r="B2842" t="s">
        <v>4667</v>
      </c>
      <c r="C2842" s="34">
        <f>IFERROR(VLOOKUP($A2842, Coal_prod!$A:$M, 13, FALSE), 0)</f>
        <v>0</v>
      </c>
      <c r="D2842" s="34">
        <f>IFERROR(VLOOKUP($A2842, Coal_power_combined!$A:$M, 13, FALSE), 0)</f>
        <v>0</v>
      </c>
      <c r="E2842" s="34">
        <f>IFERROR(VLOOKUP($A2842, Oil_prod!$A:$M, 13, FALSE), 0)</f>
        <v>0</v>
      </c>
      <c r="F2842" s="34">
        <f>IFERROR(VLOOKUP($A2842, Oil_refine!$A:$M, 13, FALSE), 0)</f>
        <v>0</v>
      </c>
      <c r="G2842" s="34">
        <f>IFERROR(VLOOKUP($A2842, NG_prod!$A:$M, 13, FALSE), 0)</f>
        <v>0</v>
      </c>
      <c r="H2842" s="34">
        <f>IFERROR(VLOOKUP($A2842, NG_power!$A:$M, 13, FALSE), 0)</f>
        <v>0</v>
      </c>
      <c r="I2842" s="34">
        <f t="shared" si="87"/>
        <v>0</v>
      </c>
      <c r="J2842" s="34">
        <f t="shared" si="88"/>
        <v>0</v>
      </c>
    </row>
    <row r="2843" spans="1:10" x14ac:dyDescent="0.25">
      <c r="A2843" s="7">
        <v>47011</v>
      </c>
      <c r="B2843" t="s">
        <v>4668</v>
      </c>
      <c r="C2843" s="34">
        <f>IFERROR(VLOOKUP($A2843, Coal_prod!$A:$M, 13, FALSE), 0)</f>
        <v>0</v>
      </c>
      <c r="D2843" s="34">
        <f>IFERROR(VLOOKUP($A2843, Coal_power_combined!$A:$M, 13, FALSE), 0)</f>
        <v>0</v>
      </c>
      <c r="E2843" s="34">
        <f>IFERROR(VLOOKUP($A2843, Oil_prod!$A:$M, 13, FALSE), 0)</f>
        <v>0</v>
      </c>
      <c r="F2843" s="34">
        <f>IFERROR(VLOOKUP($A2843, Oil_refine!$A:$M, 13, FALSE), 0)</f>
        <v>0</v>
      </c>
      <c r="G2843" s="34">
        <f>IFERROR(VLOOKUP($A2843, NG_prod!$A:$M, 13, FALSE), 0)</f>
        <v>0</v>
      </c>
      <c r="H2843" s="34">
        <f>IFERROR(VLOOKUP($A2843, NG_power!$A:$M, 13, FALSE), 0)</f>
        <v>0</v>
      </c>
      <c r="I2843" s="34">
        <f t="shared" si="87"/>
        <v>0</v>
      </c>
      <c r="J2843" s="34">
        <f t="shared" si="88"/>
        <v>0</v>
      </c>
    </row>
    <row r="2844" spans="1:10" x14ac:dyDescent="0.25">
      <c r="A2844" s="7">
        <v>47013</v>
      </c>
      <c r="B2844" t="s">
        <v>4669</v>
      </c>
      <c r="C2844" s="34">
        <f>IFERROR(VLOOKUP($A2844, Coal_prod!$A:$M, 13, FALSE), 0)</f>
        <v>0</v>
      </c>
      <c r="D2844" s="34">
        <f>IFERROR(VLOOKUP($A2844, Coal_power_combined!$A:$M, 13, FALSE), 0)</f>
        <v>0</v>
      </c>
      <c r="E2844" s="34">
        <f>IFERROR(VLOOKUP($A2844, Oil_prod!$A:$M, 13, FALSE), 0)</f>
        <v>0</v>
      </c>
      <c r="F2844" s="34">
        <f>IFERROR(VLOOKUP($A2844, Oil_refine!$A:$M, 13, FALSE), 0)</f>
        <v>0</v>
      </c>
      <c r="G2844" s="34">
        <f>IFERROR(VLOOKUP($A2844, NG_prod!$A:$M, 13, FALSE), 0)</f>
        <v>0</v>
      </c>
      <c r="H2844" s="34">
        <f>IFERROR(VLOOKUP($A2844, NG_power!$A:$M, 13, FALSE), 0)</f>
        <v>0</v>
      </c>
      <c r="I2844" s="34">
        <f t="shared" si="87"/>
        <v>0</v>
      </c>
      <c r="J2844" s="34">
        <f t="shared" si="88"/>
        <v>0</v>
      </c>
    </row>
    <row r="2845" spans="1:10" x14ac:dyDescent="0.25">
      <c r="A2845" s="7">
        <v>47015</v>
      </c>
      <c r="B2845" t="s">
        <v>4670</v>
      </c>
      <c r="C2845" s="34">
        <f>IFERROR(VLOOKUP($A2845, Coal_prod!$A:$M, 13, FALSE), 0)</f>
        <v>0</v>
      </c>
      <c r="D2845" s="34">
        <f>IFERROR(VLOOKUP($A2845, Coal_power_combined!$A:$M, 13, FALSE), 0)</f>
        <v>0</v>
      </c>
      <c r="E2845" s="34">
        <f>IFERROR(VLOOKUP($A2845, Oil_prod!$A:$M, 13, FALSE), 0)</f>
        <v>0</v>
      </c>
      <c r="F2845" s="34">
        <f>IFERROR(VLOOKUP($A2845, Oil_refine!$A:$M, 13, FALSE), 0)</f>
        <v>0</v>
      </c>
      <c r="G2845" s="34">
        <f>IFERROR(VLOOKUP($A2845, NG_prod!$A:$M, 13, FALSE), 0)</f>
        <v>0</v>
      </c>
      <c r="H2845" s="34">
        <f>IFERROR(VLOOKUP($A2845, NG_power!$A:$M, 13, FALSE), 0)</f>
        <v>0</v>
      </c>
      <c r="I2845" s="34">
        <f t="shared" si="87"/>
        <v>0</v>
      </c>
      <c r="J2845" s="34">
        <f t="shared" si="88"/>
        <v>0</v>
      </c>
    </row>
    <row r="2846" spans="1:10" x14ac:dyDescent="0.25">
      <c r="A2846" s="7">
        <v>47017</v>
      </c>
      <c r="B2846" t="s">
        <v>4671</v>
      </c>
      <c r="C2846" s="34">
        <f>IFERROR(VLOOKUP($A2846, Coal_prod!$A:$M, 13, FALSE), 0)</f>
        <v>0</v>
      </c>
      <c r="D2846" s="34">
        <f>IFERROR(VLOOKUP($A2846, Coal_power_combined!$A:$M, 13, FALSE), 0)</f>
        <v>0</v>
      </c>
      <c r="E2846" s="34">
        <f>IFERROR(VLOOKUP($A2846, Oil_prod!$A:$M, 13, FALSE), 0)</f>
        <v>0</v>
      </c>
      <c r="F2846" s="34">
        <f>IFERROR(VLOOKUP($A2846, Oil_refine!$A:$M, 13, FALSE), 0)</f>
        <v>0</v>
      </c>
      <c r="G2846" s="34">
        <f>IFERROR(VLOOKUP($A2846, NG_prod!$A:$M, 13, FALSE), 0)</f>
        <v>0</v>
      </c>
      <c r="H2846" s="34">
        <f>IFERROR(VLOOKUP($A2846, NG_power!$A:$M, 13, FALSE), 0)</f>
        <v>0</v>
      </c>
      <c r="I2846" s="34">
        <f t="shared" si="87"/>
        <v>0</v>
      </c>
      <c r="J2846" s="34">
        <f t="shared" si="88"/>
        <v>0</v>
      </c>
    </row>
    <row r="2847" spans="1:10" x14ac:dyDescent="0.25">
      <c r="A2847" s="7">
        <v>47019</v>
      </c>
      <c r="B2847" t="s">
        <v>4672</v>
      </c>
      <c r="C2847" s="34">
        <f>IFERROR(VLOOKUP($A2847, Coal_prod!$A:$M, 13, FALSE), 0)</f>
        <v>0</v>
      </c>
      <c r="D2847" s="34">
        <f>IFERROR(VLOOKUP($A2847, Coal_power_combined!$A:$M, 13, FALSE), 0)</f>
        <v>0</v>
      </c>
      <c r="E2847" s="34">
        <f>IFERROR(VLOOKUP($A2847, Oil_prod!$A:$M, 13, FALSE), 0)</f>
        <v>0</v>
      </c>
      <c r="F2847" s="34">
        <f>IFERROR(VLOOKUP($A2847, Oil_refine!$A:$M, 13, FALSE), 0)</f>
        <v>0</v>
      </c>
      <c r="G2847" s="34">
        <f>IFERROR(VLOOKUP($A2847, NG_prod!$A:$M, 13, FALSE), 0)</f>
        <v>0</v>
      </c>
      <c r="H2847" s="34">
        <f>IFERROR(VLOOKUP($A2847, NG_power!$A:$M, 13, FALSE), 0)</f>
        <v>0</v>
      </c>
      <c r="I2847" s="34">
        <f t="shared" si="87"/>
        <v>0</v>
      </c>
      <c r="J2847" s="34">
        <f t="shared" si="88"/>
        <v>0</v>
      </c>
    </row>
    <row r="2848" spans="1:10" x14ac:dyDescent="0.25">
      <c r="A2848" s="7">
        <v>47021</v>
      </c>
      <c r="B2848" t="s">
        <v>4673</v>
      </c>
      <c r="C2848" s="34">
        <f>IFERROR(VLOOKUP($A2848, Coal_prod!$A:$M, 13, FALSE), 0)</f>
        <v>0</v>
      </c>
      <c r="D2848" s="34">
        <f>IFERROR(VLOOKUP($A2848, Coal_power_combined!$A:$M, 13, FALSE), 0)</f>
        <v>0</v>
      </c>
      <c r="E2848" s="34">
        <f>IFERROR(VLOOKUP($A2848, Oil_prod!$A:$M, 13, FALSE), 0)</f>
        <v>0</v>
      </c>
      <c r="F2848" s="34">
        <f>IFERROR(VLOOKUP($A2848, Oil_refine!$A:$M, 13, FALSE), 0)</f>
        <v>0</v>
      </c>
      <c r="G2848" s="34">
        <f>IFERROR(VLOOKUP($A2848, NG_prod!$A:$M, 13, FALSE), 0)</f>
        <v>0</v>
      </c>
      <c r="H2848" s="34">
        <f>IFERROR(VLOOKUP($A2848, NG_power!$A:$M, 13, FALSE), 0)</f>
        <v>0</v>
      </c>
      <c r="I2848" s="34">
        <f t="shared" si="87"/>
        <v>0</v>
      </c>
      <c r="J2848" s="34">
        <f t="shared" si="88"/>
        <v>0</v>
      </c>
    </row>
    <row r="2849" spans="1:10" x14ac:dyDescent="0.25">
      <c r="A2849" s="7">
        <v>47023</v>
      </c>
      <c r="B2849" t="s">
        <v>4674</v>
      </c>
      <c r="C2849" s="34">
        <f>IFERROR(VLOOKUP($A2849, Coal_prod!$A:$M, 13, FALSE), 0)</f>
        <v>0</v>
      </c>
      <c r="D2849" s="34">
        <f>IFERROR(VLOOKUP($A2849, Coal_power_combined!$A:$M, 13, FALSE), 0)</f>
        <v>0</v>
      </c>
      <c r="E2849" s="34">
        <f>IFERROR(VLOOKUP($A2849, Oil_prod!$A:$M, 13, FALSE), 0)</f>
        <v>0</v>
      </c>
      <c r="F2849" s="34">
        <f>IFERROR(VLOOKUP($A2849, Oil_refine!$A:$M, 13, FALSE), 0)</f>
        <v>0</v>
      </c>
      <c r="G2849" s="34">
        <f>IFERROR(VLOOKUP($A2849, NG_prod!$A:$M, 13, FALSE), 0)</f>
        <v>0</v>
      </c>
      <c r="H2849" s="34">
        <f>IFERROR(VLOOKUP($A2849, NG_power!$A:$M, 13, FALSE), 0)</f>
        <v>0</v>
      </c>
      <c r="I2849" s="34">
        <f t="shared" si="87"/>
        <v>0</v>
      </c>
      <c r="J2849" s="34">
        <f t="shared" si="88"/>
        <v>0</v>
      </c>
    </row>
    <row r="2850" spans="1:10" x14ac:dyDescent="0.25">
      <c r="A2850" s="7">
        <v>47027</v>
      </c>
      <c r="B2850" t="s">
        <v>4675</v>
      </c>
      <c r="C2850" s="34">
        <f>IFERROR(VLOOKUP($A2850, Coal_prod!$A:$M, 13, FALSE), 0)</f>
        <v>0</v>
      </c>
      <c r="D2850" s="34">
        <f>IFERROR(VLOOKUP($A2850, Coal_power_combined!$A:$M, 13, FALSE), 0)</f>
        <v>0</v>
      </c>
      <c r="E2850" s="34">
        <f>IFERROR(VLOOKUP($A2850, Oil_prod!$A:$M, 13, FALSE), 0)</f>
        <v>0</v>
      </c>
      <c r="F2850" s="34">
        <f>IFERROR(VLOOKUP($A2850, Oil_refine!$A:$M, 13, FALSE), 0)</f>
        <v>0</v>
      </c>
      <c r="G2850" s="34">
        <f>IFERROR(VLOOKUP($A2850, NG_prod!$A:$M, 13, FALSE), 0)</f>
        <v>0</v>
      </c>
      <c r="H2850" s="34">
        <f>IFERROR(VLOOKUP($A2850, NG_power!$A:$M, 13, FALSE), 0)</f>
        <v>0</v>
      </c>
      <c r="I2850" s="34">
        <f t="shared" si="87"/>
        <v>0</v>
      </c>
      <c r="J2850" s="34">
        <f t="shared" si="88"/>
        <v>0</v>
      </c>
    </row>
    <row r="2851" spans="1:10" x14ac:dyDescent="0.25">
      <c r="A2851" s="7">
        <v>47029</v>
      </c>
      <c r="B2851" t="s">
        <v>4676</v>
      </c>
      <c r="C2851" s="34">
        <f>IFERROR(VLOOKUP($A2851, Coal_prod!$A:$M, 13, FALSE), 0)</f>
        <v>0</v>
      </c>
      <c r="D2851" s="34">
        <f>IFERROR(VLOOKUP($A2851, Coal_power_combined!$A:$M, 13, FALSE), 0)</f>
        <v>0</v>
      </c>
      <c r="E2851" s="34">
        <f>IFERROR(VLOOKUP($A2851, Oil_prod!$A:$M, 13, FALSE), 0)</f>
        <v>0</v>
      </c>
      <c r="F2851" s="34">
        <f>IFERROR(VLOOKUP($A2851, Oil_refine!$A:$M, 13, FALSE), 0)</f>
        <v>0</v>
      </c>
      <c r="G2851" s="34">
        <f>IFERROR(VLOOKUP($A2851, NG_prod!$A:$M, 13, FALSE), 0)</f>
        <v>0</v>
      </c>
      <c r="H2851" s="34">
        <f>IFERROR(VLOOKUP($A2851, NG_power!$A:$M, 13, FALSE), 0)</f>
        <v>0</v>
      </c>
      <c r="I2851" s="34">
        <f t="shared" si="87"/>
        <v>0</v>
      </c>
      <c r="J2851" s="34">
        <f t="shared" si="88"/>
        <v>0</v>
      </c>
    </row>
    <row r="2852" spans="1:10" x14ac:dyDescent="0.25">
      <c r="A2852" s="7">
        <v>47031</v>
      </c>
      <c r="B2852" t="s">
        <v>4677</v>
      </c>
      <c r="C2852" s="34">
        <f>IFERROR(VLOOKUP($A2852, Coal_prod!$A:$M, 13, FALSE), 0)</f>
        <v>0</v>
      </c>
      <c r="D2852" s="34">
        <f>IFERROR(VLOOKUP($A2852, Coal_power_combined!$A:$M, 13, FALSE), 0)</f>
        <v>0</v>
      </c>
      <c r="E2852" s="34">
        <f>IFERROR(VLOOKUP($A2852, Oil_prod!$A:$M, 13, FALSE), 0)</f>
        <v>0</v>
      </c>
      <c r="F2852" s="34">
        <f>IFERROR(VLOOKUP($A2852, Oil_refine!$A:$M, 13, FALSE), 0)</f>
        <v>0</v>
      </c>
      <c r="G2852" s="34">
        <f>IFERROR(VLOOKUP($A2852, NG_prod!$A:$M, 13, FALSE), 0)</f>
        <v>0</v>
      </c>
      <c r="H2852" s="34">
        <f>IFERROR(VLOOKUP($A2852, NG_power!$A:$M, 13, FALSE), 0)</f>
        <v>0</v>
      </c>
      <c r="I2852" s="34">
        <f t="shared" si="87"/>
        <v>0</v>
      </c>
      <c r="J2852" s="34">
        <f t="shared" si="88"/>
        <v>0</v>
      </c>
    </row>
    <row r="2853" spans="1:10" x14ac:dyDescent="0.25">
      <c r="A2853" s="7">
        <v>47033</v>
      </c>
      <c r="B2853" t="s">
        <v>4678</v>
      </c>
      <c r="C2853" s="34">
        <f>IFERROR(VLOOKUP($A2853, Coal_prod!$A:$M, 13, FALSE), 0)</f>
        <v>0</v>
      </c>
      <c r="D2853" s="34">
        <f>IFERROR(VLOOKUP($A2853, Coal_power_combined!$A:$M, 13, FALSE), 0)</f>
        <v>0</v>
      </c>
      <c r="E2853" s="34">
        <f>IFERROR(VLOOKUP($A2853, Oil_prod!$A:$M, 13, FALSE), 0)</f>
        <v>0</v>
      </c>
      <c r="F2853" s="34">
        <f>IFERROR(VLOOKUP($A2853, Oil_refine!$A:$M, 13, FALSE), 0)</f>
        <v>0</v>
      </c>
      <c r="G2853" s="34">
        <f>IFERROR(VLOOKUP($A2853, NG_prod!$A:$M, 13, FALSE), 0)</f>
        <v>0</v>
      </c>
      <c r="H2853" s="34">
        <f>IFERROR(VLOOKUP($A2853, NG_power!$A:$M, 13, FALSE), 0)</f>
        <v>0</v>
      </c>
      <c r="I2853" s="34">
        <f t="shared" si="87"/>
        <v>0</v>
      </c>
      <c r="J2853" s="34">
        <f t="shared" si="88"/>
        <v>0</v>
      </c>
    </row>
    <row r="2854" spans="1:10" x14ac:dyDescent="0.25">
      <c r="A2854" s="7">
        <v>47035</v>
      </c>
      <c r="B2854" t="s">
        <v>4679</v>
      </c>
      <c r="C2854" s="34">
        <f>IFERROR(VLOOKUP($A2854, Coal_prod!$A:$M, 13, FALSE), 0)</f>
        <v>0</v>
      </c>
      <c r="D2854" s="34">
        <f>IFERROR(VLOOKUP($A2854, Coal_power_combined!$A:$M, 13, FALSE), 0)</f>
        <v>0</v>
      </c>
      <c r="E2854" s="34">
        <f>IFERROR(VLOOKUP($A2854, Oil_prod!$A:$M, 13, FALSE), 0)</f>
        <v>0</v>
      </c>
      <c r="F2854" s="34">
        <f>IFERROR(VLOOKUP($A2854, Oil_refine!$A:$M, 13, FALSE), 0)</f>
        <v>0</v>
      </c>
      <c r="G2854" s="34">
        <f>IFERROR(VLOOKUP($A2854, NG_prod!$A:$M, 13, FALSE), 0)</f>
        <v>0</v>
      </c>
      <c r="H2854" s="34">
        <f>IFERROR(VLOOKUP($A2854, NG_power!$A:$M, 13, FALSE), 0)</f>
        <v>0</v>
      </c>
      <c r="I2854" s="34">
        <f t="shared" si="87"/>
        <v>0</v>
      </c>
      <c r="J2854" s="34">
        <f t="shared" si="88"/>
        <v>0</v>
      </c>
    </row>
    <row r="2855" spans="1:10" x14ac:dyDescent="0.25">
      <c r="A2855" s="7">
        <v>47039</v>
      </c>
      <c r="B2855" t="s">
        <v>4680</v>
      </c>
      <c r="C2855" s="34">
        <f>IFERROR(VLOOKUP($A2855, Coal_prod!$A:$M, 13, FALSE), 0)</f>
        <v>0</v>
      </c>
      <c r="D2855" s="34">
        <f>IFERROR(VLOOKUP($A2855, Coal_power_combined!$A:$M, 13, FALSE), 0)</f>
        <v>0</v>
      </c>
      <c r="E2855" s="34">
        <f>IFERROR(VLOOKUP($A2855, Oil_prod!$A:$M, 13, FALSE), 0)</f>
        <v>0</v>
      </c>
      <c r="F2855" s="34">
        <f>IFERROR(VLOOKUP($A2855, Oil_refine!$A:$M, 13, FALSE), 0)</f>
        <v>0</v>
      </c>
      <c r="G2855" s="34">
        <f>IFERROR(VLOOKUP($A2855, NG_prod!$A:$M, 13, FALSE), 0)</f>
        <v>0</v>
      </c>
      <c r="H2855" s="34">
        <f>IFERROR(VLOOKUP($A2855, NG_power!$A:$M, 13, FALSE), 0)</f>
        <v>0</v>
      </c>
      <c r="I2855" s="34">
        <f t="shared" si="87"/>
        <v>0</v>
      </c>
      <c r="J2855" s="34">
        <f t="shared" si="88"/>
        <v>0</v>
      </c>
    </row>
    <row r="2856" spans="1:10" x14ac:dyDescent="0.25">
      <c r="A2856" s="7">
        <v>47041</v>
      </c>
      <c r="B2856" t="s">
        <v>4681</v>
      </c>
      <c r="C2856" s="34">
        <f>IFERROR(VLOOKUP($A2856, Coal_prod!$A:$M, 13, FALSE), 0)</f>
        <v>0</v>
      </c>
      <c r="D2856" s="34">
        <f>IFERROR(VLOOKUP($A2856, Coal_power_combined!$A:$M, 13, FALSE), 0)</f>
        <v>0</v>
      </c>
      <c r="E2856" s="34">
        <f>IFERROR(VLOOKUP($A2856, Oil_prod!$A:$M, 13, FALSE), 0)</f>
        <v>0</v>
      </c>
      <c r="F2856" s="34">
        <f>IFERROR(VLOOKUP($A2856, Oil_refine!$A:$M, 13, FALSE), 0)</f>
        <v>0</v>
      </c>
      <c r="G2856" s="34">
        <f>IFERROR(VLOOKUP($A2856, NG_prod!$A:$M, 13, FALSE), 0)</f>
        <v>0</v>
      </c>
      <c r="H2856" s="34">
        <f>IFERROR(VLOOKUP($A2856, NG_power!$A:$M, 13, FALSE), 0)</f>
        <v>0</v>
      </c>
      <c r="I2856" s="34">
        <f t="shared" si="87"/>
        <v>0</v>
      </c>
      <c r="J2856" s="34">
        <f t="shared" si="88"/>
        <v>0</v>
      </c>
    </row>
    <row r="2857" spans="1:10" x14ac:dyDescent="0.25">
      <c r="A2857" s="7">
        <v>47043</v>
      </c>
      <c r="B2857" t="s">
        <v>4682</v>
      </c>
      <c r="C2857" s="34">
        <f>IFERROR(VLOOKUP($A2857, Coal_prod!$A:$M, 13, FALSE), 0)</f>
        <v>0</v>
      </c>
      <c r="D2857" s="34">
        <f>IFERROR(VLOOKUP($A2857, Coal_power_combined!$A:$M, 13, FALSE), 0)</f>
        <v>0</v>
      </c>
      <c r="E2857" s="34">
        <f>IFERROR(VLOOKUP($A2857, Oil_prod!$A:$M, 13, FALSE), 0)</f>
        <v>0</v>
      </c>
      <c r="F2857" s="34">
        <f>IFERROR(VLOOKUP($A2857, Oil_refine!$A:$M, 13, FALSE), 0)</f>
        <v>0</v>
      </c>
      <c r="G2857" s="34">
        <f>IFERROR(VLOOKUP($A2857, NG_prod!$A:$M, 13, FALSE), 0)</f>
        <v>0</v>
      </c>
      <c r="H2857" s="34">
        <f>IFERROR(VLOOKUP($A2857, NG_power!$A:$M, 13, FALSE), 0)</f>
        <v>0</v>
      </c>
      <c r="I2857" s="34">
        <f t="shared" si="87"/>
        <v>0</v>
      </c>
      <c r="J2857" s="34">
        <f t="shared" si="88"/>
        <v>0</v>
      </c>
    </row>
    <row r="2858" spans="1:10" x14ac:dyDescent="0.25">
      <c r="A2858" s="7">
        <v>47045</v>
      </c>
      <c r="B2858" t="s">
        <v>4683</v>
      </c>
      <c r="C2858" s="34">
        <f>IFERROR(VLOOKUP($A2858, Coal_prod!$A:$M, 13, FALSE), 0)</f>
        <v>0</v>
      </c>
      <c r="D2858" s="34">
        <f>IFERROR(VLOOKUP($A2858, Coal_power_combined!$A:$M, 13, FALSE), 0)</f>
        <v>0</v>
      </c>
      <c r="E2858" s="34">
        <f>IFERROR(VLOOKUP($A2858, Oil_prod!$A:$M, 13, FALSE), 0)</f>
        <v>0</v>
      </c>
      <c r="F2858" s="34">
        <f>IFERROR(VLOOKUP($A2858, Oil_refine!$A:$M, 13, FALSE), 0)</f>
        <v>0</v>
      </c>
      <c r="G2858" s="34">
        <f>IFERROR(VLOOKUP($A2858, NG_prod!$A:$M, 13, FALSE), 0)</f>
        <v>0</v>
      </c>
      <c r="H2858" s="34">
        <f>IFERROR(VLOOKUP($A2858, NG_power!$A:$M, 13, FALSE), 0)</f>
        <v>0</v>
      </c>
      <c r="I2858" s="34">
        <f t="shared" si="87"/>
        <v>0</v>
      </c>
      <c r="J2858" s="34">
        <f t="shared" si="88"/>
        <v>0</v>
      </c>
    </row>
    <row r="2859" spans="1:10" x14ac:dyDescent="0.25">
      <c r="A2859" s="7">
        <v>47047</v>
      </c>
      <c r="B2859" t="s">
        <v>1982</v>
      </c>
      <c r="C2859" s="34">
        <f>IFERROR(VLOOKUP($A2859, Coal_prod!$A:$M, 13, FALSE), 0)</f>
        <v>0</v>
      </c>
      <c r="D2859" s="34">
        <f>IFERROR(VLOOKUP($A2859, Coal_power_combined!$A:$M, 13, FALSE), 0)</f>
        <v>0</v>
      </c>
      <c r="E2859" s="34">
        <f>IFERROR(VLOOKUP($A2859, Oil_prod!$A:$M, 13, FALSE), 0)</f>
        <v>0</v>
      </c>
      <c r="F2859" s="34">
        <f>IFERROR(VLOOKUP($A2859, Oil_refine!$A:$M, 13, FALSE), 0)</f>
        <v>0</v>
      </c>
      <c r="G2859" s="34">
        <f>IFERROR(VLOOKUP($A2859, NG_prod!$A:$M, 13, FALSE), 0)</f>
        <v>0</v>
      </c>
      <c r="H2859" s="34">
        <f>IFERROR(VLOOKUP($A2859, NG_power!$A:$M, 13, FALSE), 0)</f>
        <v>0</v>
      </c>
      <c r="I2859" s="34">
        <f t="shared" si="87"/>
        <v>0</v>
      </c>
      <c r="J2859" s="34">
        <f t="shared" si="88"/>
        <v>0</v>
      </c>
    </row>
    <row r="2860" spans="1:10" x14ac:dyDescent="0.25">
      <c r="A2860" s="7">
        <v>47049</v>
      </c>
      <c r="B2860" t="s">
        <v>4684</v>
      </c>
      <c r="C2860" s="34">
        <f>IFERROR(VLOOKUP($A2860, Coal_prod!$A:$M, 13, FALSE), 0)</f>
        <v>0</v>
      </c>
      <c r="D2860" s="34">
        <f>IFERROR(VLOOKUP($A2860, Coal_power_combined!$A:$M, 13, FALSE), 0)</f>
        <v>0</v>
      </c>
      <c r="E2860" s="34">
        <f>IFERROR(VLOOKUP($A2860, Oil_prod!$A:$M, 13, FALSE), 0)</f>
        <v>0</v>
      </c>
      <c r="F2860" s="34">
        <f>IFERROR(VLOOKUP($A2860, Oil_refine!$A:$M, 13, FALSE), 0)</f>
        <v>0</v>
      </c>
      <c r="G2860" s="34">
        <f>IFERROR(VLOOKUP($A2860, NG_prod!$A:$M, 13, FALSE), 0)</f>
        <v>0</v>
      </c>
      <c r="H2860" s="34">
        <f>IFERROR(VLOOKUP($A2860, NG_power!$A:$M, 13, FALSE), 0)</f>
        <v>0</v>
      </c>
      <c r="I2860" s="34">
        <f t="shared" si="87"/>
        <v>0</v>
      </c>
      <c r="J2860" s="34">
        <f t="shared" si="88"/>
        <v>0</v>
      </c>
    </row>
    <row r="2861" spans="1:10" x14ac:dyDescent="0.25">
      <c r="A2861" s="7">
        <v>47051</v>
      </c>
      <c r="B2861" t="s">
        <v>4685</v>
      </c>
      <c r="C2861" s="34">
        <f>IFERROR(VLOOKUP($A2861, Coal_prod!$A:$M, 13, FALSE), 0)</f>
        <v>0</v>
      </c>
      <c r="D2861" s="34">
        <f>IFERROR(VLOOKUP($A2861, Coal_power_combined!$A:$M, 13, FALSE), 0)</f>
        <v>0</v>
      </c>
      <c r="E2861" s="34">
        <f>IFERROR(VLOOKUP($A2861, Oil_prod!$A:$M, 13, FALSE), 0)</f>
        <v>0</v>
      </c>
      <c r="F2861" s="34">
        <f>IFERROR(VLOOKUP($A2861, Oil_refine!$A:$M, 13, FALSE), 0)</f>
        <v>0</v>
      </c>
      <c r="G2861" s="34">
        <f>IFERROR(VLOOKUP($A2861, NG_prod!$A:$M, 13, FALSE), 0)</f>
        <v>0</v>
      </c>
      <c r="H2861" s="34">
        <f>IFERROR(VLOOKUP($A2861, NG_power!$A:$M, 13, FALSE), 0)</f>
        <v>0</v>
      </c>
      <c r="I2861" s="34">
        <f t="shared" si="87"/>
        <v>0</v>
      </c>
      <c r="J2861" s="34">
        <f t="shared" si="88"/>
        <v>0</v>
      </c>
    </row>
    <row r="2862" spans="1:10" x14ac:dyDescent="0.25">
      <c r="A2862" s="7">
        <v>47053</v>
      </c>
      <c r="B2862" t="s">
        <v>4686</v>
      </c>
      <c r="C2862" s="34">
        <f>IFERROR(VLOOKUP($A2862, Coal_prod!$A:$M, 13, FALSE), 0)</f>
        <v>0</v>
      </c>
      <c r="D2862" s="34">
        <f>IFERROR(VLOOKUP($A2862, Coal_power_combined!$A:$M, 13, FALSE), 0)</f>
        <v>0</v>
      </c>
      <c r="E2862" s="34">
        <f>IFERROR(VLOOKUP($A2862, Oil_prod!$A:$M, 13, FALSE), 0)</f>
        <v>0</v>
      </c>
      <c r="F2862" s="34">
        <f>IFERROR(VLOOKUP($A2862, Oil_refine!$A:$M, 13, FALSE), 0)</f>
        <v>0</v>
      </c>
      <c r="G2862" s="34">
        <f>IFERROR(VLOOKUP($A2862, NG_prod!$A:$M, 13, FALSE), 0)</f>
        <v>0</v>
      </c>
      <c r="H2862" s="34">
        <f>IFERROR(VLOOKUP($A2862, NG_power!$A:$M, 13, FALSE), 0)</f>
        <v>0</v>
      </c>
      <c r="I2862" s="34">
        <f t="shared" si="87"/>
        <v>0</v>
      </c>
      <c r="J2862" s="34">
        <f t="shared" si="88"/>
        <v>0</v>
      </c>
    </row>
    <row r="2863" spans="1:10" x14ac:dyDescent="0.25">
      <c r="A2863" s="7">
        <v>47055</v>
      </c>
      <c r="B2863" t="s">
        <v>4687</v>
      </c>
      <c r="C2863" s="34">
        <f>IFERROR(VLOOKUP($A2863, Coal_prod!$A:$M, 13, FALSE), 0)</f>
        <v>0</v>
      </c>
      <c r="D2863" s="34">
        <f>IFERROR(VLOOKUP($A2863, Coal_power_combined!$A:$M, 13, FALSE), 0)</f>
        <v>0</v>
      </c>
      <c r="E2863" s="34">
        <f>IFERROR(VLOOKUP($A2863, Oil_prod!$A:$M, 13, FALSE), 0)</f>
        <v>0</v>
      </c>
      <c r="F2863" s="34">
        <f>IFERROR(VLOOKUP($A2863, Oil_refine!$A:$M, 13, FALSE), 0)</f>
        <v>0</v>
      </c>
      <c r="G2863" s="34">
        <f>IFERROR(VLOOKUP($A2863, NG_prod!$A:$M, 13, FALSE), 0)</f>
        <v>0</v>
      </c>
      <c r="H2863" s="34">
        <f>IFERROR(VLOOKUP($A2863, NG_power!$A:$M, 13, FALSE), 0)</f>
        <v>0</v>
      </c>
      <c r="I2863" s="34">
        <f t="shared" si="87"/>
        <v>0</v>
      </c>
      <c r="J2863" s="34">
        <f t="shared" si="88"/>
        <v>0</v>
      </c>
    </row>
    <row r="2864" spans="1:10" x14ac:dyDescent="0.25">
      <c r="A2864" s="7">
        <v>47057</v>
      </c>
      <c r="B2864" t="s">
        <v>4688</v>
      </c>
      <c r="C2864" s="34">
        <f>IFERROR(VLOOKUP($A2864, Coal_prod!$A:$M, 13, FALSE), 0)</f>
        <v>0</v>
      </c>
      <c r="D2864" s="34">
        <f>IFERROR(VLOOKUP($A2864, Coal_power_combined!$A:$M, 13, FALSE), 0)</f>
        <v>0</v>
      </c>
      <c r="E2864" s="34">
        <f>IFERROR(VLOOKUP($A2864, Oil_prod!$A:$M, 13, FALSE), 0)</f>
        <v>0</v>
      </c>
      <c r="F2864" s="34">
        <f>IFERROR(VLOOKUP($A2864, Oil_refine!$A:$M, 13, FALSE), 0)</f>
        <v>0</v>
      </c>
      <c r="G2864" s="34">
        <f>IFERROR(VLOOKUP($A2864, NG_prod!$A:$M, 13, FALSE), 0)</f>
        <v>0</v>
      </c>
      <c r="H2864" s="34">
        <f>IFERROR(VLOOKUP($A2864, NG_power!$A:$M, 13, FALSE), 0)</f>
        <v>0</v>
      </c>
      <c r="I2864" s="34">
        <f t="shared" si="87"/>
        <v>0</v>
      </c>
      <c r="J2864" s="34">
        <f t="shared" si="88"/>
        <v>0</v>
      </c>
    </row>
    <row r="2865" spans="1:10" x14ac:dyDescent="0.25">
      <c r="A2865" s="7">
        <v>47059</v>
      </c>
      <c r="B2865" t="s">
        <v>4689</v>
      </c>
      <c r="C2865" s="34">
        <f>IFERROR(VLOOKUP($A2865, Coal_prod!$A:$M, 13, FALSE), 0)</f>
        <v>0</v>
      </c>
      <c r="D2865" s="34">
        <f>IFERROR(VLOOKUP($A2865, Coal_power_combined!$A:$M, 13, FALSE), 0)</f>
        <v>0</v>
      </c>
      <c r="E2865" s="34">
        <f>IFERROR(VLOOKUP($A2865, Oil_prod!$A:$M, 13, FALSE), 0)</f>
        <v>0</v>
      </c>
      <c r="F2865" s="34">
        <f>IFERROR(VLOOKUP($A2865, Oil_refine!$A:$M, 13, FALSE), 0)</f>
        <v>0</v>
      </c>
      <c r="G2865" s="34">
        <f>IFERROR(VLOOKUP($A2865, NG_prod!$A:$M, 13, FALSE), 0)</f>
        <v>0</v>
      </c>
      <c r="H2865" s="34">
        <f>IFERROR(VLOOKUP($A2865, NG_power!$A:$M, 13, FALSE), 0)</f>
        <v>0</v>
      </c>
      <c r="I2865" s="34">
        <f t="shared" si="87"/>
        <v>0</v>
      </c>
      <c r="J2865" s="34">
        <f t="shared" si="88"/>
        <v>0</v>
      </c>
    </row>
    <row r="2866" spans="1:10" x14ac:dyDescent="0.25">
      <c r="A2866" s="7">
        <v>47061</v>
      </c>
      <c r="B2866" t="s">
        <v>4690</v>
      </c>
      <c r="C2866" s="34">
        <f>IFERROR(VLOOKUP($A2866, Coal_prod!$A:$M, 13, FALSE), 0)</f>
        <v>0</v>
      </c>
      <c r="D2866" s="34">
        <f>IFERROR(VLOOKUP($A2866, Coal_power_combined!$A:$M, 13, FALSE), 0)</f>
        <v>0</v>
      </c>
      <c r="E2866" s="34">
        <f>IFERROR(VLOOKUP($A2866, Oil_prod!$A:$M, 13, FALSE), 0)</f>
        <v>0</v>
      </c>
      <c r="F2866" s="34">
        <f>IFERROR(VLOOKUP($A2866, Oil_refine!$A:$M, 13, FALSE), 0)</f>
        <v>0</v>
      </c>
      <c r="G2866" s="34">
        <f>IFERROR(VLOOKUP($A2866, NG_prod!$A:$M, 13, FALSE), 0)</f>
        <v>0</v>
      </c>
      <c r="H2866" s="34">
        <f>IFERROR(VLOOKUP($A2866, NG_power!$A:$M, 13, FALSE), 0)</f>
        <v>0</v>
      </c>
      <c r="I2866" s="34">
        <f t="shared" si="87"/>
        <v>0</v>
      </c>
      <c r="J2866" s="34">
        <f t="shared" si="88"/>
        <v>0</v>
      </c>
    </row>
    <row r="2867" spans="1:10" x14ac:dyDescent="0.25">
      <c r="A2867" s="7">
        <v>47063</v>
      </c>
      <c r="B2867" t="s">
        <v>4691</v>
      </c>
      <c r="C2867" s="34">
        <f>IFERROR(VLOOKUP($A2867, Coal_prod!$A:$M, 13, FALSE), 0)</f>
        <v>0</v>
      </c>
      <c r="D2867" s="34">
        <f>IFERROR(VLOOKUP($A2867, Coal_power_combined!$A:$M, 13, FALSE), 0)</f>
        <v>0</v>
      </c>
      <c r="E2867" s="34">
        <f>IFERROR(VLOOKUP($A2867, Oil_prod!$A:$M, 13, FALSE), 0)</f>
        <v>0</v>
      </c>
      <c r="F2867" s="34">
        <f>IFERROR(VLOOKUP($A2867, Oil_refine!$A:$M, 13, FALSE), 0)</f>
        <v>0</v>
      </c>
      <c r="G2867" s="34">
        <f>IFERROR(VLOOKUP($A2867, NG_prod!$A:$M, 13, FALSE), 0)</f>
        <v>0</v>
      </c>
      <c r="H2867" s="34">
        <f>IFERROR(VLOOKUP($A2867, NG_power!$A:$M, 13, FALSE), 0)</f>
        <v>0</v>
      </c>
      <c r="I2867" s="34">
        <f t="shared" si="87"/>
        <v>0</v>
      </c>
      <c r="J2867" s="34">
        <f t="shared" si="88"/>
        <v>0</v>
      </c>
    </row>
    <row r="2868" spans="1:10" x14ac:dyDescent="0.25">
      <c r="A2868" s="7">
        <v>47065</v>
      </c>
      <c r="B2868" t="s">
        <v>2114</v>
      </c>
      <c r="C2868" s="34">
        <f>IFERROR(VLOOKUP($A2868, Coal_prod!$A:$M, 13, FALSE), 0)</f>
        <v>0</v>
      </c>
      <c r="D2868" s="34">
        <f>IFERROR(VLOOKUP($A2868, Coal_power_combined!$A:$M, 13, FALSE), 0)</f>
        <v>0</v>
      </c>
      <c r="E2868" s="34">
        <f>IFERROR(VLOOKUP($A2868, Oil_prod!$A:$M, 13, FALSE), 0)</f>
        <v>0</v>
      </c>
      <c r="F2868" s="34">
        <f>IFERROR(VLOOKUP($A2868, Oil_refine!$A:$M, 13, FALSE), 0)</f>
        <v>0</v>
      </c>
      <c r="G2868" s="34">
        <f>IFERROR(VLOOKUP($A2868, NG_prod!$A:$M, 13, FALSE), 0)</f>
        <v>0</v>
      </c>
      <c r="H2868" s="34">
        <f>IFERROR(VLOOKUP($A2868, NG_power!$A:$M, 13, FALSE), 0)</f>
        <v>0</v>
      </c>
      <c r="I2868" s="34">
        <f t="shared" si="87"/>
        <v>0</v>
      </c>
      <c r="J2868" s="34">
        <f t="shared" si="88"/>
        <v>0</v>
      </c>
    </row>
    <row r="2869" spans="1:10" x14ac:dyDescent="0.25">
      <c r="A2869" s="7">
        <v>47067</v>
      </c>
      <c r="B2869" t="s">
        <v>4692</v>
      </c>
      <c r="C2869" s="34">
        <f>IFERROR(VLOOKUP($A2869, Coal_prod!$A:$M, 13, FALSE), 0)</f>
        <v>0</v>
      </c>
      <c r="D2869" s="34">
        <f>IFERROR(VLOOKUP($A2869, Coal_power_combined!$A:$M, 13, FALSE), 0)</f>
        <v>0</v>
      </c>
      <c r="E2869" s="34">
        <f>IFERROR(VLOOKUP($A2869, Oil_prod!$A:$M, 13, FALSE), 0)</f>
        <v>0</v>
      </c>
      <c r="F2869" s="34">
        <f>IFERROR(VLOOKUP($A2869, Oil_refine!$A:$M, 13, FALSE), 0)</f>
        <v>0</v>
      </c>
      <c r="G2869" s="34">
        <f>IFERROR(VLOOKUP($A2869, NG_prod!$A:$M, 13, FALSE), 0)</f>
        <v>0</v>
      </c>
      <c r="H2869" s="34">
        <f>IFERROR(VLOOKUP($A2869, NG_power!$A:$M, 13, FALSE), 0)</f>
        <v>0</v>
      </c>
      <c r="I2869" s="34">
        <f t="shared" si="87"/>
        <v>0</v>
      </c>
      <c r="J2869" s="34">
        <f t="shared" si="88"/>
        <v>0</v>
      </c>
    </row>
    <row r="2870" spans="1:10" x14ac:dyDescent="0.25">
      <c r="A2870" s="7">
        <v>47069</v>
      </c>
      <c r="B2870" t="s">
        <v>2083</v>
      </c>
      <c r="C2870" s="34">
        <f>IFERROR(VLOOKUP($A2870, Coal_prod!$A:$M, 13, FALSE), 0)</f>
        <v>0</v>
      </c>
      <c r="D2870" s="34">
        <f>IFERROR(VLOOKUP($A2870, Coal_power_combined!$A:$M, 13, FALSE), 0)</f>
        <v>0</v>
      </c>
      <c r="E2870" s="34">
        <f>IFERROR(VLOOKUP($A2870, Oil_prod!$A:$M, 13, FALSE), 0)</f>
        <v>0</v>
      </c>
      <c r="F2870" s="34">
        <f>IFERROR(VLOOKUP($A2870, Oil_refine!$A:$M, 13, FALSE), 0)</f>
        <v>0</v>
      </c>
      <c r="G2870" s="34">
        <f>IFERROR(VLOOKUP($A2870, NG_prod!$A:$M, 13, FALSE), 0)</f>
        <v>0</v>
      </c>
      <c r="H2870" s="34">
        <f>IFERROR(VLOOKUP($A2870, NG_power!$A:$M, 13, FALSE), 0)</f>
        <v>0</v>
      </c>
      <c r="I2870" s="34">
        <f t="shared" si="87"/>
        <v>0</v>
      </c>
      <c r="J2870" s="34">
        <f t="shared" si="88"/>
        <v>0</v>
      </c>
    </row>
    <row r="2871" spans="1:10" x14ac:dyDescent="0.25">
      <c r="A2871" s="7">
        <v>47071</v>
      </c>
      <c r="B2871" t="s">
        <v>4693</v>
      </c>
      <c r="C2871" s="34">
        <f>IFERROR(VLOOKUP($A2871, Coal_prod!$A:$M, 13, FALSE), 0)</f>
        <v>0</v>
      </c>
      <c r="D2871" s="34">
        <f>IFERROR(VLOOKUP($A2871, Coal_power_combined!$A:$M, 13, FALSE), 0)</f>
        <v>0</v>
      </c>
      <c r="E2871" s="34">
        <f>IFERROR(VLOOKUP($A2871, Oil_prod!$A:$M, 13, FALSE), 0)</f>
        <v>0</v>
      </c>
      <c r="F2871" s="34">
        <f>IFERROR(VLOOKUP($A2871, Oil_refine!$A:$M, 13, FALSE), 0)</f>
        <v>0</v>
      </c>
      <c r="G2871" s="34">
        <f>IFERROR(VLOOKUP($A2871, NG_prod!$A:$M, 13, FALSE), 0)</f>
        <v>0</v>
      </c>
      <c r="H2871" s="34">
        <f>IFERROR(VLOOKUP($A2871, NG_power!$A:$M, 13, FALSE), 0)</f>
        <v>0</v>
      </c>
      <c r="I2871" s="34">
        <f t="shared" si="87"/>
        <v>0</v>
      </c>
      <c r="J2871" s="34">
        <f t="shared" si="88"/>
        <v>0</v>
      </c>
    </row>
    <row r="2872" spans="1:10" x14ac:dyDescent="0.25">
      <c r="A2872" s="7">
        <v>47077</v>
      </c>
      <c r="B2872" t="s">
        <v>4694</v>
      </c>
      <c r="C2872" s="34">
        <f>IFERROR(VLOOKUP($A2872, Coal_prod!$A:$M, 13, FALSE), 0)</f>
        <v>0</v>
      </c>
      <c r="D2872" s="34">
        <f>IFERROR(VLOOKUP($A2872, Coal_power_combined!$A:$M, 13, FALSE), 0)</f>
        <v>0</v>
      </c>
      <c r="E2872" s="34">
        <f>IFERROR(VLOOKUP($A2872, Oil_prod!$A:$M, 13, FALSE), 0)</f>
        <v>0</v>
      </c>
      <c r="F2872" s="34">
        <f>IFERROR(VLOOKUP($A2872, Oil_refine!$A:$M, 13, FALSE), 0)</f>
        <v>0</v>
      </c>
      <c r="G2872" s="34">
        <f>IFERROR(VLOOKUP($A2872, NG_prod!$A:$M, 13, FALSE), 0)</f>
        <v>0</v>
      </c>
      <c r="H2872" s="34">
        <f>IFERROR(VLOOKUP($A2872, NG_power!$A:$M, 13, FALSE), 0)</f>
        <v>0</v>
      </c>
      <c r="I2872" s="34">
        <f t="shared" si="87"/>
        <v>0</v>
      </c>
      <c r="J2872" s="34">
        <f t="shared" si="88"/>
        <v>0</v>
      </c>
    </row>
    <row r="2873" spans="1:10" x14ac:dyDescent="0.25">
      <c r="A2873" s="7">
        <v>47079</v>
      </c>
      <c r="B2873" t="s">
        <v>4695</v>
      </c>
      <c r="C2873" s="34">
        <f>IFERROR(VLOOKUP($A2873, Coal_prod!$A:$M, 13, FALSE), 0)</f>
        <v>0</v>
      </c>
      <c r="D2873" s="34">
        <f>IFERROR(VLOOKUP($A2873, Coal_power_combined!$A:$M, 13, FALSE), 0)</f>
        <v>0</v>
      </c>
      <c r="E2873" s="34">
        <f>IFERROR(VLOOKUP($A2873, Oil_prod!$A:$M, 13, FALSE), 0)</f>
        <v>0</v>
      </c>
      <c r="F2873" s="34">
        <f>IFERROR(VLOOKUP($A2873, Oil_refine!$A:$M, 13, FALSE), 0)</f>
        <v>0</v>
      </c>
      <c r="G2873" s="34">
        <f>IFERROR(VLOOKUP($A2873, NG_prod!$A:$M, 13, FALSE), 0)</f>
        <v>0</v>
      </c>
      <c r="H2873" s="34">
        <f>IFERROR(VLOOKUP($A2873, NG_power!$A:$M, 13, FALSE), 0)</f>
        <v>0</v>
      </c>
      <c r="I2873" s="34">
        <f t="shared" si="87"/>
        <v>0</v>
      </c>
      <c r="J2873" s="34">
        <f t="shared" si="88"/>
        <v>0</v>
      </c>
    </row>
    <row r="2874" spans="1:10" x14ac:dyDescent="0.25">
      <c r="A2874" s="7">
        <v>47081</v>
      </c>
      <c r="B2874" t="s">
        <v>4696</v>
      </c>
      <c r="C2874" s="34">
        <f>IFERROR(VLOOKUP($A2874, Coal_prod!$A:$M, 13, FALSE), 0)</f>
        <v>0</v>
      </c>
      <c r="D2874" s="34">
        <f>IFERROR(VLOOKUP($A2874, Coal_power_combined!$A:$M, 13, FALSE), 0)</f>
        <v>0</v>
      </c>
      <c r="E2874" s="34">
        <f>IFERROR(VLOOKUP($A2874, Oil_prod!$A:$M, 13, FALSE), 0)</f>
        <v>0</v>
      </c>
      <c r="F2874" s="34">
        <f>IFERROR(VLOOKUP($A2874, Oil_refine!$A:$M, 13, FALSE), 0)</f>
        <v>0</v>
      </c>
      <c r="G2874" s="34">
        <f>IFERROR(VLOOKUP($A2874, NG_prod!$A:$M, 13, FALSE), 0)</f>
        <v>0</v>
      </c>
      <c r="H2874" s="34">
        <f>IFERROR(VLOOKUP($A2874, NG_power!$A:$M, 13, FALSE), 0)</f>
        <v>0</v>
      </c>
      <c r="I2874" s="34">
        <f t="shared" si="87"/>
        <v>0</v>
      </c>
      <c r="J2874" s="34">
        <f t="shared" si="88"/>
        <v>0</v>
      </c>
    </row>
    <row r="2875" spans="1:10" x14ac:dyDescent="0.25">
      <c r="A2875" s="7">
        <v>47083</v>
      </c>
      <c r="B2875" t="s">
        <v>4697</v>
      </c>
      <c r="C2875" s="34">
        <f>IFERROR(VLOOKUP($A2875, Coal_prod!$A:$M, 13, FALSE), 0)</f>
        <v>0</v>
      </c>
      <c r="D2875" s="34">
        <f>IFERROR(VLOOKUP($A2875, Coal_power_combined!$A:$M, 13, FALSE), 0)</f>
        <v>0</v>
      </c>
      <c r="E2875" s="34">
        <f>IFERROR(VLOOKUP($A2875, Oil_prod!$A:$M, 13, FALSE), 0)</f>
        <v>0</v>
      </c>
      <c r="F2875" s="34">
        <f>IFERROR(VLOOKUP($A2875, Oil_refine!$A:$M, 13, FALSE), 0)</f>
        <v>0</v>
      </c>
      <c r="G2875" s="34">
        <f>IFERROR(VLOOKUP($A2875, NG_prod!$A:$M, 13, FALSE), 0)</f>
        <v>0</v>
      </c>
      <c r="H2875" s="34">
        <f>IFERROR(VLOOKUP($A2875, NG_power!$A:$M, 13, FALSE), 0)</f>
        <v>0</v>
      </c>
      <c r="I2875" s="34">
        <f t="shared" si="87"/>
        <v>0</v>
      </c>
      <c r="J2875" s="34">
        <f t="shared" si="88"/>
        <v>0</v>
      </c>
    </row>
    <row r="2876" spans="1:10" x14ac:dyDescent="0.25">
      <c r="A2876" s="7">
        <v>47087</v>
      </c>
      <c r="B2876" t="s">
        <v>4698</v>
      </c>
      <c r="C2876" s="34">
        <f>IFERROR(VLOOKUP($A2876, Coal_prod!$A:$M, 13, FALSE), 0)</f>
        <v>0</v>
      </c>
      <c r="D2876" s="34">
        <f>IFERROR(VLOOKUP($A2876, Coal_power_combined!$A:$M, 13, FALSE), 0)</f>
        <v>0</v>
      </c>
      <c r="E2876" s="34">
        <f>IFERROR(VLOOKUP($A2876, Oil_prod!$A:$M, 13, FALSE), 0)</f>
        <v>0</v>
      </c>
      <c r="F2876" s="34">
        <f>IFERROR(VLOOKUP($A2876, Oil_refine!$A:$M, 13, FALSE), 0)</f>
        <v>0</v>
      </c>
      <c r="G2876" s="34">
        <f>IFERROR(VLOOKUP($A2876, NG_prod!$A:$M, 13, FALSE), 0)</f>
        <v>0</v>
      </c>
      <c r="H2876" s="34">
        <f>IFERROR(VLOOKUP($A2876, NG_power!$A:$M, 13, FALSE), 0)</f>
        <v>0</v>
      </c>
      <c r="I2876" s="34">
        <f t="shared" si="87"/>
        <v>0</v>
      </c>
      <c r="J2876" s="34">
        <f t="shared" si="88"/>
        <v>0</v>
      </c>
    </row>
    <row r="2877" spans="1:10" x14ac:dyDescent="0.25">
      <c r="A2877" s="7">
        <v>47089</v>
      </c>
      <c r="B2877" t="s">
        <v>4699</v>
      </c>
      <c r="C2877" s="34">
        <f>IFERROR(VLOOKUP($A2877, Coal_prod!$A:$M, 13, FALSE), 0)</f>
        <v>0</v>
      </c>
      <c r="D2877" s="34">
        <f>IFERROR(VLOOKUP($A2877, Coal_power_combined!$A:$M, 13, FALSE), 0)</f>
        <v>0</v>
      </c>
      <c r="E2877" s="34">
        <f>IFERROR(VLOOKUP($A2877, Oil_prod!$A:$M, 13, FALSE), 0)</f>
        <v>0</v>
      </c>
      <c r="F2877" s="34">
        <f>IFERROR(VLOOKUP($A2877, Oil_refine!$A:$M, 13, FALSE), 0)</f>
        <v>0</v>
      </c>
      <c r="G2877" s="34">
        <f>IFERROR(VLOOKUP($A2877, NG_prod!$A:$M, 13, FALSE), 0)</f>
        <v>0</v>
      </c>
      <c r="H2877" s="34">
        <f>IFERROR(VLOOKUP($A2877, NG_power!$A:$M, 13, FALSE), 0)</f>
        <v>0</v>
      </c>
      <c r="I2877" s="34">
        <f t="shared" si="87"/>
        <v>0</v>
      </c>
      <c r="J2877" s="34">
        <f t="shared" si="88"/>
        <v>0</v>
      </c>
    </row>
    <row r="2878" spans="1:10" x14ac:dyDescent="0.25">
      <c r="A2878" s="7">
        <v>47091</v>
      </c>
      <c r="B2878" t="s">
        <v>4700</v>
      </c>
      <c r="C2878" s="34">
        <f>IFERROR(VLOOKUP($A2878, Coal_prod!$A:$M, 13, FALSE), 0)</f>
        <v>0</v>
      </c>
      <c r="D2878" s="34">
        <f>IFERROR(VLOOKUP($A2878, Coal_power_combined!$A:$M, 13, FALSE), 0)</f>
        <v>0</v>
      </c>
      <c r="E2878" s="34">
        <f>IFERROR(VLOOKUP($A2878, Oil_prod!$A:$M, 13, FALSE), 0)</f>
        <v>0</v>
      </c>
      <c r="F2878" s="34">
        <f>IFERROR(VLOOKUP($A2878, Oil_refine!$A:$M, 13, FALSE), 0)</f>
        <v>0</v>
      </c>
      <c r="G2878" s="34">
        <f>IFERROR(VLOOKUP($A2878, NG_prod!$A:$M, 13, FALSE), 0)</f>
        <v>0</v>
      </c>
      <c r="H2878" s="34">
        <f>IFERROR(VLOOKUP($A2878, NG_power!$A:$M, 13, FALSE), 0)</f>
        <v>0</v>
      </c>
      <c r="I2878" s="34">
        <f t="shared" si="87"/>
        <v>0</v>
      </c>
      <c r="J2878" s="34">
        <f t="shared" si="88"/>
        <v>0</v>
      </c>
    </row>
    <row r="2879" spans="1:10" x14ac:dyDescent="0.25">
      <c r="A2879" s="7">
        <v>47095</v>
      </c>
      <c r="B2879" t="s">
        <v>4701</v>
      </c>
      <c r="C2879" s="34">
        <f>IFERROR(VLOOKUP($A2879, Coal_prod!$A:$M, 13, FALSE), 0)</f>
        <v>0</v>
      </c>
      <c r="D2879" s="34">
        <f>IFERROR(VLOOKUP($A2879, Coal_power_combined!$A:$M, 13, FALSE), 0)</f>
        <v>0</v>
      </c>
      <c r="E2879" s="34">
        <f>IFERROR(VLOOKUP($A2879, Oil_prod!$A:$M, 13, FALSE), 0)</f>
        <v>0</v>
      </c>
      <c r="F2879" s="34">
        <f>IFERROR(VLOOKUP($A2879, Oil_refine!$A:$M, 13, FALSE), 0)</f>
        <v>0</v>
      </c>
      <c r="G2879" s="34">
        <f>IFERROR(VLOOKUP($A2879, NG_prod!$A:$M, 13, FALSE), 0)</f>
        <v>0</v>
      </c>
      <c r="H2879" s="34">
        <f>IFERROR(VLOOKUP($A2879, NG_power!$A:$M, 13, FALSE), 0)</f>
        <v>0</v>
      </c>
      <c r="I2879" s="34">
        <f t="shared" si="87"/>
        <v>0</v>
      </c>
      <c r="J2879" s="34">
        <f t="shared" si="88"/>
        <v>0</v>
      </c>
    </row>
    <row r="2880" spans="1:10" x14ac:dyDescent="0.25">
      <c r="A2880" s="7">
        <v>47097</v>
      </c>
      <c r="B2880" t="s">
        <v>4702</v>
      </c>
      <c r="C2880" s="34">
        <f>IFERROR(VLOOKUP($A2880, Coal_prod!$A:$M, 13, FALSE), 0)</f>
        <v>0</v>
      </c>
      <c r="D2880" s="34">
        <f>IFERROR(VLOOKUP($A2880, Coal_power_combined!$A:$M, 13, FALSE), 0)</f>
        <v>0</v>
      </c>
      <c r="E2880" s="34">
        <f>IFERROR(VLOOKUP($A2880, Oil_prod!$A:$M, 13, FALSE), 0)</f>
        <v>0</v>
      </c>
      <c r="F2880" s="34">
        <f>IFERROR(VLOOKUP($A2880, Oil_refine!$A:$M, 13, FALSE), 0)</f>
        <v>0</v>
      </c>
      <c r="G2880" s="34">
        <f>IFERROR(VLOOKUP($A2880, NG_prod!$A:$M, 13, FALSE), 0)</f>
        <v>0</v>
      </c>
      <c r="H2880" s="34">
        <f>IFERROR(VLOOKUP($A2880, NG_power!$A:$M, 13, FALSE), 0)</f>
        <v>0</v>
      </c>
      <c r="I2880" s="34">
        <f t="shared" si="87"/>
        <v>0</v>
      </c>
      <c r="J2880" s="34">
        <f t="shared" si="88"/>
        <v>0</v>
      </c>
    </row>
    <row r="2881" spans="1:10" x14ac:dyDescent="0.25">
      <c r="A2881" s="7">
        <v>47099</v>
      </c>
      <c r="B2881" t="s">
        <v>4703</v>
      </c>
      <c r="C2881" s="34">
        <f>IFERROR(VLOOKUP($A2881, Coal_prod!$A:$M, 13, FALSE), 0)</f>
        <v>0</v>
      </c>
      <c r="D2881" s="34">
        <f>IFERROR(VLOOKUP($A2881, Coal_power_combined!$A:$M, 13, FALSE), 0)</f>
        <v>0</v>
      </c>
      <c r="E2881" s="34">
        <f>IFERROR(VLOOKUP($A2881, Oil_prod!$A:$M, 13, FALSE), 0)</f>
        <v>0</v>
      </c>
      <c r="F2881" s="34">
        <f>IFERROR(VLOOKUP($A2881, Oil_refine!$A:$M, 13, FALSE), 0)</f>
        <v>0</v>
      </c>
      <c r="G2881" s="34">
        <f>IFERROR(VLOOKUP($A2881, NG_prod!$A:$M, 13, FALSE), 0)</f>
        <v>0</v>
      </c>
      <c r="H2881" s="34">
        <f>IFERROR(VLOOKUP($A2881, NG_power!$A:$M, 13, FALSE), 0)</f>
        <v>0</v>
      </c>
      <c r="I2881" s="34">
        <f t="shared" si="87"/>
        <v>0</v>
      </c>
      <c r="J2881" s="34">
        <f t="shared" si="88"/>
        <v>0</v>
      </c>
    </row>
    <row r="2882" spans="1:10" x14ac:dyDescent="0.25">
      <c r="A2882" s="7">
        <v>47101</v>
      </c>
      <c r="B2882" t="s">
        <v>4704</v>
      </c>
      <c r="C2882" s="34">
        <f>IFERROR(VLOOKUP($A2882, Coal_prod!$A:$M, 13, FALSE), 0)</f>
        <v>0</v>
      </c>
      <c r="D2882" s="34">
        <f>IFERROR(VLOOKUP($A2882, Coal_power_combined!$A:$M, 13, FALSE), 0)</f>
        <v>0</v>
      </c>
      <c r="E2882" s="34">
        <f>IFERROR(VLOOKUP($A2882, Oil_prod!$A:$M, 13, FALSE), 0)</f>
        <v>0</v>
      </c>
      <c r="F2882" s="34">
        <f>IFERROR(VLOOKUP($A2882, Oil_refine!$A:$M, 13, FALSE), 0)</f>
        <v>0</v>
      </c>
      <c r="G2882" s="34">
        <f>IFERROR(VLOOKUP($A2882, NG_prod!$A:$M, 13, FALSE), 0)</f>
        <v>0</v>
      </c>
      <c r="H2882" s="34">
        <f>IFERROR(VLOOKUP($A2882, NG_power!$A:$M, 13, FALSE), 0)</f>
        <v>0</v>
      </c>
      <c r="I2882" s="34">
        <f t="shared" si="87"/>
        <v>0</v>
      </c>
      <c r="J2882" s="34">
        <f t="shared" si="88"/>
        <v>0</v>
      </c>
    </row>
    <row r="2883" spans="1:10" x14ac:dyDescent="0.25">
      <c r="A2883" s="7">
        <v>47103</v>
      </c>
      <c r="B2883" t="s">
        <v>4705</v>
      </c>
      <c r="C2883" s="34">
        <f>IFERROR(VLOOKUP($A2883, Coal_prod!$A:$M, 13, FALSE), 0)</f>
        <v>0</v>
      </c>
      <c r="D2883" s="34">
        <f>IFERROR(VLOOKUP($A2883, Coal_power_combined!$A:$M, 13, FALSE), 0)</f>
        <v>0</v>
      </c>
      <c r="E2883" s="34">
        <f>IFERROR(VLOOKUP($A2883, Oil_prod!$A:$M, 13, FALSE), 0)</f>
        <v>0</v>
      </c>
      <c r="F2883" s="34">
        <f>IFERROR(VLOOKUP($A2883, Oil_refine!$A:$M, 13, FALSE), 0)</f>
        <v>0</v>
      </c>
      <c r="G2883" s="34">
        <f>IFERROR(VLOOKUP($A2883, NG_prod!$A:$M, 13, FALSE), 0)</f>
        <v>0</v>
      </c>
      <c r="H2883" s="34">
        <f>IFERROR(VLOOKUP($A2883, NG_power!$A:$M, 13, FALSE), 0)</f>
        <v>0</v>
      </c>
      <c r="I2883" s="34">
        <f t="shared" si="87"/>
        <v>0</v>
      </c>
      <c r="J2883" s="34">
        <f t="shared" si="88"/>
        <v>0</v>
      </c>
    </row>
    <row r="2884" spans="1:10" x14ac:dyDescent="0.25">
      <c r="A2884" s="7">
        <v>47107</v>
      </c>
      <c r="B2884" t="s">
        <v>4706</v>
      </c>
      <c r="C2884" s="34">
        <f>IFERROR(VLOOKUP($A2884, Coal_prod!$A:$M, 13, FALSE), 0)</f>
        <v>0</v>
      </c>
      <c r="D2884" s="34">
        <f>IFERROR(VLOOKUP($A2884, Coal_power_combined!$A:$M, 13, FALSE), 0)</f>
        <v>0</v>
      </c>
      <c r="E2884" s="34">
        <f>IFERROR(VLOOKUP($A2884, Oil_prod!$A:$M, 13, FALSE), 0)</f>
        <v>0</v>
      </c>
      <c r="F2884" s="34">
        <f>IFERROR(VLOOKUP($A2884, Oil_refine!$A:$M, 13, FALSE), 0)</f>
        <v>0</v>
      </c>
      <c r="G2884" s="34">
        <f>IFERROR(VLOOKUP($A2884, NG_prod!$A:$M, 13, FALSE), 0)</f>
        <v>0</v>
      </c>
      <c r="H2884" s="34">
        <f>IFERROR(VLOOKUP($A2884, NG_power!$A:$M, 13, FALSE), 0)</f>
        <v>0</v>
      </c>
      <c r="I2884" s="34">
        <f t="shared" ref="I2884:I2947" si="89">SUM(C2884:H2884)</f>
        <v>0</v>
      </c>
      <c r="J2884" s="34">
        <f t="shared" ref="J2884:J2947" si="90">SUM(C2884*$O$4, D2884*$O$4, E2884*$P$4, F2884*$P$4, G2884*$Q$4, H2884*$Q$4)</f>
        <v>0</v>
      </c>
    </row>
    <row r="2885" spans="1:10" x14ac:dyDescent="0.25">
      <c r="A2885" s="7">
        <v>47109</v>
      </c>
      <c r="B2885" t="s">
        <v>902</v>
      </c>
      <c r="C2885" s="34">
        <f>IFERROR(VLOOKUP($A2885, Coal_prod!$A:$M, 13, FALSE), 0)</f>
        <v>0</v>
      </c>
      <c r="D2885" s="34">
        <f>IFERROR(VLOOKUP($A2885, Coal_power_combined!$A:$M, 13, FALSE), 0)</f>
        <v>0</v>
      </c>
      <c r="E2885" s="34">
        <f>IFERROR(VLOOKUP($A2885, Oil_prod!$A:$M, 13, FALSE), 0)</f>
        <v>0</v>
      </c>
      <c r="F2885" s="34">
        <f>IFERROR(VLOOKUP($A2885, Oil_refine!$A:$M, 13, FALSE), 0)</f>
        <v>0</v>
      </c>
      <c r="G2885" s="34">
        <f>IFERROR(VLOOKUP($A2885, NG_prod!$A:$M, 13, FALSE), 0)</f>
        <v>0</v>
      </c>
      <c r="H2885" s="34">
        <f>IFERROR(VLOOKUP($A2885, NG_power!$A:$M, 13, FALSE), 0)</f>
        <v>0</v>
      </c>
      <c r="I2885" s="34">
        <f t="shared" si="89"/>
        <v>0</v>
      </c>
      <c r="J2885" s="34">
        <f t="shared" si="90"/>
        <v>0</v>
      </c>
    </row>
    <row r="2886" spans="1:10" x14ac:dyDescent="0.25">
      <c r="A2886" s="7">
        <v>47111</v>
      </c>
      <c r="B2886" t="s">
        <v>4707</v>
      </c>
      <c r="C2886" s="34">
        <f>IFERROR(VLOOKUP($A2886, Coal_prod!$A:$M, 13, FALSE), 0)</f>
        <v>0</v>
      </c>
      <c r="D2886" s="34">
        <f>IFERROR(VLOOKUP($A2886, Coal_power_combined!$A:$M, 13, FALSE), 0)</f>
        <v>0</v>
      </c>
      <c r="E2886" s="34">
        <f>IFERROR(VLOOKUP($A2886, Oil_prod!$A:$M, 13, FALSE), 0)</f>
        <v>0</v>
      </c>
      <c r="F2886" s="34">
        <f>IFERROR(VLOOKUP($A2886, Oil_refine!$A:$M, 13, FALSE), 0)</f>
        <v>0</v>
      </c>
      <c r="G2886" s="34">
        <f>IFERROR(VLOOKUP($A2886, NG_prod!$A:$M, 13, FALSE), 0)</f>
        <v>0</v>
      </c>
      <c r="H2886" s="34">
        <f>IFERROR(VLOOKUP($A2886, NG_power!$A:$M, 13, FALSE), 0)</f>
        <v>0</v>
      </c>
      <c r="I2886" s="34">
        <f t="shared" si="89"/>
        <v>0</v>
      </c>
      <c r="J2886" s="34">
        <f t="shared" si="90"/>
        <v>0</v>
      </c>
    </row>
    <row r="2887" spans="1:10" x14ac:dyDescent="0.25">
      <c r="A2887" s="7">
        <v>47113</v>
      </c>
      <c r="B2887" t="s">
        <v>2077</v>
      </c>
      <c r="C2887" s="34">
        <f>IFERROR(VLOOKUP($A2887, Coal_prod!$A:$M, 13, FALSE), 0)</f>
        <v>0</v>
      </c>
      <c r="D2887" s="34">
        <f>IFERROR(VLOOKUP($A2887, Coal_power_combined!$A:$M, 13, FALSE), 0)</f>
        <v>0</v>
      </c>
      <c r="E2887" s="34">
        <f>IFERROR(VLOOKUP($A2887, Oil_prod!$A:$M, 13, FALSE), 0)</f>
        <v>0</v>
      </c>
      <c r="F2887" s="34">
        <f>IFERROR(VLOOKUP($A2887, Oil_refine!$A:$M, 13, FALSE), 0)</f>
        <v>0</v>
      </c>
      <c r="G2887" s="34">
        <f>IFERROR(VLOOKUP($A2887, NG_prod!$A:$M, 13, FALSE), 0)</f>
        <v>0</v>
      </c>
      <c r="H2887" s="34">
        <f>IFERROR(VLOOKUP($A2887, NG_power!$A:$M, 13, FALSE), 0)</f>
        <v>0</v>
      </c>
      <c r="I2887" s="34">
        <f t="shared" si="89"/>
        <v>0</v>
      </c>
      <c r="J2887" s="34">
        <f t="shared" si="90"/>
        <v>0</v>
      </c>
    </row>
    <row r="2888" spans="1:10" x14ac:dyDescent="0.25">
      <c r="A2888" s="7">
        <v>47115</v>
      </c>
      <c r="B2888" t="s">
        <v>4708</v>
      </c>
      <c r="C2888" s="34">
        <f>IFERROR(VLOOKUP($A2888, Coal_prod!$A:$M, 13, FALSE), 0)</f>
        <v>0</v>
      </c>
      <c r="D2888" s="34">
        <f>IFERROR(VLOOKUP($A2888, Coal_power_combined!$A:$M, 13, FALSE), 0)</f>
        <v>0</v>
      </c>
      <c r="E2888" s="34">
        <f>IFERROR(VLOOKUP($A2888, Oil_prod!$A:$M, 13, FALSE), 0)</f>
        <v>0</v>
      </c>
      <c r="F2888" s="34">
        <f>IFERROR(VLOOKUP($A2888, Oil_refine!$A:$M, 13, FALSE), 0)</f>
        <v>0</v>
      </c>
      <c r="G2888" s="34">
        <f>IFERROR(VLOOKUP($A2888, NG_prod!$A:$M, 13, FALSE), 0)</f>
        <v>0</v>
      </c>
      <c r="H2888" s="34">
        <f>IFERROR(VLOOKUP($A2888, NG_power!$A:$M, 13, FALSE), 0)</f>
        <v>0</v>
      </c>
      <c r="I2888" s="34">
        <f t="shared" si="89"/>
        <v>0</v>
      </c>
      <c r="J2888" s="34">
        <f t="shared" si="90"/>
        <v>0</v>
      </c>
    </row>
    <row r="2889" spans="1:10" x14ac:dyDescent="0.25">
      <c r="A2889" s="7">
        <v>47117</v>
      </c>
      <c r="B2889" t="s">
        <v>4709</v>
      </c>
      <c r="C2889" s="34">
        <f>IFERROR(VLOOKUP($A2889, Coal_prod!$A:$M, 13, FALSE), 0)</f>
        <v>0</v>
      </c>
      <c r="D2889" s="34">
        <f>IFERROR(VLOOKUP($A2889, Coal_power_combined!$A:$M, 13, FALSE), 0)</f>
        <v>0</v>
      </c>
      <c r="E2889" s="34">
        <f>IFERROR(VLOOKUP($A2889, Oil_prod!$A:$M, 13, FALSE), 0)</f>
        <v>0</v>
      </c>
      <c r="F2889" s="34">
        <f>IFERROR(VLOOKUP($A2889, Oil_refine!$A:$M, 13, FALSE), 0)</f>
        <v>0</v>
      </c>
      <c r="G2889" s="34">
        <f>IFERROR(VLOOKUP($A2889, NG_prod!$A:$M, 13, FALSE), 0)</f>
        <v>0</v>
      </c>
      <c r="H2889" s="34">
        <f>IFERROR(VLOOKUP($A2889, NG_power!$A:$M, 13, FALSE), 0)</f>
        <v>0</v>
      </c>
      <c r="I2889" s="34">
        <f t="shared" si="89"/>
        <v>0</v>
      </c>
      <c r="J2889" s="34">
        <f t="shared" si="90"/>
        <v>0</v>
      </c>
    </row>
    <row r="2890" spans="1:10" x14ac:dyDescent="0.25">
      <c r="A2890" s="7">
        <v>47119</v>
      </c>
      <c r="B2890" t="s">
        <v>4710</v>
      </c>
      <c r="C2890" s="34">
        <f>IFERROR(VLOOKUP($A2890, Coal_prod!$A:$M, 13, FALSE), 0)</f>
        <v>0</v>
      </c>
      <c r="D2890" s="34">
        <f>IFERROR(VLOOKUP($A2890, Coal_power_combined!$A:$M, 13, FALSE), 0)</f>
        <v>0</v>
      </c>
      <c r="E2890" s="34">
        <f>IFERROR(VLOOKUP($A2890, Oil_prod!$A:$M, 13, FALSE), 0)</f>
        <v>0</v>
      </c>
      <c r="F2890" s="34">
        <f>IFERROR(VLOOKUP($A2890, Oil_refine!$A:$M, 13, FALSE), 0)</f>
        <v>0</v>
      </c>
      <c r="G2890" s="34">
        <f>IFERROR(VLOOKUP($A2890, NG_prod!$A:$M, 13, FALSE), 0)</f>
        <v>0</v>
      </c>
      <c r="H2890" s="34">
        <f>IFERROR(VLOOKUP($A2890, NG_power!$A:$M, 13, FALSE), 0)</f>
        <v>0</v>
      </c>
      <c r="I2890" s="34">
        <f t="shared" si="89"/>
        <v>0</v>
      </c>
      <c r="J2890" s="34">
        <f t="shared" si="90"/>
        <v>0</v>
      </c>
    </row>
    <row r="2891" spans="1:10" x14ac:dyDescent="0.25">
      <c r="A2891" s="7">
        <v>47121</v>
      </c>
      <c r="B2891" t="s">
        <v>4711</v>
      </c>
      <c r="C2891" s="34">
        <f>IFERROR(VLOOKUP($A2891, Coal_prod!$A:$M, 13, FALSE), 0)</f>
        <v>0</v>
      </c>
      <c r="D2891" s="34">
        <f>IFERROR(VLOOKUP($A2891, Coal_power_combined!$A:$M, 13, FALSE), 0)</f>
        <v>0</v>
      </c>
      <c r="E2891" s="34">
        <f>IFERROR(VLOOKUP($A2891, Oil_prod!$A:$M, 13, FALSE), 0)</f>
        <v>0</v>
      </c>
      <c r="F2891" s="34">
        <f>IFERROR(VLOOKUP($A2891, Oil_refine!$A:$M, 13, FALSE), 0)</f>
        <v>0</v>
      </c>
      <c r="G2891" s="34">
        <f>IFERROR(VLOOKUP($A2891, NG_prod!$A:$M, 13, FALSE), 0)</f>
        <v>0</v>
      </c>
      <c r="H2891" s="34">
        <f>IFERROR(VLOOKUP($A2891, NG_power!$A:$M, 13, FALSE), 0)</f>
        <v>0</v>
      </c>
      <c r="I2891" s="34">
        <f t="shared" si="89"/>
        <v>0</v>
      </c>
      <c r="J2891" s="34">
        <f t="shared" si="90"/>
        <v>0</v>
      </c>
    </row>
    <row r="2892" spans="1:10" x14ac:dyDescent="0.25">
      <c r="A2892" s="7">
        <v>47123</v>
      </c>
      <c r="B2892" t="s">
        <v>4712</v>
      </c>
      <c r="C2892" s="34">
        <f>IFERROR(VLOOKUP($A2892, Coal_prod!$A:$M, 13, FALSE), 0)</f>
        <v>0</v>
      </c>
      <c r="D2892" s="34">
        <f>IFERROR(VLOOKUP($A2892, Coal_power_combined!$A:$M, 13, FALSE), 0)</f>
        <v>0</v>
      </c>
      <c r="E2892" s="34">
        <f>IFERROR(VLOOKUP($A2892, Oil_prod!$A:$M, 13, FALSE), 0)</f>
        <v>0</v>
      </c>
      <c r="F2892" s="34">
        <f>IFERROR(VLOOKUP($A2892, Oil_refine!$A:$M, 13, FALSE), 0)</f>
        <v>0</v>
      </c>
      <c r="G2892" s="34">
        <f>IFERROR(VLOOKUP($A2892, NG_prod!$A:$M, 13, FALSE), 0)</f>
        <v>0</v>
      </c>
      <c r="H2892" s="34">
        <f>IFERROR(VLOOKUP($A2892, NG_power!$A:$M, 13, FALSE), 0)</f>
        <v>0</v>
      </c>
      <c r="I2892" s="34">
        <f t="shared" si="89"/>
        <v>0</v>
      </c>
      <c r="J2892" s="34">
        <f t="shared" si="90"/>
        <v>0</v>
      </c>
    </row>
    <row r="2893" spans="1:10" x14ac:dyDescent="0.25">
      <c r="A2893" s="7">
        <v>47125</v>
      </c>
      <c r="B2893" t="s">
        <v>4713</v>
      </c>
      <c r="C2893" s="34">
        <f>IFERROR(VLOOKUP($A2893, Coal_prod!$A:$M, 13, FALSE), 0)</f>
        <v>0</v>
      </c>
      <c r="D2893" s="34">
        <f>IFERROR(VLOOKUP($A2893, Coal_power_combined!$A:$M, 13, FALSE), 0)</f>
        <v>0</v>
      </c>
      <c r="E2893" s="34">
        <f>IFERROR(VLOOKUP($A2893, Oil_prod!$A:$M, 13, FALSE), 0)</f>
        <v>0</v>
      </c>
      <c r="F2893" s="34">
        <f>IFERROR(VLOOKUP($A2893, Oil_refine!$A:$M, 13, FALSE), 0)</f>
        <v>0</v>
      </c>
      <c r="G2893" s="34">
        <f>IFERROR(VLOOKUP($A2893, NG_prod!$A:$M, 13, FALSE), 0)</f>
        <v>0</v>
      </c>
      <c r="H2893" s="34">
        <f>IFERROR(VLOOKUP($A2893, NG_power!$A:$M, 13, FALSE), 0)</f>
        <v>0</v>
      </c>
      <c r="I2893" s="34">
        <f t="shared" si="89"/>
        <v>0</v>
      </c>
      <c r="J2893" s="34">
        <f t="shared" si="90"/>
        <v>0</v>
      </c>
    </row>
    <row r="2894" spans="1:10" x14ac:dyDescent="0.25">
      <c r="A2894" s="7">
        <v>47127</v>
      </c>
      <c r="B2894" t="s">
        <v>4714</v>
      </c>
      <c r="C2894" s="34">
        <f>IFERROR(VLOOKUP($A2894, Coal_prod!$A:$M, 13, FALSE), 0)</f>
        <v>0</v>
      </c>
      <c r="D2894" s="34">
        <f>IFERROR(VLOOKUP($A2894, Coal_power_combined!$A:$M, 13, FALSE), 0)</f>
        <v>0</v>
      </c>
      <c r="E2894" s="34">
        <f>IFERROR(VLOOKUP($A2894, Oil_prod!$A:$M, 13, FALSE), 0)</f>
        <v>0</v>
      </c>
      <c r="F2894" s="34">
        <f>IFERROR(VLOOKUP($A2894, Oil_refine!$A:$M, 13, FALSE), 0)</f>
        <v>0</v>
      </c>
      <c r="G2894" s="34">
        <f>IFERROR(VLOOKUP($A2894, NG_prod!$A:$M, 13, FALSE), 0)</f>
        <v>0</v>
      </c>
      <c r="H2894" s="34">
        <f>IFERROR(VLOOKUP($A2894, NG_power!$A:$M, 13, FALSE), 0)</f>
        <v>0</v>
      </c>
      <c r="I2894" s="34">
        <f t="shared" si="89"/>
        <v>0</v>
      </c>
      <c r="J2894" s="34">
        <f t="shared" si="90"/>
        <v>0</v>
      </c>
    </row>
    <row r="2895" spans="1:10" x14ac:dyDescent="0.25">
      <c r="A2895" s="7">
        <v>47129</v>
      </c>
      <c r="B2895" t="s">
        <v>4715</v>
      </c>
      <c r="C2895" s="34">
        <f>IFERROR(VLOOKUP($A2895, Coal_prod!$A:$M, 13, FALSE), 0)</f>
        <v>0</v>
      </c>
      <c r="D2895" s="34">
        <f>IFERROR(VLOOKUP($A2895, Coal_power_combined!$A:$M, 13, FALSE), 0)</f>
        <v>0</v>
      </c>
      <c r="E2895" s="34">
        <f>IFERROR(VLOOKUP($A2895, Oil_prod!$A:$M, 13, FALSE), 0)</f>
        <v>0</v>
      </c>
      <c r="F2895" s="34">
        <f>IFERROR(VLOOKUP($A2895, Oil_refine!$A:$M, 13, FALSE), 0)</f>
        <v>0</v>
      </c>
      <c r="G2895" s="34">
        <f>IFERROR(VLOOKUP($A2895, NG_prod!$A:$M, 13, FALSE), 0)</f>
        <v>0</v>
      </c>
      <c r="H2895" s="34">
        <f>IFERROR(VLOOKUP($A2895, NG_power!$A:$M, 13, FALSE), 0)</f>
        <v>0</v>
      </c>
      <c r="I2895" s="34">
        <f t="shared" si="89"/>
        <v>0</v>
      </c>
      <c r="J2895" s="34">
        <f t="shared" si="90"/>
        <v>0</v>
      </c>
    </row>
    <row r="2896" spans="1:10" x14ac:dyDescent="0.25">
      <c r="A2896" s="7">
        <v>47131</v>
      </c>
      <c r="B2896" t="s">
        <v>4716</v>
      </c>
      <c r="C2896" s="34">
        <f>IFERROR(VLOOKUP($A2896, Coal_prod!$A:$M, 13, FALSE), 0)</f>
        <v>0</v>
      </c>
      <c r="D2896" s="34">
        <f>IFERROR(VLOOKUP($A2896, Coal_power_combined!$A:$M, 13, FALSE), 0)</f>
        <v>0</v>
      </c>
      <c r="E2896" s="34">
        <f>IFERROR(VLOOKUP($A2896, Oil_prod!$A:$M, 13, FALSE), 0)</f>
        <v>0</v>
      </c>
      <c r="F2896" s="34">
        <f>IFERROR(VLOOKUP($A2896, Oil_refine!$A:$M, 13, FALSE), 0)</f>
        <v>0</v>
      </c>
      <c r="G2896" s="34">
        <f>IFERROR(VLOOKUP($A2896, NG_prod!$A:$M, 13, FALSE), 0)</f>
        <v>0</v>
      </c>
      <c r="H2896" s="34">
        <f>IFERROR(VLOOKUP($A2896, NG_power!$A:$M, 13, FALSE), 0)</f>
        <v>0</v>
      </c>
      <c r="I2896" s="34">
        <f t="shared" si="89"/>
        <v>0</v>
      </c>
      <c r="J2896" s="34">
        <f t="shared" si="90"/>
        <v>0</v>
      </c>
    </row>
    <row r="2897" spans="1:10" x14ac:dyDescent="0.25">
      <c r="A2897" s="7">
        <v>47133</v>
      </c>
      <c r="B2897" t="s">
        <v>4717</v>
      </c>
      <c r="C2897" s="34">
        <f>IFERROR(VLOOKUP($A2897, Coal_prod!$A:$M, 13, FALSE), 0)</f>
        <v>0</v>
      </c>
      <c r="D2897" s="34">
        <f>IFERROR(VLOOKUP($A2897, Coal_power_combined!$A:$M, 13, FALSE), 0)</f>
        <v>0</v>
      </c>
      <c r="E2897" s="34">
        <f>IFERROR(VLOOKUP($A2897, Oil_prod!$A:$M, 13, FALSE), 0)</f>
        <v>0</v>
      </c>
      <c r="F2897" s="34">
        <f>IFERROR(VLOOKUP($A2897, Oil_refine!$A:$M, 13, FALSE), 0)</f>
        <v>0</v>
      </c>
      <c r="G2897" s="34">
        <f>IFERROR(VLOOKUP($A2897, NG_prod!$A:$M, 13, FALSE), 0)</f>
        <v>0</v>
      </c>
      <c r="H2897" s="34">
        <f>IFERROR(VLOOKUP($A2897, NG_power!$A:$M, 13, FALSE), 0)</f>
        <v>0</v>
      </c>
      <c r="I2897" s="34">
        <f t="shared" si="89"/>
        <v>0</v>
      </c>
      <c r="J2897" s="34">
        <f t="shared" si="90"/>
        <v>0</v>
      </c>
    </row>
    <row r="2898" spans="1:10" x14ac:dyDescent="0.25">
      <c r="A2898" s="7">
        <v>47135</v>
      </c>
      <c r="B2898" t="s">
        <v>4718</v>
      </c>
      <c r="C2898" s="34">
        <f>IFERROR(VLOOKUP($A2898, Coal_prod!$A:$M, 13, FALSE), 0)</f>
        <v>0</v>
      </c>
      <c r="D2898" s="34">
        <f>IFERROR(VLOOKUP($A2898, Coal_power_combined!$A:$M, 13, FALSE), 0)</f>
        <v>0</v>
      </c>
      <c r="E2898" s="34">
        <f>IFERROR(VLOOKUP($A2898, Oil_prod!$A:$M, 13, FALSE), 0)</f>
        <v>0</v>
      </c>
      <c r="F2898" s="34">
        <f>IFERROR(VLOOKUP($A2898, Oil_refine!$A:$M, 13, FALSE), 0)</f>
        <v>0</v>
      </c>
      <c r="G2898" s="34">
        <f>IFERROR(VLOOKUP($A2898, NG_prod!$A:$M, 13, FALSE), 0)</f>
        <v>0</v>
      </c>
      <c r="H2898" s="34">
        <f>IFERROR(VLOOKUP($A2898, NG_power!$A:$M, 13, FALSE), 0)</f>
        <v>0</v>
      </c>
      <c r="I2898" s="34">
        <f t="shared" si="89"/>
        <v>0</v>
      </c>
      <c r="J2898" s="34">
        <f t="shared" si="90"/>
        <v>0</v>
      </c>
    </row>
    <row r="2899" spans="1:10" x14ac:dyDescent="0.25">
      <c r="A2899" s="7">
        <v>47137</v>
      </c>
      <c r="B2899" t="s">
        <v>4719</v>
      </c>
      <c r="C2899" s="34">
        <f>IFERROR(VLOOKUP($A2899, Coal_prod!$A:$M, 13, FALSE), 0)</f>
        <v>0</v>
      </c>
      <c r="D2899" s="34">
        <f>IFERROR(VLOOKUP($A2899, Coal_power_combined!$A:$M, 13, FALSE), 0)</f>
        <v>0</v>
      </c>
      <c r="E2899" s="34">
        <f>IFERROR(VLOOKUP($A2899, Oil_prod!$A:$M, 13, FALSE), 0)</f>
        <v>0</v>
      </c>
      <c r="F2899" s="34">
        <f>IFERROR(VLOOKUP($A2899, Oil_refine!$A:$M, 13, FALSE), 0)</f>
        <v>0</v>
      </c>
      <c r="G2899" s="34">
        <f>IFERROR(VLOOKUP($A2899, NG_prod!$A:$M, 13, FALSE), 0)</f>
        <v>0</v>
      </c>
      <c r="H2899" s="34">
        <f>IFERROR(VLOOKUP($A2899, NG_power!$A:$M, 13, FALSE), 0)</f>
        <v>0</v>
      </c>
      <c r="I2899" s="34">
        <f t="shared" si="89"/>
        <v>0</v>
      </c>
      <c r="J2899" s="34">
        <f t="shared" si="90"/>
        <v>0</v>
      </c>
    </row>
    <row r="2900" spans="1:10" x14ac:dyDescent="0.25">
      <c r="A2900" s="7">
        <v>47139</v>
      </c>
      <c r="B2900" t="s">
        <v>4720</v>
      </c>
      <c r="C2900" s="34">
        <f>IFERROR(VLOOKUP($A2900, Coal_prod!$A:$M, 13, FALSE), 0)</f>
        <v>0</v>
      </c>
      <c r="D2900" s="34">
        <f>IFERROR(VLOOKUP($A2900, Coal_power_combined!$A:$M, 13, FALSE), 0)</f>
        <v>0</v>
      </c>
      <c r="E2900" s="34">
        <f>IFERROR(VLOOKUP($A2900, Oil_prod!$A:$M, 13, FALSE), 0)</f>
        <v>0</v>
      </c>
      <c r="F2900" s="34">
        <f>IFERROR(VLOOKUP($A2900, Oil_refine!$A:$M, 13, FALSE), 0)</f>
        <v>0</v>
      </c>
      <c r="G2900" s="34">
        <f>IFERROR(VLOOKUP($A2900, NG_prod!$A:$M, 13, FALSE), 0)</f>
        <v>0</v>
      </c>
      <c r="H2900" s="34">
        <f>IFERROR(VLOOKUP($A2900, NG_power!$A:$M, 13, FALSE), 0)</f>
        <v>0</v>
      </c>
      <c r="I2900" s="34">
        <f t="shared" si="89"/>
        <v>0</v>
      </c>
      <c r="J2900" s="34">
        <f t="shared" si="90"/>
        <v>0</v>
      </c>
    </row>
    <row r="2901" spans="1:10" x14ac:dyDescent="0.25">
      <c r="A2901" s="7">
        <v>47141</v>
      </c>
      <c r="B2901" t="s">
        <v>4721</v>
      </c>
      <c r="C2901" s="34">
        <f>IFERROR(VLOOKUP($A2901, Coal_prod!$A:$M, 13, FALSE), 0)</f>
        <v>0</v>
      </c>
      <c r="D2901" s="34">
        <f>IFERROR(VLOOKUP($A2901, Coal_power_combined!$A:$M, 13, FALSE), 0)</f>
        <v>0</v>
      </c>
      <c r="E2901" s="34">
        <f>IFERROR(VLOOKUP($A2901, Oil_prod!$A:$M, 13, FALSE), 0)</f>
        <v>0</v>
      </c>
      <c r="F2901" s="34">
        <f>IFERROR(VLOOKUP($A2901, Oil_refine!$A:$M, 13, FALSE), 0)</f>
        <v>0</v>
      </c>
      <c r="G2901" s="34">
        <f>IFERROR(VLOOKUP($A2901, NG_prod!$A:$M, 13, FALSE), 0)</f>
        <v>0</v>
      </c>
      <c r="H2901" s="34">
        <f>IFERROR(VLOOKUP($A2901, NG_power!$A:$M, 13, FALSE), 0)</f>
        <v>0</v>
      </c>
      <c r="I2901" s="34">
        <f t="shared" si="89"/>
        <v>0</v>
      </c>
      <c r="J2901" s="34">
        <f t="shared" si="90"/>
        <v>0</v>
      </c>
    </row>
    <row r="2902" spans="1:10" x14ac:dyDescent="0.25">
      <c r="A2902" s="7">
        <v>47147</v>
      </c>
      <c r="B2902" t="s">
        <v>4722</v>
      </c>
      <c r="C2902" s="34">
        <f>IFERROR(VLOOKUP($A2902, Coal_prod!$A:$M, 13, FALSE), 0)</f>
        <v>0</v>
      </c>
      <c r="D2902" s="34">
        <f>IFERROR(VLOOKUP($A2902, Coal_power_combined!$A:$M, 13, FALSE), 0)</f>
        <v>0</v>
      </c>
      <c r="E2902" s="34">
        <f>IFERROR(VLOOKUP($A2902, Oil_prod!$A:$M, 13, FALSE), 0)</f>
        <v>0</v>
      </c>
      <c r="F2902" s="34">
        <f>IFERROR(VLOOKUP($A2902, Oil_refine!$A:$M, 13, FALSE), 0)</f>
        <v>0</v>
      </c>
      <c r="G2902" s="34">
        <f>IFERROR(VLOOKUP($A2902, NG_prod!$A:$M, 13, FALSE), 0)</f>
        <v>0</v>
      </c>
      <c r="H2902" s="34">
        <f>IFERROR(VLOOKUP($A2902, NG_power!$A:$M, 13, FALSE), 0)</f>
        <v>0</v>
      </c>
      <c r="I2902" s="34">
        <f t="shared" si="89"/>
        <v>0</v>
      </c>
      <c r="J2902" s="34">
        <f t="shared" si="90"/>
        <v>0</v>
      </c>
    </row>
    <row r="2903" spans="1:10" x14ac:dyDescent="0.25">
      <c r="A2903" s="7">
        <v>47151</v>
      </c>
      <c r="B2903" t="s">
        <v>4723</v>
      </c>
      <c r="C2903" s="34">
        <f>IFERROR(VLOOKUP($A2903, Coal_prod!$A:$M, 13, FALSE), 0)</f>
        <v>0</v>
      </c>
      <c r="D2903" s="34">
        <f>IFERROR(VLOOKUP($A2903, Coal_power_combined!$A:$M, 13, FALSE), 0)</f>
        <v>0</v>
      </c>
      <c r="E2903" s="34">
        <f>IFERROR(VLOOKUP($A2903, Oil_prod!$A:$M, 13, FALSE), 0)</f>
        <v>0</v>
      </c>
      <c r="F2903" s="34">
        <f>IFERROR(VLOOKUP($A2903, Oil_refine!$A:$M, 13, FALSE), 0)</f>
        <v>0</v>
      </c>
      <c r="G2903" s="34">
        <f>IFERROR(VLOOKUP($A2903, NG_prod!$A:$M, 13, FALSE), 0)</f>
        <v>0</v>
      </c>
      <c r="H2903" s="34">
        <f>IFERROR(VLOOKUP($A2903, NG_power!$A:$M, 13, FALSE), 0)</f>
        <v>0</v>
      </c>
      <c r="I2903" s="34">
        <f t="shared" si="89"/>
        <v>0</v>
      </c>
      <c r="J2903" s="34">
        <f t="shared" si="90"/>
        <v>0</v>
      </c>
    </row>
    <row r="2904" spans="1:10" x14ac:dyDescent="0.25">
      <c r="A2904" s="7">
        <v>47153</v>
      </c>
      <c r="B2904" t="s">
        <v>4724</v>
      </c>
      <c r="C2904" s="34">
        <f>IFERROR(VLOOKUP($A2904, Coal_prod!$A:$M, 13, FALSE), 0)</f>
        <v>0</v>
      </c>
      <c r="D2904" s="34">
        <f>IFERROR(VLOOKUP($A2904, Coal_power_combined!$A:$M, 13, FALSE), 0)</f>
        <v>0</v>
      </c>
      <c r="E2904" s="34">
        <f>IFERROR(VLOOKUP($A2904, Oil_prod!$A:$M, 13, FALSE), 0)</f>
        <v>0</v>
      </c>
      <c r="F2904" s="34">
        <f>IFERROR(VLOOKUP($A2904, Oil_refine!$A:$M, 13, FALSE), 0)</f>
        <v>0</v>
      </c>
      <c r="G2904" s="34">
        <f>IFERROR(VLOOKUP($A2904, NG_prod!$A:$M, 13, FALSE), 0)</f>
        <v>0</v>
      </c>
      <c r="H2904" s="34">
        <f>IFERROR(VLOOKUP($A2904, NG_power!$A:$M, 13, FALSE), 0)</f>
        <v>0</v>
      </c>
      <c r="I2904" s="34">
        <f t="shared" si="89"/>
        <v>0</v>
      </c>
      <c r="J2904" s="34">
        <f t="shared" si="90"/>
        <v>0</v>
      </c>
    </row>
    <row r="2905" spans="1:10" x14ac:dyDescent="0.25">
      <c r="A2905" s="7">
        <v>47155</v>
      </c>
      <c r="B2905" t="s">
        <v>4725</v>
      </c>
      <c r="C2905" s="34">
        <f>IFERROR(VLOOKUP($A2905, Coal_prod!$A:$M, 13, FALSE), 0)</f>
        <v>0</v>
      </c>
      <c r="D2905" s="34">
        <f>IFERROR(VLOOKUP($A2905, Coal_power_combined!$A:$M, 13, FALSE), 0)</f>
        <v>0</v>
      </c>
      <c r="E2905" s="34">
        <f>IFERROR(VLOOKUP($A2905, Oil_prod!$A:$M, 13, FALSE), 0)</f>
        <v>0</v>
      </c>
      <c r="F2905" s="34">
        <f>IFERROR(VLOOKUP($A2905, Oil_refine!$A:$M, 13, FALSE), 0)</f>
        <v>0</v>
      </c>
      <c r="G2905" s="34">
        <f>IFERROR(VLOOKUP($A2905, NG_prod!$A:$M, 13, FALSE), 0)</f>
        <v>0</v>
      </c>
      <c r="H2905" s="34">
        <f>IFERROR(VLOOKUP($A2905, NG_power!$A:$M, 13, FALSE), 0)</f>
        <v>0</v>
      </c>
      <c r="I2905" s="34">
        <f t="shared" si="89"/>
        <v>0</v>
      </c>
      <c r="J2905" s="34">
        <f t="shared" si="90"/>
        <v>0</v>
      </c>
    </row>
    <row r="2906" spans="1:10" x14ac:dyDescent="0.25">
      <c r="A2906" s="7">
        <v>47159</v>
      </c>
      <c r="B2906" t="s">
        <v>4726</v>
      </c>
      <c r="C2906" s="34">
        <f>IFERROR(VLOOKUP($A2906, Coal_prod!$A:$M, 13, FALSE), 0)</f>
        <v>0</v>
      </c>
      <c r="D2906" s="34">
        <f>IFERROR(VLOOKUP($A2906, Coal_power_combined!$A:$M, 13, FALSE), 0)</f>
        <v>0</v>
      </c>
      <c r="E2906" s="34">
        <f>IFERROR(VLOOKUP($A2906, Oil_prod!$A:$M, 13, FALSE), 0)</f>
        <v>0</v>
      </c>
      <c r="F2906" s="34">
        <f>IFERROR(VLOOKUP($A2906, Oil_refine!$A:$M, 13, FALSE), 0)</f>
        <v>0</v>
      </c>
      <c r="G2906" s="34">
        <f>IFERROR(VLOOKUP($A2906, NG_prod!$A:$M, 13, FALSE), 0)</f>
        <v>0</v>
      </c>
      <c r="H2906" s="34">
        <f>IFERROR(VLOOKUP($A2906, NG_power!$A:$M, 13, FALSE), 0)</f>
        <v>0</v>
      </c>
      <c r="I2906" s="34">
        <f t="shared" si="89"/>
        <v>0</v>
      </c>
      <c r="J2906" s="34">
        <f t="shared" si="90"/>
        <v>0</v>
      </c>
    </row>
    <row r="2907" spans="1:10" x14ac:dyDescent="0.25">
      <c r="A2907" s="7">
        <v>47167</v>
      </c>
      <c r="B2907" t="s">
        <v>4727</v>
      </c>
      <c r="C2907" s="34">
        <f>IFERROR(VLOOKUP($A2907, Coal_prod!$A:$M, 13, FALSE), 0)</f>
        <v>0</v>
      </c>
      <c r="D2907" s="34">
        <f>IFERROR(VLOOKUP($A2907, Coal_power_combined!$A:$M, 13, FALSE), 0)</f>
        <v>0</v>
      </c>
      <c r="E2907" s="34">
        <f>IFERROR(VLOOKUP($A2907, Oil_prod!$A:$M, 13, FALSE), 0)</f>
        <v>0</v>
      </c>
      <c r="F2907" s="34">
        <f>IFERROR(VLOOKUP($A2907, Oil_refine!$A:$M, 13, FALSE), 0)</f>
        <v>0</v>
      </c>
      <c r="G2907" s="34">
        <f>IFERROR(VLOOKUP($A2907, NG_prod!$A:$M, 13, FALSE), 0)</f>
        <v>0</v>
      </c>
      <c r="H2907" s="34">
        <f>IFERROR(VLOOKUP($A2907, NG_power!$A:$M, 13, FALSE), 0)</f>
        <v>0</v>
      </c>
      <c r="I2907" s="34">
        <f t="shared" si="89"/>
        <v>0</v>
      </c>
      <c r="J2907" s="34">
        <f t="shared" si="90"/>
        <v>0</v>
      </c>
    </row>
    <row r="2908" spans="1:10" x14ac:dyDescent="0.25">
      <c r="A2908" s="7">
        <v>47169</v>
      </c>
      <c r="B2908" t="s">
        <v>4728</v>
      </c>
      <c r="C2908" s="34">
        <f>IFERROR(VLOOKUP($A2908, Coal_prod!$A:$M, 13, FALSE), 0)</f>
        <v>0</v>
      </c>
      <c r="D2908" s="34">
        <f>IFERROR(VLOOKUP($A2908, Coal_power_combined!$A:$M, 13, FALSE), 0)</f>
        <v>0</v>
      </c>
      <c r="E2908" s="34">
        <f>IFERROR(VLOOKUP($A2908, Oil_prod!$A:$M, 13, FALSE), 0)</f>
        <v>0</v>
      </c>
      <c r="F2908" s="34">
        <f>IFERROR(VLOOKUP($A2908, Oil_refine!$A:$M, 13, FALSE), 0)</f>
        <v>0</v>
      </c>
      <c r="G2908" s="34">
        <f>IFERROR(VLOOKUP($A2908, NG_prod!$A:$M, 13, FALSE), 0)</f>
        <v>0</v>
      </c>
      <c r="H2908" s="34">
        <f>IFERROR(VLOOKUP($A2908, NG_power!$A:$M, 13, FALSE), 0)</f>
        <v>0</v>
      </c>
      <c r="I2908" s="34">
        <f t="shared" si="89"/>
        <v>0</v>
      </c>
      <c r="J2908" s="34">
        <f t="shared" si="90"/>
        <v>0</v>
      </c>
    </row>
    <row r="2909" spans="1:10" x14ac:dyDescent="0.25">
      <c r="A2909" s="7">
        <v>47171</v>
      </c>
      <c r="B2909" t="s">
        <v>4729</v>
      </c>
      <c r="C2909" s="34">
        <f>IFERROR(VLOOKUP($A2909, Coal_prod!$A:$M, 13, FALSE), 0)</f>
        <v>0</v>
      </c>
      <c r="D2909" s="34">
        <f>IFERROR(VLOOKUP($A2909, Coal_power_combined!$A:$M, 13, FALSE), 0)</f>
        <v>0</v>
      </c>
      <c r="E2909" s="34">
        <f>IFERROR(VLOOKUP($A2909, Oil_prod!$A:$M, 13, FALSE), 0)</f>
        <v>0</v>
      </c>
      <c r="F2909" s="34">
        <f>IFERROR(VLOOKUP($A2909, Oil_refine!$A:$M, 13, FALSE), 0)</f>
        <v>0</v>
      </c>
      <c r="G2909" s="34">
        <f>IFERROR(VLOOKUP($A2909, NG_prod!$A:$M, 13, FALSE), 0)</f>
        <v>0</v>
      </c>
      <c r="H2909" s="34">
        <f>IFERROR(VLOOKUP($A2909, NG_power!$A:$M, 13, FALSE), 0)</f>
        <v>0</v>
      </c>
      <c r="I2909" s="34">
        <f t="shared" si="89"/>
        <v>0</v>
      </c>
      <c r="J2909" s="34">
        <f t="shared" si="90"/>
        <v>0</v>
      </c>
    </row>
    <row r="2910" spans="1:10" x14ac:dyDescent="0.25">
      <c r="A2910" s="7">
        <v>47173</v>
      </c>
      <c r="B2910" t="s">
        <v>4730</v>
      </c>
      <c r="C2910" s="34">
        <f>IFERROR(VLOOKUP($A2910, Coal_prod!$A:$M, 13, FALSE), 0)</f>
        <v>0</v>
      </c>
      <c r="D2910" s="34">
        <f>IFERROR(VLOOKUP($A2910, Coal_power_combined!$A:$M, 13, FALSE), 0)</f>
        <v>0</v>
      </c>
      <c r="E2910" s="34">
        <f>IFERROR(VLOOKUP($A2910, Oil_prod!$A:$M, 13, FALSE), 0)</f>
        <v>0</v>
      </c>
      <c r="F2910" s="34">
        <f>IFERROR(VLOOKUP($A2910, Oil_refine!$A:$M, 13, FALSE), 0)</f>
        <v>0</v>
      </c>
      <c r="G2910" s="34">
        <f>IFERROR(VLOOKUP($A2910, NG_prod!$A:$M, 13, FALSE), 0)</f>
        <v>0</v>
      </c>
      <c r="H2910" s="34">
        <f>IFERROR(VLOOKUP($A2910, NG_power!$A:$M, 13, FALSE), 0)</f>
        <v>0</v>
      </c>
      <c r="I2910" s="34">
        <f t="shared" si="89"/>
        <v>0</v>
      </c>
      <c r="J2910" s="34">
        <f t="shared" si="90"/>
        <v>0</v>
      </c>
    </row>
    <row r="2911" spans="1:10" x14ac:dyDescent="0.25">
      <c r="A2911" s="7">
        <v>47175</v>
      </c>
      <c r="B2911" t="s">
        <v>4731</v>
      </c>
      <c r="C2911" s="34">
        <f>IFERROR(VLOOKUP($A2911, Coal_prod!$A:$M, 13, FALSE), 0)</f>
        <v>0</v>
      </c>
      <c r="D2911" s="34">
        <f>IFERROR(VLOOKUP($A2911, Coal_power_combined!$A:$M, 13, FALSE), 0)</f>
        <v>0</v>
      </c>
      <c r="E2911" s="34">
        <f>IFERROR(VLOOKUP($A2911, Oil_prod!$A:$M, 13, FALSE), 0)</f>
        <v>0</v>
      </c>
      <c r="F2911" s="34">
        <f>IFERROR(VLOOKUP($A2911, Oil_refine!$A:$M, 13, FALSE), 0)</f>
        <v>0</v>
      </c>
      <c r="G2911" s="34">
        <f>IFERROR(VLOOKUP($A2911, NG_prod!$A:$M, 13, FALSE), 0)</f>
        <v>0</v>
      </c>
      <c r="H2911" s="34">
        <f>IFERROR(VLOOKUP($A2911, NG_power!$A:$M, 13, FALSE), 0)</f>
        <v>0</v>
      </c>
      <c r="I2911" s="34">
        <f t="shared" si="89"/>
        <v>0</v>
      </c>
      <c r="J2911" s="34">
        <f t="shared" si="90"/>
        <v>0</v>
      </c>
    </row>
    <row r="2912" spans="1:10" x14ac:dyDescent="0.25">
      <c r="A2912" s="7">
        <v>47177</v>
      </c>
      <c r="B2912" t="s">
        <v>4732</v>
      </c>
      <c r="C2912" s="34">
        <f>IFERROR(VLOOKUP($A2912, Coal_prod!$A:$M, 13, FALSE), 0)</f>
        <v>0</v>
      </c>
      <c r="D2912" s="34">
        <f>IFERROR(VLOOKUP($A2912, Coal_power_combined!$A:$M, 13, FALSE), 0)</f>
        <v>0</v>
      </c>
      <c r="E2912" s="34">
        <f>IFERROR(VLOOKUP($A2912, Oil_prod!$A:$M, 13, FALSE), 0)</f>
        <v>0</v>
      </c>
      <c r="F2912" s="34">
        <f>IFERROR(VLOOKUP($A2912, Oil_refine!$A:$M, 13, FALSE), 0)</f>
        <v>0</v>
      </c>
      <c r="G2912" s="34">
        <f>IFERROR(VLOOKUP($A2912, NG_prod!$A:$M, 13, FALSE), 0)</f>
        <v>0</v>
      </c>
      <c r="H2912" s="34">
        <f>IFERROR(VLOOKUP($A2912, NG_power!$A:$M, 13, FALSE), 0)</f>
        <v>0</v>
      </c>
      <c r="I2912" s="34">
        <f t="shared" si="89"/>
        <v>0</v>
      </c>
      <c r="J2912" s="34">
        <f t="shared" si="90"/>
        <v>0</v>
      </c>
    </row>
    <row r="2913" spans="1:10" x14ac:dyDescent="0.25">
      <c r="A2913" s="7">
        <v>47181</v>
      </c>
      <c r="B2913" t="s">
        <v>4733</v>
      </c>
      <c r="C2913" s="34">
        <f>IFERROR(VLOOKUP($A2913, Coal_prod!$A:$M, 13, FALSE), 0)</f>
        <v>0</v>
      </c>
      <c r="D2913" s="34">
        <f>IFERROR(VLOOKUP($A2913, Coal_power_combined!$A:$M, 13, FALSE), 0)</f>
        <v>0</v>
      </c>
      <c r="E2913" s="34">
        <f>IFERROR(VLOOKUP($A2913, Oil_prod!$A:$M, 13, FALSE), 0)</f>
        <v>0</v>
      </c>
      <c r="F2913" s="34">
        <f>IFERROR(VLOOKUP($A2913, Oil_refine!$A:$M, 13, FALSE), 0)</f>
        <v>0</v>
      </c>
      <c r="G2913" s="34">
        <f>IFERROR(VLOOKUP($A2913, NG_prod!$A:$M, 13, FALSE), 0)</f>
        <v>0</v>
      </c>
      <c r="H2913" s="34">
        <f>IFERROR(VLOOKUP($A2913, NG_power!$A:$M, 13, FALSE), 0)</f>
        <v>0</v>
      </c>
      <c r="I2913" s="34">
        <f t="shared" si="89"/>
        <v>0</v>
      </c>
      <c r="J2913" s="34">
        <f t="shared" si="90"/>
        <v>0</v>
      </c>
    </row>
    <row r="2914" spans="1:10" x14ac:dyDescent="0.25">
      <c r="A2914" s="7">
        <v>47185</v>
      </c>
      <c r="B2914" t="s">
        <v>4734</v>
      </c>
      <c r="C2914" s="34">
        <f>IFERROR(VLOOKUP($A2914, Coal_prod!$A:$M, 13, FALSE), 0)</f>
        <v>0</v>
      </c>
      <c r="D2914" s="34">
        <f>IFERROR(VLOOKUP($A2914, Coal_power_combined!$A:$M, 13, FALSE), 0)</f>
        <v>0</v>
      </c>
      <c r="E2914" s="34">
        <f>IFERROR(VLOOKUP($A2914, Oil_prod!$A:$M, 13, FALSE), 0)</f>
        <v>0</v>
      </c>
      <c r="F2914" s="34">
        <f>IFERROR(VLOOKUP($A2914, Oil_refine!$A:$M, 13, FALSE), 0)</f>
        <v>0</v>
      </c>
      <c r="G2914" s="34">
        <f>IFERROR(VLOOKUP($A2914, NG_prod!$A:$M, 13, FALSE), 0)</f>
        <v>0</v>
      </c>
      <c r="H2914" s="34">
        <f>IFERROR(VLOOKUP($A2914, NG_power!$A:$M, 13, FALSE), 0)</f>
        <v>0</v>
      </c>
      <c r="I2914" s="34">
        <f t="shared" si="89"/>
        <v>0</v>
      </c>
      <c r="J2914" s="34">
        <f t="shared" si="90"/>
        <v>0</v>
      </c>
    </row>
    <row r="2915" spans="1:10" x14ac:dyDescent="0.25">
      <c r="A2915" s="7">
        <v>47187</v>
      </c>
      <c r="B2915" t="s">
        <v>4735</v>
      </c>
      <c r="C2915" s="34">
        <f>IFERROR(VLOOKUP($A2915, Coal_prod!$A:$M, 13, FALSE), 0)</f>
        <v>0</v>
      </c>
      <c r="D2915" s="34">
        <f>IFERROR(VLOOKUP($A2915, Coal_power_combined!$A:$M, 13, FALSE), 0)</f>
        <v>0</v>
      </c>
      <c r="E2915" s="34">
        <f>IFERROR(VLOOKUP($A2915, Oil_prod!$A:$M, 13, FALSE), 0)</f>
        <v>0</v>
      </c>
      <c r="F2915" s="34">
        <f>IFERROR(VLOOKUP($A2915, Oil_refine!$A:$M, 13, FALSE), 0)</f>
        <v>0</v>
      </c>
      <c r="G2915" s="34">
        <f>IFERROR(VLOOKUP($A2915, NG_prod!$A:$M, 13, FALSE), 0)</f>
        <v>0</v>
      </c>
      <c r="H2915" s="34">
        <f>IFERROR(VLOOKUP($A2915, NG_power!$A:$M, 13, FALSE), 0)</f>
        <v>0</v>
      </c>
      <c r="I2915" s="34">
        <f t="shared" si="89"/>
        <v>0</v>
      </c>
      <c r="J2915" s="34">
        <f t="shared" si="90"/>
        <v>0</v>
      </c>
    </row>
    <row r="2916" spans="1:10" x14ac:dyDescent="0.25">
      <c r="A2916" s="7">
        <v>47189</v>
      </c>
      <c r="B2916" t="s">
        <v>4736</v>
      </c>
      <c r="C2916" s="34">
        <f>IFERROR(VLOOKUP($A2916, Coal_prod!$A:$M, 13, FALSE), 0)</f>
        <v>0</v>
      </c>
      <c r="D2916" s="34">
        <f>IFERROR(VLOOKUP($A2916, Coal_power_combined!$A:$M, 13, FALSE), 0)</f>
        <v>0</v>
      </c>
      <c r="E2916" s="34">
        <f>IFERROR(VLOOKUP($A2916, Oil_prod!$A:$M, 13, FALSE), 0)</f>
        <v>0</v>
      </c>
      <c r="F2916" s="34">
        <f>IFERROR(VLOOKUP($A2916, Oil_refine!$A:$M, 13, FALSE), 0)</f>
        <v>0</v>
      </c>
      <c r="G2916" s="34">
        <f>IFERROR(VLOOKUP($A2916, NG_prod!$A:$M, 13, FALSE), 0)</f>
        <v>0</v>
      </c>
      <c r="H2916" s="34">
        <f>IFERROR(VLOOKUP($A2916, NG_power!$A:$M, 13, FALSE), 0)</f>
        <v>0</v>
      </c>
      <c r="I2916" s="34">
        <f t="shared" si="89"/>
        <v>0</v>
      </c>
      <c r="J2916" s="34">
        <f t="shared" si="90"/>
        <v>0</v>
      </c>
    </row>
    <row r="2917" spans="1:10" x14ac:dyDescent="0.25">
      <c r="A2917" s="7">
        <v>48011</v>
      </c>
      <c r="B2917" t="s">
        <v>3459</v>
      </c>
      <c r="C2917" s="34">
        <f>IFERROR(VLOOKUP($A2917, Coal_prod!$A:$M, 13, FALSE), 0)</f>
        <v>0</v>
      </c>
      <c r="D2917" s="34">
        <f>IFERROR(VLOOKUP($A2917, Coal_power_combined!$A:$M, 13, FALSE), 0)</f>
        <v>0</v>
      </c>
      <c r="E2917" s="34">
        <f>IFERROR(VLOOKUP($A2917, Oil_prod!$A:$M, 13, FALSE), 0)</f>
        <v>0</v>
      </c>
      <c r="F2917" s="34">
        <f>IFERROR(VLOOKUP($A2917, Oil_refine!$A:$M, 13, FALSE), 0)</f>
        <v>0</v>
      </c>
      <c r="G2917" s="34">
        <f>IFERROR(VLOOKUP($A2917, NG_prod!$A:$M, 13, FALSE), 0)</f>
        <v>0</v>
      </c>
      <c r="H2917" s="34">
        <f>IFERROR(VLOOKUP($A2917, NG_power!$A:$M, 13, FALSE), 0)</f>
        <v>0</v>
      </c>
      <c r="I2917" s="34">
        <f t="shared" si="89"/>
        <v>0</v>
      </c>
      <c r="J2917" s="34">
        <f t="shared" si="90"/>
        <v>0</v>
      </c>
    </row>
    <row r="2918" spans="1:10" x14ac:dyDescent="0.25">
      <c r="A2918" s="7">
        <v>48017</v>
      </c>
      <c r="B2918" t="s">
        <v>2458</v>
      </c>
      <c r="C2918" s="34">
        <f>IFERROR(VLOOKUP($A2918, Coal_prod!$A:$M, 13, FALSE), 0)</f>
        <v>0</v>
      </c>
      <c r="D2918" s="34">
        <f>IFERROR(VLOOKUP($A2918, Coal_power_combined!$A:$M, 13, FALSE), 0)</f>
        <v>0</v>
      </c>
      <c r="E2918" s="34">
        <f>IFERROR(VLOOKUP($A2918, Oil_prod!$A:$M, 13, FALSE), 0)</f>
        <v>0</v>
      </c>
      <c r="F2918" s="34">
        <f>IFERROR(VLOOKUP($A2918, Oil_refine!$A:$M, 13, FALSE), 0)</f>
        <v>0</v>
      </c>
      <c r="G2918" s="34">
        <f>IFERROR(VLOOKUP($A2918, NG_prod!$A:$M, 13, FALSE), 0)</f>
        <v>0</v>
      </c>
      <c r="H2918" s="34">
        <f>IFERROR(VLOOKUP($A2918, NG_power!$A:$M, 13, FALSE), 0)</f>
        <v>0</v>
      </c>
      <c r="I2918" s="34">
        <f t="shared" si="89"/>
        <v>0</v>
      </c>
      <c r="J2918" s="34">
        <f t="shared" si="90"/>
        <v>0</v>
      </c>
    </row>
    <row r="2919" spans="1:10" x14ac:dyDescent="0.25">
      <c r="A2919" s="7">
        <v>48031</v>
      </c>
      <c r="B2919" t="s">
        <v>3461</v>
      </c>
      <c r="C2919" s="34">
        <f>IFERROR(VLOOKUP($A2919, Coal_prod!$A:$M, 13, FALSE), 0)</f>
        <v>0</v>
      </c>
      <c r="D2919" s="34">
        <f>IFERROR(VLOOKUP($A2919, Coal_power_combined!$A:$M, 13, FALSE), 0)</f>
        <v>0</v>
      </c>
      <c r="E2919" s="34">
        <f>IFERROR(VLOOKUP($A2919, Oil_prod!$A:$M, 13, FALSE), 0)</f>
        <v>0</v>
      </c>
      <c r="F2919" s="34">
        <f>IFERROR(VLOOKUP($A2919, Oil_refine!$A:$M, 13, FALSE), 0)</f>
        <v>0</v>
      </c>
      <c r="G2919" s="34">
        <f>IFERROR(VLOOKUP($A2919, NG_prod!$A:$M, 13, FALSE), 0)</f>
        <v>0</v>
      </c>
      <c r="H2919" s="34">
        <f>IFERROR(VLOOKUP($A2919, NG_power!$A:$M, 13, FALSE), 0)</f>
        <v>0</v>
      </c>
      <c r="I2919" s="34">
        <f t="shared" si="89"/>
        <v>0</v>
      </c>
      <c r="J2919" s="34">
        <f t="shared" si="90"/>
        <v>0</v>
      </c>
    </row>
    <row r="2920" spans="1:10" x14ac:dyDescent="0.25">
      <c r="A2920" s="7">
        <v>48043</v>
      </c>
      <c r="B2920" t="s">
        <v>925</v>
      </c>
      <c r="C2920" s="34">
        <f>IFERROR(VLOOKUP($A2920, Coal_prod!$A:$M, 13, FALSE), 0)</f>
        <v>0</v>
      </c>
      <c r="D2920" s="34">
        <f>IFERROR(VLOOKUP($A2920, Coal_power_combined!$A:$M, 13, FALSE), 0)</f>
        <v>0</v>
      </c>
      <c r="E2920" s="34">
        <f>IFERROR(VLOOKUP($A2920, Oil_prod!$A:$M, 13, FALSE), 0)</f>
        <v>0</v>
      </c>
      <c r="F2920" s="34">
        <f>IFERROR(VLOOKUP($A2920, Oil_refine!$A:$M, 13, FALSE), 0)</f>
        <v>0</v>
      </c>
      <c r="G2920" s="34">
        <f>IFERROR(VLOOKUP($A2920, NG_prod!$A:$M, 13, FALSE), 0)</f>
        <v>0</v>
      </c>
      <c r="H2920" s="34">
        <f>IFERROR(VLOOKUP($A2920, NG_power!$A:$M, 13, FALSE), 0)</f>
        <v>0</v>
      </c>
      <c r="I2920" s="34">
        <f t="shared" si="89"/>
        <v>0</v>
      </c>
      <c r="J2920" s="34">
        <f t="shared" si="90"/>
        <v>0</v>
      </c>
    </row>
    <row r="2921" spans="1:10" x14ac:dyDescent="0.25">
      <c r="A2921" s="7">
        <v>48045</v>
      </c>
      <c r="B2921" t="s">
        <v>1175</v>
      </c>
      <c r="C2921" s="34">
        <f>IFERROR(VLOOKUP($A2921, Coal_prod!$A:$M, 13, FALSE), 0)</f>
        <v>0</v>
      </c>
      <c r="D2921" s="34">
        <f>IFERROR(VLOOKUP($A2921, Coal_power_combined!$A:$M, 13, FALSE), 0)</f>
        <v>0</v>
      </c>
      <c r="E2921" s="34">
        <f>IFERROR(VLOOKUP($A2921, Oil_prod!$A:$M, 13, FALSE), 0)</f>
        <v>0</v>
      </c>
      <c r="F2921" s="34">
        <f>IFERROR(VLOOKUP($A2921, Oil_refine!$A:$M, 13, FALSE), 0)</f>
        <v>0</v>
      </c>
      <c r="G2921" s="34">
        <f>IFERROR(VLOOKUP($A2921, NG_prod!$A:$M, 13, FALSE), 0)</f>
        <v>0</v>
      </c>
      <c r="H2921" s="34">
        <f>IFERROR(VLOOKUP($A2921, NG_power!$A:$M, 13, FALSE), 0)</f>
        <v>0</v>
      </c>
      <c r="I2921" s="34">
        <f t="shared" si="89"/>
        <v>0</v>
      </c>
      <c r="J2921" s="34">
        <f t="shared" si="90"/>
        <v>0</v>
      </c>
    </row>
    <row r="2922" spans="1:10" x14ac:dyDescent="0.25">
      <c r="A2922" s="7">
        <v>48053</v>
      </c>
      <c r="B2922" t="s">
        <v>4737</v>
      </c>
      <c r="C2922" s="34">
        <f>IFERROR(VLOOKUP($A2922, Coal_prod!$A:$M, 13, FALSE), 0)</f>
        <v>0</v>
      </c>
      <c r="D2922" s="34">
        <f>IFERROR(VLOOKUP($A2922, Coal_power_combined!$A:$M, 13, FALSE), 0)</f>
        <v>0</v>
      </c>
      <c r="E2922" s="34">
        <f>IFERROR(VLOOKUP($A2922, Oil_prod!$A:$M, 13, FALSE), 0)</f>
        <v>0</v>
      </c>
      <c r="F2922" s="34">
        <f>IFERROR(VLOOKUP($A2922, Oil_refine!$A:$M, 13, FALSE), 0)</f>
        <v>0</v>
      </c>
      <c r="G2922" s="34">
        <f>IFERROR(VLOOKUP($A2922, NG_prod!$A:$M, 13, FALSE), 0)</f>
        <v>0</v>
      </c>
      <c r="H2922" s="34">
        <f>IFERROR(VLOOKUP($A2922, NG_power!$A:$M, 13, FALSE), 0)</f>
        <v>0</v>
      </c>
      <c r="I2922" s="34">
        <f t="shared" si="89"/>
        <v>0</v>
      </c>
      <c r="J2922" s="34">
        <f t="shared" si="90"/>
        <v>0</v>
      </c>
    </row>
    <row r="2923" spans="1:10" x14ac:dyDescent="0.25">
      <c r="A2923" s="7">
        <v>48069</v>
      </c>
      <c r="B2923" t="s">
        <v>1432</v>
      </c>
      <c r="C2923" s="34">
        <f>IFERROR(VLOOKUP($A2923, Coal_prod!$A:$M, 13, FALSE), 0)</f>
        <v>0</v>
      </c>
      <c r="D2923" s="34">
        <f>IFERROR(VLOOKUP($A2923, Coal_power_combined!$A:$M, 13, FALSE), 0)</f>
        <v>0</v>
      </c>
      <c r="E2923" s="34">
        <f>IFERROR(VLOOKUP($A2923, Oil_prod!$A:$M, 13, FALSE), 0)</f>
        <v>0</v>
      </c>
      <c r="F2923" s="34">
        <f>IFERROR(VLOOKUP($A2923, Oil_refine!$A:$M, 13, FALSE), 0)</f>
        <v>0</v>
      </c>
      <c r="G2923" s="34">
        <f>IFERROR(VLOOKUP($A2923, NG_prod!$A:$M, 13, FALSE), 0)</f>
        <v>0</v>
      </c>
      <c r="H2923" s="34">
        <f>IFERROR(VLOOKUP($A2923, NG_power!$A:$M, 13, FALSE), 0)</f>
        <v>0</v>
      </c>
      <c r="I2923" s="34">
        <f t="shared" si="89"/>
        <v>0</v>
      </c>
      <c r="J2923" s="34">
        <f t="shared" si="90"/>
        <v>0</v>
      </c>
    </row>
    <row r="2924" spans="1:10" x14ac:dyDescent="0.25">
      <c r="A2924" s="7">
        <v>48091</v>
      </c>
      <c r="B2924" t="s">
        <v>4738</v>
      </c>
      <c r="C2924" s="34">
        <f>IFERROR(VLOOKUP($A2924, Coal_prod!$A:$M, 13, FALSE), 0)</f>
        <v>0</v>
      </c>
      <c r="D2924" s="34">
        <f>IFERROR(VLOOKUP($A2924, Coal_power_combined!$A:$M, 13, FALSE), 0)</f>
        <v>0</v>
      </c>
      <c r="E2924" s="34">
        <f>IFERROR(VLOOKUP($A2924, Oil_prod!$A:$M, 13, FALSE), 0)</f>
        <v>0</v>
      </c>
      <c r="F2924" s="34">
        <f>IFERROR(VLOOKUP($A2924, Oil_refine!$A:$M, 13, FALSE), 0)</f>
        <v>0</v>
      </c>
      <c r="G2924" s="34">
        <f>IFERROR(VLOOKUP($A2924, NG_prod!$A:$M, 13, FALSE), 0)</f>
        <v>0</v>
      </c>
      <c r="H2924" s="34">
        <f>IFERROR(VLOOKUP($A2924, NG_power!$A:$M, 13, FALSE), 0)</f>
        <v>0</v>
      </c>
      <c r="I2924" s="34">
        <f t="shared" si="89"/>
        <v>0</v>
      </c>
      <c r="J2924" s="34">
        <f t="shared" si="90"/>
        <v>0</v>
      </c>
    </row>
    <row r="2925" spans="1:10" x14ac:dyDescent="0.25">
      <c r="A2925" s="7">
        <v>48099</v>
      </c>
      <c r="B2925" t="s">
        <v>3567</v>
      </c>
      <c r="C2925" s="34">
        <f>IFERROR(VLOOKUP($A2925, Coal_prod!$A:$M, 13, FALSE), 0)</f>
        <v>0</v>
      </c>
      <c r="D2925" s="34">
        <f>IFERROR(VLOOKUP($A2925, Coal_power_combined!$A:$M, 13, FALSE), 0)</f>
        <v>0</v>
      </c>
      <c r="E2925" s="34">
        <f>IFERROR(VLOOKUP($A2925, Oil_prod!$A:$M, 13, FALSE), 0)</f>
        <v>0</v>
      </c>
      <c r="F2925" s="34">
        <f>IFERROR(VLOOKUP($A2925, Oil_refine!$A:$M, 13, FALSE), 0)</f>
        <v>0</v>
      </c>
      <c r="G2925" s="34">
        <f>IFERROR(VLOOKUP($A2925, NG_prod!$A:$M, 13, FALSE), 0)</f>
        <v>0</v>
      </c>
      <c r="H2925" s="34">
        <f>IFERROR(VLOOKUP($A2925, NG_power!$A:$M, 13, FALSE), 0)</f>
        <v>0</v>
      </c>
      <c r="I2925" s="34">
        <f t="shared" si="89"/>
        <v>0</v>
      </c>
      <c r="J2925" s="34">
        <f t="shared" si="90"/>
        <v>0</v>
      </c>
    </row>
    <row r="2926" spans="1:10" x14ac:dyDescent="0.25">
      <c r="A2926" s="7">
        <v>48111</v>
      </c>
      <c r="B2926" t="s">
        <v>3574</v>
      </c>
      <c r="C2926" s="34">
        <f>IFERROR(VLOOKUP($A2926, Coal_prod!$A:$M, 13, FALSE), 0)</f>
        <v>0</v>
      </c>
      <c r="D2926" s="34">
        <f>IFERROR(VLOOKUP($A2926, Coal_power_combined!$A:$M, 13, FALSE), 0)</f>
        <v>0</v>
      </c>
      <c r="E2926" s="34">
        <f>IFERROR(VLOOKUP($A2926, Oil_prod!$A:$M, 13, FALSE), 0)</f>
        <v>0</v>
      </c>
      <c r="F2926" s="34">
        <f>IFERROR(VLOOKUP($A2926, Oil_refine!$A:$M, 13, FALSE), 0)</f>
        <v>0</v>
      </c>
      <c r="G2926" s="34">
        <f>IFERROR(VLOOKUP($A2926, NG_prod!$A:$M, 13, FALSE), 0)</f>
        <v>0</v>
      </c>
      <c r="H2926" s="34">
        <f>IFERROR(VLOOKUP($A2926, NG_power!$A:$M, 13, FALSE), 0)</f>
        <v>0</v>
      </c>
      <c r="I2926" s="34">
        <f t="shared" si="89"/>
        <v>0</v>
      </c>
      <c r="J2926" s="34">
        <f t="shared" si="90"/>
        <v>0</v>
      </c>
    </row>
    <row r="2927" spans="1:10" x14ac:dyDescent="0.25">
      <c r="A2927" s="7">
        <v>48117</v>
      </c>
      <c r="B2927" t="s">
        <v>589</v>
      </c>
      <c r="C2927" s="34">
        <f>IFERROR(VLOOKUP($A2927, Coal_prod!$A:$M, 13, FALSE), 0)</f>
        <v>0</v>
      </c>
      <c r="D2927" s="34">
        <f>IFERROR(VLOOKUP($A2927, Coal_power_combined!$A:$M, 13, FALSE), 0)</f>
        <v>0</v>
      </c>
      <c r="E2927" s="34">
        <f>IFERROR(VLOOKUP($A2927, Oil_prod!$A:$M, 13, FALSE), 0)</f>
        <v>0</v>
      </c>
      <c r="F2927" s="34">
        <f>IFERROR(VLOOKUP($A2927, Oil_refine!$A:$M, 13, FALSE), 0)</f>
        <v>0</v>
      </c>
      <c r="G2927" s="34">
        <f>IFERROR(VLOOKUP($A2927, NG_prod!$A:$M, 13, FALSE), 0)</f>
        <v>0</v>
      </c>
      <c r="H2927" s="34">
        <f>IFERROR(VLOOKUP($A2927, NG_power!$A:$M, 13, FALSE), 0)</f>
        <v>0</v>
      </c>
      <c r="I2927" s="34">
        <f t="shared" si="89"/>
        <v>0</v>
      </c>
      <c r="J2927" s="34">
        <f t="shared" si="90"/>
        <v>0</v>
      </c>
    </row>
    <row r="2928" spans="1:10" x14ac:dyDescent="0.25">
      <c r="A2928" s="7">
        <v>48119</v>
      </c>
      <c r="B2928" t="s">
        <v>4739</v>
      </c>
      <c r="C2928" s="34">
        <f>IFERROR(VLOOKUP($A2928, Coal_prod!$A:$M, 13, FALSE), 0)</f>
        <v>0</v>
      </c>
      <c r="D2928" s="34">
        <f>IFERROR(VLOOKUP($A2928, Coal_power_combined!$A:$M, 13, FALSE), 0)</f>
        <v>0</v>
      </c>
      <c r="E2928" s="34">
        <f>IFERROR(VLOOKUP($A2928, Oil_prod!$A:$M, 13, FALSE), 0)</f>
        <v>0</v>
      </c>
      <c r="F2928" s="34">
        <f>IFERROR(VLOOKUP($A2928, Oil_refine!$A:$M, 13, FALSE), 0)</f>
        <v>0</v>
      </c>
      <c r="G2928" s="34">
        <f>IFERROR(VLOOKUP($A2928, NG_prod!$A:$M, 13, FALSE), 0)</f>
        <v>0</v>
      </c>
      <c r="H2928" s="34">
        <f>IFERROR(VLOOKUP($A2928, NG_power!$A:$M, 13, FALSE), 0)</f>
        <v>0</v>
      </c>
      <c r="I2928" s="34">
        <f t="shared" si="89"/>
        <v>0</v>
      </c>
      <c r="J2928" s="34">
        <f t="shared" si="90"/>
        <v>0</v>
      </c>
    </row>
    <row r="2929" spans="1:10" x14ac:dyDescent="0.25">
      <c r="A2929" s="7">
        <v>48147</v>
      </c>
      <c r="B2929" t="s">
        <v>2313</v>
      </c>
      <c r="C2929" s="34">
        <f>IFERROR(VLOOKUP($A2929, Coal_prod!$A:$M, 13, FALSE), 0)</f>
        <v>0</v>
      </c>
      <c r="D2929" s="34">
        <f>IFERROR(VLOOKUP($A2929, Coal_power_combined!$A:$M, 13, FALSE), 0)</f>
        <v>0</v>
      </c>
      <c r="E2929" s="34">
        <f>IFERROR(VLOOKUP($A2929, Oil_prod!$A:$M, 13, FALSE), 0)</f>
        <v>0</v>
      </c>
      <c r="F2929" s="34">
        <f>IFERROR(VLOOKUP($A2929, Oil_refine!$A:$M, 13, FALSE), 0)</f>
        <v>0</v>
      </c>
      <c r="G2929" s="34">
        <f>IFERROR(VLOOKUP($A2929, NG_prod!$A:$M, 13, FALSE), 0)</f>
        <v>0</v>
      </c>
      <c r="H2929" s="34">
        <f>IFERROR(VLOOKUP($A2929, NG_power!$A:$M, 13, FALSE), 0)</f>
        <v>0</v>
      </c>
      <c r="I2929" s="34">
        <f t="shared" si="89"/>
        <v>0</v>
      </c>
      <c r="J2929" s="34">
        <f t="shared" si="90"/>
        <v>0</v>
      </c>
    </row>
    <row r="2930" spans="1:10" x14ac:dyDescent="0.25">
      <c r="A2930" s="7">
        <v>48153</v>
      </c>
      <c r="B2930" t="s">
        <v>304</v>
      </c>
      <c r="C2930" s="34">
        <f>IFERROR(VLOOKUP($A2930, Coal_prod!$A:$M, 13, FALSE), 0)</f>
        <v>0</v>
      </c>
      <c r="D2930" s="34">
        <f>IFERROR(VLOOKUP($A2930, Coal_power_combined!$A:$M, 13, FALSE), 0)</f>
        <v>0</v>
      </c>
      <c r="E2930" s="34">
        <f>IFERROR(VLOOKUP($A2930, Oil_prod!$A:$M, 13, FALSE), 0)</f>
        <v>0</v>
      </c>
      <c r="F2930" s="34">
        <f>IFERROR(VLOOKUP($A2930, Oil_refine!$A:$M, 13, FALSE), 0)</f>
        <v>0</v>
      </c>
      <c r="G2930" s="34">
        <f>IFERROR(VLOOKUP($A2930, NG_prod!$A:$M, 13, FALSE), 0)</f>
        <v>0</v>
      </c>
      <c r="H2930" s="34">
        <f>IFERROR(VLOOKUP($A2930, NG_power!$A:$M, 13, FALSE), 0)</f>
        <v>0</v>
      </c>
      <c r="I2930" s="34">
        <f t="shared" si="89"/>
        <v>0</v>
      </c>
      <c r="J2930" s="34">
        <f t="shared" si="90"/>
        <v>0</v>
      </c>
    </row>
    <row r="2931" spans="1:10" x14ac:dyDescent="0.25">
      <c r="A2931" s="7">
        <v>48171</v>
      </c>
      <c r="B2931" t="s">
        <v>4740</v>
      </c>
      <c r="C2931" s="34">
        <f>IFERROR(VLOOKUP($A2931, Coal_prod!$A:$M, 13, FALSE), 0)</f>
        <v>0</v>
      </c>
      <c r="D2931" s="34">
        <f>IFERROR(VLOOKUP($A2931, Coal_power_combined!$A:$M, 13, FALSE), 0)</f>
        <v>0</v>
      </c>
      <c r="E2931" s="34">
        <f>IFERROR(VLOOKUP($A2931, Oil_prod!$A:$M, 13, FALSE), 0)</f>
        <v>0</v>
      </c>
      <c r="F2931" s="34">
        <f>IFERROR(VLOOKUP($A2931, Oil_refine!$A:$M, 13, FALSE), 0)</f>
        <v>0</v>
      </c>
      <c r="G2931" s="34">
        <f>IFERROR(VLOOKUP($A2931, NG_prod!$A:$M, 13, FALSE), 0)</f>
        <v>0</v>
      </c>
      <c r="H2931" s="34">
        <f>IFERROR(VLOOKUP($A2931, NG_power!$A:$M, 13, FALSE), 0)</f>
        <v>0</v>
      </c>
      <c r="I2931" s="34">
        <f t="shared" si="89"/>
        <v>0</v>
      </c>
      <c r="J2931" s="34">
        <f t="shared" si="90"/>
        <v>0</v>
      </c>
    </row>
    <row r="2932" spans="1:10" x14ac:dyDescent="0.25">
      <c r="A2932" s="7">
        <v>48191</v>
      </c>
      <c r="B2932" t="s">
        <v>4741</v>
      </c>
      <c r="C2932" s="34">
        <f>IFERROR(VLOOKUP($A2932, Coal_prod!$A:$M, 13, FALSE), 0)</f>
        <v>0</v>
      </c>
      <c r="D2932" s="34">
        <f>IFERROR(VLOOKUP($A2932, Coal_power_combined!$A:$M, 13, FALSE), 0)</f>
        <v>0</v>
      </c>
      <c r="E2932" s="34">
        <f>IFERROR(VLOOKUP($A2932, Oil_prod!$A:$M, 13, FALSE), 0)</f>
        <v>0</v>
      </c>
      <c r="F2932" s="34">
        <f>IFERROR(VLOOKUP($A2932, Oil_refine!$A:$M, 13, FALSE), 0)</f>
        <v>0</v>
      </c>
      <c r="G2932" s="34">
        <f>IFERROR(VLOOKUP($A2932, NG_prod!$A:$M, 13, FALSE), 0)</f>
        <v>0</v>
      </c>
      <c r="H2932" s="34">
        <f>IFERROR(VLOOKUP($A2932, NG_power!$A:$M, 13, FALSE), 0)</f>
        <v>0</v>
      </c>
      <c r="I2932" s="34">
        <f t="shared" si="89"/>
        <v>0</v>
      </c>
      <c r="J2932" s="34">
        <f t="shared" si="90"/>
        <v>0</v>
      </c>
    </row>
    <row r="2933" spans="1:10" x14ac:dyDescent="0.25">
      <c r="A2933" s="7">
        <v>48229</v>
      </c>
      <c r="B2933" t="s">
        <v>3578</v>
      </c>
      <c r="C2933" s="34">
        <f>IFERROR(VLOOKUP($A2933, Coal_prod!$A:$M, 13, FALSE), 0)</f>
        <v>0</v>
      </c>
      <c r="D2933" s="34">
        <f>IFERROR(VLOOKUP($A2933, Coal_power_combined!$A:$M, 13, FALSE), 0)</f>
        <v>0</v>
      </c>
      <c r="E2933" s="34">
        <f>IFERROR(VLOOKUP($A2933, Oil_prod!$A:$M, 13, FALSE), 0)</f>
        <v>0</v>
      </c>
      <c r="F2933" s="34">
        <f>IFERROR(VLOOKUP($A2933, Oil_refine!$A:$M, 13, FALSE), 0)</f>
        <v>0</v>
      </c>
      <c r="G2933" s="34">
        <f>IFERROR(VLOOKUP($A2933, NG_prod!$A:$M, 13, FALSE), 0)</f>
        <v>0</v>
      </c>
      <c r="H2933" s="34">
        <f>IFERROR(VLOOKUP($A2933, NG_power!$A:$M, 13, FALSE), 0)</f>
        <v>0</v>
      </c>
      <c r="I2933" s="34">
        <f t="shared" si="89"/>
        <v>0</v>
      </c>
      <c r="J2933" s="34">
        <f t="shared" si="90"/>
        <v>0</v>
      </c>
    </row>
    <row r="2934" spans="1:10" x14ac:dyDescent="0.25">
      <c r="A2934" s="7">
        <v>48243</v>
      </c>
      <c r="B2934" t="s">
        <v>3579</v>
      </c>
      <c r="C2934" s="34">
        <f>IFERROR(VLOOKUP($A2934, Coal_prod!$A:$M, 13, FALSE), 0)</f>
        <v>0</v>
      </c>
      <c r="D2934" s="34">
        <f>IFERROR(VLOOKUP($A2934, Coal_power_combined!$A:$M, 13, FALSE), 0)</f>
        <v>0</v>
      </c>
      <c r="E2934" s="34">
        <f>IFERROR(VLOOKUP($A2934, Oil_prod!$A:$M, 13, FALSE), 0)</f>
        <v>0</v>
      </c>
      <c r="F2934" s="34">
        <f>IFERROR(VLOOKUP($A2934, Oil_refine!$A:$M, 13, FALSE), 0)</f>
        <v>0</v>
      </c>
      <c r="G2934" s="34">
        <f>IFERROR(VLOOKUP($A2934, NG_prod!$A:$M, 13, FALSE), 0)</f>
        <v>0</v>
      </c>
      <c r="H2934" s="34">
        <f>IFERROR(VLOOKUP($A2934, NG_power!$A:$M, 13, FALSE), 0)</f>
        <v>0</v>
      </c>
      <c r="I2934" s="34">
        <f t="shared" si="89"/>
        <v>0</v>
      </c>
      <c r="J2934" s="34">
        <f t="shared" si="90"/>
        <v>0</v>
      </c>
    </row>
    <row r="2935" spans="1:10" x14ac:dyDescent="0.25">
      <c r="A2935" s="7">
        <v>48259</v>
      </c>
      <c r="B2935" t="s">
        <v>4742</v>
      </c>
      <c r="C2935" s="34">
        <f>IFERROR(VLOOKUP($A2935, Coal_prod!$A:$M, 13, FALSE), 0)</f>
        <v>0</v>
      </c>
      <c r="D2935" s="34">
        <f>IFERROR(VLOOKUP($A2935, Coal_power_combined!$A:$M, 13, FALSE), 0)</f>
        <v>0</v>
      </c>
      <c r="E2935" s="34">
        <f>IFERROR(VLOOKUP($A2935, Oil_prod!$A:$M, 13, FALSE), 0)</f>
        <v>0</v>
      </c>
      <c r="F2935" s="34">
        <f>IFERROR(VLOOKUP($A2935, Oil_refine!$A:$M, 13, FALSE), 0)</f>
        <v>0</v>
      </c>
      <c r="G2935" s="34">
        <f>IFERROR(VLOOKUP($A2935, NG_prod!$A:$M, 13, FALSE), 0)</f>
        <v>0</v>
      </c>
      <c r="H2935" s="34">
        <f>IFERROR(VLOOKUP($A2935, NG_power!$A:$M, 13, FALSE), 0)</f>
        <v>0</v>
      </c>
      <c r="I2935" s="34">
        <f t="shared" si="89"/>
        <v>0</v>
      </c>
      <c r="J2935" s="34">
        <f t="shared" si="90"/>
        <v>0</v>
      </c>
    </row>
    <row r="2936" spans="1:10" x14ac:dyDescent="0.25">
      <c r="A2936" s="7">
        <v>48265</v>
      </c>
      <c r="B2936" t="s">
        <v>3581</v>
      </c>
      <c r="C2936" s="34">
        <f>IFERROR(VLOOKUP($A2936, Coal_prod!$A:$M, 13, FALSE), 0)</f>
        <v>0</v>
      </c>
      <c r="D2936" s="34">
        <f>IFERROR(VLOOKUP($A2936, Coal_power_combined!$A:$M, 13, FALSE), 0)</f>
        <v>0</v>
      </c>
      <c r="E2936" s="34">
        <f>IFERROR(VLOOKUP($A2936, Oil_prod!$A:$M, 13, FALSE), 0)</f>
        <v>0</v>
      </c>
      <c r="F2936" s="34">
        <f>IFERROR(VLOOKUP($A2936, Oil_refine!$A:$M, 13, FALSE), 0)</f>
        <v>0</v>
      </c>
      <c r="G2936" s="34">
        <f>IFERROR(VLOOKUP($A2936, NG_prod!$A:$M, 13, FALSE), 0)</f>
        <v>0</v>
      </c>
      <c r="H2936" s="34">
        <f>IFERROR(VLOOKUP($A2936, NG_power!$A:$M, 13, FALSE), 0)</f>
        <v>0</v>
      </c>
      <c r="I2936" s="34">
        <f t="shared" si="89"/>
        <v>0</v>
      </c>
      <c r="J2936" s="34">
        <f t="shared" si="90"/>
        <v>0</v>
      </c>
    </row>
    <row r="2937" spans="1:10" x14ac:dyDescent="0.25">
      <c r="A2937" s="7">
        <v>48271</v>
      </c>
      <c r="B2937" t="s">
        <v>1074</v>
      </c>
      <c r="C2937" s="34">
        <f>IFERROR(VLOOKUP($A2937, Coal_prod!$A:$M, 13, FALSE), 0)</f>
        <v>0</v>
      </c>
      <c r="D2937" s="34">
        <f>IFERROR(VLOOKUP($A2937, Coal_power_combined!$A:$M, 13, FALSE), 0)</f>
        <v>0</v>
      </c>
      <c r="E2937" s="34">
        <f>IFERROR(VLOOKUP($A2937, Oil_prod!$A:$M, 13, FALSE), 0)</f>
        <v>0</v>
      </c>
      <c r="F2937" s="34">
        <f>IFERROR(VLOOKUP($A2937, Oil_refine!$A:$M, 13, FALSE), 0)</f>
        <v>0</v>
      </c>
      <c r="G2937" s="34">
        <f>IFERROR(VLOOKUP($A2937, NG_prod!$A:$M, 13, FALSE), 0)</f>
        <v>0</v>
      </c>
      <c r="H2937" s="34">
        <f>IFERROR(VLOOKUP($A2937, NG_power!$A:$M, 13, FALSE), 0)</f>
        <v>0</v>
      </c>
      <c r="I2937" s="34">
        <f t="shared" si="89"/>
        <v>0</v>
      </c>
      <c r="J2937" s="34">
        <f t="shared" si="90"/>
        <v>0</v>
      </c>
    </row>
    <row r="2938" spans="1:10" x14ac:dyDescent="0.25">
      <c r="A2938" s="7">
        <v>48281</v>
      </c>
      <c r="B2938" t="s">
        <v>3583</v>
      </c>
      <c r="C2938" s="34">
        <f>IFERROR(VLOOKUP($A2938, Coal_prod!$A:$M, 13, FALSE), 0)</f>
        <v>0</v>
      </c>
      <c r="D2938" s="34">
        <f>IFERROR(VLOOKUP($A2938, Coal_power_combined!$A:$M, 13, FALSE), 0)</f>
        <v>0</v>
      </c>
      <c r="E2938" s="34">
        <f>IFERROR(VLOOKUP($A2938, Oil_prod!$A:$M, 13, FALSE), 0)</f>
        <v>0</v>
      </c>
      <c r="F2938" s="34">
        <f>IFERROR(VLOOKUP($A2938, Oil_refine!$A:$M, 13, FALSE), 0)</f>
        <v>0</v>
      </c>
      <c r="G2938" s="34">
        <f>IFERROR(VLOOKUP($A2938, NG_prod!$A:$M, 13, FALSE), 0)</f>
        <v>0</v>
      </c>
      <c r="H2938" s="34">
        <f>IFERROR(VLOOKUP($A2938, NG_power!$A:$M, 13, FALSE), 0)</f>
        <v>0</v>
      </c>
      <c r="I2938" s="34">
        <f t="shared" si="89"/>
        <v>0</v>
      </c>
      <c r="J2938" s="34">
        <f t="shared" si="90"/>
        <v>0</v>
      </c>
    </row>
    <row r="2939" spans="1:10" x14ac:dyDescent="0.25">
      <c r="A2939" s="7">
        <v>48319</v>
      </c>
      <c r="B2939" t="s">
        <v>4744</v>
      </c>
      <c r="C2939" s="34">
        <f>IFERROR(VLOOKUP($A2939, Coal_prod!$A:$M, 13, FALSE), 0)</f>
        <v>0</v>
      </c>
      <c r="D2939" s="34">
        <f>IFERROR(VLOOKUP($A2939, Coal_power_combined!$A:$M, 13, FALSE), 0)</f>
        <v>0</v>
      </c>
      <c r="E2939" s="34">
        <f>IFERROR(VLOOKUP($A2939, Oil_prod!$A:$M, 13, FALSE), 0)</f>
        <v>0</v>
      </c>
      <c r="F2939" s="34">
        <f>IFERROR(VLOOKUP($A2939, Oil_refine!$A:$M, 13, FALSE), 0)</f>
        <v>0</v>
      </c>
      <c r="G2939" s="34">
        <f>IFERROR(VLOOKUP($A2939, NG_prod!$A:$M, 13, FALSE), 0)</f>
        <v>0</v>
      </c>
      <c r="H2939" s="34">
        <f>IFERROR(VLOOKUP($A2939, NG_power!$A:$M, 13, FALSE), 0)</f>
        <v>0</v>
      </c>
      <c r="I2939" s="34">
        <f t="shared" si="89"/>
        <v>0</v>
      </c>
      <c r="J2939" s="34">
        <f t="shared" si="90"/>
        <v>0</v>
      </c>
    </row>
    <row r="2940" spans="1:10" x14ac:dyDescent="0.25">
      <c r="A2940" s="7">
        <v>48369</v>
      </c>
      <c r="B2940" t="s">
        <v>1895</v>
      </c>
      <c r="C2940" s="34">
        <f>IFERROR(VLOOKUP($A2940, Coal_prod!$A:$M, 13, FALSE), 0)</f>
        <v>0</v>
      </c>
      <c r="D2940" s="34">
        <f>IFERROR(VLOOKUP($A2940, Coal_power_combined!$A:$M, 13, FALSE), 0)</f>
        <v>0</v>
      </c>
      <c r="E2940" s="34">
        <f>IFERROR(VLOOKUP($A2940, Oil_prod!$A:$M, 13, FALSE), 0)</f>
        <v>0</v>
      </c>
      <c r="F2940" s="34">
        <f>IFERROR(VLOOKUP($A2940, Oil_refine!$A:$M, 13, FALSE), 0)</f>
        <v>0</v>
      </c>
      <c r="G2940" s="34">
        <f>IFERROR(VLOOKUP($A2940, NG_prod!$A:$M, 13, FALSE), 0)</f>
        <v>0</v>
      </c>
      <c r="H2940" s="34">
        <f>IFERROR(VLOOKUP($A2940, NG_power!$A:$M, 13, FALSE), 0)</f>
        <v>0</v>
      </c>
      <c r="I2940" s="34">
        <f t="shared" si="89"/>
        <v>0</v>
      </c>
      <c r="J2940" s="34">
        <f t="shared" si="90"/>
        <v>0</v>
      </c>
    </row>
    <row r="2941" spans="1:10" x14ac:dyDescent="0.25">
      <c r="A2941" s="7">
        <v>48377</v>
      </c>
      <c r="B2941" t="s">
        <v>2315</v>
      </c>
      <c r="C2941" s="34">
        <f>IFERROR(VLOOKUP($A2941, Coal_prod!$A:$M, 13, FALSE), 0)</f>
        <v>0</v>
      </c>
      <c r="D2941" s="34">
        <f>IFERROR(VLOOKUP($A2941, Coal_power_combined!$A:$M, 13, FALSE), 0)</f>
        <v>0</v>
      </c>
      <c r="E2941" s="34">
        <f>IFERROR(VLOOKUP($A2941, Oil_prod!$A:$M, 13, FALSE), 0)</f>
        <v>0</v>
      </c>
      <c r="F2941" s="34">
        <f>IFERROR(VLOOKUP($A2941, Oil_refine!$A:$M, 13, FALSE), 0)</f>
        <v>0</v>
      </c>
      <c r="G2941" s="34">
        <f>IFERROR(VLOOKUP($A2941, NG_prod!$A:$M, 13, FALSE), 0)</f>
        <v>0</v>
      </c>
      <c r="H2941" s="34">
        <f>IFERROR(VLOOKUP($A2941, NG_power!$A:$M, 13, FALSE), 0)</f>
        <v>0</v>
      </c>
      <c r="I2941" s="34">
        <f t="shared" si="89"/>
        <v>0</v>
      </c>
      <c r="J2941" s="34">
        <f t="shared" si="90"/>
        <v>0</v>
      </c>
    </row>
    <row r="2942" spans="1:10" x14ac:dyDescent="0.25">
      <c r="A2942" s="7">
        <v>48379</v>
      </c>
      <c r="B2942" t="s">
        <v>3587</v>
      </c>
      <c r="C2942" s="34">
        <f>IFERROR(VLOOKUP($A2942, Coal_prod!$A:$M, 13, FALSE), 0)</f>
        <v>0</v>
      </c>
      <c r="D2942" s="34">
        <f>IFERROR(VLOOKUP($A2942, Coal_power_combined!$A:$M, 13, FALSE), 0)</f>
        <v>0</v>
      </c>
      <c r="E2942" s="34">
        <f>IFERROR(VLOOKUP($A2942, Oil_prod!$A:$M, 13, FALSE), 0)</f>
        <v>0</v>
      </c>
      <c r="F2942" s="34">
        <f>IFERROR(VLOOKUP($A2942, Oil_refine!$A:$M, 13, FALSE), 0)</f>
        <v>0</v>
      </c>
      <c r="G2942" s="34">
        <f>IFERROR(VLOOKUP($A2942, NG_prod!$A:$M, 13, FALSE), 0)</f>
        <v>0</v>
      </c>
      <c r="H2942" s="34">
        <f>IFERROR(VLOOKUP($A2942, NG_power!$A:$M, 13, FALSE), 0)</f>
        <v>0</v>
      </c>
      <c r="I2942" s="34">
        <f t="shared" si="89"/>
        <v>0</v>
      </c>
      <c r="J2942" s="34">
        <f t="shared" si="90"/>
        <v>0</v>
      </c>
    </row>
    <row r="2943" spans="1:10" x14ac:dyDescent="0.25">
      <c r="A2943" s="7">
        <v>48381</v>
      </c>
      <c r="B2943" t="s">
        <v>2239</v>
      </c>
      <c r="C2943" s="34">
        <f>IFERROR(VLOOKUP($A2943, Coal_prod!$A:$M, 13, FALSE), 0)</f>
        <v>0</v>
      </c>
      <c r="D2943" s="34">
        <f>IFERROR(VLOOKUP($A2943, Coal_power_combined!$A:$M, 13, FALSE), 0)</f>
        <v>0</v>
      </c>
      <c r="E2943" s="34">
        <f>IFERROR(VLOOKUP($A2943, Oil_prod!$A:$M, 13, FALSE), 0)</f>
        <v>0</v>
      </c>
      <c r="F2943" s="34">
        <f>IFERROR(VLOOKUP($A2943, Oil_refine!$A:$M, 13, FALSE), 0)</f>
        <v>0</v>
      </c>
      <c r="G2943" s="34">
        <f>IFERROR(VLOOKUP($A2943, NG_prod!$A:$M, 13, FALSE), 0)</f>
        <v>0</v>
      </c>
      <c r="H2943" s="34">
        <f>IFERROR(VLOOKUP($A2943, NG_power!$A:$M, 13, FALSE), 0)</f>
        <v>0</v>
      </c>
      <c r="I2943" s="34">
        <f t="shared" si="89"/>
        <v>0</v>
      </c>
      <c r="J2943" s="34">
        <f t="shared" si="90"/>
        <v>0</v>
      </c>
    </row>
    <row r="2944" spans="1:10" x14ac:dyDescent="0.25">
      <c r="A2944" s="7">
        <v>48397</v>
      </c>
      <c r="B2944" t="s">
        <v>4745</v>
      </c>
      <c r="C2944" s="34">
        <f>IFERROR(VLOOKUP($A2944, Coal_prod!$A:$M, 13, FALSE), 0)</f>
        <v>0</v>
      </c>
      <c r="D2944" s="34">
        <f>IFERROR(VLOOKUP($A2944, Coal_power_combined!$A:$M, 13, FALSE), 0)</f>
        <v>0</v>
      </c>
      <c r="E2944" s="34">
        <f>IFERROR(VLOOKUP($A2944, Oil_prod!$A:$M, 13, FALSE), 0)</f>
        <v>0</v>
      </c>
      <c r="F2944" s="34">
        <f>IFERROR(VLOOKUP($A2944, Oil_refine!$A:$M, 13, FALSE), 0)</f>
        <v>0</v>
      </c>
      <c r="G2944" s="34">
        <f>IFERROR(VLOOKUP($A2944, NG_prod!$A:$M, 13, FALSE), 0)</f>
        <v>0</v>
      </c>
      <c r="H2944" s="34">
        <f>IFERROR(VLOOKUP($A2944, NG_power!$A:$M, 13, FALSE), 0)</f>
        <v>0</v>
      </c>
      <c r="I2944" s="34">
        <f t="shared" si="89"/>
        <v>0</v>
      </c>
      <c r="J2944" s="34">
        <f t="shared" si="90"/>
        <v>0</v>
      </c>
    </row>
    <row r="2945" spans="1:10" x14ac:dyDescent="0.25">
      <c r="A2945" s="7">
        <v>48411</v>
      </c>
      <c r="B2945" t="s">
        <v>4746</v>
      </c>
      <c r="C2945" s="34">
        <f>IFERROR(VLOOKUP($A2945, Coal_prod!$A:$M, 13, FALSE), 0)</f>
        <v>0</v>
      </c>
      <c r="D2945" s="34">
        <f>IFERROR(VLOOKUP($A2945, Coal_power_combined!$A:$M, 13, FALSE), 0)</f>
        <v>0</v>
      </c>
      <c r="E2945" s="34">
        <f>IFERROR(VLOOKUP($A2945, Oil_prod!$A:$M, 13, FALSE), 0)</f>
        <v>0</v>
      </c>
      <c r="F2945" s="34">
        <f>IFERROR(VLOOKUP($A2945, Oil_refine!$A:$M, 13, FALSE), 0)</f>
        <v>0</v>
      </c>
      <c r="G2945" s="34">
        <f>IFERROR(VLOOKUP($A2945, NG_prod!$A:$M, 13, FALSE), 0)</f>
        <v>0</v>
      </c>
      <c r="H2945" s="34">
        <f>IFERROR(VLOOKUP($A2945, NG_power!$A:$M, 13, FALSE), 0)</f>
        <v>0</v>
      </c>
      <c r="I2945" s="34">
        <f t="shared" si="89"/>
        <v>0</v>
      </c>
      <c r="J2945" s="34">
        <f t="shared" si="90"/>
        <v>0</v>
      </c>
    </row>
    <row r="2946" spans="1:10" x14ac:dyDescent="0.25">
      <c r="A2946" s="7">
        <v>48437</v>
      </c>
      <c r="B2946" t="s">
        <v>3589</v>
      </c>
      <c r="C2946" s="34">
        <f>IFERROR(VLOOKUP($A2946, Coal_prod!$A:$M, 13, FALSE), 0)</f>
        <v>0</v>
      </c>
      <c r="D2946" s="34">
        <f>IFERROR(VLOOKUP($A2946, Coal_power_combined!$A:$M, 13, FALSE), 0)</f>
        <v>0</v>
      </c>
      <c r="E2946" s="34">
        <f>IFERROR(VLOOKUP($A2946, Oil_prod!$A:$M, 13, FALSE), 0)</f>
        <v>0</v>
      </c>
      <c r="F2946" s="34">
        <f>IFERROR(VLOOKUP($A2946, Oil_refine!$A:$M, 13, FALSE), 0)</f>
        <v>0</v>
      </c>
      <c r="G2946" s="34">
        <f>IFERROR(VLOOKUP($A2946, NG_prod!$A:$M, 13, FALSE), 0)</f>
        <v>0</v>
      </c>
      <c r="H2946" s="34">
        <f>IFERROR(VLOOKUP($A2946, NG_power!$A:$M, 13, FALSE), 0)</f>
        <v>0</v>
      </c>
      <c r="I2946" s="34">
        <f t="shared" si="89"/>
        <v>0</v>
      </c>
      <c r="J2946" s="34">
        <f t="shared" si="90"/>
        <v>0</v>
      </c>
    </row>
    <row r="2947" spans="1:10" x14ac:dyDescent="0.25">
      <c r="A2947" s="7">
        <v>48463</v>
      </c>
      <c r="B2947" t="s">
        <v>625</v>
      </c>
      <c r="C2947" s="34">
        <f>IFERROR(VLOOKUP($A2947, Coal_prod!$A:$M, 13, FALSE), 0)</f>
        <v>0</v>
      </c>
      <c r="D2947" s="34">
        <f>IFERROR(VLOOKUP($A2947, Coal_power_combined!$A:$M, 13, FALSE), 0)</f>
        <v>0</v>
      </c>
      <c r="E2947" s="34">
        <f>IFERROR(VLOOKUP($A2947, Oil_prod!$A:$M, 13, FALSE), 0)</f>
        <v>0</v>
      </c>
      <c r="F2947" s="34">
        <f>IFERROR(VLOOKUP($A2947, Oil_refine!$A:$M, 13, FALSE), 0)</f>
        <v>0</v>
      </c>
      <c r="G2947" s="34">
        <f>IFERROR(VLOOKUP($A2947, NG_prod!$A:$M, 13, FALSE), 0)</f>
        <v>0</v>
      </c>
      <c r="H2947" s="34">
        <f>IFERROR(VLOOKUP($A2947, NG_power!$A:$M, 13, FALSE), 0)</f>
        <v>0</v>
      </c>
      <c r="I2947" s="34">
        <f t="shared" si="89"/>
        <v>0</v>
      </c>
      <c r="J2947" s="34">
        <f t="shared" si="90"/>
        <v>0</v>
      </c>
    </row>
    <row r="2948" spans="1:10" x14ac:dyDescent="0.25">
      <c r="A2948" s="7">
        <v>49001</v>
      </c>
      <c r="B2948" t="s">
        <v>232</v>
      </c>
      <c r="C2948" s="34">
        <f>IFERROR(VLOOKUP($A2948, Coal_prod!$A:$M, 13, FALSE), 0)</f>
        <v>0</v>
      </c>
      <c r="D2948" s="34">
        <f>IFERROR(VLOOKUP($A2948, Coal_power_combined!$A:$M, 13, FALSE), 0)</f>
        <v>0</v>
      </c>
      <c r="E2948" s="34">
        <f>IFERROR(VLOOKUP($A2948, Oil_prod!$A:$M, 13, FALSE), 0)</f>
        <v>0</v>
      </c>
      <c r="F2948" s="34">
        <f>IFERROR(VLOOKUP($A2948, Oil_refine!$A:$M, 13, FALSE), 0)</f>
        <v>0</v>
      </c>
      <c r="G2948" s="34">
        <f>IFERROR(VLOOKUP($A2948, NG_prod!$A:$M, 13, FALSE), 0)</f>
        <v>0</v>
      </c>
      <c r="H2948" s="34">
        <f>IFERROR(VLOOKUP($A2948, NG_power!$A:$M, 13, FALSE), 0)</f>
        <v>0</v>
      </c>
      <c r="I2948" s="34">
        <f t="shared" ref="I2948:I3011" si="91">SUM(C2948:H2948)</f>
        <v>0</v>
      </c>
      <c r="J2948" s="34">
        <f t="shared" ref="J2948:J3011" si="92">SUM(C2948*$O$4, D2948*$O$4, E2948*$P$4, F2948*$P$4, G2948*$Q$4, H2948*$Q$4)</f>
        <v>0</v>
      </c>
    </row>
    <row r="2949" spans="1:10" x14ac:dyDescent="0.25">
      <c r="A2949" s="7">
        <v>49003</v>
      </c>
      <c r="B2949" t="s">
        <v>3591</v>
      </c>
      <c r="C2949" s="34">
        <f>IFERROR(VLOOKUP($A2949, Coal_prod!$A:$M, 13, FALSE), 0)</f>
        <v>0</v>
      </c>
      <c r="D2949" s="34">
        <f>IFERROR(VLOOKUP($A2949, Coal_power_combined!$A:$M, 13, FALSE), 0)</f>
        <v>0</v>
      </c>
      <c r="E2949" s="34">
        <f>IFERROR(VLOOKUP($A2949, Oil_prod!$A:$M, 13, FALSE), 0)</f>
        <v>0</v>
      </c>
      <c r="F2949" s="34">
        <f>IFERROR(VLOOKUP($A2949, Oil_refine!$A:$M, 13, FALSE), 0)</f>
        <v>0</v>
      </c>
      <c r="G2949" s="34">
        <f>IFERROR(VLOOKUP($A2949, NG_prod!$A:$M, 13, FALSE), 0)</f>
        <v>0</v>
      </c>
      <c r="H2949" s="34">
        <f>IFERROR(VLOOKUP($A2949, NG_power!$A:$M, 13, FALSE), 0)</f>
        <v>0</v>
      </c>
      <c r="I2949" s="34">
        <f t="shared" si="91"/>
        <v>0</v>
      </c>
      <c r="J2949" s="34">
        <f t="shared" si="92"/>
        <v>0</v>
      </c>
    </row>
    <row r="2950" spans="1:10" x14ac:dyDescent="0.25">
      <c r="A2950" s="7">
        <v>49021</v>
      </c>
      <c r="B2950" t="s">
        <v>167</v>
      </c>
      <c r="C2950" s="34">
        <f>IFERROR(VLOOKUP($A2950, Coal_prod!$A:$M, 13, FALSE), 0)</f>
        <v>0</v>
      </c>
      <c r="D2950" s="34">
        <f>IFERROR(VLOOKUP($A2950, Coal_power_combined!$A:$M, 13, FALSE), 0)</f>
        <v>0</v>
      </c>
      <c r="E2950" s="34">
        <f>IFERROR(VLOOKUP($A2950, Oil_prod!$A:$M, 13, FALSE), 0)</f>
        <v>0</v>
      </c>
      <c r="F2950" s="34">
        <f>IFERROR(VLOOKUP($A2950, Oil_refine!$A:$M, 13, FALSE), 0)</f>
        <v>0</v>
      </c>
      <c r="G2950" s="34">
        <f>IFERROR(VLOOKUP($A2950, NG_prod!$A:$M, 13, FALSE), 0)</f>
        <v>0</v>
      </c>
      <c r="H2950" s="34">
        <f>IFERROR(VLOOKUP($A2950, NG_power!$A:$M, 13, FALSE), 0)</f>
        <v>0</v>
      </c>
      <c r="I2950" s="34">
        <f t="shared" si="91"/>
        <v>0</v>
      </c>
      <c r="J2950" s="34">
        <f t="shared" si="92"/>
        <v>0</v>
      </c>
    </row>
    <row r="2951" spans="1:10" x14ac:dyDescent="0.25">
      <c r="A2951" s="7">
        <v>49029</v>
      </c>
      <c r="B2951" t="s">
        <v>3592</v>
      </c>
      <c r="C2951" s="34">
        <f>IFERROR(VLOOKUP($A2951, Coal_prod!$A:$M, 13, FALSE), 0)</f>
        <v>0</v>
      </c>
      <c r="D2951" s="34">
        <f>IFERROR(VLOOKUP($A2951, Coal_power_combined!$A:$M, 13, FALSE), 0)</f>
        <v>0</v>
      </c>
      <c r="E2951" s="34">
        <f>IFERROR(VLOOKUP($A2951, Oil_prod!$A:$M, 13, FALSE), 0)</f>
        <v>0</v>
      </c>
      <c r="F2951" s="34">
        <f>IFERROR(VLOOKUP($A2951, Oil_refine!$A:$M, 13, FALSE), 0)</f>
        <v>0</v>
      </c>
      <c r="G2951" s="34">
        <f>IFERROR(VLOOKUP($A2951, NG_prod!$A:$M, 13, FALSE), 0)</f>
        <v>0</v>
      </c>
      <c r="H2951" s="34">
        <f>IFERROR(VLOOKUP($A2951, NG_power!$A:$M, 13, FALSE), 0)</f>
        <v>0</v>
      </c>
      <c r="I2951" s="34">
        <f t="shared" si="91"/>
        <v>0</v>
      </c>
      <c r="J2951" s="34">
        <f t="shared" si="92"/>
        <v>0</v>
      </c>
    </row>
    <row r="2952" spans="1:10" x14ac:dyDescent="0.25">
      <c r="A2952" s="7">
        <v>49031</v>
      </c>
      <c r="B2952" t="s">
        <v>3594</v>
      </c>
      <c r="C2952" s="34">
        <f>IFERROR(VLOOKUP($A2952, Coal_prod!$A:$M, 13, FALSE), 0)</f>
        <v>0</v>
      </c>
      <c r="D2952" s="34">
        <f>IFERROR(VLOOKUP($A2952, Coal_power_combined!$A:$M, 13, FALSE), 0)</f>
        <v>0</v>
      </c>
      <c r="E2952" s="34">
        <f>IFERROR(VLOOKUP($A2952, Oil_prod!$A:$M, 13, FALSE), 0)</f>
        <v>0</v>
      </c>
      <c r="F2952" s="34">
        <f>IFERROR(VLOOKUP($A2952, Oil_refine!$A:$M, 13, FALSE), 0)</f>
        <v>0</v>
      </c>
      <c r="G2952" s="34">
        <f>IFERROR(VLOOKUP($A2952, NG_prod!$A:$M, 13, FALSE), 0)</f>
        <v>0</v>
      </c>
      <c r="H2952" s="34">
        <f>IFERROR(VLOOKUP($A2952, NG_power!$A:$M, 13, FALSE), 0)</f>
        <v>0</v>
      </c>
      <c r="I2952" s="34">
        <f t="shared" si="91"/>
        <v>0</v>
      </c>
      <c r="J2952" s="34">
        <f t="shared" si="92"/>
        <v>0</v>
      </c>
    </row>
    <row r="2953" spans="1:10" x14ac:dyDescent="0.25">
      <c r="A2953" s="7">
        <v>49033</v>
      </c>
      <c r="B2953" t="s">
        <v>893</v>
      </c>
      <c r="C2953" s="34">
        <f>IFERROR(VLOOKUP($A2953, Coal_prod!$A:$M, 13, FALSE), 0)</f>
        <v>0</v>
      </c>
      <c r="D2953" s="34">
        <f>IFERROR(VLOOKUP($A2953, Coal_power_combined!$A:$M, 13, FALSE), 0)</f>
        <v>0</v>
      </c>
      <c r="E2953" s="34">
        <f>IFERROR(VLOOKUP($A2953, Oil_prod!$A:$M, 13, FALSE), 0)</f>
        <v>0</v>
      </c>
      <c r="F2953" s="34">
        <f>IFERROR(VLOOKUP($A2953, Oil_refine!$A:$M, 13, FALSE), 0)</f>
        <v>0</v>
      </c>
      <c r="G2953" s="34">
        <f>IFERROR(VLOOKUP($A2953, NG_prod!$A:$M, 13, FALSE), 0)</f>
        <v>0</v>
      </c>
      <c r="H2953" s="34">
        <f>IFERROR(VLOOKUP($A2953, NG_power!$A:$M, 13, FALSE), 0)</f>
        <v>0</v>
      </c>
      <c r="I2953" s="34">
        <f t="shared" si="91"/>
        <v>0</v>
      </c>
      <c r="J2953" s="34">
        <f t="shared" si="92"/>
        <v>0</v>
      </c>
    </row>
    <row r="2954" spans="1:10" x14ac:dyDescent="0.25">
      <c r="A2954" s="7">
        <v>49055</v>
      </c>
      <c r="B2954" t="s">
        <v>3595</v>
      </c>
      <c r="C2954" s="34">
        <f>IFERROR(VLOOKUP($A2954, Coal_prod!$A:$M, 13, FALSE), 0)</f>
        <v>0</v>
      </c>
      <c r="D2954" s="34">
        <f>IFERROR(VLOOKUP($A2954, Coal_power_combined!$A:$M, 13, FALSE), 0)</f>
        <v>0</v>
      </c>
      <c r="E2954" s="34">
        <f>IFERROR(VLOOKUP($A2954, Oil_prod!$A:$M, 13, FALSE), 0)</f>
        <v>0</v>
      </c>
      <c r="F2954" s="34">
        <f>IFERROR(VLOOKUP($A2954, Oil_refine!$A:$M, 13, FALSE), 0)</f>
        <v>0</v>
      </c>
      <c r="G2954" s="34">
        <f>IFERROR(VLOOKUP($A2954, NG_prod!$A:$M, 13, FALSE), 0)</f>
        <v>0</v>
      </c>
      <c r="H2954" s="34">
        <f>IFERROR(VLOOKUP($A2954, NG_power!$A:$M, 13, FALSE), 0)</f>
        <v>0</v>
      </c>
      <c r="I2954" s="34">
        <f t="shared" si="91"/>
        <v>0</v>
      </c>
      <c r="J2954" s="34">
        <f t="shared" si="92"/>
        <v>0</v>
      </c>
    </row>
    <row r="2955" spans="1:10" x14ac:dyDescent="0.25">
      <c r="A2955" s="7">
        <v>49057</v>
      </c>
      <c r="B2955" t="s">
        <v>3597</v>
      </c>
      <c r="C2955" s="34">
        <f>IFERROR(VLOOKUP($A2955, Coal_prod!$A:$M, 13, FALSE), 0)</f>
        <v>0</v>
      </c>
      <c r="D2955" s="34">
        <f>IFERROR(VLOOKUP($A2955, Coal_power_combined!$A:$M, 13, FALSE), 0)</f>
        <v>0</v>
      </c>
      <c r="E2955" s="34">
        <f>IFERROR(VLOOKUP($A2955, Oil_prod!$A:$M, 13, FALSE), 0)</f>
        <v>0</v>
      </c>
      <c r="F2955" s="34">
        <f>IFERROR(VLOOKUP($A2955, Oil_refine!$A:$M, 13, FALSE), 0)</f>
        <v>0</v>
      </c>
      <c r="G2955" s="34">
        <f>IFERROR(VLOOKUP($A2955, NG_prod!$A:$M, 13, FALSE), 0)</f>
        <v>0</v>
      </c>
      <c r="H2955" s="34">
        <f>IFERROR(VLOOKUP($A2955, NG_power!$A:$M, 13, FALSE), 0)</f>
        <v>0</v>
      </c>
      <c r="I2955" s="34">
        <f t="shared" si="91"/>
        <v>0</v>
      </c>
      <c r="J2955" s="34">
        <f t="shared" si="92"/>
        <v>0</v>
      </c>
    </row>
    <row r="2956" spans="1:10" x14ac:dyDescent="0.25">
      <c r="A2956" s="7">
        <v>50001</v>
      </c>
      <c r="B2956" t="s">
        <v>2103</v>
      </c>
      <c r="C2956" s="34">
        <f>IFERROR(VLOOKUP($A2956, Coal_prod!$A:$M, 13, FALSE), 0)</f>
        <v>0</v>
      </c>
      <c r="D2956" s="34">
        <f>IFERROR(VLOOKUP($A2956, Coal_power_combined!$A:$M, 13, FALSE), 0)</f>
        <v>0</v>
      </c>
      <c r="E2956" s="34">
        <f>IFERROR(VLOOKUP($A2956, Oil_prod!$A:$M, 13, FALSE), 0)</f>
        <v>0</v>
      </c>
      <c r="F2956" s="34">
        <f>IFERROR(VLOOKUP($A2956, Oil_refine!$A:$M, 13, FALSE), 0)</f>
        <v>0</v>
      </c>
      <c r="G2956" s="34">
        <f>IFERROR(VLOOKUP($A2956, NG_prod!$A:$M, 13, FALSE), 0)</f>
        <v>0</v>
      </c>
      <c r="H2956" s="34">
        <f>IFERROR(VLOOKUP($A2956, NG_power!$A:$M, 13, FALSE), 0)</f>
        <v>0</v>
      </c>
      <c r="I2956" s="34">
        <f t="shared" si="91"/>
        <v>0</v>
      </c>
      <c r="J2956" s="34">
        <f t="shared" si="92"/>
        <v>0</v>
      </c>
    </row>
    <row r="2957" spans="1:10" x14ac:dyDescent="0.25">
      <c r="A2957" s="7">
        <v>50003</v>
      </c>
      <c r="B2957" t="s">
        <v>2570</v>
      </c>
      <c r="C2957" s="34">
        <f>IFERROR(VLOOKUP($A2957, Coal_prod!$A:$M, 13, FALSE), 0)</f>
        <v>0</v>
      </c>
      <c r="D2957" s="34">
        <f>IFERROR(VLOOKUP($A2957, Coal_power_combined!$A:$M, 13, FALSE), 0)</f>
        <v>0</v>
      </c>
      <c r="E2957" s="34">
        <f>IFERROR(VLOOKUP($A2957, Oil_prod!$A:$M, 13, FALSE), 0)</f>
        <v>0</v>
      </c>
      <c r="F2957" s="34">
        <f>IFERROR(VLOOKUP($A2957, Oil_refine!$A:$M, 13, FALSE), 0)</f>
        <v>0</v>
      </c>
      <c r="G2957" s="34">
        <f>IFERROR(VLOOKUP($A2957, NG_prod!$A:$M, 13, FALSE), 0)</f>
        <v>0</v>
      </c>
      <c r="H2957" s="34">
        <f>IFERROR(VLOOKUP($A2957, NG_power!$A:$M, 13, FALSE), 0)</f>
        <v>0</v>
      </c>
      <c r="I2957" s="34">
        <f t="shared" si="91"/>
        <v>0</v>
      </c>
      <c r="J2957" s="34">
        <f t="shared" si="92"/>
        <v>0</v>
      </c>
    </row>
    <row r="2958" spans="1:10" x14ac:dyDescent="0.25">
      <c r="A2958" s="7">
        <v>50005</v>
      </c>
      <c r="B2958" t="s">
        <v>3115</v>
      </c>
      <c r="C2958" s="34">
        <f>IFERROR(VLOOKUP($A2958, Coal_prod!$A:$M, 13, FALSE), 0)</f>
        <v>0</v>
      </c>
      <c r="D2958" s="34">
        <f>IFERROR(VLOOKUP($A2958, Coal_power_combined!$A:$M, 13, FALSE), 0)</f>
        <v>0</v>
      </c>
      <c r="E2958" s="34">
        <f>IFERROR(VLOOKUP($A2958, Oil_prod!$A:$M, 13, FALSE), 0)</f>
        <v>0</v>
      </c>
      <c r="F2958" s="34">
        <f>IFERROR(VLOOKUP($A2958, Oil_refine!$A:$M, 13, FALSE), 0)</f>
        <v>0</v>
      </c>
      <c r="G2958" s="34">
        <f>IFERROR(VLOOKUP($A2958, NG_prod!$A:$M, 13, FALSE), 0)</f>
        <v>0</v>
      </c>
      <c r="H2958" s="34">
        <f>IFERROR(VLOOKUP($A2958, NG_power!$A:$M, 13, FALSE), 0)</f>
        <v>0</v>
      </c>
      <c r="I2958" s="34">
        <f t="shared" si="91"/>
        <v>0</v>
      </c>
      <c r="J2958" s="34">
        <f t="shared" si="92"/>
        <v>0</v>
      </c>
    </row>
    <row r="2959" spans="1:10" x14ac:dyDescent="0.25">
      <c r="A2959" s="7">
        <v>50007</v>
      </c>
      <c r="B2959" t="s">
        <v>1325</v>
      </c>
      <c r="C2959" s="34">
        <f>IFERROR(VLOOKUP($A2959, Coal_prod!$A:$M, 13, FALSE), 0)</f>
        <v>0</v>
      </c>
      <c r="D2959" s="34">
        <f>IFERROR(VLOOKUP($A2959, Coal_power_combined!$A:$M, 13, FALSE), 0)</f>
        <v>0</v>
      </c>
      <c r="E2959" s="34">
        <f>IFERROR(VLOOKUP($A2959, Oil_prod!$A:$M, 13, FALSE), 0)</f>
        <v>0</v>
      </c>
      <c r="F2959" s="34">
        <f>IFERROR(VLOOKUP($A2959, Oil_refine!$A:$M, 13, FALSE), 0)</f>
        <v>0</v>
      </c>
      <c r="G2959" s="34">
        <f>IFERROR(VLOOKUP($A2959, NG_prod!$A:$M, 13, FALSE), 0)</f>
        <v>0</v>
      </c>
      <c r="H2959" s="34">
        <f>IFERROR(VLOOKUP($A2959, NG_power!$A:$M, 13, FALSE), 0)</f>
        <v>0</v>
      </c>
      <c r="I2959" s="34">
        <f t="shared" si="91"/>
        <v>0</v>
      </c>
      <c r="J2959" s="34">
        <f t="shared" si="92"/>
        <v>0</v>
      </c>
    </row>
    <row r="2960" spans="1:10" x14ac:dyDescent="0.25">
      <c r="A2960" s="7">
        <v>50009</v>
      </c>
      <c r="B2960" t="s">
        <v>3042</v>
      </c>
      <c r="C2960" s="34">
        <f>IFERROR(VLOOKUP($A2960, Coal_prod!$A:$M, 13, FALSE), 0)</f>
        <v>0</v>
      </c>
      <c r="D2960" s="34">
        <f>IFERROR(VLOOKUP($A2960, Coal_power_combined!$A:$M, 13, FALSE), 0)</f>
        <v>0</v>
      </c>
      <c r="E2960" s="34">
        <f>IFERROR(VLOOKUP($A2960, Oil_prod!$A:$M, 13, FALSE), 0)</f>
        <v>0</v>
      </c>
      <c r="F2960" s="34">
        <f>IFERROR(VLOOKUP($A2960, Oil_refine!$A:$M, 13, FALSE), 0)</f>
        <v>0</v>
      </c>
      <c r="G2960" s="34">
        <f>IFERROR(VLOOKUP($A2960, NG_prod!$A:$M, 13, FALSE), 0)</f>
        <v>0</v>
      </c>
      <c r="H2960" s="34">
        <f>IFERROR(VLOOKUP($A2960, NG_power!$A:$M, 13, FALSE), 0)</f>
        <v>0</v>
      </c>
      <c r="I2960" s="34">
        <f t="shared" si="91"/>
        <v>0</v>
      </c>
      <c r="J2960" s="34">
        <f t="shared" si="92"/>
        <v>0</v>
      </c>
    </row>
    <row r="2961" spans="1:10" x14ac:dyDescent="0.25">
      <c r="A2961" s="7">
        <v>50011</v>
      </c>
      <c r="B2961" t="s">
        <v>2333</v>
      </c>
      <c r="C2961" s="34">
        <f>IFERROR(VLOOKUP($A2961, Coal_prod!$A:$M, 13, FALSE), 0)</f>
        <v>0</v>
      </c>
      <c r="D2961" s="34">
        <f>IFERROR(VLOOKUP($A2961, Coal_power_combined!$A:$M, 13, FALSE), 0)</f>
        <v>0</v>
      </c>
      <c r="E2961" s="34">
        <f>IFERROR(VLOOKUP($A2961, Oil_prod!$A:$M, 13, FALSE), 0)</f>
        <v>0</v>
      </c>
      <c r="F2961" s="34">
        <f>IFERROR(VLOOKUP($A2961, Oil_refine!$A:$M, 13, FALSE), 0)</f>
        <v>0</v>
      </c>
      <c r="G2961" s="34">
        <f>IFERROR(VLOOKUP($A2961, NG_prod!$A:$M, 13, FALSE), 0)</f>
        <v>0</v>
      </c>
      <c r="H2961" s="34">
        <f>IFERROR(VLOOKUP($A2961, NG_power!$A:$M, 13, FALSE), 0)</f>
        <v>0</v>
      </c>
      <c r="I2961" s="34">
        <f t="shared" si="91"/>
        <v>0</v>
      </c>
      <c r="J2961" s="34">
        <f t="shared" si="92"/>
        <v>0</v>
      </c>
    </row>
    <row r="2962" spans="1:10" x14ac:dyDescent="0.25">
      <c r="A2962" s="7">
        <v>50013</v>
      </c>
      <c r="B2962" t="s">
        <v>3533</v>
      </c>
      <c r="C2962" s="34">
        <f>IFERROR(VLOOKUP($A2962, Coal_prod!$A:$M, 13, FALSE), 0)</f>
        <v>0</v>
      </c>
      <c r="D2962" s="34">
        <f>IFERROR(VLOOKUP($A2962, Coal_power_combined!$A:$M, 13, FALSE), 0)</f>
        <v>0</v>
      </c>
      <c r="E2962" s="34">
        <f>IFERROR(VLOOKUP($A2962, Oil_prod!$A:$M, 13, FALSE), 0)</f>
        <v>0</v>
      </c>
      <c r="F2962" s="34">
        <f>IFERROR(VLOOKUP($A2962, Oil_refine!$A:$M, 13, FALSE), 0)</f>
        <v>0</v>
      </c>
      <c r="G2962" s="34">
        <f>IFERROR(VLOOKUP($A2962, NG_prod!$A:$M, 13, FALSE), 0)</f>
        <v>0</v>
      </c>
      <c r="H2962" s="34">
        <f>IFERROR(VLOOKUP($A2962, NG_power!$A:$M, 13, FALSE), 0)</f>
        <v>0</v>
      </c>
      <c r="I2962" s="34">
        <f t="shared" si="91"/>
        <v>0</v>
      </c>
      <c r="J2962" s="34">
        <f t="shared" si="92"/>
        <v>0</v>
      </c>
    </row>
    <row r="2963" spans="1:10" x14ac:dyDescent="0.25">
      <c r="A2963" s="7">
        <v>50015</v>
      </c>
      <c r="B2963" t="s">
        <v>3535</v>
      </c>
      <c r="C2963" s="34">
        <f>IFERROR(VLOOKUP($A2963, Coal_prod!$A:$M, 13, FALSE), 0)</f>
        <v>0</v>
      </c>
      <c r="D2963" s="34">
        <f>IFERROR(VLOOKUP($A2963, Coal_power_combined!$A:$M, 13, FALSE), 0)</f>
        <v>0</v>
      </c>
      <c r="E2963" s="34">
        <f>IFERROR(VLOOKUP($A2963, Oil_prod!$A:$M, 13, FALSE), 0)</f>
        <v>0</v>
      </c>
      <c r="F2963" s="34">
        <f>IFERROR(VLOOKUP($A2963, Oil_refine!$A:$M, 13, FALSE), 0)</f>
        <v>0</v>
      </c>
      <c r="G2963" s="34">
        <f>IFERROR(VLOOKUP($A2963, NG_prod!$A:$M, 13, FALSE), 0)</f>
        <v>0</v>
      </c>
      <c r="H2963" s="34">
        <f>IFERROR(VLOOKUP($A2963, NG_power!$A:$M, 13, FALSE), 0)</f>
        <v>0</v>
      </c>
      <c r="I2963" s="34">
        <f t="shared" si="91"/>
        <v>0</v>
      </c>
      <c r="J2963" s="34">
        <f t="shared" si="92"/>
        <v>0</v>
      </c>
    </row>
    <row r="2964" spans="1:10" x14ac:dyDescent="0.25">
      <c r="A2964" s="7">
        <v>50017</v>
      </c>
      <c r="B2964" t="s">
        <v>2147</v>
      </c>
      <c r="C2964" s="34">
        <f>IFERROR(VLOOKUP($A2964, Coal_prod!$A:$M, 13, FALSE), 0)</f>
        <v>0</v>
      </c>
      <c r="D2964" s="34">
        <f>IFERROR(VLOOKUP($A2964, Coal_power_combined!$A:$M, 13, FALSE), 0)</f>
        <v>0</v>
      </c>
      <c r="E2964" s="34">
        <f>IFERROR(VLOOKUP($A2964, Oil_prod!$A:$M, 13, FALSE), 0)</f>
        <v>0</v>
      </c>
      <c r="F2964" s="34">
        <f>IFERROR(VLOOKUP($A2964, Oil_refine!$A:$M, 13, FALSE), 0)</f>
        <v>0</v>
      </c>
      <c r="G2964" s="34">
        <f>IFERROR(VLOOKUP($A2964, NG_prod!$A:$M, 13, FALSE), 0)</f>
        <v>0</v>
      </c>
      <c r="H2964" s="34">
        <f>IFERROR(VLOOKUP($A2964, NG_power!$A:$M, 13, FALSE), 0)</f>
        <v>0</v>
      </c>
      <c r="I2964" s="34">
        <f t="shared" si="91"/>
        <v>0</v>
      </c>
      <c r="J2964" s="34">
        <f t="shared" si="92"/>
        <v>0</v>
      </c>
    </row>
    <row r="2965" spans="1:10" x14ac:dyDescent="0.25">
      <c r="A2965" s="7">
        <v>50019</v>
      </c>
      <c r="B2965" t="s">
        <v>2590</v>
      </c>
      <c r="C2965" s="34">
        <f>IFERROR(VLOOKUP($A2965, Coal_prod!$A:$M, 13, FALSE), 0)</f>
        <v>0</v>
      </c>
      <c r="D2965" s="34">
        <f>IFERROR(VLOOKUP($A2965, Coal_power_combined!$A:$M, 13, FALSE), 0)</f>
        <v>0</v>
      </c>
      <c r="E2965" s="34">
        <f>IFERROR(VLOOKUP($A2965, Oil_prod!$A:$M, 13, FALSE), 0)</f>
        <v>0</v>
      </c>
      <c r="F2965" s="34">
        <f>IFERROR(VLOOKUP($A2965, Oil_refine!$A:$M, 13, FALSE), 0)</f>
        <v>0</v>
      </c>
      <c r="G2965" s="34">
        <f>IFERROR(VLOOKUP($A2965, NG_prod!$A:$M, 13, FALSE), 0)</f>
        <v>0</v>
      </c>
      <c r="H2965" s="34">
        <f>IFERROR(VLOOKUP($A2965, NG_power!$A:$M, 13, FALSE), 0)</f>
        <v>0</v>
      </c>
      <c r="I2965" s="34">
        <f t="shared" si="91"/>
        <v>0</v>
      </c>
      <c r="J2965" s="34">
        <f t="shared" si="92"/>
        <v>0</v>
      </c>
    </row>
    <row r="2966" spans="1:10" x14ac:dyDescent="0.25">
      <c r="A2966" s="7">
        <v>50021</v>
      </c>
      <c r="B2966" t="s">
        <v>2149</v>
      </c>
      <c r="C2966" s="34">
        <f>IFERROR(VLOOKUP($A2966, Coal_prod!$A:$M, 13, FALSE), 0)</f>
        <v>0</v>
      </c>
      <c r="D2966" s="34">
        <f>IFERROR(VLOOKUP($A2966, Coal_power_combined!$A:$M, 13, FALSE), 0)</f>
        <v>0</v>
      </c>
      <c r="E2966" s="34">
        <f>IFERROR(VLOOKUP($A2966, Oil_prod!$A:$M, 13, FALSE), 0)</f>
        <v>0</v>
      </c>
      <c r="F2966" s="34">
        <f>IFERROR(VLOOKUP($A2966, Oil_refine!$A:$M, 13, FALSE), 0)</f>
        <v>0</v>
      </c>
      <c r="G2966" s="34">
        <f>IFERROR(VLOOKUP($A2966, NG_prod!$A:$M, 13, FALSE), 0)</f>
        <v>0</v>
      </c>
      <c r="H2966" s="34">
        <f>IFERROR(VLOOKUP($A2966, NG_power!$A:$M, 13, FALSE), 0)</f>
        <v>0</v>
      </c>
      <c r="I2966" s="34">
        <f t="shared" si="91"/>
        <v>0</v>
      </c>
      <c r="J2966" s="34">
        <f t="shared" si="92"/>
        <v>0</v>
      </c>
    </row>
    <row r="2967" spans="1:10" x14ac:dyDescent="0.25">
      <c r="A2967" s="7">
        <v>50023</v>
      </c>
      <c r="B2967" t="s">
        <v>4747</v>
      </c>
      <c r="C2967" s="34">
        <f>IFERROR(VLOOKUP($A2967, Coal_prod!$A:$M, 13, FALSE), 0)</f>
        <v>0</v>
      </c>
      <c r="D2967" s="34">
        <f>IFERROR(VLOOKUP($A2967, Coal_power_combined!$A:$M, 13, FALSE), 0)</f>
        <v>0</v>
      </c>
      <c r="E2967" s="34">
        <f>IFERROR(VLOOKUP($A2967, Oil_prod!$A:$M, 13, FALSE), 0)</f>
        <v>0</v>
      </c>
      <c r="F2967" s="34">
        <f>IFERROR(VLOOKUP($A2967, Oil_refine!$A:$M, 13, FALSE), 0)</f>
        <v>0</v>
      </c>
      <c r="G2967" s="34">
        <f>IFERROR(VLOOKUP($A2967, NG_prod!$A:$M, 13, FALSE), 0)</f>
        <v>0</v>
      </c>
      <c r="H2967" s="34">
        <f>IFERROR(VLOOKUP($A2967, NG_power!$A:$M, 13, FALSE), 0)</f>
        <v>0</v>
      </c>
      <c r="I2967" s="34">
        <f t="shared" si="91"/>
        <v>0</v>
      </c>
      <c r="J2967" s="34">
        <f t="shared" si="92"/>
        <v>0</v>
      </c>
    </row>
    <row r="2968" spans="1:10" x14ac:dyDescent="0.25">
      <c r="A2968" s="7">
        <v>50025</v>
      </c>
      <c r="B2968" t="s">
        <v>2617</v>
      </c>
      <c r="C2968" s="34">
        <f>IFERROR(VLOOKUP($A2968, Coal_prod!$A:$M, 13, FALSE), 0)</f>
        <v>0</v>
      </c>
      <c r="D2968" s="34">
        <f>IFERROR(VLOOKUP($A2968, Coal_power_combined!$A:$M, 13, FALSE), 0)</f>
        <v>0</v>
      </c>
      <c r="E2968" s="34">
        <f>IFERROR(VLOOKUP($A2968, Oil_prod!$A:$M, 13, FALSE), 0)</f>
        <v>0</v>
      </c>
      <c r="F2968" s="34">
        <f>IFERROR(VLOOKUP($A2968, Oil_refine!$A:$M, 13, FALSE), 0)</f>
        <v>0</v>
      </c>
      <c r="G2968" s="34">
        <f>IFERROR(VLOOKUP($A2968, NG_prod!$A:$M, 13, FALSE), 0)</f>
        <v>0</v>
      </c>
      <c r="H2968" s="34">
        <f>IFERROR(VLOOKUP($A2968, NG_power!$A:$M, 13, FALSE), 0)</f>
        <v>0</v>
      </c>
      <c r="I2968" s="34">
        <f t="shared" si="91"/>
        <v>0</v>
      </c>
      <c r="J2968" s="34">
        <f t="shared" si="92"/>
        <v>0</v>
      </c>
    </row>
    <row r="2969" spans="1:10" x14ac:dyDescent="0.25">
      <c r="A2969" s="7">
        <v>50027</v>
      </c>
      <c r="B2969" t="s">
        <v>1329</v>
      </c>
      <c r="C2969" s="34">
        <f>IFERROR(VLOOKUP($A2969, Coal_prod!$A:$M, 13, FALSE), 0)</f>
        <v>0</v>
      </c>
      <c r="D2969" s="34">
        <f>IFERROR(VLOOKUP($A2969, Coal_power_combined!$A:$M, 13, FALSE), 0)</f>
        <v>0</v>
      </c>
      <c r="E2969" s="34">
        <f>IFERROR(VLOOKUP($A2969, Oil_prod!$A:$M, 13, FALSE), 0)</f>
        <v>0</v>
      </c>
      <c r="F2969" s="34">
        <f>IFERROR(VLOOKUP($A2969, Oil_refine!$A:$M, 13, FALSE), 0)</f>
        <v>0</v>
      </c>
      <c r="G2969" s="34">
        <f>IFERROR(VLOOKUP($A2969, NG_prod!$A:$M, 13, FALSE), 0)</f>
        <v>0</v>
      </c>
      <c r="H2969" s="34">
        <f>IFERROR(VLOOKUP($A2969, NG_power!$A:$M, 13, FALSE), 0)</f>
        <v>0</v>
      </c>
      <c r="I2969" s="34">
        <f t="shared" si="91"/>
        <v>0</v>
      </c>
      <c r="J2969" s="34">
        <f t="shared" si="92"/>
        <v>0</v>
      </c>
    </row>
    <row r="2970" spans="1:10" x14ac:dyDescent="0.25">
      <c r="A2970" s="7">
        <v>51001</v>
      </c>
      <c r="B2970" t="s">
        <v>791</v>
      </c>
      <c r="C2970" s="34">
        <f>IFERROR(VLOOKUP($A2970, Coal_prod!$A:$M, 13, FALSE), 0)</f>
        <v>0</v>
      </c>
      <c r="D2970" s="34">
        <f>IFERROR(VLOOKUP($A2970, Coal_power_combined!$A:$M, 13, FALSE), 0)</f>
        <v>0</v>
      </c>
      <c r="E2970" s="34">
        <f>IFERROR(VLOOKUP($A2970, Oil_prod!$A:$M, 13, FALSE), 0)</f>
        <v>0</v>
      </c>
      <c r="F2970" s="34">
        <f>IFERROR(VLOOKUP($A2970, Oil_refine!$A:$M, 13, FALSE), 0)</f>
        <v>0</v>
      </c>
      <c r="G2970" s="34">
        <f>IFERROR(VLOOKUP($A2970, NG_prod!$A:$M, 13, FALSE), 0)</f>
        <v>0</v>
      </c>
      <c r="H2970" s="34">
        <f>IFERROR(VLOOKUP($A2970, NG_power!$A:$M, 13, FALSE), 0)</f>
        <v>0</v>
      </c>
      <c r="I2970" s="34">
        <f t="shared" si="91"/>
        <v>0</v>
      </c>
      <c r="J2970" s="34">
        <f t="shared" si="92"/>
        <v>0</v>
      </c>
    </row>
    <row r="2971" spans="1:10" x14ac:dyDescent="0.25">
      <c r="A2971" s="7">
        <v>51003</v>
      </c>
      <c r="B2971" t="s">
        <v>4748</v>
      </c>
      <c r="C2971" s="34">
        <f>IFERROR(VLOOKUP($A2971, Coal_prod!$A:$M, 13, FALSE), 0)</f>
        <v>0</v>
      </c>
      <c r="D2971" s="34">
        <f>IFERROR(VLOOKUP($A2971, Coal_power_combined!$A:$M, 13, FALSE), 0)</f>
        <v>0</v>
      </c>
      <c r="E2971" s="34">
        <f>IFERROR(VLOOKUP($A2971, Oil_prod!$A:$M, 13, FALSE), 0)</f>
        <v>0</v>
      </c>
      <c r="F2971" s="34">
        <f>IFERROR(VLOOKUP($A2971, Oil_refine!$A:$M, 13, FALSE), 0)</f>
        <v>0</v>
      </c>
      <c r="G2971" s="34">
        <f>IFERROR(VLOOKUP($A2971, NG_prod!$A:$M, 13, FALSE), 0)</f>
        <v>0</v>
      </c>
      <c r="H2971" s="34">
        <f>IFERROR(VLOOKUP($A2971, NG_power!$A:$M, 13, FALSE), 0)</f>
        <v>0</v>
      </c>
      <c r="I2971" s="34">
        <f t="shared" si="91"/>
        <v>0</v>
      </c>
      <c r="J2971" s="34">
        <f t="shared" si="92"/>
        <v>0</v>
      </c>
    </row>
    <row r="2972" spans="1:10" x14ac:dyDescent="0.25">
      <c r="A2972" s="7">
        <v>51005</v>
      </c>
      <c r="B2972" t="s">
        <v>4749</v>
      </c>
      <c r="C2972" s="34">
        <f>IFERROR(VLOOKUP($A2972, Coal_prod!$A:$M, 13, FALSE), 0)</f>
        <v>0</v>
      </c>
      <c r="D2972" s="34">
        <f>IFERROR(VLOOKUP($A2972, Coal_power_combined!$A:$M, 13, FALSE), 0)</f>
        <v>0</v>
      </c>
      <c r="E2972" s="34">
        <f>IFERROR(VLOOKUP($A2972, Oil_prod!$A:$M, 13, FALSE), 0)</f>
        <v>0</v>
      </c>
      <c r="F2972" s="34">
        <f>IFERROR(VLOOKUP($A2972, Oil_refine!$A:$M, 13, FALSE), 0)</f>
        <v>0</v>
      </c>
      <c r="G2972" s="34">
        <f>IFERROR(VLOOKUP($A2972, NG_prod!$A:$M, 13, FALSE), 0)</f>
        <v>0</v>
      </c>
      <c r="H2972" s="34">
        <f>IFERROR(VLOOKUP($A2972, NG_power!$A:$M, 13, FALSE), 0)</f>
        <v>0</v>
      </c>
      <c r="I2972" s="34">
        <f t="shared" si="91"/>
        <v>0</v>
      </c>
      <c r="J2972" s="34">
        <f t="shared" si="92"/>
        <v>0</v>
      </c>
    </row>
    <row r="2973" spans="1:10" x14ac:dyDescent="0.25">
      <c r="A2973" s="7">
        <v>51007</v>
      </c>
      <c r="B2973" t="s">
        <v>4750</v>
      </c>
      <c r="C2973" s="34">
        <f>IFERROR(VLOOKUP($A2973, Coal_prod!$A:$M, 13, FALSE), 0)</f>
        <v>0</v>
      </c>
      <c r="D2973" s="34">
        <f>IFERROR(VLOOKUP($A2973, Coal_power_combined!$A:$M, 13, FALSE), 0)</f>
        <v>0</v>
      </c>
      <c r="E2973" s="34">
        <f>IFERROR(VLOOKUP($A2973, Oil_prod!$A:$M, 13, FALSE), 0)</f>
        <v>0</v>
      </c>
      <c r="F2973" s="34">
        <f>IFERROR(VLOOKUP($A2973, Oil_refine!$A:$M, 13, FALSE), 0)</f>
        <v>0</v>
      </c>
      <c r="G2973" s="34">
        <f>IFERROR(VLOOKUP($A2973, NG_prod!$A:$M, 13, FALSE), 0)</f>
        <v>0</v>
      </c>
      <c r="H2973" s="34">
        <f>IFERROR(VLOOKUP($A2973, NG_power!$A:$M, 13, FALSE), 0)</f>
        <v>0</v>
      </c>
      <c r="I2973" s="34">
        <f t="shared" si="91"/>
        <v>0</v>
      </c>
      <c r="J2973" s="34">
        <f t="shared" si="92"/>
        <v>0</v>
      </c>
    </row>
    <row r="2974" spans="1:10" x14ac:dyDescent="0.25">
      <c r="A2974" s="7">
        <v>51009</v>
      </c>
      <c r="B2974" t="s">
        <v>4751</v>
      </c>
      <c r="C2974" s="34">
        <f>IFERROR(VLOOKUP($A2974, Coal_prod!$A:$M, 13, FALSE), 0)</f>
        <v>0</v>
      </c>
      <c r="D2974" s="34">
        <f>IFERROR(VLOOKUP($A2974, Coal_power_combined!$A:$M, 13, FALSE), 0)</f>
        <v>0</v>
      </c>
      <c r="E2974" s="34">
        <f>IFERROR(VLOOKUP($A2974, Oil_prod!$A:$M, 13, FALSE), 0)</f>
        <v>0</v>
      </c>
      <c r="F2974" s="34">
        <f>IFERROR(VLOOKUP($A2974, Oil_refine!$A:$M, 13, FALSE), 0)</f>
        <v>0</v>
      </c>
      <c r="G2974" s="34">
        <f>IFERROR(VLOOKUP($A2974, NG_prod!$A:$M, 13, FALSE), 0)</f>
        <v>0</v>
      </c>
      <c r="H2974" s="34">
        <f>IFERROR(VLOOKUP($A2974, NG_power!$A:$M, 13, FALSE), 0)</f>
        <v>0</v>
      </c>
      <c r="I2974" s="34">
        <f t="shared" si="91"/>
        <v>0</v>
      </c>
      <c r="J2974" s="34">
        <f t="shared" si="92"/>
        <v>0</v>
      </c>
    </row>
    <row r="2975" spans="1:10" x14ac:dyDescent="0.25">
      <c r="A2975" s="7">
        <v>51011</v>
      </c>
      <c r="B2975" t="s">
        <v>4752</v>
      </c>
      <c r="C2975" s="34">
        <f>IFERROR(VLOOKUP($A2975, Coal_prod!$A:$M, 13, FALSE), 0)</f>
        <v>0</v>
      </c>
      <c r="D2975" s="34">
        <f>IFERROR(VLOOKUP($A2975, Coal_power_combined!$A:$M, 13, FALSE), 0)</f>
        <v>0</v>
      </c>
      <c r="E2975" s="34">
        <f>IFERROR(VLOOKUP($A2975, Oil_prod!$A:$M, 13, FALSE), 0)</f>
        <v>0</v>
      </c>
      <c r="F2975" s="34">
        <f>IFERROR(VLOOKUP($A2975, Oil_refine!$A:$M, 13, FALSE), 0)</f>
        <v>0</v>
      </c>
      <c r="G2975" s="34">
        <f>IFERROR(VLOOKUP($A2975, NG_prod!$A:$M, 13, FALSE), 0)</f>
        <v>0</v>
      </c>
      <c r="H2975" s="34">
        <f>IFERROR(VLOOKUP($A2975, NG_power!$A:$M, 13, FALSE), 0)</f>
        <v>0</v>
      </c>
      <c r="I2975" s="34">
        <f t="shared" si="91"/>
        <v>0</v>
      </c>
      <c r="J2975" s="34">
        <f t="shared" si="92"/>
        <v>0</v>
      </c>
    </row>
    <row r="2976" spans="1:10" x14ac:dyDescent="0.25">
      <c r="A2976" s="7">
        <v>51013</v>
      </c>
      <c r="B2976" t="s">
        <v>4753</v>
      </c>
      <c r="C2976" s="34">
        <f>IFERROR(VLOOKUP($A2976, Coal_prod!$A:$M, 13, FALSE), 0)</f>
        <v>0</v>
      </c>
      <c r="D2976" s="34">
        <f>IFERROR(VLOOKUP($A2976, Coal_power_combined!$A:$M, 13, FALSE), 0)</f>
        <v>0</v>
      </c>
      <c r="E2976" s="34">
        <f>IFERROR(VLOOKUP($A2976, Oil_prod!$A:$M, 13, FALSE), 0)</f>
        <v>0</v>
      </c>
      <c r="F2976" s="34">
        <f>IFERROR(VLOOKUP($A2976, Oil_refine!$A:$M, 13, FALSE), 0)</f>
        <v>0</v>
      </c>
      <c r="G2976" s="34">
        <f>IFERROR(VLOOKUP($A2976, NG_prod!$A:$M, 13, FALSE), 0)</f>
        <v>0</v>
      </c>
      <c r="H2976" s="34">
        <f>IFERROR(VLOOKUP($A2976, NG_power!$A:$M, 13, FALSE), 0)</f>
        <v>0</v>
      </c>
      <c r="I2976" s="34">
        <f t="shared" si="91"/>
        <v>0</v>
      </c>
      <c r="J2976" s="34">
        <f t="shared" si="92"/>
        <v>0</v>
      </c>
    </row>
    <row r="2977" spans="1:10" x14ac:dyDescent="0.25">
      <c r="A2977" s="7">
        <v>51017</v>
      </c>
      <c r="B2977" t="s">
        <v>4754</v>
      </c>
      <c r="C2977" s="34">
        <f>IFERROR(VLOOKUP($A2977, Coal_prod!$A:$M, 13, FALSE), 0)</f>
        <v>0</v>
      </c>
      <c r="D2977" s="34">
        <f>IFERROR(VLOOKUP($A2977, Coal_power_combined!$A:$M, 13, FALSE), 0)</f>
        <v>0</v>
      </c>
      <c r="E2977" s="34">
        <f>IFERROR(VLOOKUP($A2977, Oil_prod!$A:$M, 13, FALSE), 0)</f>
        <v>0</v>
      </c>
      <c r="F2977" s="34">
        <f>IFERROR(VLOOKUP($A2977, Oil_refine!$A:$M, 13, FALSE), 0)</f>
        <v>0</v>
      </c>
      <c r="G2977" s="34">
        <f>IFERROR(VLOOKUP($A2977, NG_prod!$A:$M, 13, FALSE), 0)</f>
        <v>0</v>
      </c>
      <c r="H2977" s="34">
        <f>IFERROR(VLOOKUP($A2977, NG_power!$A:$M, 13, FALSE), 0)</f>
        <v>0</v>
      </c>
      <c r="I2977" s="34">
        <f t="shared" si="91"/>
        <v>0</v>
      </c>
      <c r="J2977" s="34">
        <f t="shared" si="92"/>
        <v>0</v>
      </c>
    </row>
    <row r="2978" spans="1:10" x14ac:dyDescent="0.25">
      <c r="A2978" s="7">
        <v>51019</v>
      </c>
      <c r="B2978" t="s">
        <v>2705</v>
      </c>
      <c r="C2978" s="34">
        <f>IFERROR(VLOOKUP($A2978, Coal_prod!$A:$M, 13, FALSE), 0)</f>
        <v>0</v>
      </c>
      <c r="D2978" s="34">
        <f>IFERROR(VLOOKUP($A2978, Coal_power_combined!$A:$M, 13, FALSE), 0)</f>
        <v>0</v>
      </c>
      <c r="E2978" s="34">
        <f>IFERROR(VLOOKUP($A2978, Oil_prod!$A:$M, 13, FALSE), 0)</f>
        <v>0</v>
      </c>
      <c r="F2978" s="34">
        <f>IFERROR(VLOOKUP($A2978, Oil_refine!$A:$M, 13, FALSE), 0)</f>
        <v>0</v>
      </c>
      <c r="G2978" s="34">
        <f>IFERROR(VLOOKUP($A2978, NG_prod!$A:$M, 13, FALSE), 0)</f>
        <v>0</v>
      </c>
      <c r="H2978" s="34">
        <f>IFERROR(VLOOKUP($A2978, NG_power!$A:$M, 13, FALSE), 0)</f>
        <v>0</v>
      </c>
      <c r="I2978" s="34">
        <f t="shared" si="91"/>
        <v>0</v>
      </c>
      <c r="J2978" s="34">
        <f t="shared" si="92"/>
        <v>0</v>
      </c>
    </row>
    <row r="2979" spans="1:10" x14ac:dyDescent="0.25">
      <c r="A2979" s="7">
        <v>51021</v>
      </c>
      <c r="B2979" t="s">
        <v>4755</v>
      </c>
      <c r="C2979" s="34">
        <f>IFERROR(VLOOKUP($A2979, Coal_prod!$A:$M, 13, FALSE), 0)</f>
        <v>0</v>
      </c>
      <c r="D2979" s="34">
        <f>IFERROR(VLOOKUP($A2979, Coal_power_combined!$A:$M, 13, FALSE), 0)</f>
        <v>0</v>
      </c>
      <c r="E2979" s="34">
        <f>IFERROR(VLOOKUP($A2979, Oil_prod!$A:$M, 13, FALSE), 0)</f>
        <v>0</v>
      </c>
      <c r="F2979" s="34">
        <f>IFERROR(VLOOKUP($A2979, Oil_refine!$A:$M, 13, FALSE), 0)</f>
        <v>0</v>
      </c>
      <c r="G2979" s="34">
        <f>IFERROR(VLOOKUP($A2979, NG_prod!$A:$M, 13, FALSE), 0)</f>
        <v>0</v>
      </c>
      <c r="H2979" s="34">
        <f>IFERROR(VLOOKUP($A2979, NG_power!$A:$M, 13, FALSE), 0)</f>
        <v>0</v>
      </c>
      <c r="I2979" s="34">
        <f t="shared" si="91"/>
        <v>0</v>
      </c>
      <c r="J2979" s="34">
        <f t="shared" si="92"/>
        <v>0</v>
      </c>
    </row>
    <row r="2980" spans="1:10" x14ac:dyDescent="0.25">
      <c r="A2980" s="7">
        <v>51023</v>
      </c>
      <c r="B2980" t="s">
        <v>4756</v>
      </c>
      <c r="C2980" s="34">
        <f>IFERROR(VLOOKUP($A2980, Coal_prod!$A:$M, 13, FALSE), 0)</f>
        <v>0</v>
      </c>
      <c r="D2980" s="34">
        <f>IFERROR(VLOOKUP($A2980, Coal_power_combined!$A:$M, 13, FALSE), 0)</f>
        <v>0</v>
      </c>
      <c r="E2980" s="34">
        <f>IFERROR(VLOOKUP($A2980, Oil_prod!$A:$M, 13, FALSE), 0)</f>
        <v>0</v>
      </c>
      <c r="F2980" s="34">
        <f>IFERROR(VLOOKUP($A2980, Oil_refine!$A:$M, 13, FALSE), 0)</f>
        <v>0</v>
      </c>
      <c r="G2980" s="34">
        <f>IFERROR(VLOOKUP($A2980, NG_prod!$A:$M, 13, FALSE), 0)</f>
        <v>0</v>
      </c>
      <c r="H2980" s="34">
        <f>IFERROR(VLOOKUP($A2980, NG_power!$A:$M, 13, FALSE), 0)</f>
        <v>0</v>
      </c>
      <c r="I2980" s="34">
        <f t="shared" si="91"/>
        <v>0</v>
      </c>
      <c r="J2980" s="34">
        <f t="shared" si="92"/>
        <v>0</v>
      </c>
    </row>
    <row r="2981" spans="1:10" x14ac:dyDescent="0.25">
      <c r="A2981" s="7">
        <v>51031</v>
      </c>
      <c r="B2981" t="s">
        <v>4757</v>
      </c>
      <c r="C2981" s="34">
        <f>IFERROR(VLOOKUP($A2981, Coal_prod!$A:$M, 13, FALSE), 0)</f>
        <v>0</v>
      </c>
      <c r="D2981" s="34">
        <f>IFERROR(VLOOKUP($A2981, Coal_power_combined!$A:$M, 13, FALSE), 0)</f>
        <v>0</v>
      </c>
      <c r="E2981" s="34">
        <f>IFERROR(VLOOKUP($A2981, Oil_prod!$A:$M, 13, FALSE), 0)</f>
        <v>0</v>
      </c>
      <c r="F2981" s="34">
        <f>IFERROR(VLOOKUP($A2981, Oil_refine!$A:$M, 13, FALSE), 0)</f>
        <v>0</v>
      </c>
      <c r="G2981" s="34">
        <f>IFERROR(VLOOKUP($A2981, NG_prod!$A:$M, 13, FALSE), 0)</f>
        <v>0</v>
      </c>
      <c r="H2981" s="34">
        <f>IFERROR(VLOOKUP($A2981, NG_power!$A:$M, 13, FALSE), 0)</f>
        <v>0</v>
      </c>
      <c r="I2981" s="34">
        <f t="shared" si="91"/>
        <v>0</v>
      </c>
      <c r="J2981" s="34">
        <f t="shared" si="92"/>
        <v>0</v>
      </c>
    </row>
    <row r="2982" spans="1:10" x14ac:dyDescent="0.25">
      <c r="A2982" s="7">
        <v>51035</v>
      </c>
      <c r="B2982" t="s">
        <v>4758</v>
      </c>
      <c r="C2982" s="34">
        <f>IFERROR(VLOOKUP($A2982, Coal_prod!$A:$M, 13, FALSE), 0)</f>
        <v>0</v>
      </c>
      <c r="D2982" s="34">
        <f>IFERROR(VLOOKUP($A2982, Coal_power_combined!$A:$M, 13, FALSE), 0)</f>
        <v>0</v>
      </c>
      <c r="E2982" s="34">
        <f>IFERROR(VLOOKUP($A2982, Oil_prod!$A:$M, 13, FALSE), 0)</f>
        <v>0</v>
      </c>
      <c r="F2982" s="34">
        <f>IFERROR(VLOOKUP($A2982, Oil_refine!$A:$M, 13, FALSE), 0)</f>
        <v>0</v>
      </c>
      <c r="G2982" s="34">
        <f>IFERROR(VLOOKUP($A2982, NG_prod!$A:$M, 13, FALSE), 0)</f>
        <v>0</v>
      </c>
      <c r="H2982" s="34">
        <f>IFERROR(VLOOKUP($A2982, NG_power!$A:$M, 13, FALSE), 0)</f>
        <v>0</v>
      </c>
      <c r="I2982" s="34">
        <f t="shared" si="91"/>
        <v>0</v>
      </c>
      <c r="J2982" s="34">
        <f t="shared" si="92"/>
        <v>0</v>
      </c>
    </row>
    <row r="2983" spans="1:10" x14ac:dyDescent="0.25">
      <c r="A2983" s="7">
        <v>51036</v>
      </c>
      <c r="B2983" t="s">
        <v>4759</v>
      </c>
      <c r="C2983" s="34">
        <f>IFERROR(VLOOKUP($A2983, Coal_prod!$A:$M, 13, FALSE), 0)</f>
        <v>0</v>
      </c>
      <c r="D2983" s="34">
        <f>IFERROR(VLOOKUP($A2983, Coal_power_combined!$A:$M, 13, FALSE), 0)</f>
        <v>0</v>
      </c>
      <c r="E2983" s="34">
        <f>IFERROR(VLOOKUP($A2983, Oil_prod!$A:$M, 13, FALSE), 0)</f>
        <v>0</v>
      </c>
      <c r="F2983" s="34">
        <f>IFERROR(VLOOKUP($A2983, Oil_refine!$A:$M, 13, FALSE), 0)</f>
        <v>0</v>
      </c>
      <c r="G2983" s="34">
        <f>IFERROR(VLOOKUP($A2983, NG_prod!$A:$M, 13, FALSE), 0)</f>
        <v>0</v>
      </c>
      <c r="H2983" s="34">
        <f>IFERROR(VLOOKUP($A2983, NG_power!$A:$M, 13, FALSE), 0)</f>
        <v>0</v>
      </c>
      <c r="I2983" s="34">
        <f t="shared" si="91"/>
        <v>0</v>
      </c>
      <c r="J2983" s="34">
        <f t="shared" si="92"/>
        <v>0</v>
      </c>
    </row>
    <row r="2984" spans="1:10" x14ac:dyDescent="0.25">
      <c r="A2984" s="7">
        <v>51037</v>
      </c>
      <c r="B2984" t="s">
        <v>4760</v>
      </c>
      <c r="C2984" s="34">
        <f>IFERROR(VLOOKUP($A2984, Coal_prod!$A:$M, 13, FALSE), 0)</f>
        <v>0</v>
      </c>
      <c r="D2984" s="34">
        <f>IFERROR(VLOOKUP($A2984, Coal_power_combined!$A:$M, 13, FALSE), 0)</f>
        <v>0</v>
      </c>
      <c r="E2984" s="34">
        <f>IFERROR(VLOOKUP($A2984, Oil_prod!$A:$M, 13, FALSE), 0)</f>
        <v>0</v>
      </c>
      <c r="F2984" s="34">
        <f>IFERROR(VLOOKUP($A2984, Oil_refine!$A:$M, 13, FALSE), 0)</f>
        <v>0</v>
      </c>
      <c r="G2984" s="34">
        <f>IFERROR(VLOOKUP($A2984, NG_prod!$A:$M, 13, FALSE), 0)</f>
        <v>0</v>
      </c>
      <c r="H2984" s="34">
        <f>IFERROR(VLOOKUP($A2984, NG_power!$A:$M, 13, FALSE), 0)</f>
        <v>0</v>
      </c>
      <c r="I2984" s="34">
        <f t="shared" si="91"/>
        <v>0</v>
      </c>
      <c r="J2984" s="34">
        <f t="shared" si="92"/>
        <v>0</v>
      </c>
    </row>
    <row r="2985" spans="1:10" x14ac:dyDescent="0.25">
      <c r="A2985" s="7">
        <v>51043</v>
      </c>
      <c r="B2985" t="s">
        <v>2317</v>
      </c>
      <c r="C2985" s="34">
        <f>IFERROR(VLOOKUP($A2985, Coal_prod!$A:$M, 13, FALSE), 0)</f>
        <v>0</v>
      </c>
      <c r="D2985" s="34">
        <f>IFERROR(VLOOKUP($A2985, Coal_power_combined!$A:$M, 13, FALSE), 0)</f>
        <v>0</v>
      </c>
      <c r="E2985" s="34">
        <f>IFERROR(VLOOKUP($A2985, Oil_prod!$A:$M, 13, FALSE), 0)</f>
        <v>0</v>
      </c>
      <c r="F2985" s="34">
        <f>IFERROR(VLOOKUP($A2985, Oil_refine!$A:$M, 13, FALSE), 0)</f>
        <v>0</v>
      </c>
      <c r="G2985" s="34">
        <f>IFERROR(VLOOKUP($A2985, NG_prod!$A:$M, 13, FALSE), 0)</f>
        <v>0</v>
      </c>
      <c r="H2985" s="34">
        <f>IFERROR(VLOOKUP($A2985, NG_power!$A:$M, 13, FALSE), 0)</f>
        <v>0</v>
      </c>
      <c r="I2985" s="34">
        <f t="shared" si="91"/>
        <v>0</v>
      </c>
      <c r="J2985" s="34">
        <f t="shared" si="92"/>
        <v>0</v>
      </c>
    </row>
    <row r="2986" spans="1:10" x14ac:dyDescent="0.25">
      <c r="A2986" s="7">
        <v>51045</v>
      </c>
      <c r="B2986" t="s">
        <v>4761</v>
      </c>
      <c r="C2986" s="34">
        <f>IFERROR(VLOOKUP($A2986, Coal_prod!$A:$M, 13, FALSE), 0)</f>
        <v>0</v>
      </c>
      <c r="D2986" s="34">
        <f>IFERROR(VLOOKUP($A2986, Coal_power_combined!$A:$M, 13, FALSE), 0)</f>
        <v>0</v>
      </c>
      <c r="E2986" s="34">
        <f>IFERROR(VLOOKUP($A2986, Oil_prod!$A:$M, 13, FALSE), 0)</f>
        <v>0</v>
      </c>
      <c r="F2986" s="34">
        <f>IFERROR(VLOOKUP($A2986, Oil_refine!$A:$M, 13, FALSE), 0)</f>
        <v>0</v>
      </c>
      <c r="G2986" s="34">
        <f>IFERROR(VLOOKUP($A2986, NG_prod!$A:$M, 13, FALSE), 0)</f>
        <v>0</v>
      </c>
      <c r="H2986" s="34">
        <f>IFERROR(VLOOKUP($A2986, NG_power!$A:$M, 13, FALSE), 0)</f>
        <v>0</v>
      </c>
      <c r="I2986" s="34">
        <f t="shared" si="91"/>
        <v>0</v>
      </c>
      <c r="J2986" s="34">
        <f t="shared" si="92"/>
        <v>0</v>
      </c>
    </row>
    <row r="2987" spans="1:10" x14ac:dyDescent="0.25">
      <c r="A2987" s="7">
        <v>51047</v>
      </c>
      <c r="B2987" t="s">
        <v>4762</v>
      </c>
      <c r="C2987" s="34">
        <f>IFERROR(VLOOKUP($A2987, Coal_prod!$A:$M, 13, FALSE), 0)</f>
        <v>0</v>
      </c>
      <c r="D2987" s="34">
        <f>IFERROR(VLOOKUP($A2987, Coal_power_combined!$A:$M, 13, FALSE), 0)</f>
        <v>0</v>
      </c>
      <c r="E2987" s="34">
        <f>IFERROR(VLOOKUP($A2987, Oil_prod!$A:$M, 13, FALSE), 0)</f>
        <v>0</v>
      </c>
      <c r="F2987" s="34">
        <f>IFERROR(VLOOKUP($A2987, Oil_refine!$A:$M, 13, FALSE), 0)</f>
        <v>0</v>
      </c>
      <c r="G2987" s="34">
        <f>IFERROR(VLOOKUP($A2987, NG_prod!$A:$M, 13, FALSE), 0)</f>
        <v>0</v>
      </c>
      <c r="H2987" s="34">
        <f>IFERROR(VLOOKUP($A2987, NG_power!$A:$M, 13, FALSE), 0)</f>
        <v>0</v>
      </c>
      <c r="I2987" s="34">
        <f t="shared" si="91"/>
        <v>0</v>
      </c>
      <c r="J2987" s="34">
        <f t="shared" si="92"/>
        <v>0</v>
      </c>
    </row>
    <row r="2988" spans="1:10" x14ac:dyDescent="0.25">
      <c r="A2988" s="7">
        <v>51049</v>
      </c>
      <c r="B2988" t="s">
        <v>4763</v>
      </c>
      <c r="C2988" s="34">
        <f>IFERROR(VLOOKUP($A2988, Coal_prod!$A:$M, 13, FALSE), 0)</f>
        <v>0</v>
      </c>
      <c r="D2988" s="34">
        <f>IFERROR(VLOOKUP($A2988, Coal_power_combined!$A:$M, 13, FALSE), 0)</f>
        <v>0</v>
      </c>
      <c r="E2988" s="34">
        <f>IFERROR(VLOOKUP($A2988, Oil_prod!$A:$M, 13, FALSE), 0)</f>
        <v>0</v>
      </c>
      <c r="F2988" s="34">
        <f>IFERROR(VLOOKUP($A2988, Oil_refine!$A:$M, 13, FALSE), 0)</f>
        <v>0</v>
      </c>
      <c r="G2988" s="34">
        <f>IFERROR(VLOOKUP($A2988, NG_prod!$A:$M, 13, FALSE), 0)</f>
        <v>0</v>
      </c>
      <c r="H2988" s="34">
        <f>IFERROR(VLOOKUP($A2988, NG_power!$A:$M, 13, FALSE), 0)</f>
        <v>0</v>
      </c>
      <c r="I2988" s="34">
        <f t="shared" si="91"/>
        <v>0</v>
      </c>
      <c r="J2988" s="34">
        <f t="shared" si="92"/>
        <v>0</v>
      </c>
    </row>
    <row r="2989" spans="1:10" x14ac:dyDescent="0.25">
      <c r="A2989" s="7">
        <v>51053</v>
      </c>
      <c r="B2989" t="s">
        <v>4764</v>
      </c>
      <c r="C2989" s="34">
        <f>IFERROR(VLOOKUP($A2989, Coal_prod!$A:$M, 13, FALSE), 0)</f>
        <v>0</v>
      </c>
      <c r="D2989" s="34">
        <f>IFERROR(VLOOKUP($A2989, Coal_power_combined!$A:$M, 13, FALSE), 0)</f>
        <v>0</v>
      </c>
      <c r="E2989" s="34">
        <f>IFERROR(VLOOKUP($A2989, Oil_prod!$A:$M, 13, FALSE), 0)</f>
        <v>0</v>
      </c>
      <c r="F2989" s="34">
        <f>IFERROR(VLOOKUP($A2989, Oil_refine!$A:$M, 13, FALSE), 0)</f>
        <v>0</v>
      </c>
      <c r="G2989" s="34">
        <f>IFERROR(VLOOKUP($A2989, NG_prod!$A:$M, 13, FALSE), 0)</f>
        <v>0</v>
      </c>
      <c r="H2989" s="34">
        <f>IFERROR(VLOOKUP($A2989, NG_power!$A:$M, 13, FALSE), 0)</f>
        <v>0</v>
      </c>
      <c r="I2989" s="34">
        <f t="shared" si="91"/>
        <v>0</v>
      </c>
      <c r="J2989" s="34">
        <f t="shared" si="92"/>
        <v>0</v>
      </c>
    </row>
    <row r="2990" spans="1:10" x14ac:dyDescent="0.25">
      <c r="A2990" s="7">
        <v>51057</v>
      </c>
      <c r="B2990" t="s">
        <v>1933</v>
      </c>
      <c r="C2990" s="34">
        <f>IFERROR(VLOOKUP($A2990, Coal_prod!$A:$M, 13, FALSE), 0)</f>
        <v>0</v>
      </c>
      <c r="D2990" s="34">
        <f>IFERROR(VLOOKUP($A2990, Coal_power_combined!$A:$M, 13, FALSE), 0)</f>
        <v>0</v>
      </c>
      <c r="E2990" s="34">
        <f>IFERROR(VLOOKUP($A2990, Oil_prod!$A:$M, 13, FALSE), 0)</f>
        <v>0</v>
      </c>
      <c r="F2990" s="34">
        <f>IFERROR(VLOOKUP($A2990, Oil_refine!$A:$M, 13, FALSE), 0)</f>
        <v>0</v>
      </c>
      <c r="G2990" s="34">
        <f>IFERROR(VLOOKUP($A2990, NG_prod!$A:$M, 13, FALSE), 0)</f>
        <v>0</v>
      </c>
      <c r="H2990" s="34">
        <f>IFERROR(VLOOKUP($A2990, NG_power!$A:$M, 13, FALSE), 0)</f>
        <v>0</v>
      </c>
      <c r="I2990" s="34">
        <f t="shared" si="91"/>
        <v>0</v>
      </c>
      <c r="J2990" s="34">
        <f t="shared" si="92"/>
        <v>0</v>
      </c>
    </row>
    <row r="2991" spans="1:10" x14ac:dyDescent="0.25">
      <c r="A2991" s="7">
        <v>51059</v>
      </c>
      <c r="B2991" t="s">
        <v>4765</v>
      </c>
      <c r="C2991" s="34">
        <f>IFERROR(VLOOKUP($A2991, Coal_prod!$A:$M, 13, FALSE), 0)</f>
        <v>0</v>
      </c>
      <c r="D2991" s="34">
        <f>IFERROR(VLOOKUP($A2991, Coal_power_combined!$A:$M, 13, FALSE), 0)</f>
        <v>0</v>
      </c>
      <c r="E2991" s="34">
        <f>IFERROR(VLOOKUP($A2991, Oil_prod!$A:$M, 13, FALSE), 0)</f>
        <v>0</v>
      </c>
      <c r="F2991" s="34">
        <f>IFERROR(VLOOKUP($A2991, Oil_refine!$A:$M, 13, FALSE), 0)</f>
        <v>0</v>
      </c>
      <c r="G2991" s="34">
        <f>IFERROR(VLOOKUP($A2991, NG_prod!$A:$M, 13, FALSE), 0)</f>
        <v>0</v>
      </c>
      <c r="H2991" s="34">
        <f>IFERROR(VLOOKUP($A2991, NG_power!$A:$M, 13, FALSE), 0)</f>
        <v>0</v>
      </c>
      <c r="I2991" s="34">
        <f t="shared" si="91"/>
        <v>0</v>
      </c>
      <c r="J2991" s="34">
        <f t="shared" si="92"/>
        <v>0</v>
      </c>
    </row>
    <row r="2992" spans="1:10" x14ac:dyDescent="0.25">
      <c r="A2992" s="7">
        <v>51063</v>
      </c>
      <c r="B2992" t="s">
        <v>4766</v>
      </c>
      <c r="C2992" s="34">
        <f>IFERROR(VLOOKUP($A2992, Coal_prod!$A:$M, 13, FALSE), 0)</f>
        <v>0</v>
      </c>
      <c r="D2992" s="34">
        <f>IFERROR(VLOOKUP($A2992, Coal_power_combined!$A:$M, 13, FALSE), 0)</f>
        <v>0</v>
      </c>
      <c r="E2992" s="34">
        <f>IFERROR(VLOOKUP($A2992, Oil_prod!$A:$M, 13, FALSE), 0)</f>
        <v>0</v>
      </c>
      <c r="F2992" s="34">
        <f>IFERROR(VLOOKUP($A2992, Oil_refine!$A:$M, 13, FALSE), 0)</f>
        <v>0</v>
      </c>
      <c r="G2992" s="34">
        <f>IFERROR(VLOOKUP($A2992, NG_prod!$A:$M, 13, FALSE), 0)</f>
        <v>0</v>
      </c>
      <c r="H2992" s="34">
        <f>IFERROR(VLOOKUP($A2992, NG_power!$A:$M, 13, FALSE), 0)</f>
        <v>0</v>
      </c>
      <c r="I2992" s="34">
        <f t="shared" si="91"/>
        <v>0</v>
      </c>
      <c r="J2992" s="34">
        <f t="shared" si="92"/>
        <v>0</v>
      </c>
    </row>
    <row r="2993" spans="1:10" x14ac:dyDescent="0.25">
      <c r="A2993" s="7">
        <v>51067</v>
      </c>
      <c r="B2993" t="s">
        <v>4767</v>
      </c>
      <c r="C2993" s="34">
        <f>IFERROR(VLOOKUP($A2993, Coal_prod!$A:$M, 13, FALSE), 0)</f>
        <v>0</v>
      </c>
      <c r="D2993" s="34">
        <f>IFERROR(VLOOKUP($A2993, Coal_power_combined!$A:$M, 13, FALSE), 0)</f>
        <v>0</v>
      </c>
      <c r="E2993" s="34">
        <f>IFERROR(VLOOKUP($A2993, Oil_prod!$A:$M, 13, FALSE), 0)</f>
        <v>0</v>
      </c>
      <c r="F2993" s="34">
        <f>IFERROR(VLOOKUP($A2993, Oil_refine!$A:$M, 13, FALSE), 0)</f>
        <v>0</v>
      </c>
      <c r="G2993" s="34">
        <f>IFERROR(VLOOKUP($A2993, NG_prod!$A:$M, 13, FALSE), 0)</f>
        <v>0</v>
      </c>
      <c r="H2993" s="34">
        <f>IFERROR(VLOOKUP($A2993, NG_power!$A:$M, 13, FALSE), 0)</f>
        <v>0</v>
      </c>
      <c r="I2993" s="34">
        <f t="shared" si="91"/>
        <v>0</v>
      </c>
      <c r="J2993" s="34">
        <f t="shared" si="92"/>
        <v>0</v>
      </c>
    </row>
    <row r="2994" spans="1:10" x14ac:dyDescent="0.25">
      <c r="A2994" s="7">
        <v>51073</v>
      </c>
      <c r="B2994" t="s">
        <v>1941</v>
      </c>
      <c r="C2994" s="34">
        <f>IFERROR(VLOOKUP($A2994, Coal_prod!$A:$M, 13, FALSE), 0)</f>
        <v>0</v>
      </c>
      <c r="D2994" s="34">
        <f>IFERROR(VLOOKUP($A2994, Coal_power_combined!$A:$M, 13, FALSE), 0)</f>
        <v>0</v>
      </c>
      <c r="E2994" s="34">
        <f>IFERROR(VLOOKUP($A2994, Oil_prod!$A:$M, 13, FALSE), 0)</f>
        <v>0</v>
      </c>
      <c r="F2994" s="34">
        <f>IFERROR(VLOOKUP($A2994, Oil_refine!$A:$M, 13, FALSE), 0)</f>
        <v>0</v>
      </c>
      <c r="G2994" s="34">
        <f>IFERROR(VLOOKUP($A2994, NG_prod!$A:$M, 13, FALSE), 0)</f>
        <v>0</v>
      </c>
      <c r="H2994" s="34">
        <f>IFERROR(VLOOKUP($A2994, NG_power!$A:$M, 13, FALSE), 0)</f>
        <v>0</v>
      </c>
      <c r="I2994" s="34">
        <f t="shared" si="91"/>
        <v>0</v>
      </c>
      <c r="J2994" s="34">
        <f t="shared" si="92"/>
        <v>0</v>
      </c>
    </row>
    <row r="2995" spans="1:10" x14ac:dyDescent="0.25">
      <c r="A2995" s="7">
        <v>51075</v>
      </c>
      <c r="B2995" t="s">
        <v>2555</v>
      </c>
      <c r="C2995" s="34">
        <f>IFERROR(VLOOKUP($A2995, Coal_prod!$A:$M, 13, FALSE), 0)</f>
        <v>0</v>
      </c>
      <c r="D2995" s="34">
        <f>IFERROR(VLOOKUP($A2995, Coal_power_combined!$A:$M, 13, FALSE), 0)</f>
        <v>0</v>
      </c>
      <c r="E2995" s="34">
        <f>IFERROR(VLOOKUP($A2995, Oil_prod!$A:$M, 13, FALSE), 0)</f>
        <v>0</v>
      </c>
      <c r="F2995" s="34">
        <f>IFERROR(VLOOKUP($A2995, Oil_refine!$A:$M, 13, FALSE), 0)</f>
        <v>0</v>
      </c>
      <c r="G2995" s="34">
        <f>IFERROR(VLOOKUP($A2995, NG_prod!$A:$M, 13, FALSE), 0)</f>
        <v>0</v>
      </c>
      <c r="H2995" s="34">
        <f>IFERROR(VLOOKUP($A2995, NG_power!$A:$M, 13, FALSE), 0)</f>
        <v>0</v>
      </c>
      <c r="I2995" s="34">
        <f t="shared" si="91"/>
        <v>0</v>
      </c>
      <c r="J2995" s="34">
        <f t="shared" si="92"/>
        <v>0</v>
      </c>
    </row>
    <row r="2996" spans="1:10" x14ac:dyDescent="0.25">
      <c r="A2996" s="7">
        <v>51077</v>
      </c>
      <c r="B2996" t="s">
        <v>4768</v>
      </c>
      <c r="C2996" s="34">
        <f>IFERROR(VLOOKUP($A2996, Coal_prod!$A:$M, 13, FALSE), 0)</f>
        <v>0</v>
      </c>
      <c r="D2996" s="34">
        <f>IFERROR(VLOOKUP($A2996, Coal_power_combined!$A:$M, 13, FALSE), 0)</f>
        <v>0</v>
      </c>
      <c r="E2996" s="34">
        <f>IFERROR(VLOOKUP($A2996, Oil_prod!$A:$M, 13, FALSE), 0)</f>
        <v>0</v>
      </c>
      <c r="F2996" s="34">
        <f>IFERROR(VLOOKUP($A2996, Oil_refine!$A:$M, 13, FALSE), 0)</f>
        <v>0</v>
      </c>
      <c r="G2996" s="34">
        <f>IFERROR(VLOOKUP($A2996, NG_prod!$A:$M, 13, FALSE), 0)</f>
        <v>0</v>
      </c>
      <c r="H2996" s="34">
        <f>IFERROR(VLOOKUP($A2996, NG_power!$A:$M, 13, FALSE), 0)</f>
        <v>0</v>
      </c>
      <c r="I2996" s="34">
        <f t="shared" si="91"/>
        <v>0</v>
      </c>
      <c r="J2996" s="34">
        <f t="shared" si="92"/>
        <v>0</v>
      </c>
    </row>
    <row r="2997" spans="1:10" x14ac:dyDescent="0.25">
      <c r="A2997" s="7">
        <v>51079</v>
      </c>
      <c r="B2997" t="s">
        <v>4769</v>
      </c>
      <c r="C2997" s="34">
        <f>IFERROR(VLOOKUP($A2997, Coal_prod!$A:$M, 13, FALSE), 0)</f>
        <v>0</v>
      </c>
      <c r="D2997" s="34">
        <f>IFERROR(VLOOKUP($A2997, Coal_power_combined!$A:$M, 13, FALSE), 0)</f>
        <v>0</v>
      </c>
      <c r="E2997" s="34">
        <f>IFERROR(VLOOKUP($A2997, Oil_prod!$A:$M, 13, FALSE), 0)</f>
        <v>0</v>
      </c>
      <c r="F2997" s="34">
        <f>IFERROR(VLOOKUP($A2997, Oil_refine!$A:$M, 13, FALSE), 0)</f>
        <v>0</v>
      </c>
      <c r="G2997" s="34">
        <f>IFERROR(VLOOKUP($A2997, NG_prod!$A:$M, 13, FALSE), 0)</f>
        <v>0</v>
      </c>
      <c r="H2997" s="34">
        <f>IFERROR(VLOOKUP($A2997, NG_power!$A:$M, 13, FALSE), 0)</f>
        <v>0</v>
      </c>
      <c r="I2997" s="34">
        <f t="shared" si="91"/>
        <v>0</v>
      </c>
      <c r="J2997" s="34">
        <f t="shared" si="92"/>
        <v>0</v>
      </c>
    </row>
    <row r="2998" spans="1:10" x14ac:dyDescent="0.25">
      <c r="A2998" s="7">
        <v>51089</v>
      </c>
      <c r="B2998" t="s">
        <v>4770</v>
      </c>
      <c r="C2998" s="34">
        <f>IFERROR(VLOOKUP($A2998, Coal_prod!$A:$M, 13, FALSE), 0)</f>
        <v>0</v>
      </c>
      <c r="D2998" s="34">
        <f>IFERROR(VLOOKUP($A2998, Coal_power_combined!$A:$M, 13, FALSE), 0)</f>
        <v>0</v>
      </c>
      <c r="E2998" s="34">
        <f>IFERROR(VLOOKUP($A2998, Oil_prod!$A:$M, 13, FALSE), 0)</f>
        <v>0</v>
      </c>
      <c r="F2998" s="34">
        <f>IFERROR(VLOOKUP($A2998, Oil_refine!$A:$M, 13, FALSE), 0)</f>
        <v>0</v>
      </c>
      <c r="G2998" s="34">
        <f>IFERROR(VLOOKUP($A2998, NG_prod!$A:$M, 13, FALSE), 0)</f>
        <v>0</v>
      </c>
      <c r="H2998" s="34">
        <f>IFERROR(VLOOKUP($A2998, NG_power!$A:$M, 13, FALSE), 0)</f>
        <v>0</v>
      </c>
      <c r="I2998" s="34">
        <f t="shared" si="91"/>
        <v>0</v>
      </c>
      <c r="J2998" s="34">
        <f t="shared" si="92"/>
        <v>0</v>
      </c>
    </row>
    <row r="2999" spans="1:10" x14ac:dyDescent="0.25">
      <c r="A2999" s="7">
        <v>51091</v>
      </c>
      <c r="B2999" t="s">
        <v>4771</v>
      </c>
      <c r="C2999" s="34">
        <f>IFERROR(VLOOKUP($A2999, Coal_prod!$A:$M, 13, FALSE), 0)</f>
        <v>0</v>
      </c>
      <c r="D2999" s="34">
        <f>IFERROR(VLOOKUP($A2999, Coal_power_combined!$A:$M, 13, FALSE), 0)</f>
        <v>0</v>
      </c>
      <c r="E2999" s="34">
        <f>IFERROR(VLOOKUP($A2999, Oil_prod!$A:$M, 13, FALSE), 0)</f>
        <v>0</v>
      </c>
      <c r="F2999" s="34">
        <f>IFERROR(VLOOKUP($A2999, Oil_refine!$A:$M, 13, FALSE), 0)</f>
        <v>0</v>
      </c>
      <c r="G2999" s="34">
        <f>IFERROR(VLOOKUP($A2999, NG_prod!$A:$M, 13, FALSE), 0)</f>
        <v>0</v>
      </c>
      <c r="H2999" s="34">
        <f>IFERROR(VLOOKUP($A2999, NG_power!$A:$M, 13, FALSE), 0)</f>
        <v>0</v>
      </c>
      <c r="I2999" s="34">
        <f t="shared" si="91"/>
        <v>0</v>
      </c>
      <c r="J2999" s="34">
        <f t="shared" si="92"/>
        <v>0</v>
      </c>
    </row>
    <row r="3000" spans="1:10" x14ac:dyDescent="0.25">
      <c r="A3000" s="7">
        <v>51095</v>
      </c>
      <c r="B3000" t="s">
        <v>4772</v>
      </c>
      <c r="C3000" s="34">
        <f>IFERROR(VLOOKUP($A3000, Coal_prod!$A:$M, 13, FALSE), 0)</f>
        <v>0</v>
      </c>
      <c r="D3000" s="34">
        <f>IFERROR(VLOOKUP($A3000, Coal_power_combined!$A:$M, 13, FALSE), 0)</f>
        <v>0</v>
      </c>
      <c r="E3000" s="34">
        <f>IFERROR(VLOOKUP($A3000, Oil_prod!$A:$M, 13, FALSE), 0)</f>
        <v>0</v>
      </c>
      <c r="F3000" s="34">
        <f>IFERROR(VLOOKUP($A3000, Oil_refine!$A:$M, 13, FALSE), 0)</f>
        <v>0</v>
      </c>
      <c r="G3000" s="34">
        <f>IFERROR(VLOOKUP($A3000, NG_prod!$A:$M, 13, FALSE), 0)</f>
        <v>0</v>
      </c>
      <c r="H3000" s="34">
        <f>IFERROR(VLOOKUP($A3000, NG_power!$A:$M, 13, FALSE), 0)</f>
        <v>0</v>
      </c>
      <c r="I3000" s="34">
        <f t="shared" si="91"/>
        <v>0</v>
      </c>
      <c r="J3000" s="34">
        <f t="shared" si="92"/>
        <v>0</v>
      </c>
    </row>
    <row r="3001" spans="1:10" x14ac:dyDescent="0.25">
      <c r="A3001" s="7">
        <v>51097</v>
      </c>
      <c r="B3001" t="s">
        <v>4773</v>
      </c>
      <c r="C3001" s="34">
        <f>IFERROR(VLOOKUP($A3001, Coal_prod!$A:$M, 13, FALSE), 0)</f>
        <v>0</v>
      </c>
      <c r="D3001" s="34">
        <f>IFERROR(VLOOKUP($A3001, Coal_power_combined!$A:$M, 13, FALSE), 0)</f>
        <v>0</v>
      </c>
      <c r="E3001" s="34">
        <f>IFERROR(VLOOKUP($A3001, Oil_prod!$A:$M, 13, FALSE), 0)</f>
        <v>0</v>
      </c>
      <c r="F3001" s="34">
        <f>IFERROR(VLOOKUP($A3001, Oil_refine!$A:$M, 13, FALSE), 0)</f>
        <v>0</v>
      </c>
      <c r="G3001" s="34">
        <f>IFERROR(VLOOKUP($A3001, NG_prod!$A:$M, 13, FALSE), 0)</f>
        <v>0</v>
      </c>
      <c r="H3001" s="34">
        <f>IFERROR(VLOOKUP($A3001, NG_power!$A:$M, 13, FALSE), 0)</f>
        <v>0</v>
      </c>
      <c r="I3001" s="34">
        <f t="shared" si="91"/>
        <v>0</v>
      </c>
      <c r="J3001" s="34">
        <f t="shared" si="92"/>
        <v>0</v>
      </c>
    </row>
    <row r="3002" spans="1:10" x14ac:dyDescent="0.25">
      <c r="A3002" s="7">
        <v>51101</v>
      </c>
      <c r="B3002" t="s">
        <v>1987</v>
      </c>
      <c r="C3002" s="34">
        <f>IFERROR(VLOOKUP($A3002, Coal_prod!$A:$M, 13, FALSE), 0)</f>
        <v>0</v>
      </c>
      <c r="D3002" s="34">
        <f>IFERROR(VLOOKUP($A3002, Coal_power_combined!$A:$M, 13, FALSE), 0)</f>
        <v>0</v>
      </c>
      <c r="E3002" s="34">
        <f>IFERROR(VLOOKUP($A3002, Oil_prod!$A:$M, 13, FALSE), 0)</f>
        <v>0</v>
      </c>
      <c r="F3002" s="34">
        <f>IFERROR(VLOOKUP($A3002, Oil_refine!$A:$M, 13, FALSE), 0)</f>
        <v>0</v>
      </c>
      <c r="G3002" s="34">
        <f>IFERROR(VLOOKUP($A3002, NG_prod!$A:$M, 13, FALSE), 0)</f>
        <v>0</v>
      </c>
      <c r="H3002" s="34">
        <f>IFERROR(VLOOKUP($A3002, NG_power!$A:$M, 13, FALSE), 0)</f>
        <v>0</v>
      </c>
      <c r="I3002" s="34">
        <f t="shared" si="91"/>
        <v>0</v>
      </c>
      <c r="J3002" s="34">
        <f t="shared" si="92"/>
        <v>0</v>
      </c>
    </row>
    <row r="3003" spans="1:10" x14ac:dyDescent="0.25">
      <c r="A3003" s="7">
        <v>51103</v>
      </c>
      <c r="B3003" t="s">
        <v>4774</v>
      </c>
      <c r="C3003" s="34">
        <f>IFERROR(VLOOKUP($A3003, Coal_prod!$A:$M, 13, FALSE), 0)</f>
        <v>0</v>
      </c>
      <c r="D3003" s="34">
        <f>IFERROR(VLOOKUP($A3003, Coal_power_combined!$A:$M, 13, FALSE), 0)</f>
        <v>0</v>
      </c>
      <c r="E3003" s="34">
        <f>IFERROR(VLOOKUP($A3003, Oil_prod!$A:$M, 13, FALSE), 0)</f>
        <v>0</v>
      </c>
      <c r="F3003" s="34">
        <f>IFERROR(VLOOKUP($A3003, Oil_refine!$A:$M, 13, FALSE), 0)</f>
        <v>0</v>
      </c>
      <c r="G3003" s="34">
        <f>IFERROR(VLOOKUP($A3003, NG_prod!$A:$M, 13, FALSE), 0)</f>
        <v>0</v>
      </c>
      <c r="H3003" s="34">
        <f>IFERROR(VLOOKUP($A3003, NG_power!$A:$M, 13, FALSE), 0)</f>
        <v>0</v>
      </c>
      <c r="I3003" s="34">
        <f t="shared" si="91"/>
        <v>0</v>
      </c>
      <c r="J3003" s="34">
        <f t="shared" si="92"/>
        <v>0</v>
      </c>
    </row>
    <row r="3004" spans="1:10" x14ac:dyDescent="0.25">
      <c r="A3004" s="7">
        <v>51105</v>
      </c>
      <c r="B3004" t="s">
        <v>4775</v>
      </c>
      <c r="C3004" s="34">
        <f>IFERROR(VLOOKUP($A3004, Coal_prod!$A:$M, 13, FALSE), 0)</f>
        <v>0</v>
      </c>
      <c r="D3004" s="34">
        <f>IFERROR(VLOOKUP($A3004, Coal_power_combined!$A:$M, 13, FALSE), 0)</f>
        <v>0</v>
      </c>
      <c r="E3004" s="34">
        <f>IFERROR(VLOOKUP($A3004, Oil_prod!$A:$M, 13, FALSE), 0)</f>
        <v>0</v>
      </c>
      <c r="F3004" s="34">
        <f>IFERROR(VLOOKUP($A3004, Oil_refine!$A:$M, 13, FALSE), 0)</f>
        <v>0</v>
      </c>
      <c r="G3004" s="34">
        <f>IFERROR(VLOOKUP($A3004, NG_prod!$A:$M, 13, FALSE), 0)</f>
        <v>0</v>
      </c>
      <c r="H3004" s="34">
        <f>IFERROR(VLOOKUP($A3004, NG_power!$A:$M, 13, FALSE), 0)</f>
        <v>0</v>
      </c>
      <c r="I3004" s="34">
        <f t="shared" si="91"/>
        <v>0</v>
      </c>
      <c r="J3004" s="34">
        <f t="shared" si="92"/>
        <v>0</v>
      </c>
    </row>
    <row r="3005" spans="1:10" x14ac:dyDescent="0.25">
      <c r="A3005" s="7">
        <v>51111</v>
      </c>
      <c r="B3005" t="s">
        <v>4776</v>
      </c>
      <c r="C3005" s="34">
        <f>IFERROR(VLOOKUP($A3005, Coal_prod!$A:$M, 13, FALSE), 0)</f>
        <v>0</v>
      </c>
      <c r="D3005" s="34">
        <f>IFERROR(VLOOKUP($A3005, Coal_power_combined!$A:$M, 13, FALSE), 0)</f>
        <v>0</v>
      </c>
      <c r="E3005" s="34">
        <f>IFERROR(VLOOKUP($A3005, Oil_prod!$A:$M, 13, FALSE), 0)</f>
        <v>0</v>
      </c>
      <c r="F3005" s="34">
        <f>IFERROR(VLOOKUP($A3005, Oil_refine!$A:$M, 13, FALSE), 0)</f>
        <v>0</v>
      </c>
      <c r="G3005" s="34">
        <f>IFERROR(VLOOKUP($A3005, NG_prod!$A:$M, 13, FALSE), 0)</f>
        <v>0</v>
      </c>
      <c r="H3005" s="34">
        <f>IFERROR(VLOOKUP($A3005, NG_power!$A:$M, 13, FALSE), 0)</f>
        <v>0</v>
      </c>
      <c r="I3005" s="34">
        <f t="shared" si="91"/>
        <v>0</v>
      </c>
      <c r="J3005" s="34">
        <f t="shared" si="92"/>
        <v>0</v>
      </c>
    </row>
    <row r="3006" spans="1:10" x14ac:dyDescent="0.25">
      <c r="A3006" s="7">
        <v>51113</v>
      </c>
      <c r="B3006" t="s">
        <v>4777</v>
      </c>
      <c r="C3006" s="34">
        <f>IFERROR(VLOOKUP($A3006, Coal_prod!$A:$M, 13, FALSE), 0)</f>
        <v>0</v>
      </c>
      <c r="D3006" s="34">
        <f>IFERROR(VLOOKUP($A3006, Coal_power_combined!$A:$M, 13, FALSE), 0)</f>
        <v>0</v>
      </c>
      <c r="E3006" s="34">
        <f>IFERROR(VLOOKUP($A3006, Oil_prod!$A:$M, 13, FALSE), 0)</f>
        <v>0</v>
      </c>
      <c r="F3006" s="34">
        <f>IFERROR(VLOOKUP($A3006, Oil_refine!$A:$M, 13, FALSE), 0)</f>
        <v>0</v>
      </c>
      <c r="G3006" s="34">
        <f>IFERROR(VLOOKUP($A3006, NG_prod!$A:$M, 13, FALSE), 0)</f>
        <v>0</v>
      </c>
      <c r="H3006" s="34">
        <f>IFERROR(VLOOKUP($A3006, NG_power!$A:$M, 13, FALSE), 0)</f>
        <v>0</v>
      </c>
      <c r="I3006" s="34">
        <f t="shared" si="91"/>
        <v>0</v>
      </c>
      <c r="J3006" s="34">
        <f t="shared" si="92"/>
        <v>0</v>
      </c>
    </row>
    <row r="3007" spans="1:10" x14ac:dyDescent="0.25">
      <c r="A3007" s="7">
        <v>51115</v>
      </c>
      <c r="B3007" t="s">
        <v>4778</v>
      </c>
      <c r="C3007" s="34">
        <f>IFERROR(VLOOKUP($A3007, Coal_prod!$A:$M, 13, FALSE), 0)</f>
        <v>0</v>
      </c>
      <c r="D3007" s="34">
        <f>IFERROR(VLOOKUP($A3007, Coal_power_combined!$A:$M, 13, FALSE), 0)</f>
        <v>0</v>
      </c>
      <c r="E3007" s="34">
        <f>IFERROR(VLOOKUP($A3007, Oil_prod!$A:$M, 13, FALSE), 0)</f>
        <v>0</v>
      </c>
      <c r="F3007" s="34">
        <f>IFERROR(VLOOKUP($A3007, Oil_refine!$A:$M, 13, FALSE), 0)</f>
        <v>0</v>
      </c>
      <c r="G3007" s="34">
        <f>IFERROR(VLOOKUP($A3007, NG_prod!$A:$M, 13, FALSE), 0)</f>
        <v>0</v>
      </c>
      <c r="H3007" s="34">
        <f>IFERROR(VLOOKUP($A3007, NG_power!$A:$M, 13, FALSE), 0)</f>
        <v>0</v>
      </c>
      <c r="I3007" s="34">
        <f t="shared" si="91"/>
        <v>0</v>
      </c>
      <c r="J3007" s="34">
        <f t="shared" si="92"/>
        <v>0</v>
      </c>
    </row>
    <row r="3008" spans="1:10" x14ac:dyDescent="0.25">
      <c r="A3008" s="7">
        <v>51119</v>
      </c>
      <c r="B3008" t="s">
        <v>2086</v>
      </c>
      <c r="C3008" s="34">
        <f>IFERROR(VLOOKUP($A3008, Coal_prod!$A:$M, 13, FALSE), 0)</f>
        <v>0</v>
      </c>
      <c r="D3008" s="34">
        <f>IFERROR(VLOOKUP($A3008, Coal_power_combined!$A:$M, 13, FALSE), 0)</f>
        <v>0</v>
      </c>
      <c r="E3008" s="34">
        <f>IFERROR(VLOOKUP($A3008, Oil_prod!$A:$M, 13, FALSE), 0)</f>
        <v>0</v>
      </c>
      <c r="F3008" s="34">
        <f>IFERROR(VLOOKUP($A3008, Oil_refine!$A:$M, 13, FALSE), 0)</f>
        <v>0</v>
      </c>
      <c r="G3008" s="34">
        <f>IFERROR(VLOOKUP($A3008, NG_prod!$A:$M, 13, FALSE), 0)</f>
        <v>0</v>
      </c>
      <c r="H3008" s="34">
        <f>IFERROR(VLOOKUP($A3008, NG_power!$A:$M, 13, FALSE), 0)</f>
        <v>0</v>
      </c>
      <c r="I3008" s="34">
        <f t="shared" si="91"/>
        <v>0</v>
      </c>
      <c r="J3008" s="34">
        <f t="shared" si="92"/>
        <v>0</v>
      </c>
    </row>
    <row r="3009" spans="1:10" x14ac:dyDescent="0.25">
      <c r="A3009" s="7">
        <v>51125</v>
      </c>
      <c r="B3009" t="s">
        <v>4779</v>
      </c>
      <c r="C3009" s="34">
        <f>IFERROR(VLOOKUP($A3009, Coal_prod!$A:$M, 13, FALSE), 0)</f>
        <v>0</v>
      </c>
      <c r="D3009" s="34">
        <f>IFERROR(VLOOKUP($A3009, Coal_power_combined!$A:$M, 13, FALSE), 0)</f>
        <v>0</v>
      </c>
      <c r="E3009" s="34">
        <f>IFERROR(VLOOKUP($A3009, Oil_prod!$A:$M, 13, FALSE), 0)</f>
        <v>0</v>
      </c>
      <c r="F3009" s="34">
        <f>IFERROR(VLOOKUP($A3009, Oil_refine!$A:$M, 13, FALSE), 0)</f>
        <v>0</v>
      </c>
      <c r="G3009" s="34">
        <f>IFERROR(VLOOKUP($A3009, NG_prod!$A:$M, 13, FALSE), 0)</f>
        <v>0</v>
      </c>
      <c r="H3009" s="34">
        <f>IFERROR(VLOOKUP($A3009, NG_power!$A:$M, 13, FALSE), 0)</f>
        <v>0</v>
      </c>
      <c r="I3009" s="34">
        <f t="shared" si="91"/>
        <v>0</v>
      </c>
      <c r="J3009" s="34">
        <f t="shared" si="92"/>
        <v>0</v>
      </c>
    </row>
    <row r="3010" spans="1:10" x14ac:dyDescent="0.25">
      <c r="A3010" s="7">
        <v>51127</v>
      </c>
      <c r="B3010" t="s">
        <v>1935</v>
      </c>
      <c r="C3010" s="34">
        <f>IFERROR(VLOOKUP($A3010, Coal_prod!$A:$M, 13, FALSE), 0)</f>
        <v>0</v>
      </c>
      <c r="D3010" s="34">
        <f>IFERROR(VLOOKUP($A3010, Coal_power_combined!$A:$M, 13, FALSE), 0)</f>
        <v>0</v>
      </c>
      <c r="E3010" s="34">
        <f>IFERROR(VLOOKUP($A3010, Oil_prod!$A:$M, 13, FALSE), 0)</f>
        <v>0</v>
      </c>
      <c r="F3010" s="34">
        <f>IFERROR(VLOOKUP($A3010, Oil_refine!$A:$M, 13, FALSE), 0)</f>
        <v>0</v>
      </c>
      <c r="G3010" s="34">
        <f>IFERROR(VLOOKUP($A3010, NG_prod!$A:$M, 13, FALSE), 0)</f>
        <v>0</v>
      </c>
      <c r="H3010" s="34">
        <f>IFERROR(VLOOKUP($A3010, NG_power!$A:$M, 13, FALSE), 0)</f>
        <v>0</v>
      </c>
      <c r="I3010" s="34">
        <f t="shared" si="91"/>
        <v>0</v>
      </c>
      <c r="J3010" s="34">
        <f t="shared" si="92"/>
        <v>0</v>
      </c>
    </row>
    <row r="3011" spans="1:10" x14ac:dyDescent="0.25">
      <c r="A3011" s="7">
        <v>51131</v>
      </c>
      <c r="B3011" t="s">
        <v>1936</v>
      </c>
      <c r="C3011" s="34">
        <f>IFERROR(VLOOKUP($A3011, Coal_prod!$A:$M, 13, FALSE), 0)</f>
        <v>0</v>
      </c>
      <c r="D3011" s="34">
        <f>IFERROR(VLOOKUP($A3011, Coal_power_combined!$A:$M, 13, FALSE), 0)</f>
        <v>0</v>
      </c>
      <c r="E3011" s="34">
        <f>IFERROR(VLOOKUP($A3011, Oil_prod!$A:$M, 13, FALSE), 0)</f>
        <v>0</v>
      </c>
      <c r="F3011" s="34">
        <f>IFERROR(VLOOKUP($A3011, Oil_refine!$A:$M, 13, FALSE), 0)</f>
        <v>0</v>
      </c>
      <c r="G3011" s="34">
        <f>IFERROR(VLOOKUP($A3011, NG_prod!$A:$M, 13, FALSE), 0)</f>
        <v>0</v>
      </c>
      <c r="H3011" s="34">
        <f>IFERROR(VLOOKUP($A3011, NG_power!$A:$M, 13, FALSE), 0)</f>
        <v>0</v>
      </c>
      <c r="I3011" s="34">
        <f t="shared" si="91"/>
        <v>0</v>
      </c>
      <c r="J3011" s="34">
        <f t="shared" si="92"/>
        <v>0</v>
      </c>
    </row>
    <row r="3012" spans="1:10" x14ac:dyDescent="0.25">
      <c r="A3012" s="7">
        <v>51133</v>
      </c>
      <c r="B3012" t="s">
        <v>4780</v>
      </c>
      <c r="C3012" s="34">
        <f>IFERROR(VLOOKUP($A3012, Coal_prod!$A:$M, 13, FALSE), 0)</f>
        <v>0</v>
      </c>
      <c r="D3012" s="34">
        <f>IFERROR(VLOOKUP($A3012, Coal_power_combined!$A:$M, 13, FALSE), 0)</f>
        <v>0</v>
      </c>
      <c r="E3012" s="34">
        <f>IFERROR(VLOOKUP($A3012, Oil_prod!$A:$M, 13, FALSE), 0)</f>
        <v>0</v>
      </c>
      <c r="F3012" s="34">
        <f>IFERROR(VLOOKUP($A3012, Oil_refine!$A:$M, 13, FALSE), 0)</f>
        <v>0</v>
      </c>
      <c r="G3012" s="34">
        <f>IFERROR(VLOOKUP($A3012, NG_prod!$A:$M, 13, FALSE), 0)</f>
        <v>0</v>
      </c>
      <c r="H3012" s="34">
        <f>IFERROR(VLOOKUP($A3012, NG_power!$A:$M, 13, FALSE), 0)</f>
        <v>0</v>
      </c>
      <c r="I3012" s="34">
        <f t="shared" ref="I3012:I3075" si="93">SUM(C3012:H3012)</f>
        <v>0</v>
      </c>
      <c r="J3012" s="34">
        <f t="shared" ref="J3012:J3075" si="94">SUM(C3012*$O$4, D3012*$O$4, E3012*$P$4, F3012*$P$4, G3012*$Q$4, H3012*$Q$4)</f>
        <v>0</v>
      </c>
    </row>
    <row r="3013" spans="1:10" x14ac:dyDescent="0.25">
      <c r="A3013" s="7">
        <v>51135</v>
      </c>
      <c r="B3013" t="s">
        <v>4781</v>
      </c>
      <c r="C3013" s="34">
        <f>IFERROR(VLOOKUP($A3013, Coal_prod!$A:$M, 13, FALSE), 0)</f>
        <v>0</v>
      </c>
      <c r="D3013" s="34">
        <f>IFERROR(VLOOKUP($A3013, Coal_power_combined!$A:$M, 13, FALSE), 0)</f>
        <v>0</v>
      </c>
      <c r="E3013" s="34">
        <f>IFERROR(VLOOKUP($A3013, Oil_prod!$A:$M, 13, FALSE), 0)</f>
        <v>0</v>
      </c>
      <c r="F3013" s="34">
        <f>IFERROR(VLOOKUP($A3013, Oil_refine!$A:$M, 13, FALSE), 0)</f>
        <v>0</v>
      </c>
      <c r="G3013" s="34">
        <f>IFERROR(VLOOKUP($A3013, NG_prod!$A:$M, 13, FALSE), 0)</f>
        <v>0</v>
      </c>
      <c r="H3013" s="34">
        <f>IFERROR(VLOOKUP($A3013, NG_power!$A:$M, 13, FALSE), 0)</f>
        <v>0</v>
      </c>
      <c r="I3013" s="34">
        <f t="shared" si="93"/>
        <v>0</v>
      </c>
      <c r="J3013" s="34">
        <f t="shared" si="94"/>
        <v>0</v>
      </c>
    </row>
    <row r="3014" spans="1:10" x14ac:dyDescent="0.25">
      <c r="A3014" s="7">
        <v>51137</v>
      </c>
      <c r="B3014" t="s">
        <v>4782</v>
      </c>
      <c r="C3014" s="34">
        <f>IFERROR(VLOOKUP($A3014, Coal_prod!$A:$M, 13, FALSE), 0)</f>
        <v>0</v>
      </c>
      <c r="D3014" s="34">
        <f>IFERROR(VLOOKUP($A3014, Coal_power_combined!$A:$M, 13, FALSE), 0)</f>
        <v>0</v>
      </c>
      <c r="E3014" s="34">
        <f>IFERROR(VLOOKUP($A3014, Oil_prod!$A:$M, 13, FALSE), 0)</f>
        <v>0</v>
      </c>
      <c r="F3014" s="34">
        <f>IFERROR(VLOOKUP($A3014, Oil_refine!$A:$M, 13, FALSE), 0)</f>
        <v>0</v>
      </c>
      <c r="G3014" s="34">
        <f>IFERROR(VLOOKUP($A3014, NG_prod!$A:$M, 13, FALSE), 0)</f>
        <v>0</v>
      </c>
      <c r="H3014" s="34">
        <f>IFERROR(VLOOKUP($A3014, NG_power!$A:$M, 13, FALSE), 0)</f>
        <v>0</v>
      </c>
      <c r="I3014" s="34">
        <f t="shared" si="93"/>
        <v>0</v>
      </c>
      <c r="J3014" s="34">
        <f t="shared" si="94"/>
        <v>0</v>
      </c>
    </row>
    <row r="3015" spans="1:10" x14ac:dyDescent="0.25">
      <c r="A3015" s="7">
        <v>51139</v>
      </c>
      <c r="B3015" t="s">
        <v>4783</v>
      </c>
      <c r="C3015" s="34">
        <f>IFERROR(VLOOKUP($A3015, Coal_prod!$A:$M, 13, FALSE), 0)</f>
        <v>0</v>
      </c>
      <c r="D3015" s="34">
        <f>IFERROR(VLOOKUP($A3015, Coal_power_combined!$A:$M, 13, FALSE), 0)</f>
        <v>0</v>
      </c>
      <c r="E3015" s="34">
        <f>IFERROR(VLOOKUP($A3015, Oil_prod!$A:$M, 13, FALSE), 0)</f>
        <v>0</v>
      </c>
      <c r="F3015" s="34">
        <f>IFERROR(VLOOKUP($A3015, Oil_refine!$A:$M, 13, FALSE), 0)</f>
        <v>0</v>
      </c>
      <c r="G3015" s="34">
        <f>IFERROR(VLOOKUP($A3015, NG_prod!$A:$M, 13, FALSE), 0)</f>
        <v>0</v>
      </c>
      <c r="H3015" s="34">
        <f>IFERROR(VLOOKUP($A3015, NG_power!$A:$M, 13, FALSE), 0)</f>
        <v>0</v>
      </c>
      <c r="I3015" s="34">
        <f t="shared" si="93"/>
        <v>0</v>
      </c>
      <c r="J3015" s="34">
        <f t="shared" si="94"/>
        <v>0</v>
      </c>
    </row>
    <row r="3016" spans="1:10" x14ac:dyDescent="0.25">
      <c r="A3016" s="7">
        <v>51141</v>
      </c>
      <c r="B3016" t="s">
        <v>4784</v>
      </c>
      <c r="C3016" s="34">
        <f>IFERROR(VLOOKUP($A3016, Coal_prod!$A:$M, 13, FALSE), 0)</f>
        <v>0</v>
      </c>
      <c r="D3016" s="34">
        <f>IFERROR(VLOOKUP($A3016, Coal_power_combined!$A:$M, 13, FALSE), 0)</f>
        <v>0</v>
      </c>
      <c r="E3016" s="34">
        <f>IFERROR(VLOOKUP($A3016, Oil_prod!$A:$M, 13, FALSE), 0)</f>
        <v>0</v>
      </c>
      <c r="F3016" s="34">
        <f>IFERROR(VLOOKUP($A3016, Oil_refine!$A:$M, 13, FALSE), 0)</f>
        <v>0</v>
      </c>
      <c r="G3016" s="34">
        <f>IFERROR(VLOOKUP($A3016, NG_prod!$A:$M, 13, FALSE), 0)</f>
        <v>0</v>
      </c>
      <c r="H3016" s="34">
        <f>IFERROR(VLOOKUP($A3016, NG_power!$A:$M, 13, FALSE), 0)</f>
        <v>0</v>
      </c>
      <c r="I3016" s="34">
        <f t="shared" si="93"/>
        <v>0</v>
      </c>
      <c r="J3016" s="34">
        <f t="shared" si="94"/>
        <v>0</v>
      </c>
    </row>
    <row r="3017" spans="1:10" x14ac:dyDescent="0.25">
      <c r="A3017" s="7">
        <v>51143</v>
      </c>
      <c r="B3017" t="s">
        <v>2500</v>
      </c>
      <c r="C3017" s="34">
        <f>IFERROR(VLOOKUP($A3017, Coal_prod!$A:$M, 13, FALSE), 0)</f>
        <v>0</v>
      </c>
      <c r="D3017" s="34">
        <f>IFERROR(VLOOKUP($A3017, Coal_power_combined!$A:$M, 13, FALSE), 0)</f>
        <v>0</v>
      </c>
      <c r="E3017" s="34">
        <f>IFERROR(VLOOKUP($A3017, Oil_prod!$A:$M, 13, FALSE), 0)</f>
        <v>0</v>
      </c>
      <c r="F3017" s="34">
        <f>IFERROR(VLOOKUP($A3017, Oil_refine!$A:$M, 13, FALSE), 0)</f>
        <v>0</v>
      </c>
      <c r="G3017" s="34">
        <f>IFERROR(VLOOKUP($A3017, NG_prod!$A:$M, 13, FALSE), 0)</f>
        <v>0</v>
      </c>
      <c r="H3017" s="34">
        <f>IFERROR(VLOOKUP($A3017, NG_power!$A:$M, 13, FALSE), 0)</f>
        <v>0</v>
      </c>
      <c r="I3017" s="34">
        <f t="shared" si="93"/>
        <v>0</v>
      </c>
      <c r="J3017" s="34">
        <f t="shared" si="94"/>
        <v>0</v>
      </c>
    </row>
    <row r="3018" spans="1:10" x14ac:dyDescent="0.25">
      <c r="A3018" s="7">
        <v>51145</v>
      </c>
      <c r="B3018" t="s">
        <v>1150</v>
      </c>
      <c r="C3018" s="34">
        <f>IFERROR(VLOOKUP($A3018, Coal_prod!$A:$M, 13, FALSE), 0)</f>
        <v>0</v>
      </c>
      <c r="D3018" s="34">
        <f>IFERROR(VLOOKUP($A3018, Coal_power_combined!$A:$M, 13, FALSE), 0)</f>
        <v>0</v>
      </c>
      <c r="E3018" s="34">
        <f>IFERROR(VLOOKUP($A3018, Oil_prod!$A:$M, 13, FALSE), 0)</f>
        <v>0</v>
      </c>
      <c r="F3018" s="34">
        <f>IFERROR(VLOOKUP($A3018, Oil_refine!$A:$M, 13, FALSE), 0)</f>
        <v>0</v>
      </c>
      <c r="G3018" s="34">
        <f>IFERROR(VLOOKUP($A3018, NG_prod!$A:$M, 13, FALSE), 0)</f>
        <v>0</v>
      </c>
      <c r="H3018" s="34">
        <f>IFERROR(VLOOKUP($A3018, NG_power!$A:$M, 13, FALSE), 0)</f>
        <v>0</v>
      </c>
      <c r="I3018" s="34">
        <f t="shared" si="93"/>
        <v>0</v>
      </c>
      <c r="J3018" s="34">
        <f t="shared" si="94"/>
        <v>0</v>
      </c>
    </row>
    <row r="3019" spans="1:10" x14ac:dyDescent="0.25">
      <c r="A3019" s="7">
        <v>51147</v>
      </c>
      <c r="B3019" t="s">
        <v>4785</v>
      </c>
      <c r="C3019" s="34">
        <f>IFERROR(VLOOKUP($A3019, Coal_prod!$A:$M, 13, FALSE), 0)</f>
        <v>0</v>
      </c>
      <c r="D3019" s="34">
        <f>IFERROR(VLOOKUP($A3019, Coal_power_combined!$A:$M, 13, FALSE), 0)</f>
        <v>0</v>
      </c>
      <c r="E3019" s="34">
        <f>IFERROR(VLOOKUP($A3019, Oil_prod!$A:$M, 13, FALSE), 0)</f>
        <v>0</v>
      </c>
      <c r="F3019" s="34">
        <f>IFERROR(VLOOKUP($A3019, Oil_refine!$A:$M, 13, FALSE), 0)</f>
        <v>0</v>
      </c>
      <c r="G3019" s="34">
        <f>IFERROR(VLOOKUP($A3019, NG_prod!$A:$M, 13, FALSE), 0)</f>
        <v>0</v>
      </c>
      <c r="H3019" s="34">
        <f>IFERROR(VLOOKUP($A3019, NG_power!$A:$M, 13, FALSE), 0)</f>
        <v>0</v>
      </c>
      <c r="I3019" s="34">
        <f t="shared" si="93"/>
        <v>0</v>
      </c>
      <c r="J3019" s="34">
        <f t="shared" si="94"/>
        <v>0</v>
      </c>
    </row>
    <row r="3020" spans="1:10" x14ac:dyDescent="0.25">
      <c r="A3020" s="7">
        <v>51155</v>
      </c>
      <c r="B3020" t="s">
        <v>4786</v>
      </c>
      <c r="C3020" s="34">
        <f>IFERROR(VLOOKUP($A3020, Coal_prod!$A:$M, 13, FALSE), 0)</f>
        <v>0</v>
      </c>
      <c r="D3020" s="34">
        <f>IFERROR(VLOOKUP($A3020, Coal_power_combined!$A:$M, 13, FALSE), 0)</f>
        <v>0</v>
      </c>
      <c r="E3020" s="34">
        <f>IFERROR(VLOOKUP($A3020, Oil_prod!$A:$M, 13, FALSE), 0)</f>
        <v>0</v>
      </c>
      <c r="F3020" s="34">
        <f>IFERROR(VLOOKUP($A3020, Oil_refine!$A:$M, 13, FALSE), 0)</f>
        <v>0</v>
      </c>
      <c r="G3020" s="34">
        <f>IFERROR(VLOOKUP($A3020, NG_prod!$A:$M, 13, FALSE), 0)</f>
        <v>0</v>
      </c>
      <c r="H3020" s="34">
        <f>IFERROR(VLOOKUP($A3020, NG_power!$A:$M, 13, FALSE), 0)</f>
        <v>0</v>
      </c>
      <c r="I3020" s="34">
        <f t="shared" si="93"/>
        <v>0</v>
      </c>
      <c r="J3020" s="34">
        <f t="shared" si="94"/>
        <v>0</v>
      </c>
    </row>
    <row r="3021" spans="1:10" x14ac:dyDescent="0.25">
      <c r="A3021" s="7">
        <v>51157</v>
      </c>
      <c r="B3021" t="s">
        <v>4787</v>
      </c>
      <c r="C3021" s="34">
        <f>IFERROR(VLOOKUP($A3021, Coal_prod!$A:$M, 13, FALSE), 0)</f>
        <v>0</v>
      </c>
      <c r="D3021" s="34">
        <f>IFERROR(VLOOKUP($A3021, Coal_power_combined!$A:$M, 13, FALSE), 0)</f>
        <v>0</v>
      </c>
      <c r="E3021" s="34">
        <f>IFERROR(VLOOKUP($A3021, Oil_prod!$A:$M, 13, FALSE), 0)</f>
        <v>0</v>
      </c>
      <c r="F3021" s="34">
        <f>IFERROR(VLOOKUP($A3021, Oil_refine!$A:$M, 13, FALSE), 0)</f>
        <v>0</v>
      </c>
      <c r="G3021" s="34">
        <f>IFERROR(VLOOKUP($A3021, NG_prod!$A:$M, 13, FALSE), 0)</f>
        <v>0</v>
      </c>
      <c r="H3021" s="34">
        <f>IFERROR(VLOOKUP($A3021, NG_power!$A:$M, 13, FALSE), 0)</f>
        <v>0</v>
      </c>
      <c r="I3021" s="34">
        <f t="shared" si="93"/>
        <v>0</v>
      </c>
      <c r="J3021" s="34">
        <f t="shared" si="94"/>
        <v>0</v>
      </c>
    </row>
    <row r="3022" spans="1:10" x14ac:dyDescent="0.25">
      <c r="A3022" s="7">
        <v>51159</v>
      </c>
      <c r="B3022" t="s">
        <v>4788</v>
      </c>
      <c r="C3022" s="34">
        <f>IFERROR(VLOOKUP($A3022, Coal_prod!$A:$M, 13, FALSE), 0)</f>
        <v>0</v>
      </c>
      <c r="D3022" s="34">
        <f>IFERROR(VLOOKUP($A3022, Coal_power_combined!$A:$M, 13, FALSE), 0)</f>
        <v>0</v>
      </c>
      <c r="E3022" s="34">
        <f>IFERROR(VLOOKUP($A3022, Oil_prod!$A:$M, 13, FALSE), 0)</f>
        <v>0</v>
      </c>
      <c r="F3022" s="34">
        <f>IFERROR(VLOOKUP($A3022, Oil_refine!$A:$M, 13, FALSE), 0)</f>
        <v>0</v>
      </c>
      <c r="G3022" s="34">
        <f>IFERROR(VLOOKUP($A3022, NG_prod!$A:$M, 13, FALSE), 0)</f>
        <v>0</v>
      </c>
      <c r="H3022" s="34">
        <f>IFERROR(VLOOKUP($A3022, NG_power!$A:$M, 13, FALSE), 0)</f>
        <v>0</v>
      </c>
      <c r="I3022" s="34">
        <f t="shared" si="93"/>
        <v>0</v>
      </c>
      <c r="J3022" s="34">
        <f t="shared" si="94"/>
        <v>0</v>
      </c>
    </row>
    <row r="3023" spans="1:10" x14ac:dyDescent="0.25">
      <c r="A3023" s="7">
        <v>51161</v>
      </c>
      <c r="B3023" t="s">
        <v>4789</v>
      </c>
      <c r="C3023" s="34">
        <f>IFERROR(VLOOKUP($A3023, Coal_prod!$A:$M, 13, FALSE), 0)</f>
        <v>0</v>
      </c>
      <c r="D3023" s="34">
        <f>IFERROR(VLOOKUP($A3023, Coal_power_combined!$A:$M, 13, FALSE), 0)</f>
        <v>0</v>
      </c>
      <c r="E3023" s="34">
        <f>IFERROR(VLOOKUP($A3023, Oil_prod!$A:$M, 13, FALSE), 0)</f>
        <v>0</v>
      </c>
      <c r="F3023" s="34">
        <f>IFERROR(VLOOKUP($A3023, Oil_refine!$A:$M, 13, FALSE), 0)</f>
        <v>0</v>
      </c>
      <c r="G3023" s="34">
        <f>IFERROR(VLOOKUP($A3023, NG_prod!$A:$M, 13, FALSE), 0)</f>
        <v>0</v>
      </c>
      <c r="H3023" s="34">
        <f>IFERROR(VLOOKUP($A3023, NG_power!$A:$M, 13, FALSE), 0)</f>
        <v>0</v>
      </c>
      <c r="I3023" s="34">
        <f t="shared" si="93"/>
        <v>0</v>
      </c>
      <c r="J3023" s="34">
        <f t="shared" si="94"/>
        <v>0</v>
      </c>
    </row>
    <row r="3024" spans="1:10" x14ac:dyDescent="0.25">
      <c r="A3024" s="7">
        <v>51163</v>
      </c>
      <c r="B3024" t="s">
        <v>4790</v>
      </c>
      <c r="C3024" s="34">
        <f>IFERROR(VLOOKUP($A3024, Coal_prod!$A:$M, 13, FALSE), 0)</f>
        <v>0</v>
      </c>
      <c r="D3024" s="34">
        <f>IFERROR(VLOOKUP($A3024, Coal_power_combined!$A:$M, 13, FALSE), 0)</f>
        <v>0</v>
      </c>
      <c r="E3024" s="34">
        <f>IFERROR(VLOOKUP($A3024, Oil_prod!$A:$M, 13, FALSE), 0)</f>
        <v>0</v>
      </c>
      <c r="F3024" s="34">
        <f>IFERROR(VLOOKUP($A3024, Oil_refine!$A:$M, 13, FALSE), 0)</f>
        <v>0</v>
      </c>
      <c r="G3024" s="34">
        <f>IFERROR(VLOOKUP($A3024, NG_prod!$A:$M, 13, FALSE), 0)</f>
        <v>0</v>
      </c>
      <c r="H3024" s="34">
        <f>IFERROR(VLOOKUP($A3024, NG_power!$A:$M, 13, FALSE), 0)</f>
        <v>0</v>
      </c>
      <c r="I3024" s="34">
        <f t="shared" si="93"/>
        <v>0</v>
      </c>
      <c r="J3024" s="34">
        <f t="shared" si="94"/>
        <v>0</v>
      </c>
    </row>
    <row r="3025" spans="1:10" x14ac:dyDescent="0.25">
      <c r="A3025" s="7">
        <v>51169</v>
      </c>
      <c r="B3025" t="s">
        <v>4791</v>
      </c>
      <c r="C3025" s="34">
        <f>IFERROR(VLOOKUP($A3025, Coal_prod!$A:$M, 13, FALSE), 0)</f>
        <v>0</v>
      </c>
      <c r="D3025" s="34">
        <f>IFERROR(VLOOKUP($A3025, Coal_power_combined!$A:$M, 13, FALSE), 0)</f>
        <v>0</v>
      </c>
      <c r="E3025" s="34">
        <f>IFERROR(VLOOKUP($A3025, Oil_prod!$A:$M, 13, FALSE), 0)</f>
        <v>0</v>
      </c>
      <c r="F3025" s="34">
        <f>IFERROR(VLOOKUP($A3025, Oil_refine!$A:$M, 13, FALSE), 0)</f>
        <v>0</v>
      </c>
      <c r="G3025" s="34">
        <f>IFERROR(VLOOKUP($A3025, NG_prod!$A:$M, 13, FALSE), 0)</f>
        <v>0</v>
      </c>
      <c r="H3025" s="34">
        <f>IFERROR(VLOOKUP($A3025, NG_power!$A:$M, 13, FALSE), 0)</f>
        <v>0</v>
      </c>
      <c r="I3025" s="34">
        <f t="shared" si="93"/>
        <v>0</v>
      </c>
      <c r="J3025" s="34">
        <f t="shared" si="94"/>
        <v>0</v>
      </c>
    </row>
    <row r="3026" spans="1:10" x14ac:dyDescent="0.25">
      <c r="A3026" s="7">
        <v>51171</v>
      </c>
      <c r="B3026" t="s">
        <v>4792</v>
      </c>
      <c r="C3026" s="34">
        <f>IFERROR(VLOOKUP($A3026, Coal_prod!$A:$M, 13, FALSE), 0)</f>
        <v>0</v>
      </c>
      <c r="D3026" s="34">
        <f>IFERROR(VLOOKUP($A3026, Coal_power_combined!$A:$M, 13, FALSE), 0)</f>
        <v>0</v>
      </c>
      <c r="E3026" s="34">
        <f>IFERROR(VLOOKUP($A3026, Oil_prod!$A:$M, 13, FALSE), 0)</f>
        <v>0</v>
      </c>
      <c r="F3026" s="34">
        <f>IFERROR(VLOOKUP($A3026, Oil_refine!$A:$M, 13, FALSE), 0)</f>
        <v>0</v>
      </c>
      <c r="G3026" s="34">
        <f>IFERROR(VLOOKUP($A3026, NG_prod!$A:$M, 13, FALSE), 0)</f>
        <v>0</v>
      </c>
      <c r="H3026" s="34">
        <f>IFERROR(VLOOKUP($A3026, NG_power!$A:$M, 13, FALSE), 0)</f>
        <v>0</v>
      </c>
      <c r="I3026" s="34">
        <f t="shared" si="93"/>
        <v>0</v>
      </c>
      <c r="J3026" s="34">
        <f t="shared" si="94"/>
        <v>0</v>
      </c>
    </row>
    <row r="3027" spans="1:10" x14ac:dyDescent="0.25">
      <c r="A3027" s="7">
        <v>51173</v>
      </c>
      <c r="B3027" t="s">
        <v>4793</v>
      </c>
      <c r="C3027" s="34">
        <f>IFERROR(VLOOKUP($A3027, Coal_prod!$A:$M, 13, FALSE), 0)</f>
        <v>0</v>
      </c>
      <c r="D3027" s="34">
        <f>IFERROR(VLOOKUP($A3027, Coal_power_combined!$A:$M, 13, FALSE), 0)</f>
        <v>0</v>
      </c>
      <c r="E3027" s="34">
        <f>IFERROR(VLOOKUP($A3027, Oil_prod!$A:$M, 13, FALSE), 0)</f>
        <v>0</v>
      </c>
      <c r="F3027" s="34">
        <f>IFERROR(VLOOKUP($A3027, Oil_refine!$A:$M, 13, FALSE), 0)</f>
        <v>0</v>
      </c>
      <c r="G3027" s="34">
        <f>IFERROR(VLOOKUP($A3027, NG_prod!$A:$M, 13, FALSE), 0)</f>
        <v>0</v>
      </c>
      <c r="H3027" s="34">
        <f>IFERROR(VLOOKUP($A3027, NG_power!$A:$M, 13, FALSE), 0)</f>
        <v>0</v>
      </c>
      <c r="I3027" s="34">
        <f t="shared" si="93"/>
        <v>0</v>
      </c>
      <c r="J3027" s="34">
        <f t="shared" si="94"/>
        <v>0</v>
      </c>
    </row>
    <row r="3028" spans="1:10" x14ac:dyDescent="0.25">
      <c r="A3028" s="7">
        <v>51175</v>
      </c>
      <c r="B3028" t="s">
        <v>627</v>
      </c>
      <c r="C3028" s="34">
        <f>IFERROR(VLOOKUP($A3028, Coal_prod!$A:$M, 13, FALSE), 0)</f>
        <v>0</v>
      </c>
      <c r="D3028" s="34">
        <f>IFERROR(VLOOKUP($A3028, Coal_power_combined!$A:$M, 13, FALSE), 0)</f>
        <v>0</v>
      </c>
      <c r="E3028" s="34">
        <f>IFERROR(VLOOKUP($A3028, Oil_prod!$A:$M, 13, FALSE), 0)</f>
        <v>0</v>
      </c>
      <c r="F3028" s="34">
        <f>IFERROR(VLOOKUP($A3028, Oil_refine!$A:$M, 13, FALSE), 0)</f>
        <v>0</v>
      </c>
      <c r="G3028" s="34">
        <f>IFERROR(VLOOKUP($A3028, NG_prod!$A:$M, 13, FALSE), 0)</f>
        <v>0</v>
      </c>
      <c r="H3028" s="34">
        <f>IFERROR(VLOOKUP($A3028, NG_power!$A:$M, 13, FALSE), 0)</f>
        <v>0</v>
      </c>
      <c r="I3028" s="34">
        <f t="shared" si="93"/>
        <v>0</v>
      </c>
      <c r="J3028" s="34">
        <f t="shared" si="94"/>
        <v>0</v>
      </c>
    </row>
    <row r="3029" spans="1:10" x14ac:dyDescent="0.25">
      <c r="A3029" s="7">
        <v>51177</v>
      </c>
      <c r="B3029" t="s">
        <v>4794</v>
      </c>
      <c r="C3029" s="34">
        <f>IFERROR(VLOOKUP($A3029, Coal_prod!$A:$M, 13, FALSE), 0)</f>
        <v>0</v>
      </c>
      <c r="D3029" s="34">
        <f>IFERROR(VLOOKUP($A3029, Coal_power_combined!$A:$M, 13, FALSE), 0)</f>
        <v>0</v>
      </c>
      <c r="E3029" s="34">
        <f>IFERROR(VLOOKUP($A3029, Oil_prod!$A:$M, 13, FALSE), 0)</f>
        <v>0</v>
      </c>
      <c r="F3029" s="34">
        <f>IFERROR(VLOOKUP($A3029, Oil_refine!$A:$M, 13, FALSE), 0)</f>
        <v>0</v>
      </c>
      <c r="G3029" s="34">
        <f>IFERROR(VLOOKUP($A3029, NG_prod!$A:$M, 13, FALSE), 0)</f>
        <v>0</v>
      </c>
      <c r="H3029" s="34">
        <f>IFERROR(VLOOKUP($A3029, NG_power!$A:$M, 13, FALSE), 0)</f>
        <v>0</v>
      </c>
      <c r="I3029" s="34">
        <f t="shared" si="93"/>
        <v>0</v>
      </c>
      <c r="J3029" s="34">
        <f t="shared" si="94"/>
        <v>0</v>
      </c>
    </row>
    <row r="3030" spans="1:10" x14ac:dyDescent="0.25">
      <c r="A3030" s="7">
        <v>51179</v>
      </c>
      <c r="B3030" t="s">
        <v>4795</v>
      </c>
      <c r="C3030" s="34">
        <f>IFERROR(VLOOKUP($A3030, Coal_prod!$A:$M, 13, FALSE), 0)</f>
        <v>0</v>
      </c>
      <c r="D3030" s="34">
        <f>IFERROR(VLOOKUP($A3030, Coal_power_combined!$A:$M, 13, FALSE), 0)</f>
        <v>0</v>
      </c>
      <c r="E3030" s="34">
        <f>IFERROR(VLOOKUP($A3030, Oil_prod!$A:$M, 13, FALSE), 0)</f>
        <v>0</v>
      </c>
      <c r="F3030" s="34">
        <f>IFERROR(VLOOKUP($A3030, Oil_refine!$A:$M, 13, FALSE), 0)</f>
        <v>0</v>
      </c>
      <c r="G3030" s="34">
        <f>IFERROR(VLOOKUP($A3030, NG_prod!$A:$M, 13, FALSE), 0)</f>
        <v>0</v>
      </c>
      <c r="H3030" s="34">
        <f>IFERROR(VLOOKUP($A3030, NG_power!$A:$M, 13, FALSE), 0)</f>
        <v>0</v>
      </c>
      <c r="I3030" s="34">
        <f t="shared" si="93"/>
        <v>0</v>
      </c>
      <c r="J3030" s="34">
        <f t="shared" si="94"/>
        <v>0</v>
      </c>
    </row>
    <row r="3031" spans="1:10" x14ac:dyDescent="0.25">
      <c r="A3031" s="7">
        <v>51183</v>
      </c>
      <c r="B3031" t="s">
        <v>1937</v>
      </c>
      <c r="C3031" s="34">
        <f>IFERROR(VLOOKUP($A3031, Coal_prod!$A:$M, 13, FALSE), 0)</f>
        <v>0</v>
      </c>
      <c r="D3031" s="34">
        <f>IFERROR(VLOOKUP($A3031, Coal_power_combined!$A:$M, 13, FALSE), 0)</f>
        <v>0</v>
      </c>
      <c r="E3031" s="34">
        <f>IFERROR(VLOOKUP($A3031, Oil_prod!$A:$M, 13, FALSE), 0)</f>
        <v>0</v>
      </c>
      <c r="F3031" s="34">
        <f>IFERROR(VLOOKUP($A3031, Oil_refine!$A:$M, 13, FALSE), 0)</f>
        <v>0</v>
      </c>
      <c r="G3031" s="34">
        <f>IFERROR(VLOOKUP($A3031, NG_prod!$A:$M, 13, FALSE), 0)</f>
        <v>0</v>
      </c>
      <c r="H3031" s="34">
        <f>IFERROR(VLOOKUP($A3031, NG_power!$A:$M, 13, FALSE), 0)</f>
        <v>0</v>
      </c>
      <c r="I3031" s="34">
        <f t="shared" si="93"/>
        <v>0</v>
      </c>
      <c r="J3031" s="34">
        <f t="shared" si="94"/>
        <v>0</v>
      </c>
    </row>
    <row r="3032" spans="1:10" x14ac:dyDescent="0.25">
      <c r="A3032" s="7">
        <v>51193</v>
      </c>
      <c r="B3032" t="s">
        <v>4796</v>
      </c>
      <c r="C3032" s="34">
        <f>IFERROR(VLOOKUP($A3032, Coal_prod!$A:$M, 13, FALSE), 0)</f>
        <v>0</v>
      </c>
      <c r="D3032" s="34">
        <f>IFERROR(VLOOKUP($A3032, Coal_power_combined!$A:$M, 13, FALSE), 0)</f>
        <v>0</v>
      </c>
      <c r="E3032" s="34">
        <f>IFERROR(VLOOKUP($A3032, Oil_prod!$A:$M, 13, FALSE), 0)</f>
        <v>0</v>
      </c>
      <c r="F3032" s="34">
        <f>IFERROR(VLOOKUP($A3032, Oil_refine!$A:$M, 13, FALSE), 0)</f>
        <v>0</v>
      </c>
      <c r="G3032" s="34">
        <f>IFERROR(VLOOKUP($A3032, NG_prod!$A:$M, 13, FALSE), 0)</f>
        <v>0</v>
      </c>
      <c r="H3032" s="34">
        <f>IFERROR(VLOOKUP($A3032, NG_power!$A:$M, 13, FALSE), 0)</f>
        <v>0</v>
      </c>
      <c r="I3032" s="34">
        <f t="shared" si="93"/>
        <v>0</v>
      </c>
      <c r="J3032" s="34">
        <f t="shared" si="94"/>
        <v>0</v>
      </c>
    </row>
    <row r="3033" spans="1:10" x14ac:dyDescent="0.25">
      <c r="A3033" s="7">
        <v>51197</v>
      </c>
      <c r="B3033" t="s">
        <v>4797</v>
      </c>
      <c r="C3033" s="34">
        <f>IFERROR(VLOOKUP($A3033, Coal_prod!$A:$M, 13, FALSE), 0)</f>
        <v>0</v>
      </c>
      <c r="D3033" s="34">
        <f>IFERROR(VLOOKUP($A3033, Coal_power_combined!$A:$M, 13, FALSE), 0)</f>
        <v>0</v>
      </c>
      <c r="E3033" s="34">
        <f>IFERROR(VLOOKUP($A3033, Oil_prod!$A:$M, 13, FALSE), 0)</f>
        <v>0</v>
      </c>
      <c r="F3033" s="34">
        <f>IFERROR(VLOOKUP($A3033, Oil_refine!$A:$M, 13, FALSE), 0)</f>
        <v>0</v>
      </c>
      <c r="G3033" s="34">
        <f>IFERROR(VLOOKUP($A3033, NG_prod!$A:$M, 13, FALSE), 0)</f>
        <v>0</v>
      </c>
      <c r="H3033" s="34">
        <f>IFERROR(VLOOKUP($A3033, NG_power!$A:$M, 13, FALSE), 0)</f>
        <v>0</v>
      </c>
      <c r="I3033" s="34">
        <f t="shared" si="93"/>
        <v>0</v>
      </c>
      <c r="J3033" s="34">
        <f t="shared" si="94"/>
        <v>0</v>
      </c>
    </row>
    <row r="3034" spans="1:10" x14ac:dyDescent="0.25">
      <c r="A3034" s="7">
        <v>51510</v>
      </c>
      <c r="B3034" t="s">
        <v>4798</v>
      </c>
      <c r="C3034" s="34">
        <f>IFERROR(VLOOKUP($A3034, Coal_prod!$A:$M, 13, FALSE), 0)</f>
        <v>0</v>
      </c>
      <c r="D3034" s="34">
        <f>IFERROR(VLOOKUP($A3034, Coal_power_combined!$A:$M, 13, FALSE), 0)</f>
        <v>0</v>
      </c>
      <c r="E3034" s="34">
        <f>IFERROR(VLOOKUP($A3034, Oil_prod!$A:$M, 13, FALSE), 0)</f>
        <v>0</v>
      </c>
      <c r="F3034" s="34">
        <f>IFERROR(VLOOKUP($A3034, Oil_refine!$A:$M, 13, FALSE), 0)</f>
        <v>0</v>
      </c>
      <c r="G3034" s="34">
        <f>IFERROR(VLOOKUP($A3034, NG_prod!$A:$M, 13, FALSE), 0)</f>
        <v>0</v>
      </c>
      <c r="H3034" s="34">
        <f>IFERROR(VLOOKUP($A3034, NG_power!$A:$M, 13, FALSE), 0)</f>
        <v>0</v>
      </c>
      <c r="I3034" s="34">
        <f t="shared" si="93"/>
        <v>0</v>
      </c>
      <c r="J3034" s="34">
        <f t="shared" si="94"/>
        <v>0</v>
      </c>
    </row>
    <row r="3035" spans="1:10" x14ac:dyDescent="0.25">
      <c r="A3035" s="7">
        <v>51520</v>
      </c>
      <c r="B3035" t="s">
        <v>4799</v>
      </c>
      <c r="C3035" s="34">
        <f>IFERROR(VLOOKUP($A3035, Coal_prod!$A:$M, 13, FALSE), 0)</f>
        <v>0</v>
      </c>
      <c r="D3035" s="34">
        <f>IFERROR(VLOOKUP($A3035, Coal_power_combined!$A:$M, 13, FALSE), 0)</f>
        <v>0</v>
      </c>
      <c r="E3035" s="34">
        <f>IFERROR(VLOOKUP($A3035, Oil_prod!$A:$M, 13, FALSE), 0)</f>
        <v>0</v>
      </c>
      <c r="F3035" s="34">
        <f>IFERROR(VLOOKUP($A3035, Oil_refine!$A:$M, 13, FALSE), 0)</f>
        <v>0</v>
      </c>
      <c r="G3035" s="34">
        <f>IFERROR(VLOOKUP($A3035, NG_prod!$A:$M, 13, FALSE), 0)</f>
        <v>0</v>
      </c>
      <c r="H3035" s="34">
        <f>IFERROR(VLOOKUP($A3035, NG_power!$A:$M, 13, FALSE), 0)</f>
        <v>0</v>
      </c>
      <c r="I3035" s="34">
        <f t="shared" si="93"/>
        <v>0</v>
      </c>
      <c r="J3035" s="34">
        <f t="shared" si="94"/>
        <v>0</v>
      </c>
    </row>
    <row r="3036" spans="1:10" x14ac:dyDescent="0.25">
      <c r="A3036" s="7">
        <v>51530</v>
      </c>
      <c r="B3036" t="s">
        <v>4800</v>
      </c>
      <c r="C3036" s="34">
        <f>IFERROR(VLOOKUP($A3036, Coal_prod!$A:$M, 13, FALSE), 0)</f>
        <v>0</v>
      </c>
      <c r="D3036" s="34">
        <f>IFERROR(VLOOKUP($A3036, Coal_power_combined!$A:$M, 13, FALSE), 0)</f>
        <v>0</v>
      </c>
      <c r="E3036" s="34">
        <f>IFERROR(VLOOKUP($A3036, Oil_prod!$A:$M, 13, FALSE), 0)</f>
        <v>0</v>
      </c>
      <c r="F3036" s="34">
        <f>IFERROR(VLOOKUP($A3036, Oil_refine!$A:$M, 13, FALSE), 0)</f>
        <v>0</v>
      </c>
      <c r="G3036" s="34">
        <f>IFERROR(VLOOKUP($A3036, NG_prod!$A:$M, 13, FALSE), 0)</f>
        <v>0</v>
      </c>
      <c r="H3036" s="34">
        <f>IFERROR(VLOOKUP($A3036, NG_power!$A:$M, 13, FALSE), 0)</f>
        <v>0</v>
      </c>
      <c r="I3036" s="34">
        <f t="shared" si="93"/>
        <v>0</v>
      </c>
      <c r="J3036" s="34">
        <f t="shared" si="94"/>
        <v>0</v>
      </c>
    </row>
    <row r="3037" spans="1:10" x14ac:dyDescent="0.25">
      <c r="A3037" s="7">
        <v>51540</v>
      </c>
      <c r="B3037" t="s">
        <v>4801</v>
      </c>
      <c r="C3037" s="34">
        <f>IFERROR(VLOOKUP($A3037, Coal_prod!$A:$M, 13, FALSE), 0)</f>
        <v>0</v>
      </c>
      <c r="D3037" s="34">
        <f>IFERROR(VLOOKUP($A3037, Coal_power_combined!$A:$M, 13, FALSE), 0)</f>
        <v>0</v>
      </c>
      <c r="E3037" s="34">
        <f>IFERROR(VLOOKUP($A3037, Oil_prod!$A:$M, 13, FALSE), 0)</f>
        <v>0</v>
      </c>
      <c r="F3037" s="34">
        <f>IFERROR(VLOOKUP($A3037, Oil_refine!$A:$M, 13, FALSE), 0)</f>
        <v>0</v>
      </c>
      <c r="G3037" s="34">
        <f>IFERROR(VLOOKUP($A3037, NG_prod!$A:$M, 13, FALSE), 0)</f>
        <v>0</v>
      </c>
      <c r="H3037" s="34">
        <f>IFERROR(VLOOKUP($A3037, NG_power!$A:$M, 13, FALSE), 0)</f>
        <v>0</v>
      </c>
      <c r="I3037" s="34">
        <f t="shared" si="93"/>
        <v>0</v>
      </c>
      <c r="J3037" s="34">
        <f t="shared" si="94"/>
        <v>0</v>
      </c>
    </row>
    <row r="3038" spans="1:10" x14ac:dyDescent="0.25">
      <c r="A3038" s="7">
        <v>51570</v>
      </c>
      <c r="B3038" t="s">
        <v>4803</v>
      </c>
      <c r="C3038" s="34">
        <f>IFERROR(VLOOKUP($A3038, Coal_prod!$A:$M, 13, FALSE), 0)</f>
        <v>0</v>
      </c>
      <c r="D3038" s="34">
        <f>IFERROR(VLOOKUP($A3038, Coal_power_combined!$A:$M, 13, FALSE), 0)</f>
        <v>0</v>
      </c>
      <c r="E3038" s="34">
        <f>IFERROR(VLOOKUP($A3038, Oil_prod!$A:$M, 13, FALSE), 0)</f>
        <v>0</v>
      </c>
      <c r="F3038" s="34">
        <f>IFERROR(VLOOKUP($A3038, Oil_refine!$A:$M, 13, FALSE), 0)</f>
        <v>0</v>
      </c>
      <c r="G3038" s="34">
        <f>IFERROR(VLOOKUP($A3038, NG_prod!$A:$M, 13, FALSE), 0)</f>
        <v>0</v>
      </c>
      <c r="H3038" s="34">
        <f>IFERROR(VLOOKUP($A3038, NG_power!$A:$M, 13, FALSE), 0)</f>
        <v>0</v>
      </c>
      <c r="I3038" s="34">
        <f t="shared" si="93"/>
        <v>0</v>
      </c>
      <c r="J3038" s="34">
        <f t="shared" si="94"/>
        <v>0</v>
      </c>
    </row>
    <row r="3039" spans="1:10" x14ac:dyDescent="0.25">
      <c r="A3039" s="7">
        <v>51590</v>
      </c>
      <c r="B3039" t="s">
        <v>4805</v>
      </c>
      <c r="C3039" s="34">
        <f>IFERROR(VLOOKUP($A3039, Coal_prod!$A:$M, 13, FALSE), 0)</f>
        <v>0</v>
      </c>
      <c r="D3039" s="34">
        <f>IFERROR(VLOOKUP($A3039, Coal_power_combined!$A:$M, 13, FALSE), 0)</f>
        <v>0</v>
      </c>
      <c r="E3039" s="34">
        <f>IFERROR(VLOOKUP($A3039, Oil_prod!$A:$M, 13, FALSE), 0)</f>
        <v>0</v>
      </c>
      <c r="F3039" s="34">
        <f>IFERROR(VLOOKUP($A3039, Oil_refine!$A:$M, 13, FALSE), 0)</f>
        <v>0</v>
      </c>
      <c r="G3039" s="34">
        <f>IFERROR(VLOOKUP($A3039, NG_prod!$A:$M, 13, FALSE), 0)</f>
        <v>0</v>
      </c>
      <c r="H3039" s="34">
        <f>IFERROR(VLOOKUP($A3039, NG_power!$A:$M, 13, FALSE), 0)</f>
        <v>0</v>
      </c>
      <c r="I3039" s="34">
        <f t="shared" si="93"/>
        <v>0</v>
      </c>
      <c r="J3039" s="34">
        <f t="shared" si="94"/>
        <v>0</v>
      </c>
    </row>
    <row r="3040" spans="1:10" x14ac:dyDescent="0.25">
      <c r="A3040" s="7">
        <v>51595</v>
      </c>
      <c r="B3040" t="s">
        <v>4806</v>
      </c>
      <c r="C3040" s="34">
        <f>IFERROR(VLOOKUP($A3040, Coal_prod!$A:$M, 13, FALSE), 0)</f>
        <v>0</v>
      </c>
      <c r="D3040" s="34">
        <f>IFERROR(VLOOKUP($A3040, Coal_power_combined!$A:$M, 13, FALSE), 0)</f>
        <v>0</v>
      </c>
      <c r="E3040" s="34">
        <f>IFERROR(VLOOKUP($A3040, Oil_prod!$A:$M, 13, FALSE), 0)</f>
        <v>0</v>
      </c>
      <c r="F3040" s="34">
        <f>IFERROR(VLOOKUP($A3040, Oil_refine!$A:$M, 13, FALSE), 0)</f>
        <v>0</v>
      </c>
      <c r="G3040" s="34">
        <f>IFERROR(VLOOKUP($A3040, NG_prod!$A:$M, 13, FALSE), 0)</f>
        <v>0</v>
      </c>
      <c r="H3040" s="34">
        <f>IFERROR(VLOOKUP($A3040, NG_power!$A:$M, 13, FALSE), 0)</f>
        <v>0</v>
      </c>
      <c r="I3040" s="34">
        <f t="shared" si="93"/>
        <v>0</v>
      </c>
      <c r="J3040" s="34">
        <f t="shared" si="94"/>
        <v>0</v>
      </c>
    </row>
    <row r="3041" spans="1:10" x14ac:dyDescent="0.25">
      <c r="A3041" s="7">
        <v>51600</v>
      </c>
      <c r="B3041" t="s">
        <v>4807</v>
      </c>
      <c r="C3041" s="34">
        <f>IFERROR(VLOOKUP($A3041, Coal_prod!$A:$M, 13, FALSE), 0)</f>
        <v>0</v>
      </c>
      <c r="D3041" s="34">
        <f>IFERROR(VLOOKUP($A3041, Coal_power_combined!$A:$M, 13, FALSE), 0)</f>
        <v>0</v>
      </c>
      <c r="E3041" s="34">
        <f>IFERROR(VLOOKUP($A3041, Oil_prod!$A:$M, 13, FALSE), 0)</f>
        <v>0</v>
      </c>
      <c r="F3041" s="34">
        <f>IFERROR(VLOOKUP($A3041, Oil_refine!$A:$M, 13, FALSE), 0)</f>
        <v>0</v>
      </c>
      <c r="G3041" s="34">
        <f>IFERROR(VLOOKUP($A3041, NG_prod!$A:$M, 13, FALSE), 0)</f>
        <v>0</v>
      </c>
      <c r="H3041" s="34">
        <f>IFERROR(VLOOKUP($A3041, NG_power!$A:$M, 13, FALSE), 0)</f>
        <v>0</v>
      </c>
      <c r="I3041" s="34">
        <f t="shared" si="93"/>
        <v>0</v>
      </c>
      <c r="J3041" s="34">
        <f t="shared" si="94"/>
        <v>0</v>
      </c>
    </row>
    <row r="3042" spans="1:10" x14ac:dyDescent="0.25">
      <c r="A3042" s="7">
        <v>51610</v>
      </c>
      <c r="B3042" t="s">
        <v>4808</v>
      </c>
      <c r="C3042" s="34">
        <f>IFERROR(VLOOKUP($A3042, Coal_prod!$A:$M, 13, FALSE), 0)</f>
        <v>0</v>
      </c>
      <c r="D3042" s="34">
        <f>IFERROR(VLOOKUP($A3042, Coal_power_combined!$A:$M, 13, FALSE), 0)</f>
        <v>0</v>
      </c>
      <c r="E3042" s="34">
        <f>IFERROR(VLOOKUP($A3042, Oil_prod!$A:$M, 13, FALSE), 0)</f>
        <v>0</v>
      </c>
      <c r="F3042" s="34">
        <f>IFERROR(VLOOKUP($A3042, Oil_refine!$A:$M, 13, FALSE), 0)</f>
        <v>0</v>
      </c>
      <c r="G3042" s="34">
        <f>IFERROR(VLOOKUP($A3042, NG_prod!$A:$M, 13, FALSE), 0)</f>
        <v>0</v>
      </c>
      <c r="H3042" s="34">
        <f>IFERROR(VLOOKUP($A3042, NG_power!$A:$M, 13, FALSE), 0)</f>
        <v>0</v>
      </c>
      <c r="I3042" s="34">
        <f t="shared" si="93"/>
        <v>0</v>
      </c>
      <c r="J3042" s="34">
        <f t="shared" si="94"/>
        <v>0</v>
      </c>
    </row>
    <row r="3043" spans="1:10" x14ac:dyDescent="0.25">
      <c r="A3043" s="7">
        <v>51620</v>
      </c>
      <c r="B3043" t="s">
        <v>4809</v>
      </c>
      <c r="C3043" s="34">
        <f>IFERROR(VLOOKUP($A3043, Coal_prod!$A:$M, 13, FALSE), 0)</f>
        <v>0</v>
      </c>
      <c r="D3043" s="34">
        <f>IFERROR(VLOOKUP($A3043, Coal_power_combined!$A:$M, 13, FALSE), 0)</f>
        <v>0</v>
      </c>
      <c r="E3043" s="34">
        <f>IFERROR(VLOOKUP($A3043, Oil_prod!$A:$M, 13, FALSE), 0)</f>
        <v>0</v>
      </c>
      <c r="F3043" s="34">
        <f>IFERROR(VLOOKUP($A3043, Oil_refine!$A:$M, 13, FALSE), 0)</f>
        <v>0</v>
      </c>
      <c r="G3043" s="34">
        <f>IFERROR(VLOOKUP($A3043, NG_prod!$A:$M, 13, FALSE), 0)</f>
        <v>0</v>
      </c>
      <c r="H3043" s="34">
        <f>IFERROR(VLOOKUP($A3043, NG_power!$A:$M, 13, FALSE), 0)</f>
        <v>0</v>
      </c>
      <c r="I3043" s="34">
        <f t="shared" si="93"/>
        <v>0</v>
      </c>
      <c r="J3043" s="34">
        <f t="shared" si="94"/>
        <v>0</v>
      </c>
    </row>
    <row r="3044" spans="1:10" x14ac:dyDescent="0.25">
      <c r="A3044" s="7">
        <v>51630</v>
      </c>
      <c r="B3044" t="s">
        <v>4810</v>
      </c>
      <c r="C3044" s="34">
        <f>IFERROR(VLOOKUP($A3044, Coal_prod!$A:$M, 13, FALSE), 0)</f>
        <v>0</v>
      </c>
      <c r="D3044" s="34">
        <f>IFERROR(VLOOKUP($A3044, Coal_power_combined!$A:$M, 13, FALSE), 0)</f>
        <v>0</v>
      </c>
      <c r="E3044" s="34">
        <f>IFERROR(VLOOKUP($A3044, Oil_prod!$A:$M, 13, FALSE), 0)</f>
        <v>0</v>
      </c>
      <c r="F3044" s="34">
        <f>IFERROR(VLOOKUP($A3044, Oil_refine!$A:$M, 13, FALSE), 0)</f>
        <v>0</v>
      </c>
      <c r="G3044" s="34">
        <f>IFERROR(VLOOKUP($A3044, NG_prod!$A:$M, 13, FALSE), 0)</f>
        <v>0</v>
      </c>
      <c r="H3044" s="34">
        <f>IFERROR(VLOOKUP($A3044, NG_power!$A:$M, 13, FALSE), 0)</f>
        <v>0</v>
      </c>
      <c r="I3044" s="34">
        <f t="shared" si="93"/>
        <v>0</v>
      </c>
      <c r="J3044" s="34">
        <f t="shared" si="94"/>
        <v>0</v>
      </c>
    </row>
    <row r="3045" spans="1:10" x14ac:dyDescent="0.25">
      <c r="A3045" s="7">
        <v>51640</v>
      </c>
      <c r="B3045" t="s">
        <v>4811</v>
      </c>
      <c r="C3045" s="34">
        <f>IFERROR(VLOOKUP($A3045, Coal_prod!$A:$M, 13, FALSE), 0)</f>
        <v>0</v>
      </c>
      <c r="D3045" s="34">
        <f>IFERROR(VLOOKUP($A3045, Coal_power_combined!$A:$M, 13, FALSE), 0)</f>
        <v>0</v>
      </c>
      <c r="E3045" s="34">
        <f>IFERROR(VLOOKUP($A3045, Oil_prod!$A:$M, 13, FALSE), 0)</f>
        <v>0</v>
      </c>
      <c r="F3045" s="34">
        <f>IFERROR(VLOOKUP($A3045, Oil_refine!$A:$M, 13, FALSE), 0)</f>
        <v>0</v>
      </c>
      <c r="G3045" s="34">
        <f>IFERROR(VLOOKUP($A3045, NG_prod!$A:$M, 13, FALSE), 0)</f>
        <v>0</v>
      </c>
      <c r="H3045" s="34">
        <f>IFERROR(VLOOKUP($A3045, NG_power!$A:$M, 13, FALSE), 0)</f>
        <v>0</v>
      </c>
      <c r="I3045" s="34">
        <f t="shared" si="93"/>
        <v>0</v>
      </c>
      <c r="J3045" s="34">
        <f t="shared" si="94"/>
        <v>0</v>
      </c>
    </row>
    <row r="3046" spans="1:10" x14ac:dyDescent="0.25">
      <c r="A3046" s="7">
        <v>51650</v>
      </c>
      <c r="B3046" t="s">
        <v>4812</v>
      </c>
      <c r="C3046" s="34">
        <f>IFERROR(VLOOKUP($A3046, Coal_prod!$A:$M, 13, FALSE), 0)</f>
        <v>0</v>
      </c>
      <c r="D3046" s="34">
        <f>IFERROR(VLOOKUP($A3046, Coal_power_combined!$A:$M, 13, FALSE), 0)</f>
        <v>0</v>
      </c>
      <c r="E3046" s="34">
        <f>IFERROR(VLOOKUP($A3046, Oil_prod!$A:$M, 13, FALSE), 0)</f>
        <v>0</v>
      </c>
      <c r="F3046" s="34">
        <f>IFERROR(VLOOKUP($A3046, Oil_refine!$A:$M, 13, FALSE), 0)</f>
        <v>0</v>
      </c>
      <c r="G3046" s="34">
        <f>IFERROR(VLOOKUP($A3046, NG_prod!$A:$M, 13, FALSE), 0)</f>
        <v>0</v>
      </c>
      <c r="H3046" s="34">
        <f>IFERROR(VLOOKUP($A3046, NG_power!$A:$M, 13, FALSE), 0)</f>
        <v>0</v>
      </c>
      <c r="I3046" s="34">
        <f t="shared" si="93"/>
        <v>0</v>
      </c>
      <c r="J3046" s="34">
        <f t="shared" si="94"/>
        <v>0</v>
      </c>
    </row>
    <row r="3047" spans="1:10" x14ac:dyDescent="0.25">
      <c r="A3047" s="7">
        <v>51660</v>
      </c>
      <c r="B3047" t="s">
        <v>4813</v>
      </c>
      <c r="C3047" s="34">
        <f>IFERROR(VLOOKUP($A3047, Coal_prod!$A:$M, 13, FALSE), 0)</f>
        <v>0</v>
      </c>
      <c r="D3047" s="34">
        <f>IFERROR(VLOOKUP($A3047, Coal_power_combined!$A:$M, 13, FALSE), 0)</f>
        <v>0</v>
      </c>
      <c r="E3047" s="34">
        <f>IFERROR(VLOOKUP($A3047, Oil_prod!$A:$M, 13, FALSE), 0)</f>
        <v>0</v>
      </c>
      <c r="F3047" s="34">
        <f>IFERROR(VLOOKUP($A3047, Oil_refine!$A:$M, 13, FALSE), 0)</f>
        <v>0</v>
      </c>
      <c r="G3047" s="34">
        <f>IFERROR(VLOOKUP($A3047, NG_prod!$A:$M, 13, FALSE), 0)</f>
        <v>0</v>
      </c>
      <c r="H3047" s="34">
        <f>IFERROR(VLOOKUP($A3047, NG_power!$A:$M, 13, FALSE), 0)</f>
        <v>0</v>
      </c>
      <c r="I3047" s="34">
        <f t="shared" si="93"/>
        <v>0</v>
      </c>
      <c r="J3047" s="34">
        <f t="shared" si="94"/>
        <v>0</v>
      </c>
    </row>
    <row r="3048" spans="1:10" x14ac:dyDescent="0.25">
      <c r="A3048" s="7">
        <v>51678</v>
      </c>
      <c r="B3048" t="s">
        <v>4815</v>
      </c>
      <c r="C3048" s="34">
        <f>IFERROR(VLOOKUP($A3048, Coal_prod!$A:$M, 13, FALSE), 0)</f>
        <v>0</v>
      </c>
      <c r="D3048" s="34">
        <f>IFERROR(VLOOKUP($A3048, Coal_power_combined!$A:$M, 13, FALSE), 0)</f>
        <v>0</v>
      </c>
      <c r="E3048" s="34">
        <f>IFERROR(VLOOKUP($A3048, Oil_prod!$A:$M, 13, FALSE), 0)</f>
        <v>0</v>
      </c>
      <c r="F3048" s="34">
        <f>IFERROR(VLOOKUP($A3048, Oil_refine!$A:$M, 13, FALSE), 0)</f>
        <v>0</v>
      </c>
      <c r="G3048" s="34">
        <f>IFERROR(VLOOKUP($A3048, NG_prod!$A:$M, 13, FALSE), 0)</f>
        <v>0</v>
      </c>
      <c r="H3048" s="34">
        <f>IFERROR(VLOOKUP($A3048, NG_power!$A:$M, 13, FALSE), 0)</f>
        <v>0</v>
      </c>
      <c r="I3048" s="34">
        <f t="shared" si="93"/>
        <v>0</v>
      </c>
      <c r="J3048" s="34">
        <f t="shared" si="94"/>
        <v>0</v>
      </c>
    </row>
    <row r="3049" spans="1:10" x14ac:dyDescent="0.25">
      <c r="A3049" s="7">
        <v>51680</v>
      </c>
      <c r="B3049" t="s">
        <v>4816</v>
      </c>
      <c r="C3049" s="34">
        <f>IFERROR(VLOOKUP($A3049, Coal_prod!$A:$M, 13, FALSE), 0)</f>
        <v>0</v>
      </c>
      <c r="D3049" s="34">
        <f>IFERROR(VLOOKUP($A3049, Coal_power_combined!$A:$M, 13, FALSE), 0)</f>
        <v>0</v>
      </c>
      <c r="E3049" s="34">
        <f>IFERROR(VLOOKUP($A3049, Oil_prod!$A:$M, 13, FALSE), 0)</f>
        <v>0</v>
      </c>
      <c r="F3049" s="34">
        <f>IFERROR(VLOOKUP($A3049, Oil_refine!$A:$M, 13, FALSE), 0)</f>
        <v>0</v>
      </c>
      <c r="G3049" s="34">
        <f>IFERROR(VLOOKUP($A3049, NG_prod!$A:$M, 13, FALSE), 0)</f>
        <v>0</v>
      </c>
      <c r="H3049" s="34">
        <f>IFERROR(VLOOKUP($A3049, NG_power!$A:$M, 13, FALSE), 0)</f>
        <v>0</v>
      </c>
      <c r="I3049" s="34">
        <f t="shared" si="93"/>
        <v>0</v>
      </c>
      <c r="J3049" s="34">
        <f t="shared" si="94"/>
        <v>0</v>
      </c>
    </row>
    <row r="3050" spans="1:10" x14ac:dyDescent="0.25">
      <c r="A3050" s="7">
        <v>51683</v>
      </c>
      <c r="B3050" t="s">
        <v>4817</v>
      </c>
      <c r="C3050" s="34">
        <f>IFERROR(VLOOKUP($A3050, Coal_prod!$A:$M, 13, FALSE), 0)</f>
        <v>0</v>
      </c>
      <c r="D3050" s="34">
        <f>IFERROR(VLOOKUP($A3050, Coal_power_combined!$A:$M, 13, FALSE), 0)</f>
        <v>0</v>
      </c>
      <c r="E3050" s="34">
        <f>IFERROR(VLOOKUP($A3050, Oil_prod!$A:$M, 13, FALSE), 0)</f>
        <v>0</v>
      </c>
      <c r="F3050" s="34">
        <f>IFERROR(VLOOKUP($A3050, Oil_refine!$A:$M, 13, FALSE), 0)</f>
        <v>0</v>
      </c>
      <c r="G3050" s="34">
        <f>IFERROR(VLOOKUP($A3050, NG_prod!$A:$M, 13, FALSE), 0)</f>
        <v>0</v>
      </c>
      <c r="H3050" s="34">
        <f>IFERROR(VLOOKUP($A3050, NG_power!$A:$M, 13, FALSE), 0)</f>
        <v>0</v>
      </c>
      <c r="I3050" s="34">
        <f t="shared" si="93"/>
        <v>0</v>
      </c>
      <c r="J3050" s="34">
        <f t="shared" si="94"/>
        <v>0</v>
      </c>
    </row>
    <row r="3051" spans="1:10" x14ac:dyDescent="0.25">
      <c r="A3051" s="7">
        <v>51685</v>
      </c>
      <c r="B3051" t="s">
        <v>4818</v>
      </c>
      <c r="C3051" s="34">
        <f>IFERROR(VLOOKUP($A3051, Coal_prod!$A:$M, 13, FALSE), 0)</f>
        <v>0</v>
      </c>
      <c r="D3051" s="34">
        <f>IFERROR(VLOOKUP($A3051, Coal_power_combined!$A:$M, 13, FALSE), 0)</f>
        <v>0</v>
      </c>
      <c r="E3051" s="34">
        <f>IFERROR(VLOOKUP($A3051, Oil_prod!$A:$M, 13, FALSE), 0)</f>
        <v>0</v>
      </c>
      <c r="F3051" s="34">
        <f>IFERROR(VLOOKUP($A3051, Oil_refine!$A:$M, 13, FALSE), 0)</f>
        <v>0</v>
      </c>
      <c r="G3051" s="34">
        <f>IFERROR(VLOOKUP($A3051, NG_prod!$A:$M, 13, FALSE), 0)</f>
        <v>0</v>
      </c>
      <c r="H3051" s="34">
        <f>IFERROR(VLOOKUP($A3051, NG_power!$A:$M, 13, FALSE), 0)</f>
        <v>0</v>
      </c>
      <c r="I3051" s="34">
        <f t="shared" si="93"/>
        <v>0</v>
      </c>
      <c r="J3051" s="34">
        <f t="shared" si="94"/>
        <v>0</v>
      </c>
    </row>
    <row r="3052" spans="1:10" x14ac:dyDescent="0.25">
      <c r="A3052" s="7">
        <v>51690</v>
      </c>
      <c r="B3052" t="s">
        <v>4819</v>
      </c>
      <c r="C3052" s="34">
        <f>IFERROR(VLOOKUP($A3052, Coal_prod!$A:$M, 13, FALSE), 0)</f>
        <v>0</v>
      </c>
      <c r="D3052" s="34">
        <f>IFERROR(VLOOKUP($A3052, Coal_power_combined!$A:$M, 13, FALSE), 0)</f>
        <v>0</v>
      </c>
      <c r="E3052" s="34">
        <f>IFERROR(VLOOKUP($A3052, Oil_prod!$A:$M, 13, FALSE), 0)</f>
        <v>0</v>
      </c>
      <c r="F3052" s="34">
        <f>IFERROR(VLOOKUP($A3052, Oil_refine!$A:$M, 13, FALSE), 0)</f>
        <v>0</v>
      </c>
      <c r="G3052" s="34">
        <f>IFERROR(VLOOKUP($A3052, NG_prod!$A:$M, 13, FALSE), 0)</f>
        <v>0</v>
      </c>
      <c r="H3052" s="34">
        <f>IFERROR(VLOOKUP($A3052, NG_power!$A:$M, 13, FALSE), 0)</f>
        <v>0</v>
      </c>
      <c r="I3052" s="34">
        <f t="shared" si="93"/>
        <v>0</v>
      </c>
      <c r="J3052" s="34">
        <f t="shared" si="94"/>
        <v>0</v>
      </c>
    </row>
    <row r="3053" spans="1:10" x14ac:dyDescent="0.25">
      <c r="A3053" s="7">
        <v>51700</v>
      </c>
      <c r="B3053" t="s">
        <v>4820</v>
      </c>
      <c r="C3053" s="34">
        <f>IFERROR(VLOOKUP($A3053, Coal_prod!$A:$M, 13, FALSE), 0)</f>
        <v>0</v>
      </c>
      <c r="D3053" s="34">
        <f>IFERROR(VLOOKUP($A3053, Coal_power_combined!$A:$M, 13, FALSE), 0)</f>
        <v>0</v>
      </c>
      <c r="E3053" s="34">
        <f>IFERROR(VLOOKUP($A3053, Oil_prod!$A:$M, 13, FALSE), 0)</f>
        <v>0</v>
      </c>
      <c r="F3053" s="34">
        <f>IFERROR(VLOOKUP($A3053, Oil_refine!$A:$M, 13, FALSE), 0)</f>
        <v>0</v>
      </c>
      <c r="G3053" s="34">
        <f>IFERROR(VLOOKUP($A3053, NG_prod!$A:$M, 13, FALSE), 0)</f>
        <v>0</v>
      </c>
      <c r="H3053" s="34">
        <f>IFERROR(VLOOKUP($A3053, NG_power!$A:$M, 13, FALSE), 0)</f>
        <v>0</v>
      </c>
      <c r="I3053" s="34">
        <f t="shared" si="93"/>
        <v>0</v>
      </c>
      <c r="J3053" s="34">
        <f t="shared" si="94"/>
        <v>0</v>
      </c>
    </row>
    <row r="3054" spans="1:10" x14ac:dyDescent="0.25">
      <c r="A3054" s="7">
        <v>51710</v>
      </c>
      <c r="B3054" t="s">
        <v>4821</v>
      </c>
      <c r="C3054" s="34">
        <f>IFERROR(VLOOKUP($A3054, Coal_prod!$A:$M, 13, FALSE), 0)</f>
        <v>0</v>
      </c>
      <c r="D3054" s="34">
        <f>IFERROR(VLOOKUP($A3054, Coal_power_combined!$A:$M, 13, FALSE), 0)</f>
        <v>0</v>
      </c>
      <c r="E3054" s="34">
        <f>IFERROR(VLOOKUP($A3054, Oil_prod!$A:$M, 13, FALSE), 0)</f>
        <v>0</v>
      </c>
      <c r="F3054" s="34">
        <f>IFERROR(VLOOKUP($A3054, Oil_refine!$A:$M, 13, FALSE), 0)</f>
        <v>0</v>
      </c>
      <c r="G3054" s="34">
        <f>IFERROR(VLOOKUP($A3054, NG_prod!$A:$M, 13, FALSE), 0)</f>
        <v>0</v>
      </c>
      <c r="H3054" s="34">
        <f>IFERROR(VLOOKUP($A3054, NG_power!$A:$M, 13, FALSE), 0)</f>
        <v>0</v>
      </c>
      <c r="I3054" s="34">
        <f t="shared" si="93"/>
        <v>0</v>
      </c>
      <c r="J3054" s="34">
        <f t="shared" si="94"/>
        <v>0</v>
      </c>
    </row>
    <row r="3055" spans="1:10" x14ac:dyDescent="0.25">
      <c r="A3055" s="7">
        <v>51720</v>
      </c>
      <c r="B3055" t="s">
        <v>4822</v>
      </c>
      <c r="C3055" s="34">
        <f>IFERROR(VLOOKUP($A3055, Coal_prod!$A:$M, 13, FALSE), 0)</f>
        <v>0</v>
      </c>
      <c r="D3055" s="34">
        <f>IFERROR(VLOOKUP($A3055, Coal_power_combined!$A:$M, 13, FALSE), 0)</f>
        <v>0</v>
      </c>
      <c r="E3055" s="34">
        <f>IFERROR(VLOOKUP($A3055, Oil_prod!$A:$M, 13, FALSE), 0)</f>
        <v>0</v>
      </c>
      <c r="F3055" s="34">
        <f>IFERROR(VLOOKUP($A3055, Oil_refine!$A:$M, 13, FALSE), 0)</f>
        <v>0</v>
      </c>
      <c r="G3055" s="34">
        <f>IFERROR(VLOOKUP($A3055, NG_prod!$A:$M, 13, FALSE), 0)</f>
        <v>0</v>
      </c>
      <c r="H3055" s="34">
        <f>IFERROR(VLOOKUP($A3055, NG_power!$A:$M, 13, FALSE), 0)</f>
        <v>0</v>
      </c>
      <c r="I3055" s="34">
        <f t="shared" si="93"/>
        <v>0</v>
      </c>
      <c r="J3055" s="34">
        <f t="shared" si="94"/>
        <v>0</v>
      </c>
    </row>
    <row r="3056" spans="1:10" x14ac:dyDescent="0.25">
      <c r="A3056" s="7">
        <v>51730</v>
      </c>
      <c r="B3056" t="s">
        <v>4823</v>
      </c>
      <c r="C3056" s="34">
        <f>IFERROR(VLOOKUP($A3056, Coal_prod!$A:$M, 13, FALSE), 0)</f>
        <v>0</v>
      </c>
      <c r="D3056" s="34">
        <f>IFERROR(VLOOKUP($A3056, Coal_power_combined!$A:$M, 13, FALSE), 0)</f>
        <v>0</v>
      </c>
      <c r="E3056" s="34">
        <f>IFERROR(VLOOKUP($A3056, Oil_prod!$A:$M, 13, FALSE), 0)</f>
        <v>0</v>
      </c>
      <c r="F3056" s="34">
        <f>IFERROR(VLOOKUP($A3056, Oil_refine!$A:$M, 13, FALSE), 0)</f>
        <v>0</v>
      </c>
      <c r="G3056" s="34">
        <f>IFERROR(VLOOKUP($A3056, NG_prod!$A:$M, 13, FALSE), 0)</f>
        <v>0</v>
      </c>
      <c r="H3056" s="34">
        <f>IFERROR(VLOOKUP($A3056, NG_power!$A:$M, 13, FALSE), 0)</f>
        <v>0</v>
      </c>
      <c r="I3056" s="34">
        <f t="shared" si="93"/>
        <v>0</v>
      </c>
      <c r="J3056" s="34">
        <f t="shared" si="94"/>
        <v>0</v>
      </c>
    </row>
    <row r="3057" spans="1:10" x14ac:dyDescent="0.25">
      <c r="A3057" s="7">
        <v>51735</v>
      </c>
      <c r="B3057" t="s">
        <v>4824</v>
      </c>
      <c r="C3057" s="34">
        <f>IFERROR(VLOOKUP($A3057, Coal_prod!$A:$M, 13, FALSE), 0)</f>
        <v>0</v>
      </c>
      <c r="D3057" s="34">
        <f>IFERROR(VLOOKUP($A3057, Coal_power_combined!$A:$M, 13, FALSE), 0)</f>
        <v>0</v>
      </c>
      <c r="E3057" s="34">
        <f>IFERROR(VLOOKUP($A3057, Oil_prod!$A:$M, 13, FALSE), 0)</f>
        <v>0</v>
      </c>
      <c r="F3057" s="34">
        <f>IFERROR(VLOOKUP($A3057, Oil_refine!$A:$M, 13, FALSE), 0)</f>
        <v>0</v>
      </c>
      <c r="G3057" s="34">
        <f>IFERROR(VLOOKUP($A3057, NG_prod!$A:$M, 13, FALSE), 0)</f>
        <v>0</v>
      </c>
      <c r="H3057" s="34">
        <f>IFERROR(VLOOKUP($A3057, NG_power!$A:$M, 13, FALSE), 0)</f>
        <v>0</v>
      </c>
      <c r="I3057" s="34">
        <f t="shared" si="93"/>
        <v>0</v>
      </c>
      <c r="J3057" s="34">
        <f t="shared" si="94"/>
        <v>0</v>
      </c>
    </row>
    <row r="3058" spans="1:10" x14ac:dyDescent="0.25">
      <c r="A3058" s="7">
        <v>51740</v>
      </c>
      <c r="B3058" t="s">
        <v>4825</v>
      </c>
      <c r="C3058" s="34">
        <f>IFERROR(VLOOKUP($A3058, Coal_prod!$A:$M, 13, FALSE), 0)</f>
        <v>0</v>
      </c>
      <c r="D3058" s="34">
        <f>IFERROR(VLOOKUP($A3058, Coal_power_combined!$A:$M, 13, FALSE), 0)</f>
        <v>0</v>
      </c>
      <c r="E3058" s="34">
        <f>IFERROR(VLOOKUP($A3058, Oil_prod!$A:$M, 13, FALSE), 0)</f>
        <v>0</v>
      </c>
      <c r="F3058" s="34">
        <f>IFERROR(VLOOKUP($A3058, Oil_refine!$A:$M, 13, FALSE), 0)</f>
        <v>0</v>
      </c>
      <c r="G3058" s="34">
        <f>IFERROR(VLOOKUP($A3058, NG_prod!$A:$M, 13, FALSE), 0)</f>
        <v>0</v>
      </c>
      <c r="H3058" s="34">
        <f>IFERROR(VLOOKUP($A3058, NG_power!$A:$M, 13, FALSE), 0)</f>
        <v>0</v>
      </c>
      <c r="I3058" s="34">
        <f t="shared" si="93"/>
        <v>0</v>
      </c>
      <c r="J3058" s="34">
        <f t="shared" si="94"/>
        <v>0</v>
      </c>
    </row>
    <row r="3059" spans="1:10" x14ac:dyDescent="0.25">
      <c r="A3059" s="7">
        <v>51750</v>
      </c>
      <c r="B3059" t="s">
        <v>4826</v>
      </c>
      <c r="C3059" s="34">
        <f>IFERROR(VLOOKUP($A3059, Coal_prod!$A:$M, 13, FALSE), 0)</f>
        <v>0</v>
      </c>
      <c r="D3059" s="34">
        <f>IFERROR(VLOOKUP($A3059, Coal_power_combined!$A:$M, 13, FALSE), 0)</f>
        <v>0</v>
      </c>
      <c r="E3059" s="34">
        <f>IFERROR(VLOOKUP($A3059, Oil_prod!$A:$M, 13, FALSE), 0)</f>
        <v>0</v>
      </c>
      <c r="F3059" s="34">
        <f>IFERROR(VLOOKUP($A3059, Oil_refine!$A:$M, 13, FALSE), 0)</f>
        <v>0</v>
      </c>
      <c r="G3059" s="34">
        <f>IFERROR(VLOOKUP($A3059, NG_prod!$A:$M, 13, FALSE), 0)</f>
        <v>0</v>
      </c>
      <c r="H3059" s="34">
        <f>IFERROR(VLOOKUP($A3059, NG_power!$A:$M, 13, FALSE), 0)</f>
        <v>0</v>
      </c>
      <c r="I3059" s="34">
        <f t="shared" si="93"/>
        <v>0</v>
      </c>
      <c r="J3059" s="34">
        <f t="shared" si="94"/>
        <v>0</v>
      </c>
    </row>
    <row r="3060" spans="1:10" x14ac:dyDescent="0.25">
      <c r="A3060" s="7">
        <v>51770</v>
      </c>
      <c r="B3060" t="s">
        <v>4828</v>
      </c>
      <c r="C3060" s="34">
        <f>IFERROR(VLOOKUP($A3060, Coal_prod!$A:$M, 13, FALSE), 0)</f>
        <v>0</v>
      </c>
      <c r="D3060" s="34">
        <f>IFERROR(VLOOKUP($A3060, Coal_power_combined!$A:$M, 13, FALSE), 0)</f>
        <v>0</v>
      </c>
      <c r="E3060" s="34">
        <f>IFERROR(VLOOKUP($A3060, Oil_prod!$A:$M, 13, FALSE), 0)</f>
        <v>0</v>
      </c>
      <c r="F3060" s="34">
        <f>IFERROR(VLOOKUP($A3060, Oil_refine!$A:$M, 13, FALSE), 0)</f>
        <v>0</v>
      </c>
      <c r="G3060" s="34">
        <f>IFERROR(VLOOKUP($A3060, NG_prod!$A:$M, 13, FALSE), 0)</f>
        <v>0</v>
      </c>
      <c r="H3060" s="34">
        <f>IFERROR(VLOOKUP($A3060, NG_power!$A:$M, 13, FALSE), 0)</f>
        <v>0</v>
      </c>
      <c r="I3060" s="34">
        <f t="shared" si="93"/>
        <v>0</v>
      </c>
      <c r="J3060" s="34">
        <f t="shared" si="94"/>
        <v>0</v>
      </c>
    </row>
    <row r="3061" spans="1:10" x14ac:dyDescent="0.25">
      <c r="A3061" s="7">
        <v>51775</v>
      </c>
      <c r="B3061" t="s">
        <v>4829</v>
      </c>
      <c r="C3061" s="34">
        <f>IFERROR(VLOOKUP($A3061, Coal_prod!$A:$M, 13, FALSE), 0)</f>
        <v>0</v>
      </c>
      <c r="D3061" s="34">
        <f>IFERROR(VLOOKUP($A3061, Coal_power_combined!$A:$M, 13, FALSE), 0)</f>
        <v>0</v>
      </c>
      <c r="E3061" s="34">
        <f>IFERROR(VLOOKUP($A3061, Oil_prod!$A:$M, 13, FALSE), 0)</f>
        <v>0</v>
      </c>
      <c r="F3061" s="34">
        <f>IFERROR(VLOOKUP($A3061, Oil_refine!$A:$M, 13, FALSE), 0)</f>
        <v>0</v>
      </c>
      <c r="G3061" s="34">
        <f>IFERROR(VLOOKUP($A3061, NG_prod!$A:$M, 13, FALSE), 0)</f>
        <v>0</v>
      </c>
      <c r="H3061" s="34">
        <f>IFERROR(VLOOKUP($A3061, NG_power!$A:$M, 13, FALSE), 0)</f>
        <v>0</v>
      </c>
      <c r="I3061" s="34">
        <f t="shared" si="93"/>
        <v>0</v>
      </c>
      <c r="J3061" s="34">
        <f t="shared" si="94"/>
        <v>0</v>
      </c>
    </row>
    <row r="3062" spans="1:10" x14ac:dyDescent="0.25">
      <c r="A3062" s="7">
        <v>51790</v>
      </c>
      <c r="B3062" t="s">
        <v>4830</v>
      </c>
      <c r="C3062" s="34">
        <f>IFERROR(VLOOKUP($A3062, Coal_prod!$A:$M, 13, FALSE), 0)</f>
        <v>0</v>
      </c>
      <c r="D3062" s="34">
        <f>IFERROR(VLOOKUP($A3062, Coal_power_combined!$A:$M, 13, FALSE), 0)</f>
        <v>0</v>
      </c>
      <c r="E3062" s="34">
        <f>IFERROR(VLOOKUP($A3062, Oil_prod!$A:$M, 13, FALSE), 0)</f>
        <v>0</v>
      </c>
      <c r="F3062" s="34">
        <f>IFERROR(VLOOKUP($A3062, Oil_refine!$A:$M, 13, FALSE), 0)</f>
        <v>0</v>
      </c>
      <c r="G3062" s="34">
        <f>IFERROR(VLOOKUP($A3062, NG_prod!$A:$M, 13, FALSE), 0)</f>
        <v>0</v>
      </c>
      <c r="H3062" s="34">
        <f>IFERROR(VLOOKUP($A3062, NG_power!$A:$M, 13, FALSE), 0)</f>
        <v>0</v>
      </c>
      <c r="I3062" s="34">
        <f t="shared" si="93"/>
        <v>0</v>
      </c>
      <c r="J3062" s="34">
        <f t="shared" si="94"/>
        <v>0</v>
      </c>
    </row>
    <row r="3063" spans="1:10" x14ac:dyDescent="0.25">
      <c r="A3063" s="7">
        <v>51800</v>
      </c>
      <c r="B3063" t="s">
        <v>4831</v>
      </c>
      <c r="C3063" s="34">
        <f>IFERROR(VLOOKUP($A3063, Coal_prod!$A:$M, 13, FALSE), 0)</f>
        <v>0</v>
      </c>
      <c r="D3063" s="34">
        <f>IFERROR(VLOOKUP($A3063, Coal_power_combined!$A:$M, 13, FALSE), 0)</f>
        <v>0</v>
      </c>
      <c r="E3063" s="34">
        <f>IFERROR(VLOOKUP($A3063, Oil_prod!$A:$M, 13, FALSE), 0)</f>
        <v>0</v>
      </c>
      <c r="F3063" s="34">
        <f>IFERROR(VLOOKUP($A3063, Oil_refine!$A:$M, 13, FALSE), 0)</f>
        <v>0</v>
      </c>
      <c r="G3063" s="34">
        <f>IFERROR(VLOOKUP($A3063, NG_prod!$A:$M, 13, FALSE), 0)</f>
        <v>0</v>
      </c>
      <c r="H3063" s="34">
        <f>IFERROR(VLOOKUP($A3063, NG_power!$A:$M, 13, FALSE), 0)</f>
        <v>0</v>
      </c>
      <c r="I3063" s="34">
        <f t="shared" si="93"/>
        <v>0</v>
      </c>
      <c r="J3063" s="34">
        <f t="shared" si="94"/>
        <v>0</v>
      </c>
    </row>
    <row r="3064" spans="1:10" x14ac:dyDescent="0.25">
      <c r="A3064" s="7">
        <v>51810</v>
      </c>
      <c r="B3064" t="s">
        <v>4832</v>
      </c>
      <c r="C3064" s="34">
        <f>IFERROR(VLOOKUP($A3064, Coal_prod!$A:$M, 13, FALSE), 0)</f>
        <v>0</v>
      </c>
      <c r="D3064" s="34">
        <f>IFERROR(VLOOKUP($A3064, Coal_power_combined!$A:$M, 13, FALSE), 0)</f>
        <v>0</v>
      </c>
      <c r="E3064" s="34">
        <f>IFERROR(VLOOKUP($A3064, Oil_prod!$A:$M, 13, FALSE), 0)</f>
        <v>0</v>
      </c>
      <c r="F3064" s="34">
        <f>IFERROR(VLOOKUP($A3064, Oil_refine!$A:$M, 13, FALSE), 0)</f>
        <v>0</v>
      </c>
      <c r="G3064" s="34">
        <f>IFERROR(VLOOKUP($A3064, NG_prod!$A:$M, 13, FALSE), 0)</f>
        <v>0</v>
      </c>
      <c r="H3064" s="34">
        <f>IFERROR(VLOOKUP($A3064, NG_power!$A:$M, 13, FALSE), 0)</f>
        <v>0</v>
      </c>
      <c r="I3064" s="34">
        <f t="shared" si="93"/>
        <v>0</v>
      </c>
      <c r="J3064" s="34">
        <f t="shared" si="94"/>
        <v>0</v>
      </c>
    </row>
    <row r="3065" spans="1:10" x14ac:dyDescent="0.25">
      <c r="A3065" s="7">
        <v>51820</v>
      </c>
      <c r="B3065" t="s">
        <v>4833</v>
      </c>
      <c r="C3065" s="34">
        <f>IFERROR(VLOOKUP($A3065, Coal_prod!$A:$M, 13, FALSE), 0)</f>
        <v>0</v>
      </c>
      <c r="D3065" s="34">
        <f>IFERROR(VLOOKUP($A3065, Coal_power_combined!$A:$M, 13, FALSE), 0)</f>
        <v>0</v>
      </c>
      <c r="E3065" s="34">
        <f>IFERROR(VLOOKUP($A3065, Oil_prod!$A:$M, 13, FALSE), 0)</f>
        <v>0</v>
      </c>
      <c r="F3065" s="34">
        <f>IFERROR(VLOOKUP($A3065, Oil_refine!$A:$M, 13, FALSE), 0)</f>
        <v>0</v>
      </c>
      <c r="G3065" s="34">
        <f>IFERROR(VLOOKUP($A3065, NG_prod!$A:$M, 13, FALSE), 0)</f>
        <v>0</v>
      </c>
      <c r="H3065" s="34">
        <f>IFERROR(VLOOKUP($A3065, NG_power!$A:$M, 13, FALSE), 0)</f>
        <v>0</v>
      </c>
      <c r="I3065" s="34">
        <f t="shared" si="93"/>
        <v>0</v>
      </c>
      <c r="J3065" s="34">
        <f t="shared" si="94"/>
        <v>0</v>
      </c>
    </row>
    <row r="3066" spans="1:10" x14ac:dyDescent="0.25">
      <c r="A3066" s="7">
        <v>51830</v>
      </c>
      <c r="B3066" t="s">
        <v>4834</v>
      </c>
      <c r="C3066" s="34">
        <f>IFERROR(VLOOKUP($A3066, Coal_prod!$A:$M, 13, FALSE), 0)</f>
        <v>0</v>
      </c>
      <c r="D3066" s="34">
        <f>IFERROR(VLOOKUP($A3066, Coal_power_combined!$A:$M, 13, FALSE), 0)</f>
        <v>0</v>
      </c>
      <c r="E3066" s="34">
        <f>IFERROR(VLOOKUP($A3066, Oil_prod!$A:$M, 13, FALSE), 0)</f>
        <v>0</v>
      </c>
      <c r="F3066" s="34">
        <f>IFERROR(VLOOKUP($A3066, Oil_refine!$A:$M, 13, FALSE), 0)</f>
        <v>0</v>
      </c>
      <c r="G3066" s="34">
        <f>IFERROR(VLOOKUP($A3066, NG_prod!$A:$M, 13, FALSE), 0)</f>
        <v>0</v>
      </c>
      <c r="H3066" s="34">
        <f>IFERROR(VLOOKUP($A3066, NG_power!$A:$M, 13, FALSE), 0)</f>
        <v>0</v>
      </c>
      <c r="I3066" s="34">
        <f t="shared" si="93"/>
        <v>0</v>
      </c>
      <c r="J3066" s="34">
        <f t="shared" si="94"/>
        <v>0</v>
      </c>
    </row>
    <row r="3067" spans="1:10" x14ac:dyDescent="0.25">
      <c r="A3067" s="7">
        <v>51840</v>
      </c>
      <c r="B3067" t="s">
        <v>4835</v>
      </c>
      <c r="C3067" s="34">
        <f>IFERROR(VLOOKUP($A3067, Coal_prod!$A:$M, 13, FALSE), 0)</f>
        <v>0</v>
      </c>
      <c r="D3067" s="34">
        <f>IFERROR(VLOOKUP($A3067, Coal_power_combined!$A:$M, 13, FALSE), 0)</f>
        <v>0</v>
      </c>
      <c r="E3067" s="34">
        <f>IFERROR(VLOOKUP($A3067, Oil_prod!$A:$M, 13, FALSE), 0)</f>
        <v>0</v>
      </c>
      <c r="F3067" s="34">
        <f>IFERROR(VLOOKUP($A3067, Oil_refine!$A:$M, 13, FALSE), 0)</f>
        <v>0</v>
      </c>
      <c r="G3067" s="34">
        <f>IFERROR(VLOOKUP($A3067, NG_prod!$A:$M, 13, FALSE), 0)</f>
        <v>0</v>
      </c>
      <c r="H3067" s="34">
        <f>IFERROR(VLOOKUP($A3067, NG_power!$A:$M, 13, FALSE), 0)</f>
        <v>0</v>
      </c>
      <c r="I3067" s="34">
        <f t="shared" si="93"/>
        <v>0</v>
      </c>
      <c r="J3067" s="34">
        <f t="shared" si="94"/>
        <v>0</v>
      </c>
    </row>
    <row r="3068" spans="1:10" x14ac:dyDescent="0.25">
      <c r="A3068" s="7">
        <v>53001</v>
      </c>
      <c r="B3068" t="s">
        <v>1944</v>
      </c>
      <c r="C3068" s="34">
        <f>IFERROR(VLOOKUP($A3068, Coal_prod!$A:$M, 13, FALSE), 0)</f>
        <v>0</v>
      </c>
      <c r="D3068" s="34">
        <f>IFERROR(VLOOKUP($A3068, Coal_power_combined!$A:$M, 13, FALSE), 0)</f>
        <v>0</v>
      </c>
      <c r="E3068" s="34">
        <f>IFERROR(VLOOKUP($A3068, Oil_prod!$A:$M, 13, FALSE), 0)</f>
        <v>0</v>
      </c>
      <c r="F3068" s="34">
        <f>IFERROR(VLOOKUP($A3068, Oil_refine!$A:$M, 13, FALSE), 0)</f>
        <v>0</v>
      </c>
      <c r="G3068" s="34">
        <f>IFERROR(VLOOKUP($A3068, NG_prod!$A:$M, 13, FALSE), 0)</f>
        <v>0</v>
      </c>
      <c r="H3068" s="34">
        <f>IFERROR(VLOOKUP($A3068, NG_power!$A:$M, 13, FALSE), 0)</f>
        <v>0</v>
      </c>
      <c r="I3068" s="34">
        <f t="shared" si="93"/>
        <v>0</v>
      </c>
      <c r="J3068" s="34">
        <f t="shared" si="94"/>
        <v>0</v>
      </c>
    </row>
    <row r="3069" spans="1:10" x14ac:dyDescent="0.25">
      <c r="A3069" s="7">
        <v>53003</v>
      </c>
      <c r="B3069" t="s">
        <v>4836</v>
      </c>
      <c r="C3069" s="34">
        <f>IFERROR(VLOOKUP($A3069, Coal_prod!$A:$M, 13, FALSE), 0)</f>
        <v>0</v>
      </c>
      <c r="D3069" s="34">
        <f>IFERROR(VLOOKUP($A3069, Coal_power_combined!$A:$M, 13, FALSE), 0)</f>
        <v>0</v>
      </c>
      <c r="E3069" s="34">
        <f>IFERROR(VLOOKUP($A3069, Oil_prod!$A:$M, 13, FALSE), 0)</f>
        <v>0</v>
      </c>
      <c r="F3069" s="34">
        <f>IFERROR(VLOOKUP($A3069, Oil_refine!$A:$M, 13, FALSE), 0)</f>
        <v>0</v>
      </c>
      <c r="G3069" s="34">
        <f>IFERROR(VLOOKUP($A3069, NG_prod!$A:$M, 13, FALSE), 0)</f>
        <v>0</v>
      </c>
      <c r="H3069" s="34">
        <f>IFERROR(VLOOKUP($A3069, NG_power!$A:$M, 13, FALSE), 0)</f>
        <v>0</v>
      </c>
      <c r="I3069" s="34">
        <f t="shared" si="93"/>
        <v>0</v>
      </c>
      <c r="J3069" s="34">
        <f t="shared" si="94"/>
        <v>0</v>
      </c>
    </row>
    <row r="3070" spans="1:10" x14ac:dyDescent="0.25">
      <c r="A3070" s="7">
        <v>53005</v>
      </c>
      <c r="B3070" t="s">
        <v>2694</v>
      </c>
      <c r="C3070" s="34">
        <f>IFERROR(VLOOKUP($A3070, Coal_prod!$A:$M, 13, FALSE), 0)</f>
        <v>0</v>
      </c>
      <c r="D3070" s="34">
        <f>IFERROR(VLOOKUP($A3070, Coal_power_combined!$A:$M, 13, FALSE), 0)</f>
        <v>0</v>
      </c>
      <c r="E3070" s="34">
        <f>IFERROR(VLOOKUP($A3070, Oil_prod!$A:$M, 13, FALSE), 0)</f>
        <v>0</v>
      </c>
      <c r="F3070" s="34">
        <f>IFERROR(VLOOKUP($A3070, Oil_refine!$A:$M, 13, FALSE), 0)</f>
        <v>0</v>
      </c>
      <c r="G3070" s="34">
        <f>IFERROR(VLOOKUP($A3070, NG_prod!$A:$M, 13, FALSE), 0)</f>
        <v>0</v>
      </c>
      <c r="H3070" s="34">
        <f>IFERROR(VLOOKUP($A3070, NG_power!$A:$M, 13, FALSE), 0)</f>
        <v>0</v>
      </c>
      <c r="I3070" s="34">
        <f t="shared" si="93"/>
        <v>0</v>
      </c>
      <c r="J3070" s="34">
        <f t="shared" si="94"/>
        <v>0</v>
      </c>
    </row>
    <row r="3071" spans="1:10" x14ac:dyDescent="0.25">
      <c r="A3071" s="7">
        <v>53007</v>
      </c>
      <c r="B3071" t="s">
        <v>4837</v>
      </c>
      <c r="C3071" s="34">
        <f>IFERROR(VLOOKUP($A3071, Coal_prod!$A:$M, 13, FALSE), 0)</f>
        <v>0</v>
      </c>
      <c r="D3071" s="34">
        <f>IFERROR(VLOOKUP($A3071, Coal_power_combined!$A:$M, 13, FALSE), 0)</f>
        <v>0</v>
      </c>
      <c r="E3071" s="34">
        <f>IFERROR(VLOOKUP($A3071, Oil_prod!$A:$M, 13, FALSE), 0)</f>
        <v>0</v>
      </c>
      <c r="F3071" s="34">
        <f>IFERROR(VLOOKUP($A3071, Oil_refine!$A:$M, 13, FALSE), 0)</f>
        <v>0</v>
      </c>
      <c r="G3071" s="34">
        <f>IFERROR(VLOOKUP($A3071, NG_prod!$A:$M, 13, FALSE), 0)</f>
        <v>0</v>
      </c>
      <c r="H3071" s="34">
        <f>IFERROR(VLOOKUP($A3071, NG_power!$A:$M, 13, FALSE), 0)</f>
        <v>0</v>
      </c>
      <c r="I3071" s="34">
        <f t="shared" si="93"/>
        <v>0</v>
      </c>
      <c r="J3071" s="34">
        <f t="shared" si="94"/>
        <v>0</v>
      </c>
    </row>
    <row r="3072" spans="1:10" x14ac:dyDescent="0.25">
      <c r="A3072" s="7">
        <v>53009</v>
      </c>
      <c r="B3072" t="s">
        <v>4838</v>
      </c>
      <c r="C3072" s="34">
        <f>IFERROR(VLOOKUP($A3072, Coal_prod!$A:$M, 13, FALSE), 0)</f>
        <v>0</v>
      </c>
      <c r="D3072" s="34">
        <f>IFERROR(VLOOKUP($A3072, Coal_power_combined!$A:$M, 13, FALSE), 0)</f>
        <v>0</v>
      </c>
      <c r="E3072" s="34">
        <f>IFERROR(VLOOKUP($A3072, Oil_prod!$A:$M, 13, FALSE), 0)</f>
        <v>0</v>
      </c>
      <c r="F3072" s="34">
        <f>IFERROR(VLOOKUP($A3072, Oil_refine!$A:$M, 13, FALSE), 0)</f>
        <v>0</v>
      </c>
      <c r="G3072" s="34">
        <f>IFERROR(VLOOKUP($A3072, NG_prod!$A:$M, 13, FALSE), 0)</f>
        <v>0</v>
      </c>
      <c r="H3072" s="34">
        <f>IFERROR(VLOOKUP($A3072, NG_power!$A:$M, 13, FALSE), 0)</f>
        <v>0</v>
      </c>
      <c r="I3072" s="34">
        <f t="shared" si="93"/>
        <v>0</v>
      </c>
      <c r="J3072" s="34">
        <f t="shared" si="94"/>
        <v>0</v>
      </c>
    </row>
    <row r="3073" spans="1:10" x14ac:dyDescent="0.25">
      <c r="A3073" s="7">
        <v>53013</v>
      </c>
      <c r="B3073" t="s">
        <v>599</v>
      </c>
      <c r="C3073" s="34">
        <f>IFERROR(VLOOKUP($A3073, Coal_prod!$A:$M, 13, FALSE), 0)</f>
        <v>0</v>
      </c>
      <c r="D3073" s="34">
        <f>IFERROR(VLOOKUP($A3073, Coal_power_combined!$A:$M, 13, FALSE), 0)</f>
        <v>0</v>
      </c>
      <c r="E3073" s="34">
        <f>IFERROR(VLOOKUP($A3073, Oil_prod!$A:$M, 13, FALSE), 0)</f>
        <v>0</v>
      </c>
      <c r="F3073" s="34">
        <f>IFERROR(VLOOKUP($A3073, Oil_refine!$A:$M, 13, FALSE), 0)</f>
        <v>0</v>
      </c>
      <c r="G3073" s="34">
        <f>IFERROR(VLOOKUP($A3073, NG_prod!$A:$M, 13, FALSE), 0)</f>
        <v>0</v>
      </c>
      <c r="H3073" s="34">
        <f>IFERROR(VLOOKUP($A3073, NG_power!$A:$M, 13, FALSE), 0)</f>
        <v>0</v>
      </c>
      <c r="I3073" s="34">
        <f t="shared" si="93"/>
        <v>0</v>
      </c>
      <c r="J3073" s="34">
        <f t="shared" si="94"/>
        <v>0</v>
      </c>
    </row>
    <row r="3074" spans="1:10" x14ac:dyDescent="0.25">
      <c r="A3074" s="7">
        <v>53017</v>
      </c>
      <c r="B3074" t="s">
        <v>4839</v>
      </c>
      <c r="C3074" s="34">
        <f>IFERROR(VLOOKUP($A3074, Coal_prod!$A:$M, 13, FALSE), 0)</f>
        <v>0</v>
      </c>
      <c r="D3074" s="34">
        <f>IFERROR(VLOOKUP($A3074, Coal_power_combined!$A:$M, 13, FALSE), 0)</f>
        <v>0</v>
      </c>
      <c r="E3074" s="34">
        <f>IFERROR(VLOOKUP($A3074, Oil_prod!$A:$M, 13, FALSE), 0)</f>
        <v>0</v>
      </c>
      <c r="F3074" s="34">
        <f>IFERROR(VLOOKUP($A3074, Oil_refine!$A:$M, 13, FALSE), 0)</f>
        <v>0</v>
      </c>
      <c r="G3074" s="34">
        <f>IFERROR(VLOOKUP($A3074, NG_prod!$A:$M, 13, FALSE), 0)</f>
        <v>0</v>
      </c>
      <c r="H3074" s="34">
        <f>IFERROR(VLOOKUP($A3074, NG_power!$A:$M, 13, FALSE), 0)</f>
        <v>0</v>
      </c>
      <c r="I3074" s="34">
        <f t="shared" si="93"/>
        <v>0</v>
      </c>
      <c r="J3074" s="34">
        <f t="shared" si="94"/>
        <v>0</v>
      </c>
    </row>
    <row r="3075" spans="1:10" x14ac:dyDescent="0.25">
      <c r="A3075" s="7">
        <v>53019</v>
      </c>
      <c r="B3075" t="s">
        <v>4840</v>
      </c>
      <c r="C3075" s="34">
        <f>IFERROR(VLOOKUP($A3075, Coal_prod!$A:$M, 13, FALSE), 0)</f>
        <v>0</v>
      </c>
      <c r="D3075" s="34">
        <f>IFERROR(VLOOKUP($A3075, Coal_power_combined!$A:$M, 13, FALSE), 0)</f>
        <v>0</v>
      </c>
      <c r="E3075" s="34">
        <f>IFERROR(VLOOKUP($A3075, Oil_prod!$A:$M, 13, FALSE), 0)</f>
        <v>0</v>
      </c>
      <c r="F3075" s="34">
        <f>IFERROR(VLOOKUP($A3075, Oil_refine!$A:$M, 13, FALSE), 0)</f>
        <v>0</v>
      </c>
      <c r="G3075" s="34">
        <f>IFERROR(VLOOKUP($A3075, NG_prod!$A:$M, 13, FALSE), 0)</f>
        <v>0</v>
      </c>
      <c r="H3075" s="34">
        <f>IFERROR(VLOOKUP($A3075, NG_power!$A:$M, 13, FALSE), 0)</f>
        <v>0</v>
      </c>
      <c r="I3075" s="34">
        <f t="shared" si="93"/>
        <v>0</v>
      </c>
      <c r="J3075" s="34">
        <f t="shared" si="94"/>
        <v>0</v>
      </c>
    </row>
    <row r="3076" spans="1:10" x14ac:dyDescent="0.25">
      <c r="A3076" s="7">
        <v>53021</v>
      </c>
      <c r="B3076" t="s">
        <v>4841</v>
      </c>
      <c r="C3076" s="34">
        <f>IFERROR(VLOOKUP($A3076, Coal_prod!$A:$M, 13, FALSE), 0)</f>
        <v>0</v>
      </c>
      <c r="D3076" s="34">
        <f>IFERROR(VLOOKUP($A3076, Coal_power_combined!$A:$M, 13, FALSE), 0)</f>
        <v>0</v>
      </c>
      <c r="E3076" s="34">
        <f>IFERROR(VLOOKUP($A3076, Oil_prod!$A:$M, 13, FALSE), 0)</f>
        <v>0</v>
      </c>
      <c r="F3076" s="34">
        <f>IFERROR(VLOOKUP($A3076, Oil_refine!$A:$M, 13, FALSE), 0)</f>
        <v>0</v>
      </c>
      <c r="G3076" s="34">
        <f>IFERROR(VLOOKUP($A3076, NG_prod!$A:$M, 13, FALSE), 0)</f>
        <v>0</v>
      </c>
      <c r="H3076" s="34">
        <f>IFERROR(VLOOKUP($A3076, NG_power!$A:$M, 13, FALSE), 0)</f>
        <v>0</v>
      </c>
      <c r="I3076" s="34">
        <f t="shared" ref="I3076:I3139" si="95">SUM(C3076:H3076)</f>
        <v>0</v>
      </c>
      <c r="J3076" s="34">
        <f t="shared" ref="J3076:J3143" si="96">SUM(C3076*$O$4, D3076*$O$4, E3076*$P$4, F3076*$P$4, G3076*$Q$4, H3076*$Q$4)</f>
        <v>0</v>
      </c>
    </row>
    <row r="3077" spans="1:10" x14ac:dyDescent="0.25">
      <c r="A3077" s="7">
        <v>53023</v>
      </c>
      <c r="B3077" t="s">
        <v>1182</v>
      </c>
      <c r="C3077" s="34">
        <f>IFERROR(VLOOKUP($A3077, Coal_prod!$A:$M, 13, FALSE), 0)</f>
        <v>0</v>
      </c>
      <c r="D3077" s="34">
        <f>IFERROR(VLOOKUP($A3077, Coal_power_combined!$A:$M, 13, FALSE), 0)</f>
        <v>0</v>
      </c>
      <c r="E3077" s="34">
        <f>IFERROR(VLOOKUP($A3077, Oil_prod!$A:$M, 13, FALSE), 0)</f>
        <v>0</v>
      </c>
      <c r="F3077" s="34">
        <f>IFERROR(VLOOKUP($A3077, Oil_refine!$A:$M, 13, FALSE), 0)</f>
        <v>0</v>
      </c>
      <c r="G3077" s="34">
        <f>IFERROR(VLOOKUP($A3077, NG_prod!$A:$M, 13, FALSE), 0)</f>
        <v>0</v>
      </c>
      <c r="H3077" s="34">
        <f>IFERROR(VLOOKUP($A3077, NG_power!$A:$M, 13, FALSE), 0)</f>
        <v>0</v>
      </c>
      <c r="I3077" s="34">
        <f t="shared" si="95"/>
        <v>0</v>
      </c>
      <c r="J3077" s="34">
        <f t="shared" si="96"/>
        <v>0</v>
      </c>
    </row>
    <row r="3078" spans="1:10" x14ac:dyDescent="0.25">
      <c r="A3078" s="7">
        <v>53025</v>
      </c>
      <c r="B3078" t="s">
        <v>4842</v>
      </c>
      <c r="C3078" s="34">
        <f>IFERROR(VLOOKUP($A3078, Coal_prod!$A:$M, 13, FALSE), 0)</f>
        <v>0</v>
      </c>
      <c r="D3078" s="34">
        <f>IFERROR(VLOOKUP($A3078, Coal_power_combined!$A:$M, 13, FALSE), 0)</f>
        <v>0</v>
      </c>
      <c r="E3078" s="34">
        <f>IFERROR(VLOOKUP($A3078, Oil_prod!$A:$M, 13, FALSE), 0)</f>
        <v>0</v>
      </c>
      <c r="F3078" s="34">
        <f>IFERROR(VLOOKUP($A3078, Oil_refine!$A:$M, 13, FALSE), 0)</f>
        <v>0</v>
      </c>
      <c r="G3078" s="34">
        <f>IFERROR(VLOOKUP($A3078, NG_prod!$A:$M, 13, FALSE), 0)</f>
        <v>0</v>
      </c>
      <c r="H3078" s="34">
        <f>IFERROR(VLOOKUP($A3078, NG_power!$A:$M, 13, FALSE), 0)</f>
        <v>0</v>
      </c>
      <c r="I3078" s="34">
        <f t="shared" si="95"/>
        <v>0</v>
      </c>
      <c r="J3078" s="34">
        <f t="shared" si="96"/>
        <v>0</v>
      </c>
    </row>
    <row r="3079" spans="1:10" x14ac:dyDescent="0.25">
      <c r="A3079" s="7">
        <v>53029</v>
      </c>
      <c r="B3079" t="s">
        <v>4843</v>
      </c>
      <c r="C3079" s="34">
        <f>IFERROR(VLOOKUP($A3079, Coal_prod!$A:$M, 13, FALSE), 0)</f>
        <v>0</v>
      </c>
      <c r="D3079" s="34">
        <f>IFERROR(VLOOKUP($A3079, Coal_power_combined!$A:$M, 13, FALSE), 0)</f>
        <v>0</v>
      </c>
      <c r="E3079" s="34">
        <f>IFERROR(VLOOKUP($A3079, Oil_prod!$A:$M, 13, FALSE), 0)</f>
        <v>0</v>
      </c>
      <c r="F3079" s="34">
        <f>IFERROR(VLOOKUP($A3079, Oil_refine!$A:$M, 13, FALSE), 0)</f>
        <v>0</v>
      </c>
      <c r="G3079" s="34">
        <f>IFERROR(VLOOKUP($A3079, NG_prod!$A:$M, 13, FALSE), 0)</f>
        <v>0</v>
      </c>
      <c r="H3079" s="34">
        <f>IFERROR(VLOOKUP($A3079, NG_power!$A:$M, 13, FALSE), 0)</f>
        <v>0</v>
      </c>
      <c r="I3079" s="34">
        <f t="shared" si="95"/>
        <v>0</v>
      </c>
      <c r="J3079" s="34">
        <f t="shared" si="96"/>
        <v>0</v>
      </c>
    </row>
    <row r="3080" spans="1:10" x14ac:dyDescent="0.25">
      <c r="A3080" s="7">
        <v>53031</v>
      </c>
      <c r="B3080" t="s">
        <v>4844</v>
      </c>
      <c r="C3080" s="34">
        <f>IFERROR(VLOOKUP($A3080, Coal_prod!$A:$M, 13, FALSE), 0)</f>
        <v>0</v>
      </c>
      <c r="D3080" s="34">
        <f>IFERROR(VLOOKUP($A3080, Coal_power_combined!$A:$M, 13, FALSE), 0)</f>
        <v>0</v>
      </c>
      <c r="E3080" s="34">
        <f>IFERROR(VLOOKUP($A3080, Oil_prod!$A:$M, 13, FALSE), 0)</f>
        <v>0</v>
      </c>
      <c r="F3080" s="34">
        <f>IFERROR(VLOOKUP($A3080, Oil_refine!$A:$M, 13, FALSE), 0)</f>
        <v>0</v>
      </c>
      <c r="G3080" s="34">
        <f>IFERROR(VLOOKUP($A3080, NG_prod!$A:$M, 13, FALSE), 0)</f>
        <v>0</v>
      </c>
      <c r="H3080" s="34">
        <f>IFERROR(VLOOKUP($A3080, NG_power!$A:$M, 13, FALSE), 0)</f>
        <v>0</v>
      </c>
      <c r="I3080" s="34">
        <f t="shared" si="95"/>
        <v>0</v>
      </c>
      <c r="J3080" s="34">
        <f t="shared" si="96"/>
        <v>0</v>
      </c>
    </row>
    <row r="3081" spans="1:10" x14ac:dyDescent="0.25">
      <c r="A3081" s="7">
        <v>53035</v>
      </c>
      <c r="B3081" t="s">
        <v>4845</v>
      </c>
      <c r="C3081" s="34">
        <f>IFERROR(VLOOKUP($A3081, Coal_prod!$A:$M, 13, FALSE), 0)</f>
        <v>0</v>
      </c>
      <c r="D3081" s="34">
        <f>IFERROR(VLOOKUP($A3081, Coal_power_combined!$A:$M, 13, FALSE), 0)</f>
        <v>0</v>
      </c>
      <c r="E3081" s="34">
        <f>IFERROR(VLOOKUP($A3081, Oil_prod!$A:$M, 13, FALSE), 0)</f>
        <v>0</v>
      </c>
      <c r="F3081" s="34">
        <f>IFERROR(VLOOKUP($A3081, Oil_refine!$A:$M, 13, FALSE), 0)</f>
        <v>0</v>
      </c>
      <c r="G3081" s="34">
        <f>IFERROR(VLOOKUP($A3081, NG_prod!$A:$M, 13, FALSE), 0)</f>
        <v>0</v>
      </c>
      <c r="H3081" s="34">
        <f>IFERROR(VLOOKUP($A3081, NG_power!$A:$M, 13, FALSE), 0)</f>
        <v>0</v>
      </c>
      <c r="I3081" s="34">
        <f t="shared" si="95"/>
        <v>0</v>
      </c>
      <c r="J3081" s="34">
        <f t="shared" si="96"/>
        <v>0</v>
      </c>
    </row>
    <row r="3082" spans="1:10" x14ac:dyDescent="0.25">
      <c r="A3082" s="7">
        <v>53037</v>
      </c>
      <c r="B3082" t="s">
        <v>1035</v>
      </c>
      <c r="C3082" s="34">
        <f>IFERROR(VLOOKUP($A3082, Coal_prod!$A:$M, 13, FALSE), 0)</f>
        <v>0</v>
      </c>
      <c r="D3082" s="34">
        <f>IFERROR(VLOOKUP($A3082, Coal_power_combined!$A:$M, 13, FALSE), 0)</f>
        <v>0</v>
      </c>
      <c r="E3082" s="34">
        <f>IFERROR(VLOOKUP($A3082, Oil_prod!$A:$M, 13, FALSE), 0)</f>
        <v>0</v>
      </c>
      <c r="F3082" s="34">
        <f>IFERROR(VLOOKUP($A3082, Oil_refine!$A:$M, 13, FALSE), 0)</f>
        <v>0</v>
      </c>
      <c r="G3082" s="34">
        <f>IFERROR(VLOOKUP($A3082, NG_prod!$A:$M, 13, FALSE), 0)</f>
        <v>0</v>
      </c>
      <c r="H3082" s="34">
        <f>IFERROR(VLOOKUP($A3082, NG_power!$A:$M, 13, FALSE), 0)</f>
        <v>0</v>
      </c>
      <c r="I3082" s="34">
        <f t="shared" si="95"/>
        <v>0</v>
      </c>
      <c r="J3082" s="34">
        <f t="shared" si="96"/>
        <v>0</v>
      </c>
    </row>
    <row r="3083" spans="1:10" x14ac:dyDescent="0.25">
      <c r="A3083" s="7">
        <v>53043</v>
      </c>
      <c r="B3083" t="s">
        <v>4846</v>
      </c>
      <c r="C3083" s="34">
        <f>IFERROR(VLOOKUP($A3083, Coal_prod!$A:$M, 13, FALSE), 0)</f>
        <v>0</v>
      </c>
      <c r="D3083" s="34">
        <f>IFERROR(VLOOKUP($A3083, Coal_power_combined!$A:$M, 13, FALSE), 0)</f>
        <v>0</v>
      </c>
      <c r="E3083" s="34">
        <f>IFERROR(VLOOKUP($A3083, Oil_prod!$A:$M, 13, FALSE), 0)</f>
        <v>0</v>
      </c>
      <c r="F3083" s="34">
        <f>IFERROR(VLOOKUP($A3083, Oil_refine!$A:$M, 13, FALSE), 0)</f>
        <v>0</v>
      </c>
      <c r="G3083" s="34">
        <f>IFERROR(VLOOKUP($A3083, NG_prod!$A:$M, 13, FALSE), 0)</f>
        <v>0</v>
      </c>
      <c r="H3083" s="34">
        <f>IFERROR(VLOOKUP($A3083, NG_power!$A:$M, 13, FALSE), 0)</f>
        <v>0</v>
      </c>
      <c r="I3083" s="34">
        <f t="shared" si="95"/>
        <v>0</v>
      </c>
      <c r="J3083" s="34">
        <f t="shared" si="96"/>
        <v>0</v>
      </c>
    </row>
    <row r="3084" spans="1:10" x14ac:dyDescent="0.25">
      <c r="A3084" s="7">
        <v>53045</v>
      </c>
      <c r="B3084" t="s">
        <v>4847</v>
      </c>
      <c r="C3084" s="34">
        <f>IFERROR(VLOOKUP($A3084, Coal_prod!$A:$M, 13, FALSE), 0)</f>
        <v>0</v>
      </c>
      <c r="D3084" s="34">
        <f>IFERROR(VLOOKUP($A3084, Coal_power_combined!$A:$M, 13, FALSE), 0)</f>
        <v>0</v>
      </c>
      <c r="E3084" s="34">
        <f>IFERROR(VLOOKUP($A3084, Oil_prod!$A:$M, 13, FALSE), 0)</f>
        <v>0</v>
      </c>
      <c r="F3084" s="34">
        <f>IFERROR(VLOOKUP($A3084, Oil_refine!$A:$M, 13, FALSE), 0)</f>
        <v>0</v>
      </c>
      <c r="G3084" s="34">
        <f>IFERROR(VLOOKUP($A3084, NG_prod!$A:$M, 13, FALSE), 0)</f>
        <v>0</v>
      </c>
      <c r="H3084" s="34">
        <f>IFERROR(VLOOKUP($A3084, NG_power!$A:$M, 13, FALSE), 0)</f>
        <v>0</v>
      </c>
      <c r="I3084" s="34">
        <f t="shared" si="95"/>
        <v>0</v>
      </c>
      <c r="J3084" s="34">
        <f t="shared" si="96"/>
        <v>0</v>
      </c>
    </row>
    <row r="3085" spans="1:10" x14ac:dyDescent="0.25">
      <c r="A3085" s="7">
        <v>53047</v>
      </c>
      <c r="B3085" t="s">
        <v>4848</v>
      </c>
      <c r="C3085" s="34">
        <f>IFERROR(VLOOKUP($A3085, Coal_prod!$A:$M, 13, FALSE), 0)</f>
        <v>0</v>
      </c>
      <c r="D3085" s="34">
        <f>IFERROR(VLOOKUP($A3085, Coal_power_combined!$A:$M, 13, FALSE), 0)</f>
        <v>0</v>
      </c>
      <c r="E3085" s="34">
        <f>IFERROR(VLOOKUP($A3085, Oil_prod!$A:$M, 13, FALSE), 0)</f>
        <v>0</v>
      </c>
      <c r="F3085" s="34">
        <f>IFERROR(VLOOKUP($A3085, Oil_refine!$A:$M, 13, FALSE), 0)</f>
        <v>0</v>
      </c>
      <c r="G3085" s="34">
        <f>IFERROR(VLOOKUP($A3085, NG_prod!$A:$M, 13, FALSE), 0)</f>
        <v>0</v>
      </c>
      <c r="H3085" s="34">
        <f>IFERROR(VLOOKUP($A3085, NG_power!$A:$M, 13, FALSE), 0)</f>
        <v>0</v>
      </c>
      <c r="I3085" s="34">
        <f t="shared" si="95"/>
        <v>0</v>
      </c>
      <c r="J3085" s="34">
        <f t="shared" si="96"/>
        <v>0</v>
      </c>
    </row>
    <row r="3086" spans="1:10" x14ac:dyDescent="0.25">
      <c r="A3086" s="7">
        <v>53049</v>
      </c>
      <c r="B3086" t="s">
        <v>4849</v>
      </c>
      <c r="C3086" s="34">
        <f>IFERROR(VLOOKUP($A3086, Coal_prod!$A:$M, 13, FALSE), 0)</f>
        <v>0</v>
      </c>
      <c r="D3086" s="34">
        <f>IFERROR(VLOOKUP($A3086, Coal_power_combined!$A:$M, 13, FALSE), 0)</f>
        <v>0</v>
      </c>
      <c r="E3086" s="34">
        <f>IFERROR(VLOOKUP($A3086, Oil_prod!$A:$M, 13, FALSE), 0)</f>
        <v>0</v>
      </c>
      <c r="F3086" s="34">
        <f>IFERROR(VLOOKUP($A3086, Oil_refine!$A:$M, 13, FALSE), 0)</f>
        <v>0</v>
      </c>
      <c r="G3086" s="34">
        <f>IFERROR(VLOOKUP($A3086, NG_prod!$A:$M, 13, FALSE), 0)</f>
        <v>0</v>
      </c>
      <c r="H3086" s="34">
        <f>IFERROR(VLOOKUP($A3086, NG_power!$A:$M, 13, FALSE), 0)</f>
        <v>0</v>
      </c>
      <c r="I3086" s="34">
        <f t="shared" si="95"/>
        <v>0</v>
      </c>
      <c r="J3086" s="34">
        <f t="shared" si="96"/>
        <v>0</v>
      </c>
    </row>
    <row r="3087" spans="1:10" x14ac:dyDescent="0.25">
      <c r="A3087" s="7">
        <v>53051</v>
      </c>
      <c r="B3087" t="s">
        <v>4850</v>
      </c>
      <c r="C3087" s="34">
        <f>IFERROR(VLOOKUP($A3087, Coal_prod!$A:$M, 13, FALSE), 0)</f>
        <v>0</v>
      </c>
      <c r="D3087" s="34">
        <f>IFERROR(VLOOKUP($A3087, Coal_power_combined!$A:$M, 13, FALSE), 0)</f>
        <v>0</v>
      </c>
      <c r="E3087" s="34">
        <f>IFERROR(VLOOKUP($A3087, Oil_prod!$A:$M, 13, FALSE), 0)</f>
        <v>0</v>
      </c>
      <c r="F3087" s="34">
        <f>IFERROR(VLOOKUP($A3087, Oil_refine!$A:$M, 13, FALSE), 0)</f>
        <v>0</v>
      </c>
      <c r="G3087" s="34">
        <f>IFERROR(VLOOKUP($A3087, NG_prod!$A:$M, 13, FALSE), 0)</f>
        <v>0</v>
      </c>
      <c r="H3087" s="34">
        <f>IFERROR(VLOOKUP($A3087, NG_power!$A:$M, 13, FALSE), 0)</f>
        <v>0</v>
      </c>
      <c r="I3087" s="34">
        <f t="shared" si="95"/>
        <v>0</v>
      </c>
      <c r="J3087" s="34">
        <f t="shared" si="96"/>
        <v>0</v>
      </c>
    </row>
    <row r="3088" spans="1:10" x14ac:dyDescent="0.25">
      <c r="A3088" s="7">
        <v>53055</v>
      </c>
      <c r="B3088" t="s">
        <v>4851</v>
      </c>
      <c r="C3088" s="34">
        <f>IFERROR(VLOOKUP($A3088, Coal_prod!$A:$M, 13, FALSE), 0)</f>
        <v>0</v>
      </c>
      <c r="D3088" s="34">
        <f>IFERROR(VLOOKUP($A3088, Coal_power_combined!$A:$M, 13, FALSE), 0)</f>
        <v>0</v>
      </c>
      <c r="E3088" s="34">
        <f>IFERROR(VLOOKUP($A3088, Oil_prod!$A:$M, 13, FALSE), 0)</f>
        <v>0</v>
      </c>
      <c r="F3088" s="34">
        <f>IFERROR(VLOOKUP($A3088, Oil_refine!$A:$M, 13, FALSE), 0)</f>
        <v>0</v>
      </c>
      <c r="G3088" s="34">
        <f>IFERROR(VLOOKUP($A3088, NG_prod!$A:$M, 13, FALSE), 0)</f>
        <v>0</v>
      </c>
      <c r="H3088" s="34">
        <f>IFERROR(VLOOKUP($A3088, NG_power!$A:$M, 13, FALSE), 0)</f>
        <v>0</v>
      </c>
      <c r="I3088" s="34">
        <f t="shared" si="95"/>
        <v>0</v>
      </c>
      <c r="J3088" s="34">
        <f t="shared" si="96"/>
        <v>0</v>
      </c>
    </row>
    <row r="3089" spans="1:10" x14ac:dyDescent="0.25">
      <c r="A3089" s="7">
        <v>53059</v>
      </c>
      <c r="B3089" t="s">
        <v>4852</v>
      </c>
      <c r="C3089" s="34">
        <f>IFERROR(VLOOKUP($A3089, Coal_prod!$A:$M, 13, FALSE), 0)</f>
        <v>0</v>
      </c>
      <c r="D3089" s="34">
        <f>IFERROR(VLOOKUP($A3089, Coal_power_combined!$A:$M, 13, FALSE), 0)</f>
        <v>0</v>
      </c>
      <c r="E3089" s="34">
        <f>IFERROR(VLOOKUP($A3089, Oil_prod!$A:$M, 13, FALSE), 0)</f>
        <v>0</v>
      </c>
      <c r="F3089" s="34">
        <f>IFERROR(VLOOKUP($A3089, Oil_refine!$A:$M, 13, FALSE), 0)</f>
        <v>0</v>
      </c>
      <c r="G3089" s="34">
        <f>IFERROR(VLOOKUP($A3089, NG_prod!$A:$M, 13, FALSE), 0)</f>
        <v>0</v>
      </c>
      <c r="H3089" s="34">
        <f>IFERROR(VLOOKUP($A3089, NG_power!$A:$M, 13, FALSE), 0)</f>
        <v>0</v>
      </c>
      <c r="I3089" s="34">
        <f t="shared" si="95"/>
        <v>0</v>
      </c>
      <c r="J3089" s="34">
        <f t="shared" si="96"/>
        <v>0</v>
      </c>
    </row>
    <row r="3090" spans="1:10" x14ac:dyDescent="0.25">
      <c r="A3090" s="7">
        <v>53061</v>
      </c>
      <c r="B3090" t="s">
        <v>4853</v>
      </c>
      <c r="C3090" s="34">
        <f>IFERROR(VLOOKUP($A3090, Coal_prod!$A:$M, 13, FALSE), 0)</f>
        <v>0</v>
      </c>
      <c r="D3090" s="34">
        <f>IFERROR(VLOOKUP($A3090, Coal_power_combined!$A:$M, 13, FALSE), 0)</f>
        <v>0</v>
      </c>
      <c r="E3090" s="34">
        <f>IFERROR(VLOOKUP($A3090, Oil_prod!$A:$M, 13, FALSE), 0)</f>
        <v>0</v>
      </c>
      <c r="F3090" s="34">
        <f>IFERROR(VLOOKUP($A3090, Oil_refine!$A:$M, 13, FALSE), 0)</f>
        <v>0</v>
      </c>
      <c r="G3090" s="34">
        <f>IFERROR(VLOOKUP($A3090, NG_prod!$A:$M, 13, FALSE), 0)</f>
        <v>0</v>
      </c>
      <c r="H3090" s="34">
        <f>IFERROR(VLOOKUP($A3090, NG_power!$A:$M, 13, FALSE), 0)</f>
        <v>0</v>
      </c>
      <c r="I3090" s="34">
        <f t="shared" si="95"/>
        <v>0</v>
      </c>
      <c r="J3090" s="34">
        <f t="shared" si="96"/>
        <v>0</v>
      </c>
    </row>
    <row r="3091" spans="1:10" x14ac:dyDescent="0.25">
      <c r="A3091" s="7">
        <v>53067</v>
      </c>
      <c r="B3091" t="s">
        <v>4854</v>
      </c>
      <c r="C3091" s="34">
        <f>IFERROR(VLOOKUP($A3091, Coal_prod!$A:$M, 13, FALSE), 0)</f>
        <v>0</v>
      </c>
      <c r="D3091" s="34">
        <f>IFERROR(VLOOKUP($A3091, Coal_power_combined!$A:$M, 13, FALSE), 0)</f>
        <v>0</v>
      </c>
      <c r="E3091" s="34">
        <f>IFERROR(VLOOKUP($A3091, Oil_prod!$A:$M, 13, FALSE), 0)</f>
        <v>0</v>
      </c>
      <c r="F3091" s="34">
        <f>IFERROR(VLOOKUP($A3091, Oil_refine!$A:$M, 13, FALSE), 0)</f>
        <v>0</v>
      </c>
      <c r="G3091" s="34">
        <f>IFERROR(VLOOKUP($A3091, NG_prod!$A:$M, 13, FALSE), 0)</f>
        <v>0</v>
      </c>
      <c r="H3091" s="34">
        <f>IFERROR(VLOOKUP($A3091, NG_power!$A:$M, 13, FALSE), 0)</f>
        <v>0</v>
      </c>
      <c r="I3091" s="34">
        <f t="shared" si="95"/>
        <v>0</v>
      </c>
      <c r="J3091" s="34">
        <f t="shared" si="96"/>
        <v>0</v>
      </c>
    </row>
    <row r="3092" spans="1:10" x14ac:dyDescent="0.25">
      <c r="A3092" s="7">
        <v>53069</v>
      </c>
      <c r="B3092" t="s">
        <v>4855</v>
      </c>
      <c r="C3092" s="34">
        <f>IFERROR(VLOOKUP($A3092, Coal_prod!$A:$M, 13, FALSE), 0)</f>
        <v>0</v>
      </c>
      <c r="D3092" s="34">
        <f>IFERROR(VLOOKUP($A3092, Coal_power_combined!$A:$M, 13, FALSE), 0)</f>
        <v>0</v>
      </c>
      <c r="E3092" s="34">
        <f>IFERROR(VLOOKUP($A3092, Oil_prod!$A:$M, 13, FALSE), 0)</f>
        <v>0</v>
      </c>
      <c r="F3092" s="34">
        <f>IFERROR(VLOOKUP($A3092, Oil_refine!$A:$M, 13, FALSE), 0)</f>
        <v>0</v>
      </c>
      <c r="G3092" s="34">
        <f>IFERROR(VLOOKUP($A3092, NG_prod!$A:$M, 13, FALSE), 0)</f>
        <v>0</v>
      </c>
      <c r="H3092" s="34">
        <f>IFERROR(VLOOKUP($A3092, NG_power!$A:$M, 13, FALSE), 0)</f>
        <v>0</v>
      </c>
      <c r="I3092" s="34">
        <f t="shared" si="95"/>
        <v>0</v>
      </c>
      <c r="J3092" s="34">
        <f t="shared" si="96"/>
        <v>0</v>
      </c>
    </row>
    <row r="3093" spans="1:10" x14ac:dyDescent="0.25">
      <c r="A3093" s="7">
        <v>53071</v>
      </c>
      <c r="B3093" t="s">
        <v>2141</v>
      </c>
      <c r="C3093" s="34">
        <f>IFERROR(VLOOKUP($A3093, Coal_prod!$A:$M, 13, FALSE), 0)</f>
        <v>0</v>
      </c>
      <c r="D3093" s="34">
        <f>IFERROR(VLOOKUP($A3093, Coal_power_combined!$A:$M, 13, FALSE), 0)</f>
        <v>0</v>
      </c>
      <c r="E3093" s="34">
        <f>IFERROR(VLOOKUP($A3093, Oil_prod!$A:$M, 13, FALSE), 0)</f>
        <v>0</v>
      </c>
      <c r="F3093" s="34">
        <f>IFERROR(VLOOKUP($A3093, Oil_refine!$A:$M, 13, FALSE), 0)</f>
        <v>0</v>
      </c>
      <c r="G3093" s="34">
        <f>IFERROR(VLOOKUP($A3093, NG_prod!$A:$M, 13, FALSE), 0)</f>
        <v>0</v>
      </c>
      <c r="H3093" s="34">
        <f>IFERROR(VLOOKUP($A3093, NG_power!$A:$M, 13, FALSE), 0)</f>
        <v>0</v>
      </c>
      <c r="I3093" s="34">
        <f t="shared" si="95"/>
        <v>0</v>
      </c>
      <c r="J3093" s="34">
        <f t="shared" si="96"/>
        <v>0</v>
      </c>
    </row>
    <row r="3094" spans="1:10" x14ac:dyDescent="0.25">
      <c r="A3094" s="7">
        <v>53077</v>
      </c>
      <c r="B3094" t="s">
        <v>4856</v>
      </c>
      <c r="C3094" s="34">
        <f>IFERROR(VLOOKUP($A3094, Coal_prod!$A:$M, 13, FALSE), 0)</f>
        <v>0</v>
      </c>
      <c r="D3094" s="34">
        <f>IFERROR(VLOOKUP($A3094, Coal_power_combined!$A:$M, 13, FALSE), 0)</f>
        <v>0</v>
      </c>
      <c r="E3094" s="34">
        <f>IFERROR(VLOOKUP($A3094, Oil_prod!$A:$M, 13, FALSE), 0)</f>
        <v>0</v>
      </c>
      <c r="F3094" s="34">
        <f>IFERROR(VLOOKUP($A3094, Oil_refine!$A:$M, 13, FALSE), 0)</f>
        <v>0</v>
      </c>
      <c r="G3094" s="34">
        <f>IFERROR(VLOOKUP($A3094, NG_prod!$A:$M, 13, FALSE), 0)</f>
        <v>0</v>
      </c>
      <c r="H3094" s="34">
        <f>IFERROR(VLOOKUP($A3094, NG_power!$A:$M, 13, FALSE), 0)</f>
        <v>0</v>
      </c>
      <c r="I3094" s="34">
        <f t="shared" si="95"/>
        <v>0</v>
      </c>
      <c r="J3094" s="34">
        <f t="shared" si="96"/>
        <v>0</v>
      </c>
    </row>
    <row r="3095" spans="1:10" x14ac:dyDescent="0.25">
      <c r="A3095" s="7">
        <v>54003</v>
      </c>
      <c r="B3095" t="s">
        <v>3598</v>
      </c>
      <c r="C3095" s="34">
        <f>IFERROR(VLOOKUP($A3095, Coal_prod!$A:$M, 13, FALSE), 0)</f>
        <v>0</v>
      </c>
      <c r="D3095" s="34">
        <f>IFERROR(VLOOKUP($A3095, Coal_power_combined!$A:$M, 13, FALSE), 0)</f>
        <v>0</v>
      </c>
      <c r="E3095" s="34">
        <f>IFERROR(VLOOKUP($A3095, Oil_prod!$A:$M, 13, FALSE), 0)</f>
        <v>0</v>
      </c>
      <c r="F3095" s="34">
        <f>IFERROR(VLOOKUP($A3095, Oil_refine!$A:$M, 13, FALSE), 0)</f>
        <v>0</v>
      </c>
      <c r="G3095" s="34">
        <f>IFERROR(VLOOKUP($A3095, NG_prod!$A:$M, 13, FALSE), 0)</f>
        <v>0</v>
      </c>
      <c r="H3095" s="34">
        <f>IFERROR(VLOOKUP($A3095, NG_power!$A:$M, 13, FALSE), 0)</f>
        <v>0</v>
      </c>
      <c r="I3095" s="34">
        <f t="shared" si="95"/>
        <v>0</v>
      </c>
      <c r="J3095" s="34">
        <f t="shared" si="96"/>
        <v>0</v>
      </c>
    </row>
    <row r="3096" spans="1:10" x14ac:dyDescent="0.25">
      <c r="A3096" s="7">
        <v>54027</v>
      </c>
      <c r="B3096" t="s">
        <v>3599</v>
      </c>
      <c r="C3096" s="34">
        <f>IFERROR(VLOOKUP($A3096, Coal_prod!$A:$M, 13, FALSE), 0)</f>
        <v>0</v>
      </c>
      <c r="D3096" s="34">
        <f>IFERROR(VLOOKUP($A3096, Coal_power_combined!$A:$M, 13, FALSE), 0)</f>
        <v>0</v>
      </c>
      <c r="E3096" s="34">
        <f>IFERROR(VLOOKUP($A3096, Oil_prod!$A:$M, 13, FALSE), 0)</f>
        <v>0</v>
      </c>
      <c r="F3096" s="34">
        <f>IFERROR(VLOOKUP($A3096, Oil_refine!$A:$M, 13, FALSE), 0)</f>
        <v>0</v>
      </c>
      <c r="G3096" s="34">
        <f>IFERROR(VLOOKUP($A3096, NG_prod!$A:$M, 13, FALSE), 0)</f>
        <v>0</v>
      </c>
      <c r="H3096" s="34">
        <f>IFERROR(VLOOKUP($A3096, NG_power!$A:$M, 13, FALSE), 0)</f>
        <v>0</v>
      </c>
      <c r="I3096" s="34">
        <f t="shared" si="95"/>
        <v>0</v>
      </c>
      <c r="J3096" s="34">
        <f t="shared" si="96"/>
        <v>0</v>
      </c>
    </row>
    <row r="3097" spans="1:10" x14ac:dyDescent="0.25">
      <c r="A3097" s="7">
        <v>54031</v>
      </c>
      <c r="B3097" t="s">
        <v>3601</v>
      </c>
      <c r="C3097" s="34">
        <f>IFERROR(VLOOKUP($A3097, Coal_prod!$A:$M, 13, FALSE), 0)</f>
        <v>0</v>
      </c>
      <c r="D3097" s="34">
        <f>IFERROR(VLOOKUP($A3097, Coal_power_combined!$A:$M, 13, FALSE), 0)</f>
        <v>0</v>
      </c>
      <c r="E3097" s="34">
        <f>IFERROR(VLOOKUP($A3097, Oil_prod!$A:$M, 13, FALSE), 0)</f>
        <v>0</v>
      </c>
      <c r="F3097" s="34">
        <f>IFERROR(VLOOKUP($A3097, Oil_refine!$A:$M, 13, FALSE), 0)</f>
        <v>0</v>
      </c>
      <c r="G3097" s="34">
        <f>IFERROR(VLOOKUP($A3097, NG_prod!$A:$M, 13, FALSE), 0)</f>
        <v>0</v>
      </c>
      <c r="H3097" s="34">
        <f>IFERROR(VLOOKUP($A3097, NG_power!$A:$M, 13, FALSE), 0)</f>
        <v>0</v>
      </c>
      <c r="I3097" s="34">
        <f t="shared" si="95"/>
        <v>0</v>
      </c>
      <c r="J3097" s="34">
        <f t="shared" si="96"/>
        <v>0</v>
      </c>
    </row>
    <row r="3098" spans="1:10" x14ac:dyDescent="0.25">
      <c r="A3098" s="7">
        <v>54037</v>
      </c>
      <c r="B3098" t="s">
        <v>3602</v>
      </c>
      <c r="C3098" s="34">
        <f>IFERROR(VLOOKUP($A3098, Coal_prod!$A:$M, 13, FALSE), 0)</f>
        <v>0</v>
      </c>
      <c r="D3098" s="34">
        <f>IFERROR(VLOOKUP($A3098, Coal_power_combined!$A:$M, 13, FALSE), 0)</f>
        <v>0</v>
      </c>
      <c r="E3098" s="34">
        <f>IFERROR(VLOOKUP($A3098, Oil_prod!$A:$M, 13, FALSE), 0)</f>
        <v>0</v>
      </c>
      <c r="F3098" s="34">
        <f>IFERROR(VLOOKUP($A3098, Oil_refine!$A:$M, 13, FALSE), 0)</f>
        <v>0</v>
      </c>
      <c r="G3098" s="34">
        <f>IFERROR(VLOOKUP($A3098, NG_prod!$A:$M, 13, FALSE), 0)</f>
        <v>0</v>
      </c>
      <c r="H3098" s="34">
        <f>IFERROR(VLOOKUP($A3098, NG_power!$A:$M, 13, FALSE), 0)</f>
        <v>0</v>
      </c>
      <c r="I3098" s="34">
        <f t="shared" si="95"/>
        <v>0</v>
      </c>
      <c r="J3098" s="34">
        <f t="shared" si="96"/>
        <v>0</v>
      </c>
    </row>
    <row r="3099" spans="1:10" x14ac:dyDescent="0.25">
      <c r="A3099" s="7">
        <v>54063</v>
      </c>
      <c r="B3099" t="s">
        <v>3605</v>
      </c>
      <c r="C3099" s="34">
        <f>IFERROR(VLOOKUP($A3099, Coal_prod!$A:$M, 13, FALSE), 0)</f>
        <v>0</v>
      </c>
      <c r="D3099" s="34">
        <f>IFERROR(VLOOKUP($A3099, Coal_power_combined!$A:$M, 13, FALSE), 0)</f>
        <v>0</v>
      </c>
      <c r="E3099" s="34">
        <f>IFERROR(VLOOKUP($A3099, Oil_prod!$A:$M, 13, FALSE), 0)</f>
        <v>0</v>
      </c>
      <c r="F3099" s="34">
        <f>IFERROR(VLOOKUP($A3099, Oil_refine!$A:$M, 13, FALSE), 0)</f>
        <v>0</v>
      </c>
      <c r="G3099" s="34">
        <f>IFERROR(VLOOKUP($A3099, NG_prod!$A:$M, 13, FALSE), 0)</f>
        <v>0</v>
      </c>
      <c r="H3099" s="34">
        <f>IFERROR(VLOOKUP($A3099, NG_power!$A:$M, 13, FALSE), 0)</f>
        <v>0</v>
      </c>
      <c r="I3099" s="34">
        <f t="shared" si="95"/>
        <v>0</v>
      </c>
      <c r="J3099" s="34">
        <f t="shared" si="96"/>
        <v>0</v>
      </c>
    </row>
    <row r="3100" spans="1:10" x14ac:dyDescent="0.25">
      <c r="A3100" s="7">
        <v>54065</v>
      </c>
      <c r="B3100" t="s">
        <v>3405</v>
      </c>
      <c r="C3100" s="34">
        <f>IFERROR(VLOOKUP($A3100, Coal_prod!$A:$M, 13, FALSE), 0)</f>
        <v>0</v>
      </c>
      <c r="D3100" s="34">
        <f>IFERROR(VLOOKUP($A3100, Coal_power_combined!$A:$M, 13, FALSE), 0)</f>
        <v>0</v>
      </c>
      <c r="E3100" s="34">
        <f>IFERROR(VLOOKUP($A3100, Oil_prod!$A:$M, 13, FALSE), 0)</f>
        <v>0</v>
      </c>
      <c r="F3100" s="34">
        <f>IFERROR(VLOOKUP($A3100, Oil_refine!$A:$M, 13, FALSE), 0)</f>
        <v>0</v>
      </c>
      <c r="G3100" s="34">
        <f>IFERROR(VLOOKUP($A3100, NG_prod!$A:$M, 13, FALSE), 0)</f>
        <v>0</v>
      </c>
      <c r="H3100" s="34">
        <f>IFERROR(VLOOKUP($A3100, NG_power!$A:$M, 13, FALSE), 0)</f>
        <v>0</v>
      </c>
      <c r="I3100" s="34">
        <f t="shared" si="95"/>
        <v>0</v>
      </c>
      <c r="J3100" s="34">
        <f t="shared" si="96"/>
        <v>0</v>
      </c>
    </row>
    <row r="3101" spans="1:10" x14ac:dyDescent="0.25">
      <c r="A3101" s="7">
        <v>54075</v>
      </c>
      <c r="B3101" t="s">
        <v>3607</v>
      </c>
      <c r="C3101" s="34">
        <f>IFERROR(VLOOKUP($A3101, Coal_prod!$A:$M, 13, FALSE), 0)</f>
        <v>0</v>
      </c>
      <c r="D3101" s="34">
        <f>IFERROR(VLOOKUP($A3101, Coal_power_combined!$A:$M, 13, FALSE), 0)</f>
        <v>0</v>
      </c>
      <c r="E3101" s="34">
        <f>IFERROR(VLOOKUP($A3101, Oil_prod!$A:$M, 13, FALSE), 0)</f>
        <v>0</v>
      </c>
      <c r="F3101" s="34">
        <f>IFERROR(VLOOKUP($A3101, Oil_refine!$A:$M, 13, FALSE), 0)</f>
        <v>0</v>
      </c>
      <c r="G3101" s="34">
        <f>IFERROR(VLOOKUP($A3101, NG_prod!$A:$M, 13, FALSE), 0)</f>
        <v>0</v>
      </c>
      <c r="H3101" s="34">
        <f>IFERROR(VLOOKUP($A3101, NG_power!$A:$M, 13, FALSE), 0)</f>
        <v>0</v>
      </c>
      <c r="I3101" s="34">
        <f t="shared" si="95"/>
        <v>0</v>
      </c>
      <c r="J3101" s="34">
        <f t="shared" si="96"/>
        <v>0</v>
      </c>
    </row>
    <row r="3102" spans="1:10" x14ac:dyDescent="0.25">
      <c r="A3102" s="7">
        <v>55001</v>
      </c>
      <c r="B3102" t="s">
        <v>4857</v>
      </c>
      <c r="C3102" s="34">
        <f>IFERROR(VLOOKUP($A3102, Coal_prod!$A:$M, 13, FALSE), 0)</f>
        <v>0</v>
      </c>
      <c r="D3102" s="34">
        <f>IFERROR(VLOOKUP($A3102, Coal_power_combined!$A:$M, 13, FALSE), 0)</f>
        <v>0</v>
      </c>
      <c r="E3102" s="34">
        <f>IFERROR(VLOOKUP($A3102, Oil_prod!$A:$M, 13, FALSE), 0)</f>
        <v>0</v>
      </c>
      <c r="F3102" s="34">
        <f>IFERROR(VLOOKUP($A3102, Oil_refine!$A:$M, 13, FALSE), 0)</f>
        <v>0</v>
      </c>
      <c r="G3102" s="34">
        <f>IFERROR(VLOOKUP($A3102, NG_prod!$A:$M, 13, FALSE), 0)</f>
        <v>0</v>
      </c>
      <c r="H3102" s="34">
        <f>IFERROR(VLOOKUP($A3102, NG_power!$A:$M, 13, FALSE), 0)</f>
        <v>0</v>
      </c>
      <c r="I3102" s="34">
        <f t="shared" si="95"/>
        <v>0</v>
      </c>
      <c r="J3102" s="34">
        <f t="shared" si="96"/>
        <v>0</v>
      </c>
    </row>
    <row r="3103" spans="1:10" x14ac:dyDescent="0.25">
      <c r="A3103" s="7">
        <v>55007</v>
      </c>
      <c r="B3103" t="s">
        <v>4858</v>
      </c>
      <c r="C3103" s="34">
        <f>IFERROR(VLOOKUP($A3103, Coal_prod!$A:$M, 13, FALSE), 0)</f>
        <v>0</v>
      </c>
      <c r="D3103" s="34">
        <f>IFERROR(VLOOKUP($A3103, Coal_power_combined!$A:$M, 13, FALSE), 0)</f>
        <v>0</v>
      </c>
      <c r="E3103" s="34">
        <f>IFERROR(VLOOKUP($A3103, Oil_prod!$A:$M, 13, FALSE), 0)</f>
        <v>0</v>
      </c>
      <c r="F3103" s="34">
        <f>IFERROR(VLOOKUP($A3103, Oil_refine!$A:$M, 13, FALSE), 0)</f>
        <v>0</v>
      </c>
      <c r="G3103" s="34">
        <f>IFERROR(VLOOKUP($A3103, NG_prod!$A:$M, 13, FALSE), 0)</f>
        <v>0</v>
      </c>
      <c r="H3103" s="34">
        <f>IFERROR(VLOOKUP($A3103, NG_power!$A:$M, 13, FALSE), 0)</f>
        <v>0</v>
      </c>
      <c r="I3103" s="34">
        <f t="shared" si="95"/>
        <v>0</v>
      </c>
      <c r="J3103" s="34">
        <f t="shared" si="96"/>
        <v>0</v>
      </c>
    </row>
    <row r="3104" spans="1:10" x14ac:dyDescent="0.25">
      <c r="A3104" s="7">
        <v>55013</v>
      </c>
      <c r="B3104" t="s">
        <v>4859</v>
      </c>
      <c r="C3104" s="34">
        <f>IFERROR(VLOOKUP($A3104, Coal_prod!$A:$M, 13, FALSE), 0)</f>
        <v>0</v>
      </c>
      <c r="D3104" s="34">
        <f>IFERROR(VLOOKUP($A3104, Coal_power_combined!$A:$M, 13, FALSE), 0)</f>
        <v>0</v>
      </c>
      <c r="E3104" s="34">
        <f>IFERROR(VLOOKUP($A3104, Oil_prod!$A:$M, 13, FALSE), 0)</f>
        <v>0</v>
      </c>
      <c r="F3104" s="34">
        <f>IFERROR(VLOOKUP($A3104, Oil_refine!$A:$M, 13, FALSE), 0)</f>
        <v>0</v>
      </c>
      <c r="G3104" s="34">
        <f>IFERROR(VLOOKUP($A3104, NG_prod!$A:$M, 13, FALSE), 0)</f>
        <v>0</v>
      </c>
      <c r="H3104" s="34">
        <f>IFERROR(VLOOKUP($A3104, NG_power!$A:$M, 13, FALSE), 0)</f>
        <v>0</v>
      </c>
      <c r="I3104" s="34">
        <f t="shared" si="95"/>
        <v>0</v>
      </c>
      <c r="J3104" s="34">
        <f t="shared" si="96"/>
        <v>0</v>
      </c>
    </row>
    <row r="3105" spans="1:10" x14ac:dyDescent="0.25">
      <c r="A3105" s="7">
        <v>55015</v>
      </c>
      <c r="B3105" t="s">
        <v>4860</v>
      </c>
      <c r="C3105" s="34">
        <f>IFERROR(VLOOKUP($A3105, Coal_prod!$A:$M, 13, FALSE), 0)</f>
        <v>0</v>
      </c>
      <c r="D3105" s="34">
        <f>IFERROR(VLOOKUP($A3105, Coal_power_combined!$A:$M, 13, FALSE), 0)</f>
        <v>0</v>
      </c>
      <c r="E3105" s="34">
        <f>IFERROR(VLOOKUP($A3105, Oil_prod!$A:$M, 13, FALSE), 0)</f>
        <v>0</v>
      </c>
      <c r="F3105" s="34">
        <f>IFERROR(VLOOKUP($A3105, Oil_refine!$A:$M, 13, FALSE), 0)</f>
        <v>0</v>
      </c>
      <c r="G3105" s="34">
        <f>IFERROR(VLOOKUP($A3105, NG_prod!$A:$M, 13, FALSE), 0)</f>
        <v>0</v>
      </c>
      <c r="H3105" s="34">
        <f>IFERROR(VLOOKUP($A3105, NG_power!$A:$M, 13, FALSE), 0)</f>
        <v>0</v>
      </c>
      <c r="I3105" s="34">
        <f t="shared" si="95"/>
        <v>0</v>
      </c>
      <c r="J3105" s="34">
        <f t="shared" si="96"/>
        <v>0</v>
      </c>
    </row>
    <row r="3106" spans="1:10" x14ac:dyDescent="0.25">
      <c r="A3106" s="7">
        <v>55019</v>
      </c>
      <c r="B3106" t="s">
        <v>4861</v>
      </c>
      <c r="C3106" s="34">
        <f>IFERROR(VLOOKUP($A3106, Coal_prod!$A:$M, 13, FALSE), 0)</f>
        <v>0</v>
      </c>
      <c r="D3106" s="34">
        <f>IFERROR(VLOOKUP($A3106, Coal_power_combined!$A:$M, 13, FALSE), 0)</f>
        <v>0</v>
      </c>
      <c r="E3106" s="34">
        <f>IFERROR(VLOOKUP($A3106, Oil_prod!$A:$M, 13, FALSE), 0)</f>
        <v>0</v>
      </c>
      <c r="F3106" s="34">
        <f>IFERROR(VLOOKUP($A3106, Oil_refine!$A:$M, 13, FALSE), 0)</f>
        <v>0</v>
      </c>
      <c r="G3106" s="34">
        <f>IFERROR(VLOOKUP($A3106, NG_prod!$A:$M, 13, FALSE), 0)</f>
        <v>0</v>
      </c>
      <c r="H3106" s="34">
        <f>IFERROR(VLOOKUP($A3106, NG_power!$A:$M, 13, FALSE), 0)</f>
        <v>0</v>
      </c>
      <c r="I3106" s="34">
        <f t="shared" si="95"/>
        <v>0</v>
      </c>
      <c r="J3106" s="34">
        <f t="shared" si="96"/>
        <v>0</v>
      </c>
    </row>
    <row r="3107" spans="1:10" x14ac:dyDescent="0.25">
      <c r="A3107" s="7">
        <v>55023</v>
      </c>
      <c r="B3107" t="s">
        <v>4862</v>
      </c>
      <c r="C3107" s="34">
        <f>IFERROR(VLOOKUP($A3107, Coal_prod!$A:$M, 13, FALSE), 0)</f>
        <v>0</v>
      </c>
      <c r="D3107" s="34">
        <f>IFERROR(VLOOKUP($A3107, Coal_power_combined!$A:$M, 13, FALSE), 0)</f>
        <v>0</v>
      </c>
      <c r="E3107" s="34">
        <f>IFERROR(VLOOKUP($A3107, Oil_prod!$A:$M, 13, FALSE), 0)</f>
        <v>0</v>
      </c>
      <c r="F3107" s="34">
        <f>IFERROR(VLOOKUP($A3107, Oil_refine!$A:$M, 13, FALSE), 0)</f>
        <v>0</v>
      </c>
      <c r="G3107" s="34">
        <f>IFERROR(VLOOKUP($A3107, NG_prod!$A:$M, 13, FALSE), 0)</f>
        <v>0</v>
      </c>
      <c r="H3107" s="34">
        <f>IFERROR(VLOOKUP($A3107, NG_power!$A:$M, 13, FALSE), 0)</f>
        <v>0</v>
      </c>
      <c r="I3107" s="34">
        <f t="shared" si="95"/>
        <v>0</v>
      </c>
      <c r="J3107" s="34">
        <f t="shared" si="96"/>
        <v>0</v>
      </c>
    </row>
    <row r="3108" spans="1:10" x14ac:dyDescent="0.25">
      <c r="A3108" s="7">
        <v>55029</v>
      </c>
      <c r="B3108" t="s">
        <v>4863</v>
      </c>
      <c r="C3108" s="34">
        <f>IFERROR(VLOOKUP($A3108, Coal_prod!$A:$M, 13, FALSE), 0)</f>
        <v>0</v>
      </c>
      <c r="D3108" s="34">
        <f>IFERROR(VLOOKUP($A3108, Coal_power_combined!$A:$M, 13, FALSE), 0)</f>
        <v>0</v>
      </c>
      <c r="E3108" s="34">
        <f>IFERROR(VLOOKUP($A3108, Oil_prod!$A:$M, 13, FALSE), 0)</f>
        <v>0</v>
      </c>
      <c r="F3108" s="34">
        <f>IFERROR(VLOOKUP($A3108, Oil_refine!$A:$M, 13, FALSE), 0)</f>
        <v>0</v>
      </c>
      <c r="G3108" s="34">
        <f>IFERROR(VLOOKUP($A3108, NG_prod!$A:$M, 13, FALSE), 0)</f>
        <v>0</v>
      </c>
      <c r="H3108" s="34">
        <f>IFERROR(VLOOKUP($A3108, NG_power!$A:$M, 13, FALSE), 0)</f>
        <v>0</v>
      </c>
      <c r="I3108" s="34">
        <f t="shared" si="95"/>
        <v>0</v>
      </c>
      <c r="J3108" s="34">
        <f t="shared" si="96"/>
        <v>0</v>
      </c>
    </row>
    <row r="3109" spans="1:10" x14ac:dyDescent="0.25">
      <c r="A3109" s="7">
        <v>55033</v>
      </c>
      <c r="B3109" t="s">
        <v>3536</v>
      </c>
      <c r="C3109" s="34">
        <f>IFERROR(VLOOKUP($A3109, Coal_prod!$A:$M, 13, FALSE), 0)</f>
        <v>0</v>
      </c>
      <c r="D3109" s="34">
        <f>IFERROR(VLOOKUP($A3109, Coal_power_combined!$A:$M, 13, FALSE), 0)</f>
        <v>0</v>
      </c>
      <c r="E3109" s="34">
        <f>IFERROR(VLOOKUP($A3109, Oil_prod!$A:$M, 13, FALSE), 0)</f>
        <v>0</v>
      </c>
      <c r="F3109" s="34">
        <f>IFERROR(VLOOKUP($A3109, Oil_refine!$A:$M, 13, FALSE), 0)</f>
        <v>0</v>
      </c>
      <c r="G3109" s="34">
        <f>IFERROR(VLOOKUP($A3109, NG_prod!$A:$M, 13, FALSE), 0)</f>
        <v>0</v>
      </c>
      <c r="H3109" s="34">
        <f>IFERROR(VLOOKUP($A3109, NG_power!$A:$M, 13, FALSE), 0)</f>
        <v>0</v>
      </c>
      <c r="I3109" s="34">
        <f t="shared" si="95"/>
        <v>0</v>
      </c>
      <c r="J3109" s="34">
        <f t="shared" si="96"/>
        <v>0</v>
      </c>
    </row>
    <row r="3110" spans="1:10" x14ac:dyDescent="0.25">
      <c r="A3110" s="7">
        <v>55035</v>
      </c>
      <c r="B3110" t="s">
        <v>4864</v>
      </c>
      <c r="C3110" s="34">
        <f>IFERROR(VLOOKUP($A3110, Coal_prod!$A:$M, 13, FALSE), 0)</f>
        <v>0</v>
      </c>
      <c r="D3110" s="34">
        <f>IFERROR(VLOOKUP($A3110, Coal_power_combined!$A:$M, 13, FALSE), 0)</f>
        <v>0</v>
      </c>
      <c r="E3110" s="34">
        <f>IFERROR(VLOOKUP($A3110, Oil_prod!$A:$M, 13, FALSE), 0)</f>
        <v>0</v>
      </c>
      <c r="F3110" s="34">
        <f>IFERROR(VLOOKUP($A3110, Oil_refine!$A:$M, 13, FALSE), 0)</f>
        <v>0</v>
      </c>
      <c r="G3110" s="34">
        <f>IFERROR(VLOOKUP($A3110, NG_prod!$A:$M, 13, FALSE), 0)</f>
        <v>0</v>
      </c>
      <c r="H3110" s="34">
        <f>IFERROR(VLOOKUP($A3110, NG_power!$A:$M, 13, FALSE), 0)</f>
        <v>0</v>
      </c>
      <c r="I3110" s="34">
        <f t="shared" si="95"/>
        <v>0</v>
      </c>
      <c r="J3110" s="34">
        <f t="shared" si="96"/>
        <v>0</v>
      </c>
    </row>
    <row r="3111" spans="1:10" x14ac:dyDescent="0.25">
      <c r="A3111" s="7">
        <v>55037</v>
      </c>
      <c r="B3111" t="s">
        <v>4865</v>
      </c>
      <c r="C3111" s="34">
        <f>IFERROR(VLOOKUP($A3111, Coal_prod!$A:$M, 13, FALSE), 0)</f>
        <v>0</v>
      </c>
      <c r="D3111" s="34">
        <f>IFERROR(VLOOKUP($A3111, Coal_power_combined!$A:$M, 13, FALSE), 0)</f>
        <v>0</v>
      </c>
      <c r="E3111" s="34">
        <f>IFERROR(VLOOKUP($A3111, Oil_prod!$A:$M, 13, FALSE), 0)</f>
        <v>0</v>
      </c>
      <c r="F3111" s="34">
        <f>IFERROR(VLOOKUP($A3111, Oil_refine!$A:$M, 13, FALSE), 0)</f>
        <v>0</v>
      </c>
      <c r="G3111" s="34">
        <f>IFERROR(VLOOKUP($A3111, NG_prod!$A:$M, 13, FALSE), 0)</f>
        <v>0</v>
      </c>
      <c r="H3111" s="34">
        <f>IFERROR(VLOOKUP($A3111, NG_power!$A:$M, 13, FALSE), 0)</f>
        <v>0</v>
      </c>
      <c r="I3111" s="34">
        <f t="shared" si="95"/>
        <v>0</v>
      </c>
      <c r="J3111" s="34">
        <f t="shared" si="96"/>
        <v>0</v>
      </c>
    </row>
    <row r="3112" spans="1:10" x14ac:dyDescent="0.25">
      <c r="A3112" s="7">
        <v>55041</v>
      </c>
      <c r="B3112" t="s">
        <v>4867</v>
      </c>
      <c r="C3112" s="34">
        <f>IFERROR(VLOOKUP($A3112, Coal_prod!$A:$M, 13, FALSE), 0)</f>
        <v>0</v>
      </c>
      <c r="D3112" s="34">
        <f>IFERROR(VLOOKUP($A3112, Coal_power_combined!$A:$M, 13, FALSE), 0)</f>
        <v>0</v>
      </c>
      <c r="E3112" s="34">
        <f>IFERROR(VLOOKUP($A3112, Oil_prod!$A:$M, 13, FALSE), 0)</f>
        <v>0</v>
      </c>
      <c r="F3112" s="34">
        <f>IFERROR(VLOOKUP($A3112, Oil_refine!$A:$M, 13, FALSE), 0)</f>
        <v>0</v>
      </c>
      <c r="G3112" s="34">
        <f>IFERROR(VLOOKUP($A3112, NG_prod!$A:$M, 13, FALSE), 0)</f>
        <v>0</v>
      </c>
      <c r="H3112" s="34">
        <f>IFERROR(VLOOKUP($A3112, NG_power!$A:$M, 13, FALSE), 0)</f>
        <v>0</v>
      </c>
      <c r="I3112" s="34">
        <f t="shared" si="95"/>
        <v>0</v>
      </c>
      <c r="J3112" s="34">
        <f t="shared" si="96"/>
        <v>0</v>
      </c>
    </row>
    <row r="3113" spans="1:10" x14ac:dyDescent="0.25">
      <c r="A3113" s="7">
        <v>55045</v>
      </c>
      <c r="B3113" t="s">
        <v>4868</v>
      </c>
      <c r="C3113" s="34">
        <f>IFERROR(VLOOKUP($A3113, Coal_prod!$A:$M, 13, FALSE), 0)</f>
        <v>0</v>
      </c>
      <c r="D3113" s="34">
        <f>IFERROR(VLOOKUP($A3113, Coal_power_combined!$A:$M, 13, FALSE), 0)</f>
        <v>0</v>
      </c>
      <c r="E3113" s="34">
        <f>IFERROR(VLOOKUP($A3113, Oil_prod!$A:$M, 13, FALSE), 0)</f>
        <v>0</v>
      </c>
      <c r="F3113" s="34">
        <f>IFERROR(VLOOKUP($A3113, Oil_refine!$A:$M, 13, FALSE), 0)</f>
        <v>0</v>
      </c>
      <c r="G3113" s="34">
        <f>IFERROR(VLOOKUP($A3113, NG_prod!$A:$M, 13, FALSE), 0)</f>
        <v>0</v>
      </c>
      <c r="H3113" s="34">
        <f>IFERROR(VLOOKUP($A3113, NG_power!$A:$M, 13, FALSE), 0)</f>
        <v>0</v>
      </c>
      <c r="I3113" s="34">
        <f t="shared" si="95"/>
        <v>0</v>
      </c>
      <c r="J3113" s="34">
        <f t="shared" si="96"/>
        <v>0</v>
      </c>
    </row>
    <row r="3114" spans="1:10" x14ac:dyDescent="0.25">
      <c r="A3114" s="7">
        <v>55047</v>
      </c>
      <c r="B3114" t="s">
        <v>4869</v>
      </c>
      <c r="C3114" s="34">
        <f>IFERROR(VLOOKUP($A3114, Coal_prod!$A:$M, 13, FALSE), 0)</f>
        <v>0</v>
      </c>
      <c r="D3114" s="34">
        <f>IFERROR(VLOOKUP($A3114, Coal_power_combined!$A:$M, 13, FALSE), 0)</f>
        <v>0</v>
      </c>
      <c r="E3114" s="34">
        <f>IFERROR(VLOOKUP($A3114, Oil_prod!$A:$M, 13, FALSE), 0)</f>
        <v>0</v>
      </c>
      <c r="F3114" s="34">
        <f>IFERROR(VLOOKUP($A3114, Oil_refine!$A:$M, 13, FALSE), 0)</f>
        <v>0</v>
      </c>
      <c r="G3114" s="34">
        <f>IFERROR(VLOOKUP($A3114, NG_prod!$A:$M, 13, FALSE), 0)</f>
        <v>0</v>
      </c>
      <c r="H3114" s="34">
        <f>IFERROR(VLOOKUP($A3114, NG_power!$A:$M, 13, FALSE), 0)</f>
        <v>0</v>
      </c>
      <c r="I3114" s="34">
        <f t="shared" si="95"/>
        <v>0</v>
      </c>
      <c r="J3114" s="34">
        <f t="shared" si="96"/>
        <v>0</v>
      </c>
    </row>
    <row r="3115" spans="1:10" x14ac:dyDescent="0.25">
      <c r="A3115" s="7">
        <v>55049</v>
      </c>
      <c r="B3115" t="s">
        <v>3223</v>
      </c>
      <c r="C3115" s="34">
        <f>IFERROR(VLOOKUP($A3115, Coal_prod!$A:$M, 13, FALSE), 0)</f>
        <v>0</v>
      </c>
      <c r="D3115" s="34">
        <f>IFERROR(VLOOKUP($A3115, Coal_power_combined!$A:$M, 13, FALSE), 0)</f>
        <v>0</v>
      </c>
      <c r="E3115" s="34">
        <f>IFERROR(VLOOKUP($A3115, Oil_prod!$A:$M, 13, FALSE), 0)</f>
        <v>0</v>
      </c>
      <c r="F3115" s="34">
        <f>IFERROR(VLOOKUP($A3115, Oil_refine!$A:$M, 13, FALSE), 0)</f>
        <v>0</v>
      </c>
      <c r="G3115" s="34">
        <f>IFERROR(VLOOKUP($A3115, NG_prod!$A:$M, 13, FALSE), 0)</f>
        <v>0</v>
      </c>
      <c r="H3115" s="34">
        <f>IFERROR(VLOOKUP($A3115, NG_power!$A:$M, 13, FALSE), 0)</f>
        <v>0</v>
      </c>
      <c r="I3115" s="34">
        <f t="shared" si="95"/>
        <v>0</v>
      </c>
      <c r="J3115" s="34">
        <f t="shared" si="96"/>
        <v>0</v>
      </c>
    </row>
    <row r="3116" spans="1:10" x14ac:dyDescent="0.25">
      <c r="A3116" s="7">
        <v>55051</v>
      </c>
      <c r="B3116" t="s">
        <v>4870</v>
      </c>
      <c r="C3116" s="34">
        <f>IFERROR(VLOOKUP($A3116, Coal_prod!$A:$M, 13, FALSE), 0)</f>
        <v>0</v>
      </c>
      <c r="D3116" s="34">
        <f>IFERROR(VLOOKUP($A3116, Coal_power_combined!$A:$M, 13, FALSE), 0)</f>
        <v>0</v>
      </c>
      <c r="E3116" s="34">
        <f>IFERROR(VLOOKUP($A3116, Oil_prod!$A:$M, 13, FALSE), 0)</f>
        <v>0</v>
      </c>
      <c r="F3116" s="34">
        <f>IFERROR(VLOOKUP($A3116, Oil_refine!$A:$M, 13, FALSE), 0)</f>
        <v>0</v>
      </c>
      <c r="G3116" s="34">
        <f>IFERROR(VLOOKUP($A3116, NG_prod!$A:$M, 13, FALSE), 0)</f>
        <v>0</v>
      </c>
      <c r="H3116" s="34">
        <f>IFERROR(VLOOKUP($A3116, NG_power!$A:$M, 13, FALSE), 0)</f>
        <v>0</v>
      </c>
      <c r="I3116" s="34">
        <f t="shared" si="95"/>
        <v>0</v>
      </c>
      <c r="J3116" s="34">
        <f t="shared" si="96"/>
        <v>0</v>
      </c>
    </row>
    <row r="3117" spans="1:10" x14ac:dyDescent="0.25">
      <c r="A3117" s="7">
        <v>55053</v>
      </c>
      <c r="B3117" t="s">
        <v>4871</v>
      </c>
      <c r="C3117" s="34">
        <f>IFERROR(VLOOKUP($A3117, Coal_prod!$A:$M, 13, FALSE), 0)</f>
        <v>0</v>
      </c>
      <c r="D3117" s="34">
        <f>IFERROR(VLOOKUP($A3117, Coal_power_combined!$A:$M, 13, FALSE), 0)</f>
        <v>0</v>
      </c>
      <c r="E3117" s="34">
        <f>IFERROR(VLOOKUP($A3117, Oil_prod!$A:$M, 13, FALSE), 0)</f>
        <v>0</v>
      </c>
      <c r="F3117" s="34">
        <f>IFERROR(VLOOKUP($A3117, Oil_refine!$A:$M, 13, FALSE), 0)</f>
        <v>0</v>
      </c>
      <c r="G3117" s="34">
        <f>IFERROR(VLOOKUP($A3117, NG_prod!$A:$M, 13, FALSE), 0)</f>
        <v>0</v>
      </c>
      <c r="H3117" s="34">
        <f>IFERROR(VLOOKUP($A3117, NG_power!$A:$M, 13, FALSE), 0)</f>
        <v>0</v>
      </c>
      <c r="I3117" s="34">
        <f t="shared" si="95"/>
        <v>0</v>
      </c>
      <c r="J3117" s="34">
        <f t="shared" si="96"/>
        <v>0</v>
      </c>
    </row>
    <row r="3118" spans="1:10" x14ac:dyDescent="0.25">
      <c r="A3118" s="7">
        <v>55057</v>
      </c>
      <c r="B3118" t="s">
        <v>2509</v>
      </c>
      <c r="C3118" s="34">
        <f>IFERROR(VLOOKUP($A3118, Coal_prod!$A:$M, 13, FALSE), 0)</f>
        <v>0</v>
      </c>
      <c r="D3118" s="34">
        <f>IFERROR(VLOOKUP($A3118, Coal_power_combined!$A:$M, 13, FALSE), 0)</f>
        <v>0</v>
      </c>
      <c r="E3118" s="34">
        <f>IFERROR(VLOOKUP($A3118, Oil_prod!$A:$M, 13, FALSE), 0)</f>
        <v>0</v>
      </c>
      <c r="F3118" s="34">
        <f>IFERROR(VLOOKUP($A3118, Oil_refine!$A:$M, 13, FALSE), 0)</f>
        <v>0</v>
      </c>
      <c r="G3118" s="34">
        <f>IFERROR(VLOOKUP($A3118, NG_prod!$A:$M, 13, FALSE), 0)</f>
        <v>0</v>
      </c>
      <c r="H3118" s="34">
        <f>IFERROR(VLOOKUP($A3118, NG_power!$A:$M, 13, FALSE), 0)</f>
        <v>0</v>
      </c>
      <c r="I3118" s="34">
        <f t="shared" si="95"/>
        <v>0</v>
      </c>
      <c r="J3118" s="34">
        <f t="shared" si="96"/>
        <v>0</v>
      </c>
    </row>
    <row r="3119" spans="1:10" x14ac:dyDescent="0.25">
      <c r="A3119" s="7">
        <v>55061</v>
      </c>
      <c r="B3119" t="s">
        <v>3245</v>
      </c>
      <c r="C3119" s="34">
        <f>IFERROR(VLOOKUP($A3119, Coal_prod!$A:$M, 13, FALSE), 0)</f>
        <v>0</v>
      </c>
      <c r="D3119" s="34">
        <f>IFERROR(VLOOKUP($A3119, Coal_power_combined!$A:$M, 13, FALSE), 0)</f>
        <v>0</v>
      </c>
      <c r="E3119" s="34">
        <f>IFERROR(VLOOKUP($A3119, Oil_prod!$A:$M, 13, FALSE), 0)</f>
        <v>0</v>
      </c>
      <c r="F3119" s="34">
        <f>IFERROR(VLOOKUP($A3119, Oil_refine!$A:$M, 13, FALSE), 0)</f>
        <v>0</v>
      </c>
      <c r="G3119" s="34">
        <f>IFERROR(VLOOKUP($A3119, NG_prod!$A:$M, 13, FALSE), 0)</f>
        <v>0</v>
      </c>
      <c r="H3119" s="34">
        <f>IFERROR(VLOOKUP($A3119, NG_power!$A:$M, 13, FALSE), 0)</f>
        <v>0</v>
      </c>
      <c r="I3119" s="34">
        <f t="shared" si="95"/>
        <v>0</v>
      </c>
      <c r="J3119" s="34">
        <f t="shared" si="96"/>
        <v>0</v>
      </c>
    </row>
    <row r="3120" spans="1:10" x14ac:dyDescent="0.25">
      <c r="A3120" s="7">
        <v>55063</v>
      </c>
      <c r="B3120" t="s">
        <v>4872</v>
      </c>
      <c r="C3120" s="34">
        <f>IFERROR(VLOOKUP($A3120, Coal_prod!$A:$M, 13, FALSE), 0)</f>
        <v>0</v>
      </c>
      <c r="D3120" s="34">
        <f>IFERROR(VLOOKUP($A3120, Coal_power_combined!$A:$M, 13, FALSE), 0)</f>
        <v>0</v>
      </c>
      <c r="E3120" s="34">
        <f>IFERROR(VLOOKUP($A3120, Oil_prod!$A:$M, 13, FALSE), 0)</f>
        <v>0</v>
      </c>
      <c r="F3120" s="34">
        <f>IFERROR(VLOOKUP($A3120, Oil_refine!$A:$M, 13, FALSE), 0)</f>
        <v>0</v>
      </c>
      <c r="G3120" s="34">
        <f>IFERROR(VLOOKUP($A3120, NG_prod!$A:$M, 13, FALSE), 0)</f>
        <v>0</v>
      </c>
      <c r="H3120" s="34">
        <f>IFERROR(VLOOKUP($A3120, NG_power!$A:$M, 13, FALSE), 0)</f>
        <v>0</v>
      </c>
      <c r="I3120" s="34">
        <f t="shared" si="95"/>
        <v>0</v>
      </c>
      <c r="J3120" s="34">
        <f t="shared" si="96"/>
        <v>0</v>
      </c>
    </row>
    <row r="3121" spans="1:10" x14ac:dyDescent="0.25">
      <c r="A3121" s="7">
        <v>55065</v>
      </c>
      <c r="B3121" t="s">
        <v>2691</v>
      </c>
      <c r="C3121" s="34">
        <f>IFERROR(VLOOKUP($A3121, Coal_prod!$A:$M, 13, FALSE), 0)</f>
        <v>0</v>
      </c>
      <c r="D3121" s="34">
        <f>IFERROR(VLOOKUP($A3121, Coal_power_combined!$A:$M, 13, FALSE), 0)</f>
        <v>0</v>
      </c>
      <c r="E3121" s="34">
        <f>IFERROR(VLOOKUP($A3121, Oil_prod!$A:$M, 13, FALSE), 0)</f>
        <v>0</v>
      </c>
      <c r="F3121" s="34">
        <f>IFERROR(VLOOKUP($A3121, Oil_refine!$A:$M, 13, FALSE), 0)</f>
        <v>0</v>
      </c>
      <c r="G3121" s="34">
        <f>IFERROR(VLOOKUP($A3121, NG_prod!$A:$M, 13, FALSE), 0)</f>
        <v>0</v>
      </c>
      <c r="H3121" s="34">
        <f>IFERROR(VLOOKUP($A3121, NG_power!$A:$M, 13, FALSE), 0)</f>
        <v>0</v>
      </c>
      <c r="I3121" s="34">
        <f t="shared" si="95"/>
        <v>0</v>
      </c>
      <c r="J3121" s="34">
        <f t="shared" si="96"/>
        <v>0</v>
      </c>
    </row>
    <row r="3122" spans="1:10" x14ac:dyDescent="0.25">
      <c r="A3122" s="7">
        <v>55067</v>
      </c>
      <c r="B3122" t="s">
        <v>4873</v>
      </c>
      <c r="C3122" s="34">
        <f>IFERROR(VLOOKUP($A3122, Coal_prod!$A:$M, 13, FALSE), 0)</f>
        <v>0</v>
      </c>
      <c r="D3122" s="34">
        <f>IFERROR(VLOOKUP($A3122, Coal_power_combined!$A:$M, 13, FALSE), 0)</f>
        <v>0</v>
      </c>
      <c r="E3122" s="34">
        <f>IFERROR(VLOOKUP($A3122, Oil_prod!$A:$M, 13, FALSE), 0)</f>
        <v>0</v>
      </c>
      <c r="F3122" s="34">
        <f>IFERROR(VLOOKUP($A3122, Oil_refine!$A:$M, 13, FALSE), 0)</f>
        <v>0</v>
      </c>
      <c r="G3122" s="34">
        <f>IFERROR(VLOOKUP($A3122, NG_prod!$A:$M, 13, FALSE), 0)</f>
        <v>0</v>
      </c>
      <c r="H3122" s="34">
        <f>IFERROR(VLOOKUP($A3122, NG_power!$A:$M, 13, FALSE), 0)</f>
        <v>0</v>
      </c>
      <c r="I3122" s="34">
        <f t="shared" si="95"/>
        <v>0</v>
      </c>
      <c r="J3122" s="34">
        <f t="shared" si="96"/>
        <v>0</v>
      </c>
    </row>
    <row r="3123" spans="1:10" x14ac:dyDescent="0.25">
      <c r="A3123" s="7">
        <v>55077</v>
      </c>
      <c r="B3123" t="s">
        <v>4874</v>
      </c>
      <c r="C3123" s="34">
        <f>IFERROR(VLOOKUP($A3123, Coal_prod!$A:$M, 13, FALSE), 0)</f>
        <v>0</v>
      </c>
      <c r="D3123" s="34">
        <f>IFERROR(VLOOKUP($A3123, Coal_power_combined!$A:$M, 13, FALSE), 0)</f>
        <v>0</v>
      </c>
      <c r="E3123" s="34">
        <f>IFERROR(VLOOKUP($A3123, Oil_prod!$A:$M, 13, FALSE), 0)</f>
        <v>0</v>
      </c>
      <c r="F3123" s="34">
        <f>IFERROR(VLOOKUP($A3123, Oil_refine!$A:$M, 13, FALSE), 0)</f>
        <v>0</v>
      </c>
      <c r="G3123" s="34">
        <f>IFERROR(VLOOKUP($A3123, NG_prod!$A:$M, 13, FALSE), 0)</f>
        <v>0</v>
      </c>
      <c r="H3123" s="34">
        <f>IFERROR(VLOOKUP($A3123, NG_power!$A:$M, 13, FALSE), 0)</f>
        <v>0</v>
      </c>
      <c r="I3123" s="34">
        <f t="shared" si="95"/>
        <v>0</v>
      </c>
      <c r="J3123" s="34">
        <f t="shared" si="96"/>
        <v>0</v>
      </c>
    </row>
    <row r="3124" spans="1:10" x14ac:dyDescent="0.25">
      <c r="A3124" s="7">
        <v>55078</v>
      </c>
      <c r="B3124" t="s">
        <v>4875</v>
      </c>
      <c r="C3124" s="34">
        <f>IFERROR(VLOOKUP($A3124, Coal_prod!$A:$M, 13, FALSE), 0)</f>
        <v>0</v>
      </c>
      <c r="D3124" s="34">
        <f>IFERROR(VLOOKUP($A3124, Coal_power_combined!$A:$M, 13, FALSE), 0)</f>
        <v>0</v>
      </c>
      <c r="E3124" s="34">
        <f>IFERROR(VLOOKUP($A3124, Oil_prod!$A:$M, 13, FALSE), 0)</f>
        <v>0</v>
      </c>
      <c r="F3124" s="34">
        <f>IFERROR(VLOOKUP($A3124, Oil_refine!$A:$M, 13, FALSE), 0)</f>
        <v>0</v>
      </c>
      <c r="G3124" s="34">
        <f>IFERROR(VLOOKUP($A3124, NG_prod!$A:$M, 13, FALSE), 0)</f>
        <v>0</v>
      </c>
      <c r="H3124" s="34">
        <f>IFERROR(VLOOKUP($A3124, NG_power!$A:$M, 13, FALSE), 0)</f>
        <v>0</v>
      </c>
      <c r="I3124" s="34">
        <f t="shared" si="95"/>
        <v>0</v>
      </c>
      <c r="J3124" s="34">
        <f t="shared" si="96"/>
        <v>0</v>
      </c>
    </row>
    <row r="3125" spans="1:10" x14ac:dyDescent="0.25">
      <c r="A3125" s="7">
        <v>55083</v>
      </c>
      <c r="B3125" t="s">
        <v>4876</v>
      </c>
      <c r="C3125" s="34">
        <f>IFERROR(VLOOKUP($A3125, Coal_prod!$A:$M, 13, FALSE), 0)</f>
        <v>0</v>
      </c>
      <c r="D3125" s="34">
        <f>IFERROR(VLOOKUP($A3125, Coal_power_combined!$A:$M, 13, FALSE), 0)</f>
        <v>0</v>
      </c>
      <c r="E3125" s="34">
        <f>IFERROR(VLOOKUP($A3125, Oil_prod!$A:$M, 13, FALSE), 0)</f>
        <v>0</v>
      </c>
      <c r="F3125" s="34">
        <f>IFERROR(VLOOKUP($A3125, Oil_refine!$A:$M, 13, FALSE), 0)</f>
        <v>0</v>
      </c>
      <c r="G3125" s="34">
        <f>IFERROR(VLOOKUP($A3125, NG_prod!$A:$M, 13, FALSE), 0)</f>
        <v>0</v>
      </c>
      <c r="H3125" s="34">
        <f>IFERROR(VLOOKUP($A3125, NG_power!$A:$M, 13, FALSE), 0)</f>
        <v>0</v>
      </c>
      <c r="I3125" s="34">
        <f t="shared" si="95"/>
        <v>0</v>
      </c>
      <c r="J3125" s="34">
        <f t="shared" si="96"/>
        <v>0</v>
      </c>
    </row>
    <row r="3126" spans="1:10" x14ac:dyDescent="0.25">
      <c r="A3126" s="7">
        <v>55091</v>
      </c>
      <c r="B3126" t="s">
        <v>4877</v>
      </c>
      <c r="C3126" s="34">
        <f>IFERROR(VLOOKUP($A3126, Coal_prod!$A:$M, 13, FALSE), 0)</f>
        <v>0</v>
      </c>
      <c r="D3126" s="34">
        <f>IFERROR(VLOOKUP($A3126, Coal_power_combined!$A:$M, 13, FALSE), 0)</f>
        <v>0</v>
      </c>
      <c r="E3126" s="34">
        <f>IFERROR(VLOOKUP($A3126, Oil_prod!$A:$M, 13, FALSE), 0)</f>
        <v>0</v>
      </c>
      <c r="F3126" s="34">
        <f>IFERROR(VLOOKUP($A3126, Oil_refine!$A:$M, 13, FALSE), 0)</f>
        <v>0</v>
      </c>
      <c r="G3126" s="34">
        <f>IFERROR(VLOOKUP($A3126, NG_prod!$A:$M, 13, FALSE), 0)</f>
        <v>0</v>
      </c>
      <c r="H3126" s="34">
        <f>IFERROR(VLOOKUP($A3126, NG_power!$A:$M, 13, FALSE), 0)</f>
        <v>0</v>
      </c>
      <c r="I3126" s="34">
        <f t="shared" si="95"/>
        <v>0</v>
      </c>
      <c r="J3126" s="34">
        <f t="shared" si="96"/>
        <v>0</v>
      </c>
    </row>
    <row r="3127" spans="1:10" x14ac:dyDescent="0.25">
      <c r="A3127" s="7">
        <v>55093</v>
      </c>
      <c r="B3127" t="s">
        <v>4878</v>
      </c>
      <c r="C3127" s="34">
        <f>IFERROR(VLOOKUP($A3127, Coal_prod!$A:$M, 13, FALSE), 0)</f>
        <v>0</v>
      </c>
      <c r="D3127" s="34">
        <f>IFERROR(VLOOKUP($A3127, Coal_power_combined!$A:$M, 13, FALSE), 0)</f>
        <v>0</v>
      </c>
      <c r="E3127" s="34">
        <f>IFERROR(VLOOKUP($A3127, Oil_prod!$A:$M, 13, FALSE), 0)</f>
        <v>0</v>
      </c>
      <c r="F3127" s="34">
        <f>IFERROR(VLOOKUP($A3127, Oil_refine!$A:$M, 13, FALSE), 0)</f>
        <v>0</v>
      </c>
      <c r="G3127" s="34">
        <f>IFERROR(VLOOKUP($A3127, NG_prod!$A:$M, 13, FALSE), 0)</f>
        <v>0</v>
      </c>
      <c r="H3127" s="34">
        <f>IFERROR(VLOOKUP($A3127, NG_power!$A:$M, 13, FALSE), 0)</f>
        <v>0</v>
      </c>
      <c r="I3127" s="34">
        <f t="shared" si="95"/>
        <v>0</v>
      </c>
      <c r="J3127" s="34">
        <f t="shared" si="96"/>
        <v>0</v>
      </c>
    </row>
    <row r="3128" spans="1:10" x14ac:dyDescent="0.25">
      <c r="A3128" s="7">
        <v>55095</v>
      </c>
      <c r="B3128" t="s">
        <v>3537</v>
      </c>
      <c r="C3128" s="34">
        <f>IFERROR(VLOOKUP($A3128, Coal_prod!$A:$M, 13, FALSE), 0)</f>
        <v>0</v>
      </c>
      <c r="D3128" s="34">
        <f>IFERROR(VLOOKUP($A3128, Coal_power_combined!$A:$M, 13, FALSE), 0)</f>
        <v>0</v>
      </c>
      <c r="E3128" s="34">
        <f>IFERROR(VLOOKUP($A3128, Oil_prod!$A:$M, 13, FALSE), 0)</f>
        <v>0</v>
      </c>
      <c r="F3128" s="34">
        <f>IFERROR(VLOOKUP($A3128, Oil_refine!$A:$M, 13, FALSE), 0)</f>
        <v>0</v>
      </c>
      <c r="G3128" s="34">
        <f>IFERROR(VLOOKUP($A3128, NG_prod!$A:$M, 13, FALSE), 0)</f>
        <v>0</v>
      </c>
      <c r="H3128" s="34">
        <f>IFERROR(VLOOKUP($A3128, NG_power!$A:$M, 13, FALSE), 0)</f>
        <v>0</v>
      </c>
      <c r="I3128" s="34">
        <f t="shared" si="95"/>
        <v>0</v>
      </c>
      <c r="J3128" s="34">
        <f t="shared" si="96"/>
        <v>0</v>
      </c>
    </row>
    <row r="3129" spans="1:10" x14ac:dyDescent="0.25">
      <c r="A3129" s="7">
        <v>55099</v>
      </c>
      <c r="B3129" t="s">
        <v>3027</v>
      </c>
      <c r="C3129" s="34">
        <f>IFERROR(VLOOKUP($A3129, Coal_prod!$A:$M, 13, FALSE), 0)</f>
        <v>0</v>
      </c>
      <c r="D3129" s="34">
        <f>IFERROR(VLOOKUP($A3129, Coal_power_combined!$A:$M, 13, FALSE), 0)</f>
        <v>0</v>
      </c>
      <c r="E3129" s="34">
        <f>IFERROR(VLOOKUP($A3129, Oil_prod!$A:$M, 13, FALSE), 0)</f>
        <v>0</v>
      </c>
      <c r="F3129" s="34">
        <f>IFERROR(VLOOKUP($A3129, Oil_refine!$A:$M, 13, FALSE), 0)</f>
        <v>0</v>
      </c>
      <c r="G3129" s="34">
        <f>IFERROR(VLOOKUP($A3129, NG_prod!$A:$M, 13, FALSE), 0)</f>
        <v>0</v>
      </c>
      <c r="H3129" s="34">
        <f>IFERROR(VLOOKUP($A3129, NG_power!$A:$M, 13, FALSE), 0)</f>
        <v>0</v>
      </c>
      <c r="I3129" s="34">
        <f t="shared" si="95"/>
        <v>0</v>
      </c>
      <c r="J3129" s="34">
        <f t="shared" si="96"/>
        <v>0</v>
      </c>
    </row>
    <row r="3130" spans="1:10" x14ac:dyDescent="0.25">
      <c r="A3130" s="7">
        <v>55103</v>
      </c>
      <c r="B3130" t="s">
        <v>4879</v>
      </c>
      <c r="C3130" s="34">
        <f>IFERROR(VLOOKUP($A3130, Coal_prod!$A:$M, 13, FALSE), 0)</f>
        <v>0</v>
      </c>
      <c r="D3130" s="34">
        <f>IFERROR(VLOOKUP($A3130, Coal_power_combined!$A:$M, 13, FALSE), 0)</f>
        <v>0</v>
      </c>
      <c r="E3130" s="34">
        <f>IFERROR(VLOOKUP($A3130, Oil_prod!$A:$M, 13, FALSE), 0)</f>
        <v>0</v>
      </c>
      <c r="F3130" s="34">
        <f>IFERROR(VLOOKUP($A3130, Oil_refine!$A:$M, 13, FALSE), 0)</f>
        <v>0</v>
      </c>
      <c r="G3130" s="34">
        <f>IFERROR(VLOOKUP($A3130, NG_prod!$A:$M, 13, FALSE), 0)</f>
        <v>0</v>
      </c>
      <c r="H3130" s="34">
        <f>IFERROR(VLOOKUP($A3130, NG_power!$A:$M, 13, FALSE), 0)</f>
        <v>0</v>
      </c>
      <c r="I3130" s="34">
        <f t="shared" si="95"/>
        <v>0</v>
      </c>
      <c r="J3130" s="34">
        <f t="shared" si="96"/>
        <v>0</v>
      </c>
    </row>
    <row r="3131" spans="1:10" x14ac:dyDescent="0.25">
      <c r="A3131" s="7">
        <v>55107</v>
      </c>
      <c r="B3131" t="s">
        <v>3538</v>
      </c>
      <c r="C3131" s="34">
        <f>IFERROR(VLOOKUP($A3131, Coal_prod!$A:$M, 13, FALSE), 0)</f>
        <v>0</v>
      </c>
      <c r="D3131" s="34">
        <f>IFERROR(VLOOKUP($A3131, Coal_power_combined!$A:$M, 13, FALSE), 0)</f>
        <v>0</v>
      </c>
      <c r="E3131" s="34">
        <f>IFERROR(VLOOKUP($A3131, Oil_prod!$A:$M, 13, FALSE), 0)</f>
        <v>0</v>
      </c>
      <c r="F3131" s="34">
        <f>IFERROR(VLOOKUP($A3131, Oil_refine!$A:$M, 13, FALSE), 0)</f>
        <v>0</v>
      </c>
      <c r="G3131" s="34">
        <f>IFERROR(VLOOKUP($A3131, NG_prod!$A:$M, 13, FALSE), 0)</f>
        <v>0</v>
      </c>
      <c r="H3131" s="34">
        <f>IFERROR(VLOOKUP($A3131, NG_power!$A:$M, 13, FALSE), 0)</f>
        <v>0</v>
      </c>
      <c r="I3131" s="34">
        <f t="shared" si="95"/>
        <v>0</v>
      </c>
      <c r="J3131" s="34">
        <f t="shared" si="96"/>
        <v>0</v>
      </c>
    </row>
    <row r="3132" spans="1:10" x14ac:dyDescent="0.25">
      <c r="A3132" s="7">
        <v>55109</v>
      </c>
      <c r="B3132" t="s">
        <v>3039</v>
      </c>
      <c r="C3132" s="34">
        <f>IFERROR(VLOOKUP($A3132, Coal_prod!$A:$M, 13, FALSE), 0)</f>
        <v>0</v>
      </c>
      <c r="D3132" s="34">
        <f>IFERROR(VLOOKUP($A3132, Coal_power_combined!$A:$M, 13, FALSE), 0)</f>
        <v>0</v>
      </c>
      <c r="E3132" s="34">
        <f>IFERROR(VLOOKUP($A3132, Oil_prod!$A:$M, 13, FALSE), 0)</f>
        <v>0</v>
      </c>
      <c r="F3132" s="34">
        <f>IFERROR(VLOOKUP($A3132, Oil_refine!$A:$M, 13, FALSE), 0)</f>
        <v>0</v>
      </c>
      <c r="G3132" s="34">
        <f>IFERROR(VLOOKUP($A3132, NG_prod!$A:$M, 13, FALSE), 0)</f>
        <v>0</v>
      </c>
      <c r="H3132" s="34">
        <f>IFERROR(VLOOKUP($A3132, NG_power!$A:$M, 13, FALSE), 0)</f>
        <v>0</v>
      </c>
      <c r="I3132" s="34">
        <f t="shared" si="95"/>
        <v>0</v>
      </c>
      <c r="J3132" s="34">
        <f t="shared" si="96"/>
        <v>0</v>
      </c>
    </row>
    <row r="3133" spans="1:10" x14ac:dyDescent="0.25">
      <c r="A3133" s="7">
        <v>55111</v>
      </c>
      <c r="B3133" t="s">
        <v>4880</v>
      </c>
      <c r="C3133" s="34">
        <f>IFERROR(VLOOKUP($A3133, Coal_prod!$A:$M, 13, FALSE), 0)</f>
        <v>0</v>
      </c>
      <c r="D3133" s="34">
        <f>IFERROR(VLOOKUP($A3133, Coal_power_combined!$A:$M, 13, FALSE), 0)</f>
        <v>0</v>
      </c>
      <c r="E3133" s="34">
        <f>IFERROR(VLOOKUP($A3133, Oil_prod!$A:$M, 13, FALSE), 0)</f>
        <v>0</v>
      </c>
      <c r="F3133" s="34">
        <f>IFERROR(VLOOKUP($A3133, Oil_refine!$A:$M, 13, FALSE), 0)</f>
        <v>0</v>
      </c>
      <c r="G3133" s="34">
        <f>IFERROR(VLOOKUP($A3133, NG_prod!$A:$M, 13, FALSE), 0)</f>
        <v>0</v>
      </c>
      <c r="H3133" s="34">
        <f>IFERROR(VLOOKUP($A3133, NG_power!$A:$M, 13, FALSE), 0)</f>
        <v>0</v>
      </c>
      <c r="I3133" s="34">
        <f t="shared" si="95"/>
        <v>0</v>
      </c>
      <c r="J3133" s="34">
        <f t="shared" si="96"/>
        <v>0</v>
      </c>
    </row>
    <row r="3134" spans="1:10" x14ac:dyDescent="0.25">
      <c r="A3134" s="7">
        <v>55113</v>
      </c>
      <c r="B3134" t="s">
        <v>4881</v>
      </c>
      <c r="C3134" s="34">
        <f>IFERROR(VLOOKUP($A3134, Coal_prod!$A:$M, 13, FALSE), 0)</f>
        <v>0</v>
      </c>
      <c r="D3134" s="34">
        <f>IFERROR(VLOOKUP($A3134, Coal_power_combined!$A:$M, 13, FALSE), 0)</f>
        <v>0</v>
      </c>
      <c r="E3134" s="34">
        <f>IFERROR(VLOOKUP($A3134, Oil_prod!$A:$M, 13, FALSE), 0)</f>
        <v>0</v>
      </c>
      <c r="F3134" s="34">
        <f>IFERROR(VLOOKUP($A3134, Oil_refine!$A:$M, 13, FALSE), 0)</f>
        <v>0</v>
      </c>
      <c r="G3134" s="34">
        <f>IFERROR(VLOOKUP($A3134, NG_prod!$A:$M, 13, FALSE), 0)</f>
        <v>0</v>
      </c>
      <c r="H3134" s="34">
        <f>IFERROR(VLOOKUP($A3134, NG_power!$A:$M, 13, FALSE), 0)</f>
        <v>0</v>
      </c>
      <c r="I3134" s="34">
        <f t="shared" si="95"/>
        <v>0</v>
      </c>
      <c r="J3134" s="34">
        <f t="shared" si="96"/>
        <v>0</v>
      </c>
    </row>
    <row r="3135" spans="1:10" x14ac:dyDescent="0.25">
      <c r="A3135" s="7">
        <v>55115</v>
      </c>
      <c r="B3135" t="s">
        <v>4882</v>
      </c>
      <c r="C3135" s="34">
        <f>IFERROR(VLOOKUP($A3135, Coal_prod!$A:$M, 13, FALSE), 0)</f>
        <v>0</v>
      </c>
      <c r="D3135" s="34">
        <f>IFERROR(VLOOKUP($A3135, Coal_power_combined!$A:$M, 13, FALSE), 0)</f>
        <v>0</v>
      </c>
      <c r="E3135" s="34">
        <f>IFERROR(VLOOKUP($A3135, Oil_prod!$A:$M, 13, FALSE), 0)</f>
        <v>0</v>
      </c>
      <c r="F3135" s="34">
        <f>IFERROR(VLOOKUP($A3135, Oil_refine!$A:$M, 13, FALSE), 0)</f>
        <v>0</v>
      </c>
      <c r="G3135" s="34">
        <f>IFERROR(VLOOKUP($A3135, NG_prod!$A:$M, 13, FALSE), 0)</f>
        <v>0</v>
      </c>
      <c r="H3135" s="34">
        <f>IFERROR(VLOOKUP($A3135, NG_power!$A:$M, 13, FALSE), 0)</f>
        <v>0</v>
      </c>
      <c r="I3135" s="34">
        <f t="shared" si="95"/>
        <v>0</v>
      </c>
      <c r="J3135" s="34">
        <f t="shared" si="96"/>
        <v>0</v>
      </c>
    </row>
    <row r="3136" spans="1:10" x14ac:dyDescent="0.25">
      <c r="A3136" s="7">
        <v>55119</v>
      </c>
      <c r="B3136" t="s">
        <v>3096</v>
      </c>
      <c r="C3136" s="34">
        <f>IFERROR(VLOOKUP($A3136, Coal_prod!$A:$M, 13, FALSE), 0)</f>
        <v>0</v>
      </c>
      <c r="D3136" s="34">
        <f>IFERROR(VLOOKUP($A3136, Coal_power_combined!$A:$M, 13, FALSE), 0)</f>
        <v>0</v>
      </c>
      <c r="E3136" s="34">
        <f>IFERROR(VLOOKUP($A3136, Oil_prod!$A:$M, 13, FALSE), 0)</f>
        <v>0</v>
      </c>
      <c r="F3136" s="34">
        <f>IFERROR(VLOOKUP($A3136, Oil_refine!$A:$M, 13, FALSE), 0)</f>
        <v>0</v>
      </c>
      <c r="G3136" s="34">
        <f>IFERROR(VLOOKUP($A3136, NG_prod!$A:$M, 13, FALSE), 0)</f>
        <v>0</v>
      </c>
      <c r="H3136" s="34">
        <f>IFERROR(VLOOKUP($A3136, NG_power!$A:$M, 13, FALSE), 0)</f>
        <v>0</v>
      </c>
      <c r="I3136" s="34">
        <f t="shared" si="95"/>
        <v>0</v>
      </c>
      <c r="J3136" s="34">
        <f t="shared" si="96"/>
        <v>0</v>
      </c>
    </row>
    <row r="3137" spans="1:10" x14ac:dyDescent="0.25">
      <c r="A3137" s="7">
        <v>55125</v>
      </c>
      <c r="B3137" t="s">
        <v>4883</v>
      </c>
      <c r="C3137" s="34">
        <f>IFERROR(VLOOKUP($A3137, Coal_prod!$A:$M, 13, FALSE), 0)</f>
        <v>0</v>
      </c>
      <c r="D3137" s="34">
        <f>IFERROR(VLOOKUP($A3137, Coal_power_combined!$A:$M, 13, FALSE), 0)</f>
        <v>0</v>
      </c>
      <c r="E3137" s="34">
        <f>IFERROR(VLOOKUP($A3137, Oil_prod!$A:$M, 13, FALSE), 0)</f>
        <v>0</v>
      </c>
      <c r="F3137" s="34">
        <f>IFERROR(VLOOKUP($A3137, Oil_refine!$A:$M, 13, FALSE), 0)</f>
        <v>0</v>
      </c>
      <c r="G3137" s="34">
        <f>IFERROR(VLOOKUP($A3137, NG_prod!$A:$M, 13, FALSE), 0)</f>
        <v>0</v>
      </c>
      <c r="H3137" s="34">
        <f>IFERROR(VLOOKUP($A3137, NG_power!$A:$M, 13, FALSE), 0)</f>
        <v>0</v>
      </c>
      <c r="I3137" s="34">
        <f t="shared" si="95"/>
        <v>0</v>
      </c>
      <c r="J3137" s="34">
        <f t="shared" si="96"/>
        <v>0</v>
      </c>
    </row>
    <row r="3138" spans="1:10" x14ac:dyDescent="0.25">
      <c r="A3138" s="7">
        <v>55127</v>
      </c>
      <c r="B3138" t="s">
        <v>4884</v>
      </c>
      <c r="C3138" s="34">
        <f>IFERROR(VLOOKUP($A3138, Coal_prod!$A:$M, 13, FALSE), 0)</f>
        <v>0</v>
      </c>
      <c r="D3138" s="34">
        <f>IFERROR(VLOOKUP($A3138, Coal_power_combined!$A:$M, 13, FALSE), 0)</f>
        <v>0</v>
      </c>
      <c r="E3138" s="34">
        <f>IFERROR(VLOOKUP($A3138, Oil_prod!$A:$M, 13, FALSE), 0)</f>
        <v>0</v>
      </c>
      <c r="F3138" s="34">
        <f>IFERROR(VLOOKUP($A3138, Oil_refine!$A:$M, 13, FALSE), 0)</f>
        <v>0</v>
      </c>
      <c r="G3138" s="34">
        <f>IFERROR(VLOOKUP($A3138, NG_prod!$A:$M, 13, FALSE), 0)</f>
        <v>0</v>
      </c>
      <c r="H3138" s="34">
        <f>IFERROR(VLOOKUP($A3138, NG_power!$A:$M, 13, FALSE), 0)</f>
        <v>0</v>
      </c>
      <c r="I3138" s="34">
        <f t="shared" si="95"/>
        <v>0</v>
      </c>
      <c r="J3138" s="34">
        <f t="shared" si="96"/>
        <v>0</v>
      </c>
    </row>
    <row r="3139" spans="1:10" x14ac:dyDescent="0.25">
      <c r="A3139" s="7">
        <v>55129</v>
      </c>
      <c r="B3139" t="s">
        <v>4885</v>
      </c>
      <c r="C3139" s="34">
        <f>IFERROR(VLOOKUP($A3139, Coal_prod!$A:$M, 13, FALSE), 0)</f>
        <v>0</v>
      </c>
      <c r="D3139" s="34">
        <f>IFERROR(VLOOKUP($A3139, Coal_power_combined!$A:$M, 13, FALSE), 0)</f>
        <v>0</v>
      </c>
      <c r="E3139" s="34">
        <f>IFERROR(VLOOKUP($A3139, Oil_prod!$A:$M, 13, FALSE), 0)</f>
        <v>0</v>
      </c>
      <c r="F3139" s="34">
        <f>IFERROR(VLOOKUP($A3139, Oil_refine!$A:$M, 13, FALSE), 0)</f>
        <v>0</v>
      </c>
      <c r="G3139" s="34">
        <f>IFERROR(VLOOKUP($A3139, NG_prod!$A:$M, 13, FALSE), 0)</f>
        <v>0</v>
      </c>
      <c r="H3139" s="34">
        <f>IFERROR(VLOOKUP($A3139, NG_power!$A:$M, 13, FALSE), 0)</f>
        <v>0</v>
      </c>
      <c r="I3139" s="34">
        <f t="shared" si="95"/>
        <v>0</v>
      </c>
      <c r="J3139" s="34">
        <f t="shared" si="96"/>
        <v>0</v>
      </c>
    </row>
    <row r="3140" spans="1:10" x14ac:dyDescent="0.25">
      <c r="A3140" s="7">
        <v>55133</v>
      </c>
      <c r="B3140" t="s">
        <v>4886</v>
      </c>
      <c r="C3140" s="34">
        <f>IFERROR(VLOOKUP($A3140, Coal_prod!$A:$M, 13, FALSE), 0)</f>
        <v>0</v>
      </c>
      <c r="D3140" s="34">
        <f>IFERROR(VLOOKUP($A3140, Coal_power_combined!$A:$M, 13, FALSE), 0)</f>
        <v>0</v>
      </c>
      <c r="E3140" s="34">
        <f>IFERROR(VLOOKUP($A3140, Oil_prod!$A:$M, 13, FALSE), 0)</f>
        <v>0</v>
      </c>
      <c r="F3140" s="34">
        <f>IFERROR(VLOOKUP($A3140, Oil_refine!$A:$M, 13, FALSE), 0)</f>
        <v>0</v>
      </c>
      <c r="G3140" s="34">
        <f>IFERROR(VLOOKUP($A3140, NG_prod!$A:$M, 13, FALSE), 0)</f>
        <v>0</v>
      </c>
      <c r="H3140" s="34">
        <f>IFERROR(VLOOKUP($A3140, NG_power!$A:$M, 13, FALSE), 0)</f>
        <v>0</v>
      </c>
      <c r="I3140" s="34">
        <f t="shared" ref="I3140:I3143" si="97">SUM(C3140:H3140)</f>
        <v>0</v>
      </c>
      <c r="J3140" s="34">
        <f t="shared" si="96"/>
        <v>0</v>
      </c>
    </row>
    <row r="3141" spans="1:10" x14ac:dyDescent="0.25">
      <c r="A3141" s="7">
        <v>55135</v>
      </c>
      <c r="B3141" t="s">
        <v>4887</v>
      </c>
      <c r="C3141" s="34">
        <f>IFERROR(VLOOKUP($A3141, Coal_prod!$A:$M, 13, FALSE), 0)</f>
        <v>0</v>
      </c>
      <c r="D3141" s="34">
        <f>IFERROR(VLOOKUP($A3141, Coal_power_combined!$A:$M, 13, FALSE), 0)</f>
        <v>0</v>
      </c>
      <c r="E3141" s="34">
        <f>IFERROR(VLOOKUP($A3141, Oil_prod!$A:$M, 13, FALSE), 0)</f>
        <v>0</v>
      </c>
      <c r="F3141" s="34">
        <f>IFERROR(VLOOKUP($A3141, Oil_refine!$A:$M, 13, FALSE), 0)</f>
        <v>0</v>
      </c>
      <c r="G3141" s="34">
        <f>IFERROR(VLOOKUP($A3141, NG_prod!$A:$M, 13, FALSE), 0)</f>
        <v>0</v>
      </c>
      <c r="H3141" s="34">
        <f>IFERROR(VLOOKUP($A3141, NG_power!$A:$M, 13, FALSE), 0)</f>
        <v>0</v>
      </c>
      <c r="I3141" s="34">
        <f t="shared" si="97"/>
        <v>0</v>
      </c>
      <c r="J3141" s="34">
        <f t="shared" si="96"/>
        <v>0</v>
      </c>
    </row>
    <row r="3142" spans="1:10" x14ac:dyDescent="0.25">
      <c r="A3142" s="7">
        <v>55137</v>
      </c>
      <c r="B3142" t="s">
        <v>4888</v>
      </c>
      <c r="C3142" s="34">
        <f>IFERROR(VLOOKUP($A3142, Coal_prod!$A:$M, 13, FALSE), 0)</f>
        <v>0</v>
      </c>
      <c r="D3142" s="34">
        <f>IFERROR(VLOOKUP($A3142, Coal_power_combined!$A:$M, 13, FALSE), 0)</f>
        <v>0</v>
      </c>
      <c r="E3142" s="34">
        <f>IFERROR(VLOOKUP($A3142, Oil_prod!$A:$M, 13, FALSE), 0)</f>
        <v>0</v>
      </c>
      <c r="F3142" s="34">
        <f>IFERROR(VLOOKUP($A3142, Oil_refine!$A:$M, 13, FALSE), 0)</f>
        <v>0</v>
      </c>
      <c r="G3142" s="34">
        <f>IFERROR(VLOOKUP($A3142, NG_prod!$A:$M, 13, FALSE), 0)</f>
        <v>0</v>
      </c>
      <c r="H3142" s="34">
        <f>IFERROR(VLOOKUP($A3142, NG_power!$A:$M, 13, FALSE), 0)</f>
        <v>0</v>
      </c>
      <c r="I3142" s="34">
        <f t="shared" si="97"/>
        <v>0</v>
      </c>
      <c r="J3142" s="34">
        <f t="shared" si="96"/>
        <v>0</v>
      </c>
    </row>
    <row r="3143" spans="1:10" x14ac:dyDescent="0.25">
      <c r="A3143" s="7">
        <v>56039</v>
      </c>
      <c r="B3143" t="s">
        <v>4889</v>
      </c>
      <c r="C3143" s="34">
        <f>IFERROR(VLOOKUP($A3143, Coal_prod!$A:$M, 13, FALSE), 0)</f>
        <v>0</v>
      </c>
      <c r="D3143" s="34">
        <f>IFERROR(VLOOKUP($A3143, Coal_power_combined!$A:$M, 13, FALSE), 0)</f>
        <v>0</v>
      </c>
      <c r="E3143" s="34">
        <f>IFERROR(VLOOKUP($A3143, Oil_prod!$A:$M, 13, FALSE), 0)</f>
        <v>0</v>
      </c>
      <c r="F3143" s="34">
        <f>IFERROR(VLOOKUP($A3143, Oil_refine!$A:$M, 13, FALSE), 0)</f>
        <v>0</v>
      </c>
      <c r="G3143" s="34">
        <f>IFERROR(VLOOKUP($A3143, NG_prod!$A:$M, 13, FALSE), 0)</f>
        <v>0</v>
      </c>
      <c r="H3143" s="34">
        <f>IFERROR(VLOOKUP($A3143, NG_power!$A:$M, 13, FALSE), 0)</f>
        <v>0</v>
      </c>
      <c r="I3143" s="34">
        <f t="shared" si="97"/>
        <v>0</v>
      </c>
      <c r="J3143" s="34">
        <f t="shared" si="96"/>
        <v>0</v>
      </c>
    </row>
  </sheetData>
  <sortState xmlns:xlrd2="http://schemas.microsoft.com/office/spreadsheetml/2017/richdata2" ref="A4:J3143">
    <sortCondition descending="1" ref="J3:J3143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5466F-6DC1-437F-A538-C23B1133F4A2}">
  <dimension ref="A1:C17"/>
  <sheetViews>
    <sheetView tabSelected="1" workbookViewId="0">
      <selection activeCell="A2" sqref="A2"/>
    </sheetView>
  </sheetViews>
  <sheetFormatPr defaultRowHeight="15" x14ac:dyDescent="0.25"/>
  <cols>
    <col min="1" max="1" width="28.85546875" customWidth="1"/>
  </cols>
  <sheetData>
    <row r="1" spans="1:3" x14ac:dyDescent="0.25">
      <c r="A1" t="s">
        <v>4924</v>
      </c>
      <c r="B1" t="s">
        <v>4894</v>
      </c>
      <c r="C1" t="s">
        <v>4906</v>
      </c>
    </row>
    <row r="2" spans="1:3" x14ac:dyDescent="0.25">
      <c r="A2" s="41" t="s">
        <v>4907</v>
      </c>
    </row>
    <row r="3" spans="1:3" x14ac:dyDescent="0.25">
      <c r="A3" s="43">
        <v>44714</v>
      </c>
    </row>
    <row r="4" spans="1:3" x14ac:dyDescent="0.25">
      <c r="A4" t="s">
        <v>4895</v>
      </c>
      <c r="B4">
        <v>97.13</v>
      </c>
      <c r="C4">
        <f>B4/$B$4</f>
        <v>1</v>
      </c>
    </row>
    <row r="5" spans="1:3" x14ac:dyDescent="0.25">
      <c r="A5" t="s">
        <v>4896</v>
      </c>
      <c r="B5">
        <v>70.66</v>
      </c>
      <c r="C5">
        <f>B5/$B$4</f>
        <v>0.72747863687841041</v>
      </c>
    </row>
    <row r="6" spans="1:3" x14ac:dyDescent="0.25">
      <c r="A6" t="s">
        <v>4891</v>
      </c>
      <c r="B6">
        <v>52.91</v>
      </c>
      <c r="C6">
        <f>B6/$B$4</f>
        <v>0.54473386183465455</v>
      </c>
    </row>
    <row r="16" spans="1:3" x14ac:dyDescent="0.25">
      <c r="A16" t="s">
        <v>4892</v>
      </c>
    </row>
    <row r="17" spans="1:1" x14ac:dyDescent="0.25">
      <c r="A17" s="14" t="s">
        <v>4893</v>
      </c>
    </row>
  </sheetData>
  <hyperlinks>
    <hyperlink ref="A17" r:id="rId1" xr:uid="{D0B8FD90-0488-41D2-8397-05919167F059}"/>
  </hyperlinks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305D11F61E414D9450643A429CB4EA" ma:contentTypeVersion="11" ma:contentTypeDescription="Create a new document." ma:contentTypeScope="" ma:versionID="7b1de5af49ba74ab859f5d04d67ff94e">
  <xsd:schema xmlns:xsd="http://www.w3.org/2001/XMLSchema" xmlns:xs="http://www.w3.org/2001/XMLSchema" xmlns:p="http://schemas.microsoft.com/office/2006/metadata/properties" xmlns:ns2="d5bf8343-38b7-443e-bb4e-147a3338e639" xmlns:ns3="66b310bc-8b9d-4e48-b04a-b3840d8935a6" targetNamespace="http://schemas.microsoft.com/office/2006/metadata/properties" ma:root="true" ma:fieldsID="7e83b31edd463354dd27a774eded1187" ns2:_="" ns3:_="">
    <xsd:import namespace="d5bf8343-38b7-443e-bb4e-147a3338e639"/>
    <xsd:import namespace="66b310bc-8b9d-4e48-b04a-b3840d893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bf8343-38b7-443e-bb4e-147a3338e6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b310bc-8b9d-4e48-b04a-b3840d8935a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FA56EFB-0D6D-4C3A-AF99-352EC0A9F68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6B997CC-AD41-4AD7-92ED-29D7BB9908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bf8343-38b7-443e-bb4e-147a3338e639"/>
    <ds:schemaRef ds:uri="66b310bc-8b9d-4e48-b04a-b3840d8935a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9BB76D3-DEFC-4EB7-B3AB-496D868FAB3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C9EE601-1E37-4ACE-9DE4-26505101F1D9}">
  <ds:schemaRefs>
    <ds:schemaRef ds:uri="d5bf8343-38b7-443e-bb4e-147a3338e639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66b310bc-8b9d-4e48-b04a-b3840d8935a6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Sources</vt:lpstr>
      <vt:lpstr>Energy_Data</vt:lpstr>
      <vt:lpstr>J40 metrics</vt:lpstr>
      <vt:lpstr>Coal_prod</vt:lpstr>
      <vt:lpstr>Coal_power_op</vt:lpstr>
      <vt:lpstr>Coal_power_retired</vt:lpstr>
      <vt:lpstr>Coal_power_combined</vt:lpstr>
      <vt:lpstr>Oil_prod</vt:lpstr>
      <vt:lpstr>Oil_refine</vt:lpstr>
      <vt:lpstr>NG_prod</vt:lpstr>
      <vt:lpstr>NG_power</vt:lpstr>
      <vt:lpstr>Aggregate fossil score</vt:lpstr>
      <vt:lpstr>Aggregate score weights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Raimi</dc:creator>
  <cp:keywords/>
  <dc:description/>
  <cp:lastModifiedBy>Raimi, Daniel</cp:lastModifiedBy>
  <cp:revision/>
  <dcterms:created xsi:type="dcterms:W3CDTF">2021-08-30T19:33:51Z</dcterms:created>
  <dcterms:modified xsi:type="dcterms:W3CDTF">2022-06-02T13:30:16Z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0x0101003D305D11F61E414D9450643A429CB4EA</vt:lpwstr>
  </property>
</Properties>
</file>